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DM\"/>
    </mc:Choice>
  </mc:AlternateContent>
  <xr:revisionPtr revIDLastSave="0" documentId="13_ncr:1_{1FCB0976-FD7E-4F0C-8202-1B642A28F14F}" xr6:coauthVersionLast="47" xr6:coauthVersionMax="47" xr10:uidLastSave="{00000000-0000-0000-0000-000000000000}"/>
  <bookViews>
    <workbookView xWindow="1125" yWindow="1125" windowWidth="25515" windowHeight="20850" xr2:uid="{D24CACAD-3B46-4912-8DC2-9A5291D6E84C}"/>
  </bookViews>
  <sheets>
    <sheet name="Input" sheetId="3" r:id="rId1"/>
    <sheet name="Adopted vs YTD group sort" sheetId="10" r:id="rId2"/>
    <sheet name="Adopted vs YTD acct" sheetId="4" r:id="rId3"/>
    <sheet name="Revised vs YTD group sort" sheetId="13" r:id="rId4"/>
    <sheet name="Revised vs YTD acct" sheetId="5" r:id="rId5"/>
    <sheet name="Dept Head vs YTD group sort" sheetId="15" r:id="rId6"/>
    <sheet name="Dept Head vs YTD acct" sheetId="6" r:id="rId7"/>
    <sheet name="Adopted vs YTD acct sort" sheetId="8" state="hidden" r:id="rId8"/>
    <sheet name="Revised vs YTD acct sort" sheetId="11" state="hidden" r:id="rId9"/>
    <sheet name="Dept Head vs YTD acct sort" sheetId="12" state="hidden" r:id="rId10"/>
    <sheet name="Data" sheetId="2" state="hidden" r:id="rId11"/>
    <sheet name="Adopted vs YTD group" sheetId="9" state="hidden" r:id="rId12"/>
    <sheet name="Revised vs YTD group" sheetId="14" state="hidden" r:id="rId13"/>
    <sheet name="Dept Head vs YT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7">'Adopted vs YTD acct sort'!$A$1:$L$193</definedName>
    <definedName name="_xlnm.Print_Area" localSheetId="11">'Adopted vs YTD group'!$A$1:$K$109</definedName>
    <definedName name="_xlnm.Print_Area" localSheetId="1">'Adopted vs YTD group sort'!$A$1:$J$102</definedName>
    <definedName name="_xlnm.Print_Area" localSheetId="6">'Dept Head vs YTD acct'!$A$1:$M$445</definedName>
    <definedName name="_xlnm.Print_Area" localSheetId="9">'Dept Head vs YTD acct sort'!$A$1:$L$422</definedName>
    <definedName name="_xlnm.Print_Area" localSheetId="13">'Dept Head vs YTD group'!$A$1:$K$165</definedName>
    <definedName name="_xlnm.Print_Area" localSheetId="5">'Dept Head vs YTD group sort'!$A$1:$J$151</definedName>
    <definedName name="_xlnm.Print_Area" localSheetId="4">'Revised vs YTD acct'!$A$1:$M$209</definedName>
    <definedName name="_xlnm.Print_Area" localSheetId="8">'Revised vs YTD acct sort'!$A$1:$L$193</definedName>
    <definedName name="_xlnm.Print_Area" localSheetId="12">'Revised vs YTD group'!$A$1:$K$109</definedName>
    <definedName name="_xlnm.Print_Area" localSheetId="3">'Revised vs YTD group sort'!$A$1:$J$102</definedName>
    <definedName name="_xlnm.Print_Titles" localSheetId="2">'Adopted vs YTD acct'!$1:$4</definedName>
    <definedName name="_xlnm.Print_Titles" localSheetId="7">'Adopted vs YTD acct sort'!$1:$4</definedName>
    <definedName name="_xlnm.Print_Titles" localSheetId="1">'Adopted vs YTD group sort'!$1:$4</definedName>
    <definedName name="_xlnm.Print_Titles" localSheetId="6">'Dept Head vs YTD acct'!$1:$4</definedName>
    <definedName name="_xlnm.Print_Titles" localSheetId="5">'Dept Head vs YTD group sort'!$1:$4</definedName>
    <definedName name="_xlnm.Print_Titles" localSheetId="4">'Revised vs YTD acct'!$1:$4</definedName>
    <definedName name="_xlnm.Print_Titles" localSheetId="8">'Revised vs YTD acct sort'!$1:$4</definedName>
    <definedName name="_xlnm.Print_Titles" localSheetId="3">'Revised vs YTD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47" i="2" l="1"/>
  <c r="Q47" i="2"/>
  <c r="P47" i="2"/>
  <c r="O47" i="2"/>
  <c r="N47" i="2"/>
  <c r="M47" i="2"/>
  <c r="D2000" i="2" l="1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65" i="2"/>
  <c r="D1454" i="2"/>
  <c r="D1452" i="2"/>
  <c r="D1450" i="2"/>
  <c r="D1449" i="2"/>
  <c r="D1448" i="2"/>
  <c r="D1446" i="2"/>
  <c r="D1445" i="2"/>
  <c r="D1444" i="2"/>
  <c r="D1443" i="2"/>
  <c r="D1442" i="2"/>
  <c r="D1441" i="2"/>
  <c r="D1439" i="2"/>
  <c r="D1438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2" i="2"/>
  <c r="D1411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1" i="2"/>
  <c r="D1380" i="2"/>
  <c r="D1379" i="2"/>
  <c r="D1378" i="2"/>
  <c r="D1376" i="2"/>
  <c r="D1375" i="2"/>
  <c r="D1374" i="2"/>
  <c r="D1373" i="2"/>
  <c r="D1372" i="2"/>
  <c r="D1370" i="2"/>
  <c r="D1369" i="2"/>
  <c r="D1368" i="2"/>
  <c r="D1367" i="2"/>
  <c r="D1362" i="2"/>
  <c r="D1361" i="2"/>
  <c r="D1360" i="2"/>
  <c r="D1359" i="2"/>
  <c r="D1358" i="2"/>
  <c r="D1357" i="2"/>
  <c r="D1356" i="2"/>
  <c r="D1355" i="2"/>
  <c r="D1354" i="2"/>
  <c r="D1352" i="2"/>
  <c r="D1351" i="2"/>
  <c r="D1349" i="2"/>
  <c r="D1348" i="2"/>
  <c r="D1347" i="2"/>
  <c r="D1346" i="2"/>
  <c r="D1345" i="2"/>
  <c r="D1344" i="2"/>
  <c r="D1343" i="2"/>
  <c r="D1342" i="2"/>
  <c r="D1341" i="2"/>
  <c r="D1340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2" i="2"/>
  <c r="D1311" i="2"/>
  <c r="D1310" i="2"/>
  <c r="D1309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8" i="2"/>
  <c r="D1287" i="2"/>
  <c r="D1286" i="2"/>
  <c r="D1285" i="2"/>
  <c r="D1284" i="2"/>
  <c r="D1283" i="2"/>
  <c r="D1282" i="2"/>
  <c r="D1280" i="2"/>
  <c r="D1278" i="2"/>
  <c r="D1276" i="2"/>
  <c r="D1275" i="2"/>
  <c r="D1274" i="2"/>
  <c r="D1271" i="2"/>
  <c r="D1269" i="2"/>
  <c r="D1268" i="2"/>
  <c r="D1267" i="2"/>
  <c r="D1266" i="2"/>
  <c r="D1265" i="2"/>
  <c r="D1264" i="2"/>
  <c r="D1263" i="2"/>
  <c r="D1262" i="2"/>
  <c r="D1260" i="2"/>
  <c r="D1258" i="2"/>
  <c r="D1257" i="2"/>
  <c r="D1256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6" i="2"/>
  <c r="D1235" i="2"/>
  <c r="D1228" i="2"/>
  <c r="D1226" i="2"/>
  <c r="D1225" i="2"/>
  <c r="D1224" i="2"/>
  <c r="D1223" i="2"/>
  <c r="D1222" i="2"/>
  <c r="D1218" i="2"/>
  <c r="D1217" i="2"/>
  <c r="D1215" i="2"/>
  <c r="D1214" i="2"/>
  <c r="D1213" i="2"/>
  <c r="D1212" i="2"/>
  <c r="D1211" i="2"/>
  <c r="D1210" i="2"/>
  <c r="D1209" i="2"/>
  <c r="D1208" i="2"/>
  <c r="D1207" i="2"/>
  <c r="D1206" i="2"/>
  <c r="D1205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69" i="2"/>
  <c r="D1168" i="2"/>
  <c r="D1167" i="2"/>
  <c r="D1166" i="2"/>
  <c r="D1165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5" i="2"/>
  <c r="D1024" i="2"/>
  <c r="D1023" i="2"/>
  <c r="D1022" i="2"/>
  <c r="D1021" i="2"/>
  <c r="D1020" i="2"/>
  <c r="D1018" i="2"/>
  <c r="D1017" i="2"/>
  <c r="D1016" i="2"/>
  <c r="D1015" i="2"/>
  <c r="D1014" i="2"/>
  <c r="D1013" i="2"/>
  <c r="D1012" i="2"/>
  <c r="D1011" i="2"/>
  <c r="D1009" i="2"/>
  <c r="D1008" i="2"/>
  <c r="D1007" i="2"/>
  <c r="D1006" i="2"/>
  <c r="D1005" i="2"/>
  <c r="D1004" i="2"/>
  <c r="D1001" i="2"/>
  <c r="D1000" i="2"/>
  <c r="D999" i="2"/>
  <c r="D998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7" i="2"/>
  <c r="D976" i="2"/>
  <c r="D974" i="2"/>
  <c r="D973" i="2"/>
  <c r="D972" i="2"/>
  <c r="D971" i="2"/>
  <c r="D970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6" i="2"/>
  <c r="D945" i="2"/>
  <c r="D944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0" i="2"/>
  <c r="D889" i="2"/>
  <c r="D888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1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6" i="2"/>
  <c r="D825" i="2"/>
  <c r="D824" i="2"/>
  <c r="D823" i="2"/>
  <c r="D822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0" i="2"/>
  <c r="D769" i="2"/>
  <c r="D768" i="2"/>
  <c r="D767" i="2"/>
  <c r="D766" i="2"/>
  <c r="D764" i="2"/>
  <c r="D763" i="2"/>
  <c r="D762" i="2"/>
  <c r="D761" i="2"/>
  <c r="D760" i="2"/>
  <c r="D759" i="2"/>
  <c r="D758" i="2"/>
  <c r="D757" i="2"/>
  <c r="D756" i="2"/>
  <c r="D754" i="2"/>
  <c r="D753" i="2"/>
  <c r="D752" i="2"/>
  <c r="D751" i="2"/>
  <c r="D750" i="2"/>
  <c r="D749" i="2"/>
  <c r="D748" i="2"/>
  <c r="D747" i="2"/>
  <c r="D746" i="2"/>
  <c r="D744" i="2"/>
  <c r="D743" i="2"/>
  <c r="D742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09" i="2"/>
  <c r="D708" i="2"/>
  <c r="D707" i="2"/>
  <c r="D706" i="2"/>
  <c r="D705" i="2"/>
  <c r="D704" i="2"/>
  <c r="D703" i="2"/>
  <c r="D702" i="2"/>
  <c r="D701" i="2"/>
  <c r="D699" i="2"/>
  <c r="D698" i="2"/>
  <c r="D697" i="2"/>
  <c r="D696" i="2"/>
  <c r="D694" i="2"/>
  <c r="D693" i="2"/>
  <c r="D692" i="2"/>
  <c r="D691" i="2"/>
  <c r="D690" i="2"/>
  <c r="D689" i="2"/>
  <c r="D688" i="2"/>
  <c r="D687" i="2"/>
  <c r="D686" i="2"/>
  <c r="D685" i="2"/>
  <c r="D684" i="2"/>
  <c r="D681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1" i="2"/>
  <c r="D660" i="2"/>
  <c r="D659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4" i="2"/>
  <c r="D573" i="2"/>
  <c r="D572" i="2"/>
  <c r="D571" i="2"/>
  <c r="D570" i="2"/>
  <c r="D569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4" i="2"/>
  <c r="D523" i="2"/>
  <c r="D522" i="2"/>
  <c r="D521" i="2"/>
  <c r="D520" i="2"/>
  <c r="D519" i="2"/>
  <c r="D518" i="2"/>
  <c r="D517" i="2"/>
  <c r="D516" i="2"/>
  <c r="D515" i="2"/>
  <c r="D514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5" i="2"/>
  <c r="D474" i="2"/>
  <c r="D473" i="2"/>
  <c r="D472" i="2"/>
  <c r="D471" i="2"/>
  <c r="D470" i="2"/>
  <c r="D469" i="2"/>
  <c r="D467" i="2"/>
  <c r="D466" i="2"/>
  <c r="D464" i="2"/>
  <c r="D463" i="2"/>
  <c r="D462" i="2"/>
  <c r="D461" i="2"/>
  <c r="D460" i="2"/>
  <c r="D459" i="2"/>
  <c r="D458" i="2"/>
  <c r="D457" i="2"/>
  <c r="D455" i="2"/>
  <c r="D454" i="2"/>
  <c r="D453" i="2"/>
  <c r="D452" i="2"/>
  <c r="D451" i="2"/>
  <c r="D450" i="2"/>
  <c r="D449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6" i="2"/>
  <c r="D423" i="2"/>
  <c r="D419" i="2"/>
  <c r="D414" i="2"/>
  <c r="D413" i="2"/>
  <c r="D412" i="2"/>
  <c r="D411" i="2"/>
  <c r="D410" i="2"/>
  <c r="D409" i="2"/>
  <c r="D408" i="2"/>
  <c r="D407" i="2"/>
  <c r="D406" i="2"/>
  <c r="D405" i="2"/>
  <c r="D403" i="2"/>
  <c r="D402" i="2"/>
  <c r="D401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0" i="2"/>
  <c r="D379" i="2"/>
  <c r="D378" i="2"/>
  <c r="D376" i="2"/>
  <c r="D375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2" i="2"/>
  <c r="D341" i="2"/>
  <c r="D340" i="2"/>
  <c r="D339" i="2"/>
  <c r="D338" i="2"/>
  <c r="D337" i="2"/>
  <c r="D336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3" i="2"/>
  <c r="D312" i="2"/>
  <c r="D311" i="2"/>
  <c r="D309" i="2"/>
  <c r="D308" i="2"/>
  <c r="D307" i="2"/>
  <c r="D306" i="2"/>
  <c r="D305" i="2"/>
  <c r="D304" i="2"/>
  <c r="D303" i="2"/>
  <c r="D302" i="2"/>
  <c r="D301" i="2"/>
  <c r="D299" i="2"/>
  <c r="D297" i="2"/>
  <c r="D296" i="2"/>
  <c r="D295" i="2"/>
  <c r="D294" i="2"/>
  <c r="D293" i="2"/>
  <c r="D292" i="2"/>
  <c r="D291" i="2"/>
  <c r="D290" i="2"/>
  <c r="D289" i="2"/>
  <c r="D288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0" i="2"/>
  <c r="D269" i="2"/>
  <c r="D268" i="2"/>
  <c r="D267" i="2"/>
  <c r="D265" i="2"/>
  <c r="D264" i="2"/>
  <c r="D263" i="2"/>
  <c r="D262" i="2"/>
  <c r="D261" i="2"/>
  <c r="D260" i="2"/>
  <c r="D259" i="2"/>
  <c r="D258" i="2"/>
  <c r="D257" i="2"/>
  <c r="D255" i="2"/>
  <c r="D254" i="2"/>
  <c r="D253" i="2"/>
  <c r="D252" i="2"/>
  <c r="D251" i="2"/>
  <c r="D250" i="2"/>
  <c r="D248" i="2"/>
  <c r="D247" i="2"/>
  <c r="D245" i="2"/>
  <c r="D244" i="2"/>
  <c r="D242" i="2"/>
  <c r="D241" i="2"/>
  <c r="D240" i="2"/>
  <c r="D239" i="2"/>
  <c r="D238" i="2"/>
  <c r="D237" i="2"/>
  <c r="D236" i="2"/>
  <c r="D235" i="2"/>
  <c r="D234" i="2"/>
  <c r="D233" i="2"/>
  <c r="D231" i="2"/>
  <c r="D229" i="2"/>
  <c r="D228" i="2"/>
  <c r="D227" i="2"/>
  <c r="D226" i="2"/>
  <c r="D225" i="2"/>
  <c r="D224" i="2"/>
  <c r="D223" i="2"/>
  <c r="D222" i="2"/>
  <c r="D221" i="2"/>
  <c r="D219" i="2"/>
  <c r="D218" i="2"/>
  <c r="D217" i="2"/>
  <c r="D216" i="2"/>
  <c r="D215" i="2"/>
  <c r="D214" i="2"/>
  <c r="D212" i="2"/>
  <c r="D210" i="2"/>
  <c r="D209" i="2"/>
  <c r="D208" i="2"/>
  <c r="D206" i="2"/>
  <c r="D205" i="2"/>
  <c r="D204" i="2"/>
  <c r="D203" i="2"/>
  <c r="D202" i="2"/>
  <c r="D201" i="2"/>
  <c r="D200" i="2"/>
  <c r="D198" i="2"/>
  <c r="D196" i="2"/>
  <c r="D195" i="2"/>
  <c r="D193" i="2"/>
  <c r="D192" i="2"/>
  <c r="D191" i="2"/>
  <c r="D190" i="2"/>
  <c r="D189" i="2"/>
  <c r="D188" i="2"/>
  <c r="D187" i="2"/>
  <c r="D186" i="2"/>
  <c r="D185" i="2"/>
  <c r="D184" i="2"/>
  <c r="D183" i="2"/>
  <c r="D181" i="2"/>
  <c r="D180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59" i="2"/>
  <c r="D158" i="2"/>
  <c r="D157" i="2"/>
  <c r="D156" i="2"/>
  <c r="D155" i="2"/>
  <c r="D154" i="2"/>
  <c r="D152" i="2"/>
  <c r="D151" i="2"/>
  <c r="D150" i="2"/>
  <c r="D149" i="2"/>
  <c r="D148" i="2"/>
  <c r="D147" i="2"/>
  <c r="D146" i="2"/>
  <c r="D145" i="2"/>
  <c r="D144" i="2"/>
  <c r="D143" i="2"/>
  <c r="D142" i="2"/>
  <c r="D140" i="2"/>
  <c r="D138" i="2"/>
  <c r="D137" i="2"/>
  <c r="D136" i="2"/>
  <c r="D135" i="2"/>
  <c r="D134" i="2"/>
  <c r="D133" i="2"/>
  <c r="D132" i="2"/>
  <c r="D131" i="2"/>
  <c r="D130" i="2"/>
  <c r="D129" i="2"/>
  <c r="D127" i="2"/>
  <c r="D125" i="2"/>
  <c r="D123" i="2"/>
  <c r="D122" i="2"/>
  <c r="D121" i="2"/>
  <c r="D120" i="2"/>
  <c r="D119" i="2"/>
  <c r="D118" i="2"/>
  <c r="D117" i="2"/>
  <c r="D115" i="2"/>
  <c r="D114" i="2"/>
  <c r="D113" i="2"/>
  <c r="D112" i="2"/>
  <c r="D111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2" i="2"/>
  <c r="D91" i="2"/>
  <c r="D90" i="2"/>
  <c r="D89" i="2"/>
  <c r="D87" i="2"/>
  <c r="D86" i="2"/>
  <c r="D84" i="2"/>
  <c r="D83" i="2"/>
  <c r="D81" i="2"/>
  <c r="D78" i="2"/>
  <c r="D77" i="2"/>
  <c r="D76" i="2"/>
  <c r="D75" i="2"/>
  <c r="D74" i="2"/>
  <c r="D73" i="2"/>
  <c r="D72" i="2"/>
  <c r="D71" i="2"/>
  <c r="D69" i="2"/>
  <c r="D67" i="2"/>
  <c r="D66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0" i="2"/>
  <c r="D49" i="2"/>
  <c r="D48" i="2"/>
  <c r="D43" i="2"/>
  <c r="D42" i="2"/>
  <c r="D41" i="2"/>
  <c r="D40" i="2"/>
  <c r="D37" i="2"/>
  <c r="D35" i="2"/>
  <c r="D34" i="2"/>
  <c r="D33" i="2"/>
  <c r="D32" i="2"/>
  <c r="D31" i="2"/>
  <c r="D30" i="2"/>
  <c r="D29" i="2"/>
  <c r="D28" i="2"/>
  <c r="D27" i="2"/>
  <c r="D26" i="2"/>
  <c r="D24" i="2"/>
  <c r="D23" i="2"/>
  <c r="D22" i="2"/>
  <c r="D21" i="2"/>
  <c r="D20" i="2"/>
  <c r="D19" i="2"/>
  <c r="D18" i="2"/>
  <c r="D17" i="2"/>
  <c r="D16" i="2"/>
  <c r="D13" i="2"/>
  <c r="D12" i="2"/>
  <c r="D11" i="2"/>
  <c r="D9" i="2"/>
  <c r="D8" i="2"/>
  <c r="D7" i="2"/>
  <c r="D6" i="2"/>
  <c r="D5" i="2"/>
  <c r="B2" i="16"/>
  <c r="B2" i="14"/>
  <c r="B2" i="9"/>
  <c r="A2" i="12"/>
  <c r="A2" i="11"/>
  <c r="A2" i="8"/>
  <c r="B2" i="6"/>
  <c r="A2" i="15"/>
  <c r="B2" i="5"/>
  <c r="A2" i="13"/>
  <c r="B2" i="4"/>
  <c r="A2" i="10"/>
  <c r="D10" i="2" l="1"/>
  <c r="D14" i="2"/>
  <c r="D25" i="2" l="1"/>
  <c r="B2" i="7"/>
  <c r="D36" i="2" l="1"/>
  <c r="Y2" i="2"/>
  <c r="Z2" i="2" s="1"/>
  <c r="C2" i="7"/>
  <c r="D2" i="7" s="1"/>
  <c r="C2" i="2"/>
  <c r="D2" i="2" s="1"/>
  <c r="E2" i="2" s="1"/>
  <c r="W2" i="7" l="1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W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T1585" i="2"/>
  <c r="V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X1383" i="2"/>
  <c r="X1382" i="2"/>
  <c r="X1381" i="2"/>
  <c r="X1380" i="2"/>
  <c r="X1379" i="2"/>
  <c r="X1378" i="2"/>
  <c r="X1377" i="2"/>
  <c r="V1377" i="2"/>
  <c r="T1377" i="2"/>
  <c r="X1376" i="2"/>
  <c r="X1375" i="2"/>
  <c r="V1375" i="2"/>
  <c r="X1374" i="2"/>
  <c r="X1373" i="2"/>
  <c r="X1372" i="2"/>
  <c r="V1372" i="2"/>
  <c r="T1372" i="2"/>
  <c r="X1371" i="2"/>
  <c r="W1371" i="2"/>
  <c r="C1371" i="2" s="1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W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C1052" i="2" s="1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W850" i="2"/>
  <c r="X849" i="2"/>
  <c r="X848" i="2"/>
  <c r="X847" i="2"/>
  <c r="X846" i="2"/>
  <c r="X845" i="2"/>
  <c r="W845" i="2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X742" i="2"/>
  <c r="T742" i="2"/>
  <c r="X741" i="2"/>
  <c r="T741" i="2"/>
  <c r="X740" i="2"/>
  <c r="X739" i="2"/>
  <c r="X738" i="2"/>
  <c r="X737" i="2"/>
  <c r="X736" i="2"/>
  <c r="X735" i="2"/>
  <c r="X734" i="2"/>
  <c r="X733" i="2"/>
  <c r="X732" i="2"/>
  <c r="W732" i="2"/>
  <c r="X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C645" i="2" s="1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W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C577" i="2" s="1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V523" i="2"/>
  <c r="X522" i="2"/>
  <c r="X521" i="2"/>
  <c r="X520" i="2"/>
  <c r="X519" i="2"/>
  <c r="U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W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W487" i="2"/>
  <c r="X486" i="2"/>
  <c r="X485" i="2"/>
  <c r="X484" i="2"/>
  <c r="X483" i="2"/>
  <c r="W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W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W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T324" i="2"/>
  <c r="X323" i="2"/>
  <c r="T323" i="2"/>
  <c r="V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W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U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W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W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W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W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W9" i="2"/>
  <c r="X8" i="2"/>
  <c r="X7" i="2"/>
  <c r="X6" i="2"/>
  <c r="X5" i="2"/>
  <c r="D39" i="2" l="1"/>
  <c r="C84" i="2"/>
  <c r="C845" i="2"/>
  <c r="C69" i="2"/>
  <c r="C85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C98" i="2" s="1"/>
  <c r="W157" i="2"/>
  <c r="C157" i="2" s="1"/>
  <c r="W213" i="2"/>
  <c r="C213" i="2" s="1"/>
  <c r="W282" i="2"/>
  <c r="C282" i="2" s="1"/>
  <c r="C309" i="2"/>
  <c r="W317" i="2"/>
  <c r="W847" i="2"/>
  <c r="C939" i="2"/>
  <c r="W1466" i="2"/>
  <c r="C1466" i="2" s="1"/>
  <c r="W646" i="2"/>
  <c r="C646" i="2" s="1"/>
  <c r="W654" i="2"/>
  <c r="C654" i="2" s="1"/>
  <c r="W662" i="2"/>
  <c r="W826" i="2"/>
  <c r="W1349" i="2"/>
  <c r="C1349" i="2" s="1"/>
  <c r="W1595" i="2"/>
  <c r="W1607" i="2"/>
  <c r="C1607" i="2" s="1"/>
  <c r="W1680" i="2"/>
  <c r="C1680" i="2" s="1"/>
  <c r="W1761" i="2"/>
  <c r="W1793" i="2"/>
  <c r="S1805" i="2"/>
  <c r="A1805" i="2" s="1"/>
  <c r="W1837" i="2"/>
  <c r="U39" i="2"/>
  <c r="T66" i="2"/>
  <c r="V510" i="2"/>
  <c r="W1966" i="2"/>
  <c r="W1967" i="2"/>
  <c r="W1970" i="2"/>
  <c r="S1358" i="2"/>
  <c r="T1370" i="2"/>
  <c r="S1374" i="2"/>
  <c r="W1647" i="2"/>
  <c r="S1938" i="2"/>
  <c r="W143" i="2"/>
  <c r="C143" i="2" s="1"/>
  <c r="W147" i="2"/>
  <c r="C147" i="2" s="1"/>
  <c r="W187" i="2"/>
  <c r="C187" i="2" s="1"/>
  <c r="W195" i="2"/>
  <c r="C195" i="2" s="1"/>
  <c r="W203" i="2"/>
  <c r="C203" i="2" s="1"/>
  <c r="C299" i="2"/>
  <c r="W307" i="2"/>
  <c r="W323" i="2"/>
  <c r="C323" i="2" s="1"/>
  <c r="W384" i="2"/>
  <c r="C384" i="2" s="1"/>
  <c r="S511" i="2"/>
  <c r="C576" i="2"/>
  <c r="W584" i="2"/>
  <c r="C584" i="2" s="1"/>
  <c r="W592" i="2"/>
  <c r="C592" i="2" s="1"/>
  <c r="W621" i="2"/>
  <c r="C621" i="2" s="1"/>
  <c r="V700" i="2"/>
  <c r="S941" i="2"/>
  <c r="W1318" i="2"/>
  <c r="C1318" i="2" s="1"/>
  <c r="U1358" i="2"/>
  <c r="W1552" i="2"/>
  <c r="C1552" i="2" s="1"/>
  <c r="W1739" i="2"/>
  <c r="W1840" i="2"/>
  <c r="C1840" i="2" s="1"/>
  <c r="V270" i="2"/>
  <c r="V379" i="2"/>
  <c r="W656" i="2"/>
  <c r="W660" i="2"/>
  <c r="W664" i="2"/>
  <c r="W700" i="2"/>
  <c r="C700" i="2" s="1"/>
  <c r="W1005" i="2"/>
  <c r="W1089" i="2"/>
  <c r="W1169" i="2"/>
  <c r="W1177" i="2"/>
  <c r="W1213" i="2"/>
  <c r="W1233" i="2"/>
  <c r="W1285" i="2"/>
  <c r="W1293" i="2"/>
  <c r="C1293" i="2" s="1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C9" i="2"/>
  <c r="C17" i="2"/>
  <c r="T251" i="2"/>
  <c r="V1068" i="2"/>
  <c r="U1124" i="2"/>
  <c r="U1132" i="2"/>
  <c r="W1336" i="2"/>
  <c r="T1355" i="2"/>
  <c r="W1454" i="2"/>
  <c r="C1454" i="2" s="1"/>
  <c r="S1617" i="2"/>
  <c r="W1630" i="2"/>
  <c r="T241" i="2"/>
  <c r="W242" i="2"/>
  <c r="W246" i="2"/>
  <c r="C246" i="2" s="1"/>
  <c r="W250" i="2"/>
  <c r="C250" i="2" s="1"/>
  <c r="W778" i="2"/>
  <c r="S813" i="2"/>
  <c r="T842" i="2"/>
  <c r="V871" i="2"/>
  <c r="V879" i="2"/>
  <c r="U887" i="2"/>
  <c r="W949" i="2"/>
  <c r="W965" i="2"/>
  <c r="U1097" i="2"/>
  <c r="U1105" i="2"/>
  <c r="V1145" i="2"/>
  <c r="S1274" i="2"/>
  <c r="W1296" i="2"/>
  <c r="W1392" i="2"/>
  <c r="W1417" i="2"/>
  <c r="C1417" i="2" s="1"/>
  <c r="W1418" i="2"/>
  <c r="C1418" i="2" s="1"/>
  <c r="W1430" i="2"/>
  <c r="C1430" i="2" s="1"/>
  <c r="S1432" i="2"/>
  <c r="W1433" i="2"/>
  <c r="W1434" i="2"/>
  <c r="C1434" i="2" s="1"/>
  <c r="T1436" i="2"/>
  <c r="W1437" i="2"/>
  <c r="W1510" i="2"/>
  <c r="W1514" i="2"/>
  <c r="C1514" i="2" s="1"/>
  <c r="W1531" i="2"/>
  <c r="W1539" i="2"/>
  <c r="W1564" i="2"/>
  <c r="C1564" i="2" s="1"/>
  <c r="W1798" i="2"/>
  <c r="W1802" i="2"/>
  <c r="W1953" i="2"/>
  <c r="W815" i="2"/>
  <c r="W1066" i="2"/>
  <c r="W1082" i="2"/>
  <c r="W1086" i="2"/>
  <c r="W1830" i="2"/>
  <c r="W1834" i="2"/>
  <c r="C1834" i="2" s="1"/>
  <c r="W1838" i="2"/>
  <c r="C1838" i="2" s="1"/>
  <c r="W1904" i="2"/>
  <c r="S473" i="2"/>
  <c r="W1489" i="2"/>
  <c r="W1665" i="2"/>
  <c r="U1940" i="2"/>
  <c r="B1940" i="2" s="1"/>
  <c r="W377" i="2"/>
  <c r="C377" i="2" s="1"/>
  <c r="W409" i="2"/>
  <c r="C409" i="2" s="1"/>
  <c r="W58" i="2"/>
  <c r="C58" i="2" s="1"/>
  <c r="W66" i="2"/>
  <c r="C66" i="2" s="1"/>
  <c r="S159" i="2"/>
  <c r="T316" i="2"/>
  <c r="W322" i="2"/>
  <c r="C322" i="2" s="1"/>
  <c r="V504" i="2"/>
  <c r="S518" i="2"/>
  <c r="S623" i="2"/>
  <c r="T655" i="2"/>
  <c r="T671" i="2"/>
  <c r="T861" i="2"/>
  <c r="T1036" i="2"/>
  <c r="T1055" i="2"/>
  <c r="U1932" i="2"/>
  <c r="B1932" i="2" s="1"/>
  <c r="W122" i="2"/>
  <c r="C122" i="2" s="1"/>
  <c r="C244" i="2"/>
  <c r="T284" i="2"/>
  <c r="U312" i="2"/>
  <c r="U325" i="2"/>
  <c r="V378" i="2"/>
  <c r="C951" i="2"/>
  <c r="T1191" i="2"/>
  <c r="S1271" i="2"/>
  <c r="T1398" i="2"/>
  <c r="W1428" i="2"/>
  <c r="W1768" i="2"/>
  <c r="C1768" i="2" s="1"/>
  <c r="W1769" i="2"/>
  <c r="C1769" i="2" s="1"/>
  <c r="W1801" i="2"/>
  <c r="C1801" i="2" s="1"/>
  <c r="W1918" i="2"/>
  <c r="W1926" i="2"/>
  <c r="U344" i="2"/>
  <c r="U348" i="2"/>
  <c r="B348" i="2" s="1"/>
  <c r="S8" i="2"/>
  <c r="W126" i="2"/>
  <c r="C126" i="2" s="1"/>
  <c r="W235" i="2"/>
  <c r="C235" i="2" s="1"/>
  <c r="W325" i="2"/>
  <c r="W333" i="2"/>
  <c r="W353" i="2"/>
  <c r="C353" i="2" s="1"/>
  <c r="W406" i="2"/>
  <c r="S417" i="2"/>
  <c r="W422" i="2"/>
  <c r="T813" i="2"/>
  <c r="W833" i="2"/>
  <c r="V974" i="2"/>
  <c r="W975" i="2"/>
  <c r="C975" i="2" s="1"/>
  <c r="W1015" i="2"/>
  <c r="W1023" i="2"/>
  <c r="W1031" i="2"/>
  <c r="C1031" i="2" s="1"/>
  <c r="W1035" i="2"/>
  <c r="C1035" i="2" s="1"/>
  <c r="S1098" i="2"/>
  <c r="W1135" i="2"/>
  <c r="W1168" i="2"/>
  <c r="C1168" i="2" s="1"/>
  <c r="T1170" i="2"/>
  <c r="W1171" i="2"/>
  <c r="W1176" i="2"/>
  <c r="C1176" i="2" s="1"/>
  <c r="W1373" i="2"/>
  <c r="C1373" i="2" s="1"/>
  <c r="W1444" i="2"/>
  <c r="W1610" i="2"/>
  <c r="C1610" i="2" s="1"/>
  <c r="W1611" i="2"/>
  <c r="C1611" i="2" s="1"/>
  <c r="W1614" i="2"/>
  <c r="C1614" i="2" s="1"/>
  <c r="W1673" i="2"/>
  <c r="W1676" i="2"/>
  <c r="W1808" i="2"/>
  <c r="C1808" i="2" s="1"/>
  <c r="W1913" i="2"/>
  <c r="C1913" i="2" s="1"/>
  <c r="W417" i="2"/>
  <c r="W218" i="2"/>
  <c r="W219" i="2"/>
  <c r="C219" i="2" s="1"/>
  <c r="W259" i="2"/>
  <c r="C259" i="2" s="1"/>
  <c r="W267" i="2"/>
  <c r="W283" i="2"/>
  <c r="C283" i="2" s="1"/>
  <c r="V324" i="2"/>
  <c r="S529" i="2"/>
  <c r="W534" i="2"/>
  <c r="W542" i="2"/>
  <c r="C542" i="2" s="1"/>
  <c r="W574" i="2"/>
  <c r="C574" i="2" s="1"/>
  <c r="W582" i="2"/>
  <c r="W594" i="2"/>
  <c r="W618" i="2"/>
  <c r="S706" i="2"/>
  <c r="W711" i="2"/>
  <c r="C711" i="2" s="1"/>
  <c r="W719" i="2"/>
  <c r="C719" i="2" s="1"/>
  <c r="W807" i="2"/>
  <c r="V1014" i="2"/>
  <c r="T1374" i="2"/>
  <c r="W1541" i="2"/>
  <c r="C1541" i="2" s="1"/>
  <c r="U52" i="2"/>
  <c r="B52" i="2" s="1"/>
  <c r="V53" i="2"/>
  <c r="W68" i="2"/>
  <c r="C68" i="2" s="1"/>
  <c r="W90" i="2"/>
  <c r="W94" i="2"/>
  <c r="C94" i="2" s="1"/>
  <c r="T124" i="2"/>
  <c r="W127" i="2"/>
  <c r="C127" i="2" s="1"/>
  <c r="W131" i="2"/>
  <c r="T140" i="2"/>
  <c r="U177" i="2"/>
  <c r="B177" i="2" s="1"/>
  <c r="U197" i="2"/>
  <c r="W204" i="2"/>
  <c r="U221" i="2"/>
  <c r="W226" i="2"/>
  <c r="C226" i="2" s="1"/>
  <c r="W230" i="2"/>
  <c r="W234" i="2"/>
  <c r="W268" i="2"/>
  <c r="S275" i="2"/>
  <c r="W276" i="2"/>
  <c r="W306" i="2"/>
  <c r="S310" i="2"/>
  <c r="W385" i="2"/>
  <c r="V51" i="2"/>
  <c r="V126" i="2"/>
  <c r="W212" i="2"/>
  <c r="C212" i="2" s="1"/>
  <c r="W285" i="2"/>
  <c r="V309" i="2"/>
  <c r="U380" i="2"/>
  <c r="U14" i="2"/>
  <c r="V34" i="2"/>
  <c r="W101" i="2"/>
  <c r="C101" i="2" s="1"/>
  <c r="T120" i="2"/>
  <c r="W121" i="2"/>
  <c r="C121" i="2" s="1"/>
  <c r="W142" i="2"/>
  <c r="C142" i="2" s="1"/>
  <c r="V158" i="2"/>
  <c r="V190" i="2"/>
  <c r="T18" i="2"/>
  <c r="W30" i="2"/>
  <c r="W46" i="2"/>
  <c r="W97" i="2"/>
  <c r="C97" i="2" s="1"/>
  <c r="U116" i="2"/>
  <c r="S158" i="2"/>
  <c r="S227" i="2"/>
  <c r="W228" i="2"/>
  <c r="T235" i="2"/>
  <c r="W308" i="2"/>
  <c r="V325" i="2"/>
  <c r="W371" i="2"/>
  <c r="C371" i="2" s="1"/>
  <c r="U13" i="2"/>
  <c r="V25" i="2"/>
  <c r="V29" i="2"/>
  <c r="V45" i="2"/>
  <c r="T283" i="2"/>
  <c r="S290" i="2"/>
  <c r="T397" i="2"/>
  <c r="V64" i="2"/>
  <c r="W73" i="2"/>
  <c r="V86" i="2"/>
  <c r="V268" i="2"/>
  <c r="U280" i="2"/>
  <c r="U294" i="2"/>
  <c r="V393" i="2"/>
  <c r="U527" i="2"/>
  <c r="T589" i="2"/>
  <c r="C597" i="2"/>
  <c r="S657" i="2"/>
  <c r="U698" i="2"/>
  <c r="U863" i="2"/>
  <c r="T890" i="2"/>
  <c r="W903" i="2"/>
  <c r="C903" i="2" s="1"/>
  <c r="V1031" i="2"/>
  <c r="T1071" i="2"/>
  <c r="W1112" i="2"/>
  <c r="V1113" i="2"/>
  <c r="W1117" i="2"/>
  <c r="V1148" i="2"/>
  <c r="W1149" i="2"/>
  <c r="S1151" i="2"/>
  <c r="W1153" i="2"/>
  <c r="C1153" i="2" s="1"/>
  <c r="W1156" i="2"/>
  <c r="W1245" i="2"/>
  <c r="C1245" i="2" s="1"/>
  <c r="W1250" i="2"/>
  <c r="W1257" i="2"/>
  <c r="C1257" i="2" s="1"/>
  <c r="S1258" i="2"/>
  <c r="W1266" i="2"/>
  <c r="C1266" i="2" s="1"/>
  <c r="W1319" i="2"/>
  <c r="W1414" i="2"/>
  <c r="C1414" i="2" s="1"/>
  <c r="U1618" i="2"/>
  <c r="B1618" i="2" s="1"/>
  <c r="W1628" i="2"/>
  <c r="C1628" i="2" s="1"/>
  <c r="W1720" i="2"/>
  <c r="W1737" i="2"/>
  <c r="C1737" i="2" s="1"/>
  <c r="W1763" i="2"/>
  <c r="C1763" i="2" s="1"/>
  <c r="W1884" i="2"/>
  <c r="C1884" i="2" s="1"/>
  <c r="W1889" i="2"/>
  <c r="S1903" i="2"/>
  <c r="A1903" i="2" s="1"/>
  <c r="V417" i="2"/>
  <c r="V425" i="2"/>
  <c r="U443" i="2"/>
  <c r="T478" i="2"/>
  <c r="W804" i="2"/>
  <c r="C804" i="2" s="1"/>
  <c r="W812" i="2"/>
  <c r="W995" i="2"/>
  <c r="C995" i="2" s="1"/>
  <c r="U1028" i="2"/>
  <c r="V1155" i="2"/>
  <c r="W1294" i="2"/>
  <c r="C1294" i="2" s="1"/>
  <c r="W1352" i="2"/>
  <c r="C1352" i="2" s="1"/>
  <c r="W1368" i="2"/>
  <c r="C1368" i="2" s="1"/>
  <c r="W1518" i="2"/>
  <c r="C1518" i="2" s="1"/>
  <c r="S1716" i="2"/>
  <c r="W1755" i="2"/>
  <c r="C1755" i="2" s="1"/>
  <c r="U1792" i="2"/>
  <c r="B1792" i="2" s="1"/>
  <c r="W389" i="2"/>
  <c r="W390" i="2"/>
  <c r="C390" i="2" s="1"/>
  <c r="W393" i="2"/>
  <c r="W397" i="2"/>
  <c r="W401" i="2"/>
  <c r="W421" i="2"/>
  <c r="C421" i="2" s="1"/>
  <c r="W494" i="2"/>
  <c r="S501" i="2"/>
  <c r="V518" i="2"/>
  <c r="V526" i="2"/>
  <c r="W563" i="2"/>
  <c r="S566" i="2"/>
  <c r="W571" i="2"/>
  <c r="W575" i="2"/>
  <c r="C575" i="2" s="1"/>
  <c r="S578" i="2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V636" i="2"/>
  <c r="W669" i="2"/>
  <c r="W670" i="2"/>
  <c r="C670" i="2" s="1"/>
  <c r="W673" i="2"/>
  <c r="W685" i="2"/>
  <c r="C685" i="2" s="1"/>
  <c r="S700" i="2"/>
  <c r="U815" i="2"/>
  <c r="U823" i="2"/>
  <c r="V1172" i="2"/>
  <c r="C1437" i="2"/>
  <c r="C1596" i="2"/>
  <c r="U1626" i="2"/>
  <c r="B1626" i="2" s="1"/>
  <c r="U1750" i="2"/>
  <c r="C1926" i="2"/>
  <c r="W1956" i="2"/>
  <c r="U388" i="2"/>
  <c r="V416" i="2"/>
  <c r="W429" i="2"/>
  <c r="C429" i="2" s="1"/>
  <c r="W445" i="2"/>
  <c r="W453" i="2"/>
  <c r="W493" i="2"/>
  <c r="C493" i="2" s="1"/>
  <c r="V566" i="2"/>
  <c r="V574" i="2"/>
  <c r="V578" i="2"/>
  <c r="V582" i="2"/>
  <c r="V633" i="2"/>
  <c r="W648" i="2"/>
  <c r="W653" i="2"/>
  <c r="C653" i="2" s="1"/>
  <c r="W705" i="2"/>
  <c r="W709" i="2"/>
  <c r="W713" i="2"/>
  <c r="S773" i="2"/>
  <c r="A773" i="2" s="1"/>
  <c r="W820" i="2"/>
  <c r="C820" i="2" s="1"/>
  <c r="W1042" i="2"/>
  <c r="C1042" i="2" s="1"/>
  <c r="W1054" i="2"/>
  <c r="C1054" i="2" s="1"/>
  <c r="W1062" i="2"/>
  <c r="W1191" i="2"/>
  <c r="W1207" i="2"/>
  <c r="C1207" i="2" s="1"/>
  <c r="W1215" i="2"/>
  <c r="W1227" i="2"/>
  <c r="W1232" i="2"/>
  <c r="C1232" i="2" s="1"/>
  <c r="U1313" i="2"/>
  <c r="W1334" i="2"/>
  <c r="W1358" i="2"/>
  <c r="T1373" i="2"/>
  <c r="W1384" i="2"/>
  <c r="W1405" i="2"/>
  <c r="C1405" i="2" s="1"/>
  <c r="W1445" i="2"/>
  <c r="W1529" i="2"/>
  <c r="C1529" i="2" s="1"/>
  <c r="S1530" i="2"/>
  <c r="A1530" i="2" s="1"/>
  <c r="W1563" i="2"/>
  <c r="C1563" i="2" s="1"/>
  <c r="W1604" i="2"/>
  <c r="W1608" i="2"/>
  <c r="W1612" i="2"/>
  <c r="W1689" i="2"/>
  <c r="W1753" i="2"/>
  <c r="U1775" i="2"/>
  <c r="B1775" i="2" s="1"/>
  <c r="S1777" i="2"/>
  <c r="W1786" i="2"/>
  <c r="W1857" i="2"/>
  <c r="S1887" i="2"/>
  <c r="A1887" i="2" s="1"/>
  <c r="U1889" i="2"/>
  <c r="B1889" i="2" s="1"/>
  <c r="W1892" i="2"/>
  <c r="C1892" i="2" s="1"/>
  <c r="W1934" i="2"/>
  <c r="V488" i="2"/>
  <c r="V635" i="2"/>
  <c r="W869" i="2"/>
  <c r="W893" i="2"/>
  <c r="C893" i="2" s="1"/>
  <c r="W901" i="2"/>
  <c r="C901" i="2" s="1"/>
  <c r="W917" i="2"/>
  <c r="V1057" i="2"/>
  <c r="T1109" i="2"/>
  <c r="W1110" i="2"/>
  <c r="S1111" i="2"/>
  <c r="A1111" i="2" s="1"/>
  <c r="W1118" i="2"/>
  <c r="T1158" i="2"/>
  <c r="V1206" i="2"/>
  <c r="V1210" i="2"/>
  <c r="W1243" i="2"/>
  <c r="C1243" i="2" s="1"/>
  <c r="W1263" i="2"/>
  <c r="W1321" i="2"/>
  <c r="W1325" i="2"/>
  <c r="W1413" i="2"/>
  <c r="W1495" i="2"/>
  <c r="C1495" i="2" s="1"/>
  <c r="W1499" i="2"/>
  <c r="C1499" i="2" s="1"/>
  <c r="W1504" i="2"/>
  <c r="C1504" i="2" s="1"/>
  <c r="W1588" i="2"/>
  <c r="C1588" i="2" s="1"/>
  <c r="W1663" i="2"/>
  <c r="C1761" i="2"/>
  <c r="S1764" i="2"/>
  <c r="W1929" i="2"/>
  <c r="C1929" i="2" s="1"/>
  <c r="U1964" i="2"/>
  <c r="B1964" i="2" s="1"/>
  <c r="U411" i="2"/>
  <c r="T431" i="2"/>
  <c r="W517" i="2"/>
  <c r="W521" i="2"/>
  <c r="C521" i="2" s="1"/>
  <c r="W627" i="2"/>
  <c r="C627" i="2" s="1"/>
  <c r="W631" i="2"/>
  <c r="S654" i="2"/>
  <c r="W801" i="2"/>
  <c r="S821" i="2"/>
  <c r="W839" i="2"/>
  <c r="C839" i="2" s="1"/>
  <c r="S848" i="2"/>
  <c r="W929" i="2"/>
  <c r="W943" i="2"/>
  <c r="C943" i="2" s="1"/>
  <c r="S947" i="2"/>
  <c r="W1004" i="2"/>
  <c r="C1004" i="2" s="1"/>
  <c r="T1028" i="2"/>
  <c r="W1178" i="2"/>
  <c r="C1178" i="2" s="1"/>
  <c r="W1186" i="2"/>
  <c r="W1202" i="2"/>
  <c r="W1295" i="2"/>
  <c r="W1341" i="2"/>
  <c r="C1341" i="2" s="1"/>
  <c r="W1345" i="2"/>
  <c r="W1353" i="2"/>
  <c r="C1353" i="2" s="1"/>
  <c r="U1440" i="2"/>
  <c r="B1440" i="2" s="1"/>
  <c r="W1477" i="2"/>
  <c r="C1477" i="2" s="1"/>
  <c r="W1482" i="2"/>
  <c r="C1482" i="2" s="1"/>
  <c r="W1486" i="2"/>
  <c r="W1713" i="2"/>
  <c r="C1713" i="2" s="1"/>
  <c r="W1730" i="2"/>
  <c r="W1734" i="2"/>
  <c r="W1886" i="2"/>
  <c r="W1946" i="2"/>
  <c r="W399" i="2"/>
  <c r="T406" i="2"/>
  <c r="V471" i="2"/>
  <c r="V483" i="2"/>
  <c r="W529" i="2"/>
  <c r="C529" i="2" s="1"/>
  <c r="S549" i="2"/>
  <c r="W557" i="2"/>
  <c r="C557" i="2" s="1"/>
  <c r="U630" i="2"/>
  <c r="V792" i="2"/>
  <c r="C826" i="2"/>
  <c r="S861" i="2"/>
  <c r="C876" i="2"/>
  <c r="V950" i="2"/>
  <c r="T1092" i="2"/>
  <c r="C1169" i="2"/>
  <c r="U1282" i="2"/>
  <c r="W1304" i="2"/>
  <c r="C1304" i="2" s="1"/>
  <c r="S1313" i="2"/>
  <c r="C1595" i="2"/>
  <c r="W1805" i="2"/>
  <c r="S1882" i="2"/>
  <c r="C1904" i="2"/>
  <c r="A1938" i="2"/>
  <c r="U152" i="2"/>
  <c r="W110" i="2"/>
  <c r="W114" i="2"/>
  <c r="C114" i="2" s="1"/>
  <c r="W201" i="2"/>
  <c r="S469" i="2"/>
  <c r="U563" i="2"/>
  <c r="U176" i="2"/>
  <c r="W92" i="2"/>
  <c r="C92" i="2" s="1"/>
  <c r="W10" i="2"/>
  <c r="C10" i="2" s="1"/>
  <c r="U157" i="2"/>
  <c r="V157" i="2"/>
  <c r="V308" i="2"/>
  <c r="W132" i="2"/>
  <c r="W149" i="2"/>
  <c r="C149" i="2" s="1"/>
  <c r="V333" i="2"/>
  <c r="W350" i="2"/>
  <c r="C350" i="2" s="1"/>
  <c r="W354" i="2"/>
  <c r="V371" i="2"/>
  <c r="U375" i="2"/>
  <c r="U408" i="2"/>
  <c r="W412" i="2"/>
  <c r="C412" i="2" s="1"/>
  <c r="C417" i="2"/>
  <c r="U432" i="2"/>
  <c r="T476" i="2"/>
  <c r="W477" i="2"/>
  <c r="C477" i="2" s="1"/>
  <c r="T519" i="2"/>
  <c r="U575" i="2"/>
  <c r="V632" i="2"/>
  <c r="T635" i="2"/>
  <c r="V730" i="2"/>
  <c r="V746" i="2"/>
  <c r="W1269" i="2"/>
  <c r="S1269" i="2"/>
  <c r="T280" i="2"/>
  <c r="W525" i="2"/>
  <c r="U224" i="2"/>
  <c r="T43" i="2"/>
  <c r="T82" i="2"/>
  <c r="V100" i="2"/>
  <c r="V222" i="2"/>
  <c r="S262" i="2"/>
  <c r="S283" i="2"/>
  <c r="U285" i="2"/>
  <c r="B285" i="2" s="1"/>
  <c r="S312" i="2"/>
  <c r="C362" i="2"/>
  <c r="W630" i="2"/>
  <c r="W635" i="2"/>
  <c r="W640" i="2"/>
  <c r="T675" i="2"/>
  <c r="U890" i="2"/>
  <c r="U47" i="2"/>
  <c r="T34" i="2"/>
  <c r="V81" i="2"/>
  <c r="W86" i="2"/>
  <c r="C86" i="2" s="1"/>
  <c r="W113" i="2"/>
  <c r="U120" i="2"/>
  <c r="W139" i="2"/>
  <c r="T161" i="2"/>
  <c r="S163" i="2"/>
  <c r="T169" i="2"/>
  <c r="S171" i="2"/>
  <c r="W370" i="2"/>
  <c r="C370" i="2" s="1"/>
  <c r="S430" i="2"/>
  <c r="W431" i="2"/>
  <c r="W432" i="2"/>
  <c r="C432" i="2" s="1"/>
  <c r="S454" i="2"/>
  <c r="S464" i="2"/>
  <c r="T466" i="2"/>
  <c r="W468" i="2"/>
  <c r="C468" i="2" s="1"/>
  <c r="W497" i="2"/>
  <c r="W523" i="2"/>
  <c r="C523" i="2" s="1"/>
  <c r="W536" i="2"/>
  <c r="W537" i="2"/>
  <c r="C537" i="2" s="1"/>
  <c r="W544" i="2"/>
  <c r="S607" i="2"/>
  <c r="W672" i="2"/>
  <c r="C672" i="2" s="1"/>
  <c r="U675" i="2"/>
  <c r="S699" i="2"/>
  <c r="W836" i="2"/>
  <c r="C836" i="2" s="1"/>
  <c r="V836" i="2"/>
  <c r="W64" i="2"/>
  <c r="S5" i="2"/>
  <c r="T25" i="2"/>
  <c r="V32" i="2"/>
  <c r="V40" i="2"/>
  <c r="C49" i="2"/>
  <c r="C76" i="2"/>
  <c r="U111" i="2"/>
  <c r="T130" i="2"/>
  <c r="W182" i="2"/>
  <c r="C182" i="2" s="1"/>
  <c r="W190" i="2"/>
  <c r="C190" i="2" s="1"/>
  <c r="V198" i="2"/>
  <c r="S254" i="2"/>
  <c r="A254" i="2" s="1"/>
  <c r="W266" i="2"/>
  <c r="W270" i="2"/>
  <c r="U278" i="2"/>
  <c r="S323" i="2"/>
  <c r="V347" i="2"/>
  <c r="W352" i="2"/>
  <c r="U395" i="2"/>
  <c r="S425" i="2"/>
  <c r="C475" i="2"/>
  <c r="V480" i="2"/>
  <c r="W481" i="2"/>
  <c r="C481" i="2" s="1"/>
  <c r="S483" i="2"/>
  <c r="U515" i="2"/>
  <c r="W527" i="2"/>
  <c r="C527" i="2" s="1"/>
  <c r="V531" i="2"/>
  <c r="U535" i="2"/>
  <c r="C552" i="2"/>
  <c r="S561" i="2"/>
  <c r="U569" i="2"/>
  <c r="C662" i="2"/>
  <c r="U667" i="2"/>
  <c r="V687" i="2"/>
  <c r="V699" i="2"/>
  <c r="V716" i="2"/>
  <c r="W1162" i="2"/>
  <c r="T1162" i="2"/>
  <c r="S1162" i="2"/>
  <c r="V326" i="2"/>
  <c r="W7" i="2"/>
  <c r="T31" i="2"/>
  <c r="W32" i="2"/>
  <c r="C32" i="2" s="1"/>
  <c r="W36" i="2"/>
  <c r="C36" i="2" s="1"/>
  <c r="V37" i="2"/>
  <c r="W40" i="2"/>
  <c r="W57" i="2"/>
  <c r="C57" i="2" s="1"/>
  <c r="S74" i="2"/>
  <c r="S79" i="2"/>
  <c r="V84" i="2"/>
  <c r="W85" i="2"/>
  <c r="W100" i="2"/>
  <c r="V125" i="2"/>
  <c r="W150" i="2"/>
  <c r="C150" i="2" s="1"/>
  <c r="W155" i="2"/>
  <c r="C155" i="2" s="1"/>
  <c r="V197" i="2"/>
  <c r="T219" i="2"/>
  <c r="W251" i="2"/>
  <c r="U253" i="2"/>
  <c r="B253" i="2" s="1"/>
  <c r="V269" i="2"/>
  <c r="W274" i="2"/>
  <c r="C274" i="2" s="1"/>
  <c r="S346" i="2"/>
  <c r="W347" i="2"/>
  <c r="C347" i="2" s="1"/>
  <c r="W430" i="2"/>
  <c r="C430" i="2" s="1"/>
  <c r="T445" i="2"/>
  <c r="T461" i="2"/>
  <c r="U479" i="2"/>
  <c r="T509" i="2"/>
  <c r="V519" i="2"/>
  <c r="S521" i="2"/>
  <c r="W526" i="2"/>
  <c r="W531" i="2"/>
  <c r="C531" i="2" s="1"/>
  <c r="S538" i="2"/>
  <c r="W539" i="2"/>
  <c r="C539" i="2" s="1"/>
  <c r="W543" i="2"/>
  <c r="C543" i="2" s="1"/>
  <c r="W565" i="2"/>
  <c r="W569" i="2"/>
  <c r="W573" i="2"/>
  <c r="T601" i="2"/>
  <c r="W605" i="2"/>
  <c r="V606" i="2"/>
  <c r="W609" i="2"/>
  <c r="W613" i="2"/>
  <c r="U625" i="2"/>
  <c r="V647" i="2"/>
  <c r="U651" i="2"/>
  <c r="S701" i="2"/>
  <c r="A701" i="2" s="1"/>
  <c r="T19" i="2"/>
  <c r="S23" i="2"/>
  <c r="A23" i="2" s="1"/>
  <c r="T27" i="2"/>
  <c r="V31" i="2"/>
  <c r="V35" i="2"/>
  <c r="W44" i="2"/>
  <c r="V56" i="2"/>
  <c r="V60" i="2"/>
  <c r="W65" i="2"/>
  <c r="C65" i="2" s="1"/>
  <c r="W70" i="2"/>
  <c r="U71" i="2"/>
  <c r="B71" i="2" s="1"/>
  <c r="W123" i="2"/>
  <c r="C123" i="2" s="1"/>
  <c r="V149" i="2"/>
  <c r="W189" i="2"/>
  <c r="C189" i="2" s="1"/>
  <c r="V221" i="2"/>
  <c r="U237" i="2"/>
  <c r="B237" i="2" s="1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V334" i="2"/>
  <c r="U376" i="2"/>
  <c r="W405" i="2"/>
  <c r="S414" i="2"/>
  <c r="V433" i="2"/>
  <c r="V441" i="2"/>
  <c r="C483" i="2"/>
  <c r="C487" i="2"/>
  <c r="V521" i="2"/>
  <c r="V538" i="2"/>
  <c r="T623" i="2"/>
  <c r="A623" i="2" s="1"/>
  <c r="S627" i="2"/>
  <c r="W637" i="2"/>
  <c r="U656" i="2"/>
  <c r="V698" i="2"/>
  <c r="T688" i="2"/>
  <c r="T689" i="2"/>
  <c r="W693" i="2"/>
  <c r="C693" i="2" s="1"/>
  <c r="S696" i="2"/>
  <c r="S717" i="2"/>
  <c r="U730" i="2"/>
  <c r="U757" i="2"/>
  <c r="V775" i="2"/>
  <c r="W796" i="2"/>
  <c r="W809" i="2"/>
  <c r="C809" i="2" s="1"/>
  <c r="W823" i="2"/>
  <c r="W837" i="2"/>
  <c r="C837" i="2" s="1"/>
  <c r="V842" i="2"/>
  <c r="W855" i="2"/>
  <c r="C855" i="2" s="1"/>
  <c r="W860" i="2"/>
  <c r="C860" i="2" s="1"/>
  <c r="V893" i="2"/>
  <c r="W916" i="2"/>
  <c r="T919" i="2"/>
  <c r="W920" i="2"/>
  <c r="S936" i="2"/>
  <c r="S953" i="2"/>
  <c r="W963" i="2"/>
  <c r="U966" i="2"/>
  <c r="S969" i="2"/>
  <c r="W983" i="2"/>
  <c r="S1009" i="2"/>
  <c r="S1011" i="2"/>
  <c r="T1012" i="2"/>
  <c r="S1015" i="2"/>
  <c r="W1016" i="2"/>
  <c r="U1017" i="2"/>
  <c r="W1078" i="2"/>
  <c r="W1094" i="2"/>
  <c r="V1098" i="2"/>
  <c r="W1100" i="2"/>
  <c r="W1120" i="2"/>
  <c r="U1121" i="2"/>
  <c r="S1127" i="2"/>
  <c r="W1145" i="2"/>
  <c r="W1212" i="2"/>
  <c r="C1212" i="2" s="1"/>
  <c r="T1215" i="2"/>
  <c r="S1239" i="2"/>
  <c r="W1241" i="2"/>
  <c r="C1241" i="2" s="1"/>
  <c r="U1244" i="2"/>
  <c r="W1282" i="2"/>
  <c r="W1286" i="2"/>
  <c r="C1286" i="2" s="1"/>
  <c r="T1299" i="2"/>
  <c r="V1342" i="2"/>
  <c r="V1702" i="2"/>
  <c r="U1702" i="2"/>
  <c r="V703" i="2"/>
  <c r="U719" i="2"/>
  <c r="W733" i="2"/>
  <c r="W737" i="2"/>
  <c r="W741" i="2"/>
  <c r="C741" i="2" s="1"/>
  <c r="W745" i="2"/>
  <c r="C745" i="2" s="1"/>
  <c r="W753" i="2"/>
  <c r="C753" i="2" s="1"/>
  <c r="W757" i="2"/>
  <c r="U778" i="2"/>
  <c r="W783" i="2"/>
  <c r="W788" i="2"/>
  <c r="C788" i="2" s="1"/>
  <c r="A813" i="2"/>
  <c r="V839" i="2"/>
  <c r="V847" i="2"/>
  <c r="W881" i="2"/>
  <c r="W889" i="2"/>
  <c r="S897" i="2"/>
  <c r="A897" i="2" s="1"/>
  <c r="U931" i="2"/>
  <c r="V1007" i="2"/>
  <c r="S1068" i="2"/>
  <c r="T1098" i="2"/>
  <c r="W1119" i="2"/>
  <c r="W1136" i="2"/>
  <c r="U1140" i="2"/>
  <c r="V1186" i="2"/>
  <c r="C1274" i="2"/>
  <c r="V1281" i="2"/>
  <c r="T1345" i="2"/>
  <c r="S1345" i="2"/>
  <c r="U1228" i="2"/>
  <c r="B1228" i="2" s="1"/>
  <c r="U1278" i="2"/>
  <c r="S825" i="2"/>
  <c r="A825" i="2" s="1"/>
  <c r="V861" i="2"/>
  <c r="W871" i="2"/>
  <c r="W887" i="2"/>
  <c r="W909" i="2"/>
  <c r="C909" i="2" s="1"/>
  <c r="W913" i="2"/>
  <c r="C913" i="2" s="1"/>
  <c r="U914" i="2"/>
  <c r="B914" i="2" s="1"/>
  <c r="T1159" i="2"/>
  <c r="W1161" i="2"/>
  <c r="U1199" i="2"/>
  <c r="T1205" i="2"/>
  <c r="T1250" i="2"/>
  <c r="U1252" i="2"/>
  <c r="T1266" i="2"/>
  <c r="V1268" i="2"/>
  <c r="U1271" i="2"/>
  <c r="T1315" i="2"/>
  <c r="W687" i="2"/>
  <c r="W696" i="2"/>
  <c r="C696" i="2" s="1"/>
  <c r="W703" i="2"/>
  <c r="C703" i="2" s="1"/>
  <c r="W727" i="2"/>
  <c r="C727" i="2" s="1"/>
  <c r="U755" i="2"/>
  <c r="W764" i="2"/>
  <c r="C764" i="2" s="1"/>
  <c r="S768" i="2"/>
  <c r="W769" i="2"/>
  <c r="C769" i="2" s="1"/>
  <c r="U845" i="2"/>
  <c r="B845" i="2" s="1"/>
  <c r="W861" i="2"/>
  <c r="W863" i="2"/>
  <c r="C863" i="2" s="1"/>
  <c r="W900" i="2"/>
  <c r="C900" i="2" s="1"/>
  <c r="T925" i="2"/>
  <c r="T926" i="2"/>
  <c r="S927" i="2"/>
  <c r="T929" i="2"/>
  <c r="W934" i="2"/>
  <c r="S939" i="2"/>
  <c r="T956" i="2"/>
  <c r="W957" i="2"/>
  <c r="W961" i="2"/>
  <c r="C961" i="2" s="1"/>
  <c r="U973" i="2"/>
  <c r="V982" i="2"/>
  <c r="U985" i="2"/>
  <c r="V990" i="2"/>
  <c r="V997" i="2"/>
  <c r="W1010" i="2"/>
  <c r="C1010" i="2" s="1"/>
  <c r="W1011" i="2"/>
  <c r="C1011" i="2" s="1"/>
  <c r="S1013" i="2"/>
  <c r="S1054" i="2"/>
  <c r="U1056" i="2"/>
  <c r="S1058" i="2"/>
  <c r="S1066" i="2"/>
  <c r="W1072" i="2"/>
  <c r="W1076" i="2"/>
  <c r="T1095" i="2"/>
  <c r="W1105" i="2"/>
  <c r="W1126" i="2"/>
  <c r="V1164" i="2"/>
  <c r="U1197" i="2"/>
  <c r="W1210" i="2"/>
  <c r="S1221" i="2"/>
  <c r="W1226" i="2"/>
  <c r="W1234" i="2"/>
  <c r="C1234" i="2" s="1"/>
  <c r="W1242" i="2"/>
  <c r="W1280" i="2"/>
  <c r="W1288" i="2"/>
  <c r="C1288" i="2" s="1"/>
  <c r="T1291" i="2"/>
  <c r="U1296" i="2"/>
  <c r="W1297" i="2"/>
  <c r="W1524" i="2"/>
  <c r="S1524" i="2"/>
  <c r="A1524" i="2" s="1"/>
  <c r="W1675" i="2"/>
  <c r="C1675" i="2" s="1"/>
  <c r="C732" i="2"/>
  <c r="W735" i="2"/>
  <c r="S738" i="2"/>
  <c r="W743" i="2"/>
  <c r="W751" i="2"/>
  <c r="C751" i="2" s="1"/>
  <c r="W759" i="2"/>
  <c r="C759" i="2" s="1"/>
  <c r="W781" i="2"/>
  <c r="U839" i="2"/>
  <c r="W866" i="2"/>
  <c r="C866" i="2" s="1"/>
  <c r="W874" i="2"/>
  <c r="C874" i="2" s="1"/>
  <c r="W890" i="2"/>
  <c r="W895" i="2"/>
  <c r="C895" i="2" s="1"/>
  <c r="W1034" i="2"/>
  <c r="C1034" i="2" s="1"/>
  <c r="W1068" i="2"/>
  <c r="S1071" i="2"/>
  <c r="S1135" i="2"/>
  <c r="W1142" i="2"/>
  <c r="C1142" i="2" s="1"/>
  <c r="W1164" i="2"/>
  <c r="C1164" i="2" s="1"/>
  <c r="S1186" i="2"/>
  <c r="W1189" i="2"/>
  <c r="C1189" i="2" s="1"/>
  <c r="W1197" i="2"/>
  <c r="C1197" i="2" s="1"/>
  <c r="U1221" i="2"/>
  <c r="U1255" i="2"/>
  <c r="W1275" i="2"/>
  <c r="W1276" i="2"/>
  <c r="C772" i="2"/>
  <c r="U885" i="2"/>
  <c r="T954" i="2"/>
  <c r="T1037" i="2"/>
  <c r="T1039" i="2"/>
  <c r="S1090" i="2"/>
  <c r="V1116" i="2"/>
  <c r="S1130" i="2"/>
  <c r="V1137" i="2"/>
  <c r="V1162" i="2"/>
  <c r="V1175" i="2"/>
  <c r="C1177" i="2"/>
  <c r="S1181" i="2"/>
  <c r="U1188" i="2"/>
  <c r="V1204" i="2"/>
  <c r="U1245" i="2"/>
  <c r="U1269" i="2"/>
  <c r="C1320" i="2"/>
  <c r="W1301" i="2"/>
  <c r="C1301" i="2" s="1"/>
  <c r="V1355" i="2"/>
  <c r="U1412" i="2"/>
  <c r="U1416" i="2"/>
  <c r="U1445" i="2"/>
  <c r="W1468" i="2"/>
  <c r="W1478" i="2"/>
  <c r="C1478" i="2" s="1"/>
  <c r="W1528" i="2"/>
  <c r="C1528" i="2" s="1"/>
  <c r="W1664" i="2"/>
  <c r="C1664" i="2" s="1"/>
  <c r="W1674" i="2"/>
  <c r="C1674" i="2" s="1"/>
  <c r="W1679" i="2"/>
  <c r="C1679" i="2" s="1"/>
  <c r="W1688" i="2"/>
  <c r="C1688" i="2" s="1"/>
  <c r="W1707" i="2"/>
  <c r="C1707" i="2" s="1"/>
  <c r="S1732" i="2"/>
  <c r="A1732" i="2" s="1"/>
  <c r="W1785" i="2"/>
  <c r="C1785" i="2" s="1"/>
  <c r="W1794" i="2"/>
  <c r="U1804" i="2"/>
  <c r="B1804" i="2" s="1"/>
  <c r="W1825" i="2"/>
  <c r="C1825" i="2" s="1"/>
  <c r="W1826" i="2"/>
  <c r="C1826" i="2" s="1"/>
  <c r="U1856" i="2"/>
  <c r="B1856" i="2" s="1"/>
  <c r="W1865" i="2"/>
  <c r="C1865" i="2" s="1"/>
  <c r="W1900" i="2"/>
  <c r="C1900" i="2" s="1"/>
  <c r="W1944" i="2"/>
  <c r="C1944" i="2" s="1"/>
  <c r="W1948" i="2"/>
  <c r="C1948" i="2" s="1"/>
  <c r="W1977" i="2"/>
  <c r="C1977" i="2" s="1"/>
  <c r="U1985" i="2"/>
  <c r="U1993" i="2"/>
  <c r="U1997" i="2"/>
  <c r="C1333" i="2"/>
  <c r="C1336" i="2"/>
  <c r="S1361" i="2"/>
  <c r="S1366" i="2"/>
  <c r="W1382" i="2"/>
  <c r="W1385" i="2"/>
  <c r="S1406" i="2"/>
  <c r="W1407" i="2"/>
  <c r="C1407" i="2" s="1"/>
  <c r="W1411" i="2"/>
  <c r="C1411" i="2" s="1"/>
  <c r="S1464" i="2"/>
  <c r="S1476" i="2"/>
  <c r="A1476" i="2" s="1"/>
  <c r="C1489" i="2"/>
  <c r="C1510" i="2"/>
  <c r="W1547" i="2"/>
  <c r="C1547" i="2" s="1"/>
  <c r="S1552" i="2"/>
  <c r="A1552" i="2" s="1"/>
  <c r="U1553" i="2"/>
  <c r="B1553" i="2" s="1"/>
  <c r="W1556" i="2"/>
  <c r="C1556" i="2" s="1"/>
  <c r="S1569" i="2"/>
  <c r="W1575" i="2"/>
  <c r="C1575" i="2" s="1"/>
  <c r="W1578" i="2"/>
  <c r="C1578" i="2" s="1"/>
  <c r="W1579" i="2"/>
  <c r="C1579" i="2" s="1"/>
  <c r="W1582" i="2"/>
  <c r="C1582" i="2" s="1"/>
  <c r="S1601" i="2"/>
  <c r="C1630" i="2"/>
  <c r="U1716" i="2"/>
  <c r="C1730" i="2"/>
  <c r="C1736" i="2"/>
  <c r="T1777" i="2"/>
  <c r="A1777" i="2" s="1"/>
  <c r="U1788" i="2"/>
  <c r="C1798" i="2"/>
  <c r="C1886" i="2"/>
  <c r="S1930" i="2"/>
  <c r="C1934" i="2"/>
  <c r="C1956" i="2"/>
  <c r="T1331" i="2"/>
  <c r="T1347" i="2"/>
  <c r="W1357" i="2"/>
  <c r="W1376" i="2"/>
  <c r="W1389" i="2"/>
  <c r="C1389" i="2" s="1"/>
  <c r="S1401" i="2"/>
  <c r="S1545" i="2"/>
  <c r="W1560" i="2"/>
  <c r="W1592" i="2"/>
  <c r="W1620" i="2"/>
  <c r="C1647" i="2"/>
  <c r="S1660" i="2"/>
  <c r="A1660" i="2" s="1"/>
  <c r="W1667" i="2"/>
  <c r="S1671" i="2"/>
  <c r="W1672" i="2"/>
  <c r="C1672" i="2" s="1"/>
  <c r="C1673" i="2"/>
  <c r="W1691" i="2"/>
  <c r="C1691" i="2" s="1"/>
  <c r="U1761" i="2"/>
  <c r="B1761" i="2" s="1"/>
  <c r="W1784" i="2"/>
  <c r="S1815" i="2"/>
  <c r="U1821" i="2"/>
  <c r="B1821" i="2" s="1"/>
  <c r="W1858" i="2"/>
  <c r="C1858" i="2" s="1"/>
  <c r="W1895" i="2"/>
  <c r="W1943" i="2"/>
  <c r="C1943" i="2" s="1"/>
  <c r="U1965" i="2"/>
  <c r="B1965" i="2" s="1"/>
  <c r="W1309" i="2"/>
  <c r="W1313" i="2"/>
  <c r="C1313" i="2" s="1"/>
  <c r="V1330" i="2"/>
  <c r="U1339" i="2"/>
  <c r="S1342" i="2"/>
  <c r="W1369" i="2"/>
  <c r="C1369" i="2" s="1"/>
  <c r="W1427" i="2"/>
  <c r="W1435" i="2"/>
  <c r="U1436" i="2"/>
  <c r="W1456" i="2"/>
  <c r="C1456" i="2" s="1"/>
  <c r="S1472" i="2"/>
  <c r="A1472" i="2" s="1"/>
  <c r="W1501" i="2"/>
  <c r="C1501" i="2" s="1"/>
  <c r="W1505" i="2"/>
  <c r="U1550" i="2"/>
  <c r="B1550" i="2" s="1"/>
  <c r="U1586" i="2"/>
  <c r="B1586" i="2" s="1"/>
  <c r="W1637" i="2"/>
  <c r="C1637" i="2" s="1"/>
  <c r="W1658" i="2"/>
  <c r="C1658" i="2" s="1"/>
  <c r="U1710" i="2"/>
  <c r="B1710" i="2" s="1"/>
  <c r="W1729" i="2"/>
  <c r="C1729" i="2" s="1"/>
  <c r="U1734" i="2"/>
  <c r="W1745" i="2"/>
  <c r="C1745" i="2" s="1"/>
  <c r="W1766" i="2"/>
  <c r="S1783" i="2"/>
  <c r="W1806" i="2"/>
  <c r="W1810" i="2"/>
  <c r="C1810" i="2" s="1"/>
  <c r="W1849" i="2"/>
  <c r="C1849" i="2" s="1"/>
  <c r="S1850" i="2"/>
  <c r="A1850" i="2" s="1"/>
  <c r="W1873" i="2"/>
  <c r="C1873" i="2" s="1"/>
  <c r="W1891" i="2"/>
  <c r="C1891" i="2" s="1"/>
  <c r="W1911" i="2"/>
  <c r="W1988" i="2"/>
  <c r="C1988" i="2" s="1"/>
  <c r="W1996" i="2"/>
  <c r="C1996" i="2" s="1"/>
  <c r="C1517" i="2"/>
  <c r="C1521" i="2"/>
  <c r="C1539" i="2"/>
  <c r="C1604" i="2"/>
  <c r="C1608" i="2"/>
  <c r="C1612" i="2"/>
  <c r="C1720" i="2"/>
  <c r="C1739" i="2"/>
  <c r="C1937" i="2"/>
  <c r="C1946" i="2"/>
  <c r="W1360" i="2"/>
  <c r="C1360" i="2" s="1"/>
  <c r="W1387" i="2"/>
  <c r="C1387" i="2" s="1"/>
  <c r="S1396" i="2"/>
  <c r="W1409" i="2"/>
  <c r="W1443" i="2"/>
  <c r="W1459" i="2"/>
  <c r="W1474" i="2"/>
  <c r="C1474" i="2" s="1"/>
  <c r="W1491" i="2"/>
  <c r="W1508" i="2"/>
  <c r="C1508" i="2" s="1"/>
  <c r="S1544" i="2"/>
  <c r="W1555" i="2"/>
  <c r="C1555" i="2" s="1"/>
  <c r="W1572" i="2"/>
  <c r="C1572" i="2" s="1"/>
  <c r="W1576" i="2"/>
  <c r="C1576" i="2" s="1"/>
  <c r="W1580" i="2"/>
  <c r="C1580" i="2" s="1"/>
  <c r="S1585" i="2"/>
  <c r="W1591" i="2"/>
  <c r="C1591" i="2" s="1"/>
  <c r="W1632" i="2"/>
  <c r="C1632" i="2" s="1"/>
  <c r="W1699" i="2"/>
  <c r="C1699" i="2" s="1"/>
  <c r="W1728" i="2"/>
  <c r="C1728" i="2" s="1"/>
  <c r="W1738" i="2"/>
  <c r="C1738" i="2" s="1"/>
  <c r="V1788" i="2"/>
  <c r="W1818" i="2"/>
  <c r="C1818" i="2" s="1"/>
  <c r="W1835" i="2"/>
  <c r="C1835" i="2" s="1"/>
  <c r="U1845" i="2"/>
  <c r="B1845" i="2" s="1"/>
  <c r="W1870" i="2"/>
  <c r="C1870" i="2" s="1"/>
  <c r="W1936" i="2"/>
  <c r="C1936" i="2" s="1"/>
  <c r="W1979" i="2"/>
  <c r="W1983" i="2"/>
  <c r="V1382" i="2"/>
  <c r="T1390" i="2"/>
  <c r="W1395" i="2"/>
  <c r="C1395" i="2" s="1"/>
  <c r="W1400" i="2"/>
  <c r="C1400" i="2" s="1"/>
  <c r="V1404" i="2"/>
  <c r="V1437" i="2"/>
  <c r="W1525" i="2"/>
  <c r="C1525" i="2" s="1"/>
  <c r="U1531" i="2"/>
  <c r="B1531" i="2" s="1"/>
  <c r="U1539" i="2"/>
  <c r="B1539" i="2" s="1"/>
  <c r="S1543" i="2"/>
  <c r="A1543" i="2" s="1"/>
  <c r="C1665" i="2"/>
  <c r="C1689" i="2"/>
  <c r="S1700" i="2"/>
  <c r="W1715" i="2"/>
  <c r="C1715" i="2" s="1"/>
  <c r="S1719" i="2"/>
  <c r="A1719" i="2" s="1"/>
  <c r="U1723" i="2"/>
  <c r="C1753" i="2"/>
  <c r="C1786" i="2"/>
  <c r="W1787" i="2"/>
  <c r="C1787" i="2" s="1"/>
  <c r="W1827" i="2"/>
  <c r="C1827" i="2" s="1"/>
  <c r="S1875" i="2"/>
  <c r="A1875" i="2" s="1"/>
  <c r="S1879" i="2"/>
  <c r="S1898" i="2"/>
  <c r="C1918" i="2"/>
  <c r="W1919" i="2"/>
  <c r="C1919" i="2" s="1"/>
  <c r="C1953" i="2"/>
  <c r="C1966" i="2"/>
  <c r="C1967" i="2"/>
  <c r="C1970" i="2"/>
  <c r="V789" i="2"/>
  <c r="U789" i="2"/>
  <c r="T845" i="2"/>
  <c r="A845" i="2" s="1"/>
  <c r="S845" i="2"/>
  <c r="T963" i="2"/>
  <c r="S963" i="2"/>
  <c r="T1210" i="2"/>
  <c r="S1210" i="2"/>
  <c r="S55" i="2"/>
  <c r="W74" i="2"/>
  <c r="W81" i="2"/>
  <c r="W91" i="2"/>
  <c r="W96" i="2"/>
  <c r="C96" i="2" s="1"/>
  <c r="W102" i="2"/>
  <c r="W112" i="2"/>
  <c r="C112" i="2" s="1"/>
  <c r="T139" i="2"/>
  <c r="W145" i="2"/>
  <c r="C145" i="2" s="1"/>
  <c r="W165" i="2"/>
  <c r="C165" i="2" s="1"/>
  <c r="W174" i="2"/>
  <c r="W179" i="2"/>
  <c r="T182" i="2"/>
  <c r="T218" i="2"/>
  <c r="S219" i="2"/>
  <c r="W245" i="2"/>
  <c r="C245" i="2" s="1"/>
  <c r="W258" i="2"/>
  <c r="C258" i="2" s="1"/>
  <c r="W262" i="2"/>
  <c r="C262" i="2" s="1"/>
  <c r="S274" i="2"/>
  <c r="W275" i="2"/>
  <c r="C275" i="2" s="1"/>
  <c r="S307" i="2"/>
  <c r="W316" i="2"/>
  <c r="C316" i="2" s="1"/>
  <c r="T319" i="2"/>
  <c r="S329" i="2"/>
  <c r="S339" i="2"/>
  <c r="W342" i="2"/>
  <c r="C342" i="2" s="1"/>
  <c r="S401" i="2"/>
  <c r="W408" i="2"/>
  <c r="C408" i="2" s="1"/>
  <c r="W413" i="2"/>
  <c r="W437" i="2"/>
  <c r="W508" i="2"/>
  <c r="W509" i="2"/>
  <c r="W513" i="2"/>
  <c r="W515" i="2"/>
  <c r="W535" i="2"/>
  <c r="C535" i="2" s="1"/>
  <c r="T549" i="2"/>
  <c r="W566" i="2"/>
  <c r="W567" i="2"/>
  <c r="C567" i="2" s="1"/>
  <c r="W600" i="2"/>
  <c r="C600" i="2" s="1"/>
  <c r="U606" i="2"/>
  <c r="S609" i="2"/>
  <c r="W610" i="2"/>
  <c r="C610" i="2" s="1"/>
  <c r="T613" i="2"/>
  <c r="W614" i="2"/>
  <c r="U633" i="2"/>
  <c r="W647" i="2"/>
  <c r="S670" i="2"/>
  <c r="T670" i="2"/>
  <c r="V805" i="2"/>
  <c r="U805" i="2"/>
  <c r="V812" i="2"/>
  <c r="S837" i="2"/>
  <c r="C869" i="2"/>
  <c r="W885" i="2"/>
  <c r="T885" i="2"/>
  <c r="S885" i="2"/>
  <c r="U903" i="2"/>
  <c r="V903" i="2"/>
  <c r="T949" i="2"/>
  <c r="S949" i="2"/>
  <c r="T1046" i="2"/>
  <c r="S1046" i="2"/>
  <c r="W1047" i="2"/>
  <c r="C1047" i="2" s="1"/>
  <c r="T1047" i="2"/>
  <c r="U1147" i="2"/>
  <c r="V1147" i="2"/>
  <c r="U1395" i="2"/>
  <c r="V1622" i="2"/>
  <c r="U1622" i="2"/>
  <c r="V1689" i="2"/>
  <c r="U1689" i="2"/>
  <c r="T39" i="2"/>
  <c r="W45" i="2"/>
  <c r="W19" i="2"/>
  <c r="S21" i="2"/>
  <c r="T26" i="2"/>
  <c r="V39" i="2"/>
  <c r="V55" i="2"/>
  <c r="T56" i="2"/>
  <c r="S59" i="2"/>
  <c r="U68" i="2"/>
  <c r="U76" i="2"/>
  <c r="B76" i="2" s="1"/>
  <c r="W82" i="2"/>
  <c r="U85" i="2"/>
  <c r="S98" i="2"/>
  <c r="U100" i="2"/>
  <c r="V114" i="2"/>
  <c r="W129" i="2"/>
  <c r="C129" i="2" s="1"/>
  <c r="W133" i="2"/>
  <c r="C133" i="2" s="1"/>
  <c r="U137" i="2"/>
  <c r="W138" i="2"/>
  <c r="V173" i="2"/>
  <c r="U193" i="2"/>
  <c r="S195" i="2"/>
  <c r="A195" i="2" s="1"/>
  <c r="W209" i="2"/>
  <c r="C209" i="2" s="1"/>
  <c r="S215" i="2"/>
  <c r="A215" i="2" s="1"/>
  <c r="S222" i="2"/>
  <c r="T240" i="2"/>
  <c r="V244" i="2"/>
  <c r="V286" i="2"/>
  <c r="U288" i="2"/>
  <c r="V337" i="2"/>
  <c r="V370" i="2"/>
  <c r="W376" i="2"/>
  <c r="C376" i="2" s="1"/>
  <c r="T411" i="2"/>
  <c r="W433" i="2"/>
  <c r="W459" i="2"/>
  <c r="C459" i="2" s="1"/>
  <c r="W467" i="2"/>
  <c r="C467" i="2" s="1"/>
  <c r="U496" i="2"/>
  <c r="U507" i="2"/>
  <c r="B507" i="2" s="1"/>
  <c r="V534" i="2"/>
  <c r="V560" i="2"/>
  <c r="T596" i="2"/>
  <c r="V599" i="2"/>
  <c r="U622" i="2"/>
  <c r="U643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A1013" i="2" s="1"/>
  <c r="U930" i="2"/>
  <c r="V930" i="2"/>
  <c r="U8" i="2"/>
  <c r="V68" i="2"/>
  <c r="U149" i="2"/>
  <c r="T163" i="2"/>
  <c r="U189" i="2"/>
  <c r="B189" i="2" s="1"/>
  <c r="S192" i="2"/>
  <c r="T225" i="2"/>
  <c r="S243" i="2"/>
  <c r="S256" i="2"/>
  <c r="T260" i="2"/>
  <c r="T267" i="2"/>
  <c r="T268" i="2"/>
  <c r="U269" i="2"/>
  <c r="B269" i="2" s="1"/>
  <c r="S270" i="2"/>
  <c r="C285" i="2"/>
  <c r="C308" i="2"/>
  <c r="U333" i="2"/>
  <c r="U352" i="2"/>
  <c r="S393" i="2"/>
  <c r="S435" i="2"/>
  <c r="S471" i="2"/>
  <c r="S481" i="2"/>
  <c r="U513" i="2"/>
  <c r="S537" i="2"/>
  <c r="S557" i="2"/>
  <c r="U559" i="2"/>
  <c r="S569" i="2"/>
  <c r="V575" i="2"/>
  <c r="S577" i="2"/>
  <c r="T901" i="2"/>
  <c r="S901" i="2"/>
  <c r="W1458" i="2"/>
  <c r="C1458" i="2" s="1"/>
  <c r="S1458" i="2"/>
  <c r="A1458" i="2" s="1"/>
  <c r="U1557" i="2"/>
  <c r="B1557" i="2" s="1"/>
  <c r="S1557" i="2"/>
  <c r="A1557" i="2" s="1"/>
  <c r="B575" i="2"/>
  <c r="T789" i="2"/>
  <c r="S789" i="2"/>
  <c r="W18" i="2"/>
  <c r="C85" i="2"/>
  <c r="T113" i="2"/>
  <c r="T5" i="2"/>
  <c r="V6" i="2"/>
  <c r="S13" i="2"/>
  <c r="V21" i="2"/>
  <c r="W29" i="2"/>
  <c r="U31" i="2"/>
  <c r="T33" i="2"/>
  <c r="W34" i="2"/>
  <c r="C34" i="2" s="1"/>
  <c r="T35" i="2"/>
  <c r="V43" i="2"/>
  <c r="T47" i="2"/>
  <c r="W60" i="2"/>
  <c r="C60" i="2" s="1"/>
  <c r="T74" i="2"/>
  <c r="W99" i="2"/>
  <c r="C99" i="2" s="1"/>
  <c r="S106" i="2"/>
  <c r="W109" i="2"/>
  <c r="S135" i="2"/>
  <c r="W153" i="2"/>
  <c r="C153" i="2" s="1"/>
  <c r="W158" i="2"/>
  <c r="C158" i="2" s="1"/>
  <c r="W159" i="2"/>
  <c r="C159" i="2" s="1"/>
  <c r="U165" i="2"/>
  <c r="S187" i="2"/>
  <c r="A187" i="2" s="1"/>
  <c r="T188" i="2"/>
  <c r="W202" i="2"/>
  <c r="C202" i="2" s="1"/>
  <c r="V243" i="2"/>
  <c r="S251" i="2"/>
  <c r="V260" i="2"/>
  <c r="T275" i="2"/>
  <c r="A275" i="2" s="1"/>
  <c r="T289" i="2"/>
  <c r="W290" i="2"/>
  <c r="W298" i="2"/>
  <c r="C298" i="2" s="1"/>
  <c r="W302" i="2"/>
  <c r="V318" i="2"/>
  <c r="W324" i="2"/>
  <c r="C324" i="2" s="1"/>
  <c r="U328" i="2"/>
  <c r="V331" i="2"/>
  <c r="U336" i="2"/>
  <c r="V340" i="2"/>
  <c r="S345" i="2"/>
  <c r="W351" i="2"/>
  <c r="W361" i="2"/>
  <c r="C361" i="2" s="1"/>
  <c r="T378" i="2"/>
  <c r="T383" i="2"/>
  <c r="W387" i="2"/>
  <c r="C387" i="2" s="1"/>
  <c r="W392" i="2"/>
  <c r="C392" i="2" s="1"/>
  <c r="W416" i="2"/>
  <c r="U424" i="2"/>
  <c r="V432" i="2"/>
  <c r="U435" i="2"/>
  <c r="W448" i="2"/>
  <c r="T454" i="2"/>
  <c r="T460" i="2"/>
  <c r="W461" i="2"/>
  <c r="W469" i="2"/>
  <c r="C469" i="2" s="1"/>
  <c r="U475" i="2"/>
  <c r="B475" i="2" s="1"/>
  <c r="V486" i="2"/>
  <c r="W491" i="2"/>
  <c r="T541" i="2"/>
  <c r="S545" i="2"/>
  <c r="T557" i="2"/>
  <c r="T566" i="2"/>
  <c r="S567" i="2"/>
  <c r="A567" i="2" s="1"/>
  <c r="V568" i="2"/>
  <c r="C582" i="2"/>
  <c r="W595" i="2"/>
  <c r="T597" i="2"/>
  <c r="T607" i="2"/>
  <c r="U608" i="2"/>
  <c r="V612" i="2"/>
  <c r="T633" i="2"/>
  <c r="C687" i="2"/>
  <c r="T694" i="2"/>
  <c r="T717" i="2"/>
  <c r="V732" i="2"/>
  <c r="S736" i="2"/>
  <c r="T752" i="2"/>
  <c r="V773" i="2"/>
  <c r="U773" i="2"/>
  <c r="C796" i="2"/>
  <c r="T808" i="2"/>
  <c r="S808" i="2"/>
  <c r="T837" i="2"/>
  <c r="W925" i="2"/>
  <c r="U925" i="2"/>
  <c r="T1032" i="2"/>
  <c r="S1032" i="2"/>
  <c r="W1283" i="2"/>
  <c r="U1283" i="2"/>
  <c r="W1697" i="2"/>
  <c r="C1697" i="2" s="1"/>
  <c r="U1697" i="2"/>
  <c r="B1697" i="2" s="1"/>
  <c r="W1908" i="2"/>
  <c r="C1908" i="2" s="1"/>
  <c r="U1908" i="2"/>
  <c r="B1908" i="2" s="1"/>
  <c r="T6" i="2"/>
  <c r="C132" i="2"/>
  <c r="U5" i="2"/>
  <c r="T10" i="2"/>
  <c r="V20" i="2"/>
  <c r="W38" i="2"/>
  <c r="W48" i="2"/>
  <c r="C48" i="2" s="1"/>
  <c r="W54" i="2"/>
  <c r="C54" i="2" s="1"/>
  <c r="T62" i="2"/>
  <c r="W63" i="2"/>
  <c r="C63" i="2" s="1"/>
  <c r="W80" i="2"/>
  <c r="W93" i="2"/>
  <c r="C93" i="2" s="1"/>
  <c r="T96" i="2"/>
  <c r="W118" i="2"/>
  <c r="C118" i="2" s="1"/>
  <c r="U124" i="2"/>
  <c r="W125" i="2"/>
  <c r="V135" i="2"/>
  <c r="U140" i="2"/>
  <c r="W141" i="2"/>
  <c r="C141" i="2" s="1"/>
  <c r="W172" i="2"/>
  <c r="U173" i="2"/>
  <c r="W178" i="2"/>
  <c r="W181" i="2"/>
  <c r="C181" i="2" s="1"/>
  <c r="W186" i="2"/>
  <c r="C186" i="2" s="1"/>
  <c r="V201" i="2"/>
  <c r="W229" i="2"/>
  <c r="T234" i="2"/>
  <c r="S235" i="2"/>
  <c r="S242" i="2"/>
  <c r="W260" i="2"/>
  <c r="C260" i="2" s="1"/>
  <c r="U272" i="2"/>
  <c r="B272" i="2" s="1"/>
  <c r="S286" i="2"/>
  <c r="W314" i="2"/>
  <c r="C314" i="2" s="1"/>
  <c r="W318" i="2"/>
  <c r="C318" i="2" s="1"/>
  <c r="S330" i="2"/>
  <c r="W331" i="2"/>
  <c r="U351" i="2"/>
  <c r="U355" i="2"/>
  <c r="B355" i="2" s="1"/>
  <c r="V360" i="2"/>
  <c r="V364" i="2"/>
  <c r="V386" i="2"/>
  <c r="W395" i="2"/>
  <c r="T399" i="2"/>
  <c r="W414" i="2"/>
  <c r="C414" i="2" s="1"/>
  <c r="U416" i="2"/>
  <c r="U419" i="2"/>
  <c r="V423" i="2"/>
  <c r="T430" i="2"/>
  <c r="T438" i="2"/>
  <c r="W439" i="2"/>
  <c r="W440" i="2"/>
  <c r="T443" i="2"/>
  <c r="V447" i="2"/>
  <c r="V464" i="2"/>
  <c r="T470" i="2"/>
  <c r="U483" i="2"/>
  <c r="W486" i="2"/>
  <c r="W495" i="2"/>
  <c r="T518" i="2"/>
  <c r="S519" i="2"/>
  <c r="V520" i="2"/>
  <c r="U521" i="2"/>
  <c r="U529" i="2"/>
  <c r="W533" i="2"/>
  <c r="C533" i="2" s="1"/>
  <c r="V550" i="2"/>
  <c r="U567" i="2"/>
  <c r="T571" i="2"/>
  <c r="U572" i="2"/>
  <c r="W598" i="2"/>
  <c r="C598" i="2" s="1"/>
  <c r="W603" i="2"/>
  <c r="C603" i="2" s="1"/>
  <c r="T605" i="2"/>
  <c r="W608" i="2"/>
  <c r="W612" i="2"/>
  <c r="W616" i="2"/>
  <c r="C616" i="2" s="1"/>
  <c r="U627" i="2"/>
  <c r="S631" i="2"/>
  <c r="U657" i="2"/>
  <c r="C669" i="2"/>
  <c r="U717" i="2"/>
  <c r="B778" i="2"/>
  <c r="U791" i="2"/>
  <c r="B791" i="2" s="1"/>
  <c r="W791" i="2"/>
  <c r="C791" i="2" s="1"/>
  <c r="S805" i="2"/>
  <c r="V820" i="2"/>
  <c r="U837" i="2"/>
  <c r="T1052" i="2"/>
  <c r="U1212" i="2"/>
  <c r="V1212" i="2"/>
  <c r="T1410" i="2"/>
  <c r="S1410" i="2"/>
  <c r="W1472" i="2"/>
  <c r="C1472" i="2" s="1"/>
  <c r="T1488" i="2"/>
  <c r="S1488" i="2"/>
  <c r="C1651" i="2"/>
  <c r="U722" i="2"/>
  <c r="V722" i="2"/>
  <c r="S1001" i="2"/>
  <c r="T1001" i="2"/>
  <c r="V478" i="2"/>
  <c r="T14" i="2"/>
  <c r="S15" i="2"/>
  <c r="U16" i="2"/>
  <c r="B16" i="2" s="1"/>
  <c r="W20" i="2"/>
  <c r="C20" i="2" s="1"/>
  <c r="W24" i="2"/>
  <c r="W28" i="2"/>
  <c r="W33" i="2"/>
  <c r="C33" i="2" s="1"/>
  <c r="W37" i="2"/>
  <c r="C37" i="2" s="1"/>
  <c r="T41" i="2"/>
  <c r="W42" i="2"/>
  <c r="W53" i="2"/>
  <c r="C53" i="2" s="1"/>
  <c r="U55" i="2"/>
  <c r="T57" i="2"/>
  <c r="C64" i="2"/>
  <c r="S75" i="2"/>
  <c r="W83" i="2"/>
  <c r="C83" i="2" s="1"/>
  <c r="V85" i="2"/>
  <c r="S87" i="2"/>
  <c r="V96" i="2"/>
  <c r="U103" i="2"/>
  <c r="U108" i="2"/>
  <c r="S111" i="2"/>
  <c r="V112" i="2"/>
  <c r="S116" i="2"/>
  <c r="W117" i="2"/>
  <c r="C117" i="2" s="1"/>
  <c r="U122" i="2"/>
  <c r="S123" i="2"/>
  <c r="A123" i="2" s="1"/>
  <c r="S139" i="2"/>
  <c r="A139" i="2" s="1"/>
  <c r="S147" i="2"/>
  <c r="A147" i="2" s="1"/>
  <c r="W171" i="2"/>
  <c r="U180" i="2"/>
  <c r="W196" i="2"/>
  <c r="C196" i="2" s="1"/>
  <c r="S200" i="2"/>
  <c r="T204" i="2"/>
  <c r="W210" i="2"/>
  <c r="W214" i="2"/>
  <c r="C214" i="2" s="1"/>
  <c r="T224" i="2"/>
  <c r="S238" i="2"/>
  <c r="A238" i="2" s="1"/>
  <c r="W252" i="2"/>
  <c r="C252" i="2" s="1"/>
  <c r="W253" i="2"/>
  <c r="C253" i="2" s="1"/>
  <c r="W254" i="2"/>
  <c r="C254" i="2" s="1"/>
  <c r="S267" i="2"/>
  <c r="W277" i="2"/>
  <c r="T282" i="2"/>
  <c r="V284" i="2"/>
  <c r="W293" i="2"/>
  <c r="C293" i="2" s="1"/>
  <c r="W301" i="2"/>
  <c r="T307" i="2"/>
  <c r="V310" i="2"/>
  <c r="V357" i="2"/>
  <c r="W364" i="2"/>
  <c r="S372" i="2"/>
  <c r="W423" i="2"/>
  <c r="W447" i="2"/>
  <c r="S465" i="2"/>
  <c r="S477" i="2"/>
  <c r="S489" i="2"/>
  <c r="S493" i="2"/>
  <c r="A493" i="2" s="1"/>
  <c r="V494" i="2"/>
  <c r="V496" i="2"/>
  <c r="U505" i="2"/>
  <c r="U511" i="2"/>
  <c r="T523" i="2"/>
  <c r="U524" i="2"/>
  <c r="T531" i="2"/>
  <c r="U532" i="2"/>
  <c r="U536" i="2"/>
  <c r="W555" i="2"/>
  <c r="V571" i="2"/>
  <c r="U576" i="2"/>
  <c r="W581" i="2"/>
  <c r="C581" i="2" s="1"/>
  <c r="W585" i="2"/>
  <c r="C585" i="2" s="1"/>
  <c r="W589" i="2"/>
  <c r="C589" i="2" s="1"/>
  <c r="W606" i="2"/>
  <c r="V622" i="2"/>
  <c r="S625" i="2"/>
  <c r="A625" i="2" s="1"/>
  <c r="W633" i="2"/>
  <c r="S639" i="2"/>
  <c r="A639" i="2" s="1"/>
  <c r="U648" i="2"/>
  <c r="S659" i="2"/>
  <c r="C660" i="2"/>
  <c r="T663" i="2"/>
  <c r="U672" i="2"/>
  <c r="C673" i="2"/>
  <c r="V719" i="2"/>
  <c r="S730" i="2"/>
  <c r="T730" i="2"/>
  <c r="T733" i="2"/>
  <c r="W775" i="2"/>
  <c r="C775" i="2" s="1"/>
  <c r="V807" i="2"/>
  <c r="U866" i="2"/>
  <c r="V866" i="2"/>
  <c r="T951" i="2"/>
  <c r="S951" i="2"/>
  <c r="S981" i="2"/>
  <c r="W1007" i="2"/>
  <c r="S1007" i="2"/>
  <c r="T1060" i="2"/>
  <c r="S1106" i="2"/>
  <c r="W1462" i="2"/>
  <c r="S1462" i="2"/>
  <c r="C1620" i="2"/>
  <c r="V1447" i="2"/>
  <c r="U1705" i="2"/>
  <c r="B1705" i="2" s="1"/>
  <c r="S1951" i="2"/>
  <c r="T1951" i="2"/>
  <c r="W651" i="2"/>
  <c r="U659" i="2"/>
  <c r="V663" i="2"/>
  <c r="T674" i="2"/>
  <c r="W675" i="2"/>
  <c r="C675" i="2" s="1"/>
  <c r="W679" i="2"/>
  <c r="C679" i="2" s="1"/>
  <c r="W699" i="2"/>
  <c r="C699" i="2" s="1"/>
  <c r="U703" i="2"/>
  <c r="W722" i="2"/>
  <c r="C722" i="2" s="1"/>
  <c r="W738" i="2"/>
  <c r="C738" i="2" s="1"/>
  <c r="W754" i="2"/>
  <c r="C754" i="2" s="1"/>
  <c r="W776" i="2"/>
  <c r="C776" i="2" s="1"/>
  <c r="S800" i="2"/>
  <c r="W817" i="2"/>
  <c r="U818" i="2"/>
  <c r="B818" i="2" s="1"/>
  <c r="W829" i="2"/>
  <c r="C829" i="2" s="1"/>
  <c r="U834" i="2"/>
  <c r="B834" i="2" s="1"/>
  <c r="S840" i="2"/>
  <c r="A840" i="2" s="1"/>
  <c r="W841" i="2"/>
  <c r="C841" i="2" s="1"/>
  <c r="U844" i="2"/>
  <c r="T853" i="2"/>
  <c r="U861" i="2"/>
  <c r="T869" i="2"/>
  <c r="T874" i="2"/>
  <c r="W879" i="2"/>
  <c r="C879" i="2" s="1"/>
  <c r="V901" i="2"/>
  <c r="W908" i="2"/>
  <c r="W912" i="2"/>
  <c r="V919" i="2"/>
  <c r="V926" i="2"/>
  <c r="W930" i="2"/>
  <c r="V935" i="2"/>
  <c r="V951" i="2"/>
  <c r="U964" i="2"/>
  <c r="W997" i="2"/>
  <c r="W1001" i="2"/>
  <c r="C1001" i="2" s="1"/>
  <c r="V1028" i="2"/>
  <c r="W1033" i="2"/>
  <c r="W1046" i="2"/>
  <c r="C1046" i="2" s="1"/>
  <c r="V1058" i="2"/>
  <c r="S1062" i="2"/>
  <c r="S1063" i="2"/>
  <c r="U1064" i="2"/>
  <c r="W1074" i="2"/>
  <c r="S1076" i="2"/>
  <c r="T1103" i="2"/>
  <c r="S1108" i="2"/>
  <c r="V1117" i="2"/>
  <c r="W1128" i="2"/>
  <c r="U1129" i="2"/>
  <c r="S1138" i="2"/>
  <c r="W1151" i="2"/>
  <c r="W1152" i="2"/>
  <c r="T1154" i="2"/>
  <c r="W1155" i="2"/>
  <c r="C1155" i="2" s="1"/>
  <c r="S1178" i="2"/>
  <c r="W1179" i="2"/>
  <c r="C1179" i="2" s="1"/>
  <c r="U1180" i="2"/>
  <c r="W1183" i="2"/>
  <c r="C1183" i="2" s="1"/>
  <c r="T1187" i="2"/>
  <c r="W1188" i="2"/>
  <c r="C1188" i="2" s="1"/>
  <c r="V1196" i="2"/>
  <c r="W1201" i="2"/>
  <c r="V1216" i="2"/>
  <c r="V1220" i="2"/>
  <c r="W1221" i="2"/>
  <c r="W1235" i="2"/>
  <c r="C1235" i="2" s="1"/>
  <c r="W1244" i="2"/>
  <c r="C1244" i="2" s="1"/>
  <c r="V1260" i="2"/>
  <c r="S1266" i="2"/>
  <c r="T1274" i="2"/>
  <c r="W1287" i="2"/>
  <c r="C1287" i="2" s="1"/>
  <c r="U1291" i="2"/>
  <c r="S1305" i="2"/>
  <c r="T1318" i="2"/>
  <c r="W1326" i="2"/>
  <c r="T1329" i="2"/>
  <c r="U1331" i="2"/>
  <c r="S1334" i="2"/>
  <c r="T1341" i="2"/>
  <c r="W1342" i="2"/>
  <c r="C1342" i="2" s="1"/>
  <c r="W1365" i="2"/>
  <c r="C1365" i="2" s="1"/>
  <c r="W1401" i="2"/>
  <c r="C1401" i="2" s="1"/>
  <c r="W1410" i="2"/>
  <c r="C1410" i="2" s="1"/>
  <c r="W1412" i="2"/>
  <c r="T1415" i="2"/>
  <c r="W1416" i="2"/>
  <c r="C1416" i="2" s="1"/>
  <c r="S1419" i="2"/>
  <c r="T1420" i="2"/>
  <c r="S1438" i="2"/>
  <c r="A1438" i="2" s="1"/>
  <c r="W1442" i="2"/>
  <c r="C1442" i="2" s="1"/>
  <c r="U1450" i="2"/>
  <c r="W1451" i="2"/>
  <c r="T1452" i="2"/>
  <c r="S1460" i="2"/>
  <c r="W1481" i="2"/>
  <c r="C1481" i="2" s="1"/>
  <c r="W1488" i="2"/>
  <c r="C1488" i="2" s="1"/>
  <c r="W1502" i="2"/>
  <c r="C1502" i="2" s="1"/>
  <c r="U1506" i="2"/>
  <c r="W1511" i="2"/>
  <c r="C1511" i="2" s="1"/>
  <c r="S1522" i="2"/>
  <c r="A1522" i="2" s="1"/>
  <c r="W1527" i="2"/>
  <c r="C1527" i="2" s="1"/>
  <c r="W1535" i="2"/>
  <c r="C1535" i="2" s="1"/>
  <c r="U1538" i="2"/>
  <c r="W1568" i="2"/>
  <c r="C1568" i="2" s="1"/>
  <c r="W1573" i="2"/>
  <c r="C1573" i="2" s="1"/>
  <c r="W1581" i="2"/>
  <c r="C1581" i="2" s="1"/>
  <c r="U1590" i="2"/>
  <c r="B1590" i="2" s="1"/>
  <c r="W1600" i="2"/>
  <c r="C1600" i="2" s="1"/>
  <c r="W1605" i="2"/>
  <c r="C1605" i="2" s="1"/>
  <c r="W1613" i="2"/>
  <c r="C1613" i="2" s="1"/>
  <c r="W1623" i="2"/>
  <c r="C1623" i="2" s="1"/>
  <c r="S1633" i="2"/>
  <c r="W1639" i="2"/>
  <c r="C1639" i="2" s="1"/>
  <c r="W1642" i="2"/>
  <c r="C1642" i="2" s="1"/>
  <c r="W1643" i="2"/>
  <c r="C1643" i="2" s="1"/>
  <c r="W1657" i="2"/>
  <c r="C1657" i="2" s="1"/>
  <c r="U1662" i="2"/>
  <c r="U1673" i="2"/>
  <c r="B1673" i="2" s="1"/>
  <c r="W1871" i="2"/>
  <c r="C1871" i="2" s="1"/>
  <c r="S1871" i="2"/>
  <c r="A1871" i="2" s="1"/>
  <c r="T1906" i="2"/>
  <c r="S1906" i="2"/>
  <c r="V1943" i="2"/>
  <c r="U1943" i="2"/>
  <c r="V1951" i="2"/>
  <c r="U1951" i="2"/>
  <c r="W663" i="2"/>
  <c r="V674" i="2"/>
  <c r="U701" i="2"/>
  <c r="B701" i="2" s="1"/>
  <c r="U702" i="2"/>
  <c r="W706" i="2"/>
  <c r="C706" i="2" s="1"/>
  <c r="W780" i="2"/>
  <c r="T792" i="2"/>
  <c r="W799" i="2"/>
  <c r="S824" i="2"/>
  <c r="A824" i="2" s="1"/>
  <c r="U853" i="2"/>
  <c r="V874" i="2"/>
  <c r="V887" i="2"/>
  <c r="S890" i="2"/>
  <c r="A890" i="2" s="1"/>
  <c r="W892" i="2"/>
  <c r="S917" i="2"/>
  <c r="A917" i="2" s="1"/>
  <c r="W919" i="2"/>
  <c r="V939" i="2"/>
  <c r="V954" i="2"/>
  <c r="S975" i="2"/>
  <c r="A975" i="2" s="1"/>
  <c r="W979" i="2"/>
  <c r="C979" i="2" s="1"/>
  <c r="S987" i="2"/>
  <c r="S989" i="2"/>
  <c r="T991" i="2"/>
  <c r="U996" i="2"/>
  <c r="W1019" i="2"/>
  <c r="C1019" i="2" s="1"/>
  <c r="S1027" i="2"/>
  <c r="W1029" i="2"/>
  <c r="W1058" i="2"/>
  <c r="V1066" i="2"/>
  <c r="V1067" i="2"/>
  <c r="V1081" i="2"/>
  <c r="U1085" i="2"/>
  <c r="U1089" i="2"/>
  <c r="T1090" i="2"/>
  <c r="W1114" i="2"/>
  <c r="S1116" i="2"/>
  <c r="T1126" i="2"/>
  <c r="W1127" i="2"/>
  <c r="W1146" i="2"/>
  <c r="C1146" i="2" s="1"/>
  <c r="T1147" i="2"/>
  <c r="U1150" i="2"/>
  <c r="S1158" i="2"/>
  <c r="U1159" i="2"/>
  <c r="W1160" i="2"/>
  <c r="C1160" i="2" s="1"/>
  <c r="W1165" i="2"/>
  <c r="C1165" i="2" s="1"/>
  <c r="S1173" i="2"/>
  <c r="V1191" i="2"/>
  <c r="W1193" i="2"/>
  <c r="T1195" i="2"/>
  <c r="W1196" i="2"/>
  <c r="C1196" i="2" s="1"/>
  <c r="V1215" i="2"/>
  <c r="W1217" i="2"/>
  <c r="C1217" i="2" s="1"/>
  <c r="W1220" i="2"/>
  <c r="W1225" i="2"/>
  <c r="S1226" i="2"/>
  <c r="U1231" i="2"/>
  <c r="S1242" i="2"/>
  <c r="A1242" i="2" s="1"/>
  <c r="W1255" i="2"/>
  <c r="T1259" i="2"/>
  <c r="W1260" i="2"/>
  <c r="C1260" i="2" s="1"/>
  <c r="W1265" i="2"/>
  <c r="T1285" i="2"/>
  <c r="W1291" i="2"/>
  <c r="C1291" i="2" s="1"/>
  <c r="V1298" i="2"/>
  <c r="V1304" i="2"/>
  <c r="W1310" i="2"/>
  <c r="C1310" i="2" s="1"/>
  <c r="V1318" i="2"/>
  <c r="U1319" i="2"/>
  <c r="V1346" i="2"/>
  <c r="W1366" i="2"/>
  <c r="C1366" i="2" s="1"/>
  <c r="S1373" i="2"/>
  <c r="T1375" i="2"/>
  <c r="U1376" i="2"/>
  <c r="U1392" i="2"/>
  <c r="W1393" i="2"/>
  <c r="C1393" i="2" s="1"/>
  <c r="U1425" i="2"/>
  <c r="W1446" i="2"/>
  <c r="C1446" i="2" s="1"/>
  <c r="T1449" i="2"/>
  <c r="W1450" i="2"/>
  <c r="C1450" i="2" s="1"/>
  <c r="S1470" i="2"/>
  <c r="A1470" i="2" s="1"/>
  <c r="W1476" i="2"/>
  <c r="C1476" i="2" s="1"/>
  <c r="W1487" i="2"/>
  <c r="C1487" i="2" s="1"/>
  <c r="W1506" i="2"/>
  <c r="C1506" i="2" s="1"/>
  <c r="W1515" i="2"/>
  <c r="C1515" i="2" s="1"/>
  <c r="S1519" i="2"/>
  <c r="S1537" i="2"/>
  <c r="S1560" i="2"/>
  <c r="U1582" i="2"/>
  <c r="B1582" i="2" s="1"/>
  <c r="S1588" i="2"/>
  <c r="A1588" i="2" s="1"/>
  <c r="S1592" i="2"/>
  <c r="U1614" i="2"/>
  <c r="B1614" i="2" s="1"/>
  <c r="W1656" i="2"/>
  <c r="C1656" i="2" s="1"/>
  <c r="W1683" i="2"/>
  <c r="C1683" i="2" s="1"/>
  <c r="S1697" i="2"/>
  <c r="W1723" i="2"/>
  <c r="C1723" i="2" s="1"/>
  <c r="U1729" i="2"/>
  <c r="B1729" i="2" s="1"/>
  <c r="S1737" i="2"/>
  <c r="A1737" i="2" s="1"/>
  <c r="S1759" i="2"/>
  <c r="A1759" i="2" s="1"/>
  <c r="C1766" i="2"/>
  <c r="S1786" i="2"/>
  <c r="C1794" i="2"/>
  <c r="C1857" i="2"/>
  <c r="C1911" i="2"/>
  <c r="S1927" i="2"/>
  <c r="T1927" i="2"/>
  <c r="S816" i="2"/>
  <c r="A816" i="2" s="1"/>
  <c r="S856" i="2"/>
  <c r="S877" i="2"/>
  <c r="S906" i="2"/>
  <c r="S982" i="2"/>
  <c r="C1005" i="2"/>
  <c r="S1017" i="2"/>
  <c r="T1035" i="2"/>
  <c r="T1044" i="2"/>
  <c r="S1056" i="2"/>
  <c r="T1061" i="2"/>
  <c r="C1089" i="2"/>
  <c r="T1093" i="2"/>
  <c r="S1095" i="2"/>
  <c r="A1095" i="2" s="1"/>
  <c r="U1137" i="2"/>
  <c r="S1170" i="2"/>
  <c r="S1197" i="2"/>
  <c r="S1245" i="2"/>
  <c r="A1245" i="2" s="1"/>
  <c r="S1253" i="2"/>
  <c r="C1297" i="2"/>
  <c r="V1299" i="2"/>
  <c r="S1302" i="2"/>
  <c r="A1302" i="2" s="1"/>
  <c r="V1315" i="2"/>
  <c r="C1334" i="2"/>
  <c r="U1347" i="2"/>
  <c r="S1350" i="2"/>
  <c r="A1350" i="2" s="1"/>
  <c r="C1376" i="2"/>
  <c r="S1456" i="2"/>
  <c r="A1456" i="2" s="1"/>
  <c r="S1468" i="2"/>
  <c r="C1486" i="2"/>
  <c r="C1492" i="2"/>
  <c r="S1556" i="2"/>
  <c r="A1556" i="2" s="1"/>
  <c r="C1663" i="2"/>
  <c r="W1670" i="2"/>
  <c r="C1670" i="2" s="1"/>
  <c r="W1671" i="2"/>
  <c r="C1671" i="2" s="1"/>
  <c r="U1675" i="2"/>
  <c r="C1676" i="2"/>
  <c r="U1686" i="2"/>
  <c r="B1686" i="2" s="1"/>
  <c r="S1689" i="2"/>
  <c r="A1689" i="2" s="1"/>
  <c r="U1694" i="2"/>
  <c r="B1694" i="2" s="1"/>
  <c r="W1705" i="2"/>
  <c r="C1705" i="2" s="1"/>
  <c r="S1724" i="2"/>
  <c r="A1724" i="2" s="1"/>
  <c r="B1734" i="2"/>
  <c r="S1735" i="2"/>
  <c r="A1735" i="2" s="1"/>
  <c r="S1745" i="2"/>
  <c r="A1745" i="2" s="1"/>
  <c r="U1753" i="2"/>
  <c r="B1753" i="2" s="1"/>
  <c r="U1758" i="2"/>
  <c r="B1758" i="2" s="1"/>
  <c r="U1763" i="2"/>
  <c r="W1764" i="2"/>
  <c r="C1764" i="2" s="1"/>
  <c r="W1771" i="2"/>
  <c r="C1771" i="2" s="1"/>
  <c r="W1772" i="2"/>
  <c r="C1772" i="2" s="1"/>
  <c r="B1788" i="2"/>
  <c r="C1802" i="2"/>
  <c r="U1853" i="2"/>
  <c r="B1853" i="2" s="1"/>
  <c r="C709" i="2"/>
  <c r="T712" i="2"/>
  <c r="V717" i="2"/>
  <c r="V752" i="2"/>
  <c r="C757" i="2"/>
  <c r="T760" i="2"/>
  <c r="U765" i="2"/>
  <c r="C778" i="2"/>
  <c r="T782" i="2"/>
  <c r="U836" i="2"/>
  <c r="V837" i="2"/>
  <c r="U856" i="2"/>
  <c r="U877" i="2"/>
  <c r="T894" i="2"/>
  <c r="U906" i="2"/>
  <c r="S914" i="2"/>
  <c r="T921" i="2"/>
  <c r="S925" i="2"/>
  <c r="V957" i="2"/>
  <c r="S961" i="2"/>
  <c r="U1009" i="2"/>
  <c r="V1044" i="2"/>
  <c r="U1057" i="2"/>
  <c r="B1057" i="2" s="1"/>
  <c r="T1070" i="2"/>
  <c r="V1075" i="2"/>
  <c r="V1097" i="2"/>
  <c r="V1121" i="2"/>
  <c r="T1134" i="2"/>
  <c r="C1145" i="2"/>
  <c r="W1170" i="2"/>
  <c r="U1183" i="2"/>
  <c r="B1183" i="2" s="1"/>
  <c r="C1186" i="2"/>
  <c r="T1194" i="2"/>
  <c r="V1214" i="2"/>
  <c r="T1218" i="2"/>
  <c r="S1223" i="2"/>
  <c r="U1237" i="2"/>
  <c r="V1244" i="2"/>
  <c r="B1244" i="2" s="1"/>
  <c r="V1248" i="2"/>
  <c r="V1252" i="2"/>
  <c r="V1258" i="2"/>
  <c r="U1268" i="2"/>
  <c r="C1269" i="2"/>
  <c r="T1278" i="2"/>
  <c r="S1289" i="2"/>
  <c r="T1294" i="2"/>
  <c r="C1295" i="2"/>
  <c r="S1323" i="2"/>
  <c r="U1336" i="2"/>
  <c r="B1336" i="2" s="1"/>
  <c r="C1345" i="2"/>
  <c r="T1349" i="2"/>
  <c r="C1351" i="2"/>
  <c r="U1360" i="2"/>
  <c r="B1360" i="2" s="1"/>
  <c r="U1363" i="2"/>
  <c r="U1382" i="2"/>
  <c r="U1400" i="2"/>
  <c r="B1400" i="2" s="1"/>
  <c r="U1424" i="2"/>
  <c r="B1424" i="2" s="1"/>
  <c r="V1444" i="2"/>
  <c r="S1484" i="2"/>
  <c r="A1484" i="2" s="1"/>
  <c r="C1491" i="2"/>
  <c r="C1505" i="2"/>
  <c r="C1524" i="2"/>
  <c r="C1531" i="2"/>
  <c r="S1536" i="2"/>
  <c r="C1560" i="2"/>
  <c r="C1592" i="2"/>
  <c r="S1624" i="2"/>
  <c r="A1624" i="2" s="1"/>
  <c r="C1667" i="2"/>
  <c r="U1670" i="2"/>
  <c r="B1670" i="2" s="1"/>
  <c r="S1684" i="2"/>
  <c r="A1684" i="2" s="1"/>
  <c r="S1692" i="2"/>
  <c r="A1692" i="2" s="1"/>
  <c r="S1708" i="2"/>
  <c r="C1734" i="2"/>
  <c r="U1742" i="2"/>
  <c r="B1742" i="2" s="1"/>
  <c r="S1743" i="2"/>
  <c r="A1743" i="2" s="1"/>
  <c r="W1762" i="2"/>
  <c r="C1762" i="2" s="1"/>
  <c r="W1770" i="2"/>
  <c r="C1770" i="2" s="1"/>
  <c r="C1784" i="2"/>
  <c r="W1833" i="2"/>
  <c r="C1833" i="2" s="1"/>
  <c r="T1941" i="2"/>
  <c r="S1941" i="2"/>
  <c r="V1975" i="2"/>
  <c r="U1975" i="2"/>
  <c r="W649" i="2"/>
  <c r="C649" i="2" s="1"/>
  <c r="T669" i="2"/>
  <c r="W677" i="2"/>
  <c r="C677" i="2" s="1"/>
  <c r="U683" i="2"/>
  <c r="B683" i="2" s="1"/>
  <c r="S698" i="2"/>
  <c r="T699" i="2"/>
  <c r="T700" i="2"/>
  <c r="V724" i="2"/>
  <c r="V735" i="2"/>
  <c r="W740" i="2"/>
  <c r="C740" i="2" s="1"/>
  <c r="S747" i="2"/>
  <c r="W748" i="2"/>
  <c r="C748" i="2" s="1"/>
  <c r="W765" i="2"/>
  <c r="V770" i="2"/>
  <c r="U797" i="2"/>
  <c r="W831" i="2"/>
  <c r="C831" i="2" s="1"/>
  <c r="V844" i="2"/>
  <c r="U847" i="2"/>
  <c r="T851" i="2"/>
  <c r="W852" i="2"/>
  <c r="C852" i="2" s="1"/>
  <c r="W856" i="2"/>
  <c r="C856" i="2" s="1"/>
  <c r="W868" i="2"/>
  <c r="C868" i="2" s="1"/>
  <c r="S872" i="2"/>
  <c r="W873" i="2"/>
  <c r="C873" i="2" s="1"/>
  <c r="W877" i="2"/>
  <c r="C877" i="2" s="1"/>
  <c r="U882" i="2"/>
  <c r="U894" i="2"/>
  <c r="W906" i="2"/>
  <c r="U921" i="2"/>
  <c r="W953" i="2"/>
  <c r="C953" i="2" s="1"/>
  <c r="W967" i="2"/>
  <c r="C967" i="2" s="1"/>
  <c r="W977" i="2"/>
  <c r="C977" i="2" s="1"/>
  <c r="S985" i="2"/>
  <c r="W999" i="2"/>
  <c r="T1015" i="2"/>
  <c r="A1015" i="2" s="1"/>
  <c r="T1017" i="2"/>
  <c r="W1022" i="2"/>
  <c r="C1022" i="2" s="1"/>
  <c r="T1034" i="2"/>
  <c r="W1044" i="2"/>
  <c r="S1048" i="2"/>
  <c r="T1050" i="2"/>
  <c r="W1056" i="2"/>
  <c r="W1097" i="2"/>
  <c r="T1101" i="2"/>
  <c r="W1102" i="2"/>
  <c r="C1102" i="2" s="1"/>
  <c r="S1103" i="2"/>
  <c r="V1106" i="2"/>
  <c r="W1108" i="2"/>
  <c r="V1115" i="2"/>
  <c r="S1119" i="2"/>
  <c r="A1119" i="2" s="1"/>
  <c r="S1122" i="2"/>
  <c r="S1148" i="2"/>
  <c r="W1157" i="2"/>
  <c r="C1157" i="2" s="1"/>
  <c r="S1167" i="2"/>
  <c r="S1189" i="2"/>
  <c r="W1200" i="2"/>
  <c r="T1202" i="2"/>
  <c r="W1209" i="2"/>
  <c r="U1220" i="2"/>
  <c r="S1229" i="2"/>
  <c r="W1249" i="2"/>
  <c r="W1258" i="2"/>
  <c r="C1258" i="2" s="1"/>
  <c r="V1266" i="2"/>
  <c r="W1268" i="2"/>
  <c r="C1268" i="2" s="1"/>
  <c r="T1272" i="2"/>
  <c r="W1273" i="2"/>
  <c r="C1273" i="2" s="1"/>
  <c r="U1294" i="2"/>
  <c r="V1296" i="2"/>
  <c r="W1302" i="2"/>
  <c r="C1302" i="2" s="1"/>
  <c r="S1307" i="2"/>
  <c r="W1317" i="2"/>
  <c r="C1317" i="2" s="1"/>
  <c r="U1323" i="2"/>
  <c r="W1328" i="2"/>
  <c r="C1328" i="2" s="1"/>
  <c r="W1350" i="2"/>
  <c r="C1350" i="2" s="1"/>
  <c r="U1355" i="2"/>
  <c r="T1358" i="2"/>
  <c r="V1359" i="2"/>
  <c r="S1379" i="2"/>
  <c r="W1381" i="2"/>
  <c r="W1391" i="2"/>
  <c r="W1403" i="2"/>
  <c r="C1403" i="2" s="1"/>
  <c r="W1408" i="2"/>
  <c r="C1408" i="2" s="1"/>
  <c r="W1422" i="2"/>
  <c r="C1422" i="2" s="1"/>
  <c r="V1441" i="2"/>
  <c r="S1450" i="2"/>
  <c r="A1450" i="2" s="1"/>
  <c r="S1474" i="2"/>
  <c r="A1474" i="2" s="1"/>
  <c r="U1480" i="2"/>
  <c r="B1480" i="2" s="1"/>
  <c r="W1485" i="2"/>
  <c r="C1485" i="2" s="1"/>
  <c r="W1496" i="2"/>
  <c r="C1496" i="2" s="1"/>
  <c r="W1500" i="2"/>
  <c r="C1500" i="2" s="1"/>
  <c r="S1503" i="2"/>
  <c r="W1509" i="2"/>
  <c r="C1509" i="2" s="1"/>
  <c r="W1523" i="2"/>
  <c r="C1523" i="2" s="1"/>
  <c r="W1530" i="2"/>
  <c r="C1530" i="2" s="1"/>
  <c r="W1543" i="2"/>
  <c r="C1543" i="2" s="1"/>
  <c r="W1551" i="2"/>
  <c r="C1551" i="2" s="1"/>
  <c r="U1554" i="2"/>
  <c r="B1554" i="2" s="1"/>
  <c r="U1562" i="2"/>
  <c r="B1562" i="2" s="1"/>
  <c r="W1566" i="2"/>
  <c r="C1566" i="2" s="1"/>
  <c r="U1594" i="2"/>
  <c r="B1594" i="2" s="1"/>
  <c r="W1598" i="2"/>
  <c r="C1598" i="2" s="1"/>
  <c r="W1627" i="2"/>
  <c r="C1627" i="2" s="1"/>
  <c r="W1636" i="2"/>
  <c r="C1636" i="2" s="1"/>
  <c r="W1644" i="2"/>
  <c r="C1644" i="2" s="1"/>
  <c r="U1646" i="2"/>
  <c r="B1646" i="2" s="1"/>
  <c r="S1648" i="2"/>
  <c r="W1660" i="2"/>
  <c r="C1660" i="2" s="1"/>
  <c r="V1662" i="2"/>
  <c r="U1681" i="2"/>
  <c r="B1681" i="2" s="1"/>
  <c r="V1723" i="2"/>
  <c r="B1723" i="2" s="1"/>
  <c r="W1732" i="2"/>
  <c r="C1732" i="2" s="1"/>
  <c r="W1742" i="2"/>
  <c r="C1742" i="2" s="1"/>
  <c r="S1778" i="2"/>
  <c r="U1913" i="2"/>
  <c r="V1913" i="2"/>
  <c r="W661" i="2"/>
  <c r="C661" i="2" s="1"/>
  <c r="W665" i="2"/>
  <c r="C665" i="2" s="1"/>
  <c r="T685" i="2"/>
  <c r="W686" i="2"/>
  <c r="C686" i="2" s="1"/>
  <c r="W708" i="2"/>
  <c r="W724" i="2"/>
  <c r="C724" i="2" s="1"/>
  <c r="S733" i="2"/>
  <c r="U747" i="2"/>
  <c r="V751" i="2"/>
  <c r="S755" i="2"/>
  <c r="S760" i="2"/>
  <c r="U775" i="2"/>
  <c r="V776" i="2"/>
  <c r="T781" i="2"/>
  <c r="W793" i="2"/>
  <c r="C793" i="2" s="1"/>
  <c r="W797" i="2"/>
  <c r="W813" i="2"/>
  <c r="C813" i="2" s="1"/>
  <c r="W821" i="2"/>
  <c r="V826" i="2"/>
  <c r="V855" i="2"/>
  <c r="T864" i="2"/>
  <c r="U872" i="2"/>
  <c r="V876" i="2"/>
  <c r="S931" i="2"/>
  <c r="U938" i="2"/>
  <c r="W941" i="2"/>
  <c r="C941" i="2" s="1"/>
  <c r="W947" i="2"/>
  <c r="U951" i="2"/>
  <c r="B951" i="2" s="1"/>
  <c r="V966" i="2"/>
  <c r="W971" i="2"/>
  <c r="C971" i="2" s="1"/>
  <c r="W976" i="2"/>
  <c r="C976" i="2" s="1"/>
  <c r="W986" i="2"/>
  <c r="W987" i="2"/>
  <c r="W991" i="2"/>
  <c r="V998" i="2"/>
  <c r="S1005" i="2"/>
  <c r="A1005" i="2" s="1"/>
  <c r="U1008" i="2"/>
  <c r="S1012" i="2"/>
  <c r="V1013" i="2"/>
  <c r="V1015" i="2"/>
  <c r="U1016" i="2"/>
  <c r="W1027" i="2"/>
  <c r="U1034" i="2"/>
  <c r="T1042" i="2"/>
  <c r="V1052" i="2"/>
  <c r="W1055" i="2"/>
  <c r="W1060" i="2"/>
  <c r="W1070" i="2"/>
  <c r="T1078" i="2"/>
  <c r="V1089" i="2"/>
  <c r="W1092" i="2"/>
  <c r="V1105" i="2"/>
  <c r="T1106" i="2"/>
  <c r="S1114" i="2"/>
  <c r="W1116" i="2"/>
  <c r="V1129" i="2"/>
  <c r="W1134" i="2"/>
  <c r="W1143" i="2"/>
  <c r="V1152" i="2"/>
  <c r="U1156" i="2"/>
  <c r="S1175" i="2"/>
  <c r="V1180" i="2"/>
  <c r="W1185" i="2"/>
  <c r="C1185" i="2" s="1"/>
  <c r="T1193" i="2"/>
  <c r="W1194" i="2"/>
  <c r="V1202" i="2"/>
  <c r="W1203" i="2"/>
  <c r="W1218" i="2"/>
  <c r="W1224" i="2"/>
  <c r="W1247" i="2"/>
  <c r="C1247" i="2" s="1"/>
  <c r="V1279" i="2"/>
  <c r="S1282" i="2"/>
  <c r="V1283" i="2"/>
  <c r="W1289" i="2"/>
  <c r="C1289" i="2" s="1"/>
  <c r="U1304" i="2"/>
  <c r="U1307" i="2"/>
  <c r="T1311" i="2"/>
  <c r="W1312" i="2"/>
  <c r="U1318" i="2"/>
  <c r="S1321" i="2"/>
  <c r="T1334" i="2"/>
  <c r="W1339" i="2"/>
  <c r="C1339" i="2" s="1"/>
  <c r="T1343" i="2"/>
  <c r="W1344" i="2"/>
  <c r="C1344" i="2" s="1"/>
  <c r="S1353" i="2"/>
  <c r="A1353" i="2" s="1"/>
  <c r="W1374" i="2"/>
  <c r="V1376" i="2"/>
  <c r="U1379" i="2"/>
  <c r="S1390" i="2"/>
  <c r="V1392" i="2"/>
  <c r="W1397" i="2"/>
  <c r="C1397" i="2" s="1"/>
  <c r="W1398" i="2"/>
  <c r="W1404" i="2"/>
  <c r="W1426" i="2"/>
  <c r="C1426" i="2" s="1"/>
  <c r="W1438" i="2"/>
  <c r="C1438" i="2" s="1"/>
  <c r="S1447" i="2"/>
  <c r="W1448" i="2"/>
  <c r="S1454" i="2"/>
  <c r="A1454" i="2" s="1"/>
  <c r="U1458" i="2"/>
  <c r="U1459" i="2"/>
  <c r="W1460" i="2"/>
  <c r="U1464" i="2"/>
  <c r="S1467" i="2"/>
  <c r="W1484" i="2"/>
  <c r="C1484" i="2" s="1"/>
  <c r="S1486" i="2"/>
  <c r="A1486" i="2" s="1"/>
  <c r="W1490" i="2"/>
  <c r="C1490" i="2" s="1"/>
  <c r="S1492" i="2"/>
  <c r="A1492" i="2" s="1"/>
  <c r="S1507" i="2"/>
  <c r="W1513" i="2"/>
  <c r="C1513" i="2" s="1"/>
  <c r="W1522" i="2"/>
  <c r="C1522" i="2" s="1"/>
  <c r="S1528" i="2"/>
  <c r="V1538" i="2"/>
  <c r="W1544" i="2"/>
  <c r="C1544" i="2" s="1"/>
  <c r="W1624" i="2"/>
  <c r="C1624" i="2" s="1"/>
  <c r="W1654" i="2"/>
  <c r="C1654" i="2" s="1"/>
  <c r="W1655" i="2"/>
  <c r="C1655" i="2" s="1"/>
  <c r="W1659" i="2"/>
  <c r="C1659" i="2" s="1"/>
  <c r="S1668" i="2"/>
  <c r="A1668" i="2" s="1"/>
  <c r="S1703" i="2"/>
  <c r="A1703" i="2" s="1"/>
  <c r="W1731" i="2"/>
  <c r="C1731" i="2" s="1"/>
  <c r="B1750" i="2"/>
  <c r="W1760" i="2"/>
  <c r="C1760" i="2" s="1"/>
  <c r="T1764" i="2"/>
  <c r="A1764" i="2" s="1"/>
  <c r="C1793" i="2"/>
  <c r="C1806" i="2"/>
  <c r="C1837" i="2"/>
  <c r="T1895" i="2"/>
  <c r="S1895" i="2"/>
  <c r="W1796" i="2"/>
  <c r="C1796" i="2" s="1"/>
  <c r="W1809" i="2"/>
  <c r="C1809" i="2" s="1"/>
  <c r="W1819" i="2"/>
  <c r="C1819" i="2" s="1"/>
  <c r="W1848" i="2"/>
  <c r="C1848" i="2" s="1"/>
  <c r="U1884" i="2"/>
  <c r="B1884" i="2" s="1"/>
  <c r="S1885" i="2"/>
  <c r="A1885" i="2" s="1"/>
  <c r="W1906" i="2"/>
  <c r="C1906" i="2" s="1"/>
  <c r="W1927" i="2"/>
  <c r="C1927" i="2" s="1"/>
  <c r="S1935" i="2"/>
  <c r="A1935" i="2" s="1"/>
  <c r="W1951" i="2"/>
  <c r="C1951" i="2" s="1"/>
  <c r="W1952" i="2"/>
  <c r="C1952" i="2" s="1"/>
  <c r="W1975" i="2"/>
  <c r="C1975" i="2" s="1"/>
  <c r="U1806" i="2"/>
  <c r="S1807" i="2"/>
  <c r="A1807" i="2" s="1"/>
  <c r="U1832" i="2"/>
  <c r="B1832" i="2" s="1"/>
  <c r="S1847" i="2"/>
  <c r="C1895" i="2"/>
  <c r="S1962" i="2"/>
  <c r="A1962" i="2" s="1"/>
  <c r="S1981" i="2"/>
  <c r="A1981" i="2" s="1"/>
  <c r="S1978" i="2"/>
  <c r="A1978" i="2" s="1"/>
  <c r="C1805" i="2"/>
  <c r="U1813" i="2"/>
  <c r="B1813" i="2" s="1"/>
  <c r="C1830" i="2"/>
  <c r="U1831" i="2"/>
  <c r="B1831" i="2" s="1"/>
  <c r="W1869" i="2"/>
  <c r="C1869" i="2" s="1"/>
  <c r="C1889" i="2"/>
  <c r="W1912" i="2"/>
  <c r="C1912" i="2" s="1"/>
  <c r="W1921" i="2"/>
  <c r="C1921" i="2" s="1"/>
  <c r="U1930" i="2"/>
  <c r="B1930" i="2" s="1"/>
  <c r="U1941" i="2"/>
  <c r="B1941" i="2" s="1"/>
  <c r="U1945" i="2"/>
  <c r="U1954" i="2"/>
  <c r="B1954" i="2" s="1"/>
  <c r="U1969" i="2"/>
  <c r="C1979" i="2"/>
  <c r="U1980" i="2"/>
  <c r="B1980" i="2" s="1"/>
  <c r="C1983" i="2"/>
  <c r="U1799" i="2"/>
  <c r="B1799" i="2" s="1"/>
  <c r="U1800" i="2"/>
  <c r="B1800" i="2" s="1"/>
  <c r="W1804" i="2"/>
  <c r="C1804" i="2" s="1"/>
  <c r="W1817" i="2"/>
  <c r="C1817" i="2" s="1"/>
  <c r="U1828" i="2"/>
  <c r="B1828" i="2" s="1"/>
  <c r="W1829" i="2"/>
  <c r="C1829" i="2" s="1"/>
  <c r="S1835" i="2"/>
  <c r="W1836" i="2"/>
  <c r="C1836" i="2" s="1"/>
  <c r="W1863" i="2"/>
  <c r="C1863" i="2" s="1"/>
  <c r="S1890" i="2"/>
  <c r="W1903" i="2"/>
  <c r="C1903" i="2" s="1"/>
  <c r="W1905" i="2"/>
  <c r="C1905" i="2" s="1"/>
  <c r="W1930" i="2"/>
  <c r="C1930" i="2" s="1"/>
  <c r="W1932" i="2"/>
  <c r="C1932" i="2" s="1"/>
  <c r="W1945" i="2"/>
  <c r="C1945" i="2" s="1"/>
  <c r="W1954" i="2"/>
  <c r="C1954" i="2" s="1"/>
  <c r="W1969" i="2"/>
  <c r="C1969" i="2" s="1"/>
  <c r="W1777" i="2"/>
  <c r="C1777" i="2" s="1"/>
  <c r="S1803" i="2"/>
  <c r="V1806" i="2"/>
  <c r="U1807" i="2"/>
  <c r="B1807" i="2" s="1"/>
  <c r="U1812" i="2"/>
  <c r="B1812" i="2" s="1"/>
  <c r="W1816" i="2"/>
  <c r="C1816" i="2" s="1"/>
  <c r="U1820" i="2"/>
  <c r="B1820" i="2" s="1"/>
  <c r="S1827" i="2"/>
  <c r="A1827" i="2" s="1"/>
  <c r="W1828" i="2"/>
  <c r="C1828" i="2" s="1"/>
  <c r="S1837" i="2"/>
  <c r="A1837" i="2" s="1"/>
  <c r="W1841" i="2"/>
  <c r="C1841" i="2" s="1"/>
  <c r="S1842" i="2"/>
  <c r="A1842" i="2" s="1"/>
  <c r="W1850" i="2"/>
  <c r="C1850" i="2" s="1"/>
  <c r="W1862" i="2"/>
  <c r="C1862" i="2" s="1"/>
  <c r="U1925" i="2"/>
  <c r="B1925" i="2" s="1"/>
  <c r="S1943" i="2"/>
  <c r="U1953" i="2"/>
  <c r="W1958" i="2"/>
  <c r="C1958" i="2" s="1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S486" i="2"/>
  <c r="T486" i="2"/>
  <c r="V5" i="2"/>
  <c r="T7" i="2"/>
  <c r="V8" i="2"/>
  <c r="W11" i="2"/>
  <c r="C11" i="2" s="1"/>
  <c r="V13" i="2"/>
  <c r="T15" i="2"/>
  <c r="S25" i="2"/>
  <c r="V33" i="2"/>
  <c r="W35" i="2"/>
  <c r="C35" i="2" s="1"/>
  <c r="V41" i="2"/>
  <c r="W43" i="2"/>
  <c r="V49" i="2"/>
  <c r="S50" i="2"/>
  <c r="A50" i="2" s="1"/>
  <c r="W51" i="2"/>
  <c r="C51" i="2" s="1"/>
  <c r="V57" i="2"/>
  <c r="U59" i="2"/>
  <c r="U61" i="2"/>
  <c r="B61" i="2" s="1"/>
  <c r="V62" i="2"/>
  <c r="S64" i="2"/>
  <c r="S66" i="2"/>
  <c r="W72" i="2"/>
  <c r="C72" i="2" s="1"/>
  <c r="S77" i="2"/>
  <c r="A77" i="2" s="1"/>
  <c r="U79" i="2"/>
  <c r="B79" i="2" s="1"/>
  <c r="T84" i="2"/>
  <c r="U87" i="2"/>
  <c r="T95" i="2"/>
  <c r="U95" i="2"/>
  <c r="U117" i="2"/>
  <c r="B117" i="2" s="1"/>
  <c r="S132" i="2"/>
  <c r="A132" i="2" s="1"/>
  <c r="V133" i="2"/>
  <c r="S150" i="2"/>
  <c r="W151" i="2"/>
  <c r="C151" i="2" s="1"/>
  <c r="U153" i="2"/>
  <c r="B153" i="2" s="1"/>
  <c r="T155" i="2"/>
  <c r="S155" i="2"/>
  <c r="W164" i="2"/>
  <c r="C164" i="2" s="1"/>
  <c r="T172" i="2"/>
  <c r="W173" i="2"/>
  <c r="V182" i="2"/>
  <c r="T203" i="2"/>
  <c r="S212" i="2"/>
  <c r="T212" i="2"/>
  <c r="V227" i="2"/>
  <c r="V245" i="2"/>
  <c r="U245" i="2"/>
  <c r="U262" i="2"/>
  <c r="V262" i="2"/>
  <c r="S291" i="2"/>
  <c r="T299" i="2"/>
  <c r="T304" i="2"/>
  <c r="U304" i="2"/>
  <c r="U316" i="2"/>
  <c r="V316" i="2"/>
  <c r="S326" i="2"/>
  <c r="W339" i="2"/>
  <c r="T347" i="2"/>
  <c r="S347" i="2"/>
  <c r="T359" i="2"/>
  <c r="W373" i="2"/>
  <c r="C373" i="2" s="1"/>
  <c r="V373" i="2"/>
  <c r="U373" i="2"/>
  <c r="S382" i="2"/>
  <c r="W382" i="2"/>
  <c r="C382" i="2" s="1"/>
  <c r="T382" i="2"/>
  <c r="W386" i="2"/>
  <c r="T386" i="2"/>
  <c r="V399" i="2"/>
  <c r="U399" i="2"/>
  <c r="S446" i="2"/>
  <c r="T451" i="2"/>
  <c r="U451" i="2"/>
  <c r="V468" i="2"/>
  <c r="W473" i="2"/>
  <c r="C473" i="2" s="1"/>
  <c r="V495" i="2"/>
  <c r="U495" i="2"/>
  <c r="V502" i="2"/>
  <c r="T502" i="2"/>
  <c r="S622" i="2"/>
  <c r="T622" i="2"/>
  <c r="S646" i="2"/>
  <c r="T646" i="2"/>
  <c r="W680" i="2"/>
  <c r="V680" i="2"/>
  <c r="V706" i="2"/>
  <c r="U706" i="2"/>
  <c r="W746" i="2"/>
  <c r="T746" i="2"/>
  <c r="T888" i="2"/>
  <c r="S888" i="2"/>
  <c r="W945" i="2"/>
  <c r="S945" i="2"/>
  <c r="U134" i="2"/>
  <c r="V134" i="2"/>
  <c r="V690" i="2"/>
  <c r="U690" i="2"/>
  <c r="T690" i="2"/>
  <c r="U898" i="2"/>
  <c r="T898" i="2"/>
  <c r="V7" i="2"/>
  <c r="W8" i="2"/>
  <c r="V15" i="2"/>
  <c r="W16" i="2"/>
  <c r="C16" i="2" s="1"/>
  <c r="S29" i="2"/>
  <c r="T32" i="2"/>
  <c r="S37" i="2"/>
  <c r="T40" i="2"/>
  <c r="S45" i="2"/>
  <c r="S53" i="2"/>
  <c r="W59" i="2"/>
  <c r="C59" i="2" s="1"/>
  <c r="W61" i="2"/>
  <c r="C61" i="2" s="1"/>
  <c r="W62" i="2"/>
  <c r="C62" i="2" s="1"/>
  <c r="T81" i="2"/>
  <c r="V82" i="2"/>
  <c r="S83" i="2"/>
  <c r="W88" i="2"/>
  <c r="T90" i="2"/>
  <c r="U92" i="2"/>
  <c r="U93" i="2"/>
  <c r="V94" i="2"/>
  <c r="A98" i="2"/>
  <c r="W107" i="2"/>
  <c r="C107" i="2" s="1"/>
  <c r="V109" i="2"/>
  <c r="S131" i="2"/>
  <c r="U132" i="2"/>
  <c r="V132" i="2"/>
  <c r="U141" i="2"/>
  <c r="B141" i="2" s="1"/>
  <c r="S142" i="2"/>
  <c r="A142" i="2" s="1"/>
  <c r="V150" i="2"/>
  <c r="W163" i="2"/>
  <c r="T171" i="2"/>
  <c r="W194" i="2"/>
  <c r="C194" i="2" s="1"/>
  <c r="A219" i="2"/>
  <c r="S226" i="2"/>
  <c r="W227" i="2"/>
  <c r="T227" i="2"/>
  <c r="T230" i="2"/>
  <c r="S230" i="2"/>
  <c r="S244" i="2"/>
  <c r="T244" i="2"/>
  <c r="V291" i="2"/>
  <c r="A307" i="2"/>
  <c r="T315" i="2"/>
  <c r="T320" i="2"/>
  <c r="U320" i="2"/>
  <c r="V363" i="2"/>
  <c r="U363" i="2"/>
  <c r="U385" i="2"/>
  <c r="V385" i="2"/>
  <c r="W403" i="2"/>
  <c r="U403" i="2"/>
  <c r="W438" i="2"/>
  <c r="V446" i="2"/>
  <c r="S485" i="2"/>
  <c r="S494" i="2"/>
  <c r="T494" i="2"/>
  <c r="W501" i="2"/>
  <c r="T501" i="2"/>
  <c r="V537" i="2"/>
  <c r="U537" i="2"/>
  <c r="U551" i="2"/>
  <c r="S551" i="2"/>
  <c r="S559" i="2"/>
  <c r="A559" i="2" s="1"/>
  <c r="V609" i="2"/>
  <c r="U609" i="2"/>
  <c r="W619" i="2"/>
  <c r="U619" i="2"/>
  <c r="B619" i="2" s="1"/>
  <c r="S69" i="2"/>
  <c r="A69" i="2" s="1"/>
  <c r="A79" i="2"/>
  <c r="W108" i="2"/>
  <c r="V181" i="2"/>
  <c r="U181" i="2"/>
  <c r="V216" i="2"/>
  <c r="U216" i="2"/>
  <c r="U230" i="2"/>
  <c r="V230" i="2"/>
  <c r="V261" i="2"/>
  <c r="U261" i="2"/>
  <c r="T278" i="2"/>
  <c r="S278" i="2"/>
  <c r="W291" i="2"/>
  <c r="C291" i="2" s="1"/>
  <c r="T291" i="2"/>
  <c r="T294" i="2"/>
  <c r="S294" i="2"/>
  <c r="T302" i="2"/>
  <c r="S302" i="2"/>
  <c r="A323" i="2"/>
  <c r="S332" i="2"/>
  <c r="T332" i="2"/>
  <c r="W359" i="2"/>
  <c r="C359" i="2" s="1"/>
  <c r="U359" i="2"/>
  <c r="W363" i="2"/>
  <c r="C363" i="2" s="1"/>
  <c r="T363" i="2"/>
  <c r="S371" i="2"/>
  <c r="T371" i="2"/>
  <c r="W446" i="2"/>
  <c r="T446" i="2"/>
  <c r="T449" i="2"/>
  <c r="S449" i="2"/>
  <c r="A477" i="2"/>
  <c r="V545" i="2"/>
  <c r="U545" i="2"/>
  <c r="W590" i="2"/>
  <c r="C590" i="2" s="1"/>
  <c r="T590" i="2"/>
  <c r="S598" i="2"/>
  <c r="T598" i="2"/>
  <c r="W232" i="2"/>
  <c r="C232" i="2" s="1"/>
  <c r="U232" i="2"/>
  <c r="B232" i="2" s="1"/>
  <c r="T21" i="2"/>
  <c r="U60" i="2"/>
  <c r="T80" i="2"/>
  <c r="S115" i="2"/>
  <c r="T115" i="2"/>
  <c r="V144" i="2"/>
  <c r="U144" i="2"/>
  <c r="T148" i="2"/>
  <c r="S180" i="2"/>
  <c r="T180" i="2"/>
  <c r="T248" i="2"/>
  <c r="U248" i="2"/>
  <c r="U302" i="2"/>
  <c r="V302" i="2"/>
  <c r="T318" i="2"/>
  <c r="S318" i="2"/>
  <c r="T350" i="2"/>
  <c r="S350" i="2"/>
  <c r="T370" i="2"/>
  <c r="S370" i="2"/>
  <c r="S398" i="2"/>
  <c r="A398" i="2" s="1"/>
  <c r="W398" i="2"/>
  <c r="C398" i="2" s="1"/>
  <c r="U449" i="2"/>
  <c r="V449" i="2"/>
  <c r="T468" i="2"/>
  <c r="W485" i="2"/>
  <c r="T485" i="2"/>
  <c r="V489" i="2"/>
  <c r="U489" i="2"/>
  <c r="W499" i="2"/>
  <c r="U499" i="2"/>
  <c r="S505" i="2"/>
  <c r="V585" i="2"/>
  <c r="U585" i="2"/>
  <c r="U595" i="2"/>
  <c r="V213" i="2"/>
  <c r="U213" i="2"/>
  <c r="U292" i="2"/>
  <c r="V292" i="2"/>
  <c r="T495" i="2"/>
  <c r="S495" i="2"/>
  <c r="V738" i="2"/>
  <c r="U738" i="2"/>
  <c r="T993" i="2"/>
  <c r="W993" i="2"/>
  <c r="U993" i="2"/>
  <c r="V28" i="2"/>
  <c r="V36" i="2"/>
  <c r="W26" i="2"/>
  <c r="S58" i="2"/>
  <c r="A58" i="2" s="1"/>
  <c r="U63" i="2"/>
  <c r="S71" i="2"/>
  <c r="A71" i="2" s="1"/>
  <c r="W5" i="2"/>
  <c r="W6" i="2"/>
  <c r="S10" i="2"/>
  <c r="S11" i="2"/>
  <c r="A11" i="2" s="1"/>
  <c r="U12" i="2"/>
  <c r="W13" i="2"/>
  <c r="C13" i="2" s="1"/>
  <c r="W14" i="2"/>
  <c r="C14" i="2" s="1"/>
  <c r="S18" i="2"/>
  <c r="S19" i="2"/>
  <c r="T20" i="2"/>
  <c r="U21" i="2"/>
  <c r="U24" i="2"/>
  <c r="T29" i="2"/>
  <c r="T30" i="2"/>
  <c r="S31" i="2"/>
  <c r="T37" i="2"/>
  <c r="T38" i="2"/>
  <c r="S39" i="2"/>
  <c r="T45" i="2"/>
  <c r="T46" i="2"/>
  <c r="W47" i="2"/>
  <c r="C47" i="2" s="1"/>
  <c r="W50" i="2"/>
  <c r="C50" i="2" s="1"/>
  <c r="T54" i="2"/>
  <c r="T55" i="2"/>
  <c r="T59" i="2"/>
  <c r="S61" i="2"/>
  <c r="A61" i="2" s="1"/>
  <c r="T65" i="2"/>
  <c r="V66" i="2"/>
  <c r="S67" i="2"/>
  <c r="A67" i="2" s="1"/>
  <c r="W75" i="2"/>
  <c r="U77" i="2"/>
  <c r="B77" i="2" s="1"/>
  <c r="W79" i="2"/>
  <c r="C79" i="2" s="1"/>
  <c r="V80" i="2"/>
  <c r="V89" i="2"/>
  <c r="T104" i="2"/>
  <c r="W105" i="2"/>
  <c r="S109" i="2"/>
  <c r="V110" i="2"/>
  <c r="T114" i="2"/>
  <c r="S114" i="2"/>
  <c r="U125" i="2"/>
  <c r="B125" i="2" s="1"/>
  <c r="S126" i="2"/>
  <c r="S127" i="2"/>
  <c r="U133" i="2"/>
  <c r="W137" i="2"/>
  <c r="V161" i="2"/>
  <c r="U161" i="2"/>
  <c r="U184" i="2"/>
  <c r="V192" i="2"/>
  <c r="U192" i="2"/>
  <c r="T196" i="2"/>
  <c r="W206" i="2"/>
  <c r="C206" i="2" s="1"/>
  <c r="W211" i="2"/>
  <c r="C211" i="2" s="1"/>
  <c r="T211" i="2"/>
  <c r="S211" i="2"/>
  <c r="S214" i="2"/>
  <c r="V229" i="2"/>
  <c r="U229" i="2"/>
  <c r="A251" i="2"/>
  <c r="S272" i="2"/>
  <c r="T272" i="2"/>
  <c r="T331" i="2"/>
  <c r="S331" i="2"/>
  <c r="T338" i="2"/>
  <c r="W338" i="2"/>
  <c r="V341" i="2"/>
  <c r="V350" i="2"/>
  <c r="U350" i="2"/>
  <c r="S361" i="2"/>
  <c r="T391" i="2"/>
  <c r="V401" i="2"/>
  <c r="T415" i="2"/>
  <c r="V440" i="2"/>
  <c r="T575" i="2"/>
  <c r="S575" i="2"/>
  <c r="S156" i="2"/>
  <c r="T156" i="2"/>
  <c r="V491" i="2"/>
  <c r="U491" i="2"/>
  <c r="W638" i="2"/>
  <c r="T638" i="2"/>
  <c r="V786" i="2"/>
  <c r="T786" i="2"/>
  <c r="W25" i="2"/>
  <c r="W27" i="2"/>
  <c r="U7" i="2"/>
  <c r="T9" i="2"/>
  <c r="V10" i="2"/>
  <c r="W12" i="2"/>
  <c r="C12" i="2" s="1"/>
  <c r="U15" i="2"/>
  <c r="T17" i="2"/>
  <c r="V18" i="2"/>
  <c r="V19" i="2"/>
  <c r="U20" i="2"/>
  <c r="W21" i="2"/>
  <c r="W22" i="2"/>
  <c r="C22" i="2" s="1"/>
  <c r="S26" i="2"/>
  <c r="S27" i="2"/>
  <c r="A27" i="2" s="1"/>
  <c r="T28" i="2"/>
  <c r="U29" i="2"/>
  <c r="V30" i="2"/>
  <c r="U32" i="2"/>
  <c r="T36" i="2"/>
  <c r="U37" i="2"/>
  <c r="U40" i="2"/>
  <c r="T44" i="2"/>
  <c r="U45" i="2"/>
  <c r="V46" i="2"/>
  <c r="U48" i="2"/>
  <c r="B48" i="2" s="1"/>
  <c r="U53" i="2"/>
  <c r="V54" i="2"/>
  <c r="W56" i="2"/>
  <c r="C56" i="2" s="1"/>
  <c r="S63" i="2"/>
  <c r="V65" i="2"/>
  <c r="U67" i="2"/>
  <c r="W71" i="2"/>
  <c r="C71" i="2" s="1"/>
  <c r="W77" i="2"/>
  <c r="C77" i="2" s="1"/>
  <c r="W78" i="2"/>
  <c r="S82" i="2"/>
  <c r="U84" i="2"/>
  <c r="T88" i="2"/>
  <c r="W89" i="2"/>
  <c r="V92" i="2"/>
  <c r="S93" i="2"/>
  <c r="A93" i="2" s="1"/>
  <c r="S101" i="2"/>
  <c r="V104" i="2"/>
  <c r="U109" i="2"/>
  <c r="W148" i="2"/>
  <c r="W166" i="2"/>
  <c r="V166" i="2"/>
  <c r="S174" i="2"/>
  <c r="W175" i="2"/>
  <c r="T179" i="2"/>
  <c r="S179" i="2"/>
  <c r="S183" i="2"/>
  <c r="W184" i="2"/>
  <c r="C184" i="2" s="1"/>
  <c r="U214" i="2"/>
  <c r="V214" i="2"/>
  <c r="S228" i="2"/>
  <c r="T228" i="2"/>
  <c r="W243" i="2"/>
  <c r="C243" i="2" s="1"/>
  <c r="T243" i="2"/>
  <c r="T246" i="2"/>
  <c r="S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S441" i="2"/>
  <c r="V448" i="2"/>
  <c r="U448" i="2"/>
  <c r="U465" i="2"/>
  <c r="V470" i="2"/>
  <c r="T487" i="2"/>
  <c r="S487" i="2"/>
  <c r="U492" i="2"/>
  <c r="V492" i="2"/>
  <c r="V497" i="2"/>
  <c r="U497" i="2"/>
  <c r="U276" i="2"/>
  <c r="V276" i="2"/>
  <c r="V44" i="2"/>
  <c r="T22" i="2"/>
  <c r="V9" i="2"/>
  <c r="V17" i="2"/>
  <c r="U23" i="2"/>
  <c r="B23" i="2" s="1"/>
  <c r="V26" i="2"/>
  <c r="V27" i="2"/>
  <c r="U28" i="2"/>
  <c r="S34" i="2"/>
  <c r="S35" i="2"/>
  <c r="U36" i="2"/>
  <c r="S42" i="2"/>
  <c r="S43" i="2"/>
  <c r="U44" i="2"/>
  <c r="S51" i="2"/>
  <c r="T60" i="2"/>
  <c r="T64" i="2"/>
  <c r="U69" i="2"/>
  <c r="B69" i="2" s="1"/>
  <c r="V70" i="2"/>
  <c r="T83" i="2"/>
  <c r="S85" i="2"/>
  <c r="A85" i="2" s="1"/>
  <c r="V88" i="2"/>
  <c r="S90" i="2"/>
  <c r="V93" i="2"/>
  <c r="S95" i="2"/>
  <c r="V101" i="2"/>
  <c r="S103" i="2"/>
  <c r="V108" i="2"/>
  <c r="U119" i="2"/>
  <c r="B119" i="2" s="1"/>
  <c r="W119" i="2"/>
  <c r="C119" i="2" s="1"/>
  <c r="T134" i="2"/>
  <c r="S134" i="2"/>
  <c r="T164" i="2"/>
  <c r="V174" i="2"/>
  <c r="V183" i="2"/>
  <c r="W205" i="2"/>
  <c r="C205" i="2" s="1"/>
  <c r="U205" i="2"/>
  <c r="B205" i="2" s="1"/>
  <c r="V228" i="2"/>
  <c r="U246" i="2"/>
  <c r="V246" i="2"/>
  <c r="A267" i="2"/>
  <c r="S276" i="2"/>
  <c r="T276" i="2"/>
  <c r="S292" i="2"/>
  <c r="T292" i="2"/>
  <c r="T300" i="2"/>
  <c r="V317" i="2"/>
  <c r="U317" i="2"/>
  <c r="W365" i="2"/>
  <c r="S365" i="2"/>
  <c r="W374" i="2"/>
  <c r="C374" i="2" s="1"/>
  <c r="T374" i="2"/>
  <c r="S374" i="2"/>
  <c r="S386" i="2"/>
  <c r="U400" i="2"/>
  <c r="V400" i="2"/>
  <c r="T409" i="2"/>
  <c r="S409" i="2"/>
  <c r="T423" i="2"/>
  <c r="S447" i="2"/>
  <c r="T447" i="2"/>
  <c r="W465" i="2"/>
  <c r="C465" i="2" s="1"/>
  <c r="V487" i="2"/>
  <c r="U487" i="2"/>
  <c r="U503" i="2"/>
  <c r="S503" i="2"/>
  <c r="S517" i="2"/>
  <c r="T517" i="2"/>
  <c r="W561" i="2"/>
  <c r="U561" i="2"/>
  <c r="S565" i="2"/>
  <c r="T565" i="2"/>
  <c r="U332" i="2"/>
  <c r="T334" i="2"/>
  <c r="T335" i="2"/>
  <c r="T336" i="2"/>
  <c r="T339" i="2"/>
  <c r="U341" i="2"/>
  <c r="B341" i="2" s="1"/>
  <c r="U349" i="2"/>
  <c r="B349" i="2" s="1"/>
  <c r="S352" i="2"/>
  <c r="S353" i="2"/>
  <c r="S354" i="2"/>
  <c r="T379" i="2"/>
  <c r="T380" i="2"/>
  <c r="V381" i="2"/>
  <c r="S389" i="2"/>
  <c r="T396" i="2"/>
  <c r="S407" i="2"/>
  <c r="U409" i="2"/>
  <c r="V410" i="2"/>
  <c r="U412" i="2"/>
  <c r="B412" i="2" s="1"/>
  <c r="T414" i="2"/>
  <c r="S419" i="2"/>
  <c r="W424" i="2"/>
  <c r="C424" i="2" s="1"/>
  <c r="W425" i="2"/>
  <c r="U427" i="2"/>
  <c r="T433" i="2"/>
  <c r="T435" i="2"/>
  <c r="S438" i="2"/>
  <c r="U440" i="2"/>
  <c r="T444" i="2"/>
  <c r="U463" i="2"/>
  <c r="T469" i="2"/>
  <c r="V472" i="2"/>
  <c r="U473" i="2"/>
  <c r="T489" i="2"/>
  <c r="W512" i="2"/>
  <c r="V512" i="2"/>
  <c r="T535" i="2"/>
  <c r="S535" i="2"/>
  <c r="W541" i="2"/>
  <c r="C541" i="2" s="1"/>
  <c r="S541" i="2"/>
  <c r="T545" i="2"/>
  <c r="A545" i="2" s="1"/>
  <c r="W545" i="2"/>
  <c r="W550" i="2"/>
  <c r="C550" i="2" s="1"/>
  <c r="T550" i="2"/>
  <c r="W551" i="2"/>
  <c r="C551" i="2" s="1"/>
  <c r="U580" i="2"/>
  <c r="V580" i="2"/>
  <c r="U584" i="2"/>
  <c r="V584" i="2"/>
  <c r="W593" i="2"/>
  <c r="C593" i="2" s="1"/>
  <c r="S593" i="2"/>
  <c r="A593" i="2" s="1"/>
  <c r="U598" i="2"/>
  <c r="V598" i="2"/>
  <c r="S612" i="2"/>
  <c r="T612" i="2"/>
  <c r="W617" i="2"/>
  <c r="S617" i="2"/>
  <c r="T662" i="2"/>
  <c r="T725" i="2"/>
  <c r="V741" i="2"/>
  <c r="U741" i="2"/>
  <c r="V762" i="2"/>
  <c r="S778" i="2"/>
  <c r="T778" i="2"/>
  <c r="V869" i="2"/>
  <c r="U869" i="2"/>
  <c r="T97" i="2"/>
  <c r="S99" i="2"/>
  <c r="T101" i="2"/>
  <c r="T103" i="2"/>
  <c r="V113" i="2"/>
  <c r="T126" i="2"/>
  <c r="V129" i="2"/>
  <c r="W134" i="2"/>
  <c r="C134" i="2" s="1"/>
  <c r="W135" i="2"/>
  <c r="W144" i="2"/>
  <c r="C144" i="2" s="1"/>
  <c r="S145" i="2"/>
  <c r="A145" i="2" s="1"/>
  <c r="W146" i="2"/>
  <c r="C146" i="2" s="1"/>
  <c r="S151" i="2"/>
  <c r="A151" i="2" s="1"/>
  <c r="U156" i="2"/>
  <c r="B156" i="2" s="1"/>
  <c r="T158" i="2"/>
  <c r="W162" i="2"/>
  <c r="W170" i="2"/>
  <c r="W180" i="2"/>
  <c r="T190" i="2"/>
  <c r="W193" i="2"/>
  <c r="C193" i="2" s="1"/>
  <c r="V200" i="2"/>
  <c r="S203" i="2"/>
  <c r="S224" i="2"/>
  <c r="S240" i="2"/>
  <c r="V241" i="2"/>
  <c r="S250" i="2"/>
  <c r="V251" i="2"/>
  <c r="S252" i="2"/>
  <c r="A252" i="2" s="1"/>
  <c r="V256" i="2"/>
  <c r="T258" i="2"/>
  <c r="S259" i="2"/>
  <c r="S266" i="2"/>
  <c r="V267" i="2"/>
  <c r="S268" i="2"/>
  <c r="A268" i="2" s="1"/>
  <c r="T270" i="2"/>
  <c r="W272" i="2"/>
  <c r="C272" i="2" s="1"/>
  <c r="W278" i="2"/>
  <c r="S288" i="2"/>
  <c r="W294" i="2"/>
  <c r="C294" i="2" s="1"/>
  <c r="S299" i="2"/>
  <c r="S306" i="2"/>
  <c r="V307" i="2"/>
  <c r="S308" i="2"/>
  <c r="T314" i="2"/>
  <c r="S315" i="2"/>
  <c r="S322" i="2"/>
  <c r="S324" i="2"/>
  <c r="A324" i="2" s="1"/>
  <c r="T329" i="2"/>
  <c r="A329" i="2" s="1"/>
  <c r="W332" i="2"/>
  <c r="C332" i="2" s="1"/>
  <c r="S342" i="2"/>
  <c r="A342" i="2" s="1"/>
  <c r="T345" i="2"/>
  <c r="W348" i="2"/>
  <c r="C348" i="2" s="1"/>
  <c r="U353" i="2"/>
  <c r="U357" i="2"/>
  <c r="U360" i="2"/>
  <c r="B360" i="2" s="1"/>
  <c r="U366" i="2"/>
  <c r="T368" i="2"/>
  <c r="W375" i="2"/>
  <c r="C375" i="2" s="1"/>
  <c r="V388" i="2"/>
  <c r="T395" i="2"/>
  <c r="W400" i="2"/>
  <c r="T405" i="2"/>
  <c r="V406" i="2"/>
  <c r="V407" i="2"/>
  <c r="S422" i="2"/>
  <c r="T429" i="2"/>
  <c r="V430" i="2"/>
  <c r="S431" i="2"/>
  <c r="U433" i="2"/>
  <c r="U436" i="2"/>
  <c r="S443" i="2"/>
  <c r="T453" i="2"/>
  <c r="V454" i="2"/>
  <c r="U455" i="2"/>
  <c r="S461" i="2"/>
  <c r="U471" i="2"/>
  <c r="S476" i="2"/>
  <c r="T481" i="2"/>
  <c r="U488" i="2"/>
  <c r="W492" i="2"/>
  <c r="C492" i="2" s="1"/>
  <c r="W496" i="2"/>
  <c r="V511" i="2"/>
  <c r="S513" i="2"/>
  <c r="T527" i="2"/>
  <c r="S527" i="2"/>
  <c r="U544" i="2"/>
  <c r="V544" i="2"/>
  <c r="W549" i="2"/>
  <c r="C549" i="2" s="1"/>
  <c r="U555" i="2"/>
  <c r="S574" i="2"/>
  <c r="T574" i="2"/>
  <c r="T583" i="2"/>
  <c r="S583" i="2"/>
  <c r="U592" i="2"/>
  <c r="V592" i="2"/>
  <c r="S601" i="2"/>
  <c r="S606" i="2"/>
  <c r="T606" i="2"/>
  <c r="U616" i="2"/>
  <c r="V616" i="2"/>
  <c r="V641" i="2"/>
  <c r="W678" i="2"/>
  <c r="C678" i="2" s="1"/>
  <c r="U725" i="2"/>
  <c r="W749" i="2"/>
  <c r="C749" i="2" s="1"/>
  <c r="S749" i="2"/>
  <c r="A749" i="2" s="1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S829" i="2"/>
  <c r="W853" i="2"/>
  <c r="C853" i="2" s="1"/>
  <c r="S853" i="2"/>
  <c r="V858" i="2"/>
  <c r="U858" i="2"/>
  <c r="T858" i="2"/>
  <c r="V895" i="2"/>
  <c r="T87" i="2"/>
  <c r="V97" i="2"/>
  <c r="U101" i="2"/>
  <c r="V102" i="2"/>
  <c r="W104" i="2"/>
  <c r="T112" i="2"/>
  <c r="W115" i="2"/>
  <c r="C115" i="2" s="1"/>
  <c r="S124" i="2"/>
  <c r="U126" i="2"/>
  <c r="V127" i="2"/>
  <c r="W128" i="2"/>
  <c r="C128" i="2" s="1"/>
  <c r="S140" i="2"/>
  <c r="A140" i="2" s="1"/>
  <c r="U142" i="2"/>
  <c r="B142" i="2" s="1"/>
  <c r="W156" i="2"/>
  <c r="C156" i="2" s="1"/>
  <c r="U158" i="2"/>
  <c r="V159" i="2"/>
  <c r="S176" i="2"/>
  <c r="S188" i="2"/>
  <c r="U190" i="2"/>
  <c r="S191" i="2"/>
  <c r="S218" i="2"/>
  <c r="V219" i="2"/>
  <c r="S220" i="2"/>
  <c r="T222" i="2"/>
  <c r="V224" i="2"/>
  <c r="T226" i="2"/>
  <c r="S234" i="2"/>
  <c r="V235" i="2"/>
  <c r="S236" i="2"/>
  <c r="A236" i="2" s="1"/>
  <c r="V240" i="2"/>
  <c r="T242" i="2"/>
  <c r="U254" i="2"/>
  <c r="B254" i="2" s="1"/>
  <c r="T256" i="2"/>
  <c r="U270" i="2"/>
  <c r="B270" i="2" s="1"/>
  <c r="T274" i="2"/>
  <c r="S282" i="2"/>
  <c r="V283" i="2"/>
  <c r="S284" i="2"/>
  <c r="T290" i="2"/>
  <c r="U308" i="2"/>
  <c r="T310" i="2"/>
  <c r="T312" i="2"/>
  <c r="U324" i="2"/>
  <c r="T326" i="2"/>
  <c r="T327" i="2"/>
  <c r="S328" i="2"/>
  <c r="A328" i="2" s="1"/>
  <c r="V329" i="2"/>
  <c r="W334" i="2"/>
  <c r="V345" i="2"/>
  <c r="W355" i="2"/>
  <c r="W356" i="2"/>
  <c r="W357" i="2"/>
  <c r="V372" i="2"/>
  <c r="W379" i="2"/>
  <c r="C379" i="2" s="1"/>
  <c r="W380" i="2"/>
  <c r="T393" i="2"/>
  <c r="W396" i="2"/>
  <c r="S397" i="2"/>
  <c r="A397" i="2" s="1"/>
  <c r="S406" i="2"/>
  <c r="A406" i="2" s="1"/>
  <c r="W407" i="2"/>
  <c r="T417" i="2"/>
  <c r="T419" i="2"/>
  <c r="S427" i="2"/>
  <c r="V431" i="2"/>
  <c r="W444" i="2"/>
  <c r="W449" i="2"/>
  <c r="W454" i="2"/>
  <c r="W460" i="2"/>
  <c r="C460" i="2" s="1"/>
  <c r="W479" i="2"/>
  <c r="C479" i="2" s="1"/>
  <c r="S526" i="2"/>
  <c r="T526" i="2"/>
  <c r="S534" i="2"/>
  <c r="T534" i="2"/>
  <c r="S543" i="2"/>
  <c r="T553" i="2"/>
  <c r="W553" i="2"/>
  <c r="U553" i="2"/>
  <c r="S553" i="2"/>
  <c r="V579" i="2"/>
  <c r="U579" i="2"/>
  <c r="V583" i="2"/>
  <c r="U583" i="2"/>
  <c r="V587" i="2"/>
  <c r="U587" i="2"/>
  <c r="S589" i="2"/>
  <c r="A589" i="2" s="1"/>
  <c r="V601" i="2"/>
  <c r="U601" i="2"/>
  <c r="U603" i="2"/>
  <c r="T615" i="2"/>
  <c r="S615" i="2"/>
  <c r="V649" i="2"/>
  <c r="U649" i="2"/>
  <c r="S665" i="2"/>
  <c r="V714" i="2"/>
  <c r="U714" i="2"/>
  <c r="T714" i="2"/>
  <c r="W725" i="2"/>
  <c r="C725" i="2" s="1"/>
  <c r="S725" i="2"/>
  <c r="U740" i="2"/>
  <c r="V740" i="2"/>
  <c r="S761" i="2"/>
  <c r="W761" i="2"/>
  <c r="C761" i="2" s="1"/>
  <c r="W794" i="2"/>
  <c r="T794" i="2"/>
  <c r="U868" i="2"/>
  <c r="V868" i="2"/>
  <c r="S152" i="2"/>
  <c r="T198" i="2"/>
  <c r="U222" i="2"/>
  <c r="U238" i="2"/>
  <c r="B238" i="2" s="1"/>
  <c r="T249" i="2"/>
  <c r="T265" i="2"/>
  <c r="U284" i="2"/>
  <c r="T286" i="2"/>
  <c r="T305" i="2"/>
  <c r="U310" i="2"/>
  <c r="U326" i="2"/>
  <c r="V327" i="2"/>
  <c r="T330" i="2"/>
  <c r="A330" i="2" s="1"/>
  <c r="S338" i="2"/>
  <c r="V339" i="2"/>
  <c r="S340" i="2"/>
  <c r="T346" i="2"/>
  <c r="T369" i="2"/>
  <c r="S376" i="2"/>
  <c r="S377" i="2"/>
  <c r="S391" i="2"/>
  <c r="U393" i="2"/>
  <c r="T404" i="2"/>
  <c r="T413" i="2"/>
  <c r="V414" i="2"/>
  <c r="S415" i="2"/>
  <c r="U417" i="2"/>
  <c r="V418" i="2"/>
  <c r="T428" i="2"/>
  <c r="T441" i="2"/>
  <c r="T452" i="2"/>
  <c r="U468" i="2"/>
  <c r="S470" i="2"/>
  <c r="T471" i="2"/>
  <c r="V473" i="2"/>
  <c r="T483" i="2"/>
  <c r="S497" i="2"/>
  <c r="T525" i="2"/>
  <c r="S525" i="2"/>
  <c r="V539" i="2"/>
  <c r="U539" i="2"/>
  <c r="V543" i="2"/>
  <c r="U543" i="2"/>
  <c r="U552" i="2"/>
  <c r="V552" i="2"/>
  <c r="T573" i="2"/>
  <c r="S573" i="2"/>
  <c r="S582" i="2"/>
  <c r="T582" i="2"/>
  <c r="V611" i="2"/>
  <c r="U611" i="2"/>
  <c r="U641" i="2"/>
  <c r="S641" i="2"/>
  <c r="V665" i="2"/>
  <c r="T678" i="2"/>
  <c r="S678" i="2"/>
  <c r="T739" i="2"/>
  <c r="S739" i="2"/>
  <c r="W828" i="2"/>
  <c r="C828" i="2" s="1"/>
  <c r="V828" i="2"/>
  <c r="W911" i="2"/>
  <c r="C911" i="2" s="1"/>
  <c r="V911" i="2"/>
  <c r="U911" i="2"/>
  <c r="T105" i="2"/>
  <c r="V106" i="2"/>
  <c r="S107" i="2"/>
  <c r="A107" i="2" s="1"/>
  <c r="T108" i="2"/>
  <c r="V120" i="2"/>
  <c r="W124" i="2"/>
  <c r="C124" i="2" s="1"/>
  <c r="T137" i="2"/>
  <c r="W140" i="2"/>
  <c r="S148" i="2"/>
  <c r="T150" i="2"/>
  <c r="S153" i="2"/>
  <c r="A153" i="2" s="1"/>
  <c r="S164" i="2"/>
  <c r="T166" i="2"/>
  <c r="V167" i="2"/>
  <c r="S172" i="2"/>
  <c r="A172" i="2" s="1"/>
  <c r="T174" i="2"/>
  <c r="S184" i="2"/>
  <c r="W188" i="2"/>
  <c r="C188" i="2" s="1"/>
  <c r="S196" i="2"/>
  <c r="U198" i="2"/>
  <c r="U208" i="2"/>
  <c r="W220" i="2"/>
  <c r="W221" i="2"/>
  <c r="C221" i="2" s="1"/>
  <c r="W222" i="2"/>
  <c r="C222" i="2" s="1"/>
  <c r="S232" i="2"/>
  <c r="A232" i="2" s="1"/>
  <c r="W236" i="2"/>
  <c r="C236" i="2" s="1"/>
  <c r="W237" i="2"/>
  <c r="C237" i="2" s="1"/>
  <c r="W238" i="2"/>
  <c r="C238" i="2" s="1"/>
  <c r="S248" i="2"/>
  <c r="V249" i="2"/>
  <c r="S264" i="2"/>
  <c r="V265" i="2"/>
  <c r="W284" i="2"/>
  <c r="U286" i="2"/>
  <c r="S298" i="2"/>
  <c r="A298" i="2" s="1"/>
  <c r="S304" i="2"/>
  <c r="V305" i="2"/>
  <c r="W310" i="2"/>
  <c r="C310" i="2" s="1"/>
  <c r="S320" i="2"/>
  <c r="V321" i="2"/>
  <c r="W326" i="2"/>
  <c r="C326" i="2" s="1"/>
  <c r="W330" i="2"/>
  <c r="U340" i="2"/>
  <c r="B340" i="2" s="1"/>
  <c r="T344" i="2"/>
  <c r="W346" i="2"/>
  <c r="C346" i="2" s="1"/>
  <c r="S359" i="2"/>
  <c r="T361" i="2"/>
  <c r="V376" i="2"/>
  <c r="T389" i="2"/>
  <c r="V391" i="2"/>
  <c r="U392" i="2"/>
  <c r="T401" i="2"/>
  <c r="T403" i="2"/>
  <c r="V415" i="2"/>
  <c r="T425" i="2"/>
  <c r="W427" i="2"/>
  <c r="T437" i="2"/>
  <c r="V438" i="2"/>
  <c r="S439" i="2"/>
  <c r="U441" i="2"/>
  <c r="S451" i="2"/>
  <c r="U464" i="2"/>
  <c r="V465" i="2"/>
  <c r="S466" i="2"/>
  <c r="T473" i="2"/>
  <c r="A473" i="2" s="1"/>
  <c r="W505" i="2"/>
  <c r="T533" i="2"/>
  <c r="S533" i="2"/>
  <c r="T542" i="2"/>
  <c r="W547" i="2"/>
  <c r="C547" i="2" s="1"/>
  <c r="U547" i="2"/>
  <c r="W591" i="2"/>
  <c r="C591" i="2" s="1"/>
  <c r="S591" i="2"/>
  <c r="A591" i="2" s="1"/>
  <c r="U600" i="2"/>
  <c r="V600" i="2"/>
  <c r="S614" i="2"/>
  <c r="T614" i="2"/>
  <c r="S630" i="2"/>
  <c r="T630" i="2"/>
  <c r="V756" i="2"/>
  <c r="W756" i="2"/>
  <c r="C756" i="2" s="1"/>
  <c r="U786" i="2"/>
  <c r="S850" i="2"/>
  <c r="T850" i="2"/>
  <c r="S866" i="2"/>
  <c r="T866" i="2"/>
  <c r="W1003" i="2"/>
  <c r="C1003" i="2" s="1"/>
  <c r="S1003" i="2"/>
  <c r="T89" i="2"/>
  <c r="V90" i="2"/>
  <c r="S91" i="2"/>
  <c r="V105" i="2"/>
  <c r="T109" i="2"/>
  <c r="T111" i="2"/>
  <c r="A111" i="2" s="1"/>
  <c r="W120" i="2"/>
  <c r="C120" i="2" s="1"/>
  <c r="U129" i="2"/>
  <c r="V137" i="2"/>
  <c r="U148" i="2"/>
  <c r="U150" i="2"/>
  <c r="W154" i="2"/>
  <c r="C154" i="2" s="1"/>
  <c r="U164" i="2"/>
  <c r="U166" i="2"/>
  <c r="U174" i="2"/>
  <c r="V175" i="2"/>
  <c r="W177" i="2"/>
  <c r="C177" i="2" s="1"/>
  <c r="V184" i="2"/>
  <c r="V185" i="2"/>
  <c r="T193" i="2"/>
  <c r="W197" i="2"/>
  <c r="C197" i="2" s="1"/>
  <c r="W198" i="2"/>
  <c r="C198" i="2" s="1"/>
  <c r="U200" i="2"/>
  <c r="S204" i="2"/>
  <c r="U206" i="2"/>
  <c r="B206" i="2" s="1"/>
  <c r="W207" i="2"/>
  <c r="C207" i="2" s="1"/>
  <c r="T214" i="2"/>
  <c r="V248" i="2"/>
  <c r="T250" i="2"/>
  <c r="U256" i="2"/>
  <c r="S258" i="2"/>
  <c r="V259" i="2"/>
  <c r="S260" i="2"/>
  <c r="T262" i="2"/>
  <c r="V264" i="2"/>
  <c r="T266" i="2"/>
  <c r="V278" i="2"/>
  <c r="S280" i="2"/>
  <c r="W286" i="2"/>
  <c r="V294" i="2"/>
  <c r="S296" i="2"/>
  <c r="A296" i="2" s="1"/>
  <c r="V299" i="2"/>
  <c r="S300" i="2"/>
  <c r="T306" i="2"/>
  <c r="S314" i="2"/>
  <c r="V315" i="2"/>
  <c r="S316" i="2"/>
  <c r="T321" i="2"/>
  <c r="T322" i="2"/>
  <c r="V332" i="2"/>
  <c r="S334" i="2"/>
  <c r="W340" i="2"/>
  <c r="U342" i="2"/>
  <c r="T352" i="2"/>
  <c r="T353" i="2"/>
  <c r="T354" i="2"/>
  <c r="S356" i="2"/>
  <c r="V359" i="2"/>
  <c r="S362" i="2"/>
  <c r="A362" i="2" s="1"/>
  <c r="S363" i="2"/>
  <c r="W368" i="2"/>
  <c r="C368" i="2" s="1"/>
  <c r="S379" i="2"/>
  <c r="A379" i="2" s="1"/>
  <c r="S383" i="2"/>
  <c r="S390" i="2"/>
  <c r="A390" i="2" s="1"/>
  <c r="W391" i="2"/>
  <c r="C391" i="2" s="1"/>
  <c r="S399" i="2"/>
  <c r="A399" i="2" s="1"/>
  <c r="U401" i="2"/>
  <c r="T407" i="2"/>
  <c r="V409" i="2"/>
  <c r="S411" i="2"/>
  <c r="W415" i="2"/>
  <c r="V422" i="2"/>
  <c r="S423" i="2"/>
  <c r="U425" i="2"/>
  <c r="W428" i="2"/>
  <c r="S433" i="2"/>
  <c r="V439" i="2"/>
  <c r="W463" i="2"/>
  <c r="C463" i="2" s="1"/>
  <c r="T465" i="2"/>
  <c r="W471" i="2"/>
  <c r="C471" i="2" s="1"/>
  <c r="T474" i="2"/>
  <c r="W476" i="2"/>
  <c r="S479" i="2"/>
  <c r="A479" i="2" s="1"/>
  <c r="U481" i="2"/>
  <c r="B481" i="2" s="1"/>
  <c r="W489" i="2"/>
  <c r="T491" i="2"/>
  <c r="V499" i="2"/>
  <c r="V503" i="2"/>
  <c r="W504" i="2"/>
  <c r="S509" i="2"/>
  <c r="T510" i="2"/>
  <c r="S524" i="2"/>
  <c r="T524" i="2"/>
  <c r="T529" i="2"/>
  <c r="V535" i="2"/>
  <c r="V542" i="2"/>
  <c r="V551" i="2"/>
  <c r="V577" i="2"/>
  <c r="U577" i="2"/>
  <c r="T581" i="2"/>
  <c r="T585" i="2"/>
  <c r="S585" i="2"/>
  <c r="V590" i="2"/>
  <c r="T599" i="2"/>
  <c r="S599" i="2"/>
  <c r="U614" i="2"/>
  <c r="V614" i="2"/>
  <c r="T647" i="2"/>
  <c r="S647" i="2"/>
  <c r="V664" i="2"/>
  <c r="U681" i="2"/>
  <c r="B681" i="2" s="1"/>
  <c r="S681" i="2"/>
  <c r="A681" i="2" s="1"/>
  <c r="V711" i="2"/>
  <c r="S722" i="2"/>
  <c r="T722" i="2"/>
  <c r="V781" i="2"/>
  <c r="U781" i="2"/>
  <c r="V802" i="2"/>
  <c r="U802" i="2"/>
  <c r="T802" i="2"/>
  <c r="V657" i="2"/>
  <c r="W695" i="2"/>
  <c r="C695" i="2" s="1"/>
  <c r="T696" i="2"/>
  <c r="A696" i="2" s="1"/>
  <c r="U770" i="2"/>
  <c r="V815" i="2"/>
  <c r="B815" i="2" s="1"/>
  <c r="T821" i="2"/>
  <c r="V823" i="2"/>
  <c r="U842" i="2"/>
  <c r="V863" i="2"/>
  <c r="V912" i="2"/>
  <c r="S921" i="2"/>
  <c r="U926" i="2"/>
  <c r="W935" i="2"/>
  <c r="W936" i="2"/>
  <c r="T941" i="2"/>
  <c r="A941" i="2" s="1"/>
  <c r="T955" i="2"/>
  <c r="S955" i="2"/>
  <c r="T965" i="2"/>
  <c r="S965" i="2"/>
  <c r="V977" i="2"/>
  <c r="U977" i="2"/>
  <c r="T997" i="2"/>
  <c r="S997" i="2"/>
  <c r="T537" i="2"/>
  <c r="T577" i="2"/>
  <c r="W601" i="2"/>
  <c r="C601" i="2" s="1"/>
  <c r="U665" i="2"/>
  <c r="T679" i="2"/>
  <c r="U689" i="2"/>
  <c r="U727" i="2"/>
  <c r="V733" i="2"/>
  <c r="S757" i="2"/>
  <c r="U759" i="2"/>
  <c r="W760" i="2"/>
  <c r="C760" i="2" s="1"/>
  <c r="V764" i="2"/>
  <c r="S765" i="2"/>
  <c r="U779" i="2"/>
  <c r="B779" i="2" s="1"/>
  <c r="S797" i="2"/>
  <c r="U799" i="2"/>
  <c r="T800" i="2"/>
  <c r="A800" i="2" s="1"/>
  <c r="U813" i="2"/>
  <c r="B813" i="2" s="1"/>
  <c r="U821" i="2"/>
  <c r="T826" i="2"/>
  <c r="U831" i="2"/>
  <c r="U879" i="2"/>
  <c r="S905" i="2"/>
  <c r="V908" i="2"/>
  <c r="S909" i="2"/>
  <c r="A914" i="2"/>
  <c r="U916" i="2"/>
  <c r="V925" i="2"/>
  <c r="V931" i="2"/>
  <c r="U934" i="2"/>
  <c r="U935" i="2"/>
  <c r="U941" i="2"/>
  <c r="S943" i="2"/>
  <c r="U960" i="2"/>
  <c r="U976" i="2"/>
  <c r="V976" i="2"/>
  <c r="V1021" i="2"/>
  <c r="S508" i="2"/>
  <c r="S516" i="2"/>
  <c r="U528" i="2"/>
  <c r="S558" i="2"/>
  <c r="A558" i="2" s="1"/>
  <c r="T563" i="2"/>
  <c r="S564" i="2"/>
  <c r="V569" i="2"/>
  <c r="B569" i="2" s="1"/>
  <c r="S581" i="2"/>
  <c r="U591" i="2"/>
  <c r="B591" i="2" s="1"/>
  <c r="U593" i="2"/>
  <c r="B593" i="2" s="1"/>
  <c r="T595" i="2"/>
  <c r="S596" i="2"/>
  <c r="V607" i="2"/>
  <c r="S611" i="2"/>
  <c r="A611" i="2" s="1"/>
  <c r="S613" i="2"/>
  <c r="U623" i="2"/>
  <c r="U632" i="2"/>
  <c r="B632" i="2" s="1"/>
  <c r="V634" i="2"/>
  <c r="T657" i="2"/>
  <c r="T659" i="2"/>
  <c r="S662" i="2"/>
  <c r="V671" i="2"/>
  <c r="V684" i="2"/>
  <c r="W688" i="2"/>
  <c r="V692" i="2"/>
  <c r="U699" i="2"/>
  <c r="U700" i="2"/>
  <c r="S709" i="2"/>
  <c r="A709" i="2" s="1"/>
  <c r="U711" i="2"/>
  <c r="W712" i="2"/>
  <c r="S721" i="2"/>
  <c r="V727" i="2"/>
  <c r="U743" i="2"/>
  <c r="W744" i="2"/>
  <c r="C744" i="2" s="1"/>
  <c r="U751" i="2"/>
  <c r="W752" i="2"/>
  <c r="T757" i="2"/>
  <c r="V759" i="2"/>
  <c r="T765" i="2"/>
  <c r="S770" i="2"/>
  <c r="S777" i="2"/>
  <c r="A777" i="2" s="1"/>
  <c r="U783" i="2"/>
  <c r="W784" i="2"/>
  <c r="C784" i="2" s="1"/>
  <c r="T797" i="2"/>
  <c r="W825" i="2"/>
  <c r="C825" i="2" s="1"/>
  <c r="U826" i="2"/>
  <c r="V831" i="2"/>
  <c r="S834" i="2"/>
  <c r="A834" i="2" s="1"/>
  <c r="S842" i="2"/>
  <c r="U855" i="2"/>
  <c r="T856" i="2"/>
  <c r="T877" i="2"/>
  <c r="S882" i="2"/>
  <c r="A882" i="2" s="1"/>
  <c r="V885" i="2"/>
  <c r="T889" i="2"/>
  <c r="U895" i="2"/>
  <c r="S896" i="2"/>
  <c r="T909" i="2"/>
  <c r="T913" i="2"/>
  <c r="T922" i="2"/>
  <c r="S929" i="2"/>
  <c r="V934" i="2"/>
  <c r="U943" i="2"/>
  <c r="T947" i="2"/>
  <c r="S952" i="2"/>
  <c r="A952" i="2" s="1"/>
  <c r="V969" i="2"/>
  <c r="U969" i="2"/>
  <c r="V981" i="2"/>
  <c r="U981" i="2"/>
  <c r="S996" i="2"/>
  <c r="T996" i="2"/>
  <c r="T1000" i="2"/>
  <c r="W1009" i="2"/>
  <c r="C1009" i="2" s="1"/>
  <c r="T1011" i="2"/>
  <c r="T1020" i="2"/>
  <c r="S1021" i="2"/>
  <c r="W1021" i="2"/>
  <c r="C1021" i="2" s="1"/>
  <c r="V1073" i="2"/>
  <c r="U1073" i="2"/>
  <c r="T1084" i="2"/>
  <c r="S502" i="2"/>
  <c r="T503" i="2"/>
  <c r="T505" i="2"/>
  <c r="U508" i="2"/>
  <c r="S510" i="2"/>
  <c r="T511" i="2"/>
  <c r="A511" i="2" s="1"/>
  <c r="U516" i="2"/>
  <c r="W518" i="2"/>
  <c r="W519" i="2"/>
  <c r="U520" i="2"/>
  <c r="T521" i="2"/>
  <c r="W528" i="2"/>
  <c r="V561" i="2"/>
  <c r="V563" i="2"/>
  <c r="U564" i="2"/>
  <c r="U568" i="2"/>
  <c r="B568" i="2" s="1"/>
  <c r="T569" i="2"/>
  <c r="V595" i="2"/>
  <c r="V596" i="2"/>
  <c r="T603" i="2"/>
  <c r="W607" i="2"/>
  <c r="U617" i="2"/>
  <c r="B617" i="2" s="1"/>
  <c r="W623" i="2"/>
  <c r="U624" i="2"/>
  <c r="W625" i="2"/>
  <c r="C625" i="2" s="1"/>
  <c r="W632" i="2"/>
  <c r="S638" i="2"/>
  <c r="T641" i="2"/>
  <c r="T643" i="2"/>
  <c r="S649" i="2"/>
  <c r="A649" i="2" s="1"/>
  <c r="V655" i="2"/>
  <c r="T667" i="2"/>
  <c r="W671" i="2"/>
  <c r="C671" i="2" s="1"/>
  <c r="T682" i="2"/>
  <c r="W683" i="2"/>
  <c r="C683" i="2" s="1"/>
  <c r="W684" i="2"/>
  <c r="C684" i="2" s="1"/>
  <c r="S686" i="2"/>
  <c r="A686" i="2" s="1"/>
  <c r="S690" i="2"/>
  <c r="W698" i="2"/>
  <c r="C698" i="2" s="1"/>
  <c r="T706" i="2"/>
  <c r="S714" i="2"/>
  <c r="W717" i="2"/>
  <c r="C717" i="2" s="1"/>
  <c r="W730" i="2"/>
  <c r="C730" i="2" s="1"/>
  <c r="T738" i="2"/>
  <c r="S741" i="2"/>
  <c r="S744" i="2"/>
  <c r="A744" i="2" s="1"/>
  <c r="U746" i="2"/>
  <c r="B746" i="2" s="1"/>
  <c r="S752" i="2"/>
  <c r="U754" i="2"/>
  <c r="B754" i="2" s="1"/>
  <c r="U762" i="2"/>
  <c r="W773" i="2"/>
  <c r="C773" i="2" s="1"/>
  <c r="S781" i="2"/>
  <c r="S786" i="2"/>
  <c r="U788" i="2"/>
  <c r="W789" i="2"/>
  <c r="W792" i="2"/>
  <c r="C792" i="2" s="1"/>
  <c r="U794" i="2"/>
  <c r="S802" i="2"/>
  <c r="A802" i="2" s="1"/>
  <c r="U804" i="2"/>
  <c r="T806" i="2"/>
  <c r="S810" i="2"/>
  <c r="A810" i="2" s="1"/>
  <c r="U812" i="2"/>
  <c r="S818" i="2"/>
  <c r="A818" i="2" s="1"/>
  <c r="U820" i="2"/>
  <c r="V821" i="2"/>
  <c r="T838" i="2"/>
  <c r="U840" i="2"/>
  <c r="S846" i="2"/>
  <c r="U848" i="2"/>
  <c r="S858" i="2"/>
  <c r="U860" i="2"/>
  <c r="S869" i="2"/>
  <c r="U874" i="2"/>
  <c r="S893" i="2"/>
  <c r="S898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C959" i="2" s="1"/>
  <c r="S959" i="2"/>
  <c r="T969" i="2"/>
  <c r="W969" i="2"/>
  <c r="U971" i="2"/>
  <c r="T973" i="2"/>
  <c r="W981" i="2"/>
  <c r="T981" i="2"/>
  <c r="T989" i="2"/>
  <c r="T995" i="2"/>
  <c r="S995" i="2"/>
  <c r="U1000" i="2"/>
  <c r="V1006" i="2"/>
  <c r="V1020" i="2"/>
  <c r="T1025" i="2"/>
  <c r="S1025" i="2"/>
  <c r="T499" i="2"/>
  <c r="S500" i="2"/>
  <c r="V505" i="2"/>
  <c r="S506" i="2"/>
  <c r="V513" i="2"/>
  <c r="S514" i="2"/>
  <c r="W520" i="2"/>
  <c r="C520" i="2" s="1"/>
  <c r="S548" i="2"/>
  <c r="S550" i="2"/>
  <c r="T551" i="2"/>
  <c r="U556" i="2"/>
  <c r="W558" i="2"/>
  <c r="C558" i="2" s="1"/>
  <c r="W559" i="2"/>
  <c r="C559" i="2" s="1"/>
  <c r="U560" i="2"/>
  <c r="T561" i="2"/>
  <c r="A561" i="2" s="1"/>
  <c r="V562" i="2"/>
  <c r="W568" i="2"/>
  <c r="S590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B749" i="2" s="1"/>
  <c r="W770" i="2"/>
  <c r="C770" i="2" s="1"/>
  <c r="U771" i="2"/>
  <c r="B771" i="2" s="1"/>
  <c r="T787" i="2"/>
  <c r="W808" i="2"/>
  <c r="C808" i="2" s="1"/>
  <c r="U816" i="2"/>
  <c r="T822" i="2"/>
  <c r="U824" i="2"/>
  <c r="B824" i="2" s="1"/>
  <c r="S826" i="2"/>
  <c r="U828" i="2"/>
  <c r="V829" i="2"/>
  <c r="W834" i="2"/>
  <c r="C834" i="2" s="1"/>
  <c r="W842" i="2"/>
  <c r="C842" i="2" s="1"/>
  <c r="U864" i="2"/>
  <c r="U871" i="2"/>
  <c r="T872" i="2"/>
  <c r="W882" i="2"/>
  <c r="C882" i="2" s="1"/>
  <c r="S889" i="2"/>
  <c r="V899" i="2"/>
  <c r="W905" i="2"/>
  <c r="C905" i="2" s="1"/>
  <c r="T912" i="2"/>
  <c r="S913" i="2"/>
  <c r="U919" i="2"/>
  <c r="W928" i="2"/>
  <c r="C928" i="2" s="1"/>
  <c r="W931" i="2"/>
  <c r="U937" i="2"/>
  <c r="W940" i="2"/>
  <c r="C940" i="2" s="1"/>
  <c r="T943" i="2"/>
  <c r="T953" i="2"/>
  <c r="S977" i="2"/>
  <c r="A977" i="2" s="1"/>
  <c r="T984" i="2"/>
  <c r="T985" i="2"/>
  <c r="A985" i="2" s="1"/>
  <c r="W985" i="2"/>
  <c r="C985" i="2" s="1"/>
  <c r="T999" i="2"/>
  <c r="S999" i="2"/>
  <c r="T1019" i="2"/>
  <c r="S1019" i="2"/>
  <c r="T1043" i="2"/>
  <c r="U1049" i="2"/>
  <c r="V1049" i="2"/>
  <c r="V1060" i="2"/>
  <c r="U1060" i="2"/>
  <c r="S1074" i="2"/>
  <c r="T1079" i="2"/>
  <c r="S1079" i="2"/>
  <c r="W1084" i="2"/>
  <c r="U1084" i="2"/>
  <c r="T1087" i="2"/>
  <c r="V1092" i="2"/>
  <c r="U1092" i="2"/>
  <c r="W502" i="2"/>
  <c r="W503" i="2"/>
  <c r="U504" i="2"/>
  <c r="B504" i="2" s="1"/>
  <c r="W510" i="2"/>
  <c r="W511" i="2"/>
  <c r="U512" i="2"/>
  <c r="T513" i="2"/>
  <c r="V514" i="2"/>
  <c r="U523" i="2"/>
  <c r="U531" i="2"/>
  <c r="V536" i="2"/>
  <c r="S542" i="2"/>
  <c r="T543" i="2"/>
  <c r="V553" i="2"/>
  <c r="W560" i="2"/>
  <c r="U571" i="2"/>
  <c r="B571" i="2" s="1"/>
  <c r="V576" i="2"/>
  <c r="T587" i="2"/>
  <c r="U590" i="2"/>
  <c r="V594" i="2"/>
  <c r="V608" i="2"/>
  <c r="T627" i="2"/>
  <c r="A627" i="2" s="1"/>
  <c r="V630" i="2"/>
  <c r="S633" i="2"/>
  <c r="W639" i="2"/>
  <c r="C639" i="2" s="1"/>
  <c r="U640" i="2"/>
  <c r="B640" i="2" s="1"/>
  <c r="W641" i="2"/>
  <c r="W643" i="2"/>
  <c r="T651" i="2"/>
  <c r="T665" i="2"/>
  <c r="W667" i="2"/>
  <c r="C667" i="2" s="1"/>
  <c r="V672" i="2"/>
  <c r="S673" i="2"/>
  <c r="A673" i="2" s="1"/>
  <c r="V679" i="2"/>
  <c r="W681" i="2"/>
  <c r="C681" i="2" s="1"/>
  <c r="S697" i="2"/>
  <c r="W714" i="2"/>
  <c r="C714" i="2" s="1"/>
  <c r="W729" i="2"/>
  <c r="C729" i="2" s="1"/>
  <c r="S746" i="2"/>
  <c r="S754" i="2"/>
  <c r="A754" i="2" s="1"/>
  <c r="V757" i="2"/>
  <c r="B757" i="2" s="1"/>
  <c r="S762" i="2"/>
  <c r="U764" i="2"/>
  <c r="V765" i="2"/>
  <c r="W786" i="2"/>
  <c r="C786" i="2" s="1"/>
  <c r="U787" i="2"/>
  <c r="S794" i="2"/>
  <c r="U796" i="2"/>
  <c r="V797" i="2"/>
  <c r="W802" i="2"/>
  <c r="V803" i="2"/>
  <c r="S809" i="2"/>
  <c r="A809" i="2" s="1"/>
  <c r="W810" i="2"/>
  <c r="W818" i="2"/>
  <c r="C818" i="2" s="1"/>
  <c r="W858" i="2"/>
  <c r="C858" i="2" s="1"/>
  <c r="S874" i="2"/>
  <c r="U876" i="2"/>
  <c r="V877" i="2"/>
  <c r="W886" i="2"/>
  <c r="C886" i="2" s="1"/>
  <c r="W898" i="2"/>
  <c r="C898" i="2" s="1"/>
  <c r="S904" i="2"/>
  <c r="U908" i="2"/>
  <c r="V909" i="2"/>
  <c r="T910" i="2"/>
  <c r="V916" i="2"/>
  <c r="V943" i="2"/>
  <c r="S957" i="2"/>
  <c r="T967" i="2"/>
  <c r="S967" i="2"/>
  <c r="W973" i="2"/>
  <c r="T979" i="2"/>
  <c r="S979" i="2"/>
  <c r="T988" i="2"/>
  <c r="W989" i="2"/>
  <c r="S991" i="2"/>
  <c r="S993" i="2"/>
  <c r="V999" i="2"/>
  <c r="U1004" i="2"/>
  <c r="V1004" i="2"/>
  <c r="V1016" i="2"/>
  <c r="U1031" i="2"/>
  <c r="S1040" i="2"/>
  <c r="U1040" i="2"/>
  <c r="V651" i="2"/>
  <c r="A654" i="2"/>
  <c r="V662" i="2"/>
  <c r="U664" i="2"/>
  <c r="V725" i="2"/>
  <c r="V760" i="2"/>
  <c r="A805" i="2"/>
  <c r="V853" i="2"/>
  <c r="U910" i="2"/>
  <c r="V979" i="2"/>
  <c r="U979" i="2"/>
  <c r="T983" i="2"/>
  <c r="S983" i="2"/>
  <c r="W1048" i="2"/>
  <c r="C1048" i="2" s="1"/>
  <c r="U1048" i="2"/>
  <c r="T1063" i="2"/>
  <c r="U1065" i="2"/>
  <c r="V1065" i="2"/>
  <c r="T1082" i="2"/>
  <c r="S1082" i="2"/>
  <c r="S1100" i="2"/>
  <c r="T1100" i="2"/>
  <c r="W1429" i="2"/>
  <c r="V1429" i="2"/>
  <c r="U1485" i="2"/>
  <c r="V1485" i="2"/>
  <c r="T1568" i="2"/>
  <c r="S1568" i="2"/>
  <c r="T1596" i="2"/>
  <c r="S1596" i="2"/>
  <c r="W1602" i="2"/>
  <c r="C1602" i="2" s="1"/>
  <c r="U1602" i="2"/>
  <c r="B1602" i="2" s="1"/>
  <c r="V1606" i="2"/>
  <c r="U1606" i="2"/>
  <c r="V1630" i="2"/>
  <c r="U1630" i="2"/>
  <c r="S1634" i="2"/>
  <c r="T1634" i="2"/>
  <c r="U1635" i="2"/>
  <c r="V1635" i="2"/>
  <c r="W1649" i="2"/>
  <c r="C1649" i="2" s="1"/>
  <c r="U1649" i="2"/>
  <c r="B1649" i="2" s="1"/>
  <c r="S1672" i="2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V1082" i="2"/>
  <c r="S1087" i="2"/>
  <c r="V1100" i="2"/>
  <c r="V1108" i="2"/>
  <c r="U1113" i="2"/>
  <c r="V1161" i="2"/>
  <c r="U1172" i="2"/>
  <c r="U1191" i="2"/>
  <c r="V1194" i="2"/>
  <c r="U1205" i="2"/>
  <c r="S1218" i="2"/>
  <c r="S1250" i="2"/>
  <c r="U1261" i="2"/>
  <c r="U1276" i="2"/>
  <c r="S1294" i="2"/>
  <c r="U1302" i="2"/>
  <c r="U1311" i="2"/>
  <c r="U1327" i="2"/>
  <c r="U1329" i="2"/>
  <c r="U1334" i="2"/>
  <c r="S1337" i="2"/>
  <c r="A1337" i="2" s="1"/>
  <c r="U1343" i="2"/>
  <c r="S1363" i="2"/>
  <c r="T1363" i="2"/>
  <c r="V1370" i="2"/>
  <c r="V1384" i="2"/>
  <c r="U1384" i="2"/>
  <c r="U1387" i="2"/>
  <c r="B1387" i="2" s="1"/>
  <c r="T1406" i="2"/>
  <c r="V1409" i="2"/>
  <c r="V1417" i="2"/>
  <c r="S1427" i="2"/>
  <c r="T1427" i="2"/>
  <c r="V1432" i="2"/>
  <c r="U1432" i="2"/>
  <c r="S1443" i="2"/>
  <c r="T1443" i="2"/>
  <c r="S1452" i="2"/>
  <c r="A1452" i="2" s="1"/>
  <c r="V1504" i="2"/>
  <c r="U1504" i="2"/>
  <c r="U1509" i="2"/>
  <c r="V1509" i="2"/>
  <c r="S1562" i="2"/>
  <c r="T1562" i="2"/>
  <c r="T1600" i="2"/>
  <c r="S1600" i="2"/>
  <c r="T1761" i="2"/>
  <c r="S1761" i="2"/>
  <c r="V955" i="2"/>
  <c r="T957" i="2"/>
  <c r="S973" i="2"/>
  <c r="U1006" i="2"/>
  <c r="S1020" i="2"/>
  <c r="S1029" i="2"/>
  <c r="S1050" i="2"/>
  <c r="W1079" i="2"/>
  <c r="W1081" i="2"/>
  <c r="S1124" i="2"/>
  <c r="S1132" i="2"/>
  <c r="S1140" i="2"/>
  <c r="U1160" i="2"/>
  <c r="W1167" i="2"/>
  <c r="C1167" i="2" s="1"/>
  <c r="S1183" i="2"/>
  <c r="T1184" i="2"/>
  <c r="W1187" i="2"/>
  <c r="T1201" i="2"/>
  <c r="T1203" i="2"/>
  <c r="W1204" i="2"/>
  <c r="W1205" i="2"/>
  <c r="W1208" i="2"/>
  <c r="T1213" i="2"/>
  <c r="W1223" i="2"/>
  <c r="C1223" i="2" s="1"/>
  <c r="W1239" i="2"/>
  <c r="C1239" i="2" s="1"/>
  <c r="S1255" i="2"/>
  <c r="T1256" i="2"/>
  <c r="W1259" i="2"/>
  <c r="C1259" i="2" s="1"/>
  <c r="W1261" i="2"/>
  <c r="C1261" i="2" s="1"/>
  <c r="W1271" i="2"/>
  <c r="V1276" i="2"/>
  <c r="W1278" i="2"/>
  <c r="S1281" i="2"/>
  <c r="W1311" i="2"/>
  <c r="C1311" i="2" s="1"/>
  <c r="U1315" i="2"/>
  <c r="T1317" i="2"/>
  <c r="W1327" i="2"/>
  <c r="C1327" i="2" s="1"/>
  <c r="W1329" i="2"/>
  <c r="C1329" i="2" s="1"/>
  <c r="S1339" i="2"/>
  <c r="T1340" i="2"/>
  <c r="W1343" i="2"/>
  <c r="S1369" i="2"/>
  <c r="T1383" i="2"/>
  <c r="T1426" i="2"/>
  <c r="S1426" i="2"/>
  <c r="V1433" i="2"/>
  <c r="T1442" i="2"/>
  <c r="S1442" i="2"/>
  <c r="W1452" i="2"/>
  <c r="V1508" i="2"/>
  <c r="U1508" i="2"/>
  <c r="U1513" i="2"/>
  <c r="V1513" i="2"/>
  <c r="W1532" i="2"/>
  <c r="C1532" i="2" s="1"/>
  <c r="T1535" i="2"/>
  <c r="S1535" i="2"/>
  <c r="T1572" i="2"/>
  <c r="S1572" i="2"/>
  <c r="S1594" i="2"/>
  <c r="T1594" i="2"/>
  <c r="T1628" i="2"/>
  <c r="S1628" i="2"/>
  <c r="W1634" i="2"/>
  <c r="C1634" i="2" s="1"/>
  <c r="U1634" i="2"/>
  <c r="B1634" i="2" s="1"/>
  <c r="V1638" i="2"/>
  <c r="U1638" i="2"/>
  <c r="V1678" i="2"/>
  <c r="U1678" i="2"/>
  <c r="U1715" i="2"/>
  <c r="V1715" i="2"/>
  <c r="U1838" i="2"/>
  <c r="V1838" i="2"/>
  <c r="S1859" i="2"/>
  <c r="A1859" i="2" s="1"/>
  <c r="W1859" i="2"/>
  <c r="C1859" i="2" s="1"/>
  <c r="S1911" i="2"/>
  <c r="T1911" i="2"/>
  <c r="S964" i="2"/>
  <c r="W968" i="2"/>
  <c r="S971" i="2"/>
  <c r="A971" i="2" s="1"/>
  <c r="T980" i="2"/>
  <c r="U982" i="2"/>
  <c r="V993" i="2"/>
  <c r="T994" i="2"/>
  <c r="W996" i="2"/>
  <c r="U998" i="2"/>
  <c r="V1017" i="2"/>
  <c r="U1022" i="2"/>
  <c r="B1022" i="2" s="1"/>
  <c r="S1023" i="2"/>
  <c r="U1025" i="2"/>
  <c r="V1033" i="2"/>
  <c r="V1036" i="2"/>
  <c r="W1050" i="2"/>
  <c r="C1050" i="2" s="1"/>
  <c r="S1052" i="2"/>
  <c r="T1054" i="2"/>
  <c r="S1055" i="2"/>
  <c r="W1080" i="2"/>
  <c r="V1090" i="2"/>
  <c r="V1124" i="2"/>
  <c r="V1132" i="2"/>
  <c r="V1140" i="2"/>
  <c r="W1144" i="2"/>
  <c r="C1144" i="2" s="1"/>
  <c r="W1154" i="2"/>
  <c r="C1154" i="2" s="1"/>
  <c r="S1157" i="2"/>
  <c r="A1157" i="2" s="1"/>
  <c r="U1165" i="2"/>
  <c r="B1165" i="2" s="1"/>
  <c r="W1175" i="2"/>
  <c r="C1175" i="2" s="1"/>
  <c r="V1184" i="2"/>
  <c r="S1191" i="2"/>
  <c r="W1195" i="2"/>
  <c r="U1213" i="2"/>
  <c r="W1216" i="2"/>
  <c r="T1221" i="2"/>
  <c r="W1236" i="2"/>
  <c r="C1236" i="2" s="1"/>
  <c r="W1237" i="2"/>
  <c r="C1237" i="2" s="1"/>
  <c r="T1263" i="2"/>
  <c r="T1269" i="2"/>
  <c r="T1280" i="2"/>
  <c r="V1282" i="2"/>
  <c r="U1287" i="2"/>
  <c r="U1289" i="2"/>
  <c r="V1291" i="2"/>
  <c r="S1297" i="2"/>
  <c r="A1297" i="2" s="1"/>
  <c r="U1299" i="2"/>
  <c r="T1301" i="2"/>
  <c r="W1307" i="2"/>
  <c r="S1310" i="2"/>
  <c r="U1312" i="2"/>
  <c r="T1319" i="2"/>
  <c r="W1323" i="2"/>
  <c r="S1326" i="2"/>
  <c r="V1340" i="2"/>
  <c r="U1344" i="2"/>
  <c r="V1350" i="2"/>
  <c r="U1350" i="2"/>
  <c r="U1371" i="2"/>
  <c r="T1382" i="2"/>
  <c r="S1382" i="2"/>
  <c r="V1390" i="2"/>
  <c r="U1391" i="2"/>
  <c r="S1395" i="2"/>
  <c r="V1420" i="2"/>
  <c r="U1420" i="2"/>
  <c r="U1431" i="2"/>
  <c r="V1431" i="2"/>
  <c r="T1448" i="2"/>
  <c r="S1448" i="2"/>
  <c r="S1466" i="2"/>
  <c r="A1466" i="2" s="1"/>
  <c r="U1503" i="2"/>
  <c r="V1503" i="2"/>
  <c r="T1512" i="2"/>
  <c r="S1512" i="2"/>
  <c r="A1528" i="2"/>
  <c r="A1560" i="2"/>
  <c r="T1604" i="2"/>
  <c r="S1604" i="2"/>
  <c r="T1632" i="2"/>
  <c r="S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S1199" i="2"/>
  <c r="U1207" i="2"/>
  <c r="B1207" i="2" s="1"/>
  <c r="T1209" i="2"/>
  <c r="T1211" i="2"/>
  <c r="S1231" i="2"/>
  <c r="U1247" i="2"/>
  <c r="B1247" i="2" s="1"/>
  <c r="T1253" i="2"/>
  <c r="U1260" i="2"/>
  <c r="U1263" i="2"/>
  <c r="T1267" i="2"/>
  <c r="S1279" i="2"/>
  <c r="T1310" i="2"/>
  <c r="V1312" i="2"/>
  <c r="S1315" i="2"/>
  <c r="T1326" i="2"/>
  <c r="U1328" i="2"/>
  <c r="T1338" i="2"/>
  <c r="V1344" i="2"/>
  <c r="U1351" i="2"/>
  <c r="V1351" i="2"/>
  <c r="T1359" i="2"/>
  <c r="V1368" i="2"/>
  <c r="U1368" i="2"/>
  <c r="V1374" i="2"/>
  <c r="U1374" i="2"/>
  <c r="T1379" i="2"/>
  <c r="W1383" i="2"/>
  <c r="V1383" i="2"/>
  <c r="U1403" i="2"/>
  <c r="B1403" i="2" s="1"/>
  <c r="U1428" i="2"/>
  <c r="B1428" i="2" s="1"/>
  <c r="T1430" i="2"/>
  <c r="S1430" i="2"/>
  <c r="T1441" i="2"/>
  <c r="U1444" i="2"/>
  <c r="V1445" i="2"/>
  <c r="V1448" i="2"/>
  <c r="U1448" i="2"/>
  <c r="U1507" i="2"/>
  <c r="V1507" i="2"/>
  <c r="S1511" i="2"/>
  <c r="T1511" i="2"/>
  <c r="T1516" i="2"/>
  <c r="S1516" i="2"/>
  <c r="T1551" i="2"/>
  <c r="S1551" i="2"/>
  <c r="S1584" i="2"/>
  <c r="A1584" i="2" s="1"/>
  <c r="A1592" i="2"/>
  <c r="S1626" i="2"/>
  <c r="T1626" i="2"/>
  <c r="U1651" i="2"/>
  <c r="V1651" i="2"/>
  <c r="T1676" i="2"/>
  <c r="S1676" i="2"/>
  <c r="V1713" i="2"/>
  <c r="U1713" i="2"/>
  <c r="S1721" i="2"/>
  <c r="A1721" i="2" s="1"/>
  <c r="W1721" i="2"/>
  <c r="C1721" i="2" s="1"/>
  <c r="T987" i="2"/>
  <c r="S988" i="2"/>
  <c r="V989" i="2"/>
  <c r="V991" i="2"/>
  <c r="U1001" i="2"/>
  <c r="B1001" i="2" s="1"/>
  <c r="V1012" i="2"/>
  <c r="T1029" i="2"/>
  <c r="S1039" i="2"/>
  <c r="T1058" i="2"/>
  <c r="T1064" i="2"/>
  <c r="V1074" i="2"/>
  <c r="U1081" i="2"/>
  <c r="T1086" i="2"/>
  <c r="T1096" i="2"/>
  <c r="T1104" i="2"/>
  <c r="T1108" i="2"/>
  <c r="V1114" i="2"/>
  <c r="T1127" i="2"/>
  <c r="T1135" i="2"/>
  <c r="U1143" i="2"/>
  <c r="B1143" i="2" s="1"/>
  <c r="S1147" i="2"/>
  <c r="S1149" i="2"/>
  <c r="T1167" i="2"/>
  <c r="U1173" i="2"/>
  <c r="V1182" i="2"/>
  <c r="T1186" i="2"/>
  <c r="S1194" i="2"/>
  <c r="U1204" i="2"/>
  <c r="S1205" i="2"/>
  <c r="U1215" i="2"/>
  <c r="T1217" i="2"/>
  <c r="V1218" i="2"/>
  <c r="T1219" i="2"/>
  <c r="T1223" i="2"/>
  <c r="T1239" i="2"/>
  <c r="V1245" i="2"/>
  <c r="B1245" i="2" s="1"/>
  <c r="T1249" i="2"/>
  <c r="V1250" i="2"/>
  <c r="T1251" i="2"/>
  <c r="U1253" i="2"/>
  <c r="T1258" i="2"/>
  <c r="S1261" i="2"/>
  <c r="A1261" i="2" s="1"/>
  <c r="T1271" i="2"/>
  <c r="U1279" i="2"/>
  <c r="S1286" i="2"/>
  <c r="A1286" i="2" s="1"/>
  <c r="T1293" i="2"/>
  <c r="V1294" i="2"/>
  <c r="S1299" i="2"/>
  <c r="T1300" i="2"/>
  <c r="U1303" i="2"/>
  <c r="U1305" i="2"/>
  <c r="V1307" i="2"/>
  <c r="U1310" i="2"/>
  <c r="V1323" i="2"/>
  <c r="U1326" i="2"/>
  <c r="V1327" i="2"/>
  <c r="S1329" i="2"/>
  <c r="A1329" i="2" s="1"/>
  <c r="S1331" i="2"/>
  <c r="T1332" i="2"/>
  <c r="U1335" i="2"/>
  <c r="U1337" i="2"/>
  <c r="B1337" i="2" s="1"/>
  <c r="V1338" i="2"/>
  <c r="T1342" i="2"/>
  <c r="A1342" i="2" s="1"/>
  <c r="S1347" i="2"/>
  <c r="U1359" i="2"/>
  <c r="U1361" i="2"/>
  <c r="T1366" i="2"/>
  <c r="T1367" i="2"/>
  <c r="S1381" i="2"/>
  <c r="T1381" i="2"/>
  <c r="T1386" i="2"/>
  <c r="S1388" i="2"/>
  <c r="A1388" i="2" s="1"/>
  <c r="S1398" i="2"/>
  <c r="V1399" i="2"/>
  <c r="S1405" i="2"/>
  <c r="T1405" i="2"/>
  <c r="U1409" i="2"/>
  <c r="U1456" i="2"/>
  <c r="B1456" i="2" s="1"/>
  <c r="V1459" i="2"/>
  <c r="U1476" i="2"/>
  <c r="B1476" i="2" s="1"/>
  <c r="S1490" i="2"/>
  <c r="A1490" i="2" s="1"/>
  <c r="W1512" i="2"/>
  <c r="C1512" i="2" s="1"/>
  <c r="U1512" i="2"/>
  <c r="B1512" i="2" s="1"/>
  <c r="S1515" i="2"/>
  <c r="T1515" i="2"/>
  <c r="S1526" i="2"/>
  <c r="A1526" i="2" s="1"/>
  <c r="T1537" i="2"/>
  <c r="A1537" i="2" s="1"/>
  <c r="V1566" i="2"/>
  <c r="U1566" i="2"/>
  <c r="S1570" i="2"/>
  <c r="T1570" i="2"/>
  <c r="U1571" i="2"/>
  <c r="V1571" i="2"/>
  <c r="U1579" i="2"/>
  <c r="V1579" i="2"/>
  <c r="S1616" i="2"/>
  <c r="A1616" i="2" s="1"/>
  <c r="T1636" i="2"/>
  <c r="S1636" i="2"/>
  <c r="V1737" i="2"/>
  <c r="U1737" i="2"/>
  <c r="W1740" i="2"/>
  <c r="C1740" i="2" s="1"/>
  <c r="S1740" i="2"/>
  <c r="A1740" i="2" s="1"/>
  <c r="V956" i="2"/>
  <c r="T959" i="2"/>
  <c r="V973" i="2"/>
  <c r="U988" i="2"/>
  <c r="V1009" i="2"/>
  <c r="T1010" i="2"/>
  <c r="W1012" i="2"/>
  <c r="U1014" i="2"/>
  <c r="W1025" i="2"/>
  <c r="T1027" i="2"/>
  <c r="W1028" i="2"/>
  <c r="V1029" i="2"/>
  <c r="V1030" i="2"/>
  <c r="V1034" i="2"/>
  <c r="S1035" i="2"/>
  <c r="A1035" i="2" s="1"/>
  <c r="S1042" i="2"/>
  <c r="U1044" i="2"/>
  <c r="V1050" i="2"/>
  <c r="V1051" i="2"/>
  <c r="T1062" i="2"/>
  <c r="W1065" i="2"/>
  <c r="T1068" i="2"/>
  <c r="A1068" i="2" s="1"/>
  <c r="T1072" i="2"/>
  <c r="W1073" i="2"/>
  <c r="T1076" i="2"/>
  <c r="W1077" i="2"/>
  <c r="C1077" i="2" s="1"/>
  <c r="S1084" i="2"/>
  <c r="W1087" i="2"/>
  <c r="W1088" i="2"/>
  <c r="W1090" i="2"/>
  <c r="T1094" i="2"/>
  <c r="U1100" i="2"/>
  <c r="U1108" i="2"/>
  <c r="T1110" i="2"/>
  <c r="T1112" i="2"/>
  <c r="W1113" i="2"/>
  <c r="T1114" i="2"/>
  <c r="A1114" i="2" s="1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U1152" i="2"/>
  <c r="S1153" i="2"/>
  <c r="A1153" i="2" s="1"/>
  <c r="T1156" i="2"/>
  <c r="W1163" i="2"/>
  <c r="C1163" i="2" s="1"/>
  <c r="U1167" i="2"/>
  <c r="B1167" i="2" s="1"/>
  <c r="V1170" i="2"/>
  <c r="T1171" i="2"/>
  <c r="W1172" i="2"/>
  <c r="C1172" i="2" s="1"/>
  <c r="W1173" i="2"/>
  <c r="C1173" i="2" s="1"/>
  <c r="T1175" i="2"/>
  <c r="U1181" i="2"/>
  <c r="W1184" i="2"/>
  <c r="C1184" i="2" s="1"/>
  <c r="T1189" i="2"/>
  <c r="W1199" i="2"/>
  <c r="C1199" i="2" s="1"/>
  <c r="S1202" i="2"/>
  <c r="S1207" i="2"/>
  <c r="A1207" i="2" s="1"/>
  <c r="W1211" i="2"/>
  <c r="U1223" i="2"/>
  <c r="B1223" i="2" s="1"/>
  <c r="U1229" i="2"/>
  <c r="W1231" i="2"/>
  <c r="S1234" i="2"/>
  <c r="A1234" i="2" s="1"/>
  <c r="U1236" i="2"/>
  <c r="B1236" i="2" s="1"/>
  <c r="S1237" i="2"/>
  <c r="A1237" i="2" s="1"/>
  <c r="U1239" i="2"/>
  <c r="B1239" i="2" s="1"/>
  <c r="S1247" i="2"/>
  <c r="A1247" i="2" s="1"/>
  <c r="W1253" i="2"/>
  <c r="C1253" i="2" s="1"/>
  <c r="V1261" i="2"/>
  <c r="S1263" i="2"/>
  <c r="W1267" i="2"/>
  <c r="C1267" i="2" s="1"/>
  <c r="T1273" i="2"/>
  <c r="V1274" i="2"/>
  <c r="T1275" i="2"/>
  <c r="U1288" i="2"/>
  <c r="B1288" i="2" s="1"/>
  <c r="W1303" i="2"/>
  <c r="W1305" i="2"/>
  <c r="T1307" i="2"/>
  <c r="W1315" i="2"/>
  <c r="C1315" i="2" s="1"/>
  <c r="S1318" i="2"/>
  <c r="U1320" i="2"/>
  <c r="B1320" i="2" s="1"/>
  <c r="T1323" i="2"/>
  <c r="W1335" i="2"/>
  <c r="C1335" i="2" s="1"/>
  <c r="W1337" i="2"/>
  <c r="C1337" i="2" s="1"/>
  <c r="U1352" i="2"/>
  <c r="B1352" i="2" s="1"/>
  <c r="V1363" i="2"/>
  <c r="S1365" i="2"/>
  <c r="A1365" i="2" s="1"/>
  <c r="V1366" i="2"/>
  <c r="U1366" i="2"/>
  <c r="V1386" i="2"/>
  <c r="S1393" i="2"/>
  <c r="A1393" i="2" s="1"/>
  <c r="W1399" i="2"/>
  <c r="C1399" i="2" s="1"/>
  <c r="T1418" i="2"/>
  <c r="S1418" i="2"/>
  <c r="T1433" i="2"/>
  <c r="S1436" i="2"/>
  <c r="A1436" i="2" s="1"/>
  <c r="T1446" i="2"/>
  <c r="S1446" i="2"/>
  <c r="U1452" i="2"/>
  <c r="W1453" i="2"/>
  <c r="C1453" i="2" s="1"/>
  <c r="U1460" i="2"/>
  <c r="W1480" i="2"/>
  <c r="C1480" i="2" s="1"/>
  <c r="W1494" i="2"/>
  <c r="C1494" i="2" s="1"/>
  <c r="W1498" i="2"/>
  <c r="C1498" i="2" s="1"/>
  <c r="T1510" i="2"/>
  <c r="S1510" i="2"/>
  <c r="W1516" i="2"/>
  <c r="C1516" i="2" s="1"/>
  <c r="U1516" i="2"/>
  <c r="B1516" i="2" s="1"/>
  <c r="T1536" i="2"/>
  <c r="W1584" i="2"/>
  <c r="C1584" i="2" s="1"/>
  <c r="V1598" i="2"/>
  <c r="U1598" i="2"/>
  <c r="S1602" i="2"/>
  <c r="T1602" i="2"/>
  <c r="U1603" i="2"/>
  <c r="V1603" i="2"/>
  <c r="U1611" i="2"/>
  <c r="V1611" i="2"/>
  <c r="S1649" i="2"/>
  <c r="T1649" i="2"/>
  <c r="T1671" i="2"/>
  <c r="A1671" i="2" s="1"/>
  <c r="W1681" i="2"/>
  <c r="C1681" i="2" s="1"/>
  <c r="A1700" i="2"/>
  <c r="T1708" i="2"/>
  <c r="U953" i="2"/>
  <c r="V959" i="2"/>
  <c r="B959" i="2" s="1"/>
  <c r="T961" i="2"/>
  <c r="S974" i="2"/>
  <c r="S976" i="2"/>
  <c r="A976" i="2" s="1"/>
  <c r="V985" i="2"/>
  <c r="W988" i="2"/>
  <c r="U990" i="2"/>
  <c r="T1003" i="2"/>
  <c r="S1004" i="2"/>
  <c r="A1004" i="2" s="1"/>
  <c r="T1007" i="2"/>
  <c r="T1009" i="2"/>
  <c r="W1030" i="2"/>
  <c r="C1030" i="2" s="1"/>
  <c r="V1032" i="2"/>
  <c r="U1036" i="2"/>
  <c r="W1039" i="2"/>
  <c r="S1047" i="2"/>
  <c r="S1060" i="2"/>
  <c r="A1060" i="2" s="1"/>
  <c r="W1064" i="2"/>
  <c r="T1066" i="2"/>
  <c r="U1068" i="2"/>
  <c r="U1076" i="2"/>
  <c r="V1084" i="2"/>
  <c r="S1092" i="2"/>
  <c r="W1095" i="2"/>
  <c r="W1096" i="2"/>
  <c r="W1098" i="2"/>
  <c r="W1103" i="2"/>
  <c r="W1104" i="2"/>
  <c r="W1106" i="2"/>
  <c r="W1111" i="2"/>
  <c r="U1116" i="2"/>
  <c r="B1116" i="2" s="1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T1155" i="2"/>
  <c r="U1164" i="2"/>
  <c r="S1165" i="2"/>
  <c r="A1165" i="2" s="1"/>
  <c r="U1175" i="2"/>
  <c r="V1178" i="2"/>
  <c r="T1179" i="2"/>
  <c r="W1180" i="2"/>
  <c r="W1181" i="2"/>
  <c r="C1181" i="2" s="1"/>
  <c r="T1183" i="2"/>
  <c r="U1189" i="2"/>
  <c r="W1192" i="2"/>
  <c r="T1197" i="2"/>
  <c r="V1208" i="2"/>
  <c r="S1213" i="2"/>
  <c r="S1215" i="2"/>
  <c r="T1216" i="2"/>
  <c r="W1219" i="2"/>
  <c r="W1228" i="2"/>
  <c r="C1228" i="2" s="1"/>
  <c r="W1229" i="2"/>
  <c r="V1237" i="2"/>
  <c r="T1248" i="2"/>
  <c r="W1251" i="2"/>
  <c r="C1251" i="2" s="1"/>
  <c r="T1255" i="2"/>
  <c r="W1277" i="2"/>
  <c r="C1277" i="2" s="1"/>
  <c r="T1281" i="2"/>
  <c r="U1286" i="2"/>
  <c r="B1286" i="2" s="1"/>
  <c r="V1287" i="2"/>
  <c r="S1291" i="2"/>
  <c r="U1295" i="2"/>
  <c r="U1297" i="2"/>
  <c r="T1298" i="2"/>
  <c r="W1299" i="2"/>
  <c r="T1309" i="2"/>
  <c r="V1310" i="2"/>
  <c r="T1325" i="2"/>
  <c r="V1326" i="2"/>
  <c r="T1330" i="2"/>
  <c r="W1331" i="2"/>
  <c r="T1339" i="2"/>
  <c r="T1346" i="2"/>
  <c r="W1347" i="2"/>
  <c r="C1347" i="2" s="1"/>
  <c r="S1355" i="2"/>
  <c r="W1367" i="2"/>
  <c r="C1367" i="2" s="1"/>
  <c r="V1367" i="2"/>
  <c r="S1377" i="2"/>
  <c r="A1377" i="2" s="1"/>
  <c r="S1385" i="2"/>
  <c r="W1388" i="2"/>
  <c r="C1388" i="2" s="1"/>
  <c r="V1391" i="2"/>
  <c r="T1412" i="2"/>
  <c r="S1414" i="2"/>
  <c r="A1414" i="2" s="1"/>
  <c r="T1423" i="2"/>
  <c r="T1428" i="2"/>
  <c r="S1428" i="2"/>
  <c r="T1444" i="2"/>
  <c r="S1444" i="2"/>
  <c r="U1451" i="2"/>
  <c r="S1463" i="2"/>
  <c r="A1463" i="2" s="1"/>
  <c r="W1470" i="2"/>
  <c r="C1470" i="2" s="1"/>
  <c r="U1493" i="2"/>
  <c r="V1493" i="2"/>
  <c r="T1514" i="2"/>
  <c r="S1514" i="2"/>
  <c r="W1520" i="2"/>
  <c r="C1520" i="2" s="1"/>
  <c r="W1526" i="2"/>
  <c r="C1526" i="2" s="1"/>
  <c r="A1544" i="2"/>
  <c r="T1564" i="2"/>
  <c r="S1564" i="2"/>
  <c r="W1570" i="2"/>
  <c r="C1570" i="2" s="1"/>
  <c r="U1570" i="2"/>
  <c r="B1570" i="2" s="1"/>
  <c r="V1574" i="2"/>
  <c r="U1574" i="2"/>
  <c r="W1616" i="2"/>
  <c r="C1616" i="2" s="1"/>
  <c r="W1640" i="2"/>
  <c r="C1640" i="2" s="1"/>
  <c r="S1673" i="2"/>
  <c r="T1673" i="2"/>
  <c r="T1711" i="2"/>
  <c r="S1711" i="2"/>
  <c r="V1716" i="2"/>
  <c r="B1716" i="2" s="1"/>
  <c r="T1357" i="2"/>
  <c r="V1358" i="2"/>
  <c r="W1363" i="2"/>
  <c r="C1363" i="2" s="1"/>
  <c r="U1367" i="2"/>
  <c r="U1369" i="2"/>
  <c r="T1371" i="2"/>
  <c r="U1383" i="2"/>
  <c r="S1387" i="2"/>
  <c r="A1387" i="2" s="1"/>
  <c r="W1390" i="2"/>
  <c r="W1396" i="2"/>
  <c r="V1406" i="2"/>
  <c r="S1416" i="2"/>
  <c r="W1419" i="2"/>
  <c r="C1419" i="2" s="1"/>
  <c r="W1420" i="2"/>
  <c r="C1420" i="2" s="1"/>
  <c r="S1422" i="2"/>
  <c r="A1422" i="2" s="1"/>
  <c r="V1427" i="2"/>
  <c r="U1429" i="2"/>
  <c r="S1431" i="2"/>
  <c r="A1431" i="2" s="1"/>
  <c r="W1432" i="2"/>
  <c r="C1432" i="2" s="1"/>
  <c r="S1434" i="2"/>
  <c r="A1434" i="2" s="1"/>
  <c r="U1442" i="2"/>
  <c r="V1443" i="2"/>
  <c r="T1445" i="2"/>
  <c r="V1446" i="2"/>
  <c r="U1447" i="2"/>
  <c r="W1449" i="2"/>
  <c r="S1459" i="2"/>
  <c r="U1468" i="2"/>
  <c r="U1472" i="2"/>
  <c r="B1472" i="2" s="1"/>
  <c r="S1478" i="2"/>
  <c r="A1478" i="2" s="1"/>
  <c r="S1480" i="2"/>
  <c r="A1480" i="2" s="1"/>
  <c r="S1482" i="2"/>
  <c r="A1482" i="2" s="1"/>
  <c r="W1493" i="2"/>
  <c r="C1493" i="2" s="1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S1547" i="2"/>
  <c r="A1547" i="2" s="1"/>
  <c r="W1574" i="2"/>
  <c r="C1574" i="2" s="1"/>
  <c r="S1577" i="2"/>
  <c r="A1577" i="2" s="1"/>
  <c r="W1583" i="2"/>
  <c r="C1583" i="2" s="1"/>
  <c r="W1587" i="2"/>
  <c r="C1587" i="2" s="1"/>
  <c r="W1606" i="2"/>
  <c r="C1606" i="2" s="1"/>
  <c r="S1609" i="2"/>
  <c r="A1609" i="2" s="1"/>
  <c r="W1615" i="2"/>
  <c r="C1615" i="2" s="1"/>
  <c r="W1619" i="2"/>
  <c r="C1619" i="2" s="1"/>
  <c r="S1620" i="2"/>
  <c r="A1620" i="2" s="1"/>
  <c r="W1638" i="2"/>
  <c r="C1638" i="2" s="1"/>
  <c r="S1641" i="2"/>
  <c r="A1641" i="2" s="1"/>
  <c r="A1648" i="2"/>
  <c r="W1652" i="2"/>
  <c r="C1652" i="2" s="1"/>
  <c r="U1665" i="2"/>
  <c r="B1665" i="2" s="1"/>
  <c r="W1678" i="2"/>
  <c r="C1678" i="2" s="1"/>
  <c r="S1687" i="2"/>
  <c r="A1687" i="2" s="1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A1898" i="2"/>
  <c r="V1967" i="2"/>
  <c r="U1967" i="2"/>
  <c r="T1946" i="2"/>
  <c r="S1946" i="2"/>
  <c r="V1956" i="2"/>
  <c r="U1956" i="2"/>
  <c r="W1961" i="2"/>
  <c r="C1961" i="2" s="1"/>
  <c r="T1970" i="2"/>
  <c r="S1970" i="2"/>
  <c r="U1415" i="2"/>
  <c r="S1424" i="2"/>
  <c r="V1449" i="2"/>
  <c r="S1455" i="2"/>
  <c r="U1463" i="2"/>
  <c r="B1463" i="2" s="1"/>
  <c r="U1466" i="2"/>
  <c r="U1467" i="2"/>
  <c r="S1471" i="2"/>
  <c r="S1475" i="2"/>
  <c r="A1475" i="2" s="1"/>
  <c r="U1484" i="2"/>
  <c r="B1484" i="2" s="1"/>
  <c r="U1488" i="2"/>
  <c r="B1488" i="2" s="1"/>
  <c r="S1494" i="2"/>
  <c r="A1494" i="2" s="1"/>
  <c r="S1496" i="2"/>
  <c r="A1496" i="2" s="1"/>
  <c r="S1498" i="2"/>
  <c r="A1498" i="2" s="1"/>
  <c r="S1500" i="2"/>
  <c r="A1500" i="2" s="1"/>
  <c r="U1520" i="2"/>
  <c r="B1520" i="2" s="1"/>
  <c r="U1524" i="2"/>
  <c r="B1524" i="2" s="1"/>
  <c r="U1528" i="2"/>
  <c r="B1528" i="2" s="1"/>
  <c r="S1534" i="2"/>
  <c r="U1535" i="2"/>
  <c r="B1535" i="2" s="1"/>
  <c r="U1536" i="2"/>
  <c r="S1538" i="2"/>
  <c r="A1538" i="2" s="1"/>
  <c r="W1545" i="2"/>
  <c r="C1545" i="2" s="1"/>
  <c r="U1551" i="2"/>
  <c r="B1551" i="2" s="1"/>
  <c r="A1569" i="2"/>
  <c r="S1576" i="2"/>
  <c r="A1576" i="2" s="1"/>
  <c r="S1580" i="2"/>
  <c r="A1580" i="2" s="1"/>
  <c r="A1601" i="2"/>
  <c r="S1608" i="2"/>
  <c r="A1608" i="2" s="1"/>
  <c r="S1612" i="2"/>
  <c r="A1612" i="2" s="1"/>
  <c r="A1633" i="2"/>
  <c r="S1640" i="2"/>
  <c r="A1640" i="2" s="1"/>
  <c r="W1648" i="2"/>
  <c r="C1648" i="2" s="1"/>
  <c r="U1654" i="2"/>
  <c r="B1654" i="2" s="1"/>
  <c r="S1655" i="2"/>
  <c r="A1655" i="2" s="1"/>
  <c r="U1657" i="2"/>
  <c r="B1657" i="2" s="1"/>
  <c r="S1664" i="2"/>
  <c r="A1664" i="2" s="1"/>
  <c r="S1665" i="2"/>
  <c r="A1665" i="2" s="1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C1747" i="2" s="1"/>
  <c r="V1769" i="2"/>
  <c r="U1769" i="2"/>
  <c r="S1795" i="2"/>
  <c r="A1795" i="2" s="1"/>
  <c r="W1795" i="2"/>
  <c r="C1795" i="2" s="1"/>
  <c r="W1843" i="2"/>
  <c r="C1843" i="2" s="1"/>
  <c r="W1359" i="2"/>
  <c r="W1361" i="2"/>
  <c r="C1361" i="2" s="1"/>
  <c r="U1375" i="2"/>
  <c r="W1379" i="2"/>
  <c r="C1379" i="2" s="1"/>
  <c r="S1397" i="2"/>
  <c r="A1397" i="2" s="1"/>
  <c r="T1399" i="2"/>
  <c r="W1406" i="2"/>
  <c r="U1417" i="2"/>
  <c r="S1435" i="2"/>
  <c r="V1436" i="2"/>
  <c r="B1436" i="2" s="1"/>
  <c r="T1437" i="2"/>
  <c r="U1439" i="2"/>
  <c r="W1441" i="2"/>
  <c r="C1441" i="2" s="1"/>
  <c r="V1452" i="2"/>
  <c r="U1455" i="2"/>
  <c r="W1457" i="2"/>
  <c r="U1461" i="2"/>
  <c r="W1463" i="2"/>
  <c r="C1463" i="2" s="1"/>
  <c r="W1467" i="2"/>
  <c r="U1471" i="2"/>
  <c r="U1474" i="2"/>
  <c r="U1475" i="2"/>
  <c r="B1475" i="2" s="1"/>
  <c r="S1479" i="2"/>
  <c r="A1479" i="2" s="1"/>
  <c r="S1483" i="2"/>
  <c r="A1483" i="2" s="1"/>
  <c r="U1492" i="2"/>
  <c r="B1492" i="2" s="1"/>
  <c r="U1496" i="2"/>
  <c r="B1496" i="2" s="1"/>
  <c r="S1502" i="2"/>
  <c r="A1502" i="2" s="1"/>
  <c r="T1503" i="2"/>
  <c r="S1504" i="2"/>
  <c r="A1504" i="2" s="1"/>
  <c r="S1506" i="2"/>
  <c r="A1506" i="2" s="1"/>
  <c r="T1507" i="2"/>
  <c r="A1507" i="2" s="1"/>
  <c r="S1508" i="2"/>
  <c r="A1508" i="2" s="1"/>
  <c r="S1518" i="2"/>
  <c r="A1518" i="2" s="1"/>
  <c r="T1519" i="2"/>
  <c r="W1536" i="2"/>
  <c r="C1536" i="2" s="1"/>
  <c r="W1537" i="2"/>
  <c r="C1537" i="2" s="1"/>
  <c r="S1540" i="2"/>
  <c r="A1540" i="2" s="1"/>
  <c r="U1544" i="2"/>
  <c r="B1544" i="2" s="1"/>
  <c r="S1548" i="2"/>
  <c r="A1548" i="2" s="1"/>
  <c r="U1556" i="2"/>
  <c r="W1562" i="2"/>
  <c r="C1562" i="2" s="1"/>
  <c r="U1563" i="2"/>
  <c r="B1563" i="2" s="1"/>
  <c r="W1565" i="2"/>
  <c r="C1565" i="2" s="1"/>
  <c r="U1578" i="2"/>
  <c r="B1578" i="2" s="1"/>
  <c r="S1586" i="2"/>
  <c r="A1586" i="2" s="1"/>
  <c r="W1594" i="2"/>
  <c r="C1594" i="2" s="1"/>
  <c r="U1595" i="2"/>
  <c r="B1595" i="2" s="1"/>
  <c r="W1597" i="2"/>
  <c r="C1597" i="2" s="1"/>
  <c r="U1610" i="2"/>
  <c r="B1610" i="2" s="1"/>
  <c r="S1618" i="2"/>
  <c r="A1618" i="2" s="1"/>
  <c r="W1626" i="2"/>
  <c r="C1626" i="2" s="1"/>
  <c r="U1627" i="2"/>
  <c r="B1627" i="2" s="1"/>
  <c r="W1629" i="2"/>
  <c r="C1629" i="2" s="1"/>
  <c r="U1642" i="2"/>
  <c r="B1642" i="2" s="1"/>
  <c r="S1652" i="2"/>
  <c r="A1652" i="2" s="1"/>
  <c r="U1667" i="2"/>
  <c r="B1667" i="2" s="1"/>
  <c r="S1681" i="2"/>
  <c r="A1681" i="2" s="1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A1879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S1371" i="2"/>
  <c r="W1375" i="2"/>
  <c r="C1375" i="2" s="1"/>
  <c r="W1377" i="2"/>
  <c r="C1377" i="2" s="1"/>
  <c r="V1378" i="2"/>
  <c r="S1389" i="2"/>
  <c r="A1389" i="2" s="1"/>
  <c r="V1398" i="2"/>
  <c r="U1399" i="2"/>
  <c r="S1403" i="2"/>
  <c r="A1403" i="2" s="1"/>
  <c r="S1411" i="2"/>
  <c r="A1411" i="2" s="1"/>
  <c r="V1412" i="2"/>
  <c r="W1424" i="2"/>
  <c r="C1424" i="2" s="1"/>
  <c r="U1434" i="2"/>
  <c r="V1435" i="2"/>
  <c r="W1436" i="2"/>
  <c r="U1437" i="2"/>
  <c r="B1437" i="2" s="1"/>
  <c r="S1439" i="2"/>
  <c r="S1440" i="2"/>
  <c r="A1440" i="2" s="1"/>
  <c r="S1451" i="2"/>
  <c r="U1453" i="2"/>
  <c r="B1453" i="2" s="1"/>
  <c r="V1455" i="2"/>
  <c r="W1461" i="2"/>
  <c r="W1465" i="2"/>
  <c r="C1465" i="2" s="1"/>
  <c r="U1469" i="2"/>
  <c r="B1469" i="2" s="1"/>
  <c r="W1471" i="2"/>
  <c r="W1475" i="2"/>
  <c r="C1475" i="2" s="1"/>
  <c r="U1479" i="2"/>
  <c r="B1479" i="2" s="1"/>
  <c r="U1482" i="2"/>
  <c r="U1483" i="2"/>
  <c r="B1483" i="2" s="1"/>
  <c r="S1487" i="2"/>
  <c r="A1487" i="2" s="1"/>
  <c r="S1491" i="2"/>
  <c r="A1491" i="2" s="1"/>
  <c r="U1500" i="2"/>
  <c r="B1500" i="2" s="1"/>
  <c r="V1501" i="2"/>
  <c r="S1523" i="2"/>
  <c r="A1523" i="2" s="1"/>
  <c r="S1527" i="2"/>
  <c r="A1527" i="2" s="1"/>
  <c r="W1538" i="2"/>
  <c r="C1538" i="2" s="1"/>
  <c r="U1547" i="2"/>
  <c r="W1549" i="2"/>
  <c r="C1549" i="2" s="1"/>
  <c r="W1557" i="2"/>
  <c r="C1557" i="2" s="1"/>
  <c r="S1561" i="2"/>
  <c r="A1561" i="2" s="1"/>
  <c r="W1567" i="2"/>
  <c r="C1567" i="2" s="1"/>
  <c r="W1571" i="2"/>
  <c r="C1571" i="2" s="1"/>
  <c r="W1590" i="2"/>
  <c r="C1590" i="2" s="1"/>
  <c r="S1593" i="2"/>
  <c r="A1593" i="2" s="1"/>
  <c r="W1599" i="2"/>
  <c r="C1599" i="2" s="1"/>
  <c r="W1603" i="2"/>
  <c r="C1603" i="2" s="1"/>
  <c r="W1622" i="2"/>
  <c r="C1622" i="2" s="1"/>
  <c r="S1625" i="2"/>
  <c r="A1625" i="2" s="1"/>
  <c r="W1631" i="2"/>
  <c r="C1631" i="2" s="1"/>
  <c r="W1635" i="2"/>
  <c r="C1635" i="2" s="1"/>
  <c r="W1646" i="2"/>
  <c r="C1646" i="2" s="1"/>
  <c r="S1656" i="2"/>
  <c r="A1656" i="2" s="1"/>
  <c r="S1657" i="2"/>
  <c r="A1657" i="2" s="1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A1783" i="2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B1487" i="2" s="1"/>
  <c r="U1490" i="2"/>
  <c r="U1491" i="2"/>
  <c r="B1491" i="2" s="1"/>
  <c r="S1495" i="2"/>
  <c r="A1495" i="2" s="1"/>
  <c r="S1499" i="2"/>
  <c r="A1499" i="2" s="1"/>
  <c r="S1520" i="2"/>
  <c r="U1522" i="2"/>
  <c r="U1530" i="2"/>
  <c r="W1533" i="2"/>
  <c r="C1533" i="2" s="1"/>
  <c r="W1540" i="2"/>
  <c r="C1540" i="2" s="1"/>
  <c r="S1541" i="2"/>
  <c r="A1541" i="2" s="1"/>
  <c r="W1542" i="2"/>
  <c r="C1542" i="2" s="1"/>
  <c r="W1548" i="2"/>
  <c r="C1548" i="2" s="1"/>
  <c r="S1553" i="2"/>
  <c r="A1553" i="2" s="1"/>
  <c r="W1554" i="2"/>
  <c r="C1554" i="2" s="1"/>
  <c r="W1558" i="2"/>
  <c r="C1558" i="2" s="1"/>
  <c r="S1578" i="2"/>
  <c r="A1578" i="2" s="1"/>
  <c r="W1586" i="2"/>
  <c r="C1586" i="2" s="1"/>
  <c r="U1587" i="2"/>
  <c r="B1587" i="2" s="1"/>
  <c r="W1589" i="2"/>
  <c r="C1589" i="2" s="1"/>
  <c r="S1610" i="2"/>
  <c r="A1610" i="2" s="1"/>
  <c r="W1618" i="2"/>
  <c r="C1618" i="2" s="1"/>
  <c r="U1619" i="2"/>
  <c r="B1619" i="2" s="1"/>
  <c r="W1621" i="2"/>
  <c r="C1621" i="2" s="1"/>
  <c r="S1642" i="2"/>
  <c r="A1642" i="2" s="1"/>
  <c r="W1645" i="2"/>
  <c r="C1645" i="2" s="1"/>
  <c r="U1659" i="2"/>
  <c r="B1659" i="2" s="1"/>
  <c r="U1660" i="2"/>
  <c r="B1660" i="2" s="1"/>
  <c r="W1662" i="2"/>
  <c r="C1662" i="2" s="1"/>
  <c r="W1684" i="2"/>
  <c r="C1684" i="2" s="1"/>
  <c r="W1686" i="2"/>
  <c r="C1686" i="2" s="1"/>
  <c r="W1692" i="2"/>
  <c r="C1692" i="2" s="1"/>
  <c r="W1694" i="2"/>
  <c r="C1694" i="2" s="1"/>
  <c r="A1697" i="2"/>
  <c r="A1716" i="2"/>
  <c r="U1731" i="2"/>
  <c r="B1731" i="2" s="1"/>
  <c r="U1732" i="2"/>
  <c r="V1732" i="2"/>
  <c r="T1772" i="2"/>
  <c r="S1772" i="2"/>
  <c r="A1890" i="2"/>
  <c r="T1914" i="2"/>
  <c r="S1914" i="2"/>
  <c r="U1495" i="2"/>
  <c r="B1495" i="2" s="1"/>
  <c r="U1498" i="2"/>
  <c r="U1499" i="2"/>
  <c r="B1499" i="2" s="1"/>
  <c r="A1519" i="2"/>
  <c r="U1521" i="2"/>
  <c r="B1521" i="2" s="1"/>
  <c r="U1529" i="2"/>
  <c r="B1529" i="2" s="1"/>
  <c r="A1545" i="2"/>
  <c r="A1585" i="2"/>
  <c r="A1617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A1835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B1747" i="2" s="1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A1778" i="2" s="1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A1951" i="2"/>
  <c r="W1973" i="2"/>
  <c r="C1973" i="2" s="1"/>
  <c r="S1975" i="2"/>
  <c r="A1975" i="2" s="1"/>
  <c r="U1739" i="2"/>
  <c r="U1740" i="2"/>
  <c r="B1740" i="2" s="1"/>
  <c r="W1744" i="2"/>
  <c r="C1744" i="2" s="1"/>
  <c r="W1746" i="2"/>
  <c r="C1746" i="2" s="1"/>
  <c r="W1748" i="2"/>
  <c r="C1748" i="2" s="1"/>
  <c r="W1750" i="2"/>
  <c r="C1750" i="2" s="1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A1927" i="2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786" i="2"/>
  <c r="A1803" i="2"/>
  <c r="U1846" i="2"/>
  <c r="B1846" i="2" s="1"/>
  <c r="A1847" i="2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A1930" i="2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B1985" i="2" s="1"/>
  <c r="S1986" i="2"/>
  <c r="A1986" i="2" s="1"/>
  <c r="S1989" i="2"/>
  <c r="A1989" i="2" s="1"/>
  <c r="V1993" i="2"/>
  <c r="B1993" i="2" s="1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A1956" i="2" s="1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B255" i="2" s="1"/>
  <c r="S255" i="2"/>
  <c r="A255" i="2" s="1"/>
  <c r="W313" i="2"/>
  <c r="U313" i="2"/>
  <c r="T392" i="2"/>
  <c r="S392" i="2"/>
  <c r="V597" i="2"/>
  <c r="U597" i="2"/>
  <c r="W827" i="2"/>
  <c r="C827" i="2" s="1"/>
  <c r="S827" i="2"/>
  <c r="A827" i="2" s="1"/>
  <c r="V929" i="2"/>
  <c r="U929" i="2"/>
  <c r="V1309" i="2"/>
  <c r="U1309" i="2"/>
  <c r="U10" i="2"/>
  <c r="S16" i="2"/>
  <c r="A16" i="2" s="1"/>
  <c r="U18" i="2"/>
  <c r="S24" i="2"/>
  <c r="U26" i="2"/>
  <c r="S32" i="2"/>
  <c r="U34" i="2"/>
  <c r="S40" i="2"/>
  <c r="A40" i="2" s="1"/>
  <c r="U42" i="2"/>
  <c r="V47" i="2"/>
  <c r="S48" i="2"/>
  <c r="A48" i="2" s="1"/>
  <c r="U50" i="2"/>
  <c r="B50" i="2" s="1"/>
  <c r="W52" i="2"/>
  <c r="C52" i="2" s="1"/>
  <c r="S56" i="2"/>
  <c r="U58" i="2"/>
  <c r="B58" i="2" s="1"/>
  <c r="U66" i="2"/>
  <c r="S72" i="2"/>
  <c r="A72" i="2" s="1"/>
  <c r="U74" i="2"/>
  <c r="S80" i="2"/>
  <c r="U82" i="2"/>
  <c r="V87" i="2"/>
  <c r="S88" i="2"/>
  <c r="U90" i="2"/>
  <c r="V95" i="2"/>
  <c r="S96" i="2"/>
  <c r="U98" i="2"/>
  <c r="V103" i="2"/>
  <c r="S104" i="2"/>
  <c r="U106" i="2"/>
  <c r="V111" i="2"/>
  <c r="B111" i="2" s="1"/>
  <c r="S112" i="2"/>
  <c r="U114" i="2"/>
  <c r="S128" i="2"/>
  <c r="A128" i="2" s="1"/>
  <c r="S130" i="2"/>
  <c r="V131" i="2"/>
  <c r="U131" i="2"/>
  <c r="T133" i="2"/>
  <c r="S133" i="2"/>
  <c r="S136" i="2"/>
  <c r="T154" i="2"/>
  <c r="V155" i="2"/>
  <c r="U155" i="2"/>
  <c r="T157" i="2"/>
  <c r="S157" i="2"/>
  <c r="S160" i="2"/>
  <c r="W167" i="2"/>
  <c r="T167" i="2"/>
  <c r="W169" i="2"/>
  <c r="S169" i="2"/>
  <c r="A169" i="2" s="1"/>
  <c r="S175" i="2"/>
  <c r="T178" i="2"/>
  <c r="V179" i="2"/>
  <c r="U179" i="2"/>
  <c r="T197" i="2"/>
  <c r="S197" i="2"/>
  <c r="U209" i="2"/>
  <c r="T217" i="2"/>
  <c r="W223" i="2"/>
  <c r="C223" i="2" s="1"/>
  <c r="U223" i="2"/>
  <c r="S223" i="2"/>
  <c r="A223" i="2" s="1"/>
  <c r="W225" i="2"/>
  <c r="U225" i="2"/>
  <c r="T233" i="2"/>
  <c r="W239" i="2"/>
  <c r="C239" i="2" s="1"/>
  <c r="U239" i="2"/>
  <c r="B239" i="2" s="1"/>
  <c r="S239" i="2"/>
  <c r="A239" i="2" s="1"/>
  <c r="W241" i="2"/>
  <c r="U241" i="2"/>
  <c r="W273" i="2"/>
  <c r="C273" i="2" s="1"/>
  <c r="U273" i="2"/>
  <c r="B273" i="2" s="1"/>
  <c r="S273" i="2"/>
  <c r="A273" i="2" s="1"/>
  <c r="T281" i="2"/>
  <c r="W289" i="2"/>
  <c r="C289" i="2" s="1"/>
  <c r="U289" i="2"/>
  <c r="S289" i="2"/>
  <c r="W311" i="2"/>
  <c r="C311" i="2" s="1"/>
  <c r="U311" i="2"/>
  <c r="S311" i="2"/>
  <c r="A311" i="2" s="1"/>
  <c r="W327" i="2"/>
  <c r="C327" i="2" s="1"/>
  <c r="U327" i="2"/>
  <c r="S327" i="2"/>
  <c r="A327" i="2" s="1"/>
  <c r="V338" i="2"/>
  <c r="U338" i="2"/>
  <c r="T343" i="2"/>
  <c r="U367" i="2"/>
  <c r="T373" i="2"/>
  <c r="S373" i="2"/>
  <c r="U377" i="2"/>
  <c r="V377" i="2"/>
  <c r="V234" i="2"/>
  <c r="U234" i="2"/>
  <c r="W257" i="2"/>
  <c r="C257" i="2" s="1"/>
  <c r="U257" i="2"/>
  <c r="T440" i="2"/>
  <c r="S440" i="2"/>
  <c r="W484" i="2"/>
  <c r="V484" i="2"/>
  <c r="T484" i="2"/>
  <c r="W588" i="2"/>
  <c r="C588" i="2" s="1"/>
  <c r="V588" i="2"/>
  <c r="T588" i="2"/>
  <c r="T656" i="2"/>
  <c r="S656" i="2"/>
  <c r="T1006" i="2"/>
  <c r="S1006" i="2"/>
  <c r="W1198" i="2"/>
  <c r="T1198" i="2"/>
  <c r="S1198" i="2"/>
  <c r="V1241" i="2"/>
  <c r="U1241" i="2"/>
  <c r="W1314" i="2"/>
  <c r="C1314" i="2" s="1"/>
  <c r="S1314" i="2"/>
  <c r="A1314" i="2" s="1"/>
  <c r="T8" i="2"/>
  <c r="A8" i="2" s="1"/>
  <c r="W15" i="2"/>
  <c r="C15" i="2" s="1"/>
  <c r="W23" i="2"/>
  <c r="C23" i="2" s="1"/>
  <c r="W31" i="2"/>
  <c r="W39" i="2"/>
  <c r="W55" i="2"/>
  <c r="C55" i="2" s="1"/>
  <c r="W87" i="2"/>
  <c r="W95" i="2"/>
  <c r="C95" i="2" s="1"/>
  <c r="W103" i="2"/>
  <c r="W111" i="2"/>
  <c r="W116" i="2"/>
  <c r="C116" i="2" s="1"/>
  <c r="U118" i="2"/>
  <c r="S120" i="2"/>
  <c r="T122" i="2"/>
  <c r="S122" i="2"/>
  <c r="T125" i="2"/>
  <c r="S125" i="2"/>
  <c r="T127" i="2"/>
  <c r="T129" i="2"/>
  <c r="V130" i="2"/>
  <c r="U130" i="2"/>
  <c r="T135" i="2"/>
  <c r="S137" i="2"/>
  <c r="U145" i="2"/>
  <c r="B145" i="2" s="1"/>
  <c r="V154" i="2"/>
  <c r="U154" i="2"/>
  <c r="T159" i="2"/>
  <c r="U169" i="2"/>
  <c r="V178" i="2"/>
  <c r="U178" i="2"/>
  <c r="W183" i="2"/>
  <c r="C183" i="2" s="1"/>
  <c r="T183" i="2"/>
  <c r="S190" i="2"/>
  <c r="T194" i="2"/>
  <c r="V195" i="2"/>
  <c r="U195" i="2"/>
  <c r="V199" i="2"/>
  <c r="T200" i="2"/>
  <c r="W200" i="2"/>
  <c r="C200" i="2" s="1"/>
  <c r="S206" i="2"/>
  <c r="A206" i="2" s="1"/>
  <c r="S207" i="2"/>
  <c r="A207" i="2" s="1"/>
  <c r="T213" i="2"/>
  <c r="S213" i="2"/>
  <c r="V217" i="2"/>
  <c r="V233" i="2"/>
  <c r="T261" i="2"/>
  <c r="S261" i="2"/>
  <c r="V281" i="2"/>
  <c r="W287" i="2"/>
  <c r="C287" i="2" s="1"/>
  <c r="U287" i="2"/>
  <c r="B287" i="2" s="1"/>
  <c r="S287" i="2"/>
  <c r="A287" i="2" s="1"/>
  <c r="V298" i="2"/>
  <c r="U298" i="2"/>
  <c r="T301" i="2"/>
  <c r="S301" i="2"/>
  <c r="T317" i="2"/>
  <c r="S317" i="2"/>
  <c r="W329" i="2"/>
  <c r="U329" i="2"/>
  <c r="T337" i="2"/>
  <c r="V343" i="2"/>
  <c r="W345" i="2"/>
  <c r="C345" i="2" s="1"/>
  <c r="U345" i="2"/>
  <c r="W367" i="2"/>
  <c r="T367" i="2"/>
  <c r="T384" i="2"/>
  <c r="S384" i="2"/>
  <c r="T385" i="2"/>
  <c r="S385" i="2"/>
  <c r="V282" i="2"/>
  <c r="U282" i="2"/>
  <c r="T807" i="2"/>
  <c r="S807" i="2"/>
  <c r="S6" i="2"/>
  <c r="A6" i="2" s="1"/>
  <c r="U56" i="2"/>
  <c r="U64" i="2"/>
  <c r="B64" i="2" s="1"/>
  <c r="S70" i="2"/>
  <c r="U72" i="2"/>
  <c r="B72" i="2" s="1"/>
  <c r="S78" i="2"/>
  <c r="A78" i="2" s="1"/>
  <c r="U80" i="2"/>
  <c r="S86" i="2"/>
  <c r="U88" i="2"/>
  <c r="S94" i="2"/>
  <c r="U96" i="2"/>
  <c r="S102" i="2"/>
  <c r="U104" i="2"/>
  <c r="S110" i="2"/>
  <c r="U112" i="2"/>
  <c r="V123" i="2"/>
  <c r="U123" i="2"/>
  <c r="T136" i="2"/>
  <c r="W136" i="2"/>
  <c r="V136" i="2"/>
  <c r="S143" i="2"/>
  <c r="T149" i="2"/>
  <c r="S149" i="2"/>
  <c r="T160" i="2"/>
  <c r="W160" i="2"/>
  <c r="C160" i="2" s="1"/>
  <c r="V160" i="2"/>
  <c r="U168" i="2"/>
  <c r="T173" i="2"/>
  <c r="S173" i="2"/>
  <c r="W185" i="2"/>
  <c r="C185" i="2" s="1"/>
  <c r="T185" i="2"/>
  <c r="V194" i="2"/>
  <c r="U194" i="2"/>
  <c r="W199" i="2"/>
  <c r="C199" i="2" s="1"/>
  <c r="T199" i="2"/>
  <c r="V211" i="2"/>
  <c r="U211" i="2"/>
  <c r="T229" i="2"/>
  <c r="S229" i="2"/>
  <c r="T245" i="2"/>
  <c r="S245" i="2"/>
  <c r="V258" i="2"/>
  <c r="U258" i="2"/>
  <c r="T277" i="2"/>
  <c r="S277" i="2"/>
  <c r="T293" i="2"/>
  <c r="S293" i="2"/>
  <c r="V314" i="2"/>
  <c r="U314" i="2"/>
  <c r="W343" i="2"/>
  <c r="U343" i="2"/>
  <c r="S343" i="2"/>
  <c r="V382" i="2"/>
  <c r="U382" i="2"/>
  <c r="V138" i="2"/>
  <c r="U138" i="2"/>
  <c r="T181" i="2"/>
  <c r="S181" i="2"/>
  <c r="V420" i="2"/>
  <c r="U420" i="2"/>
  <c r="W586" i="2"/>
  <c r="C586" i="2" s="1"/>
  <c r="U586" i="2"/>
  <c r="T586" i="2"/>
  <c r="T632" i="2"/>
  <c r="S632" i="2"/>
  <c r="W650" i="2"/>
  <c r="S650" i="2"/>
  <c r="W728" i="2"/>
  <c r="C728" i="2" s="1"/>
  <c r="T728" i="2"/>
  <c r="S728" i="2"/>
  <c r="V777" i="2"/>
  <c r="U777" i="2"/>
  <c r="T832" i="2"/>
  <c r="S832" i="2"/>
  <c r="T880" i="2"/>
  <c r="S880" i="2"/>
  <c r="W1024" i="2"/>
  <c r="V1024" i="2"/>
  <c r="V1118" i="2"/>
  <c r="U1118" i="2"/>
  <c r="S54" i="2"/>
  <c r="S9" i="2"/>
  <c r="A9" i="2" s="1"/>
  <c r="U11" i="2"/>
  <c r="S17" i="2"/>
  <c r="U19" i="2"/>
  <c r="U27" i="2"/>
  <c r="S33" i="2"/>
  <c r="U35" i="2"/>
  <c r="S41" i="2"/>
  <c r="U43" i="2"/>
  <c r="S49" i="2"/>
  <c r="U51" i="2"/>
  <c r="S57" i="2"/>
  <c r="S65" i="2"/>
  <c r="T70" i="2"/>
  <c r="S73" i="2"/>
  <c r="U75" i="2"/>
  <c r="S81" i="2"/>
  <c r="U83" i="2"/>
  <c r="T86" i="2"/>
  <c r="S89" i="2"/>
  <c r="U91" i="2"/>
  <c r="T94" i="2"/>
  <c r="S97" i="2"/>
  <c r="U99" i="2"/>
  <c r="T102" i="2"/>
  <c r="S105" i="2"/>
  <c r="U107" i="2"/>
  <c r="T110" i="2"/>
  <c r="S113" i="2"/>
  <c r="A113" i="2" s="1"/>
  <c r="U115" i="2"/>
  <c r="V147" i="2"/>
  <c r="U147" i="2"/>
  <c r="W161" i="2"/>
  <c r="C161" i="2" s="1"/>
  <c r="S161" i="2"/>
  <c r="S166" i="2"/>
  <c r="S167" i="2"/>
  <c r="T170" i="2"/>
  <c r="V171" i="2"/>
  <c r="U171" i="2"/>
  <c r="T175" i="2"/>
  <c r="V176" i="2"/>
  <c r="B176" i="2" s="1"/>
  <c r="U185" i="2"/>
  <c r="V193" i="2"/>
  <c r="U201" i="2"/>
  <c r="T209" i="2"/>
  <c r="V210" i="2"/>
  <c r="U210" i="2"/>
  <c r="W215" i="2"/>
  <c r="C215" i="2" s="1"/>
  <c r="U215" i="2"/>
  <c r="B215" i="2" s="1"/>
  <c r="T216" i="2"/>
  <c r="S216" i="2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B263" i="2" s="1"/>
  <c r="S263" i="2"/>
  <c r="A263" i="2" s="1"/>
  <c r="W265" i="2"/>
  <c r="U265" i="2"/>
  <c r="B265" i="2" s="1"/>
  <c r="V274" i="2"/>
  <c r="U274" i="2"/>
  <c r="V290" i="2"/>
  <c r="U290" i="2"/>
  <c r="V303" i="2"/>
  <c r="W305" i="2"/>
  <c r="U305" i="2"/>
  <c r="S305" i="2"/>
  <c r="V319" i="2"/>
  <c r="W321" i="2"/>
  <c r="U321" i="2"/>
  <c r="T333" i="2"/>
  <c r="S333" i="2"/>
  <c r="S337" i="2"/>
  <c r="W366" i="2"/>
  <c r="T375" i="2"/>
  <c r="V218" i="2"/>
  <c r="U218" i="2"/>
  <c r="W271" i="2"/>
  <c r="C271" i="2" s="1"/>
  <c r="U271" i="2"/>
  <c r="T271" i="2"/>
  <c r="S271" i="2"/>
  <c r="T528" i="2"/>
  <c r="S528" i="2"/>
  <c r="V565" i="2"/>
  <c r="U565" i="2"/>
  <c r="V645" i="2"/>
  <c r="U645" i="2"/>
  <c r="U676" i="2"/>
  <c r="B676" i="2" s="1"/>
  <c r="S676" i="2"/>
  <c r="A676" i="2" s="1"/>
  <c r="W1372" i="2"/>
  <c r="S1372" i="2"/>
  <c r="T1429" i="2"/>
  <c r="S1429" i="2"/>
  <c r="S30" i="2"/>
  <c r="S38" i="2"/>
  <c r="S46" i="2"/>
  <c r="U6" i="2"/>
  <c r="S12" i="2"/>
  <c r="A12" i="2" s="1"/>
  <c r="S20" i="2"/>
  <c r="U22" i="2"/>
  <c r="S28" i="2"/>
  <c r="U30" i="2"/>
  <c r="S36" i="2"/>
  <c r="U38" i="2"/>
  <c r="S44" i="2"/>
  <c r="U46" i="2"/>
  <c r="S52" i="2"/>
  <c r="A52" i="2" s="1"/>
  <c r="U54" i="2"/>
  <c r="V59" i="2"/>
  <c r="S60" i="2"/>
  <c r="U62" i="2"/>
  <c r="B62" i="2" s="1"/>
  <c r="S68" i="2"/>
  <c r="U70" i="2"/>
  <c r="S76" i="2"/>
  <c r="A76" i="2" s="1"/>
  <c r="U78" i="2"/>
  <c r="B78" i="2" s="1"/>
  <c r="V83" i="2"/>
  <c r="S84" i="2"/>
  <c r="U86" i="2"/>
  <c r="S92" i="2"/>
  <c r="A92" i="2" s="1"/>
  <c r="U94" i="2"/>
  <c r="V99" i="2"/>
  <c r="S100" i="2"/>
  <c r="U102" i="2"/>
  <c r="S108" i="2"/>
  <c r="U110" i="2"/>
  <c r="V115" i="2"/>
  <c r="T116" i="2"/>
  <c r="S117" i="2"/>
  <c r="A117" i="2" s="1"/>
  <c r="S144" i="2"/>
  <c r="A144" i="2" s="1"/>
  <c r="V146" i="2"/>
  <c r="U146" i="2"/>
  <c r="T152" i="2"/>
  <c r="W152" i="2"/>
  <c r="C152" i="2" s="1"/>
  <c r="V152" i="2"/>
  <c r="V170" i="2"/>
  <c r="U170" i="2"/>
  <c r="T176" i="2"/>
  <c r="W176" i="2"/>
  <c r="S182" i="2"/>
  <c r="A182" i="2" s="1"/>
  <c r="T189" i="2"/>
  <c r="S189" i="2"/>
  <c r="T205" i="2"/>
  <c r="S205" i="2"/>
  <c r="S208" i="2"/>
  <c r="V209" i="2"/>
  <c r="W217" i="2"/>
  <c r="U217" i="2"/>
  <c r="B217" i="2" s="1"/>
  <c r="W231" i="2"/>
  <c r="U231" i="2"/>
  <c r="T231" i="2"/>
  <c r="S231" i="2"/>
  <c r="W233" i="2"/>
  <c r="C233" i="2" s="1"/>
  <c r="U233" i="2"/>
  <c r="W247" i="2"/>
  <c r="C247" i="2" s="1"/>
  <c r="U247" i="2"/>
  <c r="T247" i="2"/>
  <c r="S247" i="2"/>
  <c r="V257" i="2"/>
  <c r="W281" i="2"/>
  <c r="C281" i="2" s="1"/>
  <c r="U281" i="2"/>
  <c r="S281" i="2"/>
  <c r="W303" i="2"/>
  <c r="U303" i="2"/>
  <c r="S303" i="2"/>
  <c r="W319" i="2"/>
  <c r="C319" i="2" s="1"/>
  <c r="U319" i="2"/>
  <c r="S319" i="2"/>
  <c r="V330" i="2"/>
  <c r="U330" i="2"/>
  <c r="V346" i="2"/>
  <c r="U346" i="2"/>
  <c r="W358" i="2"/>
  <c r="U358" i="2"/>
  <c r="T358" i="2"/>
  <c r="S358" i="2"/>
  <c r="V162" i="2"/>
  <c r="U162" i="2"/>
  <c r="V517" i="2"/>
  <c r="U517" i="2"/>
  <c r="V1046" i="2"/>
  <c r="U1046" i="2"/>
  <c r="T1204" i="2"/>
  <c r="S1204" i="2"/>
  <c r="W1316" i="2"/>
  <c r="C1316" i="2" s="1"/>
  <c r="S1316" i="2"/>
  <c r="V1325" i="2"/>
  <c r="U1325" i="2"/>
  <c r="S14" i="2"/>
  <c r="S62" i="2"/>
  <c r="S7" i="2"/>
  <c r="A7" i="2" s="1"/>
  <c r="U9" i="2"/>
  <c r="V14" i="2"/>
  <c r="U17" i="2"/>
  <c r="B17" i="2" s="1"/>
  <c r="V22" i="2"/>
  <c r="U25" i="2"/>
  <c r="U33" i="2"/>
  <c r="U41" i="2"/>
  <c r="S47" i="2"/>
  <c r="U49" i="2"/>
  <c r="U57" i="2"/>
  <c r="U65" i="2"/>
  <c r="U73" i="2"/>
  <c r="U81" i="2"/>
  <c r="U89" i="2"/>
  <c r="B89" i="2" s="1"/>
  <c r="U97" i="2"/>
  <c r="U105" i="2"/>
  <c r="U113" i="2"/>
  <c r="V116" i="2"/>
  <c r="S118" i="2"/>
  <c r="A118" i="2" s="1"/>
  <c r="S119" i="2"/>
  <c r="A119" i="2" s="1"/>
  <c r="W130" i="2"/>
  <c r="U136" i="2"/>
  <c r="T141" i="2"/>
  <c r="S141" i="2"/>
  <c r="T143" i="2"/>
  <c r="U160" i="2"/>
  <c r="T165" i="2"/>
  <c r="S165" i="2"/>
  <c r="S168" i="2"/>
  <c r="V169" i="2"/>
  <c r="V187" i="2"/>
  <c r="U187" i="2"/>
  <c r="V191" i="2"/>
  <c r="T192" i="2"/>
  <c r="W192" i="2"/>
  <c r="C192" i="2" s="1"/>
  <c r="S198" i="2"/>
  <c r="S199" i="2"/>
  <c r="A199" i="2" s="1"/>
  <c r="V203" i="2"/>
  <c r="U203" i="2"/>
  <c r="V208" i="2"/>
  <c r="V225" i="2"/>
  <c r="T253" i="2"/>
  <c r="S253" i="2"/>
  <c r="T269" i="2"/>
  <c r="S269" i="2"/>
  <c r="W279" i="2"/>
  <c r="C279" i="2" s="1"/>
  <c r="U279" i="2"/>
  <c r="B279" i="2" s="1"/>
  <c r="S279" i="2"/>
  <c r="A279" i="2" s="1"/>
  <c r="V289" i="2"/>
  <c r="W295" i="2"/>
  <c r="C295" i="2" s="1"/>
  <c r="U295" i="2"/>
  <c r="S295" i="2"/>
  <c r="A295" i="2" s="1"/>
  <c r="T309" i="2"/>
  <c r="S309" i="2"/>
  <c r="S313" i="2"/>
  <c r="T325" i="2"/>
  <c r="S325" i="2"/>
  <c r="V335" i="2"/>
  <c r="W337" i="2"/>
  <c r="U337" i="2"/>
  <c r="W349" i="2"/>
  <c r="C349" i="2" s="1"/>
  <c r="S349" i="2"/>
  <c r="A349" i="2" s="1"/>
  <c r="U354" i="2"/>
  <c r="V354" i="2"/>
  <c r="W381" i="2"/>
  <c r="C381" i="2" s="1"/>
  <c r="S381" i="2"/>
  <c r="T341" i="2"/>
  <c r="S341" i="2"/>
  <c r="V629" i="2"/>
  <c r="U629" i="2"/>
  <c r="V1003" i="2"/>
  <c r="U1003" i="2"/>
  <c r="W1053" i="2"/>
  <c r="C1053" i="2" s="1"/>
  <c r="U1053" i="2"/>
  <c r="T1081" i="2"/>
  <c r="S1081" i="2"/>
  <c r="V1177" i="2"/>
  <c r="U1177" i="2"/>
  <c r="V1381" i="2"/>
  <c r="U1381" i="2"/>
  <c r="W1394" i="2"/>
  <c r="C1394" i="2" s="1"/>
  <c r="U1394" i="2"/>
  <c r="B1394" i="2" s="1"/>
  <c r="S22" i="2"/>
  <c r="U121" i="2"/>
  <c r="B121" i="2" s="1"/>
  <c r="V122" i="2"/>
  <c r="U128" i="2"/>
  <c r="B128" i="2" s="1"/>
  <c r="T138" i="2"/>
  <c r="V139" i="2"/>
  <c r="U139" i="2"/>
  <c r="V143" i="2"/>
  <c r="T162" i="2"/>
  <c r="V163" i="2"/>
  <c r="U163" i="2"/>
  <c r="S185" i="2"/>
  <c r="V186" i="2"/>
  <c r="U186" i="2"/>
  <c r="W191" i="2"/>
  <c r="C191" i="2" s="1"/>
  <c r="T191" i="2"/>
  <c r="T201" i="2"/>
  <c r="V202" i="2"/>
  <c r="U202" i="2"/>
  <c r="T208" i="2"/>
  <c r="W208" i="2"/>
  <c r="C208" i="2" s="1"/>
  <c r="T221" i="2"/>
  <c r="S221" i="2"/>
  <c r="T237" i="2"/>
  <c r="S237" i="2"/>
  <c r="V250" i="2"/>
  <c r="U250" i="2"/>
  <c r="V266" i="2"/>
  <c r="U266" i="2"/>
  <c r="V271" i="2"/>
  <c r="T285" i="2"/>
  <c r="S285" i="2"/>
  <c r="W297" i="2"/>
  <c r="C297" i="2" s="1"/>
  <c r="U297" i="2"/>
  <c r="B297" i="2" s="1"/>
  <c r="S297" i="2"/>
  <c r="A297" i="2" s="1"/>
  <c r="V306" i="2"/>
  <c r="U306" i="2"/>
  <c r="V322" i="2"/>
  <c r="U322" i="2"/>
  <c r="W335" i="2"/>
  <c r="U335" i="2"/>
  <c r="S335" i="2"/>
  <c r="A335" i="2" s="1"/>
  <c r="V368" i="2"/>
  <c r="U368" i="2"/>
  <c r="S121" i="2"/>
  <c r="A121" i="2" s="1"/>
  <c r="S129" i="2"/>
  <c r="S177" i="2"/>
  <c r="A177" i="2" s="1"/>
  <c r="S193" i="2"/>
  <c r="S201" i="2"/>
  <c r="S209" i="2"/>
  <c r="S217" i="2"/>
  <c r="U219" i="2"/>
  <c r="S225" i="2"/>
  <c r="U227" i="2"/>
  <c r="S233" i="2"/>
  <c r="U235" i="2"/>
  <c r="S241" i="2"/>
  <c r="U243" i="2"/>
  <c r="S249" i="2"/>
  <c r="U251" i="2"/>
  <c r="B251" i="2" s="1"/>
  <c r="S257" i="2"/>
  <c r="U259" i="2"/>
  <c r="S265" i="2"/>
  <c r="A265" i="2" s="1"/>
  <c r="U267" i="2"/>
  <c r="B267" i="2" s="1"/>
  <c r="U275" i="2"/>
  <c r="B275" i="2" s="1"/>
  <c r="V280" i="2"/>
  <c r="U283" i="2"/>
  <c r="V288" i="2"/>
  <c r="U291" i="2"/>
  <c r="U299" i="2"/>
  <c r="V304" i="2"/>
  <c r="U307" i="2"/>
  <c r="V312" i="2"/>
  <c r="U315" i="2"/>
  <c r="V320" i="2"/>
  <c r="S321" i="2"/>
  <c r="U323" i="2"/>
  <c r="U331" i="2"/>
  <c r="V336" i="2"/>
  <c r="U339" i="2"/>
  <c r="V344" i="2"/>
  <c r="U347" i="2"/>
  <c r="U356" i="2"/>
  <c r="S357" i="2"/>
  <c r="S360" i="2"/>
  <c r="W360" i="2"/>
  <c r="C360" i="2" s="1"/>
  <c r="T364" i="2"/>
  <c r="S366" i="2"/>
  <c r="W369" i="2"/>
  <c r="C369" i="2" s="1"/>
  <c r="W372" i="2"/>
  <c r="U374" i="2"/>
  <c r="W378" i="2"/>
  <c r="V383" i="2"/>
  <c r="U384" i="2"/>
  <c r="B384" i="2" s="1"/>
  <c r="V394" i="2"/>
  <c r="V396" i="2"/>
  <c r="U396" i="2"/>
  <c r="V413" i="2"/>
  <c r="U413" i="2"/>
  <c r="W418" i="2"/>
  <c r="T418" i="2"/>
  <c r="S418" i="2"/>
  <c r="T424" i="2"/>
  <c r="S424" i="2"/>
  <c r="V442" i="2"/>
  <c r="V444" i="2"/>
  <c r="U444" i="2"/>
  <c r="S444" i="2"/>
  <c r="A444" i="2" s="1"/>
  <c r="W455" i="2"/>
  <c r="C455" i="2" s="1"/>
  <c r="V455" i="2"/>
  <c r="S455" i="2"/>
  <c r="U182" i="2"/>
  <c r="W224" i="2"/>
  <c r="C224" i="2" s="1"/>
  <c r="W240" i="2"/>
  <c r="C240" i="2" s="1"/>
  <c r="W248" i="2"/>
  <c r="C248" i="2" s="1"/>
  <c r="W256" i="2"/>
  <c r="C256" i="2" s="1"/>
  <c r="W264" i="2"/>
  <c r="C264" i="2" s="1"/>
  <c r="W280" i="2"/>
  <c r="C280" i="2" s="1"/>
  <c r="W288" i="2"/>
  <c r="C288" i="2" s="1"/>
  <c r="W304" i="2"/>
  <c r="W312" i="2"/>
  <c r="C312" i="2" s="1"/>
  <c r="U318" i="2"/>
  <c r="W320" i="2"/>
  <c r="W328" i="2"/>
  <c r="C328" i="2" s="1"/>
  <c r="U334" i="2"/>
  <c r="W336" i="2"/>
  <c r="W344" i="2"/>
  <c r="S348" i="2"/>
  <c r="A348" i="2" s="1"/>
  <c r="T365" i="2"/>
  <c r="T366" i="2"/>
  <c r="U369" i="2"/>
  <c r="B369" i="2" s="1"/>
  <c r="T376" i="2"/>
  <c r="U378" i="2"/>
  <c r="U379" i="2"/>
  <c r="B379" i="2" s="1"/>
  <c r="S380" i="2"/>
  <c r="W383" i="2"/>
  <c r="T388" i="2"/>
  <c r="V389" i="2"/>
  <c r="U389" i="2"/>
  <c r="W394" i="2"/>
  <c r="C394" i="2" s="1"/>
  <c r="T394" i="2"/>
  <c r="S394" i="2"/>
  <c r="T400" i="2"/>
  <c r="S400" i="2"/>
  <c r="W404" i="2"/>
  <c r="V426" i="2"/>
  <c r="V437" i="2"/>
  <c r="U437" i="2"/>
  <c r="W442" i="2"/>
  <c r="T442" i="2"/>
  <c r="S442" i="2"/>
  <c r="T448" i="2"/>
  <c r="S448" i="2"/>
  <c r="W452" i="2"/>
  <c r="U457" i="2"/>
  <c r="V421" i="2"/>
  <c r="U421" i="2"/>
  <c r="W426" i="2"/>
  <c r="T426" i="2"/>
  <c r="S426" i="2"/>
  <c r="T457" i="2"/>
  <c r="W457" i="2"/>
  <c r="C457" i="2" s="1"/>
  <c r="S457" i="2"/>
  <c r="S138" i="2"/>
  <c r="S146" i="2"/>
  <c r="A146" i="2" s="1"/>
  <c r="S154" i="2"/>
  <c r="S162" i="2"/>
  <c r="S170" i="2"/>
  <c r="U172" i="2"/>
  <c r="S178" i="2"/>
  <c r="S186" i="2"/>
  <c r="A186" i="2" s="1"/>
  <c r="U188" i="2"/>
  <c r="S194" i="2"/>
  <c r="U196" i="2"/>
  <c r="S202" i="2"/>
  <c r="A202" i="2" s="1"/>
  <c r="U204" i="2"/>
  <c r="S210" i="2"/>
  <c r="U212" i="2"/>
  <c r="U220" i="2"/>
  <c r="B220" i="2" s="1"/>
  <c r="U228" i="2"/>
  <c r="U236" i="2"/>
  <c r="B236" i="2" s="1"/>
  <c r="U244" i="2"/>
  <c r="U252" i="2"/>
  <c r="B252" i="2" s="1"/>
  <c r="U260" i="2"/>
  <c r="U268" i="2"/>
  <c r="B268" i="2" s="1"/>
  <c r="S351" i="2"/>
  <c r="V353" i="2"/>
  <c r="T357" i="2"/>
  <c r="U361" i="2"/>
  <c r="B361" i="2" s="1"/>
  <c r="U370" i="2"/>
  <c r="U371" i="2"/>
  <c r="B371" i="2" s="1"/>
  <c r="S375" i="2"/>
  <c r="V380" i="2"/>
  <c r="W388" i="2"/>
  <c r="V397" i="2"/>
  <c r="U397" i="2"/>
  <c r="W402" i="2"/>
  <c r="C402" i="2" s="1"/>
  <c r="S402" i="2"/>
  <c r="A402" i="2" s="1"/>
  <c r="V404" i="2"/>
  <c r="U404" i="2"/>
  <c r="T408" i="2"/>
  <c r="S408" i="2"/>
  <c r="T420" i="2"/>
  <c r="V428" i="2"/>
  <c r="U428" i="2"/>
  <c r="W436" i="2"/>
  <c r="C436" i="2" s="1"/>
  <c r="V445" i="2"/>
  <c r="U445" i="2"/>
  <c r="V450" i="2"/>
  <c r="V452" i="2"/>
  <c r="U452" i="2"/>
  <c r="S452" i="2"/>
  <c r="U460" i="2"/>
  <c r="V460" i="2"/>
  <c r="V124" i="2"/>
  <c r="U127" i="2"/>
  <c r="U135" i="2"/>
  <c r="V140" i="2"/>
  <c r="U143" i="2"/>
  <c r="V148" i="2"/>
  <c r="U151" i="2"/>
  <c r="B151" i="2" s="1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B207" i="2" s="1"/>
  <c r="V212" i="2"/>
  <c r="V366" i="2"/>
  <c r="U372" i="2"/>
  <c r="V375" i="2"/>
  <c r="T377" i="2"/>
  <c r="T432" i="2"/>
  <c r="S432" i="2"/>
  <c r="W450" i="2"/>
  <c r="T450" i="2"/>
  <c r="S450" i="2"/>
  <c r="W456" i="2"/>
  <c r="C456" i="2" s="1"/>
  <c r="V456" i="2"/>
  <c r="S456" i="2"/>
  <c r="S336" i="2"/>
  <c r="S344" i="2"/>
  <c r="S355" i="2"/>
  <c r="T360" i="2"/>
  <c r="U362" i="2"/>
  <c r="S364" i="2"/>
  <c r="S367" i="2"/>
  <c r="S369" i="2"/>
  <c r="S378" i="2"/>
  <c r="T381" i="2"/>
  <c r="W410" i="2"/>
  <c r="C410" i="2" s="1"/>
  <c r="T410" i="2"/>
  <c r="S410" i="2"/>
  <c r="W420" i="2"/>
  <c r="V434" i="2"/>
  <c r="V459" i="2"/>
  <c r="U459" i="2"/>
  <c r="T355" i="2"/>
  <c r="V358" i="2"/>
  <c r="U364" i="2"/>
  <c r="V367" i="2"/>
  <c r="S368" i="2"/>
  <c r="T372" i="2"/>
  <c r="U381" i="2"/>
  <c r="V405" i="2"/>
  <c r="U405" i="2"/>
  <c r="T416" i="2"/>
  <c r="S416" i="2"/>
  <c r="V429" i="2"/>
  <c r="U429" i="2"/>
  <c r="W434" i="2"/>
  <c r="T434" i="2"/>
  <c r="S434" i="2"/>
  <c r="V453" i="2"/>
  <c r="U453" i="2"/>
  <c r="S388" i="2"/>
  <c r="U390" i="2"/>
  <c r="V395" i="2"/>
  <c r="S396" i="2"/>
  <c r="U398" i="2"/>
  <c r="B398" i="2" s="1"/>
  <c r="V403" i="2"/>
  <c r="S404" i="2"/>
  <c r="U406" i="2"/>
  <c r="V411" i="2"/>
  <c r="S412" i="2"/>
  <c r="A412" i="2" s="1"/>
  <c r="U414" i="2"/>
  <c r="V419" i="2"/>
  <c r="S420" i="2"/>
  <c r="U422" i="2"/>
  <c r="S428" i="2"/>
  <c r="U430" i="2"/>
  <c r="V435" i="2"/>
  <c r="S436" i="2"/>
  <c r="A436" i="2" s="1"/>
  <c r="U438" i="2"/>
  <c r="V443" i="2"/>
  <c r="U446" i="2"/>
  <c r="V451" i="2"/>
  <c r="U454" i="2"/>
  <c r="W458" i="2"/>
  <c r="C458" i="2" s="1"/>
  <c r="V458" i="2"/>
  <c r="V461" i="2"/>
  <c r="U461" i="2"/>
  <c r="S462" i="2"/>
  <c r="V476" i="2"/>
  <c r="T520" i="2"/>
  <c r="S520" i="2"/>
  <c r="S530" i="2"/>
  <c r="W538" i="2"/>
  <c r="C538" i="2" s="1"/>
  <c r="U538" i="2"/>
  <c r="T538" i="2"/>
  <c r="W540" i="2"/>
  <c r="C540" i="2" s="1"/>
  <c r="V540" i="2"/>
  <c r="T540" i="2"/>
  <c r="V557" i="2"/>
  <c r="U557" i="2"/>
  <c r="T568" i="2"/>
  <c r="S568" i="2"/>
  <c r="S570" i="2"/>
  <c r="W578" i="2"/>
  <c r="C578" i="2" s="1"/>
  <c r="U578" i="2"/>
  <c r="B578" i="2" s="1"/>
  <c r="T578" i="2"/>
  <c r="A578" i="2" s="1"/>
  <c r="W580" i="2"/>
  <c r="C580" i="2" s="1"/>
  <c r="T580" i="2"/>
  <c r="V605" i="2"/>
  <c r="U605" i="2"/>
  <c r="V621" i="2"/>
  <c r="U621" i="2"/>
  <c r="T624" i="2"/>
  <c r="S624" i="2"/>
  <c r="T626" i="2"/>
  <c r="W636" i="2"/>
  <c r="U636" i="2"/>
  <c r="B636" i="2" s="1"/>
  <c r="T636" i="2"/>
  <c r="S636" i="2"/>
  <c r="T658" i="2"/>
  <c r="V669" i="2"/>
  <c r="U669" i="2"/>
  <c r="W674" i="2"/>
  <c r="C674" i="2" s="1"/>
  <c r="S674" i="2"/>
  <c r="W795" i="2"/>
  <c r="C795" i="2" s="1"/>
  <c r="S795" i="2"/>
  <c r="T804" i="2"/>
  <c r="S804" i="2"/>
  <c r="W870" i="2"/>
  <c r="C870" i="2" s="1"/>
  <c r="U870" i="2"/>
  <c r="W411" i="2"/>
  <c r="W419" i="2"/>
  <c r="W435" i="2"/>
  <c r="W443" i="2"/>
  <c r="W451" i="2"/>
  <c r="T464" i="2"/>
  <c r="S468" i="2"/>
  <c r="A468" i="2" s="1"/>
  <c r="S492" i="2"/>
  <c r="A492" i="2" s="1"/>
  <c r="V501" i="2"/>
  <c r="U501" i="2"/>
  <c r="V509" i="2"/>
  <c r="U509" i="2"/>
  <c r="V522" i="2"/>
  <c r="V530" i="2"/>
  <c r="S556" i="2"/>
  <c r="T560" i="2"/>
  <c r="S560" i="2"/>
  <c r="S562" i="2"/>
  <c r="V570" i="2"/>
  <c r="S604" i="2"/>
  <c r="V626" i="2"/>
  <c r="W634" i="2"/>
  <c r="T634" i="2"/>
  <c r="S634" i="2"/>
  <c r="V653" i="2"/>
  <c r="U653" i="2"/>
  <c r="V658" i="2"/>
  <c r="U660" i="2"/>
  <c r="B660" i="2" s="1"/>
  <c r="S660" i="2"/>
  <c r="A660" i="2" s="1"/>
  <c r="T680" i="2"/>
  <c r="S680" i="2"/>
  <c r="W692" i="2"/>
  <c r="C692" i="2" s="1"/>
  <c r="S692" i="2"/>
  <c r="W707" i="2"/>
  <c r="C707" i="2" s="1"/>
  <c r="S707" i="2"/>
  <c r="A707" i="2" s="1"/>
  <c r="T767" i="2"/>
  <c r="S767" i="2"/>
  <c r="U772" i="2"/>
  <c r="V772" i="2"/>
  <c r="T865" i="2"/>
  <c r="S865" i="2"/>
  <c r="W865" i="2"/>
  <c r="T911" i="2"/>
  <c r="S911" i="2"/>
  <c r="W462" i="2"/>
  <c r="U462" i="2"/>
  <c r="V469" i="2"/>
  <c r="U469" i="2"/>
  <c r="V485" i="2"/>
  <c r="U485" i="2"/>
  <c r="V493" i="2"/>
  <c r="U493" i="2"/>
  <c r="T504" i="2"/>
  <c r="S504" i="2"/>
  <c r="T512" i="2"/>
  <c r="S512" i="2"/>
  <c r="W522" i="2"/>
  <c r="C522" i="2" s="1"/>
  <c r="U522" i="2"/>
  <c r="T522" i="2"/>
  <c r="S522" i="2"/>
  <c r="W524" i="2"/>
  <c r="C524" i="2" s="1"/>
  <c r="V524" i="2"/>
  <c r="W530" i="2"/>
  <c r="U530" i="2"/>
  <c r="T530" i="2"/>
  <c r="W532" i="2"/>
  <c r="C532" i="2" s="1"/>
  <c r="V532" i="2"/>
  <c r="T532" i="2"/>
  <c r="V549" i="2"/>
  <c r="U549" i="2"/>
  <c r="W570" i="2"/>
  <c r="U570" i="2"/>
  <c r="T570" i="2"/>
  <c r="W572" i="2"/>
  <c r="V572" i="2"/>
  <c r="T572" i="2"/>
  <c r="V589" i="2"/>
  <c r="U589" i="2"/>
  <c r="W626" i="2"/>
  <c r="S626" i="2"/>
  <c r="T640" i="2"/>
  <c r="S640" i="2"/>
  <c r="W658" i="2"/>
  <c r="S658" i="2"/>
  <c r="W790" i="2"/>
  <c r="C790" i="2" s="1"/>
  <c r="V790" i="2"/>
  <c r="U790" i="2"/>
  <c r="W902" i="2"/>
  <c r="C902" i="2" s="1"/>
  <c r="V902" i="2"/>
  <c r="S405" i="2"/>
  <c r="A405" i="2" s="1"/>
  <c r="U407" i="2"/>
  <c r="S413" i="2"/>
  <c r="U415" i="2"/>
  <c r="B415" i="2" s="1"/>
  <c r="S421" i="2"/>
  <c r="A421" i="2" s="1"/>
  <c r="U423" i="2"/>
  <c r="S429" i="2"/>
  <c r="U431" i="2"/>
  <c r="S437" i="2"/>
  <c r="U439" i="2"/>
  <c r="S445" i="2"/>
  <c r="U447" i="2"/>
  <c r="B447" i="2" s="1"/>
  <c r="S453" i="2"/>
  <c r="T455" i="2"/>
  <c r="T458" i="2"/>
  <c r="W464" i="2"/>
  <c r="C464" i="2" s="1"/>
  <c r="T472" i="2"/>
  <c r="S472" i="2"/>
  <c r="S474" i="2"/>
  <c r="U476" i="2"/>
  <c r="V477" i="2"/>
  <c r="U477" i="2"/>
  <c r="S478" i="2"/>
  <c r="S484" i="2"/>
  <c r="T488" i="2"/>
  <c r="S488" i="2"/>
  <c r="S490" i="2"/>
  <c r="T496" i="2"/>
  <c r="S496" i="2"/>
  <c r="U500" i="2"/>
  <c r="V541" i="2"/>
  <c r="U541" i="2"/>
  <c r="U548" i="2"/>
  <c r="T552" i="2"/>
  <c r="S552" i="2"/>
  <c r="S554" i="2"/>
  <c r="W562" i="2"/>
  <c r="C562" i="2" s="1"/>
  <c r="U562" i="2"/>
  <c r="S588" i="2"/>
  <c r="T592" i="2"/>
  <c r="S592" i="2"/>
  <c r="S602" i="2"/>
  <c r="W604" i="2"/>
  <c r="C604" i="2" s="1"/>
  <c r="T616" i="2"/>
  <c r="S616" i="2"/>
  <c r="T618" i="2"/>
  <c r="W620" i="2"/>
  <c r="W628" i="2"/>
  <c r="U628" i="2"/>
  <c r="S628" i="2"/>
  <c r="V637" i="2"/>
  <c r="U637" i="2"/>
  <c r="V652" i="2"/>
  <c r="T664" i="2"/>
  <c r="S664" i="2"/>
  <c r="T666" i="2"/>
  <c r="V677" i="2"/>
  <c r="U677" i="2"/>
  <c r="W682" i="2"/>
  <c r="C682" i="2" s="1"/>
  <c r="S682" i="2"/>
  <c r="U684" i="2"/>
  <c r="T684" i="2"/>
  <c r="S684" i="2"/>
  <c r="V695" i="2"/>
  <c r="U695" i="2"/>
  <c r="W704" i="2"/>
  <c r="T704" i="2"/>
  <c r="S704" i="2"/>
  <c r="W720" i="2"/>
  <c r="S720" i="2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S480" i="2"/>
  <c r="S482" i="2"/>
  <c r="U484" i="2"/>
  <c r="V490" i="2"/>
  <c r="S498" i="2"/>
  <c r="W506" i="2"/>
  <c r="V506" i="2"/>
  <c r="U506" i="2"/>
  <c r="T506" i="2"/>
  <c r="W514" i="2"/>
  <c r="U514" i="2"/>
  <c r="T514" i="2"/>
  <c r="W516" i="2"/>
  <c r="V516" i="2"/>
  <c r="T516" i="2"/>
  <c r="S540" i="2"/>
  <c r="T544" i="2"/>
  <c r="S544" i="2"/>
  <c r="S546" i="2"/>
  <c r="W564" i="2"/>
  <c r="V564" i="2"/>
  <c r="T564" i="2"/>
  <c r="S580" i="2"/>
  <c r="V581" i="2"/>
  <c r="U581" i="2"/>
  <c r="U588" i="2"/>
  <c r="T600" i="2"/>
  <c r="S600" i="2"/>
  <c r="U602" i="2"/>
  <c r="V618" i="2"/>
  <c r="W642" i="2"/>
  <c r="C642" i="2" s="1"/>
  <c r="S642" i="2"/>
  <c r="A642" i="2" s="1"/>
  <c r="V644" i="2"/>
  <c r="U644" i="2"/>
  <c r="T644" i="2"/>
  <c r="S644" i="2"/>
  <c r="W652" i="2"/>
  <c r="V666" i="2"/>
  <c r="U668" i="2"/>
  <c r="B668" i="2" s="1"/>
  <c r="S668" i="2"/>
  <c r="A668" i="2" s="1"/>
  <c r="W731" i="2"/>
  <c r="C731" i="2" s="1"/>
  <c r="V731" i="2"/>
  <c r="S731" i="2"/>
  <c r="V785" i="2"/>
  <c r="U785" i="2"/>
  <c r="V857" i="2"/>
  <c r="U857" i="2"/>
  <c r="V897" i="2"/>
  <c r="U897" i="2"/>
  <c r="S387" i="2"/>
  <c r="A387" i="2" s="1"/>
  <c r="S395" i="2"/>
  <c r="A395" i="2" s="1"/>
  <c r="S403" i="2"/>
  <c r="T456" i="2"/>
  <c r="T462" i="2"/>
  <c r="S463" i="2"/>
  <c r="A463" i="2" s="1"/>
  <c r="W472" i="2"/>
  <c r="C472" i="2" s="1"/>
  <c r="W474" i="2"/>
  <c r="C474" i="2" s="1"/>
  <c r="U474" i="2"/>
  <c r="W478" i="2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S584" i="2"/>
  <c r="S586" i="2"/>
  <c r="W602" i="2"/>
  <c r="C602" i="2" s="1"/>
  <c r="V602" i="2"/>
  <c r="T602" i="2"/>
  <c r="V604" i="2"/>
  <c r="T604" i="2"/>
  <c r="V613" i="2"/>
  <c r="U613" i="2"/>
  <c r="U620" i="2"/>
  <c r="B620" i="2" s="1"/>
  <c r="T620" i="2"/>
  <c r="S620" i="2"/>
  <c r="T648" i="2"/>
  <c r="S648" i="2"/>
  <c r="T650" i="2"/>
  <c r="V661" i="2"/>
  <c r="U661" i="2"/>
  <c r="W666" i="2"/>
  <c r="C666" i="2" s="1"/>
  <c r="S666" i="2"/>
  <c r="W676" i="2"/>
  <c r="C676" i="2" s="1"/>
  <c r="U688" i="2"/>
  <c r="V688" i="2"/>
  <c r="W691" i="2"/>
  <c r="C691" i="2" s="1"/>
  <c r="V691" i="2"/>
  <c r="U691" i="2"/>
  <c r="S691" i="2"/>
  <c r="U852" i="2"/>
  <c r="V852" i="2"/>
  <c r="U456" i="2"/>
  <c r="V457" i="2"/>
  <c r="S458" i="2"/>
  <c r="T459" i="2"/>
  <c r="S460" i="2"/>
  <c r="V462" i="2"/>
  <c r="U467" i="2"/>
  <c r="B467" i="2" s="1"/>
  <c r="U480" i="2"/>
  <c r="W480" i="2"/>
  <c r="C480" i="2" s="1"/>
  <c r="W482" i="2"/>
  <c r="U482" i="2"/>
  <c r="W498" i="2"/>
  <c r="U498" i="2"/>
  <c r="T498" i="2"/>
  <c r="W500" i="2"/>
  <c r="V500" i="2"/>
  <c r="T500" i="2"/>
  <c r="V525" i="2"/>
  <c r="U525" i="2"/>
  <c r="S532" i="2"/>
  <c r="T536" i="2"/>
  <c r="S536" i="2"/>
  <c r="W546" i="2"/>
  <c r="C546" i="2" s="1"/>
  <c r="U546" i="2"/>
  <c r="T546" i="2"/>
  <c r="W548" i="2"/>
  <c r="C548" i="2" s="1"/>
  <c r="V548" i="2"/>
  <c r="S572" i="2"/>
  <c r="T576" i="2"/>
  <c r="S576" i="2"/>
  <c r="V586" i="2"/>
  <c r="T608" i="2"/>
  <c r="S608" i="2"/>
  <c r="U610" i="2"/>
  <c r="V650" i="2"/>
  <c r="U652" i="2"/>
  <c r="B652" i="2" s="1"/>
  <c r="T652" i="2"/>
  <c r="S652" i="2"/>
  <c r="T672" i="2"/>
  <c r="S672" i="2"/>
  <c r="V685" i="2"/>
  <c r="U685" i="2"/>
  <c r="U780" i="2"/>
  <c r="V780" i="2"/>
  <c r="U892" i="2"/>
  <c r="V892" i="2"/>
  <c r="U486" i="2"/>
  <c r="W488" i="2"/>
  <c r="U494" i="2"/>
  <c r="U502" i="2"/>
  <c r="U510" i="2"/>
  <c r="B510" i="2" s="1"/>
  <c r="U518" i="2"/>
  <c r="B518" i="2" s="1"/>
  <c r="U526" i="2"/>
  <c r="U534" i="2"/>
  <c r="U542" i="2"/>
  <c r="U550" i="2"/>
  <c r="U558" i="2"/>
  <c r="B558" i="2" s="1"/>
  <c r="U566" i="2"/>
  <c r="B566" i="2" s="1"/>
  <c r="U574" i="2"/>
  <c r="B574" i="2" s="1"/>
  <c r="U582" i="2"/>
  <c r="T609" i="2"/>
  <c r="U638" i="2"/>
  <c r="U646" i="2"/>
  <c r="B646" i="2" s="1"/>
  <c r="U654" i="2"/>
  <c r="V659" i="2"/>
  <c r="U662" i="2"/>
  <c r="B662" i="2" s="1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A736" i="2" s="1"/>
  <c r="T743" i="2"/>
  <c r="S743" i="2"/>
  <c r="T748" i="2"/>
  <c r="S748" i="2"/>
  <c r="T751" i="2"/>
  <c r="S751" i="2"/>
  <c r="T756" i="2"/>
  <c r="S756" i="2"/>
  <c r="T759" i="2"/>
  <c r="S759" i="2"/>
  <c r="T764" i="2"/>
  <c r="S764" i="2"/>
  <c r="V769" i="2"/>
  <c r="U769" i="2"/>
  <c r="T785" i="2"/>
  <c r="S785" i="2"/>
  <c r="T812" i="2"/>
  <c r="S812" i="2"/>
  <c r="T815" i="2"/>
  <c r="S815" i="2"/>
  <c r="T820" i="2"/>
  <c r="S820" i="2"/>
  <c r="T823" i="2"/>
  <c r="S823" i="2"/>
  <c r="T836" i="2"/>
  <c r="S836" i="2"/>
  <c r="T839" i="2"/>
  <c r="S839" i="2"/>
  <c r="T844" i="2"/>
  <c r="S844" i="2"/>
  <c r="T847" i="2"/>
  <c r="S847" i="2"/>
  <c r="T854" i="2"/>
  <c r="T857" i="2"/>
  <c r="S857" i="2"/>
  <c r="W862" i="2"/>
  <c r="U862" i="2"/>
  <c r="W864" i="2"/>
  <c r="C864" i="2" s="1"/>
  <c r="W875" i="2"/>
  <c r="S875" i="2"/>
  <c r="T884" i="2"/>
  <c r="S884" i="2"/>
  <c r="W896" i="2"/>
  <c r="T908" i="2"/>
  <c r="S908" i="2"/>
  <c r="V913" i="2"/>
  <c r="U913" i="2"/>
  <c r="T924" i="2"/>
  <c r="W932" i="2"/>
  <c r="S938" i="2"/>
  <c r="T938" i="2"/>
  <c r="S948" i="2"/>
  <c r="T948" i="2"/>
  <c r="V949" i="2"/>
  <c r="U949" i="2"/>
  <c r="W960" i="2"/>
  <c r="C960" i="2" s="1"/>
  <c r="V960" i="2"/>
  <c r="T960" i="2"/>
  <c r="S968" i="2"/>
  <c r="T968" i="2"/>
  <c r="T998" i="2"/>
  <c r="S998" i="2"/>
  <c r="W1008" i="2"/>
  <c r="C1008" i="2" s="1"/>
  <c r="V1008" i="2"/>
  <c r="V1019" i="2"/>
  <c r="U1019" i="2"/>
  <c r="W1038" i="2"/>
  <c r="C1038" i="2" s="1"/>
  <c r="V1038" i="2"/>
  <c r="T1045" i="2"/>
  <c r="S1045" i="2"/>
  <c r="S655" i="2"/>
  <c r="W659" i="2"/>
  <c r="S663" i="2"/>
  <c r="S671" i="2"/>
  <c r="S679" i="2"/>
  <c r="S687" i="2"/>
  <c r="V689" i="2"/>
  <c r="W694" i="2"/>
  <c r="C694" i="2" s="1"/>
  <c r="V694" i="2"/>
  <c r="V697" i="2"/>
  <c r="U697" i="2"/>
  <c r="S712" i="2"/>
  <c r="S715" i="2"/>
  <c r="W721" i="2"/>
  <c r="S723" i="2"/>
  <c r="T735" i="2"/>
  <c r="S735" i="2"/>
  <c r="T740" i="2"/>
  <c r="S740" i="2"/>
  <c r="T747" i="2"/>
  <c r="U748" i="2"/>
  <c r="T755" i="2"/>
  <c r="U756" i="2"/>
  <c r="T766" i="2"/>
  <c r="V768" i="2"/>
  <c r="T769" i="2"/>
  <c r="S769" i="2"/>
  <c r="W774" i="2"/>
  <c r="C774" i="2" s="1"/>
  <c r="V774" i="2"/>
  <c r="U774" i="2"/>
  <c r="W782" i="2"/>
  <c r="C782" i="2" s="1"/>
  <c r="V782" i="2"/>
  <c r="U782" i="2"/>
  <c r="V788" i="2"/>
  <c r="S792" i="2"/>
  <c r="T796" i="2"/>
  <c r="S796" i="2"/>
  <c r="T799" i="2"/>
  <c r="S799" i="2"/>
  <c r="T803" i="2"/>
  <c r="U808" i="2"/>
  <c r="T828" i="2"/>
  <c r="S828" i="2"/>
  <c r="V849" i="2"/>
  <c r="U849" i="2"/>
  <c r="V851" i="2"/>
  <c r="V860" i="2"/>
  <c r="W867" i="2"/>
  <c r="C867" i="2" s="1"/>
  <c r="S867" i="2"/>
  <c r="A867" i="2" s="1"/>
  <c r="T887" i="2"/>
  <c r="S887" i="2"/>
  <c r="V891" i="2"/>
  <c r="W894" i="2"/>
  <c r="C894" i="2" s="1"/>
  <c r="V894" i="2"/>
  <c r="W899" i="2"/>
  <c r="C899" i="2" s="1"/>
  <c r="S899" i="2"/>
  <c r="V900" i="2"/>
  <c r="U924" i="2"/>
  <c r="V924" i="2"/>
  <c r="V947" i="2"/>
  <c r="U947" i="2"/>
  <c r="U958" i="2"/>
  <c r="W958" i="2"/>
  <c r="V958" i="2"/>
  <c r="V965" i="2"/>
  <c r="U965" i="2"/>
  <c r="S966" i="2"/>
  <c r="T966" i="2"/>
  <c r="W984" i="2"/>
  <c r="C984" i="2" s="1"/>
  <c r="V984" i="2"/>
  <c r="S594" i="2"/>
  <c r="U596" i="2"/>
  <c r="S610" i="2"/>
  <c r="A610" i="2" s="1"/>
  <c r="U612" i="2"/>
  <c r="S618" i="2"/>
  <c r="T703" i="2"/>
  <c r="S703" i="2"/>
  <c r="T719" i="2"/>
  <c r="S719" i="2"/>
  <c r="T727" i="2"/>
  <c r="S727" i="2"/>
  <c r="T732" i="2"/>
  <c r="S732" i="2"/>
  <c r="V745" i="2"/>
  <c r="U745" i="2"/>
  <c r="V753" i="2"/>
  <c r="U753" i="2"/>
  <c r="V761" i="2"/>
  <c r="U761" i="2"/>
  <c r="T763" i="2"/>
  <c r="W787" i="2"/>
  <c r="C787" i="2" s="1"/>
  <c r="V787" i="2"/>
  <c r="S787" i="2"/>
  <c r="A787" i="2" s="1"/>
  <c r="V801" i="2"/>
  <c r="U801" i="2"/>
  <c r="V809" i="2"/>
  <c r="U809" i="2"/>
  <c r="T831" i="2"/>
  <c r="S831" i="2"/>
  <c r="T835" i="2"/>
  <c r="T849" i="2"/>
  <c r="S849" i="2"/>
  <c r="W854" i="2"/>
  <c r="C854" i="2" s="1"/>
  <c r="V854" i="2"/>
  <c r="U854" i="2"/>
  <c r="W859" i="2"/>
  <c r="C859" i="2" s="1"/>
  <c r="S859" i="2"/>
  <c r="A859" i="2" s="1"/>
  <c r="T876" i="2"/>
  <c r="S876" i="2"/>
  <c r="T879" i="2"/>
  <c r="S879" i="2"/>
  <c r="V889" i="2"/>
  <c r="U889" i="2"/>
  <c r="V918" i="2"/>
  <c r="U918" i="2"/>
  <c r="T918" i="2"/>
  <c r="W924" i="2"/>
  <c r="S924" i="2"/>
  <c r="V932" i="2"/>
  <c r="S932" i="2"/>
  <c r="S934" i="2"/>
  <c r="T934" i="2"/>
  <c r="T936" i="2"/>
  <c r="S597" i="2"/>
  <c r="U599" i="2"/>
  <c r="S605" i="2"/>
  <c r="U607" i="2"/>
  <c r="U615" i="2"/>
  <c r="S621" i="2"/>
  <c r="A621" i="2" s="1"/>
  <c r="S629" i="2"/>
  <c r="U631" i="2"/>
  <c r="S637" i="2"/>
  <c r="U639" i="2"/>
  <c r="S645" i="2"/>
  <c r="A645" i="2" s="1"/>
  <c r="U647" i="2"/>
  <c r="B647" i="2" s="1"/>
  <c r="S653" i="2"/>
  <c r="A653" i="2" s="1"/>
  <c r="U655" i="2"/>
  <c r="S661" i="2"/>
  <c r="A661" i="2" s="1"/>
  <c r="U663" i="2"/>
  <c r="S669" i="2"/>
  <c r="U671" i="2"/>
  <c r="S677" i="2"/>
  <c r="A677" i="2" s="1"/>
  <c r="U679" i="2"/>
  <c r="S685" i="2"/>
  <c r="S688" i="2"/>
  <c r="T691" i="2"/>
  <c r="S693" i="2"/>
  <c r="A693" i="2" s="1"/>
  <c r="T702" i="2"/>
  <c r="T708" i="2"/>
  <c r="S708" i="2"/>
  <c r="T711" i="2"/>
  <c r="S711" i="2"/>
  <c r="T716" i="2"/>
  <c r="S716" i="2"/>
  <c r="T724" i="2"/>
  <c r="S724" i="2"/>
  <c r="T731" i="2"/>
  <c r="U732" i="2"/>
  <c r="T734" i="2"/>
  <c r="V736" i="2"/>
  <c r="V737" i="2"/>
  <c r="U737" i="2"/>
  <c r="U739" i="2"/>
  <c r="T745" i="2"/>
  <c r="S745" i="2"/>
  <c r="W750" i="2"/>
  <c r="C750" i="2" s="1"/>
  <c r="U750" i="2"/>
  <c r="B750" i="2" s="1"/>
  <c r="T753" i="2"/>
  <c r="S753" i="2"/>
  <c r="W758" i="2"/>
  <c r="C758" i="2" s="1"/>
  <c r="U758" i="2"/>
  <c r="B758" i="2" s="1"/>
  <c r="U763" i="2"/>
  <c r="W766" i="2"/>
  <c r="V766" i="2"/>
  <c r="U766" i="2"/>
  <c r="W771" i="2"/>
  <c r="C771" i="2" s="1"/>
  <c r="S771" i="2"/>
  <c r="A771" i="2" s="1"/>
  <c r="S776" i="2"/>
  <c r="W779" i="2"/>
  <c r="C779" i="2" s="1"/>
  <c r="S779" i="2"/>
  <c r="A779" i="2" s="1"/>
  <c r="S784" i="2"/>
  <c r="A784" i="2" s="1"/>
  <c r="W785" i="2"/>
  <c r="C785" i="2" s="1"/>
  <c r="T791" i="2"/>
  <c r="S791" i="2"/>
  <c r="T795" i="2"/>
  <c r="T798" i="2"/>
  <c r="U800" i="2"/>
  <c r="T801" i="2"/>
  <c r="S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W857" i="2"/>
  <c r="S864" i="2"/>
  <c r="T868" i="2"/>
  <c r="S868" i="2"/>
  <c r="V881" i="2"/>
  <c r="U881" i="2"/>
  <c r="V883" i="2"/>
  <c r="U886" i="2"/>
  <c r="B886" i="2" s="1"/>
  <c r="W897" i="2"/>
  <c r="C897" i="2" s="1"/>
  <c r="T903" i="2"/>
  <c r="S903" i="2"/>
  <c r="T905" i="2"/>
  <c r="V907" i="2"/>
  <c r="W910" i="2"/>
  <c r="C910" i="2" s="1"/>
  <c r="V910" i="2"/>
  <c r="W915" i="2"/>
  <c r="C915" i="2" s="1"/>
  <c r="U915" i="2"/>
  <c r="T915" i="2"/>
  <c r="S915" i="2"/>
  <c r="V923" i="2"/>
  <c r="W937" i="2"/>
  <c r="S937" i="2"/>
  <c r="V963" i="2"/>
  <c r="U963" i="2"/>
  <c r="U594" i="2"/>
  <c r="U618" i="2"/>
  <c r="B618" i="2" s="1"/>
  <c r="U626" i="2"/>
  <c r="U634" i="2"/>
  <c r="U642" i="2"/>
  <c r="U650" i="2"/>
  <c r="U658" i="2"/>
  <c r="U666" i="2"/>
  <c r="U674" i="2"/>
  <c r="U682" i="2"/>
  <c r="T687" i="2"/>
  <c r="W690" i="2"/>
  <c r="C690" i="2" s="1"/>
  <c r="U694" i="2"/>
  <c r="V704" i="2"/>
  <c r="U704" i="2"/>
  <c r="V705" i="2"/>
  <c r="U705" i="2"/>
  <c r="U707" i="2"/>
  <c r="B707" i="2" s="1"/>
  <c r="U708" i="2"/>
  <c r="U716" i="2"/>
  <c r="T718" i="2"/>
  <c r="V721" i="2"/>
  <c r="U721" i="2"/>
  <c r="T723" i="2"/>
  <c r="U724" i="2"/>
  <c r="T726" i="2"/>
  <c r="V728" i="2"/>
  <c r="V729" i="2"/>
  <c r="U729" i="2"/>
  <c r="U731" i="2"/>
  <c r="T737" i="2"/>
  <c r="S737" i="2"/>
  <c r="W742" i="2"/>
  <c r="C742" i="2" s="1"/>
  <c r="V742" i="2"/>
  <c r="U742" i="2"/>
  <c r="W768" i="2"/>
  <c r="T768" i="2"/>
  <c r="A768" i="2" s="1"/>
  <c r="W777" i="2"/>
  <c r="C777" i="2" s="1"/>
  <c r="T788" i="2"/>
  <c r="S788" i="2"/>
  <c r="V793" i="2"/>
  <c r="U793" i="2"/>
  <c r="V795" i="2"/>
  <c r="W800" i="2"/>
  <c r="V804" i="2"/>
  <c r="W814" i="2"/>
  <c r="V814" i="2"/>
  <c r="U814" i="2"/>
  <c r="T817" i="2"/>
  <c r="S817" i="2"/>
  <c r="W822" i="2"/>
  <c r="V822" i="2"/>
  <c r="U822" i="2"/>
  <c r="U832" i="2"/>
  <c r="T833" i="2"/>
  <c r="S833" i="2"/>
  <c r="W838" i="2"/>
  <c r="C838" i="2" s="1"/>
  <c r="V838" i="2"/>
  <c r="U838" i="2"/>
  <c r="T841" i="2"/>
  <c r="S841" i="2"/>
  <c r="W846" i="2"/>
  <c r="C846" i="2" s="1"/>
  <c r="V846" i="2"/>
  <c r="U846" i="2"/>
  <c r="T846" i="2"/>
  <c r="W851" i="2"/>
  <c r="C851" i="2" s="1"/>
  <c r="S851" i="2"/>
  <c r="T860" i="2"/>
  <c r="S860" i="2"/>
  <c r="T871" i="2"/>
  <c r="S871" i="2"/>
  <c r="T875" i="2"/>
  <c r="T878" i="2"/>
  <c r="T881" i="2"/>
  <c r="S881" i="2"/>
  <c r="W888" i="2"/>
  <c r="W891" i="2"/>
  <c r="T891" i="2"/>
  <c r="S891" i="2"/>
  <c r="T900" i="2"/>
  <c r="S900" i="2"/>
  <c r="T904" i="2"/>
  <c r="V905" i="2"/>
  <c r="U905" i="2"/>
  <c r="T920" i="2"/>
  <c r="S920" i="2"/>
  <c r="V936" i="2"/>
  <c r="W946" i="2"/>
  <c r="C946" i="2" s="1"/>
  <c r="U946" i="2"/>
  <c r="V946" i="2"/>
  <c r="T946" i="2"/>
  <c r="T962" i="2"/>
  <c r="S962" i="2"/>
  <c r="S459" i="2"/>
  <c r="S467" i="2"/>
  <c r="A467" i="2" s="1"/>
  <c r="S475" i="2"/>
  <c r="A475" i="2" s="1"/>
  <c r="S491" i="2"/>
  <c r="S499" i="2"/>
  <c r="S507" i="2"/>
  <c r="S515" i="2"/>
  <c r="S523" i="2"/>
  <c r="S531" i="2"/>
  <c r="S539" i="2"/>
  <c r="A539" i="2" s="1"/>
  <c r="S547" i="2"/>
  <c r="A547" i="2" s="1"/>
  <c r="S555" i="2"/>
  <c r="S563" i="2"/>
  <c r="S571" i="2"/>
  <c r="A571" i="2" s="1"/>
  <c r="S579" i="2"/>
  <c r="A579" i="2" s="1"/>
  <c r="S587" i="2"/>
  <c r="S595" i="2"/>
  <c r="S603" i="2"/>
  <c r="S619" i="2"/>
  <c r="S635" i="2"/>
  <c r="S643" i="2"/>
  <c r="S651" i="2"/>
  <c r="S667" i="2"/>
  <c r="S675" i="2"/>
  <c r="S683" i="2"/>
  <c r="A683" i="2" s="1"/>
  <c r="S689" i="2"/>
  <c r="A689" i="2" s="1"/>
  <c r="T692" i="2"/>
  <c r="U693" i="2"/>
  <c r="B693" i="2" s="1"/>
  <c r="T697" i="2"/>
  <c r="T698" i="2"/>
  <c r="W702" i="2"/>
  <c r="C702" i="2" s="1"/>
  <c r="V702" i="2"/>
  <c r="T705" i="2"/>
  <c r="S705" i="2"/>
  <c r="V712" i="2"/>
  <c r="V713" i="2"/>
  <c r="U713" i="2"/>
  <c r="U715" i="2"/>
  <c r="U723" i="2"/>
  <c r="T729" i="2"/>
  <c r="S729" i="2"/>
  <c r="W734" i="2"/>
  <c r="V734" i="2"/>
  <c r="U734" i="2"/>
  <c r="W747" i="2"/>
  <c r="V747" i="2"/>
  <c r="W755" i="2"/>
  <c r="C755" i="2" s="1"/>
  <c r="V755" i="2"/>
  <c r="T775" i="2"/>
  <c r="S775" i="2"/>
  <c r="T783" i="2"/>
  <c r="S783" i="2"/>
  <c r="T790" i="2"/>
  <c r="T793" i="2"/>
  <c r="S793" i="2"/>
  <c r="W798" i="2"/>
  <c r="V798" i="2"/>
  <c r="U798" i="2"/>
  <c r="W803" i="2"/>
  <c r="S803" i="2"/>
  <c r="W830" i="2"/>
  <c r="C830" i="2" s="1"/>
  <c r="U830" i="2"/>
  <c r="B830" i="2" s="1"/>
  <c r="W832" i="2"/>
  <c r="C832" i="2" s="1"/>
  <c r="V848" i="2"/>
  <c r="T848" i="2"/>
  <c r="W849" i="2"/>
  <c r="C849" i="2" s="1"/>
  <c r="T863" i="2"/>
  <c r="S863" i="2"/>
  <c r="V873" i="2"/>
  <c r="U873" i="2"/>
  <c r="V875" i="2"/>
  <c r="W880" i="2"/>
  <c r="T895" i="2"/>
  <c r="S895" i="2"/>
  <c r="T902" i="2"/>
  <c r="S912" i="2"/>
  <c r="T916" i="2"/>
  <c r="S916" i="2"/>
  <c r="U920" i="2"/>
  <c r="V920" i="2"/>
  <c r="V922" i="2"/>
  <c r="W927" i="2"/>
  <c r="V927" i="2"/>
  <c r="U927" i="2"/>
  <c r="V933" i="2"/>
  <c r="U933" i="2"/>
  <c r="V944" i="2"/>
  <c r="V961" i="2"/>
  <c r="U961" i="2"/>
  <c r="U692" i="2"/>
  <c r="T695" i="2"/>
  <c r="S695" i="2"/>
  <c r="W697" i="2"/>
  <c r="C697" i="2" s="1"/>
  <c r="W710" i="2"/>
  <c r="C710" i="2" s="1"/>
  <c r="U710" i="2"/>
  <c r="B710" i="2" s="1"/>
  <c r="T713" i="2"/>
  <c r="S713" i="2"/>
  <c r="W718" i="2"/>
  <c r="C718" i="2" s="1"/>
  <c r="V718" i="2"/>
  <c r="U718" i="2"/>
  <c r="W726" i="2"/>
  <c r="C726" i="2" s="1"/>
  <c r="V726" i="2"/>
  <c r="U726" i="2"/>
  <c r="W739" i="2"/>
  <c r="C739" i="2" s="1"/>
  <c r="V739" i="2"/>
  <c r="W763" i="2"/>
  <c r="C763" i="2" s="1"/>
  <c r="V763" i="2"/>
  <c r="S763" i="2"/>
  <c r="T772" i="2"/>
  <c r="S772" i="2"/>
  <c r="T780" i="2"/>
  <c r="S780" i="2"/>
  <c r="W811" i="2"/>
  <c r="C811" i="2" s="1"/>
  <c r="S811" i="2"/>
  <c r="W819" i="2"/>
  <c r="C819" i="2" s="1"/>
  <c r="S819" i="2"/>
  <c r="A819" i="2" s="1"/>
  <c r="W835" i="2"/>
  <c r="C835" i="2" s="1"/>
  <c r="S835" i="2"/>
  <c r="W843" i="2"/>
  <c r="C843" i="2" s="1"/>
  <c r="S843" i="2"/>
  <c r="A843" i="2" s="1"/>
  <c r="T852" i="2"/>
  <c r="S852" i="2"/>
  <c r="T855" i="2"/>
  <c r="S855" i="2"/>
  <c r="V865" i="2"/>
  <c r="U865" i="2"/>
  <c r="T873" i="2"/>
  <c r="S873" i="2"/>
  <c r="W878" i="2"/>
  <c r="C878" i="2" s="1"/>
  <c r="V878" i="2"/>
  <c r="U878" i="2"/>
  <c r="W883" i="2"/>
  <c r="T883" i="2"/>
  <c r="S883" i="2"/>
  <c r="T892" i="2"/>
  <c r="S892" i="2"/>
  <c r="U902" i="2"/>
  <c r="W907" i="2"/>
  <c r="C907" i="2" s="1"/>
  <c r="T907" i="2"/>
  <c r="S907" i="2"/>
  <c r="W923" i="2"/>
  <c r="S923" i="2"/>
  <c r="W933" i="2"/>
  <c r="T933" i="2"/>
  <c r="S933" i="2"/>
  <c r="V890" i="2"/>
  <c r="B890" i="2" s="1"/>
  <c r="U893" i="2"/>
  <c r="V898" i="2"/>
  <c r="U901" i="2"/>
  <c r="B901" i="2" s="1"/>
  <c r="V906" i="2"/>
  <c r="U909" i="2"/>
  <c r="U917" i="2"/>
  <c r="W921" i="2"/>
  <c r="U922" i="2"/>
  <c r="S930" i="2"/>
  <c r="T935" i="2"/>
  <c r="W938" i="2"/>
  <c r="C938" i="2" s="1"/>
  <c r="S940" i="2"/>
  <c r="A940" i="2" s="1"/>
  <c r="T944" i="2"/>
  <c r="W948" i="2"/>
  <c r="C948" i="2" s="1"/>
  <c r="S950" i="2"/>
  <c r="W962" i="2"/>
  <c r="C962" i="2" s="1"/>
  <c r="U962" i="2"/>
  <c r="W964" i="2"/>
  <c r="C964" i="2" s="1"/>
  <c r="V964" i="2"/>
  <c r="V967" i="2"/>
  <c r="U967" i="2"/>
  <c r="U968" i="2"/>
  <c r="T970" i="2"/>
  <c r="S970" i="2"/>
  <c r="S972" i="2"/>
  <c r="V995" i="2"/>
  <c r="U995" i="2"/>
  <c r="W1000" i="2"/>
  <c r="V1000" i="2"/>
  <c r="W1002" i="2"/>
  <c r="C1002" i="2" s="1"/>
  <c r="T1018" i="2"/>
  <c r="V1042" i="2"/>
  <c r="U1042" i="2"/>
  <c r="S694" i="2"/>
  <c r="S702" i="2"/>
  <c r="S710" i="2"/>
  <c r="A710" i="2" s="1"/>
  <c r="U712" i="2"/>
  <c r="S718" i="2"/>
  <c r="U720" i="2"/>
  <c r="S726" i="2"/>
  <c r="U728" i="2"/>
  <c r="S734" i="2"/>
  <c r="A734" i="2" s="1"/>
  <c r="U736" i="2"/>
  <c r="S742" i="2"/>
  <c r="U744" i="2"/>
  <c r="B744" i="2" s="1"/>
  <c r="S750" i="2"/>
  <c r="A750" i="2" s="1"/>
  <c r="U752" i="2"/>
  <c r="S758" i="2"/>
  <c r="A758" i="2" s="1"/>
  <c r="U760" i="2"/>
  <c r="S766" i="2"/>
  <c r="U768" i="2"/>
  <c r="S774" i="2"/>
  <c r="U776" i="2"/>
  <c r="B776" i="2" s="1"/>
  <c r="S782" i="2"/>
  <c r="U784" i="2"/>
  <c r="B784" i="2" s="1"/>
  <c r="S790" i="2"/>
  <c r="U792" i="2"/>
  <c r="S798" i="2"/>
  <c r="S806" i="2"/>
  <c r="S814" i="2"/>
  <c r="S822" i="2"/>
  <c r="S830" i="2"/>
  <c r="A830" i="2" s="1"/>
  <c r="S838" i="2"/>
  <c r="S854" i="2"/>
  <c r="S862" i="2"/>
  <c r="S870" i="2"/>
  <c r="S878" i="2"/>
  <c r="U880" i="2"/>
  <c r="S886" i="2"/>
  <c r="A886" i="2" s="1"/>
  <c r="U888" i="2"/>
  <c r="S894" i="2"/>
  <c r="U896" i="2"/>
  <c r="B896" i="2" s="1"/>
  <c r="S902" i="2"/>
  <c r="U904" i="2"/>
  <c r="S910" i="2"/>
  <c r="U912" i="2"/>
  <c r="S919" i="2"/>
  <c r="V921" i="2"/>
  <c r="U923" i="2"/>
  <c r="S926" i="2"/>
  <c r="S928" i="2"/>
  <c r="A928" i="2" s="1"/>
  <c r="T931" i="2"/>
  <c r="T932" i="2"/>
  <c r="U940" i="2"/>
  <c r="B940" i="2" s="1"/>
  <c r="U957" i="2"/>
  <c r="U972" i="2"/>
  <c r="T982" i="2"/>
  <c r="T1031" i="2"/>
  <c r="S1031" i="2"/>
  <c r="T1041" i="2"/>
  <c r="S1041" i="2"/>
  <c r="U795" i="2"/>
  <c r="V800" i="2"/>
  <c r="U803" i="2"/>
  <c r="B803" i="2" s="1"/>
  <c r="U811" i="2"/>
  <c r="U819" i="2"/>
  <c r="B819" i="2" s="1"/>
  <c r="U827" i="2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S922" i="2"/>
  <c r="A922" i="2" s="1"/>
  <c r="T927" i="2"/>
  <c r="S942" i="2"/>
  <c r="A942" i="2" s="1"/>
  <c r="U945" i="2"/>
  <c r="U950" i="2"/>
  <c r="W950" i="2"/>
  <c r="C950" i="2" s="1"/>
  <c r="S954" i="2"/>
  <c r="A954" i="2" s="1"/>
  <c r="W970" i="2"/>
  <c r="U970" i="2"/>
  <c r="W972" i="2"/>
  <c r="V972" i="2"/>
  <c r="V975" i="2"/>
  <c r="U975" i="2"/>
  <c r="T992" i="2"/>
  <c r="T1014" i="2"/>
  <c r="S1014" i="2"/>
  <c r="W1018" i="2"/>
  <c r="S918" i="2"/>
  <c r="T923" i="2"/>
  <c r="W926" i="2"/>
  <c r="U936" i="2"/>
  <c r="S944" i="2"/>
  <c r="W952" i="2"/>
  <c r="C952" i="2" s="1"/>
  <c r="S956" i="2"/>
  <c r="V962" i="2"/>
  <c r="T964" i="2"/>
  <c r="U974" i="2"/>
  <c r="T978" i="2"/>
  <c r="S978" i="2"/>
  <c r="S980" i="2"/>
  <c r="A980" i="2" s="1"/>
  <c r="T990" i="2"/>
  <c r="S990" i="2"/>
  <c r="U992" i="2"/>
  <c r="W994" i="2"/>
  <c r="V1011" i="2"/>
  <c r="U1011" i="2"/>
  <c r="V1027" i="2"/>
  <c r="U1027" i="2"/>
  <c r="W1037" i="2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U956" i="2"/>
  <c r="S958" i="2"/>
  <c r="U980" i="2"/>
  <c r="S984" i="2"/>
  <c r="V987" i="2"/>
  <c r="U987" i="2"/>
  <c r="W992" i="2"/>
  <c r="C992" i="2" s="1"/>
  <c r="V992" i="2"/>
  <c r="T1024" i="2"/>
  <c r="V1039" i="2"/>
  <c r="U1039" i="2"/>
  <c r="W918" i="2"/>
  <c r="U928" i="2"/>
  <c r="T930" i="2"/>
  <c r="S935" i="2"/>
  <c r="V937" i="2"/>
  <c r="W944" i="2"/>
  <c r="C944" i="2" s="1"/>
  <c r="S946" i="2"/>
  <c r="T950" i="2"/>
  <c r="W956" i="2"/>
  <c r="S960" i="2"/>
  <c r="V968" i="2"/>
  <c r="V970" i="2"/>
  <c r="T972" i="2"/>
  <c r="W978" i="2"/>
  <c r="C978" i="2" s="1"/>
  <c r="U978" i="2"/>
  <c r="B978" i="2" s="1"/>
  <c r="W980" i="2"/>
  <c r="C980" i="2" s="1"/>
  <c r="V980" i="2"/>
  <c r="V983" i="2"/>
  <c r="U983" i="2"/>
  <c r="U984" i="2"/>
  <c r="T986" i="2"/>
  <c r="T1008" i="2"/>
  <c r="T1022" i="2"/>
  <c r="S1022" i="2"/>
  <c r="U1024" i="2"/>
  <c r="W1026" i="2"/>
  <c r="C1026" i="2" s="1"/>
  <c r="S1038" i="2"/>
  <c r="W966" i="2"/>
  <c r="C966" i="2" s="1"/>
  <c r="W974" i="2"/>
  <c r="C974" i="2" s="1"/>
  <c r="W982" i="2"/>
  <c r="S986" i="2"/>
  <c r="W990" i="2"/>
  <c r="S994" i="2"/>
  <c r="W998" i="2"/>
  <c r="S1002" i="2"/>
  <c r="A1002" i="2" s="1"/>
  <c r="W1006" i="2"/>
  <c r="C1006" i="2" s="1"/>
  <c r="S1010" i="2"/>
  <c r="U1012" i="2"/>
  <c r="W1014" i="2"/>
  <c r="S1018" i="2"/>
  <c r="U1020" i="2"/>
  <c r="S1026" i="2"/>
  <c r="A1026" i="2" s="1"/>
  <c r="S1028" i="2"/>
  <c r="S1037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W1017" i="2"/>
  <c r="C1017" i="2" s="1"/>
  <c r="U1023" i="2"/>
  <c r="U1029" i="2"/>
  <c r="U1032" i="2"/>
  <c r="U1033" i="2"/>
  <c r="V1035" i="2"/>
  <c r="U1035" i="2"/>
  <c r="S1036" i="2"/>
  <c r="W1036" i="2"/>
  <c r="C1036" i="2" s="1"/>
  <c r="W1040" i="2"/>
  <c r="W1041" i="2"/>
  <c r="V1043" i="2"/>
  <c r="T1057" i="2"/>
  <c r="S1057" i="2"/>
  <c r="V1059" i="2"/>
  <c r="T1069" i="2"/>
  <c r="V1078" i="2"/>
  <c r="U1078" i="2"/>
  <c r="W1083" i="2"/>
  <c r="T1083" i="2"/>
  <c r="S1083" i="2"/>
  <c r="T1089" i="2"/>
  <c r="S1089" i="2"/>
  <c r="V1091" i="2"/>
  <c r="T1125" i="2"/>
  <c r="T1133" i="2"/>
  <c r="T1141" i="2"/>
  <c r="U986" i="2"/>
  <c r="S992" i="2"/>
  <c r="U994" i="2"/>
  <c r="S1000" i="2"/>
  <c r="U1002" i="2"/>
  <c r="B1002" i="2" s="1"/>
  <c r="S1008" i="2"/>
  <c r="U1010" i="2"/>
  <c r="S1016" i="2"/>
  <c r="A1016" i="2" s="1"/>
  <c r="U1018" i="2"/>
  <c r="W1020" i="2"/>
  <c r="S1024" i="2"/>
  <c r="U1026" i="2"/>
  <c r="S1030" i="2"/>
  <c r="S1034" i="2"/>
  <c r="A1034" i="2" s="1"/>
  <c r="W1043" i="2"/>
  <c r="S1043" i="2"/>
  <c r="W1059" i="2"/>
  <c r="T1059" i="2"/>
  <c r="S1059" i="2"/>
  <c r="U1069" i="2"/>
  <c r="U1077" i="2"/>
  <c r="W1085" i="2"/>
  <c r="V1085" i="2"/>
  <c r="W1091" i="2"/>
  <c r="T1091" i="2"/>
  <c r="S1091" i="2"/>
  <c r="T1097" i="2"/>
  <c r="S1097" i="2"/>
  <c r="V1099" i="2"/>
  <c r="T1105" i="2"/>
  <c r="S1105" i="2"/>
  <c r="V1107" i="2"/>
  <c r="V1125" i="2"/>
  <c r="V1133" i="2"/>
  <c r="V1141" i="2"/>
  <c r="V986" i="2"/>
  <c r="U989" i="2"/>
  <c r="V994" i="2"/>
  <c r="U997" i="2"/>
  <c r="U1005" i="2"/>
  <c r="V1010" i="2"/>
  <c r="U1013" i="2"/>
  <c r="V1018" i="2"/>
  <c r="U1021" i="2"/>
  <c r="W1045" i="2"/>
  <c r="U1045" i="2"/>
  <c r="V1054" i="2"/>
  <c r="U1054" i="2"/>
  <c r="W1061" i="2"/>
  <c r="V1061" i="2"/>
  <c r="U1061" i="2"/>
  <c r="T1065" i="2"/>
  <c r="S1065" i="2"/>
  <c r="T1073" i="2"/>
  <c r="S1073" i="2"/>
  <c r="W1093" i="2"/>
  <c r="V1093" i="2"/>
  <c r="W1099" i="2"/>
  <c r="T1099" i="2"/>
  <c r="S1099" i="2"/>
  <c r="W1101" i="2"/>
  <c r="V1101" i="2"/>
  <c r="W1107" i="2"/>
  <c r="T1107" i="2"/>
  <c r="S1107" i="2"/>
  <c r="W1109" i="2"/>
  <c r="V1109" i="2"/>
  <c r="T1113" i="2"/>
  <c r="S1113" i="2"/>
  <c r="W1032" i="2"/>
  <c r="T1033" i="2"/>
  <c r="S1033" i="2"/>
  <c r="V1041" i="2"/>
  <c r="V1045" i="2"/>
  <c r="W1067" i="2"/>
  <c r="T1067" i="2"/>
  <c r="S1067" i="2"/>
  <c r="W1075" i="2"/>
  <c r="T1075" i="2"/>
  <c r="S1075" i="2"/>
  <c r="W1115" i="2"/>
  <c r="T1115" i="2"/>
  <c r="S1115" i="2"/>
  <c r="T1121" i="2"/>
  <c r="S1121" i="2"/>
  <c r="V1123" i="2"/>
  <c r="T1129" i="2"/>
  <c r="S1129" i="2"/>
  <c r="V1131" i="2"/>
  <c r="T1137" i="2"/>
  <c r="S1137" i="2"/>
  <c r="V1139" i="2"/>
  <c r="W1150" i="2"/>
  <c r="T1150" i="2"/>
  <c r="S1150" i="2"/>
  <c r="T1038" i="2"/>
  <c r="T1049" i="2"/>
  <c r="S1049" i="2"/>
  <c r="W1069" i="2"/>
  <c r="V1069" i="2"/>
  <c r="V1086" i="2"/>
  <c r="U1086" i="2"/>
  <c r="W1123" i="2"/>
  <c r="T1123" i="2"/>
  <c r="S1123" i="2"/>
  <c r="W1131" i="2"/>
  <c r="T1131" i="2"/>
  <c r="S1131" i="2"/>
  <c r="W1139" i="2"/>
  <c r="T1139" i="2"/>
  <c r="S1139" i="2"/>
  <c r="U1030" i="2"/>
  <c r="U1038" i="2"/>
  <c r="W1051" i="2"/>
  <c r="C1051" i="2" s="1"/>
  <c r="T1051" i="2"/>
  <c r="S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S1053" i="2"/>
  <c r="A1053" i="2" s="1"/>
  <c r="U1055" i="2"/>
  <c r="W1057" i="2"/>
  <c r="S1061" i="2"/>
  <c r="U1063" i="2"/>
  <c r="S1069" i="2"/>
  <c r="U1071" i="2"/>
  <c r="T1074" i="2"/>
  <c r="S1077" i="2"/>
  <c r="A1077" i="2" s="1"/>
  <c r="U1079" i="2"/>
  <c r="B1079" i="2" s="1"/>
  <c r="S1085" i="2"/>
  <c r="U1087" i="2"/>
  <c r="S1093" i="2"/>
  <c r="U1095" i="2"/>
  <c r="S1101" i="2"/>
  <c r="U1103" i="2"/>
  <c r="S1109" i="2"/>
  <c r="A1109" i="2" s="1"/>
  <c r="U1111" i="2"/>
  <c r="B1111" i="2" s="1"/>
  <c r="S1117" i="2"/>
  <c r="U1119" i="2"/>
  <c r="T1122" i="2"/>
  <c r="S1125" i="2"/>
  <c r="U1127" i="2"/>
  <c r="T1130" i="2"/>
  <c r="A1130" i="2" s="1"/>
  <c r="S1133" i="2"/>
  <c r="U1135" i="2"/>
  <c r="T1138" i="2"/>
  <c r="S1141" i="2"/>
  <c r="U1144" i="2"/>
  <c r="U1148" i="2"/>
  <c r="V1151" i="2"/>
  <c r="S1152" i="2"/>
  <c r="W1158" i="2"/>
  <c r="C1158" i="2" s="1"/>
  <c r="T1176" i="2"/>
  <c r="V1185" i="2"/>
  <c r="U1185" i="2"/>
  <c r="W1206" i="2"/>
  <c r="C1206" i="2" s="1"/>
  <c r="S1206" i="2"/>
  <c r="T1236" i="2"/>
  <c r="S1236" i="2"/>
  <c r="T1240" i="2"/>
  <c r="W1246" i="2"/>
  <c r="C1246" i="2" s="1"/>
  <c r="S1246" i="2"/>
  <c r="A1246" i="2" s="1"/>
  <c r="V1257" i="2"/>
  <c r="U1257" i="2"/>
  <c r="V1262" i="2"/>
  <c r="V1272" i="2"/>
  <c r="V1047" i="2"/>
  <c r="U1050" i="2"/>
  <c r="B1050" i="2" s="1"/>
  <c r="V1055" i="2"/>
  <c r="U1058" i="2"/>
  <c r="V1063" i="2"/>
  <c r="S1064" i="2"/>
  <c r="U1066" i="2"/>
  <c r="V1071" i="2"/>
  <c r="S1072" i="2"/>
  <c r="U1074" i="2"/>
  <c r="S1080" i="2"/>
  <c r="U1082" i="2"/>
  <c r="V1087" i="2"/>
  <c r="S1088" i="2"/>
  <c r="A1088" i="2" s="1"/>
  <c r="U1090" i="2"/>
  <c r="V1095" i="2"/>
  <c r="S1096" i="2"/>
  <c r="A1096" i="2" s="1"/>
  <c r="U1098" i="2"/>
  <c r="V1103" i="2"/>
  <c r="S1104" i="2"/>
  <c r="U1106" i="2"/>
  <c r="S1112" i="2"/>
  <c r="U1114" i="2"/>
  <c r="S1120" i="2"/>
  <c r="U1122" i="2"/>
  <c r="V1127" i="2"/>
  <c r="S1128" i="2"/>
  <c r="U1130" i="2"/>
  <c r="V1135" i="2"/>
  <c r="S1136" i="2"/>
  <c r="U1138" i="2"/>
  <c r="S1143" i="2"/>
  <c r="A1143" i="2" s="1"/>
  <c r="S1145" i="2"/>
  <c r="U1149" i="2"/>
  <c r="S1154" i="2"/>
  <c r="T1164" i="2"/>
  <c r="S1164" i="2"/>
  <c r="V1176" i="2"/>
  <c r="V1193" i="2"/>
  <c r="U1193" i="2"/>
  <c r="T1212" i="2"/>
  <c r="S1212" i="2"/>
  <c r="V1240" i="2"/>
  <c r="W1262" i="2"/>
  <c r="C1262" i="2" s="1"/>
  <c r="T1262" i="2"/>
  <c r="S1262" i="2"/>
  <c r="W1264" i="2"/>
  <c r="C1264" i="2" s="1"/>
  <c r="S1264" i="2"/>
  <c r="A1264" i="2" s="1"/>
  <c r="T1268" i="2"/>
  <c r="S1268" i="2"/>
  <c r="T1040" i="2"/>
  <c r="T1048" i="2"/>
  <c r="T1056" i="2"/>
  <c r="A1056" i="2" s="1"/>
  <c r="W1063" i="2"/>
  <c r="W1071" i="2"/>
  <c r="U1117" i="2"/>
  <c r="U1125" i="2"/>
  <c r="U1133" i="2"/>
  <c r="U1141" i="2"/>
  <c r="S1144" i="2"/>
  <c r="A1144" i="2" s="1"/>
  <c r="T1148" i="2"/>
  <c r="U1157" i="2"/>
  <c r="V1158" i="2"/>
  <c r="S1159" i="2"/>
  <c r="T1160" i="2"/>
  <c r="T1161" i="2"/>
  <c r="S1161" i="2"/>
  <c r="V1166" i="2"/>
  <c r="T1192" i="2"/>
  <c r="V1201" i="2"/>
  <c r="U1201" i="2"/>
  <c r="W1214" i="2"/>
  <c r="T1214" i="2"/>
  <c r="S1214" i="2"/>
  <c r="T1220" i="2"/>
  <c r="S1220" i="2"/>
  <c r="V1222" i="2"/>
  <c r="V1233" i="2"/>
  <c r="U1233" i="2"/>
  <c r="W1238" i="2"/>
  <c r="C1238" i="2" s="1"/>
  <c r="S1238" i="2"/>
  <c r="A1238" i="2" s="1"/>
  <c r="W1248" i="2"/>
  <c r="C1248" i="2" s="1"/>
  <c r="S1248" i="2"/>
  <c r="A1248" i="2" s="1"/>
  <c r="T1252" i="2"/>
  <c r="S1252" i="2"/>
  <c r="V1256" i="2"/>
  <c r="V1270" i="2"/>
  <c r="S1070" i="2"/>
  <c r="U1072" i="2"/>
  <c r="S1078" i="2"/>
  <c r="U1080" i="2"/>
  <c r="S1086" i="2"/>
  <c r="U1088" i="2"/>
  <c r="S1094" i="2"/>
  <c r="A1094" i="2" s="1"/>
  <c r="U1096" i="2"/>
  <c r="S1102" i="2"/>
  <c r="A1102" i="2" s="1"/>
  <c r="U1104" i="2"/>
  <c r="S1110" i="2"/>
  <c r="U1112" i="2"/>
  <c r="S1118" i="2"/>
  <c r="U1120" i="2"/>
  <c r="S1126" i="2"/>
  <c r="U1128" i="2"/>
  <c r="S1134" i="2"/>
  <c r="A1134" i="2" s="1"/>
  <c r="U1136" i="2"/>
  <c r="S1142" i="2"/>
  <c r="A1142" i="2" s="1"/>
  <c r="S1146" i="2"/>
  <c r="A1146" i="2" s="1"/>
  <c r="T1149" i="2"/>
  <c r="U1153" i="2"/>
  <c r="V1154" i="2"/>
  <c r="S1155" i="2"/>
  <c r="V1159" i="2"/>
  <c r="V1160" i="2"/>
  <c r="U1161" i="2"/>
  <c r="W1166" i="2"/>
  <c r="C1166" i="2" s="1"/>
  <c r="T1166" i="2"/>
  <c r="S1166" i="2"/>
  <c r="T1172" i="2"/>
  <c r="S1172" i="2"/>
  <c r="V1174" i="2"/>
  <c r="V1192" i="2"/>
  <c r="T1200" i="2"/>
  <c r="W1222" i="2"/>
  <c r="T1222" i="2"/>
  <c r="S1222" i="2"/>
  <c r="W1270" i="2"/>
  <c r="C1270" i="2" s="1"/>
  <c r="T1270" i="2"/>
  <c r="S1270" i="2"/>
  <c r="W1272" i="2"/>
  <c r="S1272" i="2"/>
  <c r="T1276" i="2"/>
  <c r="S1276" i="2"/>
  <c r="V1280" i="2"/>
  <c r="U1280" i="2"/>
  <c r="V1040" i="2"/>
  <c r="U1043" i="2"/>
  <c r="V1048" i="2"/>
  <c r="U1051" i="2"/>
  <c r="V1056" i="2"/>
  <c r="B1056" i="2" s="1"/>
  <c r="U1059" i="2"/>
  <c r="V1064" i="2"/>
  <c r="U1067" i="2"/>
  <c r="V1072" i="2"/>
  <c r="U1075" i="2"/>
  <c r="U1083" i="2"/>
  <c r="V1088" i="2"/>
  <c r="U1091" i="2"/>
  <c r="V1096" i="2"/>
  <c r="U1099" i="2"/>
  <c r="V1104" i="2"/>
  <c r="U1107" i="2"/>
  <c r="V1112" i="2"/>
  <c r="U1115" i="2"/>
  <c r="V1120" i="2"/>
  <c r="U1123" i="2"/>
  <c r="V1128" i="2"/>
  <c r="U1131" i="2"/>
  <c r="V1136" i="2"/>
  <c r="U1139" i="2"/>
  <c r="W1148" i="2"/>
  <c r="C1148" i="2" s="1"/>
  <c r="W1159" i="2"/>
  <c r="W1174" i="2"/>
  <c r="C1174" i="2" s="1"/>
  <c r="T1174" i="2"/>
  <c r="S1174" i="2"/>
  <c r="T1180" i="2"/>
  <c r="S1180" i="2"/>
  <c r="V1200" i="2"/>
  <c r="V1209" i="2"/>
  <c r="U1209" i="2"/>
  <c r="T1228" i="2"/>
  <c r="S1228" i="2"/>
  <c r="W1240" i="2"/>
  <c r="S1240" i="2"/>
  <c r="W1254" i="2"/>
  <c r="C1254" i="2" s="1"/>
  <c r="S1254" i="2"/>
  <c r="A1254" i="2" s="1"/>
  <c r="V1265" i="2"/>
  <c r="U1265" i="2"/>
  <c r="S1044" i="2"/>
  <c r="U1145" i="2"/>
  <c r="U1151" i="2"/>
  <c r="T1152" i="2"/>
  <c r="U1154" i="2"/>
  <c r="U1155" i="2"/>
  <c r="S1156" i="2"/>
  <c r="W1182" i="2"/>
  <c r="T1182" i="2"/>
  <c r="S1182" i="2"/>
  <c r="T1188" i="2"/>
  <c r="S1188" i="2"/>
  <c r="V1190" i="2"/>
  <c r="V1217" i="2"/>
  <c r="U1217" i="2"/>
  <c r="T1244" i="2"/>
  <c r="S1244" i="2"/>
  <c r="V1249" i="2"/>
  <c r="U1249" i="2"/>
  <c r="W1256" i="2"/>
  <c r="C1256" i="2" s="1"/>
  <c r="S1256" i="2"/>
  <c r="V1150" i="2"/>
  <c r="V1169" i="2"/>
  <c r="U1169" i="2"/>
  <c r="W1190" i="2"/>
  <c r="C1190" i="2" s="1"/>
  <c r="T1190" i="2"/>
  <c r="S1190" i="2"/>
  <c r="T1196" i="2"/>
  <c r="S1196" i="2"/>
  <c r="V1198" i="2"/>
  <c r="V1225" i="2"/>
  <c r="U1225" i="2"/>
  <c r="W1230" i="2"/>
  <c r="C1230" i="2" s="1"/>
  <c r="S1230" i="2"/>
  <c r="A1230" i="2" s="1"/>
  <c r="T1260" i="2"/>
  <c r="S1260" i="2"/>
  <c r="V1273" i="2"/>
  <c r="U1273" i="2"/>
  <c r="S1160" i="2"/>
  <c r="U1162" i="2"/>
  <c r="S1168" i="2"/>
  <c r="A1168" i="2" s="1"/>
  <c r="U1170" i="2"/>
  <c r="S1176" i="2"/>
  <c r="U1178" i="2"/>
  <c r="B1178" i="2" s="1"/>
  <c r="S1184" i="2"/>
  <c r="U1186" i="2"/>
  <c r="S1192" i="2"/>
  <c r="U1194" i="2"/>
  <c r="S1200" i="2"/>
  <c r="U1202" i="2"/>
  <c r="S1208" i="2"/>
  <c r="U1210" i="2"/>
  <c r="S1216" i="2"/>
  <c r="U1218" i="2"/>
  <c r="S1224" i="2"/>
  <c r="U1226" i="2"/>
  <c r="S1232" i="2"/>
  <c r="A1232" i="2" s="1"/>
  <c r="U1234" i="2"/>
  <c r="B1234" i="2" s="1"/>
  <c r="U1242" i="2"/>
  <c r="U1250" i="2"/>
  <c r="V1255" i="2"/>
  <c r="U1258" i="2"/>
  <c r="V1263" i="2"/>
  <c r="U1266" i="2"/>
  <c r="V1271" i="2"/>
  <c r="U1274" i="2"/>
  <c r="U1277" i="2"/>
  <c r="B1277" i="2" s="1"/>
  <c r="W1279" i="2"/>
  <c r="T1288" i="2"/>
  <c r="S1288" i="2"/>
  <c r="W1298" i="2"/>
  <c r="C1298" i="2" s="1"/>
  <c r="S1298" i="2"/>
  <c r="W1300" i="2"/>
  <c r="C1300" i="2" s="1"/>
  <c r="S1300" i="2"/>
  <c r="T1308" i="2"/>
  <c r="T1320" i="2"/>
  <c r="S1320" i="2"/>
  <c r="T1324" i="2"/>
  <c r="W1330" i="2"/>
  <c r="C1330" i="2" s="1"/>
  <c r="S1330" i="2"/>
  <c r="W1332" i="2"/>
  <c r="C1332" i="2" s="1"/>
  <c r="S1332" i="2"/>
  <c r="V1341" i="2"/>
  <c r="U1341" i="2"/>
  <c r="W1346" i="2"/>
  <c r="C1346" i="2" s="1"/>
  <c r="S1346" i="2"/>
  <c r="W1348" i="2"/>
  <c r="C1348" i="2" s="1"/>
  <c r="S1348" i="2"/>
  <c r="A1348" i="2" s="1"/>
  <c r="T1360" i="2"/>
  <c r="S1360" i="2"/>
  <c r="W1370" i="2"/>
  <c r="C1370" i="2" s="1"/>
  <c r="U1370" i="2"/>
  <c r="B1370" i="2" s="1"/>
  <c r="W1386" i="2"/>
  <c r="U1386" i="2"/>
  <c r="B1386" i="2" s="1"/>
  <c r="V1405" i="2"/>
  <c r="U1405" i="2"/>
  <c r="S1163" i="2"/>
  <c r="S1171" i="2"/>
  <c r="S1179" i="2"/>
  <c r="S1187" i="2"/>
  <c r="S1195" i="2"/>
  <c r="S1203" i="2"/>
  <c r="S1211" i="2"/>
  <c r="S1219" i="2"/>
  <c r="S1227" i="2"/>
  <c r="S1235" i="2"/>
  <c r="A1235" i="2" s="1"/>
  <c r="S1243" i="2"/>
  <c r="A1243" i="2" s="1"/>
  <c r="S1251" i="2"/>
  <c r="S1259" i="2"/>
  <c r="S1267" i="2"/>
  <c r="S1275" i="2"/>
  <c r="A1275" i="2" s="1"/>
  <c r="S1278" i="2"/>
  <c r="A1278" i="2" s="1"/>
  <c r="U1281" i="2"/>
  <c r="B1281" i="2" s="1"/>
  <c r="T1282" i="2"/>
  <c r="V1285" i="2"/>
  <c r="U1285" i="2"/>
  <c r="V1290" i="2"/>
  <c r="V1308" i="2"/>
  <c r="V1324" i="2"/>
  <c r="V1357" i="2"/>
  <c r="U1357" i="2"/>
  <c r="T1376" i="2"/>
  <c r="S1376" i="2"/>
  <c r="V1380" i="2"/>
  <c r="U1168" i="2"/>
  <c r="B1168" i="2" s="1"/>
  <c r="V1173" i="2"/>
  <c r="U1176" i="2"/>
  <c r="V1181" i="2"/>
  <c r="U1184" i="2"/>
  <c r="V1189" i="2"/>
  <c r="U1192" i="2"/>
  <c r="V1197" i="2"/>
  <c r="U1200" i="2"/>
  <c r="V1205" i="2"/>
  <c r="U1208" i="2"/>
  <c r="V1213" i="2"/>
  <c r="U1216" i="2"/>
  <c r="V1221" i="2"/>
  <c r="U1224" i="2"/>
  <c r="U1232" i="2"/>
  <c r="U1240" i="2"/>
  <c r="U1248" i="2"/>
  <c r="V1253" i="2"/>
  <c r="U1256" i="2"/>
  <c r="U1264" i="2"/>
  <c r="B1264" i="2" s="1"/>
  <c r="V1269" i="2"/>
  <c r="U1272" i="2"/>
  <c r="S1277" i="2"/>
  <c r="A1277" i="2" s="1"/>
  <c r="W1281" i="2"/>
  <c r="T1283" i="2"/>
  <c r="S1283" i="2"/>
  <c r="T1284" i="2"/>
  <c r="W1290" i="2"/>
  <c r="C1290" i="2" s="1"/>
  <c r="S1290" i="2"/>
  <c r="W1292" i="2"/>
  <c r="C1292" i="2" s="1"/>
  <c r="S1292" i="2"/>
  <c r="A1292" i="2" s="1"/>
  <c r="T1304" i="2"/>
  <c r="S1304" i="2"/>
  <c r="T1306" i="2"/>
  <c r="V1317" i="2"/>
  <c r="U1317" i="2"/>
  <c r="T1322" i="2"/>
  <c r="T1336" i="2"/>
  <c r="S1336" i="2"/>
  <c r="T1352" i="2"/>
  <c r="S1352" i="2"/>
  <c r="T1356" i="2"/>
  <c r="W1362" i="2"/>
  <c r="C1362" i="2" s="1"/>
  <c r="U1362" i="2"/>
  <c r="B1362" i="2" s="1"/>
  <c r="S1362" i="2"/>
  <c r="A1362" i="2" s="1"/>
  <c r="V1373" i="2"/>
  <c r="U1373" i="2"/>
  <c r="T1380" i="2"/>
  <c r="T1400" i="2"/>
  <c r="S1400" i="2"/>
  <c r="T1402" i="2"/>
  <c r="U1163" i="2"/>
  <c r="S1169" i="2"/>
  <c r="A1169" i="2" s="1"/>
  <c r="U1171" i="2"/>
  <c r="S1177" i="2"/>
  <c r="A1177" i="2" s="1"/>
  <c r="U1179" i="2"/>
  <c r="S1185" i="2"/>
  <c r="A1185" i="2" s="1"/>
  <c r="U1187" i="2"/>
  <c r="S1193" i="2"/>
  <c r="U1195" i="2"/>
  <c r="S1201" i="2"/>
  <c r="U1203" i="2"/>
  <c r="S1209" i="2"/>
  <c r="U1211" i="2"/>
  <c r="S1217" i="2"/>
  <c r="U1219" i="2"/>
  <c r="S1225" i="2"/>
  <c r="U1227" i="2"/>
  <c r="S1233" i="2"/>
  <c r="U1235" i="2"/>
  <c r="B1235" i="2" s="1"/>
  <c r="S1241" i="2"/>
  <c r="A1241" i="2" s="1"/>
  <c r="U1243" i="2"/>
  <c r="B1243" i="2" s="1"/>
  <c r="S1249" i="2"/>
  <c r="U1251" i="2"/>
  <c r="S1257" i="2"/>
  <c r="U1259" i="2"/>
  <c r="B1259" i="2" s="1"/>
  <c r="S1265" i="2"/>
  <c r="U1267" i="2"/>
  <c r="S1273" i="2"/>
  <c r="U1275" i="2"/>
  <c r="T1279" i="2"/>
  <c r="S1280" i="2"/>
  <c r="V1284" i="2"/>
  <c r="V1301" i="2"/>
  <c r="U1301" i="2"/>
  <c r="V1306" i="2"/>
  <c r="T1316" i="2"/>
  <c r="V1322" i="2"/>
  <c r="V1333" i="2"/>
  <c r="U1333" i="2"/>
  <c r="V1349" i="2"/>
  <c r="U1349" i="2"/>
  <c r="V1356" i="2"/>
  <c r="W1364" i="2"/>
  <c r="C1364" i="2" s="1"/>
  <c r="S1364" i="2"/>
  <c r="A1364" i="2" s="1"/>
  <c r="T1378" i="2"/>
  <c r="T1392" i="2"/>
  <c r="S1392" i="2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U1238" i="2"/>
  <c r="B1238" i="2" s="1"/>
  <c r="U1246" i="2"/>
  <c r="B1246" i="2" s="1"/>
  <c r="V1251" i="2"/>
  <c r="U1254" i="2"/>
  <c r="B1254" i="2" s="1"/>
  <c r="U1262" i="2"/>
  <c r="V1267" i="2"/>
  <c r="U1270" i="2"/>
  <c r="V1275" i="2"/>
  <c r="T1296" i="2"/>
  <c r="S1296" i="2"/>
  <c r="W1306" i="2"/>
  <c r="S1306" i="2"/>
  <c r="W1308" i="2"/>
  <c r="C1308" i="2" s="1"/>
  <c r="S1308" i="2"/>
  <c r="V1316" i="2"/>
  <c r="W1322" i="2"/>
  <c r="S1322" i="2"/>
  <c r="W1324" i="2"/>
  <c r="S1324" i="2"/>
  <c r="W1380" i="2"/>
  <c r="S1380" i="2"/>
  <c r="V1397" i="2"/>
  <c r="U1397" i="2"/>
  <c r="W1402" i="2"/>
  <c r="C1402" i="2" s="1"/>
  <c r="U1402" i="2"/>
  <c r="T1409" i="2"/>
  <c r="S1409" i="2"/>
  <c r="V1278" i="2"/>
  <c r="V1293" i="2"/>
  <c r="U1293" i="2"/>
  <c r="V1300" i="2"/>
  <c r="T1312" i="2"/>
  <c r="S1312" i="2"/>
  <c r="V1332" i="2"/>
  <c r="W1338" i="2"/>
  <c r="C1338" i="2" s="1"/>
  <c r="S1338" i="2"/>
  <c r="W1340" i="2"/>
  <c r="C1340" i="2" s="1"/>
  <c r="S1340" i="2"/>
  <c r="T1344" i="2"/>
  <c r="S1344" i="2"/>
  <c r="W1378" i="2"/>
  <c r="C1378" i="2" s="1"/>
  <c r="U1378" i="2"/>
  <c r="V1389" i="2"/>
  <c r="U1389" i="2"/>
  <c r="V1396" i="2"/>
  <c r="W1284" i="2"/>
  <c r="S1284" i="2"/>
  <c r="T1328" i="2"/>
  <c r="S1328" i="2"/>
  <c r="W1354" i="2"/>
  <c r="C1354" i="2" s="1"/>
  <c r="S1354" i="2"/>
  <c r="A1354" i="2" s="1"/>
  <c r="W1356" i="2"/>
  <c r="S1356" i="2"/>
  <c r="V1365" i="2"/>
  <c r="U1365" i="2"/>
  <c r="T1368" i="2"/>
  <c r="S1368" i="2"/>
  <c r="T1384" i="2"/>
  <c r="S1384" i="2"/>
  <c r="U1408" i="2"/>
  <c r="B1408" i="2" s="1"/>
  <c r="T1289" i="2"/>
  <c r="A1289" i="2" s="1"/>
  <c r="T1305" i="2"/>
  <c r="T1313" i="2"/>
  <c r="V1331" i="2"/>
  <c r="V1339" i="2"/>
  <c r="U1342" i="2"/>
  <c r="V1347" i="2"/>
  <c r="T1361" i="2"/>
  <c r="T1369" i="2"/>
  <c r="V1371" i="2"/>
  <c r="V1379" i="2"/>
  <c r="T1385" i="2"/>
  <c r="U1390" i="2"/>
  <c r="U1398" i="2"/>
  <c r="T1401" i="2"/>
  <c r="S1404" i="2"/>
  <c r="U1406" i="2"/>
  <c r="T1413" i="2"/>
  <c r="S1413" i="2"/>
  <c r="V1414" i="2"/>
  <c r="U1414" i="2"/>
  <c r="T1425" i="2"/>
  <c r="S1425" i="2"/>
  <c r="U1426" i="2"/>
  <c r="V1426" i="2"/>
  <c r="S1287" i="2"/>
  <c r="A1287" i="2" s="1"/>
  <c r="S1295" i="2"/>
  <c r="A1295" i="2" s="1"/>
  <c r="S1303" i="2"/>
  <c r="S1311" i="2"/>
  <c r="S1319" i="2"/>
  <c r="U1321" i="2"/>
  <c r="S1327" i="2"/>
  <c r="A1327" i="2" s="1"/>
  <c r="S1335" i="2"/>
  <c r="A1335" i="2" s="1"/>
  <c r="S1343" i="2"/>
  <c r="U1345" i="2"/>
  <c r="B1345" i="2" s="1"/>
  <c r="S1351" i="2"/>
  <c r="A1351" i="2" s="1"/>
  <c r="S1359" i="2"/>
  <c r="S1367" i="2"/>
  <c r="S1375" i="2"/>
  <c r="U1377" i="2"/>
  <c r="B1377" i="2" s="1"/>
  <c r="S1383" i="2"/>
  <c r="U1385" i="2"/>
  <c r="S1391" i="2"/>
  <c r="A1391" i="2" s="1"/>
  <c r="U1393" i="2"/>
  <c r="B1393" i="2" s="1"/>
  <c r="S1399" i="2"/>
  <c r="U1401" i="2"/>
  <c r="S1407" i="2"/>
  <c r="A1407" i="2" s="1"/>
  <c r="U1413" i="2"/>
  <c r="V1415" i="2"/>
  <c r="S1415" i="2"/>
  <c r="W1415" i="2"/>
  <c r="C1415" i="2" s="1"/>
  <c r="T1419" i="2"/>
  <c r="U1284" i="2"/>
  <c r="V1289" i="2"/>
  <c r="U1292" i="2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B1364" i="2" s="1"/>
  <c r="V1369" i="2"/>
  <c r="S1370" i="2"/>
  <c r="U1372" i="2"/>
  <c r="S1378" i="2"/>
  <c r="U1380" i="2"/>
  <c r="V1385" i="2"/>
  <c r="S1386" i="2"/>
  <c r="A1386" i="2" s="1"/>
  <c r="U1388" i="2"/>
  <c r="B1388" i="2" s="1"/>
  <c r="S1394" i="2"/>
  <c r="A1394" i="2" s="1"/>
  <c r="U1396" i="2"/>
  <c r="V1401" i="2"/>
  <c r="S1402" i="2"/>
  <c r="U1404" i="2"/>
  <c r="S1408" i="2"/>
  <c r="A1408" i="2" s="1"/>
  <c r="U1410" i="2"/>
  <c r="V1410" i="2"/>
  <c r="V1411" i="2"/>
  <c r="U1411" i="2"/>
  <c r="W1425" i="2"/>
  <c r="S1285" i="2"/>
  <c r="S1293" i="2"/>
  <c r="S1301" i="2"/>
  <c r="S1309" i="2"/>
  <c r="S1317" i="2"/>
  <c r="S1325" i="2"/>
  <c r="S1333" i="2"/>
  <c r="A1333" i="2" s="1"/>
  <c r="S1341" i="2"/>
  <c r="S1349" i="2"/>
  <c r="S1357" i="2"/>
  <c r="A1357" i="2" s="1"/>
  <c r="T1421" i="2"/>
  <c r="S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B1354" i="2" s="1"/>
  <c r="U1421" i="2"/>
  <c r="B1421" i="2" s="1"/>
  <c r="V1423" i="2"/>
  <c r="S1423" i="2"/>
  <c r="W1423" i="2"/>
  <c r="U1407" i="2"/>
  <c r="B1407" i="2" s="1"/>
  <c r="V1413" i="2"/>
  <c r="T1417" i="2"/>
  <c r="S1417" i="2"/>
  <c r="U1418" i="2"/>
  <c r="V1418" i="2"/>
  <c r="V1419" i="2"/>
  <c r="W1421" i="2"/>
  <c r="C1421" i="2" s="1"/>
  <c r="V1425" i="2"/>
  <c r="T1416" i="2"/>
  <c r="T1424" i="2"/>
  <c r="W1431" i="2"/>
  <c r="C1431" i="2" s="1"/>
  <c r="T1432" i="2"/>
  <c r="A1432" i="2" s="1"/>
  <c r="V1434" i="2"/>
  <c r="W1439" i="2"/>
  <c r="V1442" i="2"/>
  <c r="W1447" i="2"/>
  <c r="C1447" i="2" s="1"/>
  <c r="V1450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S1531" i="2"/>
  <c r="A1531" i="2" s="1"/>
  <c r="U1548" i="2"/>
  <c r="U1549" i="2"/>
  <c r="B1549" i="2" s="1"/>
  <c r="U1555" i="2"/>
  <c r="B1555" i="2" s="1"/>
  <c r="U1558" i="2"/>
  <c r="B1558" i="2" s="1"/>
  <c r="T1451" i="2"/>
  <c r="V1416" i="2"/>
  <c r="U1419" i="2"/>
  <c r="U1427" i="2"/>
  <c r="S1433" i="2"/>
  <c r="U1435" i="2"/>
  <c r="S1441" i="2"/>
  <c r="U1443" i="2"/>
  <c r="S1449" i="2"/>
  <c r="S1457" i="2"/>
  <c r="A1457" i="2" s="1"/>
  <c r="S1465" i="2"/>
  <c r="S1473" i="2"/>
  <c r="A1473" i="2" s="1"/>
  <c r="S1481" i="2"/>
  <c r="A1481" i="2" s="1"/>
  <c r="S1489" i="2"/>
  <c r="A1489" i="2" s="1"/>
  <c r="S1497" i="2"/>
  <c r="A1497" i="2" s="1"/>
  <c r="S1505" i="2"/>
  <c r="A1505" i="2" s="1"/>
  <c r="S1513" i="2"/>
  <c r="A1513" i="2" s="1"/>
  <c r="S1521" i="2"/>
  <c r="A1521" i="2" s="1"/>
  <c r="U1523" i="2"/>
  <c r="B1523" i="2" s="1"/>
  <c r="S1529" i="2"/>
  <c r="A1529" i="2" s="1"/>
  <c r="S1532" i="2"/>
  <c r="A1532" i="2" s="1"/>
  <c r="U1545" i="2"/>
  <c r="B1545" i="2" s="1"/>
  <c r="T1550" i="2"/>
  <c r="S1550" i="2"/>
  <c r="S1412" i="2"/>
  <c r="S1420" i="2"/>
  <c r="U1430" i="2"/>
  <c r="B1430" i="2" s="1"/>
  <c r="U1438" i="2"/>
  <c r="B1438" i="2" s="1"/>
  <c r="W1440" i="2"/>
  <c r="C1440" i="2" s="1"/>
  <c r="U1446" i="2"/>
  <c r="V1451" i="2"/>
  <c r="U1454" i="2"/>
  <c r="B1454" i="2" s="1"/>
  <c r="U1462" i="2"/>
  <c r="U1470" i="2"/>
  <c r="B1470" i="2" s="1"/>
  <c r="U1478" i="2"/>
  <c r="B1478" i="2" s="1"/>
  <c r="U1486" i="2"/>
  <c r="B1486" i="2" s="1"/>
  <c r="U1494" i="2"/>
  <c r="B1494" i="2" s="1"/>
  <c r="U1502" i="2"/>
  <c r="B1502" i="2" s="1"/>
  <c r="U1510" i="2"/>
  <c r="B1510" i="2" s="1"/>
  <c r="U1518" i="2"/>
  <c r="B1518" i="2" s="1"/>
  <c r="U1526" i="2"/>
  <c r="B1526" i="2" s="1"/>
  <c r="W1534" i="2"/>
  <c r="C1534" i="2" s="1"/>
  <c r="V1536" i="2"/>
  <c r="T1558" i="2"/>
  <c r="S1558" i="2"/>
  <c r="T1559" i="2"/>
  <c r="S1559" i="2"/>
  <c r="V1560" i="2"/>
  <c r="U1560" i="2"/>
  <c r="U1433" i="2"/>
  <c r="B1433" i="2" s="1"/>
  <c r="U1441" i="2"/>
  <c r="U1449" i="2"/>
  <c r="U1457" i="2"/>
  <c r="U1465" i="2"/>
  <c r="U1473" i="2"/>
  <c r="B1473" i="2" s="1"/>
  <c r="U1481" i="2"/>
  <c r="B1481" i="2" s="1"/>
  <c r="U1489" i="2"/>
  <c r="B1489" i="2" s="1"/>
  <c r="U1497" i="2"/>
  <c r="B1497" i="2" s="1"/>
  <c r="U1505" i="2"/>
  <c r="B1505" i="2" s="1"/>
  <c r="S1533" i="2"/>
  <c r="A1533" i="2" s="1"/>
  <c r="U1540" i="2"/>
  <c r="B1540" i="2" s="1"/>
  <c r="U1541" i="2"/>
  <c r="B1541" i="2" s="1"/>
  <c r="V1547" i="2"/>
  <c r="W1550" i="2"/>
  <c r="C1550" i="2" s="1"/>
  <c r="W1553" i="2"/>
  <c r="C1553" i="2" s="1"/>
  <c r="S1555" i="2"/>
  <c r="A1555" i="2" s="1"/>
  <c r="T1447" i="2"/>
  <c r="T1455" i="2"/>
  <c r="U1542" i="2"/>
  <c r="B1542" i="2" s="1"/>
  <c r="S1546" i="2"/>
  <c r="A1546" i="2" s="1"/>
  <c r="V1552" i="2"/>
  <c r="U1552" i="2"/>
  <c r="S1437" i="2"/>
  <c r="A1437" i="2" s="1"/>
  <c r="S1445" i="2"/>
  <c r="S1453" i="2"/>
  <c r="A1453" i="2" s="1"/>
  <c r="S1461" i="2"/>
  <c r="S1469" i="2"/>
  <c r="A1469" i="2" s="1"/>
  <c r="S1477" i="2"/>
  <c r="A1477" i="2" s="1"/>
  <c r="S1485" i="2"/>
  <c r="A1485" i="2" s="1"/>
  <c r="S1493" i="2"/>
  <c r="A1493" i="2" s="1"/>
  <c r="S1501" i="2"/>
  <c r="A1501" i="2" s="1"/>
  <c r="S1509" i="2"/>
  <c r="A1509" i="2" s="1"/>
  <c r="S1517" i="2"/>
  <c r="A1517" i="2" s="1"/>
  <c r="S1525" i="2"/>
  <c r="A1525" i="2" s="1"/>
  <c r="U1527" i="2"/>
  <c r="B1527" i="2" s="1"/>
  <c r="U1532" i="2"/>
  <c r="B1532" i="2" s="1"/>
  <c r="U1533" i="2"/>
  <c r="B1533" i="2" s="1"/>
  <c r="T1534" i="2"/>
  <c r="S1539" i="2"/>
  <c r="A1539" i="2" s="1"/>
  <c r="U1543" i="2"/>
  <c r="B1543" i="2" s="1"/>
  <c r="V1548" i="2"/>
  <c r="S1549" i="2"/>
  <c r="A1549" i="2" s="1"/>
  <c r="S1554" i="2"/>
  <c r="A1554" i="2" s="1"/>
  <c r="U1534" i="2"/>
  <c r="B1534" i="2" s="1"/>
  <c r="S1542" i="2"/>
  <c r="A1542" i="2" s="1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S1661" i="2"/>
  <c r="A1661" i="2" s="1"/>
  <c r="V1768" i="2"/>
  <c r="U1768" i="2"/>
  <c r="T1771" i="2"/>
  <c r="S1771" i="2"/>
  <c r="T1774" i="2"/>
  <c r="S1774" i="2"/>
  <c r="U1561" i="2"/>
  <c r="B1561" i="2" s="1"/>
  <c r="S1567" i="2"/>
  <c r="A1567" i="2" s="1"/>
  <c r="U1569" i="2"/>
  <c r="B1569" i="2" s="1"/>
  <c r="S1575" i="2"/>
  <c r="A1575" i="2" s="1"/>
  <c r="U1577" i="2"/>
  <c r="B1577" i="2" s="1"/>
  <c r="S1583" i="2"/>
  <c r="A1583" i="2" s="1"/>
  <c r="U1585" i="2"/>
  <c r="B1585" i="2" s="1"/>
  <c r="S1591" i="2"/>
  <c r="A1591" i="2" s="1"/>
  <c r="U1593" i="2"/>
  <c r="B1593" i="2" s="1"/>
  <c r="S1599" i="2"/>
  <c r="A1599" i="2" s="1"/>
  <c r="U1601" i="2"/>
  <c r="B1601" i="2" s="1"/>
  <c r="S1607" i="2"/>
  <c r="A1607" i="2" s="1"/>
  <c r="U1609" i="2"/>
  <c r="B1609" i="2" s="1"/>
  <c r="S1615" i="2"/>
  <c r="A1615" i="2" s="1"/>
  <c r="U1617" i="2"/>
  <c r="B1617" i="2" s="1"/>
  <c r="S1623" i="2"/>
  <c r="A1623" i="2" s="1"/>
  <c r="U1625" i="2"/>
  <c r="B1625" i="2" s="1"/>
  <c r="S1631" i="2"/>
  <c r="A1631" i="2" s="1"/>
  <c r="U1633" i="2"/>
  <c r="B1633" i="2" s="1"/>
  <c r="S1639" i="2"/>
  <c r="A1639" i="2" s="1"/>
  <c r="U1641" i="2"/>
  <c r="B1641" i="2" s="1"/>
  <c r="U1643" i="2"/>
  <c r="S1645" i="2"/>
  <c r="A1645" i="2" s="1"/>
  <c r="T1646" i="2"/>
  <c r="S1646" i="2"/>
  <c r="V1648" i="2"/>
  <c r="U1648" i="2"/>
  <c r="U1650" i="2"/>
  <c r="B1650" i="2" s="1"/>
  <c r="S1663" i="2"/>
  <c r="A1663" i="2" s="1"/>
  <c r="T1678" i="2"/>
  <c r="S1678" i="2"/>
  <c r="V1680" i="2"/>
  <c r="U1680" i="2"/>
  <c r="U1690" i="2"/>
  <c r="B1690" i="2" s="1"/>
  <c r="W1698" i="2"/>
  <c r="C1698" i="2" s="1"/>
  <c r="V1776" i="2"/>
  <c r="U1776" i="2"/>
  <c r="U1564" i="2"/>
  <c r="B1564" i="2" s="1"/>
  <c r="U1572" i="2"/>
  <c r="B1572" i="2" s="1"/>
  <c r="U1580" i="2"/>
  <c r="B1580" i="2" s="1"/>
  <c r="U1588" i="2"/>
  <c r="B1588" i="2" s="1"/>
  <c r="U1596" i="2"/>
  <c r="B1596" i="2" s="1"/>
  <c r="U1604" i="2"/>
  <c r="B1604" i="2" s="1"/>
  <c r="U1612" i="2"/>
  <c r="B1612" i="2" s="1"/>
  <c r="U1620" i="2"/>
  <c r="B1620" i="2" s="1"/>
  <c r="U1628" i="2"/>
  <c r="B1628" i="2" s="1"/>
  <c r="U1636" i="2"/>
  <c r="B1636" i="2" s="1"/>
  <c r="W1650" i="2"/>
  <c r="C1650" i="2" s="1"/>
  <c r="W1653" i="2"/>
  <c r="C1653" i="2" s="1"/>
  <c r="U1653" i="2"/>
  <c r="B1653" i="2" s="1"/>
  <c r="S1653" i="2"/>
  <c r="A1653" i="2" s="1"/>
  <c r="T1675" i="2"/>
  <c r="S1675" i="2"/>
  <c r="W1682" i="2"/>
  <c r="C1682" i="2" s="1"/>
  <c r="W1685" i="2"/>
  <c r="C1685" i="2" s="1"/>
  <c r="U1685" i="2"/>
  <c r="B1685" i="2" s="1"/>
  <c r="S1685" i="2"/>
  <c r="A1685" i="2" s="1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C1725" i="2" s="1"/>
  <c r="S1725" i="2"/>
  <c r="A1725" i="2" s="1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S1565" i="2"/>
  <c r="A1565" i="2" s="1"/>
  <c r="U1567" i="2"/>
  <c r="B1567" i="2" s="1"/>
  <c r="W1569" i="2"/>
  <c r="C1569" i="2" s="1"/>
  <c r="S1573" i="2"/>
  <c r="A1573" i="2" s="1"/>
  <c r="U1575" i="2"/>
  <c r="B1575" i="2" s="1"/>
  <c r="W1577" i="2"/>
  <c r="C1577" i="2" s="1"/>
  <c r="S1581" i="2"/>
  <c r="A1581" i="2" s="1"/>
  <c r="U1583" i="2"/>
  <c r="B1583" i="2" s="1"/>
  <c r="W1585" i="2"/>
  <c r="C1585" i="2" s="1"/>
  <c r="S1589" i="2"/>
  <c r="A1589" i="2" s="1"/>
  <c r="U1591" i="2"/>
  <c r="B1591" i="2" s="1"/>
  <c r="W1593" i="2"/>
  <c r="C1593" i="2" s="1"/>
  <c r="S1597" i="2"/>
  <c r="A1597" i="2" s="1"/>
  <c r="U1599" i="2"/>
  <c r="B1599" i="2" s="1"/>
  <c r="W1601" i="2"/>
  <c r="C1601" i="2" s="1"/>
  <c r="S1605" i="2"/>
  <c r="A1605" i="2" s="1"/>
  <c r="U1607" i="2"/>
  <c r="B1607" i="2" s="1"/>
  <c r="W1609" i="2"/>
  <c r="C1609" i="2" s="1"/>
  <c r="S1613" i="2"/>
  <c r="A1613" i="2" s="1"/>
  <c r="U1615" i="2"/>
  <c r="B1615" i="2" s="1"/>
  <c r="W1617" i="2"/>
  <c r="C1617" i="2" s="1"/>
  <c r="S1621" i="2"/>
  <c r="A1621" i="2" s="1"/>
  <c r="U1623" i="2"/>
  <c r="B1623" i="2" s="1"/>
  <c r="W1625" i="2"/>
  <c r="C1625" i="2" s="1"/>
  <c r="S1629" i="2"/>
  <c r="A1629" i="2" s="1"/>
  <c r="U1631" i="2"/>
  <c r="B1631" i="2" s="1"/>
  <c r="W1633" i="2"/>
  <c r="C1633" i="2" s="1"/>
  <c r="S1637" i="2"/>
  <c r="A1637" i="2" s="1"/>
  <c r="U1639" i="2"/>
  <c r="B1639" i="2" s="1"/>
  <c r="W1641" i="2"/>
  <c r="C1641" i="2" s="1"/>
  <c r="T1670" i="2"/>
  <c r="S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B1719" i="2" s="1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S1662" i="2"/>
  <c r="T1667" i="2"/>
  <c r="S1667" i="2"/>
  <c r="V1672" i="2"/>
  <c r="U1672" i="2"/>
  <c r="V1763" i="2"/>
  <c r="S1563" i="2"/>
  <c r="A1563" i="2" s="1"/>
  <c r="U1565" i="2"/>
  <c r="B1565" i="2" s="1"/>
  <c r="S1571" i="2"/>
  <c r="A1571" i="2" s="1"/>
  <c r="U1573" i="2"/>
  <c r="B1573" i="2" s="1"/>
  <c r="S1579" i="2"/>
  <c r="A1579" i="2" s="1"/>
  <c r="U1581" i="2"/>
  <c r="B1581" i="2" s="1"/>
  <c r="S1587" i="2"/>
  <c r="A1587" i="2" s="1"/>
  <c r="U1589" i="2"/>
  <c r="B1589" i="2" s="1"/>
  <c r="S1595" i="2"/>
  <c r="A1595" i="2" s="1"/>
  <c r="U1597" i="2"/>
  <c r="B1597" i="2" s="1"/>
  <c r="S1603" i="2"/>
  <c r="A1603" i="2" s="1"/>
  <c r="U1605" i="2"/>
  <c r="B1605" i="2" s="1"/>
  <c r="S1611" i="2"/>
  <c r="A1611" i="2" s="1"/>
  <c r="U1613" i="2"/>
  <c r="B1613" i="2" s="1"/>
  <c r="S1619" i="2"/>
  <c r="A1619" i="2" s="1"/>
  <c r="U1621" i="2"/>
  <c r="B1621" i="2" s="1"/>
  <c r="S1627" i="2"/>
  <c r="A1627" i="2" s="1"/>
  <c r="U1629" i="2"/>
  <c r="B1629" i="2" s="1"/>
  <c r="S1635" i="2"/>
  <c r="A1635" i="2" s="1"/>
  <c r="U1637" i="2"/>
  <c r="B1637" i="2" s="1"/>
  <c r="S1643" i="2"/>
  <c r="A1643" i="2" s="1"/>
  <c r="T1659" i="2"/>
  <c r="S1659" i="2"/>
  <c r="V1664" i="2"/>
  <c r="U1664" i="2"/>
  <c r="W1677" i="2"/>
  <c r="C1677" i="2" s="1"/>
  <c r="U1677" i="2"/>
  <c r="B1677" i="2" s="1"/>
  <c r="S1677" i="2"/>
  <c r="A1677" i="2" s="1"/>
  <c r="V1771" i="2"/>
  <c r="S1566" i="2"/>
  <c r="A1566" i="2" s="1"/>
  <c r="U1568" i="2"/>
  <c r="B1568" i="2" s="1"/>
  <c r="S1574" i="2"/>
  <c r="A1574" i="2" s="1"/>
  <c r="U1576" i="2"/>
  <c r="B1576" i="2" s="1"/>
  <c r="S1582" i="2"/>
  <c r="A1582" i="2" s="1"/>
  <c r="U1584" i="2"/>
  <c r="B1584" i="2" s="1"/>
  <c r="S1590" i="2"/>
  <c r="A1590" i="2" s="1"/>
  <c r="U1592" i="2"/>
  <c r="B1592" i="2" s="1"/>
  <c r="S1598" i="2"/>
  <c r="A1598" i="2" s="1"/>
  <c r="U1600" i="2"/>
  <c r="B1600" i="2" s="1"/>
  <c r="S1606" i="2"/>
  <c r="A1606" i="2" s="1"/>
  <c r="U1608" i="2"/>
  <c r="B1608" i="2" s="1"/>
  <c r="S1614" i="2"/>
  <c r="A1614" i="2" s="1"/>
  <c r="U1616" i="2"/>
  <c r="B1616" i="2" s="1"/>
  <c r="S1622" i="2"/>
  <c r="A1622" i="2" s="1"/>
  <c r="U1624" i="2"/>
  <c r="B1624" i="2" s="1"/>
  <c r="S1630" i="2"/>
  <c r="A1630" i="2" s="1"/>
  <c r="U1632" i="2"/>
  <c r="B1632" i="2" s="1"/>
  <c r="S1638" i="2"/>
  <c r="A1638" i="2" s="1"/>
  <c r="U1640" i="2"/>
  <c r="B1640" i="2" s="1"/>
  <c r="V1643" i="2"/>
  <c r="S1644" i="2"/>
  <c r="A1644" i="2" s="1"/>
  <c r="S1647" i="2"/>
  <c r="A1647" i="2" s="1"/>
  <c r="T1654" i="2"/>
  <c r="S1654" i="2"/>
  <c r="V1656" i="2"/>
  <c r="U1656" i="2"/>
  <c r="U1666" i="2"/>
  <c r="B1666" i="2" s="1"/>
  <c r="S1679" i="2"/>
  <c r="A1679" i="2" s="1"/>
  <c r="S1688" i="2"/>
  <c r="A1688" i="2" s="1"/>
  <c r="U1645" i="2"/>
  <c r="B1645" i="2" s="1"/>
  <c r="T1651" i="2"/>
  <c r="S1651" i="2"/>
  <c r="W1666" i="2"/>
  <c r="C1666" i="2" s="1"/>
  <c r="W1669" i="2"/>
  <c r="C1669" i="2" s="1"/>
  <c r="U1669" i="2"/>
  <c r="B1669" i="2" s="1"/>
  <c r="S1669" i="2"/>
  <c r="A1669" i="2" s="1"/>
  <c r="V1675" i="2"/>
  <c r="T1683" i="2"/>
  <c r="S1683" i="2"/>
  <c r="T1686" i="2"/>
  <c r="S1686" i="2"/>
  <c r="V1688" i="2"/>
  <c r="U1688" i="2"/>
  <c r="T1691" i="2"/>
  <c r="S1691" i="2"/>
  <c r="T1694" i="2"/>
  <c r="S1694" i="2"/>
  <c r="V1696" i="2"/>
  <c r="U1696" i="2"/>
  <c r="S1698" i="2"/>
  <c r="A1698" i="2" s="1"/>
  <c r="T1699" i="2"/>
  <c r="S1699" i="2"/>
  <c r="T1702" i="2"/>
  <c r="S1702" i="2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A1747" i="2" s="1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A1766" i="2" s="1"/>
  <c r="U1644" i="2"/>
  <c r="B1644" i="2" s="1"/>
  <c r="S1650" i="2"/>
  <c r="A1650" i="2" s="1"/>
  <c r="S1658" i="2"/>
  <c r="A1658" i="2" s="1"/>
  <c r="S1666" i="2"/>
  <c r="A1666" i="2" s="1"/>
  <c r="U1668" i="2"/>
  <c r="B1668" i="2" s="1"/>
  <c r="S1674" i="2"/>
  <c r="A1674" i="2" s="1"/>
  <c r="U1676" i="2"/>
  <c r="B1676" i="2" s="1"/>
  <c r="S1682" i="2"/>
  <c r="A1682" i="2" s="1"/>
  <c r="S1690" i="2"/>
  <c r="A1690" i="2" s="1"/>
  <c r="U1647" i="2"/>
  <c r="B1647" i="2" s="1"/>
  <c r="U1655" i="2"/>
  <c r="B1655" i="2" s="1"/>
  <c r="U1663" i="2"/>
  <c r="B1663" i="2" s="1"/>
  <c r="U1671" i="2"/>
  <c r="B1671" i="2" s="1"/>
  <c r="U1679" i="2"/>
  <c r="B1679" i="2" s="1"/>
  <c r="S1680" i="2"/>
  <c r="A1680" i="2" s="1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A1728" i="2" s="1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A1760" i="2" s="1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B1725" i="2" s="1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A5" i="2" l="1"/>
  <c r="B1720" i="2"/>
  <c r="A1702" i="2"/>
  <c r="B1656" i="2"/>
  <c r="B1678" i="2"/>
  <c r="D65" i="2"/>
  <c r="D51" i="2"/>
  <c r="A1239" i="2"/>
  <c r="B101" i="2"/>
  <c r="B1382" i="2"/>
  <c r="A1383" i="2"/>
  <c r="A1120" i="2"/>
  <c r="B185" i="2"/>
  <c r="B1097" i="2"/>
  <c r="B1260" i="2"/>
  <c r="B1017" i="2"/>
  <c r="A529" i="2"/>
  <c r="B775" i="2"/>
  <c r="B182" i="2"/>
  <c r="A1066" i="2"/>
  <c r="B1282" i="2"/>
  <c r="B794" i="2"/>
  <c r="A1282" i="2"/>
  <c r="A369" i="2"/>
  <c r="B1262" i="2"/>
  <c r="A1392" i="2"/>
  <c r="A1400" i="2"/>
  <c r="A1129" i="2"/>
  <c r="A1075" i="2"/>
  <c r="B983" i="2"/>
  <c r="B704" i="2"/>
  <c r="B658" i="2"/>
  <c r="B1177" i="2"/>
  <c r="B629" i="2"/>
  <c r="A216" i="2"/>
  <c r="A17" i="2"/>
  <c r="B179" i="2"/>
  <c r="A901" i="2"/>
  <c r="B570" i="2"/>
  <c r="A90" i="2"/>
  <c r="B90" i="2"/>
  <c r="B998" i="2"/>
  <c r="B1248" i="2"/>
  <c r="B374" i="2"/>
  <c r="A1294" i="2"/>
  <c r="A336" i="2"/>
  <c r="B307" i="2"/>
  <c r="A218" i="2"/>
  <c r="A1084" i="2"/>
  <c r="A510" i="2"/>
  <c r="B826" i="2"/>
  <c r="A112" i="2"/>
  <c r="B110" i="2"/>
  <c r="A1769" i="2"/>
  <c r="A203" i="2"/>
  <c r="A1070" i="2"/>
  <c r="B219" i="2"/>
  <c r="A1943" i="2"/>
  <c r="B751" i="2"/>
  <c r="B887" i="2"/>
  <c r="A951" i="2"/>
  <c r="B1732" i="2"/>
  <c r="A1116" i="2"/>
  <c r="B1503" i="2"/>
  <c r="B1276" i="2"/>
  <c r="B512" i="2"/>
  <c r="B580" i="2"/>
  <c r="B448" i="2"/>
  <c r="B339" i="2"/>
  <c r="A1906" i="2"/>
  <c r="A1488" i="2"/>
  <c r="B1702" i="2"/>
  <c r="B1123" i="2"/>
  <c r="B768" i="2"/>
  <c r="B113" i="2"/>
  <c r="A1223" i="2"/>
  <c r="A1325" i="2"/>
  <c r="A1118" i="2"/>
  <c r="A931" i="2"/>
  <c r="A396" i="2"/>
  <c r="A921" i="2"/>
  <c r="B539" i="2"/>
  <c r="B649" i="2"/>
  <c r="A409" i="2"/>
  <c r="A487" i="2"/>
  <c r="B944" i="2"/>
  <c r="A745" i="2"/>
  <c r="B745" i="2"/>
  <c r="A796" i="2"/>
  <c r="A552" i="2"/>
  <c r="A568" i="2"/>
  <c r="B397" i="2"/>
  <c r="B22" i="2"/>
  <c r="A102" i="2"/>
  <c r="B298" i="2"/>
  <c r="B1977" i="2"/>
  <c r="A1433" i="2"/>
  <c r="B1745" i="2"/>
  <c r="B1713" i="2"/>
  <c r="B1504" i="2"/>
  <c r="B216" i="2"/>
  <c r="A1402" i="2"/>
  <c r="B1724" i="2"/>
  <c r="B592" i="2"/>
  <c r="B584" i="2"/>
  <c r="B1975" i="2"/>
  <c r="B1943" i="2"/>
  <c r="B1284" i="2"/>
  <c r="A1117" i="2"/>
  <c r="B1976" i="2"/>
  <c r="A1672" i="2"/>
  <c r="B1513" i="2"/>
  <c r="A524" i="2"/>
  <c r="A1750" i="2"/>
  <c r="A1731" i="2"/>
  <c r="B1704" i="2"/>
  <c r="A1651" i="2"/>
  <c r="A1654" i="2"/>
  <c r="B1768" i="2"/>
  <c r="B1552" i="2"/>
  <c r="A1550" i="2"/>
  <c r="A1421" i="2"/>
  <c r="B1365" i="2"/>
  <c r="A1284" i="2"/>
  <c r="B1397" i="2"/>
  <c r="B1349" i="2"/>
  <c r="B1317" i="2"/>
  <c r="B1357" i="2"/>
  <c r="A1244" i="2"/>
  <c r="A900" i="2"/>
  <c r="A799" i="2"/>
  <c r="A616" i="2"/>
  <c r="B589" i="2"/>
  <c r="A804" i="2"/>
  <c r="B186" i="2"/>
  <c r="B1381" i="2"/>
  <c r="B1003" i="2"/>
  <c r="B187" i="2"/>
  <c r="A141" i="2"/>
  <c r="B282" i="2"/>
  <c r="A122" i="2"/>
  <c r="A1937" i="2"/>
  <c r="A1905" i="2"/>
  <c r="A1881" i="2"/>
  <c r="B1958" i="2"/>
  <c r="B1918" i="2"/>
  <c r="B1998" i="2"/>
  <c r="A1964" i="2"/>
  <c r="B1934" i="2"/>
  <c r="B1485" i="2"/>
  <c r="B1622" i="2"/>
  <c r="A138" i="2"/>
  <c r="A646" i="2"/>
  <c r="A1087" i="2"/>
  <c r="B440" i="2"/>
  <c r="B1109" i="2"/>
  <c r="A546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A155" i="2"/>
  <c r="A64" i="2"/>
  <c r="B143" i="2"/>
  <c r="A217" i="2"/>
  <c r="B1579" i="2"/>
  <c r="B1689" i="2"/>
  <c r="A1345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972" i="2"/>
  <c r="B822" i="2"/>
  <c r="B1916" i="2"/>
  <c r="A1564" i="2"/>
  <c r="B1718" i="2"/>
  <c r="A1596" i="2"/>
  <c r="B449" i="2"/>
  <c r="A1895" i="2"/>
  <c r="B747" i="2"/>
  <c r="A1708" i="2"/>
  <c r="A1410" i="2"/>
  <c r="B773" i="2"/>
  <c r="A1046" i="2"/>
  <c r="D4" i="2"/>
  <c r="B1744" i="2"/>
  <c r="A1726" i="2"/>
  <c r="A1707" i="2"/>
  <c r="B1688" i="2"/>
  <c r="B1664" i="2"/>
  <c r="A1670" i="2"/>
  <c r="A1678" i="2"/>
  <c r="B1411" i="2"/>
  <c r="A1336" i="2"/>
  <c r="A1260" i="2"/>
  <c r="B1185" i="2"/>
  <c r="A1067" i="2"/>
  <c r="A1113" i="2"/>
  <c r="A1065" i="2"/>
  <c r="B1134" i="2"/>
  <c r="A1022" i="2"/>
  <c r="B405" i="2"/>
  <c r="A237" i="2"/>
  <c r="A253" i="2"/>
  <c r="B330" i="2"/>
  <c r="A632" i="2"/>
  <c r="B123" i="2"/>
  <c r="B1891" i="2"/>
  <c r="B1926" i="2"/>
  <c r="A1993" i="2"/>
  <c r="B1287" i="2"/>
  <c r="A983" i="2"/>
  <c r="B229" i="2"/>
  <c r="B144" i="2"/>
  <c r="B873" i="2"/>
  <c r="B809" i="2"/>
  <c r="B913" i="2"/>
  <c r="B777" i="2"/>
  <c r="B138" i="2"/>
  <c r="B1942" i="2"/>
  <c r="B1875" i="2"/>
  <c r="B1966" i="2"/>
  <c r="A1751" i="2"/>
  <c r="B1913" i="2"/>
  <c r="B1410" i="2"/>
  <c r="A1083" i="2"/>
  <c r="B825" i="2"/>
  <c r="A110" i="2"/>
  <c r="B1490" i="2"/>
  <c r="B1836" i="2"/>
  <c r="B1474" i="2"/>
  <c r="B1769" i="2"/>
  <c r="B1574" i="2"/>
  <c r="A1510" i="2"/>
  <c r="B1566" i="2"/>
  <c r="B1651" i="2"/>
  <c r="B1432" i="2"/>
  <c r="B1384" i="2"/>
  <c r="B1606" i="2"/>
  <c r="B895" i="2"/>
  <c r="B977" i="2"/>
  <c r="B641" i="2"/>
  <c r="A808" i="2"/>
  <c r="A1755" i="2"/>
  <c r="B1728" i="2"/>
  <c r="A1710" i="2"/>
  <c r="A1691" i="2"/>
  <c r="A1662" i="2"/>
  <c r="B1680" i="2"/>
  <c r="A1646" i="2"/>
  <c r="A1558" i="2"/>
  <c r="B1548" i="2"/>
  <c r="A1349" i="2"/>
  <c r="B1426" i="2"/>
  <c r="B1389" i="2"/>
  <c r="A1352" i="2"/>
  <c r="A1288" i="2"/>
  <c r="B1201" i="2"/>
  <c r="B1114" i="2"/>
  <c r="A1125" i="2"/>
  <c r="A1069" i="2"/>
  <c r="A1105" i="2"/>
  <c r="A978" i="2"/>
  <c r="B975" i="2"/>
  <c r="B1019" i="2"/>
  <c r="A812" i="2"/>
  <c r="B533" i="2"/>
  <c r="B677" i="2"/>
  <c r="A488" i="2"/>
  <c r="A388" i="2"/>
  <c r="B444" i="2"/>
  <c r="B413" i="2"/>
  <c r="B202" i="2"/>
  <c r="A269" i="2"/>
  <c r="A168" i="2"/>
  <c r="B146" i="2"/>
  <c r="B195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508" i="2"/>
  <c r="B1261" i="2"/>
  <c r="B1004" i="2"/>
  <c r="B787" i="2"/>
  <c r="A569" i="2"/>
  <c r="A300" i="2"/>
  <c r="A850" i="2"/>
  <c r="B616" i="2"/>
  <c r="A339" i="2"/>
  <c r="B109" i="2"/>
  <c r="B248" i="2"/>
  <c r="B1969" i="2"/>
  <c r="B996" i="2"/>
  <c r="B336" i="2"/>
  <c r="B137" i="2"/>
  <c r="B1736" i="2"/>
  <c r="B1275" i="2"/>
  <c r="B888" i="2"/>
  <c r="B918" i="2"/>
  <c r="B697" i="2"/>
  <c r="B546" i="2"/>
  <c r="B581" i="2"/>
  <c r="B653" i="2"/>
  <c r="B305" i="2"/>
  <c r="B234" i="2"/>
  <c r="B338" i="2"/>
  <c r="B1910" i="2"/>
  <c r="B1771" i="2"/>
  <c r="B1929" i="2"/>
  <c r="A1772" i="2"/>
  <c r="B1530" i="2"/>
  <c r="A1954" i="2"/>
  <c r="A1970" i="2"/>
  <c r="B1514" i="2"/>
  <c r="B1383" i="2"/>
  <c r="A1428" i="2"/>
  <c r="B1598" i="2"/>
  <c r="B1326" i="2"/>
  <c r="A1167" i="2"/>
  <c r="A1430" i="2"/>
  <c r="A1382" i="2"/>
  <c r="B1638" i="2"/>
  <c r="A1572" i="2"/>
  <c r="B1630" i="2"/>
  <c r="B941" i="2"/>
  <c r="A447" i="2"/>
  <c r="A332" i="2"/>
  <c r="B181" i="2"/>
  <c r="B93" i="2"/>
  <c r="B1016" i="2"/>
  <c r="B1237" i="2"/>
  <c r="B511" i="2"/>
  <c r="A1001" i="2"/>
  <c r="B1120" i="2"/>
  <c r="B1088" i="2"/>
  <c r="A868" i="2"/>
  <c r="B737" i="2"/>
  <c r="B965" i="2"/>
  <c r="A560" i="2"/>
  <c r="B233" i="2"/>
  <c r="B1937" i="2"/>
  <c r="B1522" i="2"/>
  <c r="A1326" i="2"/>
  <c r="B1329" i="2"/>
  <c r="A959" i="2"/>
  <c r="B860" i="2"/>
  <c r="B516" i="2"/>
  <c r="B92" i="2"/>
  <c r="B1953" i="2"/>
  <c r="B1538" i="2"/>
  <c r="B1450" i="2"/>
  <c r="B505" i="2"/>
  <c r="B122" i="2"/>
  <c r="B1752" i="2"/>
  <c r="B1643" i="2"/>
  <c r="B1422" i="2"/>
  <c r="B1414" i="2"/>
  <c r="B1035" i="2"/>
  <c r="B715" i="2"/>
  <c r="B530" i="2"/>
  <c r="B199" i="2"/>
  <c r="B445" i="2"/>
  <c r="A193" i="2"/>
  <c r="B1547" i="2"/>
  <c r="B1434" i="2"/>
  <c r="B1466" i="2"/>
  <c r="B1442" i="2"/>
  <c r="B1493" i="2"/>
  <c r="B1507" i="2"/>
  <c r="A1178" i="2"/>
  <c r="B1652" i="2"/>
  <c r="B1431" i="2"/>
  <c r="B1327" i="2"/>
  <c r="B468" i="2"/>
  <c r="A494" i="2"/>
  <c r="B300" i="2"/>
  <c r="B1458" i="2"/>
  <c r="A733" i="2"/>
  <c r="B921" i="2"/>
  <c r="B1363" i="2"/>
  <c r="B765" i="2"/>
  <c r="B1662" i="2"/>
  <c r="A1334" i="2"/>
  <c r="B1129" i="2"/>
  <c r="B85" i="2"/>
  <c r="B1760" i="2"/>
  <c r="A1742" i="2"/>
  <c r="A1723" i="2"/>
  <c r="B1696" i="2"/>
  <c r="A1686" i="2"/>
  <c r="A1659" i="2"/>
  <c r="B1672" i="2"/>
  <c r="A1675" i="2"/>
  <c r="B1776" i="2"/>
  <c r="B1560" i="2"/>
  <c r="A1317" i="2"/>
  <c r="A1228" i="2"/>
  <c r="A1137" i="2"/>
  <c r="A1115" i="2"/>
  <c r="A1059" i="2"/>
  <c r="B994" i="2"/>
  <c r="A1057" i="2"/>
  <c r="A563" i="2"/>
  <c r="A817" i="2"/>
  <c r="A791" i="2"/>
  <c r="A998" i="2"/>
  <c r="B769" i="2"/>
  <c r="B661" i="2"/>
  <c r="A584" i="2"/>
  <c r="A233" i="2"/>
  <c r="A221" i="2"/>
  <c r="B139" i="2"/>
  <c r="A231" i="2"/>
  <c r="A205" i="2"/>
  <c r="B645" i="2"/>
  <c r="B271" i="2"/>
  <c r="B112" i="2"/>
  <c r="A392" i="2"/>
  <c r="A1940" i="2"/>
  <c r="A1924" i="2"/>
  <c r="A1985" i="2"/>
  <c r="B1739" i="2"/>
  <c r="B1790" i="2"/>
  <c r="B1756" i="2"/>
  <c r="B1498" i="2"/>
  <c r="B1482" i="2"/>
  <c r="B1556" i="2"/>
  <c r="B1536" i="2"/>
  <c r="B1956" i="2"/>
  <c r="A1813" i="2"/>
  <c r="B1611" i="2"/>
  <c r="A1536" i="2"/>
  <c r="B1737" i="2"/>
  <c r="B1571" i="2"/>
  <c r="A1676" i="2"/>
  <c r="B1289" i="2"/>
  <c r="B1838" i="2"/>
  <c r="B1509" i="2"/>
  <c r="A1079" i="2"/>
  <c r="B1073" i="2"/>
  <c r="A581" i="2"/>
  <c r="B689" i="2"/>
  <c r="B802" i="2"/>
  <c r="A615" i="2"/>
  <c r="B583" i="2"/>
  <c r="A443" i="2"/>
  <c r="B473" i="2"/>
  <c r="B409" i="2"/>
  <c r="B332" i="2"/>
  <c r="A575" i="2"/>
  <c r="B499" i="2"/>
  <c r="B399" i="2"/>
  <c r="B296" i="2"/>
  <c r="B1806" i="2"/>
  <c r="A1941" i="2"/>
  <c r="B1763" i="2"/>
  <c r="B1506" i="2"/>
  <c r="B648" i="2"/>
  <c r="B572" i="2"/>
  <c r="B140" i="2"/>
  <c r="B513" i="2"/>
  <c r="A670" i="2"/>
  <c r="B105" i="2"/>
  <c r="B1501" i="2"/>
  <c r="A1183" i="2"/>
  <c r="B900" i="2"/>
  <c r="A765" i="2"/>
  <c r="B304" i="2"/>
  <c r="B1712" i="2"/>
  <c r="B1648" i="2"/>
  <c r="B1356" i="2"/>
  <c r="B1385" i="2"/>
  <c r="B1405" i="2"/>
  <c r="B1169" i="2"/>
  <c r="B1265" i="2"/>
  <c r="B1072" i="2"/>
  <c r="B1103" i="2"/>
  <c r="B1018" i="2"/>
  <c r="B774" i="2"/>
  <c r="A403" i="2"/>
  <c r="B637" i="2"/>
  <c r="B306" i="2"/>
  <c r="B266" i="2"/>
  <c r="B203" i="2"/>
  <c r="A62" i="2"/>
  <c r="B231" i="2"/>
  <c r="B565" i="2"/>
  <c r="B218" i="2"/>
  <c r="B1241" i="2"/>
  <c r="B1974" i="2"/>
  <c r="B1883" i="2"/>
  <c r="A1946" i="2"/>
  <c r="B1451" i="2"/>
  <c r="B1603" i="2"/>
  <c r="A1636" i="2"/>
  <c r="A1516" i="2"/>
  <c r="B1351" i="2"/>
  <c r="B1726" i="2"/>
  <c r="B1350" i="2"/>
  <c r="B1715" i="2"/>
  <c r="A1426" i="2"/>
  <c r="B1635" i="2"/>
  <c r="A979" i="2"/>
  <c r="B804" i="2"/>
  <c r="B976" i="2"/>
  <c r="B916" i="2"/>
  <c r="A641" i="2"/>
  <c r="B579" i="2"/>
  <c r="A527" i="2"/>
  <c r="A778" i="2"/>
  <c r="A565" i="2"/>
  <c r="B387" i="2"/>
  <c r="B213" i="2"/>
  <c r="A449" i="2"/>
  <c r="B230" i="2"/>
  <c r="B1945" i="2"/>
  <c r="B1675" i="2"/>
  <c r="B1392" i="2"/>
  <c r="B1951" i="2"/>
  <c r="B180" i="2"/>
  <c r="B850" i="2"/>
  <c r="A305" i="2"/>
  <c r="A104" i="2"/>
  <c r="A1856" i="2"/>
  <c r="A1570" i="2"/>
  <c r="A1405" i="2"/>
  <c r="A697" i="2"/>
  <c r="A574" i="2"/>
  <c r="A45" i="2"/>
  <c r="U4" i="2"/>
  <c r="A1763" i="2"/>
  <c r="A1718" i="2"/>
  <c r="A1699" i="2"/>
  <c r="A1774" i="2"/>
  <c r="A1384" i="2"/>
  <c r="A1324" i="2"/>
  <c r="A1320" i="2"/>
  <c r="A1262" i="2"/>
  <c r="A860" i="2"/>
  <c r="A887" i="2"/>
  <c r="A769" i="2"/>
  <c r="A672" i="2"/>
  <c r="A592" i="2"/>
  <c r="A408" i="2"/>
  <c r="A341" i="2"/>
  <c r="A165" i="2"/>
  <c r="A181" i="2"/>
  <c r="A384" i="2"/>
  <c r="A1913" i="2"/>
  <c r="A1980" i="2"/>
  <c r="A1886" i="2"/>
  <c r="A1948" i="2"/>
  <c r="A1929" i="2"/>
  <c r="A1832" i="2"/>
  <c r="A1792" i="2"/>
  <c r="A1551" i="2"/>
  <c r="A1748" i="2"/>
  <c r="A1632" i="2"/>
  <c r="A1535" i="2"/>
  <c r="A1442" i="2"/>
  <c r="A1761" i="2"/>
  <c r="A1562" i="2"/>
  <c r="A1025" i="2"/>
  <c r="A1003" i="2"/>
  <c r="A533" i="2"/>
  <c r="A338" i="2"/>
  <c r="A176" i="2"/>
  <c r="A156" i="2"/>
  <c r="A331" i="2"/>
  <c r="A180" i="2"/>
  <c r="A1141" i="2"/>
  <c r="A1520" i="2"/>
  <c r="A294" i="2"/>
  <c r="A938" i="2"/>
  <c r="W4" i="2"/>
  <c r="C4" i="2" s="1"/>
  <c r="A1734" i="2"/>
  <c r="A1715" i="2"/>
  <c r="A1771" i="2"/>
  <c r="A1328" i="2"/>
  <c r="A1276" i="2"/>
  <c r="A1131" i="2"/>
  <c r="A1099" i="2"/>
  <c r="A1097" i="2"/>
  <c r="A918" i="2"/>
  <c r="A916" i="2"/>
  <c r="A626" i="2"/>
  <c r="A624" i="2"/>
  <c r="A285" i="2"/>
  <c r="A807" i="2"/>
  <c r="A125" i="2"/>
  <c r="A1908" i="2"/>
  <c r="A1902" i="2"/>
  <c r="A1977" i="2"/>
  <c r="A1894" i="2"/>
  <c r="A1889" i="2"/>
  <c r="A1914" i="2"/>
  <c r="A1711" i="2"/>
  <c r="A1604" i="2"/>
  <c r="A1628" i="2"/>
  <c r="A1140" i="2"/>
  <c r="A248" i="2"/>
  <c r="A306" i="2"/>
  <c r="A503" i="2"/>
  <c r="A179" i="2"/>
  <c r="A1281" i="2"/>
  <c r="A304" i="2"/>
  <c r="A415" i="2"/>
  <c r="A266" i="2"/>
  <c r="A101" i="2"/>
  <c r="A272" i="2"/>
  <c r="A888" i="2"/>
  <c r="A992" i="2"/>
  <c r="A798" i="2"/>
  <c r="A803" i="2"/>
  <c r="A572" i="2"/>
  <c r="A1534" i="2"/>
  <c r="A1385" i="2"/>
  <c r="A1626" i="2"/>
  <c r="A1124" i="2"/>
  <c r="A1634" i="2"/>
  <c r="A583" i="2"/>
  <c r="A109" i="2"/>
  <c r="A370" i="2"/>
  <c r="A371" i="2"/>
  <c r="A1758" i="2"/>
  <c r="A1739" i="2"/>
  <c r="A1694" i="2"/>
  <c r="A1683" i="2"/>
  <c r="A1667" i="2"/>
  <c r="A1559" i="2"/>
  <c r="A1236" i="2"/>
  <c r="A1123" i="2"/>
  <c r="A935" i="2"/>
  <c r="A972" i="2"/>
  <c r="A930" i="2"/>
  <c r="A737" i="2"/>
  <c r="A948" i="2"/>
  <c r="A815" i="2"/>
  <c r="A748" i="2"/>
  <c r="A704" i="2"/>
  <c r="A570" i="2"/>
  <c r="A360" i="2"/>
  <c r="A189" i="2"/>
  <c r="A89" i="2"/>
  <c r="A173" i="2"/>
  <c r="A143" i="2"/>
  <c r="A1921" i="2"/>
  <c r="A1873" i="2"/>
  <c r="A1969" i="2"/>
  <c r="A1884" i="2"/>
  <c r="A1787" i="2"/>
  <c r="A1729" i="2"/>
  <c r="A1424" i="2"/>
  <c r="A1673" i="2"/>
  <c r="A1602" i="2"/>
  <c r="A1515" i="2"/>
  <c r="A1381" i="2"/>
  <c r="A1911" i="2"/>
  <c r="A1594" i="2"/>
  <c r="A1600" i="2"/>
  <c r="A1363" i="2"/>
  <c r="A1568" i="2"/>
  <c r="A1019" i="2"/>
  <c r="A913" i="2"/>
  <c r="A995" i="2"/>
  <c r="A103" i="2"/>
  <c r="T4" i="2"/>
  <c r="V4" i="2"/>
  <c r="S4" i="2"/>
  <c r="D15" i="2" l="1"/>
  <c r="D38" i="2"/>
  <c r="D68" i="2"/>
  <c r="C5" i="2"/>
  <c r="A4" i="2"/>
  <c r="B4" i="2"/>
  <c r="C6" i="2"/>
  <c r="D44" i="2" l="1"/>
  <c r="D45" i="2" s="1"/>
  <c r="D70" i="2"/>
  <c r="B5" i="2"/>
  <c r="A10" i="2"/>
  <c r="C7" i="2"/>
  <c r="B6" i="2" l="1"/>
  <c r="D46" i="2"/>
  <c r="D47" i="2" s="1"/>
  <c r="D79" i="2"/>
  <c r="A13" i="2"/>
  <c r="B7" i="2"/>
  <c r="B8" i="2"/>
  <c r="A14" i="2"/>
  <c r="C8" i="2"/>
  <c r="B9" i="2" l="1"/>
  <c r="D80" i="2"/>
  <c r="B10" i="2"/>
  <c r="B11" i="2" s="1"/>
  <c r="B12" i="2" s="1"/>
  <c r="A15" i="2"/>
  <c r="C18" i="2"/>
  <c r="C19" i="2" s="1"/>
  <c r="C21" i="2" s="1"/>
  <c r="B14" i="2" l="1"/>
  <c r="B15" i="2" s="1"/>
  <c r="B13" i="2"/>
  <c r="D82" i="2"/>
  <c r="C24" i="2"/>
  <c r="A18" i="2"/>
  <c r="B18" i="2"/>
  <c r="C25" i="2"/>
  <c r="D85" i="2" l="1"/>
  <c r="A19" i="2"/>
  <c r="B25" i="2"/>
  <c r="B19" i="2"/>
  <c r="B21" i="2"/>
  <c r="C26" i="2"/>
  <c r="D88" i="2" l="1"/>
  <c r="B20" i="2"/>
  <c r="A20" i="2"/>
  <c r="B32" i="2"/>
  <c r="C27" i="2"/>
  <c r="D93" i="2" l="1"/>
  <c r="A21" i="2"/>
  <c r="B24" i="2"/>
  <c r="B26" i="2" s="1"/>
  <c r="B27" i="2" s="1"/>
  <c r="B28" i="2" s="1"/>
  <c r="B29" i="2" s="1"/>
  <c r="B30" i="2" s="1"/>
  <c r="A22" i="2"/>
  <c r="B33" i="2"/>
  <c r="C28" i="2"/>
  <c r="C29" i="2" s="1"/>
  <c r="C30" i="2" s="1"/>
  <c r="B35" i="2" l="1"/>
  <c r="B34" i="2"/>
  <c r="C38" i="2"/>
  <c r="C31" i="2"/>
  <c r="B31" i="2"/>
  <c r="B36" i="2" s="1"/>
  <c r="D94" i="2"/>
  <c r="A25" i="2"/>
  <c r="A26" i="2" s="1"/>
  <c r="A24" i="2"/>
  <c r="B38" i="2"/>
  <c r="A28" i="2"/>
  <c r="C40" i="2"/>
  <c r="C41" i="2" s="1"/>
  <c r="B37" i="2" l="1"/>
  <c r="B42" i="2" s="1"/>
  <c r="B43" i="2" s="1"/>
  <c r="B44" i="2" s="1"/>
  <c r="B39" i="2"/>
  <c r="B40" i="2" s="1"/>
  <c r="B41" i="2" s="1"/>
  <c r="C39" i="2"/>
  <c r="D110" i="2"/>
  <c r="B65" i="2"/>
  <c r="C43" i="2"/>
  <c r="C42" i="2"/>
  <c r="B80" i="2"/>
  <c r="A29" i="2"/>
  <c r="C44" i="2"/>
  <c r="B47" i="2" l="1"/>
  <c r="B49" i="2" s="1"/>
  <c r="B51" i="2" s="1"/>
  <c r="B53" i="2" s="1"/>
  <c r="B54" i="2" s="1"/>
  <c r="B55" i="2" s="1"/>
  <c r="B56" i="2" s="1"/>
  <c r="B57" i="2" s="1"/>
  <c r="B59" i="2" s="1"/>
  <c r="B60" i="2" s="1"/>
  <c r="D116" i="2"/>
  <c r="B45" i="2"/>
  <c r="B46" i="2" s="1"/>
  <c r="B68" i="2"/>
  <c r="A30" i="2"/>
  <c r="A31" i="2" s="1"/>
  <c r="A32" i="2" s="1"/>
  <c r="C45" i="2"/>
  <c r="C67" i="2" l="1"/>
  <c r="C46" i="2"/>
  <c r="D124" i="2"/>
  <c r="D126" i="2" s="1"/>
  <c r="D128" i="2" s="1"/>
  <c r="D139" i="2" s="1"/>
  <c r="D141" i="2" s="1"/>
  <c r="D153" i="2" s="1"/>
  <c r="D160" i="2" s="1"/>
  <c r="D179" i="2" s="1"/>
  <c r="D182" i="2" s="1"/>
  <c r="D194" i="2" s="1"/>
  <c r="D197" i="2" s="1"/>
  <c r="D199" i="2" s="1"/>
  <c r="D207" i="2" s="1"/>
  <c r="D211" i="2" s="1"/>
  <c r="D213" i="2" s="1"/>
  <c r="D220" i="2" s="1"/>
  <c r="D230" i="2" s="1"/>
  <c r="D232" i="2" s="1"/>
  <c r="D243" i="2" s="1"/>
  <c r="D246" i="2" s="1"/>
  <c r="D249" i="2" s="1"/>
  <c r="D256" i="2" s="1"/>
  <c r="D266" i="2" s="1"/>
  <c r="D271" i="2" s="1"/>
  <c r="D287" i="2" s="1"/>
  <c r="D298" i="2" s="1"/>
  <c r="D300" i="2" s="1"/>
  <c r="D310" i="2" s="1"/>
  <c r="D314" i="2" s="1"/>
  <c r="D335" i="2" s="1"/>
  <c r="D343" i="2" s="1"/>
  <c r="D373" i="2" s="1"/>
  <c r="D374" i="2" s="1"/>
  <c r="D377" i="2" s="1"/>
  <c r="D381" i="2" s="1"/>
  <c r="D400" i="2" s="1"/>
  <c r="D404" i="2" s="1"/>
  <c r="D415" i="2" s="1"/>
  <c r="D416" i="2" s="1"/>
  <c r="D417" i="2" s="1"/>
  <c r="D418" i="2" s="1"/>
  <c r="D420" i="2" s="1"/>
  <c r="D421" i="2" s="1"/>
  <c r="D422" i="2" s="1"/>
  <c r="D424" i="2" s="1"/>
  <c r="D425" i="2" s="1"/>
  <c r="D427" i="2" s="1"/>
  <c r="D448" i="2" s="1"/>
  <c r="D456" i="2" s="1"/>
  <c r="D465" i="2" s="1"/>
  <c r="D468" i="2" s="1"/>
  <c r="D476" i="2" s="1"/>
  <c r="D513" i="2" s="1"/>
  <c r="D525" i="2" s="1"/>
  <c r="D550" i="2" s="1"/>
  <c r="D568" i="2" s="1"/>
  <c r="D575" i="2" s="1"/>
  <c r="D594" i="2" s="1"/>
  <c r="D658" i="2" s="1"/>
  <c r="D662" i="2" s="1"/>
  <c r="D679" i="2" s="1"/>
  <c r="D680" i="2" s="1"/>
  <c r="D682" i="2" s="1"/>
  <c r="D683" i="2" s="1"/>
  <c r="D695" i="2" s="1"/>
  <c r="D700" i="2" s="1"/>
  <c r="D710" i="2" s="1"/>
  <c r="D725" i="2" s="1"/>
  <c r="D726" i="2" s="1"/>
  <c r="D741" i="2" s="1"/>
  <c r="D745" i="2" s="1"/>
  <c r="D755" i="2" s="1"/>
  <c r="D765" i="2" s="1"/>
  <c r="D771" i="2" s="1"/>
  <c r="D789" i="2" s="1"/>
  <c r="D821" i="2" s="1"/>
  <c r="D827" i="2" s="1"/>
  <c r="D864" i="2" s="1"/>
  <c r="D865" i="2" s="1"/>
  <c r="D866" i="2" s="1"/>
  <c r="D867" i="2" s="1"/>
  <c r="D868" i="2" s="1"/>
  <c r="D869" i="2" s="1"/>
  <c r="D870" i="2" s="1"/>
  <c r="D872" i="2" s="1"/>
  <c r="D873" i="2" s="1"/>
  <c r="D874" i="2" s="1"/>
  <c r="D887" i="2" s="1"/>
  <c r="D891" i="2" s="1"/>
  <c r="D906" i="2" s="1"/>
  <c r="D943" i="2" s="1"/>
  <c r="D947" i="2" s="1"/>
  <c r="D969" i="2" s="1"/>
  <c r="D975" i="2" s="1"/>
  <c r="D978" i="2" s="1"/>
  <c r="D996" i="2" s="1"/>
  <c r="D997" i="2" s="1"/>
  <c r="D1002" i="2" s="1"/>
  <c r="D1003" i="2" s="1"/>
  <c r="D1010" i="2" s="1"/>
  <c r="D1019" i="2" s="1"/>
  <c r="D1026" i="2" s="1"/>
  <c r="D1049" i="2" s="1"/>
  <c r="D1050" i="2" s="1"/>
  <c r="D1164" i="2" s="1"/>
  <c r="D1170" i="2" s="1"/>
  <c r="D1203" i="2" s="1"/>
  <c r="D1204" i="2" s="1"/>
  <c r="D1216" i="2" s="1"/>
  <c r="D1219" i="2" s="1"/>
  <c r="D1220" i="2" s="1"/>
  <c r="D1221" i="2" s="1"/>
  <c r="D1227" i="2" s="1"/>
  <c r="D1229" i="2" s="1"/>
  <c r="D1230" i="2" s="1"/>
  <c r="D1231" i="2" s="1"/>
  <c r="D1232" i="2" s="1"/>
  <c r="D1233" i="2" s="1"/>
  <c r="D1234" i="2" s="1"/>
  <c r="D1237" i="2" s="1"/>
  <c r="D1255" i="2" s="1"/>
  <c r="D1259" i="2" s="1"/>
  <c r="D1261" i="2" s="1"/>
  <c r="D1270" i="2" s="1"/>
  <c r="D1272" i="2" s="1"/>
  <c r="D1273" i="2" s="1"/>
  <c r="D1277" i="2" s="1"/>
  <c r="D1279" i="2" s="1"/>
  <c r="D1281" i="2" s="1"/>
  <c r="D1289" i="2" s="1"/>
  <c r="D1308" i="2" s="1"/>
  <c r="D1313" i="2" s="1"/>
  <c r="D1338" i="2" s="1"/>
  <c r="D1339" i="2" s="1"/>
  <c r="D1350" i="2" s="1"/>
  <c r="D1353" i="2" s="1"/>
  <c r="D1363" i="2" s="1"/>
  <c r="D1364" i="2" s="1"/>
  <c r="D1365" i="2" s="1"/>
  <c r="D1366" i="2" s="1"/>
  <c r="D1371" i="2" s="1"/>
  <c r="D1377" i="2" s="1"/>
  <c r="D1382" i="2" s="1"/>
  <c r="D1396" i="2" s="1"/>
  <c r="D1410" i="2" s="1"/>
  <c r="D1413" i="2" s="1"/>
  <c r="D1437" i="2" s="1"/>
  <c r="D1440" i="2" s="1"/>
  <c r="D1447" i="2" s="1"/>
  <c r="D1451" i="2" s="1"/>
  <c r="D1453" i="2" s="1"/>
  <c r="D1455" i="2" s="1"/>
  <c r="D1456" i="2" s="1"/>
  <c r="D1457" i="2" s="1"/>
  <c r="D1458" i="2" s="1"/>
  <c r="D1459" i="2" s="1"/>
  <c r="D1460" i="2" s="1"/>
  <c r="D1461" i="2" s="1"/>
  <c r="D1462" i="2" s="1"/>
  <c r="D1463" i="2" s="1"/>
  <c r="D1464" i="2" s="1"/>
  <c r="D1466" i="2" s="1"/>
  <c r="D1467" i="2" s="1"/>
  <c r="D1468" i="2" s="1"/>
  <c r="D1469" i="2" s="1"/>
  <c r="D1470" i="2" s="1"/>
  <c r="D1471" i="2" s="1"/>
  <c r="B63" i="2"/>
  <c r="B66" i="2" s="1"/>
  <c r="C80" i="2"/>
  <c r="C81" i="2" s="1"/>
  <c r="C70" i="2"/>
  <c r="C73" i="2" s="1"/>
  <c r="C74" i="2" s="1"/>
  <c r="C75" i="2" s="1"/>
  <c r="C78" i="2" s="1"/>
  <c r="A33" i="2"/>
  <c r="C87" i="2"/>
  <c r="H4" i="7" l="1"/>
  <c r="E4" i="7"/>
  <c r="F4" i="7"/>
  <c r="I4" i="7"/>
  <c r="J4" i="7"/>
  <c r="G4" i="7"/>
  <c r="B67" i="2"/>
  <c r="B70" i="2" s="1"/>
  <c r="C82" i="2"/>
  <c r="B94" i="2"/>
  <c r="A34" i="2"/>
  <c r="C88" i="2"/>
  <c r="C89" i="2" s="1"/>
  <c r="C90" i="2" s="1"/>
  <c r="N4" i="7" l="1"/>
  <c r="P4" i="7"/>
  <c r="K4" i="7"/>
  <c r="O4" i="7"/>
  <c r="M4" i="7"/>
  <c r="L4" i="7"/>
  <c r="B73" i="2"/>
  <c r="C102" i="2"/>
  <c r="C103" i="2" s="1"/>
  <c r="C104" i="2" s="1"/>
  <c r="C105" i="2" s="1"/>
  <c r="C91" i="2"/>
  <c r="C100" i="2" s="1"/>
  <c r="A35" i="2"/>
  <c r="S4" i="7" l="1"/>
  <c r="T4" i="7"/>
  <c r="Q4" i="7"/>
  <c r="R4" i="7"/>
  <c r="U4" i="7"/>
  <c r="V4" i="7"/>
  <c r="B74" i="2"/>
  <c r="A36" i="2"/>
  <c r="C109" i="2"/>
  <c r="C110" i="2" s="1"/>
  <c r="C111" i="2" s="1"/>
  <c r="C113" i="2" s="1"/>
  <c r="C125" i="2" s="1"/>
  <c r="A4" i="7" l="1"/>
  <c r="C4" i="7"/>
  <c r="B4" i="7"/>
  <c r="B75" i="2"/>
  <c r="B106" i="2"/>
  <c r="A37" i="2"/>
  <c r="C148" i="2"/>
  <c r="C162" i="2" s="1"/>
  <c r="B81" i="2" l="1"/>
  <c r="B108" i="2"/>
  <c r="B114" i="2" s="1"/>
  <c r="B115" i="2" s="1"/>
  <c r="B116" i="2" s="1"/>
  <c r="A38" i="2"/>
  <c r="B82" i="2" l="1"/>
  <c r="B120" i="2"/>
  <c r="B124" i="2" s="1"/>
  <c r="B126" i="2" s="1"/>
  <c r="B127" i="2" s="1"/>
  <c r="A39" i="2"/>
  <c r="B83" i="2" l="1"/>
  <c r="A41" i="2"/>
  <c r="A42" i="2" s="1"/>
  <c r="C178" i="2"/>
  <c r="C179" i="2" s="1"/>
  <c r="C180" i="2" s="1"/>
  <c r="B84" i="2" l="1"/>
  <c r="A43" i="2"/>
  <c r="B86" i="2" l="1"/>
  <c r="A44" i="2"/>
  <c r="C217" i="2"/>
  <c r="C218" i="2" s="1"/>
  <c r="B87" i="2" l="1"/>
  <c r="A46" i="2"/>
  <c r="C234" i="2"/>
  <c r="B88" i="2" l="1"/>
  <c r="C249" i="2"/>
  <c r="C251" i="2" s="1"/>
  <c r="B157" i="2"/>
  <c r="B158" i="2" s="1"/>
  <c r="C231" i="2"/>
  <c r="A47" i="2"/>
  <c r="C265" i="2"/>
  <c r="C266" i="2" s="1"/>
  <c r="B91" i="2" l="1"/>
  <c r="A49" i="2"/>
  <c r="C267" i="2"/>
  <c r="C268" i="2" s="1"/>
  <c r="C269" i="2" s="1"/>
  <c r="C270" i="2" s="1"/>
  <c r="B95" i="2" l="1"/>
  <c r="C284" i="2"/>
  <c r="A51" i="2"/>
  <c r="C302" i="2"/>
  <c r="B96" i="2" l="1"/>
  <c r="A53" i="2"/>
  <c r="C334" i="2"/>
  <c r="C335" i="2" s="1"/>
  <c r="C336" i="2" s="1"/>
  <c r="C337" i="2" s="1"/>
  <c r="C338" i="2" s="1"/>
  <c r="C339" i="2" s="1"/>
  <c r="B97" i="2" l="1"/>
  <c r="B174" i="2"/>
  <c r="B175" i="2" s="1"/>
  <c r="B178" i="2" s="1"/>
  <c r="B183" i="2" s="1"/>
  <c r="B184" i="2" s="1"/>
  <c r="B188" i="2" s="1"/>
  <c r="B190" i="2" s="1"/>
  <c r="B191" i="2" s="1"/>
  <c r="B192" i="2" s="1"/>
  <c r="A54" i="2"/>
  <c r="B98" i="2" l="1"/>
  <c r="B194" i="2"/>
  <c r="C357" i="2"/>
  <c r="C358" i="2" s="1"/>
  <c r="C364" i="2" s="1"/>
  <c r="C365" i="2" s="1"/>
  <c r="C366" i="2" s="1"/>
  <c r="A55" i="2"/>
  <c r="B99" i="2" l="1"/>
  <c r="A56" i="2"/>
  <c r="A57" i="2" s="1"/>
  <c r="A59" i="2" s="1"/>
  <c r="A60" i="2" s="1"/>
  <c r="C407" i="2"/>
  <c r="A65" i="2" l="1"/>
  <c r="A66" i="2" s="1"/>
  <c r="A68" i="2" s="1"/>
  <c r="A63" i="2"/>
  <c r="B100" i="2"/>
  <c r="A80" i="2"/>
  <c r="A81" i="2" s="1"/>
  <c r="A70" i="2"/>
  <c r="A73" i="2" s="1"/>
  <c r="A74" i="2" s="1"/>
  <c r="A75" i="2" s="1"/>
  <c r="B211" i="2"/>
  <c r="B212" i="2" s="1"/>
  <c r="B214" i="2" s="1"/>
  <c r="A86" i="2"/>
  <c r="A82" i="2" l="1"/>
  <c r="A83" i="2" s="1"/>
  <c r="A84" i="2" s="1"/>
  <c r="B102" i="2"/>
  <c r="B222" i="2"/>
  <c r="A87" i="2"/>
  <c r="A88" i="2" s="1"/>
  <c r="A91" i="2" s="1"/>
  <c r="C419" i="2"/>
  <c r="B103" i="2" l="1"/>
  <c r="B224" i="2"/>
  <c r="B225" i="2" s="1"/>
  <c r="B226" i="2" s="1"/>
  <c r="A94" i="2"/>
  <c r="B104" i="2" l="1"/>
  <c r="B245" i="2"/>
  <c r="B246" i="2" s="1"/>
  <c r="B247" i="2" s="1"/>
  <c r="B249" i="2" s="1"/>
  <c r="B250" i="2" s="1"/>
  <c r="B256" i="2" s="1"/>
  <c r="A95" i="2"/>
  <c r="C433" i="2"/>
  <c r="B107" i="2" l="1"/>
  <c r="B280" i="2"/>
  <c r="B281" i="2" s="1"/>
  <c r="B283" i="2" s="1"/>
  <c r="B284" i="2" s="1"/>
  <c r="C437" i="2"/>
  <c r="A96" i="2"/>
  <c r="C453" i="2"/>
  <c r="C454" i="2" s="1"/>
  <c r="C461" i="2" s="1"/>
  <c r="B118" i="2" l="1"/>
  <c r="A97" i="2"/>
  <c r="C526" i="2"/>
  <c r="B129" i="2" l="1"/>
  <c r="B299" i="2"/>
  <c r="B301" i="2" s="1"/>
  <c r="B302" i="2" s="1"/>
  <c r="A99" i="2"/>
  <c r="C534" i="2"/>
  <c r="C536" i="2" s="1"/>
  <c r="B130" i="2" l="1"/>
  <c r="C554" i="2"/>
  <c r="C517" i="2"/>
  <c r="A100" i="2"/>
  <c r="C560" i="2" l="1"/>
  <c r="C561" i="2" s="1"/>
  <c r="C563" i="2" s="1"/>
  <c r="B131" i="2"/>
  <c r="A105" i="2"/>
  <c r="C608" i="2"/>
  <c r="C609" i="2" s="1"/>
  <c r="B132" i="2" l="1"/>
  <c r="A106" i="2"/>
  <c r="C613" i="2"/>
  <c r="C614" i="2" s="1"/>
  <c r="C618" i="2" l="1"/>
  <c r="B133" i="2"/>
  <c r="A108" i="2"/>
  <c r="C663" i="2"/>
  <c r="C664" i="2" s="1"/>
  <c r="B134" i="2" l="1"/>
  <c r="B333" i="2"/>
  <c r="B334" i="2" s="1"/>
  <c r="C626" i="2"/>
  <c r="A114" i="2"/>
  <c r="B135" i="2" l="1"/>
  <c r="B136" i="2" s="1"/>
  <c r="C632" i="2"/>
  <c r="C633" i="2" s="1"/>
  <c r="C634" i="2" s="1"/>
  <c r="B343" i="2"/>
  <c r="A115" i="2"/>
  <c r="C713" i="2"/>
  <c r="B147" i="2" l="1"/>
  <c r="A116" i="2"/>
  <c r="B148" i="2" l="1"/>
  <c r="A120" i="2"/>
  <c r="B149" i="2" l="1"/>
  <c r="A124" i="2"/>
  <c r="B150" i="2" l="1"/>
  <c r="B357" i="2"/>
  <c r="B358" i="2" s="1"/>
  <c r="A126" i="2"/>
  <c r="C821" i="2"/>
  <c r="B152" i="2" l="1"/>
  <c r="C833" i="2"/>
  <c r="A127" i="2"/>
  <c r="C847" i="2"/>
  <c r="C848" i="2" s="1"/>
  <c r="B154" i="2" l="1"/>
  <c r="C861" i="2"/>
  <c r="B363" i="2"/>
  <c r="B364" i="2" s="1"/>
  <c r="A129" i="2"/>
  <c r="B155" i="2" l="1"/>
  <c r="A130" i="2"/>
  <c r="A131" i="2" s="1"/>
  <c r="B159" i="2" l="1"/>
  <c r="C884" i="2"/>
  <c r="C885" i="2" s="1"/>
  <c r="C887" i="2" s="1"/>
  <c r="C888" i="2" s="1"/>
  <c r="C889" i="2" s="1"/>
  <c r="C890" i="2" s="1"/>
  <c r="A133" i="2"/>
  <c r="B160" i="2" l="1"/>
  <c r="C906" i="2"/>
  <c r="A134" i="2"/>
  <c r="C930" i="2"/>
  <c r="C931" i="2" s="1"/>
  <c r="A136" i="2" l="1"/>
  <c r="A135" i="2"/>
  <c r="B161" i="2"/>
  <c r="B391" i="2"/>
  <c r="A137" i="2"/>
  <c r="C934" i="2"/>
  <c r="C935" i="2" s="1"/>
  <c r="C936" i="2" s="1"/>
  <c r="C933" i="2"/>
  <c r="B162" i="2" l="1"/>
  <c r="A148" i="2"/>
  <c r="B163" i="2" l="1"/>
  <c r="B400" i="2"/>
  <c r="A149" i="2"/>
  <c r="C957" i="2"/>
  <c r="B164" i="2" l="1"/>
  <c r="B407" i="2"/>
  <c r="A150" i="2"/>
  <c r="C963" i="2"/>
  <c r="C965" i="2" s="1"/>
  <c r="B165" i="2" l="1"/>
  <c r="C970" i="2"/>
  <c r="C972" i="2" s="1"/>
  <c r="A152" i="2"/>
  <c r="C983" i="2"/>
  <c r="C986" i="2" s="1"/>
  <c r="B166" i="2" l="1"/>
  <c r="B414" i="2"/>
  <c r="A154" i="2"/>
  <c r="C987" i="2"/>
  <c r="B167" i="2" l="1"/>
  <c r="A157" i="2"/>
  <c r="B168" i="2" l="1"/>
  <c r="A158" i="2"/>
  <c r="C993" i="2"/>
  <c r="C994" i="2" s="1"/>
  <c r="C996" i="2" s="1"/>
  <c r="B169" i="2" l="1"/>
  <c r="A159" i="2"/>
  <c r="A160" i="2"/>
  <c r="A161" i="2" s="1"/>
  <c r="A162" i="2" s="1"/>
  <c r="A163" i="2" s="1"/>
  <c r="B170" i="2" l="1"/>
  <c r="A164" i="2"/>
  <c r="A166" i="2" s="1"/>
  <c r="C1055" i="2"/>
  <c r="B171" i="2" l="1"/>
  <c r="A167" i="2"/>
  <c r="B172" i="2" l="1"/>
  <c r="C1083" i="2"/>
  <c r="C1084" i="2" s="1"/>
  <c r="C1085" i="2" s="1"/>
  <c r="C1086" i="2" s="1"/>
  <c r="C1087" i="2" s="1"/>
  <c r="C1088" i="2" s="1"/>
  <c r="C1090" i="2" s="1"/>
  <c r="C1091" i="2" s="1"/>
  <c r="A170" i="2"/>
  <c r="C1093" i="2"/>
  <c r="C1094" i="2" s="1"/>
  <c r="C1095" i="2" s="1"/>
  <c r="C1096" i="2" s="1"/>
  <c r="C1097" i="2" s="1"/>
  <c r="B173" i="2" l="1"/>
  <c r="B452" i="2"/>
  <c r="B453" i="2" s="1"/>
  <c r="B454" i="2" s="1"/>
  <c r="B455" i="2" s="1"/>
  <c r="B456" i="2" s="1"/>
  <c r="B457" i="2" s="1"/>
  <c r="C1099" i="2"/>
  <c r="A171" i="2"/>
  <c r="C1103" i="2"/>
  <c r="C1104" i="2" s="1"/>
  <c r="C1105" i="2" s="1"/>
  <c r="C1106" i="2" s="1"/>
  <c r="C1107" i="2" s="1"/>
  <c r="C1108" i="2" s="1"/>
  <c r="C1109" i="2" s="1"/>
  <c r="C1110" i="2" s="1"/>
  <c r="B193" i="2" l="1"/>
  <c r="B464" i="2"/>
  <c r="C1062" i="2"/>
  <c r="C1063" i="2" s="1"/>
  <c r="C1113" i="2"/>
  <c r="C1114" i="2" s="1"/>
  <c r="C1115" i="2" s="1"/>
  <c r="C1116" i="2" s="1"/>
  <c r="C1117" i="2" s="1"/>
  <c r="C1118" i="2" s="1"/>
  <c r="A174" i="2"/>
  <c r="C1137" i="2"/>
  <c r="C1138" i="2" s="1"/>
  <c r="B196" i="2" l="1"/>
  <c r="C1120" i="2"/>
  <c r="A175" i="2"/>
  <c r="C1139" i="2"/>
  <c r="C1140" i="2" s="1"/>
  <c r="C1141" i="2" s="1"/>
  <c r="B197" i="2" l="1"/>
  <c r="A178" i="2"/>
  <c r="C1147" i="2"/>
  <c r="C1149" i="2" s="1"/>
  <c r="B198" i="2" l="1"/>
  <c r="A183" i="2"/>
  <c r="B200" i="2" l="1"/>
  <c r="A184" i="2"/>
  <c r="C1187" i="2"/>
  <c r="B201" i="2" l="1"/>
  <c r="A185" i="2"/>
  <c r="B204" i="2" l="1"/>
  <c r="A188" i="2"/>
  <c r="B208" i="2" l="1"/>
  <c r="A190" i="2"/>
  <c r="C1263" i="2"/>
  <c r="B209" i="2" l="1"/>
  <c r="B506" i="2"/>
  <c r="C1275" i="2"/>
  <c r="C1276" i="2" s="1"/>
  <c r="C1278" i="2" s="1"/>
  <c r="C1279" i="2" s="1"/>
  <c r="C1280" i="2" s="1"/>
  <c r="C1281" i="2" s="1"/>
  <c r="C1282" i="2" s="1"/>
  <c r="C1283" i="2" s="1"/>
  <c r="C1284" i="2" s="1"/>
  <c r="C1285" i="2" s="1"/>
  <c r="A191" i="2"/>
  <c r="A192" i="2"/>
  <c r="C1299" i="2"/>
  <c r="B210" i="2" l="1"/>
  <c r="A194" i="2"/>
  <c r="C1309" i="2"/>
  <c r="B221" i="2" l="1"/>
  <c r="C1319" i="2"/>
  <c r="A196" i="2"/>
  <c r="C1323" i="2"/>
  <c r="C1324" i="2" s="1"/>
  <c r="C1325" i="2" s="1"/>
  <c r="C1326" i="2" s="1"/>
  <c r="C1343" i="2" l="1"/>
  <c r="C1356" i="2" s="1"/>
  <c r="C1357" i="2" s="1"/>
  <c r="C1358" i="2" s="1"/>
  <c r="B223" i="2"/>
  <c r="A197" i="2"/>
  <c r="C1380" i="2"/>
  <c r="C1381" i="2" s="1"/>
  <c r="C1382" i="2" s="1"/>
  <c r="C1383" i="2" s="1"/>
  <c r="B227" i="2" l="1"/>
  <c r="C1385" i="2"/>
  <c r="C1386" i="2" s="1"/>
  <c r="A198" i="2"/>
  <c r="C1390" i="2"/>
  <c r="B228" i="2" l="1"/>
  <c r="B522" i="2"/>
  <c r="B523" i="2" s="1"/>
  <c r="B524" i="2" s="1"/>
  <c r="A200" i="2"/>
  <c r="C1412" i="2"/>
  <c r="B235" i="2" l="1"/>
  <c r="B528" i="2"/>
  <c r="A201" i="2"/>
  <c r="B240" i="2" l="1"/>
  <c r="B531" i="2"/>
  <c r="B532" i="2" s="1"/>
  <c r="A204" i="2"/>
  <c r="A208" i="2" s="1"/>
  <c r="B241" i="2" l="1"/>
  <c r="B548" i="2"/>
  <c r="B549" i="2" s="1"/>
  <c r="B550" i="2" s="1"/>
  <c r="A209" i="2"/>
  <c r="B242" i="2" l="1"/>
  <c r="A210" i="2"/>
  <c r="B243" i="2" l="1"/>
  <c r="A211" i="2"/>
  <c r="B244" i="2" l="1"/>
  <c r="A212" i="2"/>
  <c r="B257" i="2" l="1"/>
  <c r="A213" i="2"/>
  <c r="B258" i="2" l="1"/>
  <c r="D1" i="2"/>
  <c r="D5" i="7" s="1"/>
  <c r="A214" i="2"/>
  <c r="A220" i="2" s="1"/>
  <c r="B259" i="2" l="1"/>
  <c r="F5" i="7"/>
  <c r="D6" i="7"/>
  <c r="D7" i="7" s="1"/>
  <c r="D8" i="7" s="1"/>
  <c r="D9" i="7" s="1"/>
  <c r="H5" i="7"/>
  <c r="E5" i="7"/>
  <c r="J5" i="7"/>
  <c r="I5" i="7"/>
  <c r="G5" i="7"/>
  <c r="B573" i="2"/>
  <c r="B576" i="2" s="1"/>
  <c r="B577" i="2" s="1"/>
  <c r="B582" i="2" s="1"/>
  <c r="B585" i="2" s="1"/>
  <c r="B586" i="2" s="1"/>
  <c r="B587" i="2" s="1"/>
  <c r="B588" i="2" s="1"/>
  <c r="B590" i="2" s="1"/>
  <c r="A222" i="2"/>
  <c r="L5" i="7" l="1"/>
  <c r="B260" i="2"/>
  <c r="D10" i="7"/>
  <c r="H9" i="7"/>
  <c r="E9" i="7"/>
  <c r="I9" i="7"/>
  <c r="J9" i="7"/>
  <c r="G9" i="7"/>
  <c r="F9" i="7"/>
  <c r="M5" i="7"/>
  <c r="E8" i="7"/>
  <c r="J8" i="7"/>
  <c r="H8" i="7"/>
  <c r="F8" i="7"/>
  <c r="G8" i="7"/>
  <c r="I8" i="7"/>
  <c r="O5" i="7"/>
  <c r="F7" i="7"/>
  <c r="I7" i="7"/>
  <c r="E7" i="7"/>
  <c r="J7" i="7"/>
  <c r="H7" i="7"/>
  <c r="G7" i="7"/>
  <c r="K5" i="7"/>
  <c r="N5" i="7"/>
  <c r="P5" i="7"/>
  <c r="F6" i="7"/>
  <c r="H6" i="7"/>
  <c r="E6" i="7"/>
  <c r="J6" i="7"/>
  <c r="G6" i="7"/>
  <c r="I6" i="7"/>
  <c r="D11" i="7"/>
  <c r="D12" i="7" s="1"/>
  <c r="A224" i="2"/>
  <c r="K7" i="7" l="1"/>
  <c r="T5" i="7"/>
  <c r="L8" i="7"/>
  <c r="P9" i="7"/>
  <c r="N6" i="7"/>
  <c r="L7" i="7"/>
  <c r="B261" i="2"/>
  <c r="L6" i="7"/>
  <c r="O8" i="7"/>
  <c r="P6" i="7"/>
  <c r="M7" i="7"/>
  <c r="M8" i="7"/>
  <c r="P8" i="7"/>
  <c r="K9" i="7"/>
  <c r="K8" i="7"/>
  <c r="P7" i="7"/>
  <c r="N8" i="7"/>
  <c r="N9" i="7"/>
  <c r="O9" i="7"/>
  <c r="I12" i="7"/>
  <c r="G12" i="7"/>
  <c r="H12" i="7"/>
  <c r="F12" i="7"/>
  <c r="E12" i="7"/>
  <c r="J12" i="7"/>
  <c r="K6" i="7"/>
  <c r="O7" i="7"/>
  <c r="O6" i="7"/>
  <c r="N7" i="7"/>
  <c r="M9" i="7"/>
  <c r="Q5" i="7"/>
  <c r="R5" i="7"/>
  <c r="L9" i="7"/>
  <c r="J10" i="7"/>
  <c r="H10" i="7"/>
  <c r="G10" i="7"/>
  <c r="F10" i="7"/>
  <c r="E10" i="7"/>
  <c r="I10" i="7"/>
  <c r="H11" i="7"/>
  <c r="F11" i="7"/>
  <c r="I11" i="7"/>
  <c r="G11" i="7"/>
  <c r="J11" i="7"/>
  <c r="E11" i="7"/>
  <c r="M6" i="7"/>
  <c r="D13" i="7"/>
  <c r="S5" i="7"/>
  <c r="U5" i="7"/>
  <c r="V5" i="7"/>
  <c r="A225" i="2"/>
  <c r="A226" i="2"/>
  <c r="A227" i="2" s="1"/>
  <c r="A228" i="2" s="1"/>
  <c r="A229" i="2" s="1"/>
  <c r="A230" i="2" s="1"/>
  <c r="U8" i="7" l="1"/>
  <c r="V6" i="7"/>
  <c r="V7" i="7"/>
  <c r="V8" i="7"/>
  <c r="S8" i="7"/>
  <c r="T8" i="7"/>
  <c r="U9" i="7"/>
  <c r="T7" i="7"/>
  <c r="T6" i="7"/>
  <c r="Q8" i="7"/>
  <c r="O12" i="7"/>
  <c r="B262" i="2"/>
  <c r="M10" i="7"/>
  <c r="O11" i="7"/>
  <c r="R8" i="7"/>
  <c r="N12" i="7"/>
  <c r="O10" i="7"/>
  <c r="K10" i="7"/>
  <c r="L12" i="7"/>
  <c r="M12" i="7"/>
  <c r="P12" i="7"/>
  <c r="K12" i="7"/>
  <c r="N10" i="7"/>
  <c r="L11" i="7"/>
  <c r="P10" i="7"/>
  <c r="L10" i="7"/>
  <c r="T10" i="7" s="1"/>
  <c r="S9" i="7"/>
  <c r="T9" i="7"/>
  <c r="C5" i="7"/>
  <c r="D14" i="7"/>
  <c r="N11" i="7"/>
  <c r="Q7" i="7"/>
  <c r="R9" i="7"/>
  <c r="M11" i="7"/>
  <c r="H13" i="7"/>
  <c r="G13" i="7"/>
  <c r="F13" i="7"/>
  <c r="J13" i="7"/>
  <c r="I13" i="7"/>
  <c r="E13" i="7"/>
  <c r="P11" i="7"/>
  <c r="U6" i="7"/>
  <c r="R7" i="7"/>
  <c r="K11" i="7"/>
  <c r="B5" i="7"/>
  <c r="U7" i="7"/>
  <c r="S6" i="7"/>
  <c r="S7" i="7"/>
  <c r="V9" i="7"/>
  <c r="A5" i="7"/>
  <c r="Q6" i="7"/>
  <c r="R6" i="7"/>
  <c r="Q9" i="7"/>
  <c r="A234" i="2"/>
  <c r="S11" i="7" l="1"/>
  <c r="R10" i="7"/>
  <c r="U10" i="7"/>
  <c r="T12" i="7"/>
  <c r="Q12" i="7"/>
  <c r="U12" i="7"/>
  <c r="T11" i="7"/>
  <c r="B11" i="7" s="1"/>
  <c r="S12" i="7"/>
  <c r="V12" i="7"/>
  <c r="C6" i="7"/>
  <c r="C7" i="7" s="1"/>
  <c r="C8" i="7" s="1"/>
  <c r="B264" i="2"/>
  <c r="R12" i="7"/>
  <c r="Q10" i="7"/>
  <c r="O13" i="7"/>
  <c r="V10" i="7"/>
  <c r="C10" i="7" s="1"/>
  <c r="A7" i="7"/>
  <c r="P13" i="7"/>
  <c r="S10" i="7"/>
  <c r="R11" i="7"/>
  <c r="Q11" i="7"/>
  <c r="K13" i="7"/>
  <c r="I14" i="7"/>
  <c r="H14" i="7"/>
  <c r="F14" i="7"/>
  <c r="E14" i="7"/>
  <c r="J14" i="7"/>
  <c r="G14" i="7"/>
  <c r="D15" i="7"/>
  <c r="D16" i="7" s="1"/>
  <c r="B6" i="7"/>
  <c r="B7" i="7" s="1"/>
  <c r="L13" i="7"/>
  <c r="A6" i="7"/>
  <c r="A8" i="7" s="1"/>
  <c r="M13" i="7"/>
  <c r="B635" i="2"/>
  <c r="N13" i="7"/>
  <c r="V11" i="7"/>
  <c r="U11" i="7"/>
  <c r="A235" i="2"/>
  <c r="C9" i="7" l="1"/>
  <c r="A9" i="7"/>
  <c r="C12" i="7"/>
  <c r="A10" i="7"/>
  <c r="B8" i="7"/>
  <c r="B9" i="7" s="1"/>
  <c r="K14" i="7"/>
  <c r="N14" i="7"/>
  <c r="B274" i="2"/>
  <c r="U13" i="7"/>
  <c r="P14" i="7"/>
  <c r="A11" i="7"/>
  <c r="A12" i="7" s="1"/>
  <c r="L14" i="7"/>
  <c r="M14" i="7"/>
  <c r="B10" i="7"/>
  <c r="D17" i="7"/>
  <c r="I17" i="7" s="1"/>
  <c r="I16" i="7"/>
  <c r="F16" i="7"/>
  <c r="E16" i="7"/>
  <c r="J16" i="7"/>
  <c r="G16" i="7"/>
  <c r="H16" i="7"/>
  <c r="B12" i="7"/>
  <c r="O14" i="7"/>
  <c r="R13" i="7"/>
  <c r="Q13" i="7"/>
  <c r="C11" i="7"/>
  <c r="J15" i="7"/>
  <c r="I15" i="7"/>
  <c r="G15" i="7"/>
  <c r="H15" i="7"/>
  <c r="F15" i="7"/>
  <c r="E15" i="7"/>
  <c r="T13" i="7"/>
  <c r="S13" i="7"/>
  <c r="V13" i="7"/>
  <c r="A240" i="2"/>
  <c r="C13" i="7" l="1"/>
  <c r="D18" i="7"/>
  <c r="E18" i="7" s="1"/>
  <c r="F17" i="7"/>
  <c r="E17" i="7"/>
  <c r="G17" i="7"/>
  <c r="K17" i="7" s="1"/>
  <c r="H17" i="7"/>
  <c r="J17" i="7"/>
  <c r="S14" i="7"/>
  <c r="T14" i="7"/>
  <c r="P15" i="7"/>
  <c r="B276" i="2"/>
  <c r="P16" i="7"/>
  <c r="O17" i="7"/>
  <c r="O16" i="7"/>
  <c r="K16" i="7"/>
  <c r="L16" i="7"/>
  <c r="K15" i="7"/>
  <c r="A13" i="7"/>
  <c r="N16" i="7"/>
  <c r="M17" i="7"/>
  <c r="N17" i="7"/>
  <c r="N15" i="7"/>
  <c r="M15" i="7"/>
  <c r="J18" i="7"/>
  <c r="H18" i="7"/>
  <c r="G18" i="7"/>
  <c r="D19" i="7"/>
  <c r="O15" i="7"/>
  <c r="M16" i="7"/>
  <c r="Q14" i="7"/>
  <c r="R14" i="7"/>
  <c r="B13" i="7"/>
  <c r="L15" i="7"/>
  <c r="P17" i="7"/>
  <c r="U14" i="7"/>
  <c r="V14" i="7"/>
  <c r="L17" i="7"/>
  <c r="A241" i="2"/>
  <c r="F18" i="7" l="1"/>
  <c r="I18" i="7"/>
  <c r="P18" i="7"/>
  <c r="V16" i="7"/>
  <c r="T16" i="7"/>
  <c r="B14" i="7"/>
  <c r="K18" i="7"/>
  <c r="R17" i="7"/>
  <c r="U15" i="7"/>
  <c r="Q17" i="7"/>
  <c r="B277" i="2"/>
  <c r="L18" i="7"/>
  <c r="N18" i="7"/>
  <c r="A14" i="7"/>
  <c r="Q16" i="7"/>
  <c r="R16" i="7"/>
  <c r="T15" i="7"/>
  <c r="S15" i="7"/>
  <c r="R15" i="7"/>
  <c r="C14" i="7"/>
  <c r="E19" i="7"/>
  <c r="J19" i="7"/>
  <c r="F19" i="7"/>
  <c r="I19" i="7"/>
  <c r="H19" i="7"/>
  <c r="G19" i="7"/>
  <c r="D20" i="7"/>
  <c r="Q15" i="7"/>
  <c r="V17" i="7"/>
  <c r="U17" i="7"/>
  <c r="M18" i="7"/>
  <c r="U16" i="7"/>
  <c r="C16" i="7" s="1"/>
  <c r="S16" i="7"/>
  <c r="T17" i="7"/>
  <c r="S17" i="7"/>
  <c r="O18" i="7"/>
  <c r="V15" i="7"/>
  <c r="A242" i="2"/>
  <c r="C15" i="7" l="1"/>
  <c r="B15" i="7"/>
  <c r="B16" i="7"/>
  <c r="T18" i="7"/>
  <c r="Q18" i="7"/>
  <c r="B278" i="2"/>
  <c r="O19" i="7"/>
  <c r="B17" i="7"/>
  <c r="N19" i="7"/>
  <c r="L19" i="7"/>
  <c r="T19" i="7" s="1"/>
  <c r="V18" i="7"/>
  <c r="A16" i="7"/>
  <c r="A15" i="7"/>
  <c r="K19" i="7"/>
  <c r="S18" i="7"/>
  <c r="M19" i="7"/>
  <c r="R18" i="7"/>
  <c r="G20" i="7"/>
  <c r="F20" i="7"/>
  <c r="I20" i="7"/>
  <c r="H20" i="7"/>
  <c r="J20" i="7"/>
  <c r="E20" i="7"/>
  <c r="D21" i="7"/>
  <c r="P19" i="7"/>
  <c r="C17" i="7"/>
  <c r="U18" i="7"/>
  <c r="C18" i="7" s="1"/>
  <c r="A243" i="2"/>
  <c r="A18" i="7" l="1"/>
  <c r="A17" i="7"/>
  <c r="B18" i="7"/>
  <c r="B286" i="2"/>
  <c r="L20" i="7"/>
  <c r="M20" i="7"/>
  <c r="S19" i="7"/>
  <c r="B19" i="7" s="1"/>
  <c r="K20" i="7"/>
  <c r="O20" i="7"/>
  <c r="B674" i="2"/>
  <c r="B675" i="2" s="1"/>
  <c r="B678" i="2" s="1"/>
  <c r="B679" i="2" s="1"/>
  <c r="E21" i="7"/>
  <c r="J21" i="7"/>
  <c r="I21" i="7"/>
  <c r="H21" i="7"/>
  <c r="G21" i="7"/>
  <c r="F21" i="7"/>
  <c r="D22" i="7"/>
  <c r="N20" i="7"/>
  <c r="Q19" i="7"/>
  <c r="R19" i="7"/>
  <c r="P20" i="7"/>
  <c r="V19" i="7"/>
  <c r="U19" i="7"/>
  <c r="A244" i="2"/>
  <c r="T20" i="7" l="1"/>
  <c r="A19" i="7"/>
  <c r="C19" i="7"/>
  <c r="P21" i="7"/>
  <c r="S20" i="7"/>
  <c r="B288" i="2"/>
  <c r="M21" i="7"/>
  <c r="O21" i="7"/>
  <c r="L21" i="7"/>
  <c r="K21" i="7"/>
  <c r="R20" i="7"/>
  <c r="Q20" i="7"/>
  <c r="G22" i="7"/>
  <c r="H22" i="7"/>
  <c r="I22" i="7"/>
  <c r="F22" i="7"/>
  <c r="E22" i="7"/>
  <c r="J22" i="7"/>
  <c r="D23" i="7"/>
  <c r="N21" i="7"/>
  <c r="V20" i="7"/>
  <c r="U20" i="7"/>
  <c r="A245" i="2"/>
  <c r="B20" i="7" l="1"/>
  <c r="C20" i="7"/>
  <c r="B289" i="2"/>
  <c r="V21" i="7"/>
  <c r="L22" i="7"/>
  <c r="K22" i="7"/>
  <c r="U21" i="7"/>
  <c r="M22" i="7"/>
  <c r="N22" i="7"/>
  <c r="O22" i="7"/>
  <c r="A20" i="7"/>
  <c r="B698" i="2"/>
  <c r="B699" i="2" s="1"/>
  <c r="B700" i="2" s="1"/>
  <c r="B702" i="2" s="1"/>
  <c r="B703" i="2" s="1"/>
  <c r="Q21" i="7"/>
  <c r="R21" i="7"/>
  <c r="T21" i="7"/>
  <c r="S21" i="7"/>
  <c r="B21" i="7" s="1"/>
  <c r="E23" i="7"/>
  <c r="G23" i="7"/>
  <c r="J23" i="7"/>
  <c r="I23" i="7"/>
  <c r="H23" i="7"/>
  <c r="F23" i="7"/>
  <c r="D24" i="7"/>
  <c r="A246" i="2"/>
  <c r="T22" i="7" l="1"/>
  <c r="B290" i="2"/>
  <c r="C21" i="7"/>
  <c r="O23" i="7"/>
  <c r="S22" i="7"/>
  <c r="M23" i="7"/>
  <c r="L23" i="7"/>
  <c r="P23" i="7"/>
  <c r="A21" i="7"/>
  <c r="Q22" i="7"/>
  <c r="E24" i="7"/>
  <c r="H24" i="7"/>
  <c r="G24" i="7"/>
  <c r="F24" i="7"/>
  <c r="J24" i="7"/>
  <c r="I24" i="7"/>
  <c r="P24" i="7" s="1"/>
  <c r="D25" i="7"/>
  <c r="K23" i="7"/>
  <c r="B711" i="2"/>
  <c r="B712" i="2" s="1"/>
  <c r="B713" i="2" s="1"/>
  <c r="B714" i="2" s="1"/>
  <c r="B716" i="2" s="1"/>
  <c r="B717" i="2" s="1"/>
  <c r="B718" i="2" s="1"/>
  <c r="B719" i="2" s="1"/>
  <c r="R22" i="7"/>
  <c r="N23" i="7"/>
  <c r="A247" i="2"/>
  <c r="S23" i="7" l="1"/>
  <c r="B22" i="7"/>
  <c r="B291" i="2"/>
  <c r="L24" i="7"/>
  <c r="K24" i="7"/>
  <c r="M24" i="7"/>
  <c r="T23" i="7"/>
  <c r="B23" i="7" s="1"/>
  <c r="N24" i="7"/>
  <c r="B722" i="2"/>
  <c r="B723" i="2" s="1"/>
  <c r="O24" i="7"/>
  <c r="A22" i="7"/>
  <c r="R23" i="7"/>
  <c r="Q23" i="7"/>
  <c r="E25" i="7"/>
  <c r="J25" i="7"/>
  <c r="F25" i="7"/>
  <c r="H25" i="7"/>
  <c r="G25" i="7"/>
  <c r="I25" i="7"/>
  <c r="D26" i="7"/>
  <c r="U23" i="7"/>
  <c r="V23" i="7"/>
  <c r="A249" i="2"/>
  <c r="A250" i="2" s="1"/>
  <c r="S24" i="7" l="1"/>
  <c r="T24" i="7"/>
  <c r="B292" i="2"/>
  <c r="P25" i="7"/>
  <c r="V25" i="7" s="1"/>
  <c r="G26" i="7"/>
  <c r="F26" i="7"/>
  <c r="H26" i="7"/>
  <c r="E26" i="7"/>
  <c r="I26" i="7"/>
  <c r="J26" i="7"/>
  <c r="D27" i="7"/>
  <c r="K25" i="7"/>
  <c r="O25" i="7"/>
  <c r="Q24" i="7"/>
  <c r="N25" i="7"/>
  <c r="M25" i="7"/>
  <c r="V24" i="7"/>
  <c r="C23" i="7"/>
  <c r="L25" i="7"/>
  <c r="U24" i="7"/>
  <c r="A23" i="7"/>
  <c r="R24" i="7"/>
  <c r="A256" i="2"/>
  <c r="A257" i="2" s="1"/>
  <c r="A258" i="2" s="1"/>
  <c r="A259" i="2" s="1"/>
  <c r="A260" i="2" s="1"/>
  <c r="A261" i="2" s="1"/>
  <c r="A262" i="2" s="1"/>
  <c r="A264" i="2" s="1"/>
  <c r="A270" i="2" s="1"/>
  <c r="A271" i="2" s="1"/>
  <c r="B24" i="7" l="1"/>
  <c r="B293" i="2"/>
  <c r="B294" i="2" s="1"/>
  <c r="B295" i="2" s="1"/>
  <c r="B303" i="2" s="1"/>
  <c r="B308" i="2" s="1"/>
  <c r="B309" i="2" s="1"/>
  <c r="B310" i="2" s="1"/>
  <c r="B311" i="2" s="1"/>
  <c r="B312" i="2" s="1"/>
  <c r="N26" i="7"/>
  <c r="O26" i="7"/>
  <c r="K26" i="7"/>
  <c r="U25" i="7"/>
  <c r="C25" i="7" s="1"/>
  <c r="M26" i="7"/>
  <c r="Q25" i="7"/>
  <c r="R25" i="7"/>
  <c r="S25" i="7"/>
  <c r="T25" i="7"/>
  <c r="J27" i="7"/>
  <c r="I27" i="7"/>
  <c r="P27" i="7" s="1"/>
  <c r="H27" i="7"/>
  <c r="F27" i="7"/>
  <c r="E27" i="7"/>
  <c r="G27" i="7"/>
  <c r="D28" i="7"/>
  <c r="P26" i="7"/>
  <c r="C24" i="7"/>
  <c r="A24" i="7"/>
  <c r="L26" i="7"/>
  <c r="A274" i="2"/>
  <c r="A278" i="2" l="1"/>
  <c r="A276" i="2"/>
  <c r="A277" i="2" s="1"/>
  <c r="B314" i="2"/>
  <c r="B315" i="2" s="1"/>
  <c r="B316" i="2" s="1"/>
  <c r="B317" i="2" s="1"/>
  <c r="B318" i="2" s="1"/>
  <c r="B319" i="2" s="1"/>
  <c r="B320" i="2" s="1"/>
  <c r="B313" i="2"/>
  <c r="M27" i="7"/>
  <c r="B657" i="2"/>
  <c r="B659" i="2" s="1"/>
  <c r="B663" i="2" s="1"/>
  <c r="B664" i="2" s="1"/>
  <c r="B665" i="2" s="1"/>
  <c r="B666" i="2" s="1"/>
  <c r="B667" i="2" s="1"/>
  <c r="B669" i="2" s="1"/>
  <c r="B671" i="2" s="1"/>
  <c r="B672" i="2" s="1"/>
  <c r="Q26" i="7"/>
  <c r="K27" i="7"/>
  <c r="N27" i="7"/>
  <c r="R26" i="7"/>
  <c r="A25" i="7"/>
  <c r="O27" i="7"/>
  <c r="V26" i="7"/>
  <c r="U26" i="7"/>
  <c r="L27" i="7"/>
  <c r="B25" i="7"/>
  <c r="S26" i="7"/>
  <c r="T26" i="7"/>
  <c r="J28" i="7"/>
  <c r="H28" i="7"/>
  <c r="I28" i="7"/>
  <c r="G28" i="7"/>
  <c r="F28" i="7"/>
  <c r="E28" i="7"/>
  <c r="D29" i="7"/>
  <c r="A280" i="2"/>
  <c r="U27" i="7" l="1"/>
  <c r="B321" i="2"/>
  <c r="B322" i="2" s="1"/>
  <c r="B323" i="2" s="1"/>
  <c r="B324" i="2" s="1"/>
  <c r="B325" i="2" s="1"/>
  <c r="B326" i="2" s="1"/>
  <c r="B327" i="2" s="1"/>
  <c r="B328" i="2" s="1"/>
  <c r="B329" i="2" s="1"/>
  <c r="B331" i="2" s="1"/>
  <c r="B335" i="2" s="1"/>
  <c r="B337" i="2" s="1"/>
  <c r="B342" i="2" s="1"/>
  <c r="B344" i="2" s="1"/>
  <c r="B345" i="2" s="1"/>
  <c r="B346" i="2" s="1"/>
  <c r="B347" i="2" s="1"/>
  <c r="B350" i="2" s="1"/>
  <c r="B351" i="2" s="1"/>
  <c r="B352" i="2" s="1"/>
  <c r="B353" i="2" s="1"/>
  <c r="B354" i="2" s="1"/>
  <c r="B356" i="2" s="1"/>
  <c r="B359" i="2" s="1"/>
  <c r="B362" i="2" s="1"/>
  <c r="B365" i="2" s="1"/>
  <c r="B366" i="2" s="1"/>
  <c r="B367" i="2" s="1"/>
  <c r="B368" i="2" s="1"/>
  <c r="B370" i="2" s="1"/>
  <c r="A26" i="7"/>
  <c r="L28" i="7"/>
  <c r="B696" i="2"/>
  <c r="R27" i="7"/>
  <c r="V27" i="7"/>
  <c r="Q27" i="7"/>
  <c r="S27" i="7"/>
  <c r="T27" i="7"/>
  <c r="E29" i="7"/>
  <c r="J29" i="7"/>
  <c r="I29" i="7"/>
  <c r="H29" i="7"/>
  <c r="G29" i="7"/>
  <c r="F29" i="7"/>
  <c r="D30" i="7"/>
  <c r="P28" i="7"/>
  <c r="O28" i="7"/>
  <c r="C26" i="7"/>
  <c r="M28" i="7"/>
  <c r="N28" i="7"/>
  <c r="K28" i="7"/>
  <c r="B26" i="7"/>
  <c r="A281" i="2"/>
  <c r="A282" i="2" s="1"/>
  <c r="A283" i="2" s="1"/>
  <c r="A27" i="7" l="1"/>
  <c r="T28" i="7"/>
  <c r="B372" i="2"/>
  <c r="B373" i="2" s="1"/>
  <c r="B375" i="2"/>
  <c r="B376" i="2" s="1"/>
  <c r="B377" i="2" s="1"/>
  <c r="B378" i="2" s="1"/>
  <c r="B380" i="2" s="1"/>
  <c r="B381" i="2" s="1"/>
  <c r="B382" i="2" s="1"/>
  <c r="B383" i="2" s="1"/>
  <c r="B385" i="2" s="1"/>
  <c r="B386" i="2" s="1"/>
  <c r="B388" i="2" s="1"/>
  <c r="B389" i="2" s="1"/>
  <c r="B390" i="2" s="1"/>
  <c r="B392" i="2" s="1"/>
  <c r="B393" i="2" s="1"/>
  <c r="B394" i="2" s="1"/>
  <c r="B395" i="2" s="1"/>
  <c r="B396" i="2" s="1"/>
  <c r="B401" i="2" s="1"/>
  <c r="B403" i="2" s="1"/>
  <c r="B404" i="2" s="1"/>
  <c r="B406" i="2" s="1"/>
  <c r="B408" i="2" s="1"/>
  <c r="O29" i="7"/>
  <c r="B720" i="2"/>
  <c r="S28" i="7"/>
  <c r="P29" i="7"/>
  <c r="N29" i="7"/>
  <c r="M29" i="7"/>
  <c r="L29" i="7"/>
  <c r="K29" i="7"/>
  <c r="B752" i="2"/>
  <c r="B753" i="2" s="1"/>
  <c r="B755" i="2" s="1"/>
  <c r="R28" i="7"/>
  <c r="Q28" i="7"/>
  <c r="B27" i="7"/>
  <c r="U28" i="7"/>
  <c r="V28" i="7"/>
  <c r="F30" i="7"/>
  <c r="E30" i="7"/>
  <c r="J30" i="7"/>
  <c r="I30" i="7"/>
  <c r="H30" i="7"/>
  <c r="G30" i="7"/>
  <c r="D31" i="7"/>
  <c r="A284" i="2"/>
  <c r="A286" i="2" s="1"/>
  <c r="B28" i="7" l="1"/>
  <c r="O30" i="7"/>
  <c r="R29" i="7"/>
  <c r="T29" i="7"/>
  <c r="B410" i="2"/>
  <c r="B724" i="2"/>
  <c r="V29" i="7"/>
  <c r="S29" i="7"/>
  <c r="U29" i="7"/>
  <c r="Q29" i="7"/>
  <c r="K30" i="7"/>
  <c r="A28" i="7"/>
  <c r="L30" i="7"/>
  <c r="N30" i="7"/>
  <c r="P30" i="7"/>
  <c r="C28" i="7"/>
  <c r="M30" i="7"/>
  <c r="J31" i="7"/>
  <c r="E31" i="7"/>
  <c r="G31" i="7"/>
  <c r="I31" i="7"/>
  <c r="H31" i="7"/>
  <c r="F31" i="7"/>
  <c r="D32" i="7"/>
  <c r="A288" i="2"/>
  <c r="A289" i="2" s="1"/>
  <c r="A290" i="2" s="1"/>
  <c r="C29" i="7" l="1"/>
  <c r="A29" i="7"/>
  <c r="B411" i="2"/>
  <c r="B416" i="2" s="1"/>
  <c r="B417" i="2" s="1"/>
  <c r="B418" i="2" s="1"/>
  <c r="B419" i="2" s="1"/>
  <c r="B420" i="2" s="1"/>
  <c r="B421" i="2" s="1"/>
  <c r="B422" i="2" s="1"/>
  <c r="B29" i="7"/>
  <c r="B725" i="2"/>
  <c r="Q30" i="7"/>
  <c r="N31" i="7"/>
  <c r="O31" i="7"/>
  <c r="U30" i="7"/>
  <c r="V30" i="7"/>
  <c r="B762" i="2"/>
  <c r="B763" i="2" s="1"/>
  <c r="B764" i="2" s="1"/>
  <c r="B766" i="2" s="1"/>
  <c r="B767" i="2" s="1"/>
  <c r="B770" i="2" s="1"/>
  <c r="B772" i="2" s="1"/>
  <c r="P31" i="7"/>
  <c r="H32" i="7"/>
  <c r="G32" i="7"/>
  <c r="F32" i="7"/>
  <c r="J32" i="7"/>
  <c r="E32" i="7"/>
  <c r="I32" i="7"/>
  <c r="D33" i="7"/>
  <c r="K31" i="7"/>
  <c r="R30" i="7"/>
  <c r="L31" i="7"/>
  <c r="M31" i="7"/>
  <c r="S30" i="7"/>
  <c r="T30" i="7"/>
  <c r="A291" i="2"/>
  <c r="A292" i="2" s="1"/>
  <c r="A293" i="2" s="1"/>
  <c r="A299" i="2" s="1"/>
  <c r="A301" i="2" s="1"/>
  <c r="A302" i="2" s="1"/>
  <c r="A303" i="2" s="1"/>
  <c r="A308" i="2" s="1"/>
  <c r="A30" i="7" l="1"/>
  <c r="P32" i="7"/>
  <c r="B425" i="2"/>
  <c r="B423" i="2"/>
  <c r="B424" i="2" s="1"/>
  <c r="B726" i="2"/>
  <c r="M32" i="7"/>
  <c r="K32" i="7"/>
  <c r="Q31" i="7"/>
  <c r="R31" i="7"/>
  <c r="O32" i="7"/>
  <c r="N32" i="7"/>
  <c r="U31" i="7"/>
  <c r="V31" i="7"/>
  <c r="B797" i="2"/>
  <c r="B30" i="7"/>
  <c r="I33" i="7"/>
  <c r="G33" i="7"/>
  <c r="F33" i="7"/>
  <c r="E33" i="7"/>
  <c r="H33" i="7"/>
  <c r="J33" i="7"/>
  <c r="D34" i="7"/>
  <c r="L32" i="7"/>
  <c r="S31" i="7"/>
  <c r="T31" i="7"/>
  <c r="A309" i="2"/>
  <c r="M33" i="7" l="1"/>
  <c r="V32" i="7"/>
  <c r="B426" i="2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1" i="2" s="1"/>
  <c r="B442" i="2" s="1"/>
  <c r="B443" i="2" s="1"/>
  <c r="B446" i="2" s="1"/>
  <c r="B450" i="2" s="1"/>
  <c r="B451" i="2" s="1"/>
  <c r="B458" i="2" s="1"/>
  <c r="B459" i="2" s="1"/>
  <c r="B460" i="2" s="1"/>
  <c r="B461" i="2" s="1"/>
  <c r="B462" i="2" s="1"/>
  <c r="B463" i="2" s="1"/>
  <c r="B465" i="2" s="1"/>
  <c r="B466" i="2" s="1"/>
  <c r="B469" i="2" s="1"/>
  <c r="B470" i="2" s="1"/>
  <c r="B471" i="2" s="1"/>
  <c r="B472" i="2" s="1"/>
  <c r="B474" i="2" s="1"/>
  <c r="B476" i="2" s="1"/>
  <c r="B477" i="2" s="1"/>
  <c r="B478" i="2" s="1"/>
  <c r="B479" i="2" s="1"/>
  <c r="B480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500" i="2" s="1"/>
  <c r="B501" i="2" s="1"/>
  <c r="B502" i="2" s="1"/>
  <c r="B503" i="2" s="1"/>
  <c r="B508" i="2" s="1"/>
  <c r="B509" i="2" s="1"/>
  <c r="B514" i="2" s="1"/>
  <c r="B515" i="2" s="1"/>
  <c r="B517" i="2" s="1"/>
  <c r="B519" i="2" s="1"/>
  <c r="B520" i="2" s="1"/>
  <c r="B521" i="2" s="1"/>
  <c r="B525" i="2" s="1"/>
  <c r="B526" i="2" s="1"/>
  <c r="B527" i="2" s="1"/>
  <c r="B529" i="2" s="1"/>
  <c r="B534" i="2" s="1"/>
  <c r="B535" i="2" s="1"/>
  <c r="B536" i="2" s="1"/>
  <c r="B537" i="2" s="1"/>
  <c r="B538" i="2" s="1"/>
  <c r="B540" i="2" s="1"/>
  <c r="B541" i="2" s="1"/>
  <c r="B542" i="2" s="1"/>
  <c r="B543" i="2" s="1"/>
  <c r="B544" i="2" s="1"/>
  <c r="B545" i="2" s="1"/>
  <c r="B547" i="2" s="1"/>
  <c r="B551" i="2" s="1"/>
  <c r="B552" i="2" s="1"/>
  <c r="B553" i="2" s="1"/>
  <c r="B554" i="2" s="1"/>
  <c r="B555" i="2" s="1"/>
  <c r="B556" i="2" s="1"/>
  <c r="B557" i="2" s="1"/>
  <c r="B559" i="2" s="1"/>
  <c r="B560" i="2" s="1"/>
  <c r="B561" i="2" s="1"/>
  <c r="B562" i="2" s="1"/>
  <c r="B563" i="2" s="1"/>
  <c r="B727" i="2"/>
  <c r="N33" i="7"/>
  <c r="B31" i="7"/>
  <c r="K33" i="7"/>
  <c r="O33" i="7"/>
  <c r="A31" i="7"/>
  <c r="Q32" i="7"/>
  <c r="L33" i="7"/>
  <c r="R32" i="7"/>
  <c r="T32" i="7"/>
  <c r="S32" i="7"/>
  <c r="F34" i="7"/>
  <c r="E34" i="7"/>
  <c r="H34" i="7"/>
  <c r="J34" i="7"/>
  <c r="I34" i="7"/>
  <c r="G34" i="7"/>
  <c r="D35" i="7"/>
  <c r="P33" i="7"/>
  <c r="U32" i="7"/>
  <c r="C32" i="7" s="1"/>
  <c r="A310" i="2"/>
  <c r="B32" i="7" l="1"/>
  <c r="P34" i="7"/>
  <c r="B567" i="2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21" i="2" s="1"/>
  <c r="B622" i="2" s="1"/>
  <c r="B623" i="2" s="1"/>
  <c r="B624" i="2" s="1"/>
  <c r="B625" i="2" s="1"/>
  <c r="B626" i="2" s="1"/>
  <c r="B627" i="2" s="1"/>
  <c r="B564" i="2"/>
  <c r="B728" i="2"/>
  <c r="L34" i="7"/>
  <c r="A32" i="7"/>
  <c r="T33" i="7"/>
  <c r="S33" i="7"/>
  <c r="V33" i="7"/>
  <c r="U33" i="7"/>
  <c r="M34" i="7"/>
  <c r="O34" i="7"/>
  <c r="N34" i="7"/>
  <c r="Q33" i="7"/>
  <c r="R33" i="7"/>
  <c r="K34" i="7"/>
  <c r="J35" i="7"/>
  <c r="H35" i="7"/>
  <c r="G35" i="7"/>
  <c r="F35" i="7"/>
  <c r="E35" i="7"/>
  <c r="I35" i="7"/>
  <c r="D36" i="7"/>
  <c r="A312" i="2"/>
  <c r="O35" i="7" l="1"/>
  <c r="B33" i="7"/>
  <c r="T34" i="7"/>
  <c r="S34" i="7"/>
  <c r="B628" i="2"/>
  <c r="B630" i="2" s="1"/>
  <c r="B729" i="2"/>
  <c r="N35" i="7"/>
  <c r="K35" i="7"/>
  <c r="R35" i="7" s="1"/>
  <c r="A33" i="7"/>
  <c r="B811" i="2"/>
  <c r="L35" i="7"/>
  <c r="P35" i="7"/>
  <c r="M35" i="7"/>
  <c r="U34" i="7"/>
  <c r="A314" i="2"/>
  <c r="A315" i="2" s="1"/>
  <c r="A316" i="2" s="1"/>
  <c r="A317" i="2" s="1"/>
  <c r="A318" i="2" s="1"/>
  <c r="A319" i="2" s="1"/>
  <c r="A320" i="2" s="1"/>
  <c r="A313" i="2"/>
  <c r="V34" i="7"/>
  <c r="R34" i="7"/>
  <c r="Q34" i="7"/>
  <c r="J36" i="7"/>
  <c r="E36" i="7"/>
  <c r="H36" i="7"/>
  <c r="I36" i="7"/>
  <c r="G36" i="7"/>
  <c r="F36" i="7"/>
  <c r="D37" i="7"/>
  <c r="A333" i="2"/>
  <c r="B34" i="7" l="1"/>
  <c r="O36" i="7"/>
  <c r="B631" i="2"/>
  <c r="B633" i="2" s="1"/>
  <c r="B634" i="2" s="1"/>
  <c r="B638" i="2" s="1"/>
  <c r="B639" i="2" s="1"/>
  <c r="B642" i="2" s="1"/>
  <c r="B643" i="2" s="1"/>
  <c r="B644" i="2" s="1"/>
  <c r="B650" i="2" s="1"/>
  <c r="B651" i="2" s="1"/>
  <c r="B654" i="2" s="1"/>
  <c r="B655" i="2" s="1"/>
  <c r="B656" i="2" s="1"/>
  <c r="B680" i="2" s="1"/>
  <c r="B682" i="2" s="1"/>
  <c r="B684" i="2" s="1"/>
  <c r="B685" i="2" s="1"/>
  <c r="B687" i="2" s="1"/>
  <c r="B688" i="2" s="1"/>
  <c r="B690" i="2" s="1"/>
  <c r="B691" i="2" s="1"/>
  <c r="B692" i="2" s="1"/>
  <c r="B694" i="2" s="1"/>
  <c r="B695" i="2" s="1"/>
  <c r="B705" i="2" s="1"/>
  <c r="B706" i="2" s="1"/>
  <c r="B708" i="2" s="1"/>
  <c r="B721" i="2" s="1"/>
  <c r="A34" i="7"/>
  <c r="P36" i="7"/>
  <c r="B730" i="2"/>
  <c r="L36" i="7"/>
  <c r="Q35" i="7"/>
  <c r="A35" i="7" s="1"/>
  <c r="K36" i="7"/>
  <c r="V35" i="7"/>
  <c r="U35" i="7"/>
  <c r="T35" i="7"/>
  <c r="S35" i="7"/>
  <c r="J37" i="7"/>
  <c r="I37" i="7"/>
  <c r="H37" i="7"/>
  <c r="G37" i="7"/>
  <c r="P37" i="7" s="1"/>
  <c r="E37" i="7"/>
  <c r="F37" i="7"/>
  <c r="D38" i="7"/>
  <c r="B814" i="2"/>
  <c r="A321" i="2"/>
  <c r="A322" i="2" s="1"/>
  <c r="A325" i="2" s="1"/>
  <c r="A326" i="2" s="1"/>
  <c r="M36" i="7"/>
  <c r="N36" i="7"/>
  <c r="C34" i="7"/>
  <c r="A334" i="2"/>
  <c r="A337" i="2" s="1"/>
  <c r="U36" i="7" l="1"/>
  <c r="C35" i="7"/>
  <c r="T36" i="7"/>
  <c r="B731" i="2"/>
  <c r="B35" i="7"/>
  <c r="K37" i="7"/>
  <c r="R36" i="7"/>
  <c r="F38" i="7"/>
  <c r="E38" i="7"/>
  <c r="I38" i="7"/>
  <c r="G38" i="7"/>
  <c r="J38" i="7"/>
  <c r="H38" i="7"/>
  <c r="D39" i="7"/>
  <c r="Q36" i="7"/>
  <c r="A36" i="7" s="1"/>
  <c r="B820" i="2"/>
  <c r="B821" i="2" s="1"/>
  <c r="B823" i="2" s="1"/>
  <c r="M37" i="7"/>
  <c r="S36" i="7"/>
  <c r="V36" i="7"/>
  <c r="L37" i="7"/>
  <c r="N37" i="7"/>
  <c r="O37" i="7"/>
  <c r="A340" i="2"/>
  <c r="A343" i="2" s="1"/>
  <c r="A344" i="2" s="1"/>
  <c r="A345" i="2" s="1"/>
  <c r="A346" i="2" s="1"/>
  <c r="A347" i="2" s="1"/>
  <c r="A350" i="2" s="1"/>
  <c r="B36" i="7" l="1"/>
  <c r="P38" i="7"/>
  <c r="V38" i="7" s="1"/>
  <c r="B732" i="2"/>
  <c r="L38" i="7"/>
  <c r="T38" i="7" s="1"/>
  <c r="V37" i="7"/>
  <c r="M38" i="7"/>
  <c r="K38" i="7"/>
  <c r="R38" i="7" s="1"/>
  <c r="N38" i="7"/>
  <c r="B828" i="2"/>
  <c r="B829" i="2" s="1"/>
  <c r="B831" i="2" s="1"/>
  <c r="B832" i="2" s="1"/>
  <c r="B833" i="2" s="1"/>
  <c r="B835" i="2" s="1"/>
  <c r="O38" i="7"/>
  <c r="Q37" i="7"/>
  <c r="R37" i="7"/>
  <c r="S37" i="7"/>
  <c r="T37" i="7"/>
  <c r="U37" i="7"/>
  <c r="C37" i="7" s="1"/>
  <c r="A353" i="2"/>
  <c r="A351" i="2"/>
  <c r="A352" i="2" s="1"/>
  <c r="F39" i="7"/>
  <c r="J39" i="7"/>
  <c r="E39" i="7"/>
  <c r="I39" i="7"/>
  <c r="H39" i="7"/>
  <c r="G39" i="7"/>
  <c r="D40" i="7"/>
  <c r="B733" i="2" l="1"/>
  <c r="L39" i="7"/>
  <c r="K39" i="7"/>
  <c r="U38" i="7"/>
  <c r="C38" i="7" s="1"/>
  <c r="B841" i="2"/>
  <c r="I40" i="7"/>
  <c r="E40" i="7"/>
  <c r="H40" i="7"/>
  <c r="G40" i="7"/>
  <c r="F40" i="7"/>
  <c r="J40" i="7"/>
  <c r="D41" i="7"/>
  <c r="N39" i="7"/>
  <c r="M39" i="7"/>
  <c r="B37" i="7"/>
  <c r="Q38" i="7"/>
  <c r="A38" i="7" s="1"/>
  <c r="S38" i="7"/>
  <c r="B38" i="7" s="1"/>
  <c r="P39" i="7"/>
  <c r="O39" i="7"/>
  <c r="A355" i="2"/>
  <c r="A354" i="2"/>
  <c r="A37" i="7"/>
  <c r="A445" i="2"/>
  <c r="A357" i="2" l="1"/>
  <c r="A358" i="2" s="1"/>
  <c r="A359" i="2" s="1"/>
  <c r="A361" i="2" s="1"/>
  <c r="A363" i="2" s="1"/>
  <c r="A364" i="2" s="1"/>
  <c r="A365" i="2" s="1"/>
  <c r="A366" i="2" s="1"/>
  <c r="A356" i="2"/>
  <c r="M40" i="7"/>
  <c r="T39" i="7"/>
  <c r="B734" i="2"/>
  <c r="P40" i="7"/>
  <c r="K40" i="7"/>
  <c r="O40" i="7"/>
  <c r="S39" i="7"/>
  <c r="A367" i="2"/>
  <c r="A368" i="2" s="1"/>
  <c r="A372" i="2" s="1"/>
  <c r="A373" i="2" s="1"/>
  <c r="A374" i="2" s="1"/>
  <c r="A375" i="2" s="1"/>
  <c r="A376" i="2" s="1"/>
  <c r="A377" i="2" s="1"/>
  <c r="A378" i="2" s="1"/>
  <c r="A380" i="2" s="1"/>
  <c r="A381" i="2" s="1"/>
  <c r="A382" i="2" s="1"/>
  <c r="A383" i="2" s="1"/>
  <c r="A385" i="2" s="1"/>
  <c r="A386" i="2" s="1"/>
  <c r="N40" i="7"/>
  <c r="Q39" i="7"/>
  <c r="L40" i="7"/>
  <c r="R39" i="7"/>
  <c r="B858" i="2"/>
  <c r="B861" i="2" s="1"/>
  <c r="U39" i="7"/>
  <c r="V39" i="7"/>
  <c r="I41" i="7"/>
  <c r="J41" i="7"/>
  <c r="G41" i="7"/>
  <c r="F41" i="7"/>
  <c r="H41" i="7"/>
  <c r="E41" i="7"/>
  <c r="D42" i="7"/>
  <c r="A446" i="2"/>
  <c r="B39" i="7" l="1"/>
  <c r="L41" i="7"/>
  <c r="B735" i="2"/>
  <c r="R40" i="7"/>
  <c r="U40" i="7"/>
  <c r="M41" i="7"/>
  <c r="K41" i="7"/>
  <c r="V40" i="7"/>
  <c r="Q40" i="7"/>
  <c r="O41" i="7"/>
  <c r="N41" i="7"/>
  <c r="A391" i="2"/>
  <c r="A393" i="2" s="1"/>
  <c r="A394" i="2" s="1"/>
  <c r="A400" i="2" s="1"/>
  <c r="A389" i="2"/>
  <c r="B863" i="2"/>
  <c r="B864" i="2" s="1"/>
  <c r="H42" i="7"/>
  <c r="G42" i="7"/>
  <c r="E42" i="7"/>
  <c r="J42" i="7"/>
  <c r="I42" i="7"/>
  <c r="F42" i="7"/>
  <c r="D43" i="7"/>
  <c r="P41" i="7"/>
  <c r="T40" i="7"/>
  <c r="S40" i="7"/>
  <c r="A39" i="7"/>
  <c r="A448" i="2"/>
  <c r="A407" i="2" l="1"/>
  <c r="A410" i="2" s="1"/>
  <c r="A401" i="2"/>
  <c r="A404" i="2" s="1"/>
  <c r="A411" i="2" s="1"/>
  <c r="A40" i="7"/>
  <c r="T41" i="7"/>
  <c r="M42" i="7"/>
  <c r="B736" i="2"/>
  <c r="R41" i="7"/>
  <c r="S41" i="7"/>
  <c r="B41" i="7" s="1"/>
  <c r="Q41" i="7"/>
  <c r="P42" i="7"/>
  <c r="B869" i="2"/>
  <c r="O42" i="7"/>
  <c r="B40" i="7"/>
  <c r="K42" i="7"/>
  <c r="V41" i="7"/>
  <c r="U41" i="7"/>
  <c r="L42" i="7"/>
  <c r="A413" i="2"/>
  <c r="A414" i="2" s="1"/>
  <c r="E43" i="7"/>
  <c r="I43" i="7"/>
  <c r="H43" i="7"/>
  <c r="G43" i="7"/>
  <c r="F43" i="7"/>
  <c r="J43" i="7"/>
  <c r="D44" i="7"/>
  <c r="N42" i="7"/>
  <c r="A454" i="2"/>
  <c r="A455" i="2" s="1"/>
  <c r="A41" i="7" l="1"/>
  <c r="B738" i="2"/>
  <c r="O43" i="7"/>
  <c r="P43" i="7"/>
  <c r="L43" i="7"/>
  <c r="K43" i="7"/>
  <c r="U42" i="7"/>
  <c r="M43" i="7"/>
  <c r="N43" i="7"/>
  <c r="C41" i="7"/>
  <c r="A416" i="2"/>
  <c r="A417" i="2" s="1"/>
  <c r="A418" i="2" s="1"/>
  <c r="A419" i="2" s="1"/>
  <c r="A420" i="2" s="1"/>
  <c r="A422" i="2" s="1"/>
  <c r="A423" i="2" s="1"/>
  <c r="A424" i="2" s="1"/>
  <c r="A425" i="2" s="1"/>
  <c r="A426" i="2" s="1"/>
  <c r="E44" i="7"/>
  <c r="F44" i="7"/>
  <c r="I44" i="7"/>
  <c r="H44" i="7"/>
  <c r="G44" i="7"/>
  <c r="J44" i="7"/>
  <c r="D45" i="7"/>
  <c r="S42" i="7"/>
  <c r="T42" i="7"/>
  <c r="V42" i="7"/>
  <c r="R42" i="7"/>
  <c r="Q42" i="7"/>
  <c r="A456" i="2"/>
  <c r="A457" i="2" s="1"/>
  <c r="A458" i="2" s="1"/>
  <c r="A459" i="2" s="1"/>
  <c r="A460" i="2" s="1"/>
  <c r="A461" i="2" s="1"/>
  <c r="A462" i="2" s="1"/>
  <c r="A464" i="2" s="1"/>
  <c r="C42" i="7" l="1"/>
  <c r="B739" i="2"/>
  <c r="M44" i="7"/>
  <c r="R43" i="7"/>
  <c r="S43" i="7"/>
  <c r="V43" i="7"/>
  <c r="U43" i="7"/>
  <c r="T43" i="7"/>
  <c r="B43" i="7" s="1"/>
  <c r="Q43" i="7"/>
  <c r="A428" i="2"/>
  <c r="A429" i="2" s="1"/>
  <c r="A430" i="2" s="1"/>
  <c r="A431" i="2" s="1"/>
  <c r="A432" i="2" s="1"/>
  <c r="A433" i="2" s="1"/>
  <c r="A427" i="2"/>
  <c r="K44" i="7"/>
  <c r="B42" i="7"/>
  <c r="L44" i="7"/>
  <c r="J45" i="7"/>
  <c r="I45" i="7"/>
  <c r="E45" i="7"/>
  <c r="F45" i="7"/>
  <c r="H45" i="7"/>
  <c r="G45" i="7"/>
  <c r="P45" i="7" s="1"/>
  <c r="D46" i="7"/>
  <c r="A42" i="7"/>
  <c r="N44" i="7"/>
  <c r="O44" i="7"/>
  <c r="P44" i="7"/>
  <c r="A465" i="2"/>
  <c r="A466" i="2" s="1"/>
  <c r="C43" i="7" l="1"/>
  <c r="A43" i="7"/>
  <c r="A434" i="2"/>
  <c r="A435" i="2" s="1"/>
  <c r="A437" i="2" s="1"/>
  <c r="A438" i="2" s="1"/>
  <c r="A439" i="2" s="1"/>
  <c r="A440" i="2" s="1"/>
  <c r="A441" i="2" s="1"/>
  <c r="A442" i="2" s="1"/>
  <c r="B740" i="2"/>
  <c r="L45" i="7"/>
  <c r="N45" i="7"/>
  <c r="O45" i="7"/>
  <c r="M45" i="7"/>
  <c r="K45" i="7"/>
  <c r="S44" i="7"/>
  <c r="T44" i="7"/>
  <c r="E46" i="7"/>
  <c r="J46" i="7"/>
  <c r="F46" i="7"/>
  <c r="I46" i="7"/>
  <c r="H46" i="7"/>
  <c r="G46" i="7"/>
  <c r="D47" i="7"/>
  <c r="Q44" i="7"/>
  <c r="R44" i="7"/>
  <c r="U44" i="7"/>
  <c r="V44" i="7"/>
  <c r="A469" i="2"/>
  <c r="A470" i="2" s="1"/>
  <c r="A471" i="2" s="1"/>
  <c r="A472" i="2" s="1"/>
  <c r="A474" i="2" s="1"/>
  <c r="A476" i="2" s="1"/>
  <c r="A450" i="2" l="1"/>
  <c r="A478" i="2" s="1"/>
  <c r="A480" i="2" s="1"/>
  <c r="A481" i="2" s="1"/>
  <c r="T45" i="7"/>
  <c r="B741" i="2"/>
  <c r="C44" i="7"/>
  <c r="M46" i="7"/>
  <c r="Q45" i="7"/>
  <c r="V45" i="7"/>
  <c r="S45" i="7"/>
  <c r="B45" i="7" s="1"/>
  <c r="R45" i="7"/>
  <c r="U45" i="7"/>
  <c r="B898" i="2"/>
  <c r="B899" i="2" s="1"/>
  <c r="B902" i="2" s="1"/>
  <c r="O46" i="7"/>
  <c r="P46" i="7"/>
  <c r="N46" i="7"/>
  <c r="K46" i="7"/>
  <c r="L46" i="7"/>
  <c r="B44" i="7"/>
  <c r="A44" i="7"/>
  <c r="H47" i="7"/>
  <c r="I47" i="7"/>
  <c r="G47" i="7"/>
  <c r="P47" i="7" s="1"/>
  <c r="F47" i="7"/>
  <c r="E47" i="7"/>
  <c r="J47" i="7"/>
  <c r="D48" i="7"/>
  <c r="A452" i="2"/>
  <c r="A453" i="2" s="1"/>
  <c r="A451" i="2"/>
  <c r="A489" i="2"/>
  <c r="A490" i="2" s="1"/>
  <c r="A491" i="2" s="1"/>
  <c r="A495" i="2" s="1"/>
  <c r="A45" i="7" l="1"/>
  <c r="A483" i="2"/>
  <c r="A482" i="2"/>
  <c r="A484" i="2" s="1"/>
  <c r="C45" i="7"/>
  <c r="B742" i="2"/>
  <c r="K47" i="7"/>
  <c r="J48" i="7"/>
  <c r="H48" i="7"/>
  <c r="G48" i="7"/>
  <c r="F48" i="7"/>
  <c r="E48" i="7"/>
  <c r="I48" i="7"/>
  <c r="D49" i="7"/>
  <c r="M47" i="7"/>
  <c r="L47" i="7"/>
  <c r="O47" i="7"/>
  <c r="N47" i="7"/>
  <c r="S46" i="7"/>
  <c r="T46" i="7"/>
  <c r="Q46" i="7"/>
  <c r="R46" i="7"/>
  <c r="B919" i="2"/>
  <c r="B920" i="2" s="1"/>
  <c r="V46" i="7"/>
  <c r="U46" i="7"/>
  <c r="A540" i="2"/>
  <c r="A541" i="2" s="1"/>
  <c r="A485" i="2" l="1"/>
  <c r="A486" i="2" s="1"/>
  <c r="A496" i="2"/>
  <c r="B743" i="2"/>
  <c r="B46" i="7"/>
  <c r="K48" i="7"/>
  <c r="L48" i="7"/>
  <c r="V47" i="7"/>
  <c r="N48" i="7"/>
  <c r="O48" i="7"/>
  <c r="T47" i="7"/>
  <c r="S47" i="7"/>
  <c r="M48" i="7"/>
  <c r="P48" i="7"/>
  <c r="Q47" i="7"/>
  <c r="R47" i="7"/>
  <c r="C46" i="7"/>
  <c r="U47" i="7"/>
  <c r="A46" i="7"/>
  <c r="H49" i="7"/>
  <c r="G49" i="7"/>
  <c r="F49" i="7"/>
  <c r="E49" i="7"/>
  <c r="J49" i="7"/>
  <c r="I49" i="7"/>
  <c r="D50" i="7"/>
  <c r="A542" i="2"/>
  <c r="C47" i="7" l="1"/>
  <c r="A498" i="2"/>
  <c r="A499" i="2" s="1"/>
  <c r="A500" i="2" s="1"/>
  <c r="A501" i="2" s="1"/>
  <c r="A502" i="2" s="1"/>
  <c r="A504" i="2" s="1"/>
  <c r="A505" i="2" s="1"/>
  <c r="A506" i="2" s="1"/>
  <c r="A497" i="2"/>
  <c r="T48" i="7"/>
  <c r="M49" i="7"/>
  <c r="S48" i="7"/>
  <c r="B748" i="2"/>
  <c r="B47" i="7"/>
  <c r="N49" i="7"/>
  <c r="P49" i="7"/>
  <c r="O49" i="7"/>
  <c r="A47" i="7"/>
  <c r="B926" i="2"/>
  <c r="B927" i="2" s="1"/>
  <c r="Q48" i="7"/>
  <c r="G50" i="7"/>
  <c r="E50" i="7"/>
  <c r="J50" i="7"/>
  <c r="I50" i="7"/>
  <c r="K50" i="7" s="1"/>
  <c r="F50" i="7"/>
  <c r="H50" i="7"/>
  <c r="D51" i="7"/>
  <c r="R48" i="7"/>
  <c r="U48" i="7"/>
  <c r="V48" i="7"/>
  <c r="K49" i="7"/>
  <c r="L49" i="7"/>
  <c r="A543" i="2"/>
  <c r="V49" i="7" l="1"/>
  <c r="A507" i="2"/>
  <c r="A508" i="2" s="1"/>
  <c r="B48" i="7"/>
  <c r="B756" i="2"/>
  <c r="N50" i="7"/>
  <c r="O50" i="7"/>
  <c r="U49" i="7"/>
  <c r="M50" i="7"/>
  <c r="Q49" i="7"/>
  <c r="R49" i="7"/>
  <c r="F51" i="7"/>
  <c r="E51" i="7"/>
  <c r="H51" i="7"/>
  <c r="G51" i="7"/>
  <c r="J51" i="7"/>
  <c r="I51" i="7"/>
  <c r="D52" i="7"/>
  <c r="L50" i="7"/>
  <c r="P50" i="7"/>
  <c r="S49" i="7"/>
  <c r="T49" i="7"/>
  <c r="A48" i="7"/>
  <c r="A548" i="2"/>
  <c r="A549" i="2" s="1"/>
  <c r="A509" i="2" l="1"/>
  <c r="A512" i="2" s="1"/>
  <c r="A513" i="2" s="1"/>
  <c r="A514" i="2" s="1"/>
  <c r="P51" i="7"/>
  <c r="B759" i="2"/>
  <c r="B49" i="7"/>
  <c r="Q50" i="7"/>
  <c r="N51" i="7"/>
  <c r="R50" i="7"/>
  <c r="A50" i="7" s="1"/>
  <c r="G52" i="7"/>
  <c r="J52" i="7"/>
  <c r="I52" i="7"/>
  <c r="E52" i="7"/>
  <c r="H52" i="7"/>
  <c r="F52" i="7"/>
  <c r="D53" i="7"/>
  <c r="O51" i="7"/>
  <c r="V50" i="7"/>
  <c r="U50" i="7"/>
  <c r="M51" i="7"/>
  <c r="L51" i="7"/>
  <c r="S50" i="7"/>
  <c r="T50" i="7"/>
  <c r="K51" i="7"/>
  <c r="A49" i="7"/>
  <c r="A550" i="2"/>
  <c r="A551" i="2" s="1"/>
  <c r="L52" i="7" l="1"/>
  <c r="A516" i="2"/>
  <c r="A517" i="2" s="1"/>
  <c r="A518" i="2" s="1"/>
  <c r="A519" i="2" s="1"/>
  <c r="A520" i="2" s="1"/>
  <c r="A521" i="2" s="1"/>
  <c r="A522" i="2" s="1"/>
  <c r="A523" i="2" s="1"/>
  <c r="A525" i="2" s="1"/>
  <c r="A526" i="2" s="1"/>
  <c r="A528" i="2" s="1"/>
  <c r="A530" i="2" s="1"/>
  <c r="A531" i="2" s="1"/>
  <c r="A532" i="2" s="1"/>
  <c r="A534" i="2" s="1"/>
  <c r="A535" i="2" s="1"/>
  <c r="A536" i="2" s="1"/>
  <c r="A537" i="2" s="1"/>
  <c r="A538" i="2" s="1"/>
  <c r="A515" i="2"/>
  <c r="U51" i="7"/>
  <c r="B760" i="2"/>
  <c r="C50" i="7"/>
  <c r="M52" i="7"/>
  <c r="O52" i="7"/>
  <c r="N52" i="7"/>
  <c r="P52" i="7"/>
  <c r="T51" i="7"/>
  <c r="S51" i="7"/>
  <c r="F53" i="7"/>
  <c r="E53" i="7"/>
  <c r="G53" i="7"/>
  <c r="J53" i="7"/>
  <c r="I53" i="7"/>
  <c r="H53" i="7"/>
  <c r="D54" i="7"/>
  <c r="K52" i="7"/>
  <c r="Q51" i="7"/>
  <c r="R51" i="7"/>
  <c r="V51" i="7"/>
  <c r="C51" i="7" s="1"/>
  <c r="B50" i="7"/>
  <c r="A590" i="2"/>
  <c r="U52" i="7" l="1"/>
  <c r="A544" i="2"/>
  <c r="T52" i="7"/>
  <c r="B761" i="2"/>
  <c r="K53" i="7"/>
  <c r="S52" i="7"/>
  <c r="V52" i="7"/>
  <c r="M53" i="7"/>
  <c r="N53" i="7"/>
  <c r="L53" i="7"/>
  <c r="O53" i="7"/>
  <c r="A51" i="7"/>
  <c r="P53" i="7"/>
  <c r="B51" i="7"/>
  <c r="Q52" i="7"/>
  <c r="R52" i="7"/>
  <c r="I54" i="7"/>
  <c r="M54" i="7" s="1"/>
  <c r="F54" i="7"/>
  <c r="E54" i="7"/>
  <c r="H54" i="7"/>
  <c r="J54" i="7"/>
  <c r="G54" i="7"/>
  <c r="D55" i="7"/>
  <c r="B52" i="7" l="1"/>
  <c r="A553" i="2"/>
  <c r="B780" i="2"/>
  <c r="N54" i="7"/>
  <c r="O54" i="7"/>
  <c r="V53" i="7"/>
  <c r="U53" i="7"/>
  <c r="L54" i="7"/>
  <c r="P54" i="7"/>
  <c r="T53" i="7"/>
  <c r="S53" i="7"/>
  <c r="Q53" i="7"/>
  <c r="E55" i="7"/>
  <c r="I55" i="7"/>
  <c r="J55" i="7"/>
  <c r="G55" i="7"/>
  <c r="H55" i="7"/>
  <c r="F55" i="7"/>
  <c r="D56" i="7"/>
  <c r="K54" i="7"/>
  <c r="A52" i="7"/>
  <c r="R53" i="7"/>
  <c r="A602" i="2"/>
  <c r="A603" i="2" s="1"/>
  <c r="A604" i="2" s="1"/>
  <c r="A605" i="2" s="1"/>
  <c r="A606" i="2" s="1"/>
  <c r="A607" i="2" s="1"/>
  <c r="A608" i="2" s="1"/>
  <c r="A609" i="2" s="1"/>
  <c r="A612" i="2" s="1"/>
  <c r="A613" i="2" s="1"/>
  <c r="A614" i="2" s="1"/>
  <c r="M55" i="7" l="1"/>
  <c r="A618" i="2"/>
  <c r="A554" i="2"/>
  <c r="B53" i="7"/>
  <c r="B781" i="2"/>
  <c r="Q54" i="7"/>
  <c r="R54" i="7"/>
  <c r="K55" i="7"/>
  <c r="O55" i="7"/>
  <c r="A53" i="7"/>
  <c r="P55" i="7"/>
  <c r="L55" i="7"/>
  <c r="J56" i="7"/>
  <c r="G56" i="7"/>
  <c r="F56" i="7"/>
  <c r="H56" i="7"/>
  <c r="E56" i="7"/>
  <c r="I56" i="7"/>
  <c r="P56" i="7"/>
  <c r="L56" i="7"/>
  <c r="D57" i="7"/>
  <c r="U54" i="7"/>
  <c r="V54" i="7"/>
  <c r="T54" i="7"/>
  <c r="S54" i="7"/>
  <c r="N55" i="7"/>
  <c r="A633" i="2"/>
  <c r="A634" i="2" s="1"/>
  <c r="B939" i="2"/>
  <c r="B943" i="2" s="1"/>
  <c r="A669" i="2"/>
  <c r="A671" i="2" s="1"/>
  <c r="A674" i="2" s="1"/>
  <c r="B54" i="7" l="1"/>
  <c r="O56" i="7"/>
  <c r="A556" i="2"/>
  <c r="A557" i="2" s="1"/>
  <c r="A562" i="2" s="1"/>
  <c r="A555" i="2"/>
  <c r="B782" i="2"/>
  <c r="S55" i="7"/>
  <c r="T55" i="7"/>
  <c r="U55" i="7"/>
  <c r="V55" i="7"/>
  <c r="V56" i="7"/>
  <c r="B946" i="2"/>
  <c r="B947" i="2" s="1"/>
  <c r="B949" i="2" s="1"/>
  <c r="B950" i="2" s="1"/>
  <c r="B953" i="2" s="1"/>
  <c r="Q55" i="7"/>
  <c r="R55" i="7"/>
  <c r="J57" i="7"/>
  <c r="E57" i="7"/>
  <c r="F57" i="7"/>
  <c r="I57" i="7"/>
  <c r="H57" i="7"/>
  <c r="G57" i="7"/>
  <c r="D58" i="7"/>
  <c r="K56" i="7"/>
  <c r="T56" i="7"/>
  <c r="M56" i="7"/>
  <c r="S56" i="7" s="1"/>
  <c r="B56" i="7" s="1"/>
  <c r="A54" i="7"/>
  <c r="N56" i="7"/>
  <c r="A675" i="2"/>
  <c r="A678" i="2" s="1"/>
  <c r="A679" i="2" s="1"/>
  <c r="A564" i="2" l="1"/>
  <c r="B783" i="2"/>
  <c r="K57" i="7"/>
  <c r="A657" i="2"/>
  <c r="A658" i="2" s="1"/>
  <c r="A659" i="2" s="1"/>
  <c r="A662" i="2" s="1"/>
  <c r="A663" i="2" s="1"/>
  <c r="A664" i="2" s="1"/>
  <c r="A665" i="2" s="1"/>
  <c r="A666" i="2" s="1"/>
  <c r="A667" i="2" s="1"/>
  <c r="R56" i="7"/>
  <c r="Q56" i="7"/>
  <c r="M57" i="7"/>
  <c r="U56" i="7"/>
  <c r="C56" i="7" s="1"/>
  <c r="I58" i="7"/>
  <c r="J58" i="7"/>
  <c r="F58" i="7"/>
  <c r="G58" i="7"/>
  <c r="H58" i="7"/>
  <c r="E58" i="7"/>
  <c r="D59" i="7"/>
  <c r="L57" i="7"/>
  <c r="P57" i="7"/>
  <c r="N57" i="7"/>
  <c r="O57" i="7"/>
  <c r="A55" i="7"/>
  <c r="B55" i="7"/>
  <c r="A690" i="2"/>
  <c r="A691" i="2" s="1"/>
  <c r="A692" i="2" s="1"/>
  <c r="A566" i="2" l="1"/>
  <c r="A56" i="7"/>
  <c r="B785" i="2"/>
  <c r="V57" i="7"/>
  <c r="R57" i="7"/>
  <c r="N58" i="7"/>
  <c r="B957" i="2"/>
  <c r="B958" i="2" s="1"/>
  <c r="B960" i="2" s="1"/>
  <c r="P58" i="7"/>
  <c r="U57" i="7"/>
  <c r="E59" i="7"/>
  <c r="F59" i="7"/>
  <c r="J59" i="7"/>
  <c r="G59" i="7"/>
  <c r="I59" i="7"/>
  <c r="H59" i="7"/>
  <c r="D60" i="7"/>
  <c r="K58" i="7"/>
  <c r="O58" i="7"/>
  <c r="M58" i="7"/>
  <c r="Q57" i="7"/>
  <c r="T57" i="7"/>
  <c r="S57" i="7"/>
  <c r="L58" i="7"/>
  <c r="A694" i="2"/>
  <c r="C57" i="7" l="1"/>
  <c r="A57" i="7"/>
  <c r="B57" i="7"/>
  <c r="A573" i="2"/>
  <c r="B786" i="2"/>
  <c r="O59" i="7"/>
  <c r="P59" i="7"/>
  <c r="K59" i="7"/>
  <c r="N59" i="7"/>
  <c r="M59" i="7"/>
  <c r="Q58" i="7"/>
  <c r="R58" i="7"/>
  <c r="H60" i="7"/>
  <c r="G60" i="7"/>
  <c r="E60" i="7"/>
  <c r="J60" i="7"/>
  <c r="F60" i="7"/>
  <c r="I60" i="7"/>
  <c r="O60" i="7" s="1"/>
  <c r="D61" i="7"/>
  <c r="L59" i="7"/>
  <c r="S58" i="7"/>
  <c r="T58" i="7"/>
  <c r="U58" i="7"/>
  <c r="V58" i="7"/>
  <c r="B974" i="2"/>
  <c r="A695" i="2"/>
  <c r="A698" i="2" s="1"/>
  <c r="A699" i="2" s="1"/>
  <c r="V59" i="7" l="1"/>
  <c r="A576" i="2"/>
  <c r="B788" i="2"/>
  <c r="M60" i="7"/>
  <c r="A58" i="7"/>
  <c r="L60" i="7"/>
  <c r="B981" i="2"/>
  <c r="Q59" i="7"/>
  <c r="R59" i="7"/>
  <c r="B58" i="7"/>
  <c r="K60" i="7"/>
  <c r="U59" i="7"/>
  <c r="S59" i="7"/>
  <c r="T59" i="7"/>
  <c r="P60" i="7"/>
  <c r="J61" i="7"/>
  <c r="G61" i="7"/>
  <c r="E61" i="7"/>
  <c r="H61" i="7"/>
  <c r="F61" i="7"/>
  <c r="I61" i="7"/>
  <c r="D62" i="7"/>
  <c r="N60" i="7"/>
  <c r="A700" i="2"/>
  <c r="A702" i="2" s="1"/>
  <c r="A703" i="2" s="1"/>
  <c r="A577" i="2" l="1"/>
  <c r="N61" i="7"/>
  <c r="T60" i="7"/>
  <c r="B59" i="7"/>
  <c r="B789" i="2"/>
  <c r="P61" i="7"/>
  <c r="M61" i="7"/>
  <c r="L61" i="7"/>
  <c r="A59" i="7"/>
  <c r="O61" i="7"/>
  <c r="K61" i="7"/>
  <c r="A711" i="2"/>
  <c r="U60" i="7"/>
  <c r="V60" i="7"/>
  <c r="E62" i="7"/>
  <c r="H62" i="7"/>
  <c r="J62" i="7"/>
  <c r="I62" i="7"/>
  <c r="G62" i="7"/>
  <c r="F62" i="7"/>
  <c r="D63" i="7"/>
  <c r="Q60" i="7"/>
  <c r="R60" i="7"/>
  <c r="S60" i="7"/>
  <c r="B60" i="7" s="1"/>
  <c r="A712" i="2"/>
  <c r="A713" i="2" s="1"/>
  <c r="A714" i="2" s="1"/>
  <c r="A715" i="2" s="1"/>
  <c r="A580" i="2" l="1"/>
  <c r="K62" i="7"/>
  <c r="Q61" i="7"/>
  <c r="U61" i="7"/>
  <c r="B790" i="2"/>
  <c r="O62" i="7"/>
  <c r="S61" i="7"/>
  <c r="P62" i="7"/>
  <c r="V61" i="7"/>
  <c r="T61" i="7"/>
  <c r="R61" i="7"/>
  <c r="N62" i="7"/>
  <c r="A60" i="7"/>
  <c r="G63" i="7"/>
  <c r="E63" i="7"/>
  <c r="J63" i="7"/>
  <c r="F63" i="7"/>
  <c r="I63" i="7"/>
  <c r="H63" i="7"/>
  <c r="D64" i="7"/>
  <c r="M62" i="7"/>
  <c r="L62" i="7"/>
  <c r="A61" i="7"/>
  <c r="B61" i="7"/>
  <c r="A716" i="2"/>
  <c r="A717" i="2" s="1"/>
  <c r="A718" i="2" s="1"/>
  <c r="A582" i="2" l="1"/>
  <c r="U62" i="7"/>
  <c r="B792" i="2"/>
  <c r="M63" i="7"/>
  <c r="N63" i="7"/>
  <c r="P63" i="7"/>
  <c r="V62" i="7"/>
  <c r="O63" i="7"/>
  <c r="R62" i="7"/>
  <c r="Q62" i="7"/>
  <c r="S62" i="7"/>
  <c r="T62" i="7"/>
  <c r="E64" i="7"/>
  <c r="J64" i="7"/>
  <c r="I64" i="7"/>
  <c r="G64" i="7"/>
  <c r="K64" i="7" s="1"/>
  <c r="F64" i="7"/>
  <c r="H64" i="7"/>
  <c r="D65" i="7"/>
  <c r="L63" i="7"/>
  <c r="K63" i="7"/>
  <c r="A719" i="2"/>
  <c r="A585" i="2" l="1"/>
  <c r="U63" i="7"/>
  <c r="A62" i="7"/>
  <c r="B793" i="2"/>
  <c r="L64" i="7"/>
  <c r="P64" i="7"/>
  <c r="N64" i="7"/>
  <c r="Q63" i="7"/>
  <c r="R63" i="7"/>
  <c r="E65" i="7"/>
  <c r="J65" i="7"/>
  <c r="H65" i="7"/>
  <c r="F65" i="7"/>
  <c r="I65" i="7"/>
  <c r="G65" i="7"/>
  <c r="D66" i="7"/>
  <c r="V63" i="7"/>
  <c r="T63" i="7"/>
  <c r="S63" i="7"/>
  <c r="B63" i="7" s="1"/>
  <c r="M64" i="7"/>
  <c r="O64" i="7"/>
  <c r="B62" i="7"/>
  <c r="A722" i="2"/>
  <c r="A723" i="2" s="1"/>
  <c r="C63" i="7" l="1"/>
  <c r="A586" i="2"/>
  <c r="T64" i="7"/>
  <c r="K65" i="7"/>
  <c r="B795" i="2"/>
  <c r="Q64" i="7"/>
  <c r="O65" i="7"/>
  <c r="N65" i="7"/>
  <c r="M65" i="7"/>
  <c r="G66" i="7"/>
  <c r="E66" i="7"/>
  <c r="J66" i="7"/>
  <c r="H66" i="7"/>
  <c r="I66" i="7"/>
  <c r="F66" i="7"/>
  <c r="D67" i="7"/>
  <c r="P65" i="7"/>
  <c r="S64" i="7"/>
  <c r="B64" i="7" s="1"/>
  <c r="V64" i="7"/>
  <c r="A63" i="7"/>
  <c r="U64" i="7"/>
  <c r="L65" i="7"/>
  <c r="R64" i="7"/>
  <c r="A64" i="7" s="1"/>
  <c r="A724" i="2"/>
  <c r="A587" i="2" l="1"/>
  <c r="R65" i="7"/>
  <c r="N66" i="7"/>
  <c r="B796" i="2"/>
  <c r="Q65" i="7"/>
  <c r="M66" i="7"/>
  <c r="P66" i="7"/>
  <c r="B1006" i="2"/>
  <c r="B1007" i="2" s="1"/>
  <c r="B1008" i="2" s="1"/>
  <c r="B1009" i="2" s="1"/>
  <c r="B1010" i="2" s="1"/>
  <c r="G67" i="7"/>
  <c r="I67" i="7"/>
  <c r="F67" i="7"/>
  <c r="E67" i="7"/>
  <c r="H67" i="7"/>
  <c r="J67" i="7"/>
  <c r="D68" i="7"/>
  <c r="O66" i="7"/>
  <c r="U65" i="7"/>
  <c r="V65" i="7"/>
  <c r="L66" i="7"/>
  <c r="S65" i="7"/>
  <c r="T65" i="7"/>
  <c r="C64" i="7"/>
  <c r="K66" i="7"/>
  <c r="A725" i="2"/>
  <c r="A726" i="2" s="1"/>
  <c r="A65" i="7" l="1"/>
  <c r="A588" i="2"/>
  <c r="N67" i="7"/>
  <c r="M67" i="7"/>
  <c r="U66" i="7"/>
  <c r="B798" i="2"/>
  <c r="P67" i="7"/>
  <c r="O67" i="7"/>
  <c r="K67" i="7"/>
  <c r="B65" i="7"/>
  <c r="L67" i="7"/>
  <c r="H68" i="7"/>
  <c r="G68" i="7"/>
  <c r="F68" i="7"/>
  <c r="E68" i="7"/>
  <c r="I68" i="7"/>
  <c r="N68" i="7" s="1"/>
  <c r="J68" i="7"/>
  <c r="D69" i="7"/>
  <c r="S66" i="7"/>
  <c r="T66" i="7"/>
  <c r="V66" i="7"/>
  <c r="Q66" i="7"/>
  <c r="R66" i="7"/>
  <c r="A727" i="2"/>
  <c r="A728" i="2" s="1"/>
  <c r="C66" i="7" l="1"/>
  <c r="T67" i="7"/>
  <c r="Q67" i="7"/>
  <c r="A594" i="2"/>
  <c r="V67" i="7"/>
  <c r="B799" i="2"/>
  <c r="R67" i="7"/>
  <c r="L68" i="7"/>
  <c r="U67" i="7"/>
  <c r="B66" i="7"/>
  <c r="S67" i="7"/>
  <c r="B67" i="7" s="1"/>
  <c r="O68" i="7"/>
  <c r="K68" i="7"/>
  <c r="M68" i="7"/>
  <c r="E69" i="7"/>
  <c r="J69" i="7"/>
  <c r="F69" i="7"/>
  <c r="I69" i="7"/>
  <c r="H69" i="7"/>
  <c r="G69" i="7"/>
  <c r="D70" i="7"/>
  <c r="A66" i="7"/>
  <c r="P68" i="7"/>
  <c r="A67" i="7"/>
  <c r="A729" i="2"/>
  <c r="A730" i="2" s="1"/>
  <c r="A731" i="2" s="1"/>
  <c r="A732" i="2" s="1"/>
  <c r="A595" i="2" l="1"/>
  <c r="T68" i="7"/>
  <c r="B800" i="2"/>
  <c r="N69" i="7"/>
  <c r="O69" i="7"/>
  <c r="Q68" i="7"/>
  <c r="M69" i="7"/>
  <c r="K69" i="7"/>
  <c r="L69" i="7"/>
  <c r="R68" i="7"/>
  <c r="P69" i="7"/>
  <c r="U68" i="7"/>
  <c r="V68" i="7"/>
  <c r="H70" i="7"/>
  <c r="G70" i="7"/>
  <c r="F70" i="7"/>
  <c r="I70" i="7"/>
  <c r="E70" i="7"/>
  <c r="J70" i="7"/>
  <c r="D71" i="7"/>
  <c r="S68" i="7"/>
  <c r="B68" i="7" s="1"/>
  <c r="A738" i="2"/>
  <c r="A739" i="2" s="1"/>
  <c r="A740" i="2" s="1"/>
  <c r="A741" i="2" s="1"/>
  <c r="A742" i="2" s="1"/>
  <c r="A596" i="2" l="1"/>
  <c r="A746" i="2"/>
  <c r="A68" i="7"/>
  <c r="R69" i="7"/>
  <c r="B801" i="2"/>
  <c r="O70" i="7"/>
  <c r="Q69" i="7"/>
  <c r="A69" i="7" s="1"/>
  <c r="S69" i="7"/>
  <c r="T69" i="7"/>
  <c r="P70" i="7"/>
  <c r="L70" i="7"/>
  <c r="B1027" i="2"/>
  <c r="M70" i="7"/>
  <c r="K70" i="7"/>
  <c r="N70" i="7"/>
  <c r="V69" i="7"/>
  <c r="U69" i="7"/>
  <c r="I71" i="7"/>
  <c r="H71" i="7"/>
  <c r="G71" i="7"/>
  <c r="J71" i="7"/>
  <c r="F71" i="7"/>
  <c r="E71" i="7"/>
  <c r="D72" i="7"/>
  <c r="A747" i="2"/>
  <c r="A751" i="2" s="1"/>
  <c r="A597" i="2" l="1"/>
  <c r="N71" i="7"/>
  <c r="B805" i="2"/>
  <c r="B69" i="7"/>
  <c r="L71" i="7"/>
  <c r="T70" i="7"/>
  <c r="S70" i="7"/>
  <c r="F72" i="7"/>
  <c r="G72" i="7"/>
  <c r="J72" i="7"/>
  <c r="I72" i="7"/>
  <c r="H72" i="7"/>
  <c r="E72" i="7"/>
  <c r="D73" i="7"/>
  <c r="K71" i="7"/>
  <c r="U70" i="7"/>
  <c r="V70" i="7"/>
  <c r="P71" i="7"/>
  <c r="O71" i="7"/>
  <c r="M71" i="7"/>
  <c r="R70" i="7"/>
  <c r="Q70" i="7"/>
  <c r="A752" i="2"/>
  <c r="L72" i="7" l="1"/>
  <c r="A598" i="2"/>
  <c r="A599" i="2" s="1"/>
  <c r="A600" i="2" s="1"/>
  <c r="A601" i="2" s="1"/>
  <c r="A617" i="2" s="1"/>
  <c r="A619" i="2" s="1"/>
  <c r="A620" i="2" s="1"/>
  <c r="A622" i="2" s="1"/>
  <c r="A628" i="2" s="1"/>
  <c r="B70" i="7"/>
  <c r="B806" i="2"/>
  <c r="A70" i="7"/>
  <c r="P72" i="7"/>
  <c r="K72" i="7"/>
  <c r="E73" i="7"/>
  <c r="I73" i="7"/>
  <c r="H73" i="7"/>
  <c r="J73" i="7"/>
  <c r="G73" i="7"/>
  <c r="F73" i="7"/>
  <c r="D74" i="7"/>
  <c r="V71" i="7"/>
  <c r="U71" i="7"/>
  <c r="M72" i="7"/>
  <c r="N72" i="7"/>
  <c r="O72" i="7"/>
  <c r="Q71" i="7"/>
  <c r="R71" i="7"/>
  <c r="T71" i="7"/>
  <c r="S71" i="7"/>
  <c r="B1036" i="2"/>
  <c r="A753" i="2"/>
  <c r="A755" i="2" s="1"/>
  <c r="A629" i="2" l="1"/>
  <c r="T72" i="7"/>
  <c r="B807" i="2"/>
  <c r="M73" i="7"/>
  <c r="B71" i="7"/>
  <c r="R72" i="7"/>
  <c r="A71" i="7"/>
  <c r="K73" i="7"/>
  <c r="Q72" i="7"/>
  <c r="L73" i="7"/>
  <c r="N73" i="7"/>
  <c r="P73" i="7"/>
  <c r="V72" i="7"/>
  <c r="U72" i="7"/>
  <c r="J74" i="7"/>
  <c r="I74" i="7"/>
  <c r="H74" i="7"/>
  <c r="G74" i="7"/>
  <c r="O74" i="7" s="1"/>
  <c r="F74" i="7"/>
  <c r="E74" i="7"/>
  <c r="D75" i="7"/>
  <c r="O73" i="7"/>
  <c r="S72" i="7"/>
  <c r="B72" i="7" s="1"/>
  <c r="A756" i="2"/>
  <c r="A757" i="2" s="1"/>
  <c r="A759" i="2" s="1"/>
  <c r="A72" i="7" l="1"/>
  <c r="A630" i="2"/>
  <c r="A631" i="2" s="1"/>
  <c r="A635" i="2" s="1"/>
  <c r="A636" i="2" s="1"/>
  <c r="A637" i="2" s="1"/>
  <c r="A638" i="2" s="1"/>
  <c r="B808" i="2"/>
  <c r="B1047" i="2"/>
  <c r="B1048" i="2" s="1"/>
  <c r="B1049" i="2" s="1"/>
  <c r="B1051" i="2" s="1"/>
  <c r="B1052" i="2" s="1"/>
  <c r="P74" i="7"/>
  <c r="R73" i="7"/>
  <c r="Q73" i="7"/>
  <c r="A73" i="7" s="1"/>
  <c r="L74" i="7"/>
  <c r="K74" i="7"/>
  <c r="M74" i="7"/>
  <c r="F75" i="7"/>
  <c r="J75" i="7"/>
  <c r="I75" i="7"/>
  <c r="E75" i="7"/>
  <c r="H75" i="7"/>
  <c r="G75" i="7"/>
  <c r="D76" i="7"/>
  <c r="N74" i="7"/>
  <c r="V73" i="7"/>
  <c r="U73" i="7"/>
  <c r="T73" i="7"/>
  <c r="S73" i="7"/>
  <c r="A760" i="2"/>
  <c r="A761" i="2" s="1"/>
  <c r="K75" i="7" l="1"/>
  <c r="A643" i="2"/>
  <c r="A640" i="2"/>
  <c r="B810" i="2"/>
  <c r="B73" i="7"/>
  <c r="O75" i="7"/>
  <c r="N75" i="7"/>
  <c r="P75" i="7"/>
  <c r="L75" i="7"/>
  <c r="Q74" i="7"/>
  <c r="R74" i="7"/>
  <c r="S74" i="7"/>
  <c r="T74" i="7"/>
  <c r="F76" i="7"/>
  <c r="E76" i="7"/>
  <c r="I76" i="7"/>
  <c r="H76" i="7"/>
  <c r="G76" i="7"/>
  <c r="J76" i="7"/>
  <c r="D77" i="7"/>
  <c r="C73" i="7"/>
  <c r="V74" i="7"/>
  <c r="U74" i="7"/>
  <c r="C74" i="7" s="1"/>
  <c r="M75" i="7"/>
  <c r="A762" i="2"/>
  <c r="A763" i="2" s="1"/>
  <c r="A764" i="2" s="1"/>
  <c r="A644" i="2" l="1"/>
  <c r="A647" i="2" s="1"/>
  <c r="A648" i="2" s="1"/>
  <c r="A650" i="2" s="1"/>
  <c r="A651" i="2" s="1"/>
  <c r="A652" i="2" s="1"/>
  <c r="A655" i="2" s="1"/>
  <c r="A656" i="2" s="1"/>
  <c r="A680" i="2" s="1"/>
  <c r="A682" i="2" s="1"/>
  <c r="A684" i="2" s="1"/>
  <c r="A685" i="2" s="1"/>
  <c r="A687" i="2" s="1"/>
  <c r="A688" i="2" s="1"/>
  <c r="A705" i="2" s="1"/>
  <c r="A706" i="2" s="1"/>
  <c r="A708" i="2" s="1"/>
  <c r="A720" i="2" s="1"/>
  <c r="A721" i="2" s="1"/>
  <c r="A735" i="2" s="1"/>
  <c r="A743" i="2" s="1"/>
  <c r="S75" i="7"/>
  <c r="T75" i="7"/>
  <c r="B812" i="2"/>
  <c r="N76" i="7"/>
  <c r="B75" i="7"/>
  <c r="U75" i="7"/>
  <c r="V75" i="7"/>
  <c r="L76" i="7"/>
  <c r="I77" i="7"/>
  <c r="J77" i="7"/>
  <c r="G77" i="7"/>
  <c r="F77" i="7"/>
  <c r="H77" i="7"/>
  <c r="E77" i="7"/>
  <c r="D78" i="7"/>
  <c r="B74" i="7"/>
  <c r="A74" i="7"/>
  <c r="O76" i="7"/>
  <c r="P76" i="7"/>
  <c r="K76" i="7"/>
  <c r="M76" i="7"/>
  <c r="R75" i="7"/>
  <c r="Q75" i="7"/>
  <c r="A766" i="2"/>
  <c r="A767" i="2" s="1"/>
  <c r="B816" i="2" l="1"/>
  <c r="K77" i="7"/>
  <c r="T76" i="7"/>
  <c r="S76" i="7"/>
  <c r="B76" i="7" s="1"/>
  <c r="R76" i="7"/>
  <c r="Q76" i="7"/>
  <c r="P77" i="7"/>
  <c r="U76" i="7"/>
  <c r="V76" i="7"/>
  <c r="O77" i="7"/>
  <c r="M77" i="7"/>
  <c r="L77" i="7"/>
  <c r="A75" i="7"/>
  <c r="N77" i="7"/>
  <c r="C75" i="7"/>
  <c r="F78" i="7"/>
  <c r="E78" i="7"/>
  <c r="H78" i="7"/>
  <c r="G78" i="7"/>
  <c r="I78" i="7"/>
  <c r="K78" i="7" s="1"/>
  <c r="J78" i="7"/>
  <c r="D79" i="7"/>
  <c r="A770" i="2"/>
  <c r="A772" i="2" s="1"/>
  <c r="B817" i="2" l="1"/>
  <c r="N78" i="7"/>
  <c r="O78" i="7"/>
  <c r="M78" i="7"/>
  <c r="R77" i="7"/>
  <c r="U77" i="7"/>
  <c r="V77" i="7"/>
  <c r="G79" i="7"/>
  <c r="J79" i="7"/>
  <c r="H79" i="7"/>
  <c r="F79" i="7"/>
  <c r="I79" i="7"/>
  <c r="E79" i="7"/>
  <c r="D80" i="7"/>
  <c r="P78" i="7"/>
  <c r="A76" i="7"/>
  <c r="S77" i="7"/>
  <c r="T77" i="7"/>
  <c r="L78" i="7"/>
  <c r="Q77" i="7"/>
  <c r="A774" i="2"/>
  <c r="A775" i="2" s="1"/>
  <c r="A776" i="2" s="1"/>
  <c r="A77" i="7" l="1"/>
  <c r="P79" i="7"/>
  <c r="B827" i="2"/>
  <c r="N79" i="7"/>
  <c r="R78" i="7"/>
  <c r="Q78" i="7"/>
  <c r="S78" i="7"/>
  <c r="T78" i="7"/>
  <c r="B77" i="7"/>
  <c r="L79" i="7"/>
  <c r="M79" i="7"/>
  <c r="K79" i="7"/>
  <c r="O79" i="7"/>
  <c r="U78" i="7"/>
  <c r="V78" i="7"/>
  <c r="F80" i="7"/>
  <c r="E80" i="7"/>
  <c r="G80" i="7"/>
  <c r="J80" i="7"/>
  <c r="I80" i="7"/>
  <c r="H80" i="7"/>
  <c r="D81" i="7"/>
  <c r="A780" i="2"/>
  <c r="A781" i="2" s="1"/>
  <c r="A782" i="2" s="1"/>
  <c r="A78" i="7" l="1"/>
  <c r="V79" i="7"/>
  <c r="B836" i="2"/>
  <c r="N80" i="7"/>
  <c r="O80" i="7"/>
  <c r="P80" i="7"/>
  <c r="E81" i="7"/>
  <c r="J81" i="7"/>
  <c r="H81" i="7"/>
  <c r="I81" i="7"/>
  <c r="G81" i="7"/>
  <c r="F81" i="7"/>
  <c r="D82" i="7"/>
  <c r="K80" i="7"/>
  <c r="M80" i="7"/>
  <c r="L80" i="7"/>
  <c r="B78" i="7"/>
  <c r="Q79" i="7"/>
  <c r="R79" i="7"/>
  <c r="U79" i="7"/>
  <c r="T79" i="7"/>
  <c r="S79" i="7"/>
  <c r="A783" i="2"/>
  <c r="B837" i="2" l="1"/>
  <c r="N81" i="7"/>
  <c r="L81" i="7"/>
  <c r="K81" i="7"/>
  <c r="O81" i="7"/>
  <c r="P81" i="7"/>
  <c r="B79" i="7"/>
  <c r="Q80" i="7"/>
  <c r="R80" i="7"/>
  <c r="G82" i="7"/>
  <c r="J82" i="7"/>
  <c r="I82" i="7"/>
  <c r="K82" i="7" s="1"/>
  <c r="H82" i="7"/>
  <c r="F82" i="7"/>
  <c r="E82" i="7"/>
  <c r="D83" i="7"/>
  <c r="S80" i="7"/>
  <c r="T80" i="7"/>
  <c r="M81" i="7"/>
  <c r="A79" i="7"/>
  <c r="U80" i="7"/>
  <c r="V80" i="7"/>
  <c r="A785" i="2"/>
  <c r="A786" i="2" s="1"/>
  <c r="A788" i="2" s="1"/>
  <c r="A789" i="2" s="1"/>
  <c r="S81" i="7" l="1"/>
  <c r="T81" i="7"/>
  <c r="V81" i="7"/>
  <c r="B838" i="2"/>
  <c r="C80" i="7"/>
  <c r="P82" i="7"/>
  <c r="B80" i="7"/>
  <c r="B81" i="7" s="1"/>
  <c r="M82" i="7"/>
  <c r="N82" i="7"/>
  <c r="F83" i="7"/>
  <c r="E83" i="7"/>
  <c r="I83" i="7"/>
  <c r="H83" i="7"/>
  <c r="G83" i="7"/>
  <c r="J83" i="7"/>
  <c r="D84" i="7"/>
  <c r="U81" i="7"/>
  <c r="O82" i="7"/>
  <c r="Q81" i="7"/>
  <c r="L82" i="7"/>
  <c r="R81" i="7"/>
  <c r="A80" i="7"/>
  <c r="A790" i="2"/>
  <c r="A792" i="2" s="1"/>
  <c r="A793" i="2" s="1"/>
  <c r="R82" i="7" l="1"/>
  <c r="B839" i="2"/>
  <c r="O83" i="7"/>
  <c r="A81" i="7"/>
  <c r="N83" i="7"/>
  <c r="F84" i="7"/>
  <c r="G84" i="7"/>
  <c r="E84" i="7"/>
  <c r="J84" i="7"/>
  <c r="I84" i="7"/>
  <c r="H84" i="7"/>
  <c r="D85" i="7"/>
  <c r="P83" i="7"/>
  <c r="K83" i="7"/>
  <c r="U82" i="7"/>
  <c r="T82" i="7"/>
  <c r="S82" i="7"/>
  <c r="M83" i="7"/>
  <c r="L83" i="7"/>
  <c r="V82" i="7"/>
  <c r="Q82" i="7"/>
  <c r="A82" i="7" s="1"/>
  <c r="A794" i="2"/>
  <c r="A795" i="2" s="1"/>
  <c r="B840" i="2" l="1"/>
  <c r="N84" i="7"/>
  <c r="O84" i="7"/>
  <c r="K84" i="7"/>
  <c r="M84" i="7"/>
  <c r="P84" i="7"/>
  <c r="L84" i="7"/>
  <c r="T84" i="7" s="1"/>
  <c r="Q83" i="7"/>
  <c r="R83" i="7"/>
  <c r="U83" i="7"/>
  <c r="V83" i="7"/>
  <c r="T83" i="7"/>
  <c r="S83" i="7"/>
  <c r="B83" i="7" s="1"/>
  <c r="H85" i="7"/>
  <c r="G85" i="7"/>
  <c r="F85" i="7"/>
  <c r="E85" i="7"/>
  <c r="I85" i="7"/>
  <c r="J85" i="7"/>
  <c r="D86" i="7"/>
  <c r="B82" i="7"/>
  <c r="A797" i="2"/>
  <c r="A801" i="2" s="1"/>
  <c r="A806" i="2" s="1"/>
  <c r="A811" i="2" s="1"/>
  <c r="A814" i="2" s="1"/>
  <c r="A820" i="2" s="1"/>
  <c r="A821" i="2" s="1"/>
  <c r="A822" i="2" s="1"/>
  <c r="A823" i="2" s="1"/>
  <c r="N85" i="7" l="1"/>
  <c r="V84" i="7"/>
  <c r="B842" i="2"/>
  <c r="R84" i="7"/>
  <c r="S84" i="7"/>
  <c r="B84" i="7" s="1"/>
  <c r="U84" i="7"/>
  <c r="Q84" i="7"/>
  <c r="B1098" i="2"/>
  <c r="P85" i="7"/>
  <c r="O85" i="7"/>
  <c r="L85" i="7"/>
  <c r="M85" i="7"/>
  <c r="K85" i="7"/>
  <c r="H86" i="7"/>
  <c r="E86" i="7"/>
  <c r="G86" i="7"/>
  <c r="F86" i="7"/>
  <c r="J86" i="7"/>
  <c r="I86" i="7"/>
  <c r="D87" i="7"/>
  <c r="C83" i="7"/>
  <c r="A83" i="7"/>
  <c r="A84" i="7" s="1"/>
  <c r="A826" i="2"/>
  <c r="A828" i="2" s="1"/>
  <c r="A829" i="2" s="1"/>
  <c r="A831" i="2" s="1"/>
  <c r="L86" i="7" l="1"/>
  <c r="M86" i="7"/>
  <c r="B844" i="2"/>
  <c r="N86" i="7"/>
  <c r="O86" i="7"/>
  <c r="Q85" i="7"/>
  <c r="R85" i="7"/>
  <c r="S85" i="7"/>
  <c r="T85" i="7"/>
  <c r="V85" i="7"/>
  <c r="U85" i="7"/>
  <c r="E87" i="7"/>
  <c r="H87" i="7"/>
  <c r="J87" i="7"/>
  <c r="F87" i="7"/>
  <c r="G87" i="7"/>
  <c r="I87" i="7"/>
  <c r="D88" i="7"/>
  <c r="K86" i="7"/>
  <c r="P86" i="7"/>
  <c r="B1100" i="2"/>
  <c r="B1101" i="2" s="1"/>
  <c r="A832" i="2"/>
  <c r="L87" i="7" l="1"/>
  <c r="S86" i="7"/>
  <c r="T86" i="7"/>
  <c r="B846" i="2"/>
  <c r="P87" i="7"/>
  <c r="M87" i="7"/>
  <c r="N87" i="7"/>
  <c r="U86" i="7"/>
  <c r="V86" i="7"/>
  <c r="O87" i="7"/>
  <c r="Q86" i="7"/>
  <c r="R86" i="7"/>
  <c r="F88" i="7"/>
  <c r="E88" i="7"/>
  <c r="H88" i="7"/>
  <c r="I88" i="7"/>
  <c r="J88" i="7"/>
  <c r="G88" i="7"/>
  <c r="M88" i="7" s="1"/>
  <c r="D89" i="7"/>
  <c r="B85" i="7"/>
  <c r="A85" i="7"/>
  <c r="K87" i="7"/>
  <c r="B1104" i="2"/>
  <c r="B86" i="7"/>
  <c r="A833" i="2"/>
  <c r="A835" i="2" s="1"/>
  <c r="T87" i="7" l="1"/>
  <c r="S87" i="7"/>
  <c r="B87" i="7"/>
  <c r="B847" i="2"/>
  <c r="A86" i="7"/>
  <c r="O88" i="7"/>
  <c r="L88" i="7"/>
  <c r="N88" i="7"/>
  <c r="P88" i="7"/>
  <c r="K88" i="7"/>
  <c r="V87" i="7"/>
  <c r="R87" i="7"/>
  <c r="Q87" i="7"/>
  <c r="I89" i="7"/>
  <c r="H89" i="7"/>
  <c r="G89" i="7"/>
  <c r="E89" i="7"/>
  <c r="J89" i="7"/>
  <c r="F89" i="7"/>
  <c r="D90" i="7"/>
  <c r="U87" i="7"/>
  <c r="C86" i="7"/>
  <c r="A836" i="2"/>
  <c r="A87" i="7" l="1"/>
  <c r="K89" i="7"/>
  <c r="B848" i="2"/>
  <c r="M89" i="7"/>
  <c r="Q88" i="7"/>
  <c r="R88" i="7"/>
  <c r="V88" i="7"/>
  <c r="U88" i="7"/>
  <c r="L89" i="7"/>
  <c r="P89" i="7"/>
  <c r="N89" i="7"/>
  <c r="C87" i="7"/>
  <c r="O89" i="7"/>
  <c r="T88" i="7"/>
  <c r="S88" i="7"/>
  <c r="B88" i="7" s="1"/>
  <c r="E90" i="7"/>
  <c r="J90" i="7"/>
  <c r="I90" i="7"/>
  <c r="F90" i="7"/>
  <c r="H90" i="7"/>
  <c r="G90" i="7"/>
  <c r="L90" i="7" s="1"/>
  <c r="D91" i="7"/>
  <c r="A837" i="2"/>
  <c r="A838" i="2" s="1"/>
  <c r="C88" i="7" l="1"/>
  <c r="Q89" i="7"/>
  <c r="B849" i="2"/>
  <c r="O90" i="7"/>
  <c r="M90" i="7"/>
  <c r="A88" i="7"/>
  <c r="I91" i="7"/>
  <c r="H91" i="7"/>
  <c r="J91" i="7"/>
  <c r="F91" i="7"/>
  <c r="G91" i="7"/>
  <c r="E91" i="7"/>
  <c r="D92" i="7"/>
  <c r="N90" i="7"/>
  <c r="V89" i="7"/>
  <c r="U89" i="7"/>
  <c r="K90" i="7"/>
  <c r="T89" i="7"/>
  <c r="S89" i="7"/>
  <c r="P90" i="7"/>
  <c r="R89" i="7"/>
  <c r="A89" i="7" s="1"/>
  <c r="A839" i="2"/>
  <c r="A841" i="2" s="1"/>
  <c r="A842" i="2" s="1"/>
  <c r="K91" i="7" l="1"/>
  <c r="T90" i="7"/>
  <c r="S90" i="7"/>
  <c r="B851" i="2"/>
  <c r="P91" i="7"/>
  <c r="R90" i="7"/>
  <c r="Q90" i="7"/>
  <c r="M91" i="7"/>
  <c r="H92" i="7"/>
  <c r="F92" i="7"/>
  <c r="G92" i="7"/>
  <c r="E92" i="7"/>
  <c r="J92" i="7"/>
  <c r="I92" i="7"/>
  <c r="D93" i="7"/>
  <c r="C89" i="7"/>
  <c r="O91" i="7"/>
  <c r="N91" i="7"/>
  <c r="V90" i="7"/>
  <c r="U90" i="7"/>
  <c r="L91" i="7"/>
  <c r="B89" i="7"/>
  <c r="B90" i="7" s="1"/>
  <c r="A844" i="2"/>
  <c r="U91" i="7" l="1"/>
  <c r="A90" i="7"/>
  <c r="B852" i="2"/>
  <c r="L92" i="7"/>
  <c r="Q91" i="7"/>
  <c r="F93" i="7"/>
  <c r="J93" i="7"/>
  <c r="H93" i="7"/>
  <c r="E93" i="7"/>
  <c r="I93" i="7"/>
  <c r="G93" i="7"/>
  <c r="D94" i="7"/>
  <c r="K92" i="7"/>
  <c r="N92" i="7"/>
  <c r="M92" i="7"/>
  <c r="P92" i="7"/>
  <c r="V91" i="7"/>
  <c r="S91" i="7"/>
  <c r="T91" i="7"/>
  <c r="O92" i="7"/>
  <c r="R91" i="7"/>
  <c r="A846" i="2"/>
  <c r="A847" i="2" s="1"/>
  <c r="A848" i="2" s="1"/>
  <c r="A91" i="7" l="1"/>
  <c r="S92" i="7"/>
  <c r="T92" i="7"/>
  <c r="M93" i="7"/>
  <c r="B853" i="2"/>
  <c r="L93" i="7"/>
  <c r="P93" i="7"/>
  <c r="B91" i="7"/>
  <c r="B92" i="7" s="1"/>
  <c r="K93" i="7"/>
  <c r="J94" i="7"/>
  <c r="H94" i="7"/>
  <c r="G94" i="7"/>
  <c r="F94" i="7"/>
  <c r="E94" i="7"/>
  <c r="I94" i="7"/>
  <c r="L94" i="7" s="1"/>
  <c r="D95" i="7"/>
  <c r="U92" i="7"/>
  <c r="V92" i="7"/>
  <c r="O93" i="7"/>
  <c r="N93" i="7"/>
  <c r="Q92" i="7"/>
  <c r="R92" i="7"/>
  <c r="A849" i="2"/>
  <c r="A851" i="2" s="1"/>
  <c r="A852" i="2" s="1"/>
  <c r="V93" i="7" l="1"/>
  <c r="T93" i="7"/>
  <c r="N94" i="7"/>
  <c r="B854" i="2"/>
  <c r="R93" i="7"/>
  <c r="I95" i="7"/>
  <c r="H95" i="7"/>
  <c r="G95" i="7"/>
  <c r="F95" i="7"/>
  <c r="J95" i="7"/>
  <c r="E95" i="7"/>
  <c r="D96" i="7"/>
  <c r="M94" i="7"/>
  <c r="P94" i="7"/>
  <c r="Q93" i="7"/>
  <c r="A92" i="7"/>
  <c r="O94" i="7"/>
  <c r="C92" i="7"/>
  <c r="K94" i="7"/>
  <c r="S93" i="7"/>
  <c r="B93" i="7" s="1"/>
  <c r="U93" i="7"/>
  <c r="A853" i="2"/>
  <c r="T94" i="7" l="1"/>
  <c r="K95" i="7"/>
  <c r="B855" i="2"/>
  <c r="S94" i="7"/>
  <c r="V94" i="7"/>
  <c r="A93" i="7"/>
  <c r="P95" i="7"/>
  <c r="N95" i="7"/>
  <c r="O95" i="7"/>
  <c r="L95" i="7"/>
  <c r="Q94" i="7"/>
  <c r="R94" i="7"/>
  <c r="M95" i="7"/>
  <c r="Q95" i="7" s="1"/>
  <c r="F96" i="7"/>
  <c r="G96" i="7"/>
  <c r="J96" i="7"/>
  <c r="H96" i="7"/>
  <c r="E96" i="7"/>
  <c r="I96" i="7"/>
  <c r="D97" i="7"/>
  <c r="U94" i="7"/>
  <c r="A854" i="2"/>
  <c r="B94" i="7" l="1"/>
  <c r="K96" i="7"/>
  <c r="B856" i="2"/>
  <c r="L96" i="7"/>
  <c r="M96" i="7"/>
  <c r="P96" i="7"/>
  <c r="N96" i="7"/>
  <c r="A94" i="7"/>
  <c r="O96" i="7"/>
  <c r="G97" i="7"/>
  <c r="J97" i="7"/>
  <c r="I97" i="7"/>
  <c r="H97" i="7"/>
  <c r="F97" i="7"/>
  <c r="E97" i="7"/>
  <c r="D98" i="7"/>
  <c r="T95" i="7"/>
  <c r="S95" i="7"/>
  <c r="V95" i="7"/>
  <c r="U95" i="7"/>
  <c r="C95" i="7" s="1"/>
  <c r="R95" i="7"/>
  <c r="A95" i="7" s="1"/>
  <c r="A855" i="2"/>
  <c r="A856" i="2" s="1"/>
  <c r="A857" i="2" s="1"/>
  <c r="A858" i="2" s="1"/>
  <c r="A861" i="2" s="1"/>
  <c r="A862" i="2" s="1"/>
  <c r="Q96" i="7" l="1"/>
  <c r="B95" i="7"/>
  <c r="T96" i="7"/>
  <c r="P97" i="7"/>
  <c r="B857" i="2"/>
  <c r="L97" i="7"/>
  <c r="T97" i="7" s="1"/>
  <c r="S96" i="7"/>
  <c r="B96" i="7" s="1"/>
  <c r="V96" i="7"/>
  <c r="U96" i="7"/>
  <c r="R96" i="7"/>
  <c r="A96" i="7" s="1"/>
  <c r="F98" i="7"/>
  <c r="J98" i="7"/>
  <c r="I98" i="7"/>
  <c r="H98" i="7"/>
  <c r="E98" i="7"/>
  <c r="G98" i="7"/>
  <c r="D99" i="7"/>
  <c r="K97" i="7"/>
  <c r="M97" i="7"/>
  <c r="N97" i="7"/>
  <c r="O97" i="7"/>
  <c r="A863" i="2"/>
  <c r="A864" i="2" s="1"/>
  <c r="A865" i="2" s="1"/>
  <c r="C96" i="7" l="1"/>
  <c r="B862" i="2"/>
  <c r="O98" i="7"/>
  <c r="V97" i="7"/>
  <c r="K98" i="7"/>
  <c r="M98" i="7"/>
  <c r="P98" i="7"/>
  <c r="N98" i="7"/>
  <c r="L98" i="7"/>
  <c r="R97" i="7"/>
  <c r="Q97" i="7"/>
  <c r="S97" i="7"/>
  <c r="B97" i="7" s="1"/>
  <c r="B1154" i="2"/>
  <c r="B1155" i="2" s="1"/>
  <c r="B1156" i="2" s="1"/>
  <c r="U97" i="7"/>
  <c r="H99" i="7"/>
  <c r="J99" i="7"/>
  <c r="I99" i="7"/>
  <c r="G99" i="7"/>
  <c r="E99" i="7"/>
  <c r="F99" i="7"/>
  <c r="D100" i="7"/>
  <c r="A866" i="2"/>
  <c r="A869" i="2" s="1"/>
  <c r="A870" i="2" s="1"/>
  <c r="R98" i="7" l="1"/>
  <c r="O99" i="7"/>
  <c r="B865" i="2"/>
  <c r="M99" i="7"/>
  <c r="N99" i="7"/>
  <c r="Q98" i="7"/>
  <c r="K99" i="7"/>
  <c r="Q99" i="7" s="1"/>
  <c r="L99" i="7"/>
  <c r="T98" i="7"/>
  <c r="S98" i="7"/>
  <c r="P99" i="7"/>
  <c r="B1158" i="2"/>
  <c r="B1159" i="2" s="1"/>
  <c r="U98" i="7"/>
  <c r="V98" i="7"/>
  <c r="F100" i="7"/>
  <c r="J100" i="7"/>
  <c r="G100" i="7"/>
  <c r="E100" i="7"/>
  <c r="I100" i="7"/>
  <c r="H100" i="7"/>
  <c r="D101" i="7"/>
  <c r="A97" i="7"/>
  <c r="A98" i="7" s="1"/>
  <c r="A871" i="2"/>
  <c r="B98" i="7" l="1"/>
  <c r="S99" i="7"/>
  <c r="B866" i="2"/>
  <c r="N100" i="7"/>
  <c r="R99" i="7"/>
  <c r="T99" i="7"/>
  <c r="B99" i="7" s="1"/>
  <c r="O100" i="7"/>
  <c r="B1176" i="2"/>
  <c r="B1179" i="2" s="1"/>
  <c r="B1180" i="2" s="1"/>
  <c r="B1181" i="2" s="1"/>
  <c r="U99" i="7"/>
  <c r="V99" i="7"/>
  <c r="M100" i="7"/>
  <c r="P100" i="7"/>
  <c r="K100" i="7"/>
  <c r="L100" i="7"/>
  <c r="A99" i="7"/>
  <c r="J101" i="7"/>
  <c r="I101" i="7"/>
  <c r="H101" i="7"/>
  <c r="E101" i="7"/>
  <c r="G101" i="7"/>
  <c r="F101" i="7"/>
  <c r="D102" i="7"/>
  <c r="A872" i="2"/>
  <c r="A873" i="2" s="1"/>
  <c r="O101" i="7" l="1"/>
  <c r="B868" i="2"/>
  <c r="L101" i="7"/>
  <c r="V100" i="7"/>
  <c r="U100" i="7"/>
  <c r="P101" i="7"/>
  <c r="K101" i="7"/>
  <c r="S100" i="7"/>
  <c r="T100" i="7"/>
  <c r="Q100" i="7"/>
  <c r="R100" i="7"/>
  <c r="F102" i="7"/>
  <c r="G102" i="7"/>
  <c r="J102" i="7"/>
  <c r="I102" i="7"/>
  <c r="E102" i="7"/>
  <c r="H102" i="7"/>
  <c r="D103" i="7"/>
  <c r="M101" i="7"/>
  <c r="N101" i="7"/>
  <c r="A874" i="2"/>
  <c r="A875" i="2" s="1"/>
  <c r="A876" i="2" s="1"/>
  <c r="A877" i="2" s="1"/>
  <c r="A878" i="2" s="1"/>
  <c r="A879" i="2" s="1"/>
  <c r="A880" i="2" s="1"/>
  <c r="A881" i="2" s="1"/>
  <c r="T101" i="7" l="1"/>
  <c r="B870" i="2"/>
  <c r="S101" i="7"/>
  <c r="O102" i="7"/>
  <c r="K102" i="7"/>
  <c r="P102" i="7"/>
  <c r="M102" i="7"/>
  <c r="B1200" i="2"/>
  <c r="B1202" i="2" s="1"/>
  <c r="R101" i="7"/>
  <c r="Q101" i="7"/>
  <c r="U101" i="7"/>
  <c r="V101" i="7"/>
  <c r="L102" i="7"/>
  <c r="A100" i="7"/>
  <c r="F103" i="7"/>
  <c r="J103" i="7"/>
  <c r="I103" i="7"/>
  <c r="E103" i="7"/>
  <c r="H103" i="7"/>
  <c r="G103" i="7"/>
  <c r="D104" i="7"/>
  <c r="N102" i="7"/>
  <c r="B100" i="7"/>
  <c r="B101" i="7" s="1"/>
  <c r="A883" i="2"/>
  <c r="R102" i="7" l="1"/>
  <c r="K103" i="7"/>
  <c r="A885" i="2"/>
  <c r="A884" i="2"/>
  <c r="L103" i="7"/>
  <c r="B871" i="2"/>
  <c r="O103" i="7"/>
  <c r="M103" i="7"/>
  <c r="U102" i="7"/>
  <c r="N103" i="7"/>
  <c r="V102" i="7"/>
  <c r="P103" i="7"/>
  <c r="Q102" i="7"/>
  <c r="A102" i="7" s="1"/>
  <c r="T102" i="7"/>
  <c r="S102" i="7"/>
  <c r="J104" i="7"/>
  <c r="H104" i="7"/>
  <c r="I104" i="7"/>
  <c r="F104" i="7"/>
  <c r="E104" i="7"/>
  <c r="G104" i="7"/>
  <c r="D105" i="7"/>
  <c r="A101" i="7"/>
  <c r="A889" i="2"/>
  <c r="A891" i="2" s="1"/>
  <c r="K104" i="7" l="1"/>
  <c r="B102" i="7"/>
  <c r="T103" i="7"/>
  <c r="B872" i="2"/>
  <c r="P104" i="7"/>
  <c r="Q103" i="7"/>
  <c r="L104" i="7"/>
  <c r="N104" i="7"/>
  <c r="C102" i="7"/>
  <c r="H105" i="7"/>
  <c r="G105" i="7"/>
  <c r="J105" i="7"/>
  <c r="E105" i="7"/>
  <c r="I105" i="7"/>
  <c r="F105" i="7"/>
  <c r="D106" i="7"/>
  <c r="O104" i="7"/>
  <c r="M104" i="7"/>
  <c r="R103" i="7"/>
  <c r="S103" i="7"/>
  <c r="U103" i="7"/>
  <c r="V103" i="7"/>
  <c r="A892" i="2"/>
  <c r="A893" i="2" s="1"/>
  <c r="A103" i="7" l="1"/>
  <c r="B103" i="7"/>
  <c r="T104" i="7"/>
  <c r="R104" i="7"/>
  <c r="B874" i="2"/>
  <c r="K105" i="7"/>
  <c r="P105" i="7"/>
  <c r="M105" i="7"/>
  <c r="N105" i="7"/>
  <c r="O105" i="7"/>
  <c r="L105" i="7"/>
  <c r="B1249" i="2"/>
  <c r="B1250" i="2" s="1"/>
  <c r="B1251" i="2" s="1"/>
  <c r="V104" i="7"/>
  <c r="G106" i="7"/>
  <c r="H106" i="7"/>
  <c r="E106" i="7"/>
  <c r="J106" i="7"/>
  <c r="F106" i="7"/>
  <c r="I106" i="7"/>
  <c r="D107" i="7"/>
  <c r="U104" i="7"/>
  <c r="S104" i="7"/>
  <c r="C103" i="7"/>
  <c r="Q104" i="7"/>
  <c r="A104" i="7" s="1"/>
  <c r="A894" i="2"/>
  <c r="A895" i="2" s="1"/>
  <c r="C104" i="7" l="1"/>
  <c r="B104" i="7"/>
  <c r="A898" i="2"/>
  <c r="A899" i="2" s="1"/>
  <c r="A896" i="2"/>
  <c r="N106" i="7"/>
  <c r="T105" i="7"/>
  <c r="V105" i="7"/>
  <c r="Q105" i="7"/>
  <c r="B875" i="2"/>
  <c r="U105" i="7"/>
  <c r="R105" i="7"/>
  <c r="S105" i="7"/>
  <c r="O106" i="7"/>
  <c r="P106" i="7"/>
  <c r="K106" i="7"/>
  <c r="M106" i="7"/>
  <c r="L106" i="7"/>
  <c r="E107" i="7"/>
  <c r="I107" i="7"/>
  <c r="J107" i="7"/>
  <c r="H107" i="7"/>
  <c r="G107" i="7"/>
  <c r="K107" i="7" s="1"/>
  <c r="F107" i="7"/>
  <c r="D108" i="7"/>
  <c r="A902" i="2"/>
  <c r="A903" i="2" s="1"/>
  <c r="C105" i="7" l="1"/>
  <c r="B105" i="7"/>
  <c r="A105" i="7"/>
  <c r="B876" i="2"/>
  <c r="L107" i="7"/>
  <c r="P107" i="7"/>
  <c r="M107" i="7"/>
  <c r="I108" i="7"/>
  <c r="J108" i="7"/>
  <c r="H108" i="7"/>
  <c r="F108" i="7"/>
  <c r="E108" i="7"/>
  <c r="G108" i="7"/>
  <c r="D109" i="7"/>
  <c r="N107" i="7"/>
  <c r="O107" i="7"/>
  <c r="U106" i="7"/>
  <c r="V106" i="7"/>
  <c r="T106" i="7"/>
  <c r="S106" i="7"/>
  <c r="B1279" i="2"/>
  <c r="B1280" i="2" s="1"/>
  <c r="B1283" i="2" s="1"/>
  <c r="B1285" i="2" s="1"/>
  <c r="R106" i="7"/>
  <c r="Q106" i="7"/>
  <c r="A904" i="2"/>
  <c r="A905" i="2" s="1"/>
  <c r="A906" i="2" s="1"/>
  <c r="N108" i="7" l="1"/>
  <c r="B106" i="7"/>
  <c r="L108" i="7"/>
  <c r="O108" i="7"/>
  <c r="T107" i="7"/>
  <c r="B877" i="2"/>
  <c r="C106" i="7"/>
  <c r="M108" i="7"/>
  <c r="S108" i="7" s="1"/>
  <c r="S107" i="7"/>
  <c r="K108" i="7"/>
  <c r="U107" i="7"/>
  <c r="V107" i="7"/>
  <c r="R107" i="7"/>
  <c r="I109" i="7"/>
  <c r="H109" i="7"/>
  <c r="F109" i="7"/>
  <c r="G109" i="7"/>
  <c r="M109" i="7" s="1"/>
  <c r="E109" i="7"/>
  <c r="J109" i="7"/>
  <c r="D110" i="7"/>
  <c r="Q107" i="7"/>
  <c r="P108" i="7"/>
  <c r="A106" i="7"/>
  <c r="A907" i="2"/>
  <c r="A908" i="2" s="1"/>
  <c r="A909" i="2" s="1"/>
  <c r="A910" i="2" s="1"/>
  <c r="A911" i="2" s="1"/>
  <c r="B107" i="7" l="1"/>
  <c r="T108" i="7"/>
  <c r="R108" i="7"/>
  <c r="B878" i="2"/>
  <c r="A107" i="7"/>
  <c r="Q108" i="7"/>
  <c r="N109" i="7"/>
  <c r="O109" i="7"/>
  <c r="P109" i="7"/>
  <c r="V109" i="7" s="1"/>
  <c r="K109" i="7"/>
  <c r="R109" i="7" s="1"/>
  <c r="B108" i="7"/>
  <c r="V108" i="7"/>
  <c r="U108" i="7"/>
  <c r="L109" i="7"/>
  <c r="J110" i="7"/>
  <c r="I110" i="7"/>
  <c r="G110" i="7"/>
  <c r="H110" i="7"/>
  <c r="F110" i="7"/>
  <c r="E110" i="7"/>
  <c r="D111" i="7"/>
  <c r="C107" i="7"/>
  <c r="B1293" i="2"/>
  <c r="A108" i="7"/>
  <c r="A912" i="2"/>
  <c r="O110" i="7" l="1"/>
  <c r="B879" i="2"/>
  <c r="P110" i="7"/>
  <c r="L110" i="7"/>
  <c r="K110" i="7"/>
  <c r="Q109" i="7"/>
  <c r="A109" i="7" s="1"/>
  <c r="U109" i="7"/>
  <c r="C109" i="7" s="1"/>
  <c r="N110" i="7"/>
  <c r="M110" i="7"/>
  <c r="T109" i="7"/>
  <c r="S109" i="7"/>
  <c r="E111" i="7"/>
  <c r="H111" i="7"/>
  <c r="G111" i="7"/>
  <c r="I111" i="7"/>
  <c r="J111" i="7"/>
  <c r="F111" i="7"/>
  <c r="D112" i="7"/>
  <c r="A915" i="2"/>
  <c r="A919" i="2" s="1"/>
  <c r="A920" i="2" s="1"/>
  <c r="V110" i="7" l="1"/>
  <c r="P111" i="7"/>
  <c r="T110" i="7"/>
  <c r="B880" i="2"/>
  <c r="U110" i="7"/>
  <c r="G112" i="7"/>
  <c r="E112" i="7"/>
  <c r="F112" i="7"/>
  <c r="I112" i="7"/>
  <c r="J112" i="7"/>
  <c r="H112" i="7"/>
  <c r="D113" i="7"/>
  <c r="N111" i="7"/>
  <c r="O111" i="7"/>
  <c r="R110" i="7"/>
  <c r="Q110" i="7"/>
  <c r="K111" i="7"/>
  <c r="L111" i="7"/>
  <c r="M111" i="7"/>
  <c r="B109" i="7"/>
  <c r="S110" i="7"/>
  <c r="B110" i="7" s="1"/>
  <c r="C110" i="7"/>
  <c r="A923" i="2"/>
  <c r="A924" i="2" s="1"/>
  <c r="V111" i="7" l="1"/>
  <c r="B881" i="2"/>
  <c r="O112" i="7"/>
  <c r="N112" i="7"/>
  <c r="P112" i="7"/>
  <c r="L112" i="7"/>
  <c r="K112" i="7"/>
  <c r="J113" i="7"/>
  <c r="I113" i="7"/>
  <c r="F113" i="7"/>
  <c r="E113" i="7"/>
  <c r="H113" i="7"/>
  <c r="G113" i="7"/>
  <c r="D114" i="7"/>
  <c r="M112" i="7"/>
  <c r="A110" i="7"/>
  <c r="T111" i="7"/>
  <c r="S111" i="7"/>
  <c r="A926" i="2"/>
  <c r="A927" i="2" s="1"/>
  <c r="A929" i="2" s="1"/>
  <c r="A925" i="2"/>
  <c r="U111" i="7"/>
  <c r="Q111" i="7"/>
  <c r="R111" i="7"/>
  <c r="U112" i="7" l="1"/>
  <c r="N113" i="7"/>
  <c r="B882" i="2"/>
  <c r="P113" i="7"/>
  <c r="L113" i="7"/>
  <c r="A111" i="7"/>
  <c r="O113" i="7"/>
  <c r="K113" i="7"/>
  <c r="M113" i="7"/>
  <c r="B1304" i="2"/>
  <c r="B1305" i="2" s="1"/>
  <c r="B1306" i="2" s="1"/>
  <c r="R112" i="7"/>
  <c r="Q112" i="7"/>
  <c r="T112" i="7"/>
  <c r="S112" i="7"/>
  <c r="V112" i="7"/>
  <c r="A933" i="2"/>
  <c r="A934" i="2" s="1"/>
  <c r="A936" i="2" s="1"/>
  <c r="A932" i="2"/>
  <c r="A937" i="2" s="1"/>
  <c r="A939" i="2" s="1"/>
  <c r="B111" i="7"/>
  <c r="H114" i="7"/>
  <c r="E114" i="7"/>
  <c r="G114" i="7"/>
  <c r="F114" i="7"/>
  <c r="J114" i="7"/>
  <c r="I114" i="7"/>
  <c r="D115" i="7"/>
  <c r="A943" i="2"/>
  <c r="A944" i="2" s="1"/>
  <c r="A112" i="7" l="1"/>
  <c r="A945" i="2"/>
  <c r="T113" i="7"/>
  <c r="N114" i="7"/>
  <c r="R113" i="7"/>
  <c r="B883" i="2"/>
  <c r="V113" i="7"/>
  <c r="S113" i="7"/>
  <c r="Q113" i="7"/>
  <c r="L114" i="7"/>
  <c r="U113" i="7"/>
  <c r="O114" i="7"/>
  <c r="B112" i="7"/>
  <c r="K114" i="7"/>
  <c r="M114" i="7"/>
  <c r="P114" i="7"/>
  <c r="I115" i="7"/>
  <c r="H115" i="7"/>
  <c r="G115" i="7"/>
  <c r="E115" i="7"/>
  <c r="F115" i="7"/>
  <c r="J115" i="7"/>
  <c r="D116" i="7"/>
  <c r="A946" i="2"/>
  <c r="A947" i="2" s="1"/>
  <c r="A949" i="2" s="1"/>
  <c r="A113" i="7" l="1"/>
  <c r="T114" i="7"/>
  <c r="B113" i="7"/>
  <c r="B884" i="2"/>
  <c r="M115" i="7"/>
  <c r="S114" i="7"/>
  <c r="B114" i="7" s="1"/>
  <c r="R114" i="7"/>
  <c r="Q114" i="7"/>
  <c r="L115" i="7"/>
  <c r="N115" i="7"/>
  <c r="K115" i="7"/>
  <c r="P115" i="7"/>
  <c r="G116" i="7"/>
  <c r="J116" i="7"/>
  <c r="I116" i="7"/>
  <c r="H116" i="7"/>
  <c r="E116" i="7"/>
  <c r="F116" i="7"/>
  <c r="D117" i="7"/>
  <c r="O115" i="7"/>
  <c r="U114" i="7"/>
  <c r="V114" i="7"/>
  <c r="A950" i="2"/>
  <c r="A953" i="2" s="1"/>
  <c r="A955" i="2" s="1"/>
  <c r="A956" i="2" s="1"/>
  <c r="A114" i="7" l="1"/>
  <c r="B885" i="2"/>
  <c r="M116" i="7"/>
  <c r="N116" i="7"/>
  <c r="O116" i="7"/>
  <c r="P116" i="7"/>
  <c r="K116" i="7"/>
  <c r="B1330" i="2"/>
  <c r="V115" i="7"/>
  <c r="U115" i="7"/>
  <c r="R115" i="7"/>
  <c r="Q115" i="7"/>
  <c r="S115" i="7"/>
  <c r="I117" i="7"/>
  <c r="H117" i="7"/>
  <c r="G117" i="7"/>
  <c r="F117" i="7"/>
  <c r="E117" i="7"/>
  <c r="J117" i="7"/>
  <c r="D118" i="7"/>
  <c r="L116" i="7"/>
  <c r="T115" i="7"/>
  <c r="A957" i="2"/>
  <c r="A958" i="2" s="1"/>
  <c r="B889" i="2" l="1"/>
  <c r="Q116" i="7"/>
  <c r="U116" i="7"/>
  <c r="V116" i="7"/>
  <c r="R116" i="7"/>
  <c r="A116" i="7" s="1"/>
  <c r="M117" i="7"/>
  <c r="N117" i="7"/>
  <c r="B115" i="7"/>
  <c r="L117" i="7"/>
  <c r="A115" i="7"/>
  <c r="E118" i="7"/>
  <c r="J118" i="7"/>
  <c r="I118" i="7"/>
  <c r="H118" i="7"/>
  <c r="G118" i="7"/>
  <c r="N118" i="7" s="1"/>
  <c r="F118" i="7"/>
  <c r="D119" i="7"/>
  <c r="K117" i="7"/>
  <c r="T116" i="7"/>
  <c r="S116" i="7"/>
  <c r="P117" i="7"/>
  <c r="O117" i="7"/>
  <c r="A960" i="2"/>
  <c r="A961" i="2" s="1"/>
  <c r="B891" i="2" l="1"/>
  <c r="H119" i="7"/>
  <c r="J119" i="7"/>
  <c r="I119" i="7"/>
  <c r="E119" i="7"/>
  <c r="F119" i="7"/>
  <c r="G119" i="7"/>
  <c r="D120" i="7"/>
  <c r="K118" i="7"/>
  <c r="R117" i="7"/>
  <c r="Q117" i="7"/>
  <c r="O118" i="7"/>
  <c r="L118" i="7"/>
  <c r="S117" i="7"/>
  <c r="T117" i="7"/>
  <c r="B1338" i="2"/>
  <c r="P118" i="7"/>
  <c r="U117" i="7"/>
  <c r="V117" i="7"/>
  <c r="M118" i="7"/>
  <c r="B116" i="7"/>
  <c r="A962" i="2"/>
  <c r="L119" i="7" l="1"/>
  <c r="K119" i="7"/>
  <c r="B892" i="2"/>
  <c r="M119" i="7"/>
  <c r="P119" i="7"/>
  <c r="O119" i="7"/>
  <c r="A117" i="7"/>
  <c r="V118" i="7"/>
  <c r="U118" i="7"/>
  <c r="N119" i="7"/>
  <c r="B117" i="7"/>
  <c r="T118" i="7"/>
  <c r="S118" i="7"/>
  <c r="F120" i="7"/>
  <c r="J120" i="7"/>
  <c r="E120" i="7"/>
  <c r="I120" i="7"/>
  <c r="H120" i="7"/>
  <c r="G120" i="7"/>
  <c r="D121" i="7"/>
  <c r="Q118" i="7"/>
  <c r="R118" i="7"/>
  <c r="A963" i="2"/>
  <c r="A964" i="2" s="1"/>
  <c r="C118" i="7" l="1"/>
  <c r="T119" i="7"/>
  <c r="B893" i="2"/>
  <c r="P120" i="7"/>
  <c r="V119" i="7"/>
  <c r="S119" i="7"/>
  <c r="B119" i="7" s="1"/>
  <c r="R119" i="7"/>
  <c r="Q119" i="7"/>
  <c r="N120" i="7"/>
  <c r="U119" i="7"/>
  <c r="B118" i="7"/>
  <c r="B1343" i="2"/>
  <c r="B1344" i="2" s="1"/>
  <c r="B1346" i="2" s="1"/>
  <c r="B1347" i="2" s="1"/>
  <c r="B1355" i="2" s="1"/>
  <c r="B1358" i="2" s="1"/>
  <c r="E121" i="7"/>
  <c r="F121" i="7"/>
  <c r="G121" i="7"/>
  <c r="I121" i="7"/>
  <c r="H121" i="7"/>
  <c r="J121" i="7"/>
  <c r="D122" i="7"/>
  <c r="L120" i="7"/>
  <c r="O120" i="7"/>
  <c r="M120" i="7"/>
  <c r="A118" i="7"/>
  <c r="K120" i="7"/>
  <c r="A965" i="2"/>
  <c r="A966" i="2"/>
  <c r="A967" i="2" s="1"/>
  <c r="A968" i="2" s="1"/>
  <c r="A969" i="2" s="1"/>
  <c r="A970" i="2" s="1"/>
  <c r="A973" i="2" s="1"/>
  <c r="A119" i="7" l="1"/>
  <c r="B894" i="2"/>
  <c r="M121" i="7"/>
  <c r="U120" i="7"/>
  <c r="S120" i="7"/>
  <c r="T120" i="7"/>
  <c r="L121" i="7"/>
  <c r="R120" i="7"/>
  <c r="A120" i="7" s="1"/>
  <c r="O121" i="7"/>
  <c r="K121" i="7"/>
  <c r="P121" i="7"/>
  <c r="Q120" i="7"/>
  <c r="F122" i="7"/>
  <c r="J122" i="7"/>
  <c r="H122" i="7"/>
  <c r="G122" i="7"/>
  <c r="E122" i="7"/>
  <c r="I122" i="7"/>
  <c r="D123" i="7"/>
  <c r="V120" i="7"/>
  <c r="N121" i="7"/>
  <c r="A974" i="2"/>
  <c r="A981" i="2" s="1"/>
  <c r="N122" i="7" l="1"/>
  <c r="B897" i="2"/>
  <c r="O122" i="7"/>
  <c r="R121" i="7"/>
  <c r="Q121" i="7"/>
  <c r="G123" i="7"/>
  <c r="F123" i="7"/>
  <c r="H123" i="7"/>
  <c r="I123" i="7"/>
  <c r="E123" i="7"/>
  <c r="J123" i="7"/>
  <c r="D124" i="7"/>
  <c r="K122" i="7"/>
  <c r="L122" i="7"/>
  <c r="T121" i="7"/>
  <c r="S121" i="7"/>
  <c r="M122" i="7"/>
  <c r="P122" i="7"/>
  <c r="U121" i="7"/>
  <c r="V121" i="7"/>
  <c r="B120" i="7"/>
  <c r="A982" i="2"/>
  <c r="A984" i="2" s="1"/>
  <c r="A121" i="7" l="1"/>
  <c r="B903" i="2"/>
  <c r="N123" i="7"/>
  <c r="L123" i="7"/>
  <c r="M123" i="7"/>
  <c r="O123" i="7"/>
  <c r="B1404" i="2"/>
  <c r="Q122" i="7"/>
  <c r="R122" i="7"/>
  <c r="J124" i="7"/>
  <c r="H124" i="7"/>
  <c r="G124" i="7"/>
  <c r="E124" i="7"/>
  <c r="I124" i="7"/>
  <c r="F124" i="7"/>
  <c r="D125" i="7"/>
  <c r="P123" i="7"/>
  <c r="V122" i="7"/>
  <c r="U122" i="7"/>
  <c r="K123" i="7"/>
  <c r="B121" i="7"/>
  <c r="T122" i="7"/>
  <c r="S122" i="7"/>
  <c r="A986" i="2"/>
  <c r="A987" i="2" s="1"/>
  <c r="A988" i="2" s="1"/>
  <c r="A989" i="2" s="1"/>
  <c r="C122" i="7" l="1"/>
  <c r="B904" i="2"/>
  <c r="K124" i="7"/>
  <c r="S123" i="7"/>
  <c r="T123" i="7"/>
  <c r="Q123" i="7"/>
  <c r="R123" i="7"/>
  <c r="O124" i="7"/>
  <c r="J125" i="7"/>
  <c r="I125" i="7"/>
  <c r="G125" i="7"/>
  <c r="F125" i="7"/>
  <c r="E125" i="7"/>
  <c r="H125" i="7"/>
  <c r="D126" i="7"/>
  <c r="N124" i="7"/>
  <c r="L124" i="7"/>
  <c r="B122" i="7"/>
  <c r="M124" i="7"/>
  <c r="U123" i="7"/>
  <c r="V123" i="7"/>
  <c r="P124" i="7"/>
  <c r="A122" i="7"/>
  <c r="A991" i="2"/>
  <c r="A993" i="2" s="1"/>
  <c r="A994" i="2" s="1"/>
  <c r="A996" i="2" s="1"/>
  <c r="A990" i="2"/>
  <c r="A1000" i="2"/>
  <c r="B123" i="7" l="1"/>
  <c r="Q124" i="7"/>
  <c r="L125" i="7"/>
  <c r="B905" i="2"/>
  <c r="C123" i="7"/>
  <c r="O125" i="7"/>
  <c r="N125" i="7"/>
  <c r="M125" i="7"/>
  <c r="B1455" i="2"/>
  <c r="P125" i="7"/>
  <c r="V124" i="7"/>
  <c r="U124" i="7"/>
  <c r="K125" i="7"/>
  <c r="A997" i="2"/>
  <c r="A999" i="2" s="1"/>
  <c r="A123" i="7"/>
  <c r="T124" i="7"/>
  <c r="S124" i="7"/>
  <c r="E126" i="7"/>
  <c r="J126" i="7"/>
  <c r="I126" i="7"/>
  <c r="H126" i="7"/>
  <c r="G126" i="7"/>
  <c r="F126" i="7"/>
  <c r="D127" i="7"/>
  <c r="R124" i="7"/>
  <c r="A1006" i="2"/>
  <c r="A1007" i="2" s="1"/>
  <c r="A1008" i="2" s="1"/>
  <c r="A1009" i="2" s="1"/>
  <c r="A1010" i="2" s="1"/>
  <c r="A124" i="7" l="1"/>
  <c r="S125" i="7"/>
  <c r="T125" i="7"/>
  <c r="B906" i="2"/>
  <c r="B124" i="7"/>
  <c r="N126" i="7"/>
  <c r="U125" i="7"/>
  <c r="V125" i="7"/>
  <c r="I127" i="7"/>
  <c r="G127" i="7"/>
  <c r="H127" i="7"/>
  <c r="E127" i="7"/>
  <c r="J127" i="7"/>
  <c r="F127" i="7"/>
  <c r="D128" i="7"/>
  <c r="M126" i="7"/>
  <c r="L126" i="7"/>
  <c r="P126" i="7"/>
  <c r="K126" i="7"/>
  <c r="O126" i="7"/>
  <c r="Q125" i="7"/>
  <c r="R125" i="7"/>
  <c r="B125" i="7"/>
  <c r="A1011" i="2"/>
  <c r="A1012" i="2" s="1"/>
  <c r="K127" i="7" l="1"/>
  <c r="B907" i="2"/>
  <c r="Q126" i="7"/>
  <c r="R126" i="7"/>
  <c r="A125" i="7"/>
  <c r="J128" i="7"/>
  <c r="I128" i="7"/>
  <c r="G128" i="7"/>
  <c r="F128" i="7"/>
  <c r="E128" i="7"/>
  <c r="H128" i="7"/>
  <c r="D129" i="7"/>
  <c r="V126" i="7"/>
  <c r="U126" i="7"/>
  <c r="M127" i="7"/>
  <c r="T126" i="7"/>
  <c r="S126" i="7"/>
  <c r="N127" i="7"/>
  <c r="L127" i="7"/>
  <c r="P127" i="7"/>
  <c r="O127" i="7"/>
  <c r="A1014" i="2"/>
  <c r="A1017" i="2" s="1"/>
  <c r="A1018" i="2" s="1"/>
  <c r="B126" i="7" l="1"/>
  <c r="O128" i="7"/>
  <c r="B908" i="2"/>
  <c r="R127" i="7"/>
  <c r="P128" i="7"/>
  <c r="I129" i="7"/>
  <c r="G129" i="7"/>
  <c r="F129" i="7"/>
  <c r="E129" i="7"/>
  <c r="J129" i="7"/>
  <c r="H129" i="7"/>
  <c r="D130" i="7"/>
  <c r="L128" i="7"/>
  <c r="M128" i="7"/>
  <c r="K128" i="7"/>
  <c r="V127" i="7"/>
  <c r="U127" i="7"/>
  <c r="N128" i="7"/>
  <c r="A126" i="7"/>
  <c r="Q127" i="7"/>
  <c r="S127" i="7"/>
  <c r="T127" i="7"/>
  <c r="A1020" i="2"/>
  <c r="A1021" i="2" s="1"/>
  <c r="A1023" i="2" s="1"/>
  <c r="A127" i="7" l="1"/>
  <c r="M129" i="7"/>
  <c r="C127" i="7"/>
  <c r="B909" i="2"/>
  <c r="B127" i="7"/>
  <c r="K129" i="7"/>
  <c r="L129" i="7"/>
  <c r="N129" i="7"/>
  <c r="O129" i="7"/>
  <c r="P129" i="7"/>
  <c r="F130" i="7"/>
  <c r="J130" i="7"/>
  <c r="H130" i="7"/>
  <c r="E130" i="7"/>
  <c r="G130" i="7"/>
  <c r="I130" i="7"/>
  <c r="D131" i="7"/>
  <c r="R128" i="7"/>
  <c r="Q128" i="7"/>
  <c r="V128" i="7"/>
  <c r="U128" i="7"/>
  <c r="T128" i="7"/>
  <c r="S128" i="7"/>
  <c r="B128" i="7" s="1"/>
  <c r="A1024" i="2"/>
  <c r="A1027" i="2" s="1"/>
  <c r="A1028" i="2" s="1"/>
  <c r="A1029" i="2" s="1"/>
  <c r="U129" i="7" l="1"/>
  <c r="K130" i="7"/>
  <c r="T129" i="7"/>
  <c r="R129" i="7"/>
  <c r="A128" i="7"/>
  <c r="L130" i="7"/>
  <c r="B910" i="2"/>
  <c r="P130" i="7"/>
  <c r="V129" i="7"/>
  <c r="S129" i="7"/>
  <c r="Q129" i="7"/>
  <c r="M130" i="7"/>
  <c r="O130" i="7"/>
  <c r="N130" i="7"/>
  <c r="I131" i="7"/>
  <c r="H131" i="7"/>
  <c r="G131" i="7"/>
  <c r="F131" i="7"/>
  <c r="E131" i="7"/>
  <c r="J131" i="7"/>
  <c r="D132" i="7"/>
  <c r="A1030" i="2"/>
  <c r="A1031" i="2" s="1"/>
  <c r="B129" i="7" l="1"/>
  <c r="A129" i="7"/>
  <c r="K131" i="7"/>
  <c r="T130" i="7"/>
  <c r="P131" i="7"/>
  <c r="B911" i="2"/>
  <c r="N131" i="7"/>
  <c r="L131" i="7"/>
  <c r="O131" i="7"/>
  <c r="V130" i="7"/>
  <c r="S130" i="7"/>
  <c r="M131" i="7"/>
  <c r="E132" i="7"/>
  <c r="J132" i="7"/>
  <c r="I132" i="7"/>
  <c r="F132" i="7"/>
  <c r="H132" i="7"/>
  <c r="G132" i="7"/>
  <c r="D133" i="7"/>
  <c r="U130" i="7"/>
  <c r="R130" i="7"/>
  <c r="Q130" i="7"/>
  <c r="A130" i="7" s="1"/>
  <c r="A1032" i="2"/>
  <c r="B130" i="7" l="1"/>
  <c r="T131" i="7"/>
  <c r="R131" i="7"/>
  <c r="B912" i="2"/>
  <c r="M132" i="7"/>
  <c r="S131" i="7"/>
  <c r="B131" i="7" s="1"/>
  <c r="K132" i="7"/>
  <c r="U131" i="7"/>
  <c r="V131" i="7"/>
  <c r="Q131" i="7"/>
  <c r="O132" i="7"/>
  <c r="L132" i="7"/>
  <c r="N132" i="7"/>
  <c r="G133" i="7"/>
  <c r="F133" i="7"/>
  <c r="E133" i="7"/>
  <c r="J133" i="7"/>
  <c r="I133" i="7"/>
  <c r="H133" i="7"/>
  <c r="D134" i="7"/>
  <c r="P132" i="7"/>
  <c r="A1033" i="2"/>
  <c r="A1036" i="2" s="1"/>
  <c r="R132" i="7" l="1"/>
  <c r="A131" i="7"/>
  <c r="B915" i="2"/>
  <c r="B917" i="2" s="1"/>
  <c r="B922" i="2" s="1"/>
  <c r="B923" i="2" s="1"/>
  <c r="B924" i="2" s="1"/>
  <c r="B925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45" i="2" s="1"/>
  <c r="B954" i="2" s="1"/>
  <c r="B955" i="2" s="1"/>
  <c r="B956" i="2" s="1"/>
  <c r="B961" i="2" s="1"/>
  <c r="B962" i="2" s="1"/>
  <c r="B963" i="2" s="1"/>
  <c r="B964" i="2" s="1"/>
  <c r="B966" i="2" s="1"/>
  <c r="B967" i="2" s="1"/>
  <c r="B968" i="2" s="1"/>
  <c r="B969" i="2" s="1"/>
  <c r="B970" i="2" s="1"/>
  <c r="B971" i="2" s="1"/>
  <c r="B973" i="2" s="1"/>
  <c r="B979" i="2" s="1"/>
  <c r="B980" i="2" s="1"/>
  <c r="P133" i="7"/>
  <c r="N133" i="7"/>
  <c r="Q132" i="7"/>
  <c r="A132" i="7" s="1"/>
  <c r="V132" i="7"/>
  <c r="U132" i="7"/>
  <c r="L133" i="7"/>
  <c r="K133" i="7"/>
  <c r="M133" i="7"/>
  <c r="O133" i="7"/>
  <c r="T132" i="7"/>
  <c r="S132" i="7"/>
  <c r="G134" i="7"/>
  <c r="I134" i="7"/>
  <c r="E134" i="7"/>
  <c r="J134" i="7"/>
  <c r="H134" i="7"/>
  <c r="F134" i="7"/>
  <c r="D135" i="7"/>
  <c r="A1037" i="2"/>
  <c r="B132" i="7" l="1"/>
  <c r="B985" i="2"/>
  <c r="B986" i="2" s="1"/>
  <c r="B987" i="2" s="1"/>
  <c r="B988" i="2" s="1"/>
  <c r="B982" i="2"/>
  <c r="B984" i="2" s="1"/>
  <c r="N134" i="7"/>
  <c r="O134" i="7"/>
  <c r="V133" i="7"/>
  <c r="P134" i="7"/>
  <c r="L134" i="7"/>
  <c r="M134" i="7"/>
  <c r="R133" i="7"/>
  <c r="Q133" i="7"/>
  <c r="T133" i="7"/>
  <c r="S133" i="7"/>
  <c r="I135" i="7"/>
  <c r="H135" i="7"/>
  <c r="G135" i="7"/>
  <c r="F135" i="7"/>
  <c r="E135" i="7"/>
  <c r="J135" i="7"/>
  <c r="D136" i="7"/>
  <c r="K134" i="7"/>
  <c r="U133" i="7"/>
  <c r="A1038" i="2"/>
  <c r="A1039" i="2" s="1"/>
  <c r="A1040" i="2" s="1"/>
  <c r="A133" i="7" l="1"/>
  <c r="M135" i="7"/>
  <c r="B989" i="2"/>
  <c r="T134" i="7"/>
  <c r="N135" i="7"/>
  <c r="V134" i="7"/>
  <c r="U134" i="7"/>
  <c r="S134" i="7"/>
  <c r="P135" i="7"/>
  <c r="B133" i="7"/>
  <c r="K135" i="7"/>
  <c r="Q134" i="7"/>
  <c r="R134" i="7"/>
  <c r="O135" i="7"/>
  <c r="L135" i="7"/>
  <c r="F136" i="7"/>
  <c r="J136" i="7"/>
  <c r="E136" i="7"/>
  <c r="G136" i="7"/>
  <c r="I136" i="7"/>
  <c r="H136" i="7"/>
  <c r="D137" i="7"/>
  <c r="A1041" i="2"/>
  <c r="U135" i="7" l="1"/>
  <c r="N136" i="7"/>
  <c r="B990" i="2"/>
  <c r="B991" i="2" s="1"/>
  <c r="B992" i="2" s="1"/>
  <c r="B993" i="2" s="1"/>
  <c r="B995" i="2" s="1"/>
  <c r="B997" i="2" s="1"/>
  <c r="B999" i="2" s="1"/>
  <c r="B1000" i="2" s="1"/>
  <c r="B1005" i="2" s="1"/>
  <c r="B1011" i="2" s="1"/>
  <c r="B1012" i="2" s="1"/>
  <c r="B1013" i="2" s="1"/>
  <c r="B1014" i="2" s="1"/>
  <c r="B1015" i="2" s="1"/>
  <c r="B1020" i="2" s="1"/>
  <c r="B1021" i="2" s="1"/>
  <c r="B1023" i="2" s="1"/>
  <c r="M136" i="7"/>
  <c r="O136" i="7"/>
  <c r="B134" i="7"/>
  <c r="P136" i="7"/>
  <c r="A134" i="7"/>
  <c r="R135" i="7"/>
  <c r="Q135" i="7"/>
  <c r="S135" i="7"/>
  <c r="T135" i="7"/>
  <c r="L136" i="7"/>
  <c r="K136" i="7"/>
  <c r="V135" i="7"/>
  <c r="H137" i="7"/>
  <c r="J137" i="7"/>
  <c r="G137" i="7"/>
  <c r="F137" i="7"/>
  <c r="E137" i="7"/>
  <c r="I137" i="7"/>
  <c r="D138" i="7"/>
  <c r="A1042" i="2"/>
  <c r="A1043" i="2" s="1"/>
  <c r="A1044" i="2" s="1"/>
  <c r="A1045" i="2" s="1"/>
  <c r="A1047" i="2" s="1"/>
  <c r="B1025" i="2" l="1"/>
  <c r="B1026" i="2" s="1"/>
  <c r="B1028" i="2" s="1"/>
  <c r="B1029" i="2" s="1"/>
  <c r="B1030" i="2" s="1"/>
  <c r="B1031" i="2" s="1"/>
  <c r="B1032" i="2" s="1"/>
  <c r="B1033" i="2" s="1"/>
  <c r="B1034" i="2" s="1"/>
  <c r="B1024" i="2"/>
  <c r="L137" i="7"/>
  <c r="R136" i="7"/>
  <c r="P137" i="7"/>
  <c r="A135" i="7"/>
  <c r="V136" i="7"/>
  <c r="B135" i="7"/>
  <c r="M137" i="7"/>
  <c r="U136" i="7"/>
  <c r="K137" i="7"/>
  <c r="T136" i="7"/>
  <c r="S136" i="7"/>
  <c r="O137" i="7"/>
  <c r="N137" i="7"/>
  <c r="Q136" i="7"/>
  <c r="G138" i="7"/>
  <c r="F138" i="7"/>
  <c r="J138" i="7"/>
  <c r="E138" i="7"/>
  <c r="I138" i="7"/>
  <c r="H138" i="7"/>
  <c r="D139" i="7"/>
  <c r="A1048" i="2"/>
  <c r="A1049" i="2" s="1"/>
  <c r="A136" i="7" l="1"/>
  <c r="T137" i="7"/>
  <c r="B1037" i="2"/>
  <c r="B1038" i="2" s="1"/>
  <c r="R137" i="7"/>
  <c r="B136" i="7"/>
  <c r="K138" i="7"/>
  <c r="M138" i="7"/>
  <c r="O138" i="7"/>
  <c r="N138" i="7"/>
  <c r="Q137" i="7"/>
  <c r="G139" i="7"/>
  <c r="F139" i="7"/>
  <c r="J139" i="7"/>
  <c r="E139" i="7"/>
  <c r="I139" i="7"/>
  <c r="H139" i="7"/>
  <c r="D140" i="7"/>
  <c r="S137" i="7"/>
  <c r="L138" i="7"/>
  <c r="P138" i="7"/>
  <c r="U137" i="7"/>
  <c r="V137" i="7"/>
  <c r="A1050" i="2"/>
  <c r="B1039" i="2" l="1"/>
  <c r="B1040" i="2" s="1"/>
  <c r="B1041" i="2" s="1"/>
  <c r="B1042" i="2" s="1"/>
  <c r="B1043" i="2" s="1"/>
  <c r="B1044" i="2" s="1"/>
  <c r="B1045" i="2" s="1"/>
  <c r="B1046" i="2" s="1"/>
  <c r="B1053" i="2" s="1"/>
  <c r="B1054" i="2" s="1"/>
  <c r="B1055" i="2" s="1"/>
  <c r="B1058" i="2" s="1"/>
  <c r="B1059" i="2" s="1"/>
  <c r="B1060" i="2" s="1"/>
  <c r="B1061" i="2" s="1"/>
  <c r="B1062" i="2" s="1"/>
  <c r="B1063" i="2" s="1"/>
  <c r="B1064" i="2" s="1"/>
  <c r="B1065" i="2" s="1"/>
  <c r="B1066" i="2" s="1"/>
  <c r="B1067" i="2" s="1"/>
  <c r="B1068" i="2" s="1"/>
  <c r="B1069" i="2" s="1"/>
  <c r="B1070" i="2" s="1"/>
  <c r="B1071" i="2" s="1"/>
  <c r="B1074" i="2" s="1"/>
  <c r="B1075" i="2" s="1"/>
  <c r="B137" i="7"/>
  <c r="A137" i="7"/>
  <c r="L139" i="7"/>
  <c r="R138" i="7"/>
  <c r="J140" i="7"/>
  <c r="F140" i="7"/>
  <c r="G140" i="7"/>
  <c r="E140" i="7"/>
  <c r="I140" i="7"/>
  <c r="H140" i="7"/>
  <c r="D141" i="7"/>
  <c r="V138" i="7"/>
  <c r="U138" i="7"/>
  <c r="M139" i="7"/>
  <c r="T138" i="7"/>
  <c r="S138" i="7"/>
  <c r="O139" i="7"/>
  <c r="N139" i="7"/>
  <c r="K139" i="7"/>
  <c r="P139" i="7"/>
  <c r="Q138" i="7"/>
  <c r="A138" i="7" s="1"/>
  <c r="A1051" i="2"/>
  <c r="A1052" i="2" s="1"/>
  <c r="A1054" i="2" s="1"/>
  <c r="A1055" i="2" s="1"/>
  <c r="T139" i="7" l="1"/>
  <c r="B1077" i="2"/>
  <c r="B1078" i="2" s="1"/>
  <c r="B1076" i="2"/>
  <c r="O140" i="7"/>
  <c r="B138" i="7"/>
  <c r="S139" i="7"/>
  <c r="B139" i="7" s="1"/>
  <c r="L140" i="7"/>
  <c r="K140" i="7"/>
  <c r="U139" i="7"/>
  <c r="V139" i="7"/>
  <c r="P140" i="7"/>
  <c r="Q139" i="7"/>
  <c r="R139" i="7"/>
  <c r="M140" i="7"/>
  <c r="N140" i="7"/>
  <c r="J141" i="7"/>
  <c r="I141" i="7"/>
  <c r="H141" i="7"/>
  <c r="G141" i="7"/>
  <c r="F141" i="7"/>
  <c r="E141" i="7"/>
  <c r="D142" i="7"/>
  <c r="A1058" i="2"/>
  <c r="A1061" i="2" s="1"/>
  <c r="A1062" i="2" s="1"/>
  <c r="A1063" i="2" s="1"/>
  <c r="A1064" i="2" s="1"/>
  <c r="M141" i="7" l="1"/>
  <c r="B1080" i="2"/>
  <c r="B1081" i="2" s="1"/>
  <c r="B1082" i="2" s="1"/>
  <c r="B1083" i="2" s="1"/>
  <c r="B1084" i="2" s="1"/>
  <c r="B1085" i="2" s="1"/>
  <c r="B1086" i="2" s="1"/>
  <c r="B1087" i="2" s="1"/>
  <c r="B1089" i="2" s="1"/>
  <c r="B1090" i="2" s="1"/>
  <c r="B1091" i="2" s="1"/>
  <c r="B1092" i="2" s="1"/>
  <c r="B1093" i="2" s="1"/>
  <c r="B1094" i="2" s="1"/>
  <c r="B1095" i="2" s="1"/>
  <c r="B1096" i="2" s="1"/>
  <c r="B1099" i="2" s="1"/>
  <c r="B1102" i="2" s="1"/>
  <c r="B1105" i="2" s="1"/>
  <c r="B1106" i="2" s="1"/>
  <c r="B1107" i="2" s="1"/>
  <c r="B1108" i="2" s="1"/>
  <c r="B1110" i="2" s="1"/>
  <c r="B1112" i="2" s="1"/>
  <c r="B1113" i="2" s="1"/>
  <c r="B1115" i="2" s="1"/>
  <c r="B1117" i="2" s="1"/>
  <c r="B1118" i="2" s="1"/>
  <c r="B1119" i="2" s="1"/>
  <c r="B1121" i="2" s="1"/>
  <c r="B1122" i="2" s="1"/>
  <c r="B1124" i="2" s="1"/>
  <c r="B1125" i="2" s="1"/>
  <c r="B1126" i="2" s="1"/>
  <c r="B1127" i="2" s="1"/>
  <c r="B1128" i="2" s="1"/>
  <c r="B1130" i="2" s="1"/>
  <c r="B1131" i="2" s="1"/>
  <c r="B1132" i="2" s="1"/>
  <c r="B1133" i="2" s="1"/>
  <c r="B1135" i="2" s="1"/>
  <c r="B1136" i="2" s="1"/>
  <c r="B1137" i="2" s="1"/>
  <c r="B1138" i="2" s="1"/>
  <c r="B1139" i="2" s="1"/>
  <c r="B1140" i="2" s="1"/>
  <c r="B1141" i="2" s="1"/>
  <c r="B1142" i="2" s="1"/>
  <c r="B1144" i="2" s="1"/>
  <c r="B1145" i="2" s="1"/>
  <c r="B1146" i="2" s="1"/>
  <c r="B1147" i="2" s="1"/>
  <c r="B1148" i="2" s="1"/>
  <c r="B1149" i="2" s="1"/>
  <c r="B1150" i="2" s="1"/>
  <c r="B1151" i="2" s="1"/>
  <c r="B1152" i="2" s="1"/>
  <c r="B1153" i="2" s="1"/>
  <c r="B1157" i="2" s="1"/>
  <c r="B1160" i="2" s="1"/>
  <c r="B1161" i="2" s="1"/>
  <c r="B1162" i="2" s="1"/>
  <c r="B1163" i="2" s="1"/>
  <c r="B1164" i="2" s="1"/>
  <c r="B1166" i="2" s="1"/>
  <c r="B1170" i="2" s="1"/>
  <c r="B1171" i="2" s="1"/>
  <c r="B1172" i="2" s="1"/>
  <c r="B1173" i="2" s="1"/>
  <c r="B1174" i="2" s="1"/>
  <c r="B1175" i="2" s="1"/>
  <c r="B1182" i="2" s="1"/>
  <c r="B1184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199" i="2" s="1"/>
  <c r="B1203" i="2" s="1"/>
  <c r="B1204" i="2" s="1"/>
  <c r="B1205" i="2" s="1"/>
  <c r="B1206" i="2" s="1"/>
  <c r="B1208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24" i="2" s="1"/>
  <c r="B1225" i="2" s="1"/>
  <c r="B1226" i="2" s="1"/>
  <c r="B1227" i="2" s="1"/>
  <c r="B1229" i="2" s="1"/>
  <c r="B1230" i="2" s="1"/>
  <c r="B1231" i="2" s="1"/>
  <c r="B1232" i="2" s="1"/>
  <c r="B1233" i="2" s="1"/>
  <c r="A139" i="7"/>
  <c r="O141" i="7"/>
  <c r="K141" i="7"/>
  <c r="N141" i="7"/>
  <c r="U140" i="7"/>
  <c r="V140" i="7"/>
  <c r="L141" i="7"/>
  <c r="Q140" i="7"/>
  <c r="J142" i="7"/>
  <c r="I142" i="7"/>
  <c r="H142" i="7"/>
  <c r="F142" i="7"/>
  <c r="E142" i="7"/>
  <c r="G142" i="7"/>
  <c r="D143" i="7"/>
  <c r="T140" i="7"/>
  <c r="S140" i="7"/>
  <c r="P141" i="7"/>
  <c r="R140" i="7"/>
  <c r="A1071" i="2"/>
  <c r="A1072" i="2" s="1"/>
  <c r="A1073" i="2" s="1"/>
  <c r="B140" i="7" l="1"/>
  <c r="B1242" i="2"/>
  <c r="B1252" i="2" s="1"/>
  <c r="B1253" i="2" s="1"/>
  <c r="B1255" i="2" s="1"/>
  <c r="B1256" i="2" s="1"/>
  <c r="B1257" i="2" s="1"/>
  <c r="B1258" i="2" s="1"/>
  <c r="B1263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8" i="2" s="1"/>
  <c r="B1290" i="2" s="1"/>
  <c r="B1291" i="2" s="1"/>
  <c r="B1292" i="2" s="1"/>
  <c r="B1294" i="2" s="1"/>
  <c r="B1295" i="2" s="1"/>
  <c r="B1296" i="2" s="1"/>
  <c r="B1297" i="2" s="1"/>
  <c r="B1298" i="2" s="1"/>
  <c r="B1299" i="2" s="1"/>
  <c r="B1300" i="2" s="1"/>
  <c r="B1301" i="2" s="1"/>
  <c r="B1302" i="2" s="1"/>
  <c r="B1303" i="2" s="1"/>
  <c r="B1307" i="2" s="1"/>
  <c r="B1308" i="2" s="1"/>
  <c r="B1309" i="2" s="1"/>
  <c r="B1310" i="2" s="1"/>
  <c r="B1311" i="2" s="1"/>
  <c r="B1312" i="2" s="1"/>
  <c r="B1313" i="2" s="1"/>
  <c r="B1315" i="2" s="1"/>
  <c r="B1316" i="2" s="1"/>
  <c r="B1318" i="2" s="1"/>
  <c r="B1319" i="2" s="1"/>
  <c r="B1321" i="2" s="1"/>
  <c r="B1322" i="2" s="1"/>
  <c r="B1323" i="2" s="1"/>
  <c r="B1324" i="2" s="1"/>
  <c r="B1325" i="2" s="1"/>
  <c r="B1328" i="2" s="1"/>
  <c r="B1331" i="2" s="1"/>
  <c r="B1332" i="2" s="1"/>
  <c r="B1333" i="2" s="1"/>
  <c r="B1334" i="2" s="1"/>
  <c r="B1335" i="2" s="1"/>
  <c r="B1339" i="2" s="1"/>
  <c r="B1340" i="2" s="1"/>
  <c r="B1341" i="2" s="1"/>
  <c r="B1342" i="2" s="1"/>
  <c r="B1359" i="2" s="1"/>
  <c r="B1361" i="2" s="1"/>
  <c r="B1366" i="2" s="1"/>
  <c r="B1367" i="2" s="1"/>
  <c r="B1368" i="2" s="1"/>
  <c r="B1369" i="2" s="1"/>
  <c r="B1371" i="2" s="1"/>
  <c r="B1372" i="2" s="1"/>
  <c r="B1373" i="2" s="1"/>
  <c r="B1374" i="2" s="1"/>
  <c r="B1375" i="2" s="1"/>
  <c r="B1376" i="2" s="1"/>
  <c r="B1378" i="2" s="1"/>
  <c r="B1379" i="2" s="1"/>
  <c r="B1380" i="2" s="1"/>
  <c r="B1390" i="2" s="1"/>
  <c r="B1391" i="2" s="1"/>
  <c r="B1240" i="2"/>
  <c r="R141" i="7"/>
  <c r="P142" i="7"/>
  <c r="V142" i="7" s="1"/>
  <c r="Q141" i="7"/>
  <c r="O142" i="7"/>
  <c r="V141" i="7"/>
  <c r="U141" i="7"/>
  <c r="L142" i="7"/>
  <c r="T142" i="7" s="1"/>
  <c r="K142" i="7"/>
  <c r="M142" i="7"/>
  <c r="N142" i="7"/>
  <c r="A140" i="7"/>
  <c r="C140" i="7"/>
  <c r="T141" i="7"/>
  <c r="S141" i="7"/>
  <c r="F143" i="7"/>
  <c r="E143" i="7"/>
  <c r="J143" i="7"/>
  <c r="I143" i="7"/>
  <c r="G143" i="7"/>
  <c r="H143" i="7"/>
  <c r="D144" i="7"/>
  <c r="A1074" i="2"/>
  <c r="A141" i="7" l="1"/>
  <c r="M143" i="7"/>
  <c r="L143" i="7"/>
  <c r="T143" i="7" s="1"/>
  <c r="B141" i="7"/>
  <c r="O143" i="7"/>
  <c r="S143" i="7" s="1"/>
  <c r="B1396" i="2"/>
  <c r="B1395" i="2"/>
  <c r="U142" i="7"/>
  <c r="C142" i="7" s="1"/>
  <c r="K143" i="7"/>
  <c r="R143" i="7" s="1"/>
  <c r="P143" i="7"/>
  <c r="N143" i="7"/>
  <c r="S142" i="7"/>
  <c r="B142" i="7" s="1"/>
  <c r="E144" i="7"/>
  <c r="J144" i="7"/>
  <c r="H144" i="7"/>
  <c r="G144" i="7"/>
  <c r="I144" i="7"/>
  <c r="F144" i="7"/>
  <c r="D145" i="7"/>
  <c r="A1078" i="2"/>
  <c r="A1076" i="2"/>
  <c r="Q142" i="7"/>
  <c r="R142" i="7"/>
  <c r="P144" i="7" l="1"/>
  <c r="B1398" i="2"/>
  <c r="B1399" i="2" s="1"/>
  <c r="B1401" i="2" s="1"/>
  <c r="B1402" i="2" s="1"/>
  <c r="B1406" i="2" s="1"/>
  <c r="B1409" i="2" s="1"/>
  <c r="B1412" i="2" s="1"/>
  <c r="B1413" i="2" s="1"/>
  <c r="B1415" i="2" s="1"/>
  <c r="B1416" i="2" s="1"/>
  <c r="B1417" i="2" s="1"/>
  <c r="B1418" i="2" s="1"/>
  <c r="B1419" i="2" s="1"/>
  <c r="B1420" i="2" s="1"/>
  <c r="M144" i="7"/>
  <c r="O144" i="7"/>
  <c r="Q143" i="7"/>
  <c r="L144" i="7"/>
  <c r="A142" i="7"/>
  <c r="K144" i="7"/>
  <c r="V143" i="7"/>
  <c r="U143" i="7"/>
  <c r="A1080" i="2"/>
  <c r="A1081" i="2" s="1"/>
  <c r="A1082" i="2" s="1"/>
  <c r="A1085" i="2" s="1"/>
  <c r="A1086" i="2" s="1"/>
  <c r="A1089" i="2" s="1"/>
  <c r="A1090" i="2" s="1"/>
  <c r="A1091" i="2" s="1"/>
  <c r="A1092" i="2" s="1"/>
  <c r="N144" i="7"/>
  <c r="B143" i="7"/>
  <c r="A143" i="7"/>
  <c r="E145" i="7"/>
  <c r="J145" i="7"/>
  <c r="I145" i="7"/>
  <c r="H145" i="7"/>
  <c r="G145" i="7"/>
  <c r="F145" i="7"/>
  <c r="D146" i="7"/>
  <c r="A1093" i="2"/>
  <c r="A1098" i="2" s="1"/>
  <c r="V144" i="7" l="1"/>
  <c r="T144" i="7"/>
  <c r="B1423" i="2"/>
  <c r="B1425" i="2" s="1"/>
  <c r="B1427" i="2" s="1"/>
  <c r="B1429" i="2" s="1"/>
  <c r="B1435" i="2" s="1"/>
  <c r="B1439" i="2" s="1"/>
  <c r="B1441" i="2" s="1"/>
  <c r="B1443" i="2" s="1"/>
  <c r="B1444" i="2" s="1"/>
  <c r="B1445" i="2" s="1"/>
  <c r="B1446" i="2" s="1"/>
  <c r="B1447" i="2" s="1"/>
  <c r="B1448" i="2" s="1"/>
  <c r="B1449" i="2" s="1"/>
  <c r="B1452" i="2" s="1"/>
  <c r="B1457" i="2" s="1"/>
  <c r="B1459" i="2" s="1"/>
  <c r="B1460" i="2" s="1"/>
  <c r="B1461" i="2" s="1"/>
  <c r="O145" i="7"/>
  <c r="U144" i="7"/>
  <c r="C143" i="7"/>
  <c r="K145" i="7"/>
  <c r="R145" i="7" s="1"/>
  <c r="M145" i="7"/>
  <c r="S144" i="7"/>
  <c r="N145" i="7"/>
  <c r="P145" i="7"/>
  <c r="L145" i="7"/>
  <c r="J146" i="7"/>
  <c r="I146" i="7"/>
  <c r="H146" i="7"/>
  <c r="G146" i="7"/>
  <c r="F146" i="7"/>
  <c r="E146" i="7"/>
  <c r="D147" i="7"/>
  <c r="B144" i="7"/>
  <c r="R144" i="7"/>
  <c r="Q144" i="7"/>
  <c r="A1100" i="2"/>
  <c r="A1101" i="2" s="1"/>
  <c r="A1103" i="2" s="1"/>
  <c r="A1104" i="2" s="1"/>
  <c r="B1462" i="2" l="1"/>
  <c r="B1464" i="2" s="1"/>
  <c r="B1465" i="2" s="1"/>
  <c r="B1467" i="2" s="1"/>
  <c r="B1468" i="2" s="1"/>
  <c r="B1471" i="2" s="1"/>
  <c r="B1" i="2" s="1"/>
  <c r="U145" i="7"/>
  <c r="L146" i="7"/>
  <c r="T146" i="7" s="1"/>
  <c r="V145" i="7"/>
  <c r="K146" i="7"/>
  <c r="R146" i="7" s="1"/>
  <c r="Q145" i="7"/>
  <c r="A145" i="7" s="1"/>
  <c r="N146" i="7"/>
  <c r="S145" i="7"/>
  <c r="T145" i="7"/>
  <c r="A144" i="7"/>
  <c r="I147" i="7"/>
  <c r="J147" i="7"/>
  <c r="H147" i="7"/>
  <c r="F147" i="7"/>
  <c r="E147" i="7"/>
  <c r="G147" i="7"/>
  <c r="D148" i="7"/>
  <c r="P146" i="7"/>
  <c r="O146" i="7"/>
  <c r="M146" i="7"/>
  <c r="A1106" i="2"/>
  <c r="A1107" i="2" s="1"/>
  <c r="C145" i="7" l="1"/>
  <c r="R6" i="5"/>
  <c r="Q6" i="11"/>
  <c r="O147" i="7"/>
  <c r="B145" i="7"/>
  <c r="K147" i="7"/>
  <c r="Q146" i="7"/>
  <c r="A146" i="7" s="1"/>
  <c r="L147" i="7"/>
  <c r="P147" i="7"/>
  <c r="U146" i="7"/>
  <c r="V146" i="7"/>
  <c r="S146" i="7"/>
  <c r="B146" i="7" s="1"/>
  <c r="M147" i="7"/>
  <c r="N147" i="7"/>
  <c r="G148" i="7"/>
  <c r="F148" i="7"/>
  <c r="I148" i="7"/>
  <c r="H148" i="7"/>
  <c r="E148" i="7"/>
  <c r="J148" i="7"/>
  <c r="D149" i="7"/>
  <c r="A1108" i="2"/>
  <c r="A1110" i="2" s="1"/>
  <c r="T147" i="7" l="1"/>
  <c r="V147" i="7"/>
  <c r="Q7" i="11"/>
  <c r="Q8" i="11" s="1"/>
  <c r="Q9" i="11" s="1"/>
  <c r="R7" i="5"/>
  <c r="F6" i="5"/>
  <c r="H6" i="5"/>
  <c r="C6" i="5"/>
  <c r="B6" i="5"/>
  <c r="K6" i="5"/>
  <c r="D6" i="5"/>
  <c r="G6" i="5"/>
  <c r="I6" i="5"/>
  <c r="E6" i="5"/>
  <c r="J6" i="5"/>
  <c r="L6" i="5" s="1"/>
  <c r="M148" i="7"/>
  <c r="N148" i="7"/>
  <c r="L148" i="7"/>
  <c r="K148" i="7"/>
  <c r="O148" i="7"/>
  <c r="P148" i="7"/>
  <c r="Q147" i="7"/>
  <c r="C146" i="7"/>
  <c r="S147" i="7"/>
  <c r="B147" i="7" s="1"/>
  <c r="R147" i="7"/>
  <c r="G149" i="7"/>
  <c r="F149" i="7"/>
  <c r="E149" i="7"/>
  <c r="I149" i="7"/>
  <c r="H149" i="7"/>
  <c r="J149" i="7"/>
  <c r="D150" i="7"/>
  <c r="U147" i="7"/>
  <c r="A1112" i="2"/>
  <c r="A1121" i="2" s="1"/>
  <c r="A1122" i="2" s="1"/>
  <c r="A1126" i="2" s="1"/>
  <c r="U148" i="7" l="1"/>
  <c r="Q10" i="11"/>
  <c r="K7" i="5"/>
  <c r="J7" i="5"/>
  <c r="I7" i="5"/>
  <c r="F7" i="5"/>
  <c r="D7" i="5"/>
  <c r="E7" i="5"/>
  <c r="B7" i="5"/>
  <c r="C7" i="5"/>
  <c r="G7" i="5"/>
  <c r="H7" i="5"/>
  <c r="Q11" i="11"/>
  <c r="T148" i="7"/>
  <c r="M6" i="5"/>
  <c r="R8" i="5"/>
  <c r="R9" i="5" s="1"/>
  <c r="L149" i="7"/>
  <c r="T149" i="7" s="1"/>
  <c r="Q148" i="7"/>
  <c r="S148" i="7"/>
  <c r="M149" i="7"/>
  <c r="V148" i="7"/>
  <c r="C148" i="7" s="1"/>
  <c r="R148" i="7"/>
  <c r="A148" i="7" s="1"/>
  <c r="O149" i="7"/>
  <c r="P149" i="7"/>
  <c r="V149" i="7" s="1"/>
  <c r="K149" i="7"/>
  <c r="A147" i="7"/>
  <c r="N149" i="7"/>
  <c r="I150" i="7"/>
  <c r="H150" i="7"/>
  <c r="G150" i="7"/>
  <c r="F150" i="7"/>
  <c r="E150" i="7"/>
  <c r="J150" i="7"/>
  <c r="D151" i="7"/>
  <c r="A1127" i="2"/>
  <c r="A1128" i="2" s="1"/>
  <c r="A1132" i="2" s="1"/>
  <c r="A1133" i="2" s="1"/>
  <c r="L7" i="5" l="1"/>
  <c r="B148" i="7"/>
  <c r="Q12" i="11"/>
  <c r="Q13" i="11" s="1"/>
  <c r="R10" i="5"/>
  <c r="R11" i="5" s="1"/>
  <c r="C9" i="5"/>
  <c r="E9" i="5"/>
  <c r="G9" i="5"/>
  <c r="K9" i="5"/>
  <c r="J9" i="5"/>
  <c r="F9" i="5"/>
  <c r="D9" i="5"/>
  <c r="B9" i="5"/>
  <c r="I9" i="5"/>
  <c r="H9" i="5"/>
  <c r="M7" i="5"/>
  <c r="E8" i="5"/>
  <c r="F8" i="5"/>
  <c r="J8" i="5"/>
  <c r="D8" i="5"/>
  <c r="I8" i="5"/>
  <c r="G8" i="5"/>
  <c r="B8" i="5"/>
  <c r="C8" i="5"/>
  <c r="K8" i="5"/>
  <c r="H8" i="5"/>
  <c r="N150" i="7"/>
  <c r="S149" i="7"/>
  <c r="B149" i="7" s="1"/>
  <c r="U149" i="7"/>
  <c r="C149" i="7" s="1"/>
  <c r="R149" i="7"/>
  <c r="Q149" i="7"/>
  <c r="P150" i="7"/>
  <c r="G151" i="7"/>
  <c r="J151" i="7"/>
  <c r="H151" i="7"/>
  <c r="F151" i="7"/>
  <c r="E151" i="7"/>
  <c r="I151" i="7"/>
  <c r="D152" i="7"/>
  <c r="K150" i="7"/>
  <c r="O150" i="7"/>
  <c r="L150" i="7"/>
  <c r="M150" i="7"/>
  <c r="A1135" i="2"/>
  <c r="A1136" i="2" s="1"/>
  <c r="A1138" i="2" s="1"/>
  <c r="A1139" i="2" s="1"/>
  <c r="A1145" i="2" s="1"/>
  <c r="L8" i="5" l="1"/>
  <c r="M8" i="5"/>
  <c r="M9" i="5"/>
  <c r="L9" i="5"/>
  <c r="D11" i="5"/>
  <c r="K11" i="5"/>
  <c r="H11" i="5"/>
  <c r="I11" i="5"/>
  <c r="C11" i="5"/>
  <c r="B11" i="5"/>
  <c r="E11" i="5"/>
  <c r="G11" i="5"/>
  <c r="J11" i="5"/>
  <c r="F11" i="5"/>
  <c r="H10" i="5"/>
  <c r="F10" i="5"/>
  <c r="C10" i="5"/>
  <c r="I10" i="5"/>
  <c r="E10" i="5"/>
  <c r="G10" i="5"/>
  <c r="B10" i="5"/>
  <c r="K10" i="5"/>
  <c r="J10" i="5"/>
  <c r="D10" i="5"/>
  <c r="R12" i="5"/>
  <c r="Q14" i="11"/>
  <c r="L151" i="7"/>
  <c r="A149" i="7"/>
  <c r="H152" i="7"/>
  <c r="G152" i="7"/>
  <c r="J152" i="7"/>
  <c r="F152" i="7"/>
  <c r="E152" i="7"/>
  <c r="I152" i="7"/>
  <c r="D153" i="7"/>
  <c r="N151" i="7"/>
  <c r="K151" i="7"/>
  <c r="P151" i="7"/>
  <c r="O151" i="7"/>
  <c r="V150" i="7"/>
  <c r="U150" i="7"/>
  <c r="M151" i="7"/>
  <c r="R150" i="7"/>
  <c r="Q150" i="7"/>
  <c r="T150" i="7"/>
  <c r="S150" i="7"/>
  <c r="B150" i="7" s="1"/>
  <c r="A1147" i="2"/>
  <c r="A1148" i="2" s="1"/>
  <c r="A1149" i="2" s="1"/>
  <c r="A1150" i="2" s="1"/>
  <c r="L11" i="5" l="1"/>
  <c r="M10" i="5"/>
  <c r="C150" i="7"/>
  <c r="R13" i="5"/>
  <c r="T151" i="7"/>
  <c r="M11" i="5"/>
  <c r="Q15" i="11"/>
  <c r="Q16" i="11" s="1"/>
  <c r="Q17" i="11" s="1"/>
  <c r="K12" i="5"/>
  <c r="M12" i="5" s="1"/>
  <c r="B12" i="5"/>
  <c r="D12" i="5"/>
  <c r="J12" i="5"/>
  <c r="G12" i="5"/>
  <c r="F12" i="5"/>
  <c r="H12" i="5"/>
  <c r="I12" i="5"/>
  <c r="C12" i="5"/>
  <c r="E12" i="5"/>
  <c r="L10" i="5"/>
  <c r="P152" i="7"/>
  <c r="V152" i="7" s="1"/>
  <c r="S151" i="7"/>
  <c r="K152" i="7"/>
  <c r="R152" i="7" s="1"/>
  <c r="O152" i="7"/>
  <c r="N152" i="7"/>
  <c r="L152" i="7"/>
  <c r="T152" i="7" s="1"/>
  <c r="R151" i="7"/>
  <c r="Q151" i="7"/>
  <c r="M152" i="7"/>
  <c r="A150" i="7"/>
  <c r="V151" i="7"/>
  <c r="U151" i="7"/>
  <c r="B151" i="7"/>
  <c r="E153" i="7"/>
  <c r="J153" i="7"/>
  <c r="I153" i="7"/>
  <c r="H153" i="7"/>
  <c r="G153" i="7"/>
  <c r="F153" i="7"/>
  <c r="D154" i="7"/>
  <c r="A1151" i="2"/>
  <c r="A1152" i="2" s="1"/>
  <c r="A1154" i="2" s="1"/>
  <c r="L12" i="5" l="1"/>
  <c r="R14" i="5"/>
  <c r="D13" i="5"/>
  <c r="K13" i="5"/>
  <c r="E13" i="5"/>
  <c r="G13" i="5"/>
  <c r="J13" i="5"/>
  <c r="F13" i="5"/>
  <c r="C13" i="5"/>
  <c r="H13" i="5"/>
  <c r="B13" i="5"/>
  <c r="I13" i="5"/>
  <c r="Q18" i="11"/>
  <c r="Q19" i="11" s="1"/>
  <c r="Q152" i="7"/>
  <c r="A152" i="7" s="1"/>
  <c r="N153" i="7"/>
  <c r="C151" i="7"/>
  <c r="L153" i="7"/>
  <c r="M153" i="7"/>
  <c r="O153" i="7"/>
  <c r="U152" i="7"/>
  <c r="C152" i="7" s="1"/>
  <c r="K153" i="7"/>
  <c r="P153" i="7"/>
  <c r="S152" i="7"/>
  <c r="B152" i="7" s="1"/>
  <c r="I154" i="7"/>
  <c r="H154" i="7"/>
  <c r="F154" i="7"/>
  <c r="G154" i="7"/>
  <c r="E154" i="7"/>
  <c r="J154" i="7"/>
  <c r="D155" i="7"/>
  <c r="A151" i="7"/>
  <c r="A1155" i="2"/>
  <c r="A1156" i="2" s="1"/>
  <c r="A1158" i="2" s="1"/>
  <c r="A1159" i="2" s="1"/>
  <c r="M154" i="7" l="1"/>
  <c r="Q20" i="11"/>
  <c r="Q21" i="11" s="1"/>
  <c r="T153" i="7"/>
  <c r="D14" i="5"/>
  <c r="H14" i="5"/>
  <c r="I14" i="5"/>
  <c r="J14" i="5"/>
  <c r="K14" i="5"/>
  <c r="C14" i="5"/>
  <c r="G14" i="5"/>
  <c r="B14" i="5"/>
  <c r="F14" i="5"/>
  <c r="E14" i="5"/>
  <c r="M13" i="5"/>
  <c r="R15" i="5"/>
  <c r="L13" i="5"/>
  <c r="S153" i="7"/>
  <c r="L154" i="7"/>
  <c r="O154" i="7"/>
  <c r="G155" i="7"/>
  <c r="F155" i="7"/>
  <c r="E155" i="7"/>
  <c r="I155" i="7"/>
  <c r="H155" i="7"/>
  <c r="J155" i="7"/>
  <c r="D156" i="7"/>
  <c r="K154" i="7"/>
  <c r="P154" i="7"/>
  <c r="N154" i="7"/>
  <c r="V153" i="7"/>
  <c r="U153" i="7"/>
  <c r="Q153" i="7"/>
  <c r="R153" i="7"/>
  <c r="A1160" i="2"/>
  <c r="A1161" i="2" s="1"/>
  <c r="B153" i="7" l="1"/>
  <c r="L14" i="5"/>
  <c r="S154" i="7"/>
  <c r="Q22" i="11"/>
  <c r="Q23" i="11" s="1"/>
  <c r="Q24" i="11" s="1"/>
  <c r="L155" i="7"/>
  <c r="G15" i="5"/>
  <c r="C15" i="5"/>
  <c r="E15" i="5"/>
  <c r="B15" i="5"/>
  <c r="I15" i="5"/>
  <c r="K15" i="5"/>
  <c r="H15" i="5"/>
  <c r="D15" i="5"/>
  <c r="F15" i="5"/>
  <c r="J15" i="5"/>
  <c r="L15" i="5" s="1"/>
  <c r="R16" i="5"/>
  <c r="M14" i="5"/>
  <c r="T154" i="7"/>
  <c r="O155" i="7"/>
  <c r="A153" i="7"/>
  <c r="E156" i="7"/>
  <c r="J156" i="7"/>
  <c r="I156" i="7"/>
  <c r="G156" i="7"/>
  <c r="H156" i="7"/>
  <c r="F156" i="7"/>
  <c r="D157" i="7"/>
  <c r="N155" i="7"/>
  <c r="K155" i="7"/>
  <c r="P155" i="7"/>
  <c r="M155" i="7"/>
  <c r="S155" i="7" s="1"/>
  <c r="V154" i="7"/>
  <c r="U154" i="7"/>
  <c r="Q154" i="7"/>
  <c r="R154" i="7"/>
  <c r="B154" i="7"/>
  <c r="A1162" i="2"/>
  <c r="A1163" i="2" s="1"/>
  <c r="T155" i="7" l="1"/>
  <c r="B155" i="7" s="1"/>
  <c r="M15" i="5"/>
  <c r="Q25" i="11"/>
  <c r="P156" i="7"/>
  <c r="F16" i="5"/>
  <c r="I16" i="5"/>
  <c r="C16" i="5"/>
  <c r="B16" i="5"/>
  <c r="G16" i="5"/>
  <c r="D16" i="5"/>
  <c r="H16" i="5"/>
  <c r="J16" i="5"/>
  <c r="E16" i="5"/>
  <c r="K16" i="5"/>
  <c r="R17" i="5"/>
  <c r="M156" i="7"/>
  <c r="O156" i="7"/>
  <c r="N156" i="7"/>
  <c r="L156" i="7"/>
  <c r="V155" i="7"/>
  <c r="U155" i="7"/>
  <c r="J157" i="7"/>
  <c r="I157" i="7"/>
  <c r="H157" i="7"/>
  <c r="F157" i="7"/>
  <c r="E157" i="7"/>
  <c r="G157" i="7"/>
  <c r="D158" i="7"/>
  <c r="A154" i="7"/>
  <c r="K156" i="7"/>
  <c r="Q155" i="7"/>
  <c r="R155" i="7"/>
  <c r="A1164" i="2"/>
  <c r="L16" i="5" l="1"/>
  <c r="V156" i="7"/>
  <c r="M16" i="5"/>
  <c r="H17" i="5"/>
  <c r="C17" i="5"/>
  <c r="B17" i="5"/>
  <c r="G17" i="5"/>
  <c r="I17" i="5"/>
  <c r="K17" i="5"/>
  <c r="J17" i="5"/>
  <c r="F17" i="5"/>
  <c r="E17" i="5"/>
  <c r="D17" i="5"/>
  <c r="R18" i="5"/>
  <c r="Q26" i="11"/>
  <c r="A155" i="7"/>
  <c r="N157" i="7"/>
  <c r="U156" i="7"/>
  <c r="T156" i="7"/>
  <c r="S156" i="7"/>
  <c r="E158" i="7"/>
  <c r="J158" i="7"/>
  <c r="I158" i="7"/>
  <c r="H158" i="7"/>
  <c r="G158" i="7"/>
  <c r="K158" i="7" s="1"/>
  <c r="F158" i="7"/>
  <c r="D159" i="7"/>
  <c r="L157" i="7"/>
  <c r="K157" i="7"/>
  <c r="O157" i="7"/>
  <c r="Q156" i="7"/>
  <c r="R156" i="7"/>
  <c r="M157" i="7"/>
  <c r="P157" i="7"/>
  <c r="A1166" i="2"/>
  <c r="A1170" i="2" s="1"/>
  <c r="A1171" i="2" s="1"/>
  <c r="L17" i="5" l="1"/>
  <c r="B156" i="7"/>
  <c r="Q27" i="1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Q145" i="11" s="1"/>
  <c r="Q146" i="11" s="1"/>
  <c r="Q147" i="11" s="1"/>
  <c r="Q148" i="11" s="1"/>
  <c r="Q149" i="11" s="1"/>
  <c r="Q150" i="11" s="1"/>
  <c r="Q151" i="11" s="1"/>
  <c r="Q152" i="11" s="1"/>
  <c r="Q153" i="11" s="1"/>
  <c r="Q154" i="11" s="1"/>
  <c r="Q155" i="11" s="1"/>
  <c r="Q156" i="11" s="1"/>
  <c r="Q157" i="11" s="1"/>
  <c r="Q158" i="11" s="1"/>
  <c r="Q159" i="11" s="1"/>
  <c r="Q160" i="11" s="1"/>
  <c r="Q161" i="11" s="1"/>
  <c r="Q162" i="11" s="1"/>
  <c r="Q163" i="11" s="1"/>
  <c r="Q164" i="11" s="1"/>
  <c r="Q165" i="11" s="1"/>
  <c r="Q166" i="11" s="1"/>
  <c r="Q167" i="11" s="1"/>
  <c r="Q168" i="11" s="1"/>
  <c r="Q169" i="11" s="1"/>
  <c r="Q170" i="11" s="1"/>
  <c r="Q171" i="11" s="1"/>
  <c r="Q172" i="11" s="1"/>
  <c r="Q173" i="11" s="1"/>
  <c r="Q174" i="11" s="1"/>
  <c r="Q175" i="11" s="1"/>
  <c r="Q176" i="11" s="1"/>
  <c r="Q177" i="11" s="1"/>
  <c r="Q178" i="11" s="1"/>
  <c r="Q179" i="11" s="1"/>
  <c r="Q180" i="11" s="1"/>
  <c r="Q181" i="11" s="1"/>
  <c r="Q182" i="11" s="1"/>
  <c r="Q183" i="11" s="1"/>
  <c r="Q184" i="11" s="1"/>
  <c r="Q185" i="11" s="1"/>
  <c r="Q186" i="11" s="1"/>
  <c r="Q187" i="11" s="1"/>
  <c r="Q188" i="11" s="1"/>
  <c r="Q189" i="11" s="1"/>
  <c r="Q190" i="11" s="1"/>
  <c r="Q191" i="11" s="1"/>
  <c r="Q192" i="11" s="1"/>
  <c r="Q193" i="11" s="1"/>
  <c r="Q194" i="11" s="1"/>
  <c r="Q195" i="11" s="1"/>
  <c r="Q196" i="11" s="1"/>
  <c r="Q197" i="11" s="1"/>
  <c r="Q198" i="11" s="1"/>
  <c r="Q199" i="11" s="1"/>
  <c r="Q200" i="11" s="1"/>
  <c r="Q201" i="11" s="1"/>
  <c r="Q202" i="11" s="1"/>
  <c r="Q203" i="11" s="1"/>
  <c r="Q204" i="11" s="1"/>
  <c r="Q205" i="11" s="1"/>
  <c r="Q206" i="11" s="1"/>
  <c r="Q207" i="11" s="1"/>
  <c r="Q208" i="11" s="1"/>
  <c r="Q209" i="11" s="1"/>
  <c r="Q210" i="11" s="1"/>
  <c r="Q211" i="11" s="1"/>
  <c r="Q212" i="11" s="1"/>
  <c r="Q213" i="11" s="1"/>
  <c r="Q214" i="11" s="1"/>
  <c r="Q215" i="11" s="1"/>
  <c r="Q216" i="11" s="1"/>
  <c r="Q217" i="11" s="1"/>
  <c r="Q218" i="11" s="1"/>
  <c r="Q219" i="11" s="1"/>
  <c r="Q220" i="11" s="1"/>
  <c r="Q221" i="11" s="1"/>
  <c r="Q222" i="11" s="1"/>
  <c r="Q223" i="11" s="1"/>
  <c r="Q224" i="11" s="1"/>
  <c r="Q225" i="11" s="1"/>
  <c r="Q226" i="11" s="1"/>
  <c r="Q227" i="11" s="1"/>
  <c r="Q228" i="11" s="1"/>
  <c r="Q229" i="11" s="1"/>
  <c r="Q230" i="11" s="1"/>
  <c r="Q231" i="11" s="1"/>
  <c r="Q232" i="11" s="1"/>
  <c r="Q233" i="11" s="1"/>
  <c r="Q234" i="11" s="1"/>
  <c r="Q235" i="11" s="1"/>
  <c r="Q236" i="11" s="1"/>
  <c r="Q237" i="11" s="1"/>
  <c r="Q238" i="11" s="1"/>
  <c r="Q239" i="11" s="1"/>
  <c r="Q240" i="11" s="1"/>
  <c r="Q241" i="11" s="1"/>
  <c r="Q242" i="11" s="1"/>
  <c r="Q243" i="11" s="1"/>
  <c r="Q244" i="11" s="1"/>
  <c r="Q245" i="11" s="1"/>
  <c r="Q246" i="11" s="1"/>
  <c r="Q247" i="11" s="1"/>
  <c r="Q248" i="11" s="1"/>
  <c r="Q249" i="11" s="1"/>
  <c r="Q250" i="11" s="1"/>
  <c r="Q251" i="11" s="1"/>
  <c r="Q252" i="11" s="1"/>
  <c r="Q253" i="11" s="1"/>
  <c r="Q254" i="11" s="1"/>
  <c r="Q255" i="11" s="1"/>
  <c r="Q256" i="11" s="1"/>
  <c r="Q257" i="11" s="1"/>
  <c r="Q258" i="11" s="1"/>
  <c r="Q259" i="11" s="1"/>
  <c r="Q260" i="11" s="1"/>
  <c r="Q261" i="11" s="1"/>
  <c r="Q262" i="11" s="1"/>
  <c r="Q263" i="11" s="1"/>
  <c r="Q264" i="11" s="1"/>
  <c r="Q265" i="11" s="1"/>
  <c r="Q266" i="11" s="1"/>
  <c r="Q267" i="11" s="1"/>
  <c r="Q268" i="11" s="1"/>
  <c r="Q269" i="11" s="1"/>
  <c r="Q270" i="11" s="1"/>
  <c r="Q271" i="11" s="1"/>
  <c r="Q272" i="11" s="1"/>
  <c r="Q273" i="11" s="1"/>
  <c r="Q274" i="11" s="1"/>
  <c r="Q275" i="11" s="1"/>
  <c r="Q276" i="11" s="1"/>
  <c r="Q277" i="11" s="1"/>
  <c r="Q278" i="11" s="1"/>
  <c r="Q279" i="11" s="1"/>
  <c r="Q280" i="11" s="1"/>
  <c r="Q281" i="11" s="1"/>
  <c r="Q282" i="11" s="1"/>
  <c r="Q283" i="11" s="1"/>
  <c r="Q284" i="11" s="1"/>
  <c r="Q285" i="11" s="1"/>
  <c r="Q286" i="11" s="1"/>
  <c r="Q287" i="11" s="1"/>
  <c r="Q288" i="11" s="1"/>
  <c r="Q289" i="11" s="1"/>
  <c r="Q290" i="11" s="1"/>
  <c r="Q291" i="11" s="1"/>
  <c r="Q292" i="11" s="1"/>
  <c r="Q293" i="11" s="1"/>
  <c r="Q294" i="11" s="1"/>
  <c r="Q295" i="11" s="1"/>
  <c r="Q296" i="11" s="1"/>
  <c r="Q297" i="11" s="1"/>
  <c r="Q298" i="11" s="1"/>
  <c r="Q299" i="11" s="1"/>
  <c r="Q300" i="11" s="1"/>
  <c r="Q301" i="11" s="1"/>
  <c r="Q302" i="11" s="1"/>
  <c r="Q303" i="11" s="1"/>
  <c r="Q304" i="11" s="1"/>
  <c r="Q305" i="11" s="1"/>
  <c r="Q306" i="11" s="1"/>
  <c r="Q307" i="11" s="1"/>
  <c r="Q308" i="11" s="1"/>
  <c r="Q309" i="11" s="1"/>
  <c r="Q310" i="11" s="1"/>
  <c r="Q311" i="11" s="1"/>
  <c r="Q312" i="11" s="1"/>
  <c r="Q313" i="11" s="1"/>
  <c r="Q314" i="11" s="1"/>
  <c r="Q315" i="11" s="1"/>
  <c r="Q316" i="11" s="1"/>
  <c r="Q317" i="11" s="1"/>
  <c r="Q318" i="11" s="1"/>
  <c r="Q319" i="11" s="1"/>
  <c r="Q320" i="11" s="1"/>
  <c r="Q321" i="11" s="1"/>
  <c r="Q322" i="11" s="1"/>
  <c r="Q323" i="11" s="1"/>
  <c r="Q324" i="11" s="1"/>
  <c r="Q325" i="11" s="1"/>
  <c r="Q326" i="11" s="1"/>
  <c r="Q327" i="11" s="1"/>
  <c r="Q328" i="11" s="1"/>
  <c r="Q329" i="11" s="1"/>
  <c r="Q330" i="11" s="1"/>
  <c r="Q331" i="11" s="1"/>
  <c r="Q332" i="11" s="1"/>
  <c r="Q333" i="11" s="1"/>
  <c r="Q334" i="11" s="1"/>
  <c r="Q335" i="11" s="1"/>
  <c r="Q336" i="11" s="1"/>
  <c r="Q337" i="11" s="1"/>
  <c r="Q338" i="11" s="1"/>
  <c r="Q339" i="11" s="1"/>
  <c r="Q340" i="11" s="1"/>
  <c r="Q341" i="11" s="1"/>
  <c r="Q342" i="11" s="1"/>
  <c r="Q343" i="11" s="1"/>
  <c r="Q344" i="11" s="1"/>
  <c r="Q345" i="11" s="1"/>
  <c r="Q346" i="11" s="1"/>
  <c r="Q347" i="11" s="1"/>
  <c r="Q348" i="11" s="1"/>
  <c r="Q349" i="11" s="1"/>
  <c r="Q350" i="11" s="1"/>
  <c r="Q351" i="11" s="1"/>
  <c r="F18" i="5"/>
  <c r="D18" i="5"/>
  <c r="B18" i="5"/>
  <c r="E18" i="5"/>
  <c r="C18" i="5"/>
  <c r="G18" i="5"/>
  <c r="K18" i="5"/>
  <c r="H18" i="5"/>
  <c r="I18" i="5"/>
  <c r="J18" i="5"/>
  <c r="R19" i="5"/>
  <c r="M17" i="5"/>
  <c r="I159" i="7"/>
  <c r="H159" i="7"/>
  <c r="E159" i="7"/>
  <c r="J159" i="7"/>
  <c r="G159" i="7"/>
  <c r="L159" i="7" s="1"/>
  <c r="F159" i="7"/>
  <c r="D160" i="7"/>
  <c r="P158" i="7"/>
  <c r="U157" i="7"/>
  <c r="V157" i="7"/>
  <c r="A156" i="7"/>
  <c r="N158" i="7"/>
  <c r="Q157" i="7"/>
  <c r="R157" i="7"/>
  <c r="O158" i="7"/>
  <c r="L158" i="7"/>
  <c r="S157" i="7"/>
  <c r="T157" i="7"/>
  <c r="M158" i="7"/>
  <c r="A1172" i="2"/>
  <c r="A1173" i="2" s="1"/>
  <c r="A1174" i="2" s="1"/>
  <c r="Q158" i="7" l="1"/>
  <c r="M18" i="5"/>
  <c r="C157" i="7"/>
  <c r="L18" i="5"/>
  <c r="Q352" i="11"/>
  <c r="Q353" i="11" s="1"/>
  <c r="G19" i="5"/>
  <c r="D19" i="5"/>
  <c r="K19" i="5"/>
  <c r="I19" i="5"/>
  <c r="B19" i="5"/>
  <c r="J19" i="5"/>
  <c r="F19" i="5"/>
  <c r="C19" i="5"/>
  <c r="H19" i="5"/>
  <c r="E19" i="5"/>
  <c r="R20" i="5"/>
  <c r="J160" i="7"/>
  <c r="I160" i="7"/>
  <c r="H160" i="7"/>
  <c r="F160" i="7"/>
  <c r="G160" i="7"/>
  <c r="E160" i="7"/>
  <c r="D161" i="7"/>
  <c r="A157" i="7"/>
  <c r="M159" i="7"/>
  <c r="P159" i="7"/>
  <c r="B157" i="7"/>
  <c r="O159" i="7"/>
  <c r="S158" i="7"/>
  <c r="T158" i="7"/>
  <c r="K159" i="7"/>
  <c r="N159" i="7"/>
  <c r="R158" i="7"/>
  <c r="A158" i="7" s="1"/>
  <c r="V158" i="7"/>
  <c r="U158" i="7"/>
  <c r="A1175" i="2"/>
  <c r="A1176" i="2" s="1"/>
  <c r="A1179" i="2" s="1"/>
  <c r="T159" i="7" l="1"/>
  <c r="M19" i="5"/>
  <c r="Q354" i="11"/>
  <c r="I20" i="5"/>
  <c r="D20" i="5"/>
  <c r="F20" i="5"/>
  <c r="J20" i="5"/>
  <c r="G20" i="5"/>
  <c r="K20" i="5"/>
  <c r="B20" i="5"/>
  <c r="C20" i="5"/>
  <c r="H20" i="5"/>
  <c r="E20" i="5"/>
  <c r="R21" i="5"/>
  <c r="L19" i="5"/>
  <c r="P160" i="7"/>
  <c r="S159" i="7"/>
  <c r="B159" i="7" s="1"/>
  <c r="M160" i="7"/>
  <c r="L160" i="7"/>
  <c r="B158" i="7"/>
  <c r="K160" i="7"/>
  <c r="O160" i="7"/>
  <c r="U159" i="7"/>
  <c r="V159" i="7"/>
  <c r="N160" i="7"/>
  <c r="R159" i="7"/>
  <c r="Q159" i="7"/>
  <c r="G161" i="7"/>
  <c r="E161" i="7"/>
  <c r="I161" i="7"/>
  <c r="F161" i="7"/>
  <c r="H161" i="7"/>
  <c r="J161" i="7"/>
  <c r="D162" i="7"/>
  <c r="A1180" i="2"/>
  <c r="A1181" i="2" s="1"/>
  <c r="A1182" i="2" s="1"/>
  <c r="A1184" i="2" s="1"/>
  <c r="A1186" i="2" s="1"/>
  <c r="S160" i="7" l="1"/>
  <c r="F21" i="5"/>
  <c r="I21" i="5"/>
  <c r="E21" i="5"/>
  <c r="C21" i="5"/>
  <c r="D21" i="5"/>
  <c r="K21" i="5"/>
  <c r="H21" i="5"/>
  <c r="J21" i="5"/>
  <c r="B21" i="5"/>
  <c r="G21" i="5"/>
  <c r="R22" i="5"/>
  <c r="M20" i="5"/>
  <c r="L20" i="5"/>
  <c r="A159" i="7"/>
  <c r="T160" i="7"/>
  <c r="B160" i="7" s="1"/>
  <c r="Q355" i="11"/>
  <c r="N161" i="7"/>
  <c r="O161" i="7"/>
  <c r="M161" i="7"/>
  <c r="P161" i="7"/>
  <c r="V161" i="7" s="1"/>
  <c r="U160" i="7"/>
  <c r="V160" i="7"/>
  <c r="R160" i="7"/>
  <c r="H162" i="7"/>
  <c r="J162" i="7"/>
  <c r="G162" i="7"/>
  <c r="F162" i="7"/>
  <c r="E162" i="7"/>
  <c r="I162" i="7"/>
  <c r="D163" i="7"/>
  <c r="Q160" i="7"/>
  <c r="A160" i="7" s="1"/>
  <c r="K161" i="7"/>
  <c r="L161" i="7"/>
  <c r="C159" i="7"/>
  <c r="A1187" i="2"/>
  <c r="A1188" i="2" s="1"/>
  <c r="M21" i="5" l="1"/>
  <c r="Q356" i="11"/>
  <c r="L162" i="7"/>
  <c r="G22" i="5"/>
  <c r="J22" i="5"/>
  <c r="I22" i="5"/>
  <c r="K22" i="5"/>
  <c r="B22" i="5"/>
  <c r="H22" i="5"/>
  <c r="E22" i="5"/>
  <c r="D22" i="5"/>
  <c r="F22" i="5"/>
  <c r="C22" i="5"/>
  <c r="R23" i="5"/>
  <c r="L21" i="5"/>
  <c r="U161" i="7"/>
  <c r="C161" i="7" s="1"/>
  <c r="N162" i="7"/>
  <c r="T161" i="7"/>
  <c r="S161" i="7"/>
  <c r="K162" i="7"/>
  <c r="R161" i="7"/>
  <c r="Q161" i="7"/>
  <c r="M162" i="7"/>
  <c r="P162" i="7"/>
  <c r="O162" i="7"/>
  <c r="E163" i="7"/>
  <c r="J163" i="7"/>
  <c r="I163" i="7"/>
  <c r="H163" i="7"/>
  <c r="G163" i="7"/>
  <c r="F163" i="7"/>
  <c r="D164" i="7"/>
  <c r="A1189" i="2"/>
  <c r="A1190" i="2" s="1"/>
  <c r="A1191" i="2" s="1"/>
  <c r="L22" i="5" l="1"/>
  <c r="O163" i="7"/>
  <c r="T162" i="7"/>
  <c r="H23" i="5"/>
  <c r="B23" i="5"/>
  <c r="G23" i="5"/>
  <c r="F23" i="5"/>
  <c r="C23" i="5"/>
  <c r="D23" i="5"/>
  <c r="J23" i="5"/>
  <c r="K23" i="5"/>
  <c r="E23" i="5"/>
  <c r="I23" i="5"/>
  <c r="R24" i="5"/>
  <c r="Q357" i="11"/>
  <c r="M22" i="5"/>
  <c r="M163" i="7"/>
  <c r="S162" i="7"/>
  <c r="B162" i="7" s="1"/>
  <c r="P163" i="7"/>
  <c r="V163" i="7" s="1"/>
  <c r="N163" i="7"/>
  <c r="K163" i="7"/>
  <c r="B161" i="7"/>
  <c r="U162" i="7"/>
  <c r="V162" i="7"/>
  <c r="L163" i="7"/>
  <c r="A161" i="7"/>
  <c r="I164" i="7"/>
  <c r="F164" i="7"/>
  <c r="E164" i="7"/>
  <c r="J164" i="7"/>
  <c r="G164" i="7"/>
  <c r="H164" i="7"/>
  <c r="D165" i="7"/>
  <c r="R162" i="7"/>
  <c r="Q162" i="7"/>
  <c r="A1192" i="2"/>
  <c r="A1193" i="2" s="1"/>
  <c r="A1194" i="2" s="1"/>
  <c r="A1195" i="2" s="1"/>
  <c r="A1196" i="2" s="1"/>
  <c r="A1197" i="2" s="1"/>
  <c r="A1198" i="2" s="1"/>
  <c r="M23" i="5" l="1"/>
  <c r="Q163" i="7"/>
  <c r="L23" i="5"/>
  <c r="Q358" i="11"/>
  <c r="Q359" i="11" s="1"/>
  <c r="J24" i="5"/>
  <c r="C24" i="5"/>
  <c r="I24" i="5"/>
  <c r="K24" i="5"/>
  <c r="L24" i="5" s="1"/>
  <c r="D24" i="5"/>
  <c r="H24" i="5"/>
  <c r="B24" i="5"/>
  <c r="E24" i="5"/>
  <c r="G24" i="5"/>
  <c r="F24" i="5"/>
  <c r="R25" i="5"/>
  <c r="C162" i="7"/>
  <c r="O164" i="7"/>
  <c r="U163" i="7"/>
  <c r="C163" i="7" s="1"/>
  <c r="A162" i="7"/>
  <c r="N164" i="7"/>
  <c r="R163" i="7"/>
  <c r="A163" i="7" s="1"/>
  <c r="M164" i="7"/>
  <c r="K164" i="7"/>
  <c r="P164" i="7"/>
  <c r="A1200" i="2"/>
  <c r="A1201" i="2" s="1"/>
  <c r="A1199" i="2"/>
  <c r="G165" i="7"/>
  <c r="F165" i="7"/>
  <c r="E165" i="7"/>
  <c r="H165" i="7"/>
  <c r="J165" i="7"/>
  <c r="I165" i="7"/>
  <c r="D166" i="7"/>
  <c r="S163" i="7"/>
  <c r="T163" i="7"/>
  <c r="L164" i="7"/>
  <c r="A1202" i="2"/>
  <c r="A1203" i="2" l="1"/>
  <c r="C25" i="5"/>
  <c r="D25" i="5"/>
  <c r="B25" i="5"/>
  <c r="J25" i="5"/>
  <c r="K25" i="5"/>
  <c r="L25" i="5" s="1"/>
  <c r="E25" i="5"/>
  <c r="G25" i="5"/>
  <c r="F25" i="5"/>
  <c r="H25" i="5"/>
  <c r="I25" i="5"/>
  <c r="R26" i="5"/>
  <c r="Q360" i="11"/>
  <c r="M24" i="5"/>
  <c r="Q164" i="7"/>
  <c r="A164" i="7" s="1"/>
  <c r="K165" i="7"/>
  <c r="N165" i="7"/>
  <c r="B163" i="7"/>
  <c r="R164" i="7"/>
  <c r="O165" i="7"/>
  <c r="T164" i="7"/>
  <c r="S164" i="7"/>
  <c r="M165" i="7"/>
  <c r="U164" i="7"/>
  <c r="V164" i="7"/>
  <c r="H166" i="7"/>
  <c r="G166" i="7"/>
  <c r="E166" i="7"/>
  <c r="J166" i="7"/>
  <c r="I166" i="7"/>
  <c r="F166" i="7"/>
  <c r="D167" i="7"/>
  <c r="P165" i="7"/>
  <c r="L165" i="7"/>
  <c r="A1204" i="2"/>
  <c r="M25" i="5" l="1"/>
  <c r="N166" i="7"/>
  <c r="Q361" i="11"/>
  <c r="Q362" i="11" s="1"/>
  <c r="C164" i="7"/>
  <c r="E26" i="5"/>
  <c r="K26" i="5"/>
  <c r="H26" i="5"/>
  <c r="I26" i="5"/>
  <c r="J26" i="5"/>
  <c r="B26" i="5"/>
  <c r="D26" i="5"/>
  <c r="C26" i="5"/>
  <c r="F26" i="5"/>
  <c r="G26" i="5"/>
  <c r="R27" i="5"/>
  <c r="R165" i="7"/>
  <c r="B164" i="7"/>
  <c r="J167" i="7"/>
  <c r="F167" i="7"/>
  <c r="E167" i="7"/>
  <c r="I167" i="7"/>
  <c r="H167" i="7"/>
  <c r="G167" i="7"/>
  <c r="D168" i="7"/>
  <c r="L166" i="7"/>
  <c r="Q165" i="7"/>
  <c r="T165" i="7"/>
  <c r="S165" i="7"/>
  <c r="M166" i="7"/>
  <c r="K166" i="7"/>
  <c r="O166" i="7"/>
  <c r="P166" i="7"/>
  <c r="V165" i="7"/>
  <c r="U165" i="7"/>
  <c r="A1205" i="2"/>
  <c r="A1206" i="2" s="1"/>
  <c r="A165" i="7" l="1"/>
  <c r="L26" i="5"/>
  <c r="Q363" i="11"/>
  <c r="Q364" i="11" s="1"/>
  <c r="N167" i="7"/>
  <c r="M26" i="5"/>
  <c r="I27" i="5"/>
  <c r="C27" i="5"/>
  <c r="H27" i="5"/>
  <c r="D27" i="5"/>
  <c r="F27" i="5"/>
  <c r="K27" i="5"/>
  <c r="J27" i="5"/>
  <c r="B27" i="5"/>
  <c r="G27" i="5"/>
  <c r="E27" i="5"/>
  <c r="R28" i="5"/>
  <c r="B165" i="7"/>
  <c r="P167" i="7"/>
  <c r="K167" i="7"/>
  <c r="T166" i="7"/>
  <c r="S166" i="7"/>
  <c r="M167" i="7"/>
  <c r="Q166" i="7"/>
  <c r="R166" i="7"/>
  <c r="I168" i="7"/>
  <c r="F168" i="7"/>
  <c r="E168" i="7"/>
  <c r="J168" i="7"/>
  <c r="H168" i="7"/>
  <c r="G168" i="7"/>
  <c r="D169" i="7"/>
  <c r="V166" i="7"/>
  <c r="U166" i="7"/>
  <c r="L167" i="7"/>
  <c r="O167" i="7"/>
  <c r="A1208" i="2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L27" i="5" l="1"/>
  <c r="Q365" i="11"/>
  <c r="Q366" i="11" s="1"/>
  <c r="C28" i="5"/>
  <c r="D28" i="5"/>
  <c r="F28" i="5"/>
  <c r="H28" i="5"/>
  <c r="I28" i="5"/>
  <c r="G28" i="5"/>
  <c r="K28" i="5"/>
  <c r="J28" i="5"/>
  <c r="E28" i="5"/>
  <c r="B28" i="5"/>
  <c r="R29" i="5"/>
  <c r="M27" i="5"/>
  <c r="B166" i="7"/>
  <c r="V167" i="7"/>
  <c r="P168" i="7"/>
  <c r="S167" i="7"/>
  <c r="T167" i="7"/>
  <c r="L168" i="7"/>
  <c r="K168" i="7"/>
  <c r="Q167" i="7"/>
  <c r="M168" i="7"/>
  <c r="R167" i="7"/>
  <c r="O168" i="7"/>
  <c r="N168" i="7"/>
  <c r="A166" i="7"/>
  <c r="U167" i="7"/>
  <c r="F169" i="7"/>
  <c r="E169" i="7"/>
  <c r="J169" i="7"/>
  <c r="I169" i="7"/>
  <c r="H169" i="7"/>
  <c r="G169" i="7"/>
  <c r="D170" i="7"/>
  <c r="A1221" i="2"/>
  <c r="A1222" i="2" s="1"/>
  <c r="L28" i="5" l="1"/>
  <c r="N169" i="7"/>
  <c r="Q367" i="11"/>
  <c r="Q368" i="11" s="1"/>
  <c r="I29" i="5"/>
  <c r="K29" i="5"/>
  <c r="J29" i="5"/>
  <c r="F29" i="5"/>
  <c r="H29" i="5"/>
  <c r="B29" i="5"/>
  <c r="E29" i="5"/>
  <c r="G29" i="5"/>
  <c r="D29" i="5"/>
  <c r="C29" i="5"/>
  <c r="R30" i="5"/>
  <c r="M28" i="5"/>
  <c r="U168" i="7"/>
  <c r="P169" i="7"/>
  <c r="V169" i="7" s="1"/>
  <c r="E170" i="7"/>
  <c r="H170" i="7"/>
  <c r="G170" i="7"/>
  <c r="F170" i="7"/>
  <c r="J170" i="7"/>
  <c r="I170" i="7"/>
  <c r="D171" i="7"/>
  <c r="M169" i="7"/>
  <c r="A167" i="7"/>
  <c r="R168" i="7"/>
  <c r="Q168" i="7"/>
  <c r="T168" i="7"/>
  <c r="S168" i="7"/>
  <c r="A1224" i="2"/>
  <c r="A1225" i="2" s="1"/>
  <c r="L169" i="7"/>
  <c r="O169" i="7"/>
  <c r="K169" i="7"/>
  <c r="B167" i="7"/>
  <c r="V168" i="7"/>
  <c r="A1251" i="2"/>
  <c r="L29" i="5" l="1"/>
  <c r="A1226" i="2"/>
  <c r="A1227" i="2" s="1"/>
  <c r="A1229" i="2" s="1"/>
  <c r="A1231" i="2" s="1"/>
  <c r="A1233" i="2" s="1"/>
  <c r="U169" i="7"/>
  <c r="C169" i="7" s="1"/>
  <c r="Q369" i="11"/>
  <c r="Q370" i="11" s="1"/>
  <c r="Q371" i="11" s="1"/>
  <c r="K30" i="5"/>
  <c r="D30" i="5"/>
  <c r="G30" i="5"/>
  <c r="H30" i="5"/>
  <c r="E30" i="5"/>
  <c r="B30" i="5"/>
  <c r="C30" i="5"/>
  <c r="F30" i="5"/>
  <c r="J30" i="5"/>
  <c r="I30" i="5"/>
  <c r="R31" i="5"/>
  <c r="M29" i="5"/>
  <c r="L170" i="7"/>
  <c r="O170" i="7"/>
  <c r="B168" i="7"/>
  <c r="K170" i="7"/>
  <c r="R169" i="7"/>
  <c r="Q169" i="7"/>
  <c r="N170" i="7"/>
  <c r="F171" i="7"/>
  <c r="E171" i="7"/>
  <c r="J171" i="7"/>
  <c r="I171" i="7"/>
  <c r="H171" i="7"/>
  <c r="G171" i="7"/>
  <c r="D172" i="7"/>
  <c r="A168" i="7"/>
  <c r="M170" i="7"/>
  <c r="S169" i="7"/>
  <c r="T169" i="7"/>
  <c r="P170" i="7"/>
  <c r="A1240" i="2"/>
  <c r="A1249" i="2" s="1"/>
  <c r="A1250" i="2" s="1"/>
  <c r="A1255" i="2"/>
  <c r="A1256" i="2" s="1"/>
  <c r="A1257" i="2" s="1"/>
  <c r="Q372" i="11" l="1"/>
  <c r="Q373" i="11" s="1"/>
  <c r="Q374" i="11" s="1"/>
  <c r="Q375" i="11" s="1"/>
  <c r="M30" i="5"/>
  <c r="A1252" i="2"/>
  <c r="A1253" i="2" s="1"/>
  <c r="T170" i="7"/>
  <c r="K31" i="5"/>
  <c r="D31" i="5"/>
  <c r="E31" i="5"/>
  <c r="C31" i="5"/>
  <c r="H31" i="5"/>
  <c r="B31" i="5"/>
  <c r="G31" i="5"/>
  <c r="F31" i="5"/>
  <c r="I31" i="5"/>
  <c r="J31" i="5"/>
  <c r="R32" i="5"/>
  <c r="L30" i="5"/>
  <c r="S170" i="7"/>
  <c r="A169" i="7"/>
  <c r="O171" i="7"/>
  <c r="M171" i="7"/>
  <c r="K171" i="7"/>
  <c r="L171" i="7"/>
  <c r="R170" i="7"/>
  <c r="Q170" i="7"/>
  <c r="V170" i="7"/>
  <c r="U170" i="7"/>
  <c r="H172" i="7"/>
  <c r="G172" i="7"/>
  <c r="E172" i="7"/>
  <c r="J172" i="7"/>
  <c r="I172" i="7"/>
  <c r="F172" i="7"/>
  <c r="D173" i="7"/>
  <c r="B169" i="7"/>
  <c r="P171" i="7"/>
  <c r="N171" i="7"/>
  <c r="A1258" i="2"/>
  <c r="A1259" i="2" s="1"/>
  <c r="A1263" i="2" s="1"/>
  <c r="A1265" i="2" s="1"/>
  <c r="O172" i="7" l="1"/>
  <c r="L31" i="5"/>
  <c r="A170" i="7"/>
  <c r="T171" i="7"/>
  <c r="B170" i="7"/>
  <c r="J32" i="5"/>
  <c r="E32" i="5"/>
  <c r="C32" i="5"/>
  <c r="B32" i="5"/>
  <c r="G32" i="5"/>
  <c r="I32" i="5"/>
  <c r="F32" i="5"/>
  <c r="K32" i="5"/>
  <c r="L32" i="5" s="1"/>
  <c r="H32" i="5"/>
  <c r="D32" i="5"/>
  <c r="R33" i="5"/>
  <c r="M31" i="5"/>
  <c r="Q376" i="11"/>
  <c r="K172" i="7"/>
  <c r="P172" i="7"/>
  <c r="L172" i="7"/>
  <c r="M172" i="7"/>
  <c r="Q172" i="7" s="1"/>
  <c r="R171" i="7"/>
  <c r="Q171" i="7"/>
  <c r="N172" i="7"/>
  <c r="S171" i="7"/>
  <c r="G173" i="7"/>
  <c r="F173" i="7"/>
  <c r="E173" i="7"/>
  <c r="J173" i="7"/>
  <c r="H173" i="7"/>
  <c r="I173" i="7"/>
  <c r="D174" i="7"/>
  <c r="V171" i="7"/>
  <c r="U171" i="7"/>
  <c r="A1266" i="2"/>
  <c r="A1267" i="2" s="1"/>
  <c r="B171" i="7" l="1"/>
  <c r="N173" i="7"/>
  <c r="G33" i="5"/>
  <c r="F33" i="5"/>
  <c r="C33" i="5"/>
  <c r="H33" i="5"/>
  <c r="J33" i="5"/>
  <c r="D33" i="5"/>
  <c r="I33" i="5"/>
  <c r="E33" i="5"/>
  <c r="B33" i="5"/>
  <c r="K33" i="5"/>
  <c r="L33" i="5" s="1"/>
  <c r="R34" i="5"/>
  <c r="M32" i="5"/>
  <c r="A171" i="7"/>
  <c r="Q377" i="11"/>
  <c r="S172" i="7"/>
  <c r="V172" i="7"/>
  <c r="M173" i="7"/>
  <c r="K173" i="7"/>
  <c r="T172" i="7"/>
  <c r="R172" i="7"/>
  <c r="A172" i="7" s="1"/>
  <c r="P173" i="7"/>
  <c r="U172" i="7"/>
  <c r="O173" i="7"/>
  <c r="L173" i="7"/>
  <c r="F174" i="7"/>
  <c r="J174" i="7"/>
  <c r="E174" i="7"/>
  <c r="I174" i="7"/>
  <c r="H174" i="7"/>
  <c r="G174" i="7"/>
  <c r="D175" i="7"/>
  <c r="A1268" i="2"/>
  <c r="A1269" i="2" s="1"/>
  <c r="A1270" i="2" s="1"/>
  <c r="B172" i="7" l="1"/>
  <c r="C172" i="7"/>
  <c r="U173" i="7"/>
  <c r="T173" i="7"/>
  <c r="M33" i="5"/>
  <c r="K34" i="5"/>
  <c r="L34" i="5" s="1"/>
  <c r="E34" i="5"/>
  <c r="I34" i="5"/>
  <c r="F34" i="5"/>
  <c r="H34" i="5"/>
  <c r="J34" i="5"/>
  <c r="B34" i="5"/>
  <c r="C34" i="5"/>
  <c r="D34" i="5"/>
  <c r="G34" i="5"/>
  <c r="R35" i="5"/>
  <c r="M174" i="7"/>
  <c r="Q378" i="11"/>
  <c r="R173" i="7"/>
  <c r="Q173" i="7"/>
  <c r="V173" i="7"/>
  <c r="C173" i="7" s="1"/>
  <c r="S173" i="7"/>
  <c r="B173" i="7" s="1"/>
  <c r="O174" i="7"/>
  <c r="L174" i="7"/>
  <c r="J175" i="7"/>
  <c r="I175" i="7"/>
  <c r="H175" i="7"/>
  <c r="G175" i="7"/>
  <c r="M175" i="7" s="1"/>
  <c r="F175" i="7"/>
  <c r="E175" i="7"/>
  <c r="D176" i="7"/>
  <c r="K174" i="7"/>
  <c r="P174" i="7"/>
  <c r="N174" i="7"/>
  <c r="A1271" i="2"/>
  <c r="A1272" i="2" s="1"/>
  <c r="A1273" i="2" s="1"/>
  <c r="A1274" i="2" s="1"/>
  <c r="A1279" i="2" s="1"/>
  <c r="T174" i="7" l="1"/>
  <c r="I35" i="5"/>
  <c r="E35" i="5"/>
  <c r="B35" i="5"/>
  <c r="F35" i="5"/>
  <c r="D35" i="5"/>
  <c r="K35" i="5"/>
  <c r="J35" i="5"/>
  <c r="H35" i="5"/>
  <c r="C35" i="5"/>
  <c r="G35" i="5"/>
  <c r="R36" i="5"/>
  <c r="M34" i="5"/>
  <c r="A173" i="7"/>
  <c r="Q379" i="11"/>
  <c r="K175" i="7"/>
  <c r="N175" i="7"/>
  <c r="L175" i="7"/>
  <c r="O175" i="7"/>
  <c r="V174" i="7"/>
  <c r="U174" i="7"/>
  <c r="P175" i="7"/>
  <c r="Q174" i="7"/>
  <c r="R174" i="7"/>
  <c r="F176" i="7"/>
  <c r="E176" i="7"/>
  <c r="I176" i="7"/>
  <c r="G176" i="7"/>
  <c r="J176" i="7"/>
  <c r="H176" i="7"/>
  <c r="D177" i="7"/>
  <c r="S174" i="7"/>
  <c r="B174" i="7" s="1"/>
  <c r="A1280" i="2"/>
  <c r="A1283" i="2" s="1"/>
  <c r="C174" i="7" l="1"/>
  <c r="S175" i="7"/>
  <c r="Q175" i="7"/>
  <c r="M35" i="5"/>
  <c r="K36" i="5"/>
  <c r="C36" i="5"/>
  <c r="G36" i="5"/>
  <c r="H36" i="5"/>
  <c r="D36" i="5"/>
  <c r="E36" i="5"/>
  <c r="B36" i="5"/>
  <c r="J36" i="5"/>
  <c r="I36" i="5"/>
  <c r="F36" i="5"/>
  <c r="R37" i="5"/>
  <c r="L35" i="5"/>
  <c r="Q380" i="11"/>
  <c r="K176" i="7"/>
  <c r="R176" i="7" s="1"/>
  <c r="T175" i="7"/>
  <c r="R175" i="7"/>
  <c r="A175" i="7" s="1"/>
  <c r="M176" i="7"/>
  <c r="F177" i="7"/>
  <c r="J177" i="7"/>
  <c r="E177" i="7"/>
  <c r="H177" i="7"/>
  <c r="I177" i="7"/>
  <c r="G177" i="7"/>
  <c r="D178" i="7"/>
  <c r="P176" i="7"/>
  <c r="L176" i="7"/>
  <c r="A174" i="7"/>
  <c r="U175" i="7"/>
  <c r="V175" i="7"/>
  <c r="O176" i="7"/>
  <c r="N176" i="7"/>
  <c r="A1285" i="2"/>
  <c r="A1290" i="2" s="1"/>
  <c r="A1291" i="2" s="1"/>
  <c r="A1293" i="2" s="1"/>
  <c r="B175" i="7" l="1"/>
  <c r="L36" i="5"/>
  <c r="C37" i="5"/>
  <c r="K37" i="5"/>
  <c r="L37" i="5" s="1"/>
  <c r="F37" i="5"/>
  <c r="E37" i="5"/>
  <c r="G37" i="5"/>
  <c r="H37" i="5"/>
  <c r="D37" i="5"/>
  <c r="J37" i="5"/>
  <c r="B37" i="5"/>
  <c r="I37" i="5"/>
  <c r="R38" i="5"/>
  <c r="M36" i="5"/>
  <c r="Q381" i="11"/>
  <c r="N177" i="7"/>
  <c r="Q176" i="7"/>
  <c r="A176" i="7" s="1"/>
  <c r="L177" i="7"/>
  <c r="O177" i="7"/>
  <c r="J178" i="7"/>
  <c r="I178" i="7"/>
  <c r="H178" i="7"/>
  <c r="E178" i="7"/>
  <c r="F178" i="7"/>
  <c r="G178" i="7"/>
  <c r="D179" i="7"/>
  <c r="M177" i="7"/>
  <c r="S176" i="7"/>
  <c r="K177" i="7"/>
  <c r="P177" i="7"/>
  <c r="V176" i="7"/>
  <c r="U176" i="7"/>
  <c r="C175" i="7"/>
  <c r="T176" i="7"/>
  <c r="A1296" i="2"/>
  <c r="A1298" i="2" s="1"/>
  <c r="A1299" i="2" s="1"/>
  <c r="S177" i="7" l="1"/>
  <c r="T177" i="7"/>
  <c r="G38" i="5"/>
  <c r="K38" i="5"/>
  <c r="L38" i="5" s="1"/>
  <c r="D38" i="5"/>
  <c r="C38" i="5"/>
  <c r="H38" i="5"/>
  <c r="I38" i="5"/>
  <c r="J38" i="5"/>
  <c r="F38" i="5"/>
  <c r="E38" i="5"/>
  <c r="B38" i="5"/>
  <c r="R39" i="5"/>
  <c r="M37" i="5"/>
  <c r="P178" i="7"/>
  <c r="Q382" i="11"/>
  <c r="C176" i="7"/>
  <c r="V177" i="7"/>
  <c r="U177" i="7"/>
  <c r="I179" i="7"/>
  <c r="J179" i="7"/>
  <c r="H179" i="7"/>
  <c r="G179" i="7"/>
  <c r="F179" i="7"/>
  <c r="E179" i="7"/>
  <c r="D180" i="7"/>
  <c r="K178" i="7"/>
  <c r="O178" i="7"/>
  <c r="M178" i="7"/>
  <c r="R177" i="7"/>
  <c r="Q177" i="7"/>
  <c r="L178" i="7"/>
  <c r="B176" i="7"/>
  <c r="N178" i="7"/>
  <c r="A1300" i="2"/>
  <c r="A1301" i="2" s="1"/>
  <c r="A1303" i="2" s="1"/>
  <c r="B177" i="7" l="1"/>
  <c r="U178" i="7"/>
  <c r="M38" i="5"/>
  <c r="K179" i="7"/>
  <c r="J39" i="5"/>
  <c r="F39" i="5"/>
  <c r="B39" i="5"/>
  <c r="K39" i="5"/>
  <c r="H39" i="5"/>
  <c r="D39" i="5"/>
  <c r="E39" i="5"/>
  <c r="C39" i="5"/>
  <c r="G39" i="5"/>
  <c r="I39" i="5"/>
  <c r="R40" i="5"/>
  <c r="Q383" i="11"/>
  <c r="N179" i="7"/>
  <c r="L179" i="7"/>
  <c r="O179" i="7"/>
  <c r="Q178" i="7"/>
  <c r="R178" i="7"/>
  <c r="P179" i="7"/>
  <c r="G180" i="7"/>
  <c r="F180" i="7"/>
  <c r="I180" i="7"/>
  <c r="H180" i="7"/>
  <c r="E180" i="7"/>
  <c r="J180" i="7"/>
  <c r="D181" i="7"/>
  <c r="S178" i="7"/>
  <c r="T178" i="7"/>
  <c r="A177" i="7"/>
  <c r="M179" i="7"/>
  <c r="V178" i="7"/>
  <c r="C178" i="7" s="1"/>
  <c r="A1304" i="2"/>
  <c r="A1305" i="2" s="1"/>
  <c r="A1306" i="2" s="1"/>
  <c r="A1307" i="2" s="1"/>
  <c r="A1308" i="2" s="1"/>
  <c r="A1309" i="2" s="1"/>
  <c r="Q179" i="7" l="1"/>
  <c r="T179" i="7"/>
  <c r="P180" i="7"/>
  <c r="M39" i="5"/>
  <c r="J40" i="5"/>
  <c r="K40" i="5"/>
  <c r="D40" i="5"/>
  <c r="B40" i="5"/>
  <c r="H40" i="5"/>
  <c r="I40" i="5"/>
  <c r="G40" i="5"/>
  <c r="E40" i="5"/>
  <c r="C40" i="5"/>
  <c r="F40" i="5"/>
  <c r="R41" i="5"/>
  <c r="L39" i="5"/>
  <c r="Q384" i="11"/>
  <c r="O180" i="7"/>
  <c r="K180" i="7"/>
  <c r="N180" i="7"/>
  <c r="B178" i="7"/>
  <c r="L180" i="7"/>
  <c r="M180" i="7"/>
  <c r="R179" i="7"/>
  <c r="S179" i="7"/>
  <c r="V179" i="7"/>
  <c r="U179" i="7"/>
  <c r="F181" i="7"/>
  <c r="E181" i="7"/>
  <c r="I181" i="7"/>
  <c r="G181" i="7"/>
  <c r="J181" i="7"/>
  <c r="H181" i="7"/>
  <c r="D182" i="7"/>
  <c r="A178" i="7"/>
  <c r="A1310" i="2"/>
  <c r="A1311" i="2" s="1"/>
  <c r="A1312" i="2" s="1"/>
  <c r="A1313" i="2" s="1"/>
  <c r="A1315" i="2" s="1"/>
  <c r="B179" i="7" l="1"/>
  <c r="M40" i="5"/>
  <c r="U180" i="7"/>
  <c r="K181" i="7"/>
  <c r="L40" i="5"/>
  <c r="F41" i="5"/>
  <c r="C41" i="5"/>
  <c r="K41" i="5"/>
  <c r="H41" i="5"/>
  <c r="J41" i="5"/>
  <c r="G41" i="5"/>
  <c r="D41" i="5"/>
  <c r="I41" i="5"/>
  <c r="E41" i="5"/>
  <c r="B41" i="5"/>
  <c r="R42" i="5"/>
  <c r="Q385" i="11"/>
  <c r="N181" i="7"/>
  <c r="L181" i="7"/>
  <c r="M181" i="7"/>
  <c r="A179" i="7"/>
  <c r="O181" i="7"/>
  <c r="S180" i="7"/>
  <c r="T180" i="7"/>
  <c r="P181" i="7"/>
  <c r="Q180" i="7"/>
  <c r="R180" i="7"/>
  <c r="F182" i="7"/>
  <c r="E182" i="7"/>
  <c r="J182" i="7"/>
  <c r="I182" i="7"/>
  <c r="H182" i="7"/>
  <c r="G182" i="7"/>
  <c r="D183" i="7"/>
  <c r="V180" i="7"/>
  <c r="A1316" i="2"/>
  <c r="A1318" i="2" s="1"/>
  <c r="A1319" i="2" s="1"/>
  <c r="A1321" i="2" s="1"/>
  <c r="M41" i="5" l="1"/>
  <c r="K182" i="7"/>
  <c r="T181" i="7"/>
  <c r="I42" i="5"/>
  <c r="E42" i="5"/>
  <c r="D42" i="5"/>
  <c r="G42" i="5"/>
  <c r="H42" i="5"/>
  <c r="C42" i="5"/>
  <c r="J42" i="5"/>
  <c r="F42" i="5"/>
  <c r="K42" i="5"/>
  <c r="B42" i="5"/>
  <c r="R43" i="5"/>
  <c r="L41" i="5"/>
  <c r="Q386" i="11"/>
  <c r="Q181" i="7"/>
  <c r="R181" i="7"/>
  <c r="O182" i="7"/>
  <c r="S181" i="7"/>
  <c r="P182" i="7"/>
  <c r="V181" i="7"/>
  <c r="U181" i="7"/>
  <c r="N182" i="7"/>
  <c r="M182" i="7"/>
  <c r="L182" i="7"/>
  <c r="A180" i="7"/>
  <c r="B180" i="7"/>
  <c r="B181" i="7" s="1"/>
  <c r="E183" i="7"/>
  <c r="J183" i="7"/>
  <c r="F183" i="7"/>
  <c r="I183" i="7"/>
  <c r="H183" i="7"/>
  <c r="G183" i="7"/>
  <c r="K183" i="7" s="1"/>
  <c r="D184" i="7"/>
  <c r="A1322" i="2"/>
  <c r="A1323" i="2" s="1"/>
  <c r="A181" i="7" l="1"/>
  <c r="M42" i="5"/>
  <c r="I43" i="5"/>
  <c r="B43" i="5"/>
  <c r="K43" i="5"/>
  <c r="J43" i="5"/>
  <c r="H43" i="5"/>
  <c r="C43" i="5"/>
  <c r="G43" i="5"/>
  <c r="F43" i="5"/>
  <c r="E43" i="5"/>
  <c r="D43" i="5"/>
  <c r="R44" i="5"/>
  <c r="L42" i="5"/>
  <c r="Q387" i="11"/>
  <c r="O183" i="7"/>
  <c r="L183" i="7"/>
  <c r="P183" i="7"/>
  <c r="M183" i="7"/>
  <c r="N183" i="7"/>
  <c r="R182" i="7"/>
  <c r="V182" i="7"/>
  <c r="H184" i="7"/>
  <c r="G184" i="7"/>
  <c r="E184" i="7"/>
  <c r="J184" i="7"/>
  <c r="I184" i="7"/>
  <c r="K184" i="7" s="1"/>
  <c r="F184" i="7"/>
  <c r="D185" i="7"/>
  <c r="U182" i="7"/>
  <c r="S182" i="7"/>
  <c r="T182" i="7"/>
  <c r="Q182" i="7"/>
  <c r="A1330" i="2"/>
  <c r="A1331" i="2" s="1"/>
  <c r="A1332" i="2" s="1"/>
  <c r="L43" i="5" l="1"/>
  <c r="M43" i="5"/>
  <c r="A182" i="7"/>
  <c r="H44" i="5"/>
  <c r="F44" i="5"/>
  <c r="E44" i="5"/>
  <c r="C44" i="5"/>
  <c r="G44" i="5"/>
  <c r="I44" i="5"/>
  <c r="D44" i="5"/>
  <c r="J44" i="5"/>
  <c r="K44" i="5"/>
  <c r="B44" i="5"/>
  <c r="R45" i="5"/>
  <c r="T183" i="7"/>
  <c r="Q388" i="11"/>
  <c r="S183" i="7"/>
  <c r="R183" i="7"/>
  <c r="M184" i="7"/>
  <c r="V183" i="7"/>
  <c r="Q183" i="7"/>
  <c r="A183" i="7" s="1"/>
  <c r="U183" i="7"/>
  <c r="B182" i="7"/>
  <c r="P184" i="7"/>
  <c r="F185" i="7"/>
  <c r="J185" i="7"/>
  <c r="G185" i="7"/>
  <c r="M185" i="7" s="1"/>
  <c r="E185" i="7"/>
  <c r="I185" i="7"/>
  <c r="H185" i="7"/>
  <c r="D186" i="7"/>
  <c r="O184" i="7"/>
  <c r="N184" i="7"/>
  <c r="L184" i="7"/>
  <c r="A1338" i="2"/>
  <c r="A1339" i="2" s="1"/>
  <c r="A1340" i="2" s="1"/>
  <c r="A1341" i="2" s="1"/>
  <c r="A1343" i="2" s="1"/>
  <c r="A1344" i="2" s="1"/>
  <c r="A1346" i="2" s="1"/>
  <c r="A1347" i="2" s="1"/>
  <c r="A1355" i="2" s="1"/>
  <c r="M44" i="5" l="1"/>
  <c r="B183" i="7"/>
  <c r="C183" i="7"/>
  <c r="L44" i="5"/>
  <c r="I45" i="5"/>
  <c r="J45" i="5"/>
  <c r="K45" i="5"/>
  <c r="H45" i="5"/>
  <c r="F45" i="5"/>
  <c r="D45" i="5"/>
  <c r="G45" i="5"/>
  <c r="B45" i="5"/>
  <c r="C45" i="5"/>
  <c r="E45" i="5"/>
  <c r="R46" i="5"/>
  <c r="T184" i="7"/>
  <c r="Q389" i="11"/>
  <c r="N185" i="7"/>
  <c r="P185" i="7"/>
  <c r="O185" i="7"/>
  <c r="K185" i="7"/>
  <c r="L185" i="7"/>
  <c r="S184" i="7"/>
  <c r="U184" i="7"/>
  <c r="V184" i="7"/>
  <c r="Q184" i="7"/>
  <c r="E186" i="7"/>
  <c r="J186" i="7"/>
  <c r="I186" i="7"/>
  <c r="H186" i="7"/>
  <c r="G186" i="7"/>
  <c r="F186" i="7"/>
  <c r="D187" i="7"/>
  <c r="R184" i="7"/>
  <c r="A1356" i="2"/>
  <c r="T185" i="7" l="1"/>
  <c r="M45" i="5"/>
  <c r="B184" i="7"/>
  <c r="P186" i="7"/>
  <c r="L45" i="5"/>
  <c r="F46" i="5"/>
  <c r="I46" i="5"/>
  <c r="J46" i="5"/>
  <c r="M46" i="5" s="1"/>
  <c r="D46" i="5"/>
  <c r="G46" i="5"/>
  <c r="E46" i="5"/>
  <c r="H46" i="5"/>
  <c r="K46" i="5"/>
  <c r="C46" i="5"/>
  <c r="B46" i="5"/>
  <c r="R47" i="5"/>
  <c r="Q390" i="11"/>
  <c r="Q185" i="7"/>
  <c r="V185" i="7"/>
  <c r="U185" i="7"/>
  <c r="R185" i="7"/>
  <c r="S185" i="7"/>
  <c r="B185" i="7" s="1"/>
  <c r="L186" i="7"/>
  <c r="O186" i="7"/>
  <c r="K186" i="7"/>
  <c r="A184" i="7"/>
  <c r="J187" i="7"/>
  <c r="E187" i="7"/>
  <c r="H187" i="7"/>
  <c r="G187" i="7"/>
  <c r="F187" i="7"/>
  <c r="I187" i="7"/>
  <c r="D188" i="7"/>
  <c r="M186" i="7"/>
  <c r="N186" i="7"/>
  <c r="A1358" i="2"/>
  <c r="A1359" i="2" s="1"/>
  <c r="A1360" i="2" s="1"/>
  <c r="A1361" i="2" s="1"/>
  <c r="A1366" i="2" s="1"/>
  <c r="A1367" i="2" s="1"/>
  <c r="A1368" i="2" s="1"/>
  <c r="A1369" i="2" s="1"/>
  <c r="A1370" i="2" s="1"/>
  <c r="A1371" i="2" s="1"/>
  <c r="A185" i="7" l="1"/>
  <c r="U186" i="7"/>
  <c r="C185" i="7"/>
  <c r="L46" i="5"/>
  <c r="H47" i="5"/>
  <c r="G47" i="5"/>
  <c r="E47" i="5"/>
  <c r="B47" i="5"/>
  <c r="K47" i="5"/>
  <c r="C47" i="5"/>
  <c r="F47" i="5"/>
  <c r="J47" i="5"/>
  <c r="I47" i="5"/>
  <c r="D47" i="5"/>
  <c r="R48" i="5"/>
  <c r="T186" i="7"/>
  <c r="Q391" i="11"/>
  <c r="L187" i="7"/>
  <c r="M187" i="7"/>
  <c r="N187" i="7"/>
  <c r="K187" i="7"/>
  <c r="R186" i="7"/>
  <c r="Q186" i="7"/>
  <c r="F188" i="7"/>
  <c r="I188" i="7"/>
  <c r="E188" i="7"/>
  <c r="H188" i="7"/>
  <c r="G188" i="7"/>
  <c r="J188" i="7"/>
  <c r="D189" i="7"/>
  <c r="S186" i="7"/>
  <c r="O187" i="7"/>
  <c r="A1373" i="2"/>
  <c r="A1372" i="2"/>
  <c r="P187" i="7"/>
  <c r="V186" i="7"/>
  <c r="A1396" i="2"/>
  <c r="B186" i="7" l="1"/>
  <c r="M47" i="5"/>
  <c r="N188" i="7"/>
  <c r="S187" i="7"/>
  <c r="L47" i="5"/>
  <c r="D48" i="5"/>
  <c r="E48" i="5"/>
  <c r="C48" i="5"/>
  <c r="G48" i="5"/>
  <c r="J48" i="5"/>
  <c r="B48" i="5"/>
  <c r="K48" i="5"/>
  <c r="I48" i="5"/>
  <c r="F48" i="5"/>
  <c r="H48" i="5"/>
  <c r="R49" i="5"/>
  <c r="T187" i="7"/>
  <c r="Q392" i="11"/>
  <c r="M188" i="7"/>
  <c r="L188" i="7"/>
  <c r="Q187" i="7"/>
  <c r="R187" i="7"/>
  <c r="V187" i="7"/>
  <c r="U187" i="7"/>
  <c r="K188" i="7"/>
  <c r="O188" i="7"/>
  <c r="A1374" i="2"/>
  <c r="A1375" i="2" s="1"/>
  <c r="A1376" i="2" s="1"/>
  <c r="A1378" i="2" s="1"/>
  <c r="A1379" i="2" s="1"/>
  <c r="A1380" i="2" s="1"/>
  <c r="A1390" i="2" s="1"/>
  <c r="A1395" i="2" s="1"/>
  <c r="J189" i="7"/>
  <c r="E189" i="7"/>
  <c r="H189" i="7"/>
  <c r="G189" i="7"/>
  <c r="I189" i="7"/>
  <c r="F189" i="7"/>
  <c r="D190" i="7"/>
  <c r="A186" i="7"/>
  <c r="B187" i="7" l="1"/>
  <c r="O189" i="7"/>
  <c r="M48" i="5"/>
  <c r="L48" i="5"/>
  <c r="B49" i="5"/>
  <c r="J49" i="5"/>
  <c r="C49" i="5"/>
  <c r="H49" i="5"/>
  <c r="I49" i="5"/>
  <c r="F49" i="5"/>
  <c r="G49" i="5"/>
  <c r="E49" i="5"/>
  <c r="K49" i="5"/>
  <c r="L49" i="5" s="1"/>
  <c r="D49" i="5"/>
  <c r="R50" i="5"/>
  <c r="Q393" i="11"/>
  <c r="N189" i="7"/>
  <c r="Q188" i="7"/>
  <c r="R188" i="7"/>
  <c r="A1398" i="2"/>
  <c r="K189" i="7"/>
  <c r="L189" i="7"/>
  <c r="P189" i="7"/>
  <c r="M189" i="7"/>
  <c r="L190" i="7"/>
  <c r="F190" i="7"/>
  <c r="J190" i="7"/>
  <c r="I190" i="7"/>
  <c r="E190" i="7"/>
  <c r="H190" i="7"/>
  <c r="G190" i="7"/>
  <c r="N190" i="7" s="1"/>
  <c r="D191" i="7"/>
  <c r="A187" i="7"/>
  <c r="S188" i="7"/>
  <c r="T188" i="7"/>
  <c r="A1399" i="2"/>
  <c r="A1401" i="2" s="1"/>
  <c r="P190" i="7" l="1"/>
  <c r="M190" i="7"/>
  <c r="O190" i="7"/>
  <c r="K190" i="7"/>
  <c r="M49" i="5"/>
  <c r="C50" i="5"/>
  <c r="H50" i="5"/>
  <c r="J50" i="5"/>
  <c r="E50" i="5"/>
  <c r="D50" i="5"/>
  <c r="G50" i="5"/>
  <c r="K50" i="5"/>
  <c r="F50" i="5"/>
  <c r="I50" i="5"/>
  <c r="B50" i="5"/>
  <c r="R51" i="5"/>
  <c r="Q394" i="11"/>
  <c r="B188" i="7"/>
  <c r="U189" i="7"/>
  <c r="V189" i="7"/>
  <c r="S189" i="7"/>
  <c r="T189" i="7"/>
  <c r="Q189" i="7"/>
  <c r="R189" i="7"/>
  <c r="H191" i="7"/>
  <c r="K191" i="7"/>
  <c r="O191" i="7"/>
  <c r="J191" i="7"/>
  <c r="F191" i="7"/>
  <c r="G191" i="7"/>
  <c r="I191" i="7"/>
  <c r="N191" i="7"/>
  <c r="P191" i="7"/>
  <c r="L191" i="7"/>
  <c r="M191" i="7"/>
  <c r="E191" i="7"/>
  <c r="D192" i="7"/>
  <c r="A188" i="7"/>
  <c r="A1404" i="2"/>
  <c r="A1406" i="2" s="1"/>
  <c r="A1409" i="2" s="1"/>
  <c r="A1412" i="2" s="1"/>
  <c r="A1413" i="2" s="1"/>
  <c r="A1415" i="2" s="1"/>
  <c r="A1416" i="2" s="1"/>
  <c r="A1417" i="2" s="1"/>
  <c r="A1418" i="2" s="1"/>
  <c r="A1419" i="2" s="1"/>
  <c r="A1420" i="2" s="1"/>
  <c r="U190" i="7" l="1"/>
  <c r="Q190" i="7"/>
  <c r="V190" i="7"/>
  <c r="R190" i="7"/>
  <c r="T190" i="7"/>
  <c r="S190" i="7"/>
  <c r="B190" i="7" s="1"/>
  <c r="M50" i="5"/>
  <c r="F51" i="5"/>
  <c r="J51" i="5"/>
  <c r="D51" i="5"/>
  <c r="B51" i="5"/>
  <c r="E51" i="5"/>
  <c r="H51" i="5"/>
  <c r="C51" i="5"/>
  <c r="I51" i="5"/>
  <c r="K51" i="5"/>
  <c r="G51" i="5"/>
  <c r="R52" i="5"/>
  <c r="L50" i="5"/>
  <c r="Q395" i="11"/>
  <c r="C189" i="7"/>
  <c r="L192" i="7"/>
  <c r="N192" i="7"/>
  <c r="F192" i="7"/>
  <c r="J192" i="7"/>
  <c r="M192" i="7"/>
  <c r="I192" i="7"/>
  <c r="E192" i="7"/>
  <c r="H192" i="7"/>
  <c r="O192" i="7"/>
  <c r="K192" i="7"/>
  <c r="G192" i="7"/>
  <c r="P192" i="7"/>
  <c r="D193" i="7"/>
  <c r="A1423" i="2"/>
  <c r="A1425" i="2" s="1"/>
  <c r="A1427" i="2" s="1"/>
  <c r="A1429" i="2" s="1"/>
  <c r="A1435" i="2" s="1"/>
  <c r="S191" i="7"/>
  <c r="T191" i="7"/>
  <c r="Q191" i="7"/>
  <c r="R191" i="7"/>
  <c r="A189" i="7"/>
  <c r="A190" i="7" s="1"/>
  <c r="V191" i="7"/>
  <c r="U191" i="7"/>
  <c r="B189" i="7"/>
  <c r="A1449" i="2"/>
  <c r="A1451" i="2" s="1"/>
  <c r="A1455" i="2" s="1"/>
  <c r="L51" i="5" l="1"/>
  <c r="A1441" i="2"/>
  <c r="A1439" i="2"/>
  <c r="K52" i="5"/>
  <c r="B52" i="5"/>
  <c r="C52" i="5"/>
  <c r="E52" i="5"/>
  <c r="J52" i="5"/>
  <c r="I52" i="5"/>
  <c r="F52" i="5"/>
  <c r="H52" i="5"/>
  <c r="D52" i="5"/>
  <c r="G52" i="5"/>
  <c r="R53" i="5"/>
  <c r="M51" i="5"/>
  <c r="Q396" i="11"/>
  <c r="P193" i="7"/>
  <c r="L193" i="7"/>
  <c r="H193" i="7"/>
  <c r="K193" i="7"/>
  <c r="O193" i="7"/>
  <c r="J193" i="7"/>
  <c r="G193" i="7"/>
  <c r="I193" i="7"/>
  <c r="E193" i="7"/>
  <c r="N193" i="7"/>
  <c r="F193" i="7"/>
  <c r="M193" i="7"/>
  <c r="D194" i="7"/>
  <c r="A191" i="7"/>
  <c r="V192" i="7"/>
  <c r="U192" i="7"/>
  <c r="B191" i="7"/>
  <c r="Q192" i="7"/>
  <c r="R192" i="7"/>
  <c r="C191" i="7"/>
  <c r="T192" i="7"/>
  <c r="S192" i="7"/>
  <c r="L52" i="5" l="1"/>
  <c r="A1443" i="2"/>
  <c r="M52" i="5"/>
  <c r="A192" i="7"/>
  <c r="E53" i="5"/>
  <c r="C53" i="5"/>
  <c r="B53" i="5"/>
  <c r="F53" i="5"/>
  <c r="H53" i="5"/>
  <c r="K53" i="5"/>
  <c r="J53" i="5"/>
  <c r="D53" i="5"/>
  <c r="G53" i="5"/>
  <c r="I53" i="5"/>
  <c r="R54" i="5"/>
  <c r="Q397" i="11"/>
  <c r="B192" i="7"/>
  <c r="C192" i="7"/>
  <c r="O194" i="7"/>
  <c r="G194" i="7"/>
  <c r="L194" i="7"/>
  <c r="N194" i="7"/>
  <c r="I194" i="7"/>
  <c r="K194" i="7"/>
  <c r="F194" i="7"/>
  <c r="J194" i="7"/>
  <c r="M194" i="7"/>
  <c r="H194" i="7"/>
  <c r="E194" i="7"/>
  <c r="P194" i="7"/>
  <c r="D195" i="7"/>
  <c r="R193" i="7"/>
  <c r="Q193" i="7"/>
  <c r="S193" i="7"/>
  <c r="T193" i="7"/>
  <c r="U193" i="7"/>
  <c r="V193" i="7"/>
  <c r="L53" i="5" l="1"/>
  <c r="A193" i="7"/>
  <c r="A1444" i="2"/>
  <c r="E54" i="5"/>
  <c r="F54" i="5"/>
  <c r="G54" i="5"/>
  <c r="I54" i="5"/>
  <c r="J54" i="5"/>
  <c r="K54" i="5"/>
  <c r="B54" i="5"/>
  <c r="D54" i="5"/>
  <c r="H54" i="5"/>
  <c r="C54" i="5"/>
  <c r="R55" i="5"/>
  <c r="M53" i="5"/>
  <c r="Q398" i="11"/>
  <c r="C193" i="7"/>
  <c r="R194" i="7"/>
  <c r="Q194" i="7"/>
  <c r="F195" i="7"/>
  <c r="M195" i="7"/>
  <c r="P195" i="7"/>
  <c r="L195" i="7"/>
  <c r="H195" i="7"/>
  <c r="K195" i="7"/>
  <c r="J195" i="7"/>
  <c r="E195" i="7"/>
  <c r="O195" i="7"/>
  <c r="G195" i="7"/>
  <c r="I195" i="7"/>
  <c r="N195" i="7"/>
  <c r="D196" i="7"/>
  <c r="V194" i="7"/>
  <c r="U194" i="7"/>
  <c r="B193" i="7"/>
  <c r="T194" i="7"/>
  <c r="S194" i="7"/>
  <c r="A1445" i="2" l="1"/>
  <c r="M54" i="5"/>
  <c r="A194" i="7"/>
  <c r="K55" i="5"/>
  <c r="F55" i="5"/>
  <c r="J55" i="5"/>
  <c r="C55" i="5"/>
  <c r="B55" i="5"/>
  <c r="G55" i="5"/>
  <c r="H55" i="5"/>
  <c r="I55" i="5"/>
  <c r="E55" i="5"/>
  <c r="D55" i="5"/>
  <c r="R56" i="5"/>
  <c r="L54" i="5"/>
  <c r="B194" i="7"/>
  <c r="Q399" i="11"/>
  <c r="C194" i="7"/>
  <c r="T195" i="7"/>
  <c r="S195" i="7"/>
  <c r="U195" i="7"/>
  <c r="V195" i="7"/>
  <c r="R195" i="7"/>
  <c r="Q195" i="7"/>
  <c r="H196" i="7"/>
  <c r="O196" i="7"/>
  <c r="G196" i="7"/>
  <c r="K196" i="7"/>
  <c r="F196" i="7"/>
  <c r="J196" i="7"/>
  <c r="M196" i="7"/>
  <c r="I196" i="7"/>
  <c r="L196" i="7"/>
  <c r="N196" i="7"/>
  <c r="E196" i="7"/>
  <c r="P196" i="7"/>
  <c r="D197" i="7"/>
  <c r="L55" i="5" l="1"/>
  <c r="A1446" i="2"/>
  <c r="C56" i="5"/>
  <c r="I56" i="5"/>
  <c r="B56" i="5"/>
  <c r="E56" i="5"/>
  <c r="J56" i="5"/>
  <c r="F56" i="5"/>
  <c r="D56" i="5"/>
  <c r="H56" i="5"/>
  <c r="K56" i="5"/>
  <c r="G56" i="5"/>
  <c r="R57" i="5"/>
  <c r="M55" i="5"/>
  <c r="Q400" i="11"/>
  <c r="C195" i="7"/>
  <c r="A195" i="7"/>
  <c r="S196" i="7"/>
  <c r="T196" i="7"/>
  <c r="F197" i="7"/>
  <c r="H197" i="7"/>
  <c r="K197" i="7"/>
  <c r="O197" i="7"/>
  <c r="J197" i="7"/>
  <c r="M197" i="7"/>
  <c r="E197" i="7"/>
  <c r="P197" i="7"/>
  <c r="L197" i="7"/>
  <c r="G197" i="7"/>
  <c r="I197" i="7"/>
  <c r="N197" i="7"/>
  <c r="D198" i="7"/>
  <c r="V196" i="7"/>
  <c r="U196" i="7"/>
  <c r="Q196" i="7"/>
  <c r="R196" i="7"/>
  <c r="B195" i="7"/>
  <c r="L56" i="5" l="1"/>
  <c r="A1447" i="2"/>
  <c r="C196" i="7"/>
  <c r="M56" i="5"/>
  <c r="J57" i="5"/>
  <c r="D57" i="5"/>
  <c r="E57" i="5"/>
  <c r="G57" i="5"/>
  <c r="K57" i="5"/>
  <c r="B57" i="5"/>
  <c r="I57" i="5"/>
  <c r="C57" i="5"/>
  <c r="F57" i="5"/>
  <c r="H57" i="5"/>
  <c r="R58" i="5"/>
  <c r="Q401" i="11"/>
  <c r="B196" i="7"/>
  <c r="Q197" i="7"/>
  <c r="R197" i="7"/>
  <c r="A196" i="7"/>
  <c r="T197" i="7"/>
  <c r="S197" i="7"/>
  <c r="V197" i="7"/>
  <c r="U197" i="7"/>
  <c r="I198" i="7"/>
  <c r="P198" i="7"/>
  <c r="H198" i="7"/>
  <c r="G198" i="7"/>
  <c r="L198" i="7"/>
  <c r="N198" i="7"/>
  <c r="J198" i="7"/>
  <c r="M198" i="7"/>
  <c r="E198" i="7"/>
  <c r="O198" i="7"/>
  <c r="K198" i="7"/>
  <c r="F198" i="7"/>
  <c r="D199" i="7"/>
  <c r="A1448" i="2" l="1"/>
  <c r="A1459" i="2"/>
  <c r="A1460" i="2" s="1"/>
  <c r="C197" i="7"/>
  <c r="L57" i="5"/>
  <c r="G58" i="5"/>
  <c r="C58" i="5"/>
  <c r="D58" i="5"/>
  <c r="K58" i="5"/>
  <c r="E58" i="5"/>
  <c r="B58" i="5"/>
  <c r="J58" i="5"/>
  <c r="F58" i="5"/>
  <c r="I58" i="5"/>
  <c r="H58" i="5"/>
  <c r="R59" i="5"/>
  <c r="M57" i="5"/>
  <c r="Q402" i="11"/>
  <c r="B197" i="7"/>
  <c r="L199" i="7"/>
  <c r="H199" i="7"/>
  <c r="K199" i="7"/>
  <c r="G199" i="7"/>
  <c r="I199" i="7"/>
  <c r="N199" i="7"/>
  <c r="M199" i="7"/>
  <c r="O199" i="7"/>
  <c r="J199" i="7"/>
  <c r="F199" i="7"/>
  <c r="E199" i="7"/>
  <c r="P199" i="7"/>
  <c r="D200" i="7"/>
  <c r="T198" i="7"/>
  <c r="S198" i="7"/>
  <c r="R198" i="7"/>
  <c r="Q198" i="7"/>
  <c r="V198" i="7"/>
  <c r="U198" i="7"/>
  <c r="A197" i="7"/>
  <c r="A1461" i="2" l="1"/>
  <c r="A1462" i="2" s="1"/>
  <c r="A1464" i="2" s="1"/>
  <c r="A1465" i="2" s="1"/>
  <c r="A1467" i="2" s="1"/>
  <c r="M58" i="5"/>
  <c r="L58" i="5"/>
  <c r="K59" i="5"/>
  <c r="E59" i="5"/>
  <c r="F59" i="5"/>
  <c r="C59" i="5"/>
  <c r="D59" i="5"/>
  <c r="I59" i="5"/>
  <c r="H59" i="5"/>
  <c r="B59" i="5"/>
  <c r="G59" i="5"/>
  <c r="J59" i="5"/>
  <c r="M59" i="5" s="1"/>
  <c r="R60" i="5"/>
  <c r="Q403" i="11"/>
  <c r="B198" i="7"/>
  <c r="A198" i="7"/>
  <c r="G200" i="7"/>
  <c r="K200" i="7"/>
  <c r="J200" i="7"/>
  <c r="E200" i="7"/>
  <c r="I200" i="7"/>
  <c r="M200" i="7"/>
  <c r="L200" i="7"/>
  <c r="N200" i="7"/>
  <c r="P200" i="7"/>
  <c r="H200" i="7"/>
  <c r="O200" i="7"/>
  <c r="F200" i="7"/>
  <c r="D201" i="7"/>
  <c r="U199" i="7"/>
  <c r="V199" i="7"/>
  <c r="R199" i="7"/>
  <c r="Q199" i="7"/>
  <c r="C198" i="7"/>
  <c r="S199" i="7"/>
  <c r="T199" i="7"/>
  <c r="A1468" i="2" l="1"/>
  <c r="A1471" i="2" s="1"/>
  <c r="A1" i="2" s="1"/>
  <c r="H60" i="5"/>
  <c r="C60" i="5"/>
  <c r="J60" i="5"/>
  <c r="K60" i="5"/>
  <c r="L60" i="5" s="1"/>
  <c r="D60" i="5"/>
  <c r="B60" i="5"/>
  <c r="G60" i="5"/>
  <c r="I60" i="5"/>
  <c r="E60" i="5"/>
  <c r="F60" i="5"/>
  <c r="R61" i="5"/>
  <c r="L59" i="5"/>
  <c r="Q404" i="11"/>
  <c r="B199" i="7"/>
  <c r="A199" i="7"/>
  <c r="S200" i="7"/>
  <c r="T200" i="7"/>
  <c r="M201" i="7"/>
  <c r="E201" i="7"/>
  <c r="P201" i="7"/>
  <c r="H201" i="7"/>
  <c r="O201" i="7"/>
  <c r="J201" i="7"/>
  <c r="G201" i="7"/>
  <c r="I201" i="7"/>
  <c r="N201" i="7"/>
  <c r="F201" i="7"/>
  <c r="L201" i="7"/>
  <c r="K201" i="7"/>
  <c r="D202" i="7"/>
  <c r="R200" i="7"/>
  <c r="Q200" i="7"/>
  <c r="V200" i="7"/>
  <c r="U200" i="7"/>
  <c r="C199" i="7"/>
  <c r="Q6" i="8" l="1"/>
  <c r="R6" i="4"/>
  <c r="C200" i="7"/>
  <c r="M60" i="5"/>
  <c r="A200" i="7"/>
  <c r="K61" i="5"/>
  <c r="G61" i="5"/>
  <c r="C61" i="5"/>
  <c r="H61" i="5"/>
  <c r="B61" i="5"/>
  <c r="E61" i="5"/>
  <c r="D61" i="5"/>
  <c r="I61" i="5"/>
  <c r="F61" i="5"/>
  <c r="J61" i="5"/>
  <c r="M61" i="5" s="1"/>
  <c r="R62" i="5"/>
  <c r="Q405" i="11"/>
  <c r="Q201" i="7"/>
  <c r="R201" i="7"/>
  <c r="T201" i="7"/>
  <c r="S201" i="7"/>
  <c r="V201" i="7"/>
  <c r="U201" i="7"/>
  <c r="B200" i="7"/>
  <c r="I202" i="7"/>
  <c r="P202" i="7"/>
  <c r="H202" i="7"/>
  <c r="O202" i="7"/>
  <c r="G202" i="7"/>
  <c r="L202" i="7"/>
  <c r="K202" i="7"/>
  <c r="F202" i="7"/>
  <c r="M202" i="7"/>
  <c r="N202" i="7"/>
  <c r="J202" i="7"/>
  <c r="E202" i="7"/>
  <c r="D203" i="7"/>
  <c r="K6" i="4" l="1"/>
  <c r="H6" i="4"/>
  <c r="B6" i="4"/>
  <c r="I6" i="4"/>
  <c r="R7" i="4"/>
  <c r="R8" i="4" s="1"/>
  <c r="G6" i="4"/>
  <c r="E6" i="4"/>
  <c r="C6" i="4"/>
  <c r="J6" i="4"/>
  <c r="M6" i="4" s="1"/>
  <c r="D6" i="4"/>
  <c r="F6" i="4"/>
  <c r="Q7" i="8"/>
  <c r="B201" i="7"/>
  <c r="B62" i="5"/>
  <c r="I62" i="5"/>
  <c r="H62" i="5"/>
  <c r="K62" i="5"/>
  <c r="F62" i="5"/>
  <c r="G62" i="5"/>
  <c r="J62" i="5"/>
  <c r="E62" i="5"/>
  <c r="C62" i="5"/>
  <c r="D62" i="5"/>
  <c r="R63" i="5"/>
  <c r="L61" i="5"/>
  <c r="Q406" i="11"/>
  <c r="A201" i="7"/>
  <c r="C201" i="7"/>
  <c r="R202" i="7"/>
  <c r="Q202" i="7"/>
  <c r="K203" i="7"/>
  <c r="G203" i="7"/>
  <c r="I203" i="7"/>
  <c r="M203" i="7"/>
  <c r="P203" i="7"/>
  <c r="L203" i="7"/>
  <c r="E203" i="7"/>
  <c r="H203" i="7"/>
  <c r="O203" i="7"/>
  <c r="N203" i="7"/>
  <c r="F203" i="7"/>
  <c r="J203" i="7"/>
  <c r="D204" i="7"/>
  <c r="S202" i="7"/>
  <c r="T202" i="7"/>
  <c r="V202" i="7"/>
  <c r="U202" i="7"/>
  <c r="L6" i="4" l="1"/>
  <c r="R9" i="4"/>
  <c r="D8" i="4"/>
  <c r="E8" i="4"/>
  <c r="G8" i="4"/>
  <c r="C8" i="4"/>
  <c r="J8" i="4"/>
  <c r="I8" i="4"/>
  <c r="F8" i="4"/>
  <c r="H8" i="4"/>
  <c r="K8" i="4"/>
  <c r="L8" i="4" s="1"/>
  <c r="B8" i="4"/>
  <c r="K7" i="4"/>
  <c r="J7" i="4"/>
  <c r="I7" i="4"/>
  <c r="F7" i="4"/>
  <c r="C7" i="4"/>
  <c r="B7" i="4"/>
  <c r="D7" i="4"/>
  <c r="G7" i="4"/>
  <c r="H7" i="4"/>
  <c r="E7" i="4"/>
  <c r="Q8" i="8"/>
  <c r="M62" i="5"/>
  <c r="L62" i="5"/>
  <c r="I63" i="5"/>
  <c r="C63" i="5"/>
  <c r="D63" i="5"/>
  <c r="H63" i="5"/>
  <c r="G63" i="5"/>
  <c r="B63" i="5"/>
  <c r="F63" i="5"/>
  <c r="K63" i="5"/>
  <c r="J63" i="5"/>
  <c r="M63" i="5" s="1"/>
  <c r="E63" i="5"/>
  <c r="R64" i="5"/>
  <c r="C202" i="7"/>
  <c r="A202" i="7"/>
  <c r="Q407" i="11"/>
  <c r="B202" i="7"/>
  <c r="E204" i="7"/>
  <c r="P204" i="7"/>
  <c r="H204" i="7"/>
  <c r="G204" i="7"/>
  <c r="L204" i="7"/>
  <c r="O204" i="7"/>
  <c r="N204" i="7"/>
  <c r="K204" i="7"/>
  <c r="F204" i="7"/>
  <c r="J204" i="7"/>
  <c r="M204" i="7"/>
  <c r="I204" i="7"/>
  <c r="D205" i="7"/>
  <c r="U203" i="7"/>
  <c r="V203" i="7"/>
  <c r="Q203" i="7"/>
  <c r="R203" i="7"/>
  <c r="S203" i="7"/>
  <c r="T203" i="7"/>
  <c r="M7" i="4" l="1"/>
  <c r="M8" i="4"/>
  <c r="G9" i="4"/>
  <c r="C9" i="4"/>
  <c r="J9" i="4"/>
  <c r="H9" i="4"/>
  <c r="D9" i="4"/>
  <c r="E9" i="4"/>
  <c r="B9" i="4"/>
  <c r="K9" i="4"/>
  <c r="I9" i="4"/>
  <c r="F9" i="4"/>
  <c r="R10" i="4"/>
  <c r="L7" i="4"/>
  <c r="Q9" i="8"/>
  <c r="B64" i="5"/>
  <c r="K64" i="5"/>
  <c r="G64" i="5"/>
  <c r="F64" i="5"/>
  <c r="C64" i="5"/>
  <c r="I64" i="5"/>
  <c r="H64" i="5"/>
  <c r="D64" i="5"/>
  <c r="J64" i="5"/>
  <c r="E64" i="5"/>
  <c r="R65" i="5"/>
  <c r="L63" i="5"/>
  <c r="Q408" i="11"/>
  <c r="R204" i="7"/>
  <c r="Q204" i="7"/>
  <c r="E205" i="7"/>
  <c r="P205" i="7"/>
  <c r="L205" i="7"/>
  <c r="H205" i="7"/>
  <c r="K205" i="7"/>
  <c r="G205" i="7"/>
  <c r="F205" i="7"/>
  <c r="I205" i="7"/>
  <c r="N205" i="7"/>
  <c r="O205" i="7"/>
  <c r="M205" i="7"/>
  <c r="J205" i="7"/>
  <c r="D206" i="7"/>
  <c r="S204" i="7"/>
  <c r="T204" i="7"/>
  <c r="C203" i="7"/>
  <c r="B203" i="7"/>
  <c r="V204" i="7"/>
  <c r="U204" i="7"/>
  <c r="A203" i="7"/>
  <c r="L9" i="4" l="1"/>
  <c r="F10" i="4"/>
  <c r="G10" i="4"/>
  <c r="B10" i="4"/>
  <c r="C10" i="4"/>
  <c r="H10" i="4"/>
  <c r="K10" i="4"/>
  <c r="L10" i="4" s="1"/>
  <c r="E10" i="4"/>
  <c r="J10" i="4"/>
  <c r="D10" i="4"/>
  <c r="I10" i="4"/>
  <c r="M64" i="5"/>
  <c r="Q10" i="8"/>
  <c r="M9" i="4"/>
  <c r="R11" i="4"/>
  <c r="C204" i="7"/>
  <c r="L64" i="5"/>
  <c r="C65" i="5"/>
  <c r="F65" i="5"/>
  <c r="H65" i="5"/>
  <c r="J65" i="5"/>
  <c r="D65" i="5"/>
  <c r="B65" i="5"/>
  <c r="K65" i="5"/>
  <c r="I65" i="5"/>
  <c r="G65" i="5"/>
  <c r="E65" i="5"/>
  <c r="R66" i="5"/>
  <c r="Q409" i="11"/>
  <c r="A204" i="7"/>
  <c r="B204" i="7"/>
  <c r="H206" i="7"/>
  <c r="O206" i="7"/>
  <c r="L206" i="7"/>
  <c r="K206" i="7"/>
  <c r="F206" i="7"/>
  <c r="G206" i="7"/>
  <c r="J206" i="7"/>
  <c r="E206" i="7"/>
  <c r="P206" i="7"/>
  <c r="N206" i="7"/>
  <c r="I206" i="7"/>
  <c r="M206" i="7"/>
  <c r="D207" i="7"/>
  <c r="Q205" i="7"/>
  <c r="R205" i="7"/>
  <c r="T205" i="7"/>
  <c r="S205" i="7"/>
  <c r="U205" i="7"/>
  <c r="V205" i="7"/>
  <c r="G11" i="4" l="1"/>
  <c r="C11" i="4"/>
  <c r="F11" i="4"/>
  <c r="E11" i="4"/>
  <c r="B11" i="4"/>
  <c r="D11" i="4"/>
  <c r="K11" i="4"/>
  <c r="H11" i="4"/>
  <c r="J11" i="4"/>
  <c r="I11" i="4"/>
  <c r="B205" i="7"/>
  <c r="R12" i="4"/>
  <c r="M10" i="4"/>
  <c r="Q11" i="8"/>
  <c r="M65" i="5"/>
  <c r="D66" i="5"/>
  <c r="K66" i="5"/>
  <c r="B66" i="5"/>
  <c r="E66" i="5"/>
  <c r="G66" i="5"/>
  <c r="F66" i="5"/>
  <c r="C66" i="5"/>
  <c r="J66" i="5"/>
  <c r="I66" i="5"/>
  <c r="H66" i="5"/>
  <c r="R67" i="5"/>
  <c r="L65" i="5"/>
  <c r="Q410" i="11"/>
  <c r="A205" i="7"/>
  <c r="U206" i="7"/>
  <c r="V206" i="7"/>
  <c r="H207" i="7"/>
  <c r="K207" i="7"/>
  <c r="N207" i="7"/>
  <c r="F207" i="7"/>
  <c r="M207" i="7"/>
  <c r="E207" i="7"/>
  <c r="G207" i="7"/>
  <c r="L207" i="7"/>
  <c r="P207" i="7"/>
  <c r="O207" i="7"/>
  <c r="J207" i="7"/>
  <c r="I207" i="7"/>
  <c r="D208" i="7"/>
  <c r="Q206" i="7"/>
  <c r="R206" i="7"/>
  <c r="C205" i="7"/>
  <c r="S206" i="7"/>
  <c r="T206" i="7"/>
  <c r="M11" i="4" l="1"/>
  <c r="Q12" i="8"/>
  <c r="L11" i="4"/>
  <c r="D12" i="4"/>
  <c r="B12" i="4"/>
  <c r="C12" i="4"/>
  <c r="E12" i="4"/>
  <c r="K12" i="4"/>
  <c r="G12" i="4"/>
  <c r="F12" i="4"/>
  <c r="I12" i="4"/>
  <c r="H12" i="4"/>
  <c r="J12" i="4"/>
  <c r="R13" i="4"/>
  <c r="M66" i="5"/>
  <c r="E67" i="5"/>
  <c r="F67" i="5"/>
  <c r="C67" i="5"/>
  <c r="G67" i="5"/>
  <c r="K67" i="5"/>
  <c r="B67" i="5"/>
  <c r="J67" i="5"/>
  <c r="H67" i="5"/>
  <c r="D67" i="5"/>
  <c r="I67" i="5"/>
  <c r="R68" i="5"/>
  <c r="L66" i="5"/>
  <c r="Q411" i="11"/>
  <c r="A206" i="7"/>
  <c r="R207" i="7"/>
  <c r="Q207" i="7"/>
  <c r="B206" i="7"/>
  <c r="V207" i="7"/>
  <c r="U207" i="7"/>
  <c r="S207" i="7"/>
  <c r="T207" i="7"/>
  <c r="C206" i="7"/>
  <c r="P208" i="7"/>
  <c r="H208" i="7"/>
  <c r="M208" i="7"/>
  <c r="I208" i="7"/>
  <c r="E208" i="7"/>
  <c r="O208" i="7"/>
  <c r="L208" i="7"/>
  <c r="N208" i="7"/>
  <c r="G208" i="7"/>
  <c r="K208" i="7"/>
  <c r="J208" i="7"/>
  <c r="F208" i="7"/>
  <c r="D209" i="7"/>
  <c r="L12" i="4" l="1"/>
  <c r="H13" i="4"/>
  <c r="G13" i="4"/>
  <c r="J13" i="4"/>
  <c r="C13" i="4"/>
  <c r="D13" i="4"/>
  <c r="B13" i="4"/>
  <c r="E13" i="4"/>
  <c r="K13" i="4"/>
  <c r="I13" i="4"/>
  <c r="F13" i="4"/>
  <c r="R14" i="4"/>
  <c r="M67" i="5"/>
  <c r="M12" i="4"/>
  <c r="Q13" i="8"/>
  <c r="E68" i="5"/>
  <c r="J68" i="5"/>
  <c r="G68" i="5"/>
  <c r="F68" i="5"/>
  <c r="K68" i="5"/>
  <c r="M68" i="5" s="1"/>
  <c r="C68" i="5"/>
  <c r="B68" i="5"/>
  <c r="I68" i="5"/>
  <c r="D68" i="5"/>
  <c r="H68" i="5"/>
  <c r="R69" i="5"/>
  <c r="L67" i="5"/>
  <c r="A207" i="7"/>
  <c r="Q412" i="11"/>
  <c r="C207" i="7"/>
  <c r="V208" i="7"/>
  <c r="U208" i="7"/>
  <c r="B207" i="7"/>
  <c r="T208" i="7"/>
  <c r="S208" i="7"/>
  <c r="E209" i="7"/>
  <c r="I209" i="7"/>
  <c r="P209" i="7"/>
  <c r="L209" i="7"/>
  <c r="H209" i="7"/>
  <c r="K209" i="7"/>
  <c r="O209" i="7"/>
  <c r="J209" i="7"/>
  <c r="G209" i="7"/>
  <c r="N209" i="7"/>
  <c r="F209" i="7"/>
  <c r="M209" i="7"/>
  <c r="D210" i="7"/>
  <c r="R208" i="7"/>
  <c r="Q208" i="7"/>
  <c r="L13" i="4" l="1"/>
  <c r="Q14" i="8"/>
  <c r="J14" i="4"/>
  <c r="I14" i="4"/>
  <c r="E14" i="4"/>
  <c r="H14" i="4"/>
  <c r="K14" i="4"/>
  <c r="G14" i="4"/>
  <c r="B14" i="4"/>
  <c r="D14" i="4"/>
  <c r="F14" i="4"/>
  <c r="C14" i="4"/>
  <c r="R15" i="4"/>
  <c r="M13" i="4"/>
  <c r="B208" i="7"/>
  <c r="E69" i="5"/>
  <c r="B69" i="5"/>
  <c r="C69" i="5"/>
  <c r="I69" i="5"/>
  <c r="H69" i="5"/>
  <c r="J69" i="5"/>
  <c r="F69" i="5"/>
  <c r="D69" i="5"/>
  <c r="K69" i="5"/>
  <c r="G69" i="5"/>
  <c r="R70" i="5"/>
  <c r="L68" i="5"/>
  <c r="Q413" i="11"/>
  <c r="A208" i="7"/>
  <c r="K210" i="7"/>
  <c r="F210" i="7"/>
  <c r="J210" i="7"/>
  <c r="M210" i="7"/>
  <c r="E210" i="7"/>
  <c r="L210" i="7"/>
  <c r="I210" i="7"/>
  <c r="N210" i="7"/>
  <c r="P210" i="7"/>
  <c r="H210" i="7"/>
  <c r="G210" i="7"/>
  <c r="O210" i="7"/>
  <c r="D211" i="7"/>
  <c r="S209" i="7"/>
  <c r="T209" i="7"/>
  <c r="C208" i="7"/>
  <c r="V209" i="7"/>
  <c r="U209" i="7"/>
  <c r="Q209" i="7"/>
  <c r="R209" i="7"/>
  <c r="L14" i="4" l="1"/>
  <c r="H15" i="4"/>
  <c r="F15" i="4"/>
  <c r="I15" i="4"/>
  <c r="J15" i="4"/>
  <c r="G15" i="4"/>
  <c r="D15" i="4"/>
  <c r="B15" i="4"/>
  <c r="C15" i="4"/>
  <c r="K15" i="4"/>
  <c r="L15" i="4" s="1"/>
  <c r="E15" i="4"/>
  <c r="R16" i="4"/>
  <c r="M14" i="4"/>
  <c r="Q15" i="8"/>
  <c r="A209" i="7"/>
  <c r="M69" i="5"/>
  <c r="H70" i="5"/>
  <c r="C70" i="5"/>
  <c r="D70" i="5"/>
  <c r="G70" i="5"/>
  <c r="F70" i="5"/>
  <c r="B70" i="5"/>
  <c r="J70" i="5"/>
  <c r="I70" i="5"/>
  <c r="K70" i="5"/>
  <c r="E70" i="5"/>
  <c r="R71" i="5"/>
  <c r="L69" i="5"/>
  <c r="C209" i="7"/>
  <c r="Q414" i="11"/>
  <c r="B209" i="7"/>
  <c r="S210" i="7"/>
  <c r="T210" i="7"/>
  <c r="N211" i="7"/>
  <c r="F211" i="7"/>
  <c r="P211" i="7"/>
  <c r="L211" i="7"/>
  <c r="H211" i="7"/>
  <c r="M211" i="7"/>
  <c r="K211" i="7"/>
  <c r="I211" i="7"/>
  <c r="O211" i="7"/>
  <c r="J211" i="7"/>
  <c r="G211" i="7"/>
  <c r="E211" i="7"/>
  <c r="D212" i="7"/>
  <c r="V210" i="7"/>
  <c r="U210" i="7"/>
  <c r="Q210" i="7"/>
  <c r="R210" i="7"/>
  <c r="Q16" i="8" l="1"/>
  <c r="M15" i="4"/>
  <c r="D16" i="4"/>
  <c r="B16" i="4"/>
  <c r="E16" i="4"/>
  <c r="K16" i="4"/>
  <c r="I16" i="4"/>
  <c r="H16" i="4"/>
  <c r="G16" i="4"/>
  <c r="C16" i="4"/>
  <c r="J16" i="4"/>
  <c r="F16" i="4"/>
  <c r="R17" i="4"/>
  <c r="M70" i="5"/>
  <c r="G71" i="5"/>
  <c r="C71" i="5"/>
  <c r="F71" i="5"/>
  <c r="J71" i="5"/>
  <c r="E71" i="5"/>
  <c r="I71" i="5"/>
  <c r="D71" i="5"/>
  <c r="K71" i="5"/>
  <c r="B71" i="5"/>
  <c r="H71" i="5"/>
  <c r="R72" i="5"/>
  <c r="L70" i="5"/>
  <c r="Q415" i="11"/>
  <c r="C210" i="7"/>
  <c r="A210" i="7"/>
  <c r="H212" i="7"/>
  <c r="O212" i="7"/>
  <c r="G212" i="7"/>
  <c r="L212" i="7"/>
  <c r="N212" i="7"/>
  <c r="I212" i="7"/>
  <c r="E212" i="7"/>
  <c r="K212" i="7"/>
  <c r="F212" i="7"/>
  <c r="P212" i="7"/>
  <c r="J212" i="7"/>
  <c r="M212" i="7"/>
  <c r="D213" i="7"/>
  <c r="S211" i="7"/>
  <c r="T211" i="7"/>
  <c r="U211" i="7"/>
  <c r="V211" i="7"/>
  <c r="Q211" i="7"/>
  <c r="R211" i="7"/>
  <c r="B210" i="7"/>
  <c r="L16" i="4" l="1"/>
  <c r="M16" i="4"/>
  <c r="L71" i="5"/>
  <c r="Q17" i="8"/>
  <c r="G17" i="4"/>
  <c r="F17" i="4"/>
  <c r="D17" i="4"/>
  <c r="C17" i="4"/>
  <c r="E17" i="4"/>
  <c r="I17" i="4"/>
  <c r="K17" i="4"/>
  <c r="J17" i="4"/>
  <c r="H17" i="4"/>
  <c r="B17" i="4"/>
  <c r="R18" i="4"/>
  <c r="K72" i="5"/>
  <c r="I72" i="5"/>
  <c r="F72" i="5"/>
  <c r="B72" i="5"/>
  <c r="J72" i="5"/>
  <c r="H72" i="5"/>
  <c r="G72" i="5"/>
  <c r="E72" i="5"/>
  <c r="D72" i="5"/>
  <c r="C72" i="5"/>
  <c r="R73" i="5"/>
  <c r="M71" i="5"/>
  <c r="Q416" i="11"/>
  <c r="A211" i="7"/>
  <c r="B211" i="7"/>
  <c r="F213" i="7"/>
  <c r="M213" i="7"/>
  <c r="P213" i="7"/>
  <c r="G213" i="7"/>
  <c r="I213" i="7"/>
  <c r="N213" i="7"/>
  <c r="E213" i="7"/>
  <c r="L213" i="7"/>
  <c r="H213" i="7"/>
  <c r="K213" i="7"/>
  <c r="O213" i="7"/>
  <c r="J213" i="7"/>
  <c r="D214" i="7"/>
  <c r="C211" i="7"/>
  <c r="S212" i="7"/>
  <c r="T212" i="7"/>
  <c r="U212" i="7"/>
  <c r="V212" i="7"/>
  <c r="R212" i="7"/>
  <c r="Q212" i="7"/>
  <c r="M17" i="4" l="1"/>
  <c r="J18" i="4"/>
  <c r="I18" i="4"/>
  <c r="B18" i="4"/>
  <c r="F18" i="4"/>
  <c r="D18" i="4"/>
  <c r="K18" i="4"/>
  <c r="L18" i="4" s="1"/>
  <c r="H18" i="4"/>
  <c r="G18" i="4"/>
  <c r="C18" i="4"/>
  <c r="E18" i="4"/>
  <c r="M18" i="4"/>
  <c r="R19" i="4"/>
  <c r="R20" i="4" s="1"/>
  <c r="R21" i="4" s="1"/>
  <c r="L17" i="4"/>
  <c r="Q18" i="8"/>
  <c r="M72" i="5"/>
  <c r="B212" i="7"/>
  <c r="L72" i="5"/>
  <c r="E73" i="5"/>
  <c r="C73" i="5"/>
  <c r="H73" i="5"/>
  <c r="B73" i="5"/>
  <c r="K73" i="5"/>
  <c r="D73" i="5"/>
  <c r="J73" i="5"/>
  <c r="I73" i="5"/>
  <c r="G73" i="5"/>
  <c r="F73" i="5"/>
  <c r="R74" i="5"/>
  <c r="Q417" i="11"/>
  <c r="A212" i="7"/>
  <c r="C212" i="7"/>
  <c r="U213" i="7"/>
  <c r="V213" i="7"/>
  <c r="H214" i="7"/>
  <c r="G214" i="7"/>
  <c r="I214" i="7"/>
  <c r="E214" i="7"/>
  <c r="P214" i="7"/>
  <c r="L214" i="7"/>
  <c r="N214" i="7"/>
  <c r="F214" i="7"/>
  <c r="K214" i="7"/>
  <c r="J214" i="7"/>
  <c r="M214" i="7"/>
  <c r="O214" i="7"/>
  <c r="D215" i="7"/>
  <c r="R213" i="7"/>
  <c r="Q213" i="7"/>
  <c r="S213" i="7"/>
  <c r="T213" i="7"/>
  <c r="R22" i="4" l="1"/>
  <c r="G21" i="4"/>
  <c r="C21" i="4"/>
  <c r="F21" i="4"/>
  <c r="K21" i="4"/>
  <c r="B21" i="4"/>
  <c r="H21" i="4"/>
  <c r="E21" i="4"/>
  <c r="D21" i="4"/>
  <c r="J21" i="4"/>
  <c r="I21" i="4"/>
  <c r="G20" i="4"/>
  <c r="J20" i="4"/>
  <c r="B20" i="4"/>
  <c r="F20" i="4"/>
  <c r="D20" i="4"/>
  <c r="E20" i="4"/>
  <c r="I20" i="4"/>
  <c r="K20" i="4"/>
  <c r="L20" i="4" s="1"/>
  <c r="H20" i="4"/>
  <c r="C20" i="4"/>
  <c r="Q19" i="8"/>
  <c r="H19" i="4"/>
  <c r="B19" i="4"/>
  <c r="F19" i="4"/>
  <c r="D19" i="4"/>
  <c r="G19" i="4"/>
  <c r="K19" i="4"/>
  <c r="C19" i="4"/>
  <c r="E19" i="4"/>
  <c r="J19" i="4"/>
  <c r="I19" i="4"/>
  <c r="M73" i="5"/>
  <c r="H74" i="5"/>
  <c r="C74" i="5"/>
  <c r="F74" i="5"/>
  <c r="K74" i="5"/>
  <c r="E74" i="5"/>
  <c r="B74" i="5"/>
  <c r="J74" i="5"/>
  <c r="G74" i="5"/>
  <c r="I74" i="5"/>
  <c r="D74" i="5"/>
  <c r="R75" i="5"/>
  <c r="L73" i="5"/>
  <c r="B213" i="7"/>
  <c r="Q418" i="11"/>
  <c r="A213" i="7"/>
  <c r="C213" i="7"/>
  <c r="R214" i="7"/>
  <c r="Q214" i="7"/>
  <c r="S214" i="7"/>
  <c r="T214" i="7"/>
  <c r="F215" i="7"/>
  <c r="M215" i="7"/>
  <c r="H215" i="7"/>
  <c r="K215" i="7"/>
  <c r="O215" i="7"/>
  <c r="E215" i="7"/>
  <c r="P215" i="7"/>
  <c r="L215" i="7"/>
  <c r="J215" i="7"/>
  <c r="N215" i="7"/>
  <c r="G215" i="7"/>
  <c r="I215" i="7"/>
  <c r="D216" i="7"/>
  <c r="U214" i="7"/>
  <c r="V214" i="7"/>
  <c r="L21" i="4" l="1"/>
  <c r="M19" i="4"/>
  <c r="M21" i="4"/>
  <c r="Q20" i="8"/>
  <c r="B214" i="7"/>
  <c r="M20" i="4"/>
  <c r="M74" i="5"/>
  <c r="I22" i="4"/>
  <c r="H22" i="4"/>
  <c r="C22" i="4"/>
  <c r="K22" i="4"/>
  <c r="G22" i="4"/>
  <c r="D22" i="4"/>
  <c r="F22" i="4"/>
  <c r="E22" i="4"/>
  <c r="B22" i="4"/>
  <c r="J22" i="4"/>
  <c r="M22" i="4" s="1"/>
  <c r="R23" i="4"/>
  <c r="L19" i="4"/>
  <c r="L74" i="5"/>
  <c r="D75" i="5"/>
  <c r="I75" i="5"/>
  <c r="C75" i="5"/>
  <c r="F75" i="5"/>
  <c r="E75" i="5"/>
  <c r="K75" i="5"/>
  <c r="H75" i="5"/>
  <c r="J75" i="5"/>
  <c r="B75" i="5"/>
  <c r="G75" i="5"/>
  <c r="R76" i="5"/>
  <c r="Q419" i="11"/>
  <c r="A214" i="7"/>
  <c r="C214" i="7"/>
  <c r="V215" i="7"/>
  <c r="U215" i="7"/>
  <c r="K216" i="7"/>
  <c r="I216" i="7"/>
  <c r="J216" i="7"/>
  <c r="E216" i="7"/>
  <c r="P216" i="7"/>
  <c r="H216" i="7"/>
  <c r="O216" i="7"/>
  <c r="G216" i="7"/>
  <c r="L216" i="7"/>
  <c r="N216" i="7"/>
  <c r="F216" i="7"/>
  <c r="M216" i="7"/>
  <c r="D217" i="7"/>
  <c r="R215" i="7"/>
  <c r="Q215" i="7"/>
  <c r="T215" i="7"/>
  <c r="S215" i="7"/>
  <c r="L22" i="4" l="1"/>
  <c r="F23" i="4"/>
  <c r="E23" i="4"/>
  <c r="I23" i="4"/>
  <c r="C23" i="4"/>
  <c r="D23" i="4"/>
  <c r="B23" i="4"/>
  <c r="G23" i="4"/>
  <c r="H23" i="4"/>
  <c r="J23" i="4"/>
  <c r="K23" i="4"/>
  <c r="R24" i="4"/>
  <c r="R25" i="4" s="1"/>
  <c r="Q21" i="8"/>
  <c r="L75" i="5"/>
  <c r="B76" i="5"/>
  <c r="J76" i="5"/>
  <c r="G76" i="5"/>
  <c r="F76" i="5"/>
  <c r="I76" i="5"/>
  <c r="C76" i="5"/>
  <c r="H76" i="5"/>
  <c r="D76" i="5"/>
  <c r="K76" i="5"/>
  <c r="E76" i="5"/>
  <c r="R77" i="5"/>
  <c r="M75" i="5"/>
  <c r="B215" i="7"/>
  <c r="Q420" i="11"/>
  <c r="C215" i="7"/>
  <c r="A215" i="7"/>
  <c r="E217" i="7"/>
  <c r="P217" i="7"/>
  <c r="L217" i="7"/>
  <c r="N217" i="7"/>
  <c r="H217" i="7"/>
  <c r="K217" i="7"/>
  <c r="O217" i="7"/>
  <c r="J217" i="7"/>
  <c r="G217" i="7"/>
  <c r="I217" i="7"/>
  <c r="F217" i="7"/>
  <c r="M217" i="7"/>
  <c r="D218" i="7"/>
  <c r="U216" i="7"/>
  <c r="V216" i="7"/>
  <c r="T216" i="7"/>
  <c r="S216" i="7"/>
  <c r="Q216" i="7"/>
  <c r="R216" i="7"/>
  <c r="M23" i="4" l="1"/>
  <c r="C25" i="4"/>
  <c r="B25" i="4"/>
  <c r="J25" i="4"/>
  <c r="K25" i="4"/>
  <c r="M25" i="4" s="1"/>
  <c r="I25" i="4"/>
  <c r="F25" i="4"/>
  <c r="D25" i="4"/>
  <c r="G25" i="4"/>
  <c r="E25" i="4"/>
  <c r="H25" i="4"/>
  <c r="H24" i="4"/>
  <c r="K24" i="4"/>
  <c r="E24" i="4"/>
  <c r="I24" i="4"/>
  <c r="B24" i="4"/>
  <c r="J24" i="4"/>
  <c r="G24" i="4"/>
  <c r="D24" i="4"/>
  <c r="F24" i="4"/>
  <c r="C24" i="4"/>
  <c r="Q22" i="8"/>
  <c r="L23" i="4"/>
  <c r="R26" i="4"/>
  <c r="C216" i="7"/>
  <c r="L76" i="5"/>
  <c r="D77" i="5"/>
  <c r="C77" i="5"/>
  <c r="B77" i="5"/>
  <c r="K77" i="5"/>
  <c r="J77" i="5"/>
  <c r="I77" i="5"/>
  <c r="E77" i="5"/>
  <c r="H77" i="5"/>
  <c r="G77" i="5"/>
  <c r="F77" i="5"/>
  <c r="R78" i="5"/>
  <c r="M76" i="5"/>
  <c r="B216" i="7"/>
  <c r="Q421" i="11"/>
  <c r="A216" i="7"/>
  <c r="R217" i="7"/>
  <c r="Q217" i="7"/>
  <c r="O218" i="7"/>
  <c r="G218" i="7"/>
  <c r="K218" i="7"/>
  <c r="F218" i="7"/>
  <c r="J218" i="7"/>
  <c r="M218" i="7"/>
  <c r="H218" i="7"/>
  <c r="L218" i="7"/>
  <c r="N218" i="7"/>
  <c r="I218" i="7"/>
  <c r="E218" i="7"/>
  <c r="P218" i="7"/>
  <c r="D219" i="7"/>
  <c r="S217" i="7"/>
  <c r="T217" i="7"/>
  <c r="U217" i="7"/>
  <c r="V217" i="7"/>
  <c r="A217" i="7" l="1"/>
  <c r="L25" i="4"/>
  <c r="M24" i="4"/>
  <c r="L24" i="4"/>
  <c r="E26" i="4"/>
  <c r="D26" i="4"/>
  <c r="C26" i="4"/>
  <c r="B26" i="4"/>
  <c r="G26" i="4"/>
  <c r="I26" i="4"/>
  <c r="F26" i="4"/>
  <c r="H26" i="4"/>
  <c r="J26" i="4"/>
  <c r="K26" i="4"/>
  <c r="R27" i="4"/>
  <c r="Q23" i="8"/>
  <c r="L77" i="5"/>
  <c r="E78" i="5"/>
  <c r="B78" i="5"/>
  <c r="I78" i="5"/>
  <c r="C78" i="5"/>
  <c r="H78" i="5"/>
  <c r="D78" i="5"/>
  <c r="K78" i="5"/>
  <c r="J78" i="5"/>
  <c r="G78" i="5"/>
  <c r="F78" i="5"/>
  <c r="R79" i="5"/>
  <c r="M77" i="5"/>
  <c r="Q422" i="11"/>
  <c r="C217" i="7"/>
  <c r="B217" i="7"/>
  <c r="Q218" i="7"/>
  <c r="R218" i="7"/>
  <c r="T218" i="7"/>
  <c r="S218" i="7"/>
  <c r="F219" i="7"/>
  <c r="E219" i="7"/>
  <c r="P219" i="7"/>
  <c r="L219" i="7"/>
  <c r="H219" i="7"/>
  <c r="K219" i="7"/>
  <c r="O219" i="7"/>
  <c r="J219" i="7"/>
  <c r="N219" i="7"/>
  <c r="M219" i="7"/>
  <c r="G219" i="7"/>
  <c r="I219" i="7"/>
  <c r="D220" i="7"/>
  <c r="V218" i="7"/>
  <c r="U218" i="7"/>
  <c r="L26" i="4" l="1"/>
  <c r="G27" i="4"/>
  <c r="D27" i="4"/>
  <c r="F27" i="4"/>
  <c r="E27" i="4"/>
  <c r="B27" i="4"/>
  <c r="J27" i="4"/>
  <c r="M27" i="4" s="1"/>
  <c r="H27" i="4"/>
  <c r="I27" i="4"/>
  <c r="C27" i="4"/>
  <c r="K27" i="4"/>
  <c r="L27" i="4" s="1"/>
  <c r="M26" i="4"/>
  <c r="Q24" i="8"/>
  <c r="R28" i="4"/>
  <c r="M78" i="5"/>
  <c r="E79" i="5"/>
  <c r="J79" i="5"/>
  <c r="D79" i="5"/>
  <c r="K79" i="5"/>
  <c r="B79" i="5"/>
  <c r="G79" i="5"/>
  <c r="C79" i="5"/>
  <c r="F79" i="5"/>
  <c r="I79" i="5"/>
  <c r="H79" i="5"/>
  <c r="R80" i="5"/>
  <c r="L78" i="5"/>
  <c r="B218" i="7"/>
  <c r="Q423" i="11"/>
  <c r="A218" i="7"/>
  <c r="C218" i="7"/>
  <c r="Q219" i="7"/>
  <c r="R219" i="7"/>
  <c r="O220" i="7"/>
  <c r="M220" i="7"/>
  <c r="I220" i="7"/>
  <c r="G220" i="7"/>
  <c r="L220" i="7"/>
  <c r="N220" i="7"/>
  <c r="J220" i="7"/>
  <c r="K220" i="7"/>
  <c r="F220" i="7"/>
  <c r="E220" i="7"/>
  <c r="P220" i="7"/>
  <c r="H220" i="7"/>
  <c r="D221" i="7"/>
  <c r="S219" i="7"/>
  <c r="T219" i="7"/>
  <c r="V219" i="7"/>
  <c r="U219" i="7"/>
  <c r="L79" i="5" l="1"/>
  <c r="M79" i="5"/>
  <c r="Q25" i="8"/>
  <c r="E28" i="4"/>
  <c r="H28" i="4"/>
  <c r="G28" i="4"/>
  <c r="I28" i="4"/>
  <c r="C28" i="4"/>
  <c r="K28" i="4"/>
  <c r="D28" i="4"/>
  <c r="B28" i="4"/>
  <c r="J28" i="4"/>
  <c r="F28" i="4"/>
  <c r="R29" i="4"/>
  <c r="R30" i="4" s="1"/>
  <c r="B80" i="5"/>
  <c r="G80" i="5"/>
  <c r="K80" i="5"/>
  <c r="F80" i="5"/>
  <c r="E80" i="5"/>
  <c r="I80" i="5"/>
  <c r="C80" i="5"/>
  <c r="D80" i="5"/>
  <c r="J80" i="5"/>
  <c r="H80" i="5"/>
  <c r="R81" i="5"/>
  <c r="Q424" i="11"/>
  <c r="B219" i="7"/>
  <c r="C219" i="7"/>
  <c r="V220" i="7"/>
  <c r="U220" i="7"/>
  <c r="R220" i="7"/>
  <c r="Q220" i="7"/>
  <c r="A219" i="7"/>
  <c r="N221" i="7"/>
  <c r="F221" i="7"/>
  <c r="G221" i="7"/>
  <c r="I221" i="7"/>
  <c r="M221" i="7"/>
  <c r="E221" i="7"/>
  <c r="P221" i="7"/>
  <c r="L221" i="7"/>
  <c r="H221" i="7"/>
  <c r="K221" i="7"/>
  <c r="O221" i="7"/>
  <c r="J221" i="7"/>
  <c r="D222" i="7"/>
  <c r="S220" i="7"/>
  <c r="T220" i="7"/>
  <c r="M28" i="4" l="1"/>
  <c r="H30" i="4"/>
  <c r="D30" i="4"/>
  <c r="G30" i="4"/>
  <c r="J30" i="4"/>
  <c r="C30" i="4"/>
  <c r="K30" i="4"/>
  <c r="M30" i="4" s="1"/>
  <c r="E30" i="4"/>
  <c r="I30" i="4"/>
  <c r="F30" i="4"/>
  <c r="B30" i="4"/>
  <c r="G29" i="4"/>
  <c r="I29" i="4"/>
  <c r="K29" i="4"/>
  <c r="C29" i="4"/>
  <c r="E29" i="4"/>
  <c r="F29" i="4"/>
  <c r="H29" i="4"/>
  <c r="D29" i="4"/>
  <c r="J29" i="4"/>
  <c r="B29" i="4"/>
  <c r="R31" i="4"/>
  <c r="L28" i="4"/>
  <c r="Q26" i="8"/>
  <c r="M80" i="5"/>
  <c r="E81" i="5"/>
  <c r="G81" i="5"/>
  <c r="F81" i="5"/>
  <c r="D81" i="5"/>
  <c r="J81" i="5"/>
  <c r="C81" i="5"/>
  <c r="B81" i="5"/>
  <c r="K81" i="5"/>
  <c r="H81" i="5"/>
  <c r="I81" i="5"/>
  <c r="R82" i="5"/>
  <c r="L80" i="5"/>
  <c r="Q425" i="11"/>
  <c r="C220" i="7"/>
  <c r="B220" i="7"/>
  <c r="Q221" i="7"/>
  <c r="R221" i="7"/>
  <c r="T221" i="7"/>
  <c r="S221" i="7"/>
  <c r="V221" i="7"/>
  <c r="U221" i="7"/>
  <c r="A220" i="7"/>
  <c r="H222" i="7"/>
  <c r="P222" i="7"/>
  <c r="O222" i="7"/>
  <c r="I222" i="7"/>
  <c r="M222" i="7"/>
  <c r="G222" i="7"/>
  <c r="L222" i="7"/>
  <c r="N222" i="7"/>
  <c r="K222" i="7"/>
  <c r="F222" i="7"/>
  <c r="J222" i="7"/>
  <c r="E222" i="7"/>
  <c r="D223" i="7"/>
  <c r="L29" i="4" l="1"/>
  <c r="L30" i="4"/>
  <c r="R32" i="4"/>
  <c r="Q27" i="8"/>
  <c r="Q28" i="8" s="1"/>
  <c r="Q29" i="8" s="1"/>
  <c r="Q30" i="8" s="1"/>
  <c r="Q31" i="8" s="1"/>
  <c r="Q32" i="8" s="1"/>
  <c r="Q33" i="8" s="1"/>
  <c r="Q34" i="8" s="1"/>
  <c r="Q35" i="8" s="1"/>
  <c r="Q36" i="8" s="1"/>
  <c r="Q37" i="8" s="1"/>
  <c r="Q38" i="8" s="1"/>
  <c r="Q39" i="8" s="1"/>
  <c r="Q40" i="8" s="1"/>
  <c r="Q41" i="8" s="1"/>
  <c r="Q42" i="8" s="1"/>
  <c r="Q43" i="8" s="1"/>
  <c r="Q44" i="8" s="1"/>
  <c r="Q45" i="8" s="1"/>
  <c r="Q46" i="8" s="1"/>
  <c r="Q47" i="8" s="1"/>
  <c r="Q48" i="8" s="1"/>
  <c r="Q49" i="8" s="1"/>
  <c r="Q50" i="8" s="1"/>
  <c r="Q51" i="8" s="1"/>
  <c r="Q52" i="8" s="1"/>
  <c r="Q53" i="8" s="1"/>
  <c r="Q54" i="8" s="1"/>
  <c r="Q55" i="8" s="1"/>
  <c r="Q56" i="8" s="1"/>
  <c r="Q57" i="8" s="1"/>
  <c r="Q58" i="8" s="1"/>
  <c r="Q59" i="8" s="1"/>
  <c r="Q60" i="8" s="1"/>
  <c r="Q61" i="8" s="1"/>
  <c r="Q62" i="8" s="1"/>
  <c r="Q63" i="8" s="1"/>
  <c r="Q64" i="8" s="1"/>
  <c r="Q65" i="8" s="1"/>
  <c r="Q66" i="8" s="1"/>
  <c r="Q67" i="8" s="1"/>
  <c r="Q68" i="8" s="1"/>
  <c r="Q69" i="8" s="1"/>
  <c r="Q70" i="8" s="1"/>
  <c r="Q71" i="8" s="1"/>
  <c r="Q72" i="8" s="1"/>
  <c r="Q73" i="8" s="1"/>
  <c r="Q74" i="8" s="1"/>
  <c r="Q75" i="8" s="1"/>
  <c r="Q76" i="8" s="1"/>
  <c r="Q77" i="8" s="1"/>
  <c r="Q78" i="8" s="1"/>
  <c r="Q79" i="8" s="1"/>
  <c r="Q80" i="8" s="1"/>
  <c r="Q81" i="8" s="1"/>
  <c r="Q82" i="8" s="1"/>
  <c r="Q83" i="8" s="1"/>
  <c r="Q84" i="8" s="1"/>
  <c r="Q85" i="8" s="1"/>
  <c r="Q86" i="8" s="1"/>
  <c r="Q87" i="8" s="1"/>
  <c r="Q88" i="8" s="1"/>
  <c r="Q89" i="8" s="1"/>
  <c r="Q90" i="8" s="1"/>
  <c r="Q91" i="8" s="1"/>
  <c r="Q92" i="8" s="1"/>
  <c r="Q93" i="8" s="1"/>
  <c r="Q94" i="8" s="1"/>
  <c r="Q95" i="8" s="1"/>
  <c r="Q96" i="8" s="1"/>
  <c r="Q97" i="8" s="1"/>
  <c r="Q98" i="8" s="1"/>
  <c r="Q99" i="8" s="1"/>
  <c r="Q100" i="8" s="1"/>
  <c r="Q101" i="8" s="1"/>
  <c r="Q102" i="8" s="1"/>
  <c r="Q103" i="8" s="1"/>
  <c r="Q104" i="8" s="1"/>
  <c r="Q105" i="8" s="1"/>
  <c r="Q106" i="8" s="1"/>
  <c r="Q107" i="8" s="1"/>
  <c r="Q108" i="8" s="1"/>
  <c r="Q109" i="8" s="1"/>
  <c r="Q110" i="8" s="1"/>
  <c r="Q111" i="8" s="1"/>
  <c r="Q112" i="8" s="1"/>
  <c r="Q113" i="8" s="1"/>
  <c r="Q114" i="8" s="1"/>
  <c r="Q115" i="8" s="1"/>
  <c r="Q116" i="8" s="1"/>
  <c r="Q117" i="8" s="1"/>
  <c r="Q118" i="8" s="1"/>
  <c r="Q119" i="8" s="1"/>
  <c r="Q120" i="8" s="1"/>
  <c r="Q121" i="8" s="1"/>
  <c r="Q122" i="8" s="1"/>
  <c r="Q123" i="8" s="1"/>
  <c r="Q124" i="8" s="1"/>
  <c r="Q125" i="8" s="1"/>
  <c r="Q126" i="8" s="1"/>
  <c r="Q127" i="8" s="1"/>
  <c r="Q128" i="8" s="1"/>
  <c r="Q129" i="8" s="1"/>
  <c r="Q130" i="8" s="1"/>
  <c r="Q131" i="8" s="1"/>
  <c r="Q132" i="8" s="1"/>
  <c r="Q133" i="8" s="1"/>
  <c r="Q134" i="8" s="1"/>
  <c r="Q135" i="8" s="1"/>
  <c r="Q136" i="8" s="1"/>
  <c r="Q137" i="8" s="1"/>
  <c r="Q138" i="8" s="1"/>
  <c r="Q139" i="8" s="1"/>
  <c r="Q140" i="8" s="1"/>
  <c r="Q141" i="8" s="1"/>
  <c r="Q142" i="8" s="1"/>
  <c r="Q143" i="8" s="1"/>
  <c r="Q144" i="8" s="1"/>
  <c r="Q145" i="8" s="1"/>
  <c r="Q146" i="8" s="1"/>
  <c r="Q147" i="8" s="1"/>
  <c r="Q148" i="8" s="1"/>
  <c r="Q149" i="8" s="1"/>
  <c r="Q150" i="8" s="1"/>
  <c r="Q151" i="8" s="1"/>
  <c r="Q152" i="8" s="1"/>
  <c r="Q153" i="8" s="1"/>
  <c r="Q154" i="8" s="1"/>
  <c r="Q155" i="8" s="1"/>
  <c r="Q156" i="8" s="1"/>
  <c r="Q157" i="8" s="1"/>
  <c r="Q158" i="8" s="1"/>
  <c r="Q159" i="8" s="1"/>
  <c r="Q160" i="8" s="1"/>
  <c r="Q161" i="8" s="1"/>
  <c r="Q162" i="8" s="1"/>
  <c r="Q163" i="8" s="1"/>
  <c r="Q164" i="8" s="1"/>
  <c r="Q165" i="8" s="1"/>
  <c r="Q166" i="8" s="1"/>
  <c r="Q167" i="8" s="1"/>
  <c r="Q168" i="8" s="1"/>
  <c r="Q169" i="8" s="1"/>
  <c r="Q170" i="8" s="1"/>
  <c r="Q171" i="8" s="1"/>
  <c r="Q172" i="8" s="1"/>
  <c r="Q173" i="8" s="1"/>
  <c r="Q174" i="8" s="1"/>
  <c r="Q175" i="8" s="1"/>
  <c r="Q176" i="8" s="1"/>
  <c r="Q177" i="8" s="1"/>
  <c r="Q178" i="8" s="1"/>
  <c r="Q179" i="8" s="1"/>
  <c r="Q180" i="8" s="1"/>
  <c r="Q181" i="8" s="1"/>
  <c r="Q182" i="8" s="1"/>
  <c r="Q183" i="8" s="1"/>
  <c r="Q184" i="8" s="1"/>
  <c r="Q185" i="8" s="1"/>
  <c r="Q186" i="8" s="1"/>
  <c r="Q187" i="8" s="1"/>
  <c r="Q188" i="8" s="1"/>
  <c r="Q189" i="8" s="1"/>
  <c r="Q190" i="8" s="1"/>
  <c r="Q191" i="8" s="1"/>
  <c r="Q192" i="8" s="1"/>
  <c r="Q193" i="8" s="1"/>
  <c r="Q194" i="8" s="1"/>
  <c r="Q195" i="8" s="1"/>
  <c r="Q196" i="8" s="1"/>
  <c r="Q197" i="8" s="1"/>
  <c r="Q198" i="8" s="1"/>
  <c r="Q199" i="8" s="1"/>
  <c r="Q200" i="8" s="1"/>
  <c r="Q201" i="8" s="1"/>
  <c r="H31" i="4"/>
  <c r="B31" i="4"/>
  <c r="G31" i="4"/>
  <c r="E31" i="4"/>
  <c r="D31" i="4"/>
  <c r="C31" i="4"/>
  <c r="J31" i="4"/>
  <c r="I31" i="4"/>
  <c r="K31" i="4"/>
  <c r="M31" i="4" s="1"/>
  <c r="F31" i="4"/>
  <c r="M29" i="4"/>
  <c r="L81" i="5"/>
  <c r="M81" i="5"/>
  <c r="H82" i="5"/>
  <c r="D82" i="5"/>
  <c r="K82" i="5"/>
  <c r="E82" i="5"/>
  <c r="B82" i="5"/>
  <c r="C82" i="5"/>
  <c r="J82" i="5"/>
  <c r="I82" i="5"/>
  <c r="G82" i="5"/>
  <c r="F82" i="5"/>
  <c r="R83" i="5"/>
  <c r="B221" i="7"/>
  <c r="C221" i="7"/>
  <c r="Q426" i="11"/>
  <c r="T222" i="7"/>
  <c r="S222" i="7"/>
  <c r="M223" i="7"/>
  <c r="E223" i="7"/>
  <c r="P223" i="7"/>
  <c r="L223" i="7"/>
  <c r="H223" i="7"/>
  <c r="K223" i="7"/>
  <c r="O223" i="7"/>
  <c r="J223" i="7"/>
  <c r="G223" i="7"/>
  <c r="I223" i="7"/>
  <c r="F223" i="7"/>
  <c r="N223" i="7"/>
  <c r="D224" i="7"/>
  <c r="U222" i="7"/>
  <c r="V222" i="7"/>
  <c r="A221" i="7"/>
  <c r="Q222" i="7"/>
  <c r="R222" i="7"/>
  <c r="F32" i="4" l="1"/>
  <c r="E32" i="4"/>
  <c r="B32" i="4"/>
  <c r="C32" i="4"/>
  <c r="K32" i="4"/>
  <c r="M32" i="4" s="1"/>
  <c r="H32" i="4"/>
  <c r="J32" i="4"/>
  <c r="I32" i="4"/>
  <c r="G32" i="4"/>
  <c r="D32" i="4"/>
  <c r="R33" i="4"/>
  <c r="R34" i="4" s="1"/>
  <c r="L31" i="4"/>
  <c r="Q202" i="8"/>
  <c r="Q203" i="8" s="1"/>
  <c r="A222" i="7"/>
  <c r="M82" i="5"/>
  <c r="F83" i="5"/>
  <c r="G83" i="5"/>
  <c r="E83" i="5"/>
  <c r="K83" i="5"/>
  <c r="I83" i="5"/>
  <c r="B83" i="5"/>
  <c r="D83" i="5"/>
  <c r="C83" i="5"/>
  <c r="J83" i="5"/>
  <c r="H83" i="5"/>
  <c r="R84" i="5"/>
  <c r="L82" i="5"/>
  <c r="Q427" i="11"/>
  <c r="B222" i="7"/>
  <c r="C222" i="7"/>
  <c r="V223" i="7"/>
  <c r="U223" i="7"/>
  <c r="Q223" i="7"/>
  <c r="R223" i="7"/>
  <c r="K224" i="7"/>
  <c r="F224" i="7"/>
  <c r="I224" i="7"/>
  <c r="G224" i="7"/>
  <c r="N224" i="7"/>
  <c r="J224" i="7"/>
  <c r="M224" i="7"/>
  <c r="E224" i="7"/>
  <c r="P224" i="7"/>
  <c r="H224" i="7"/>
  <c r="L224" i="7"/>
  <c r="O224" i="7"/>
  <c r="D225" i="7"/>
  <c r="S223" i="7"/>
  <c r="T223" i="7"/>
  <c r="C223" i="7" l="1"/>
  <c r="L83" i="5"/>
  <c r="Q204" i="8"/>
  <c r="Q205" i="8" s="1"/>
  <c r="Q206" i="8" s="1"/>
  <c r="E34" i="4"/>
  <c r="K34" i="4"/>
  <c r="D34" i="4"/>
  <c r="I34" i="4"/>
  <c r="C34" i="4"/>
  <c r="G34" i="4"/>
  <c r="B34" i="4"/>
  <c r="H34" i="4"/>
  <c r="J34" i="4"/>
  <c r="F34" i="4"/>
  <c r="G33" i="4"/>
  <c r="J33" i="4"/>
  <c r="F33" i="4"/>
  <c r="D33" i="4"/>
  <c r="K33" i="4"/>
  <c r="E33" i="4"/>
  <c r="C33" i="4"/>
  <c r="B33" i="4"/>
  <c r="H33" i="4"/>
  <c r="I33" i="4"/>
  <c r="R35" i="4"/>
  <c r="R36" i="4" s="1"/>
  <c r="L32" i="4"/>
  <c r="M83" i="5"/>
  <c r="H84" i="5"/>
  <c r="C84" i="5"/>
  <c r="F84" i="5"/>
  <c r="K84" i="5"/>
  <c r="B84" i="5"/>
  <c r="J84" i="5"/>
  <c r="G84" i="5"/>
  <c r="E84" i="5"/>
  <c r="I84" i="5"/>
  <c r="D84" i="5"/>
  <c r="R85" i="5"/>
  <c r="Q428" i="11"/>
  <c r="A223" i="7"/>
  <c r="B223" i="7"/>
  <c r="H225" i="7"/>
  <c r="K225" i="7"/>
  <c r="O225" i="7"/>
  <c r="J225" i="7"/>
  <c r="G225" i="7"/>
  <c r="I225" i="7"/>
  <c r="F225" i="7"/>
  <c r="E225" i="7"/>
  <c r="M225" i="7"/>
  <c r="P225" i="7"/>
  <c r="L225" i="7"/>
  <c r="N225" i="7"/>
  <c r="D226" i="7"/>
  <c r="S224" i="7"/>
  <c r="T224" i="7"/>
  <c r="U224" i="7"/>
  <c r="V224" i="7"/>
  <c r="Q224" i="7"/>
  <c r="R224" i="7"/>
  <c r="M33" i="4" l="1"/>
  <c r="L34" i="4"/>
  <c r="L33" i="4"/>
  <c r="M34" i="4"/>
  <c r="Q207" i="8"/>
  <c r="G35" i="4"/>
  <c r="I35" i="4"/>
  <c r="F35" i="4"/>
  <c r="J35" i="4"/>
  <c r="K35" i="4"/>
  <c r="M35" i="4" s="1"/>
  <c r="B35" i="4"/>
  <c r="C35" i="4"/>
  <c r="E35" i="4"/>
  <c r="H35" i="4"/>
  <c r="D35" i="4"/>
  <c r="R37" i="4"/>
  <c r="R38" i="4" s="1"/>
  <c r="K36" i="4"/>
  <c r="L36" i="4" s="1"/>
  <c r="G36" i="4"/>
  <c r="J36" i="4"/>
  <c r="C36" i="4"/>
  <c r="I36" i="4"/>
  <c r="D36" i="4"/>
  <c r="F36" i="4"/>
  <c r="B36" i="4"/>
  <c r="H36" i="4"/>
  <c r="E36" i="4"/>
  <c r="M84" i="5"/>
  <c r="G85" i="5"/>
  <c r="F85" i="5"/>
  <c r="H85" i="5"/>
  <c r="J85" i="5"/>
  <c r="C85" i="5"/>
  <c r="D85" i="5"/>
  <c r="K85" i="5"/>
  <c r="E85" i="5"/>
  <c r="I85" i="5"/>
  <c r="B85" i="5"/>
  <c r="R86" i="5"/>
  <c r="L84" i="5"/>
  <c r="Q429" i="11"/>
  <c r="C224" i="7"/>
  <c r="O226" i="7"/>
  <c r="M226" i="7"/>
  <c r="G226" i="7"/>
  <c r="K226" i="7"/>
  <c r="F226" i="7"/>
  <c r="J226" i="7"/>
  <c r="I226" i="7"/>
  <c r="E226" i="7"/>
  <c r="L226" i="7"/>
  <c r="N226" i="7"/>
  <c r="H226" i="7"/>
  <c r="P226" i="7"/>
  <c r="D227" i="7"/>
  <c r="S225" i="7"/>
  <c r="T225" i="7"/>
  <c r="U225" i="7"/>
  <c r="V225" i="7"/>
  <c r="Q225" i="7"/>
  <c r="R225" i="7"/>
  <c r="B224" i="7"/>
  <c r="A224" i="7"/>
  <c r="L35" i="4" l="1"/>
  <c r="M85" i="5"/>
  <c r="M36" i="4"/>
  <c r="B38" i="4"/>
  <c r="F38" i="4"/>
  <c r="J38" i="4"/>
  <c r="C38" i="4"/>
  <c r="I38" i="4"/>
  <c r="D38" i="4"/>
  <c r="K38" i="4"/>
  <c r="M38" i="4" s="1"/>
  <c r="G38" i="4"/>
  <c r="E38" i="4"/>
  <c r="H38" i="4"/>
  <c r="R39" i="4"/>
  <c r="R40" i="4" s="1"/>
  <c r="C37" i="4"/>
  <c r="B37" i="4"/>
  <c r="D37" i="4"/>
  <c r="H37" i="4"/>
  <c r="E37" i="4"/>
  <c r="F37" i="4"/>
  <c r="K37" i="4"/>
  <c r="G37" i="4"/>
  <c r="I37" i="4"/>
  <c r="J37" i="4"/>
  <c r="Q208" i="8"/>
  <c r="Q209" i="8" s="1"/>
  <c r="L85" i="5"/>
  <c r="A225" i="7"/>
  <c r="C86" i="5"/>
  <c r="B86" i="5"/>
  <c r="I86" i="5"/>
  <c r="K86" i="5"/>
  <c r="E86" i="5"/>
  <c r="D86" i="5"/>
  <c r="G86" i="5"/>
  <c r="F86" i="5"/>
  <c r="H86" i="5"/>
  <c r="J86" i="5"/>
  <c r="R87" i="5"/>
  <c r="B225" i="7"/>
  <c r="C225" i="7"/>
  <c r="Q430" i="11"/>
  <c r="K227" i="7"/>
  <c r="O227" i="7"/>
  <c r="J227" i="7"/>
  <c r="M227" i="7"/>
  <c r="G227" i="7"/>
  <c r="I227" i="7"/>
  <c r="E227" i="7"/>
  <c r="N227" i="7"/>
  <c r="F227" i="7"/>
  <c r="P227" i="7"/>
  <c r="L227" i="7"/>
  <c r="H227" i="7"/>
  <c r="D228" i="7"/>
  <c r="U226" i="7"/>
  <c r="V226" i="7"/>
  <c r="Q226" i="7"/>
  <c r="R226" i="7"/>
  <c r="T226" i="7"/>
  <c r="S226" i="7"/>
  <c r="L37" i="4" l="1"/>
  <c r="H39" i="4"/>
  <c r="F39" i="4"/>
  <c r="C39" i="4"/>
  <c r="G39" i="4"/>
  <c r="B39" i="4"/>
  <c r="D39" i="4"/>
  <c r="K39" i="4"/>
  <c r="I39" i="4"/>
  <c r="J39" i="4"/>
  <c r="E39" i="4"/>
  <c r="Q210" i="8"/>
  <c r="J40" i="4"/>
  <c r="D40" i="4"/>
  <c r="H40" i="4"/>
  <c r="G40" i="4"/>
  <c r="F40" i="4"/>
  <c r="B40" i="4"/>
  <c r="E40" i="4"/>
  <c r="C40" i="4"/>
  <c r="K40" i="4"/>
  <c r="I40" i="4"/>
  <c r="R41" i="4"/>
  <c r="M37" i="4"/>
  <c r="L38" i="4"/>
  <c r="M86" i="5"/>
  <c r="B226" i="7"/>
  <c r="F87" i="5"/>
  <c r="J87" i="5"/>
  <c r="D87" i="5"/>
  <c r="H87" i="5"/>
  <c r="E87" i="5"/>
  <c r="C87" i="5"/>
  <c r="K87" i="5"/>
  <c r="I87" i="5"/>
  <c r="G87" i="5"/>
  <c r="B87" i="5"/>
  <c r="R88" i="5"/>
  <c r="L86" i="5"/>
  <c r="Q431" i="11"/>
  <c r="A226" i="7"/>
  <c r="C226" i="7"/>
  <c r="G228" i="7"/>
  <c r="K228" i="7"/>
  <c r="F228" i="7"/>
  <c r="L228" i="7"/>
  <c r="N228" i="7"/>
  <c r="I228" i="7"/>
  <c r="E228" i="7"/>
  <c r="H228" i="7"/>
  <c r="O228" i="7"/>
  <c r="P228" i="7"/>
  <c r="J228" i="7"/>
  <c r="M228" i="7"/>
  <c r="D229" i="7"/>
  <c r="S227" i="7"/>
  <c r="T227" i="7"/>
  <c r="U227" i="7"/>
  <c r="V227" i="7"/>
  <c r="Q227" i="7"/>
  <c r="R227" i="7"/>
  <c r="L39" i="4" l="1"/>
  <c r="M40" i="4"/>
  <c r="L40" i="4"/>
  <c r="Q211" i="8"/>
  <c r="M39" i="4"/>
  <c r="J41" i="4"/>
  <c r="K41" i="4"/>
  <c r="H41" i="4"/>
  <c r="B41" i="4"/>
  <c r="F41" i="4"/>
  <c r="C41" i="4"/>
  <c r="E41" i="4"/>
  <c r="R42" i="4"/>
  <c r="G41" i="4"/>
  <c r="D41" i="4"/>
  <c r="I41" i="4"/>
  <c r="M87" i="5"/>
  <c r="G88" i="5"/>
  <c r="K88" i="5"/>
  <c r="F88" i="5"/>
  <c r="B88" i="5"/>
  <c r="I88" i="5"/>
  <c r="E88" i="5"/>
  <c r="J88" i="5"/>
  <c r="L88" i="5" s="1"/>
  <c r="H88" i="5"/>
  <c r="D88" i="5"/>
  <c r="C88" i="5"/>
  <c r="R89" i="5"/>
  <c r="L87" i="5"/>
  <c r="Q432" i="11"/>
  <c r="B227" i="7"/>
  <c r="A227" i="7"/>
  <c r="C227" i="7"/>
  <c r="F229" i="7"/>
  <c r="M229" i="7"/>
  <c r="E229" i="7"/>
  <c r="P229" i="7"/>
  <c r="L229" i="7"/>
  <c r="H229" i="7"/>
  <c r="K229" i="7"/>
  <c r="O229" i="7"/>
  <c r="J229" i="7"/>
  <c r="N229" i="7"/>
  <c r="G229" i="7"/>
  <c r="I229" i="7"/>
  <c r="D230" i="7"/>
  <c r="T228" i="7"/>
  <c r="S228" i="7"/>
  <c r="V228" i="7"/>
  <c r="U228" i="7"/>
  <c r="Q228" i="7"/>
  <c r="R228" i="7"/>
  <c r="M41" i="4" l="1"/>
  <c r="L41" i="4"/>
  <c r="E42" i="4"/>
  <c r="H42" i="4"/>
  <c r="J42" i="4"/>
  <c r="F42" i="4"/>
  <c r="I42" i="4"/>
  <c r="B42" i="4"/>
  <c r="R43" i="4"/>
  <c r="G42" i="4"/>
  <c r="D42" i="4"/>
  <c r="C42" i="4"/>
  <c r="K42" i="4"/>
  <c r="Q212" i="8"/>
  <c r="C89" i="5"/>
  <c r="K89" i="5"/>
  <c r="J89" i="5"/>
  <c r="B89" i="5"/>
  <c r="H89" i="5"/>
  <c r="I89" i="5"/>
  <c r="G89" i="5"/>
  <c r="F89" i="5"/>
  <c r="D89" i="5"/>
  <c r="E89" i="5"/>
  <c r="R90" i="5"/>
  <c r="M88" i="5"/>
  <c r="Q433" i="11"/>
  <c r="K230" i="7"/>
  <c r="J230" i="7"/>
  <c r="M230" i="7"/>
  <c r="I230" i="7"/>
  <c r="E230" i="7"/>
  <c r="G230" i="7"/>
  <c r="L230" i="7"/>
  <c r="N230" i="7"/>
  <c r="P230" i="7"/>
  <c r="O230" i="7"/>
  <c r="H230" i="7"/>
  <c r="F230" i="7"/>
  <c r="D231" i="7"/>
  <c r="T229" i="7"/>
  <c r="S229" i="7"/>
  <c r="A228" i="7"/>
  <c r="V229" i="7"/>
  <c r="U229" i="7"/>
  <c r="C228" i="7"/>
  <c r="B228" i="7"/>
  <c r="R229" i="7"/>
  <c r="Q229" i="7"/>
  <c r="Q213" i="8" l="1"/>
  <c r="M42" i="4"/>
  <c r="L42" i="4"/>
  <c r="I43" i="4"/>
  <c r="R44" i="4"/>
  <c r="J43" i="4"/>
  <c r="H43" i="4"/>
  <c r="F43" i="4"/>
  <c r="E43" i="4"/>
  <c r="G43" i="4"/>
  <c r="D43" i="4"/>
  <c r="K43" i="4"/>
  <c r="C43" i="4"/>
  <c r="B43" i="4"/>
  <c r="B229" i="7"/>
  <c r="M89" i="5"/>
  <c r="I90" i="5"/>
  <c r="F90" i="5"/>
  <c r="G90" i="5"/>
  <c r="J90" i="5"/>
  <c r="H90" i="5"/>
  <c r="E90" i="5"/>
  <c r="D90" i="5"/>
  <c r="C90" i="5"/>
  <c r="B90" i="5"/>
  <c r="K90" i="5"/>
  <c r="R91" i="5"/>
  <c r="L89" i="5"/>
  <c r="Q434" i="11"/>
  <c r="C229" i="7"/>
  <c r="A229" i="7"/>
  <c r="G231" i="7"/>
  <c r="I231" i="7"/>
  <c r="N231" i="7"/>
  <c r="F231" i="7"/>
  <c r="J231" i="7"/>
  <c r="M231" i="7"/>
  <c r="P231" i="7"/>
  <c r="L231" i="7"/>
  <c r="E231" i="7"/>
  <c r="H231" i="7"/>
  <c r="K231" i="7"/>
  <c r="O231" i="7"/>
  <c r="D232" i="7"/>
  <c r="U230" i="7"/>
  <c r="V230" i="7"/>
  <c r="R230" i="7"/>
  <c r="Q230" i="7"/>
  <c r="T230" i="7"/>
  <c r="S230" i="7"/>
  <c r="L90" i="5" l="1"/>
  <c r="M43" i="4"/>
  <c r="L43" i="4"/>
  <c r="J44" i="4"/>
  <c r="B44" i="4"/>
  <c r="D44" i="4"/>
  <c r="G44" i="4"/>
  <c r="C44" i="4"/>
  <c r="H44" i="4"/>
  <c r="I44" i="4"/>
  <c r="R45" i="4"/>
  <c r="K44" i="4"/>
  <c r="F44" i="4"/>
  <c r="E44" i="4"/>
  <c r="Q214" i="8"/>
  <c r="M90" i="5"/>
  <c r="I91" i="5"/>
  <c r="J91" i="5"/>
  <c r="C91" i="5"/>
  <c r="H91" i="5"/>
  <c r="B91" i="5"/>
  <c r="F91" i="5"/>
  <c r="G91" i="5"/>
  <c r="E91" i="5"/>
  <c r="D91" i="5"/>
  <c r="K91" i="5"/>
  <c r="R92" i="5"/>
  <c r="Q435" i="11"/>
  <c r="C230" i="7"/>
  <c r="L232" i="7"/>
  <c r="N232" i="7"/>
  <c r="K232" i="7"/>
  <c r="F232" i="7"/>
  <c r="J232" i="7"/>
  <c r="E232" i="7"/>
  <c r="I232" i="7"/>
  <c r="M232" i="7"/>
  <c r="P232" i="7"/>
  <c r="H232" i="7"/>
  <c r="O232" i="7"/>
  <c r="G232" i="7"/>
  <c r="D233" i="7"/>
  <c r="A230" i="7"/>
  <c r="Q231" i="7"/>
  <c r="R231" i="7"/>
  <c r="B230" i="7"/>
  <c r="T231" i="7"/>
  <c r="S231" i="7"/>
  <c r="V231" i="7"/>
  <c r="U231" i="7"/>
  <c r="L91" i="5" l="1"/>
  <c r="Q215" i="8"/>
  <c r="L44" i="4"/>
  <c r="M44" i="4"/>
  <c r="B45" i="4"/>
  <c r="G45" i="4"/>
  <c r="H45" i="4"/>
  <c r="C45" i="4"/>
  <c r="E45" i="4"/>
  <c r="F45" i="4"/>
  <c r="J45" i="4"/>
  <c r="I45" i="4"/>
  <c r="K45" i="4"/>
  <c r="L45" i="4" s="1"/>
  <c r="D45" i="4"/>
  <c r="R46" i="4"/>
  <c r="C231" i="7"/>
  <c r="M91" i="5"/>
  <c r="B92" i="5"/>
  <c r="E92" i="5"/>
  <c r="G92" i="5"/>
  <c r="J92" i="5"/>
  <c r="F92" i="5"/>
  <c r="K92" i="5"/>
  <c r="I92" i="5"/>
  <c r="H92" i="5"/>
  <c r="D92" i="5"/>
  <c r="C92" i="5"/>
  <c r="R93" i="5"/>
  <c r="Q436" i="11"/>
  <c r="B231" i="7"/>
  <c r="V232" i="7"/>
  <c r="U232" i="7"/>
  <c r="T232" i="7"/>
  <c r="S232" i="7"/>
  <c r="A231" i="7"/>
  <c r="J233" i="7"/>
  <c r="G233" i="7"/>
  <c r="I233" i="7"/>
  <c r="N233" i="7"/>
  <c r="M233" i="7"/>
  <c r="E233" i="7"/>
  <c r="O233" i="7"/>
  <c r="F233" i="7"/>
  <c r="P233" i="7"/>
  <c r="L233" i="7"/>
  <c r="H233" i="7"/>
  <c r="K233" i="7"/>
  <c r="D234" i="7"/>
  <c r="Q232" i="7"/>
  <c r="R232" i="7"/>
  <c r="L92" i="5" l="1"/>
  <c r="C46" i="4"/>
  <c r="B46" i="4"/>
  <c r="G46" i="4"/>
  <c r="J46" i="4"/>
  <c r="F46" i="4"/>
  <c r="D46" i="4"/>
  <c r="E46" i="4"/>
  <c r="I46" i="4"/>
  <c r="H46" i="4"/>
  <c r="K46" i="4"/>
  <c r="R47" i="4"/>
  <c r="M45" i="4"/>
  <c r="Q216" i="8"/>
  <c r="B232" i="7"/>
  <c r="C232" i="7"/>
  <c r="J93" i="5"/>
  <c r="H93" i="5"/>
  <c r="F93" i="5"/>
  <c r="E93" i="5"/>
  <c r="C93" i="5"/>
  <c r="I93" i="5"/>
  <c r="K93" i="5"/>
  <c r="B93" i="5"/>
  <c r="G93" i="5"/>
  <c r="D93" i="5"/>
  <c r="R94" i="5"/>
  <c r="M92" i="5"/>
  <c r="Q437" i="11"/>
  <c r="S233" i="7"/>
  <c r="T233" i="7"/>
  <c r="A232" i="7"/>
  <c r="U233" i="7"/>
  <c r="V233" i="7"/>
  <c r="G234" i="7"/>
  <c r="K234" i="7"/>
  <c r="F234" i="7"/>
  <c r="H234" i="7"/>
  <c r="J234" i="7"/>
  <c r="M234" i="7"/>
  <c r="I234" i="7"/>
  <c r="E234" i="7"/>
  <c r="P234" i="7"/>
  <c r="O234" i="7"/>
  <c r="L234" i="7"/>
  <c r="N234" i="7"/>
  <c r="D235" i="7"/>
  <c r="Q233" i="7"/>
  <c r="R233" i="7"/>
  <c r="Q217" i="8" l="1"/>
  <c r="L46" i="4"/>
  <c r="M46" i="4"/>
  <c r="F47" i="4"/>
  <c r="G47" i="4"/>
  <c r="J47" i="4"/>
  <c r="C47" i="4"/>
  <c r="H47" i="4"/>
  <c r="E47" i="4"/>
  <c r="K47" i="4"/>
  <c r="B47" i="4"/>
  <c r="D47" i="4"/>
  <c r="I47" i="4"/>
  <c r="R48" i="4"/>
  <c r="L93" i="5"/>
  <c r="M93" i="5"/>
  <c r="J94" i="5"/>
  <c r="C94" i="5"/>
  <c r="D94" i="5"/>
  <c r="K94" i="5"/>
  <c r="M94" i="5" s="1"/>
  <c r="F94" i="5"/>
  <c r="I94" i="5"/>
  <c r="E94" i="5"/>
  <c r="G94" i="5"/>
  <c r="B94" i="5"/>
  <c r="H94" i="5"/>
  <c r="R95" i="5"/>
  <c r="Q438" i="11"/>
  <c r="V234" i="7"/>
  <c r="U234" i="7"/>
  <c r="A233" i="7"/>
  <c r="C233" i="7"/>
  <c r="G235" i="7"/>
  <c r="I235" i="7"/>
  <c r="N235" i="7"/>
  <c r="F235" i="7"/>
  <c r="M235" i="7"/>
  <c r="E235" i="7"/>
  <c r="P235" i="7"/>
  <c r="L235" i="7"/>
  <c r="O235" i="7"/>
  <c r="J235" i="7"/>
  <c r="H235" i="7"/>
  <c r="K235" i="7"/>
  <c r="D236" i="7"/>
  <c r="S234" i="7"/>
  <c r="T234" i="7"/>
  <c r="B233" i="7"/>
  <c r="Q234" i="7"/>
  <c r="R234" i="7"/>
  <c r="J48" i="4" l="1"/>
  <c r="F48" i="4"/>
  <c r="K48" i="4"/>
  <c r="M48" i="4" s="1"/>
  <c r="G48" i="4"/>
  <c r="D48" i="4"/>
  <c r="B48" i="4"/>
  <c r="E48" i="4"/>
  <c r="H48" i="4"/>
  <c r="R49" i="4"/>
  <c r="C48" i="4"/>
  <c r="I48" i="4"/>
  <c r="M47" i="4"/>
  <c r="L47" i="4"/>
  <c r="Q218" i="8"/>
  <c r="C234" i="7"/>
  <c r="L94" i="5"/>
  <c r="E95" i="5"/>
  <c r="B95" i="5"/>
  <c r="J95" i="5"/>
  <c r="I95" i="5"/>
  <c r="D95" i="5"/>
  <c r="F95" i="5"/>
  <c r="H95" i="5"/>
  <c r="G95" i="5"/>
  <c r="K95" i="5"/>
  <c r="C95" i="5"/>
  <c r="R96" i="5"/>
  <c r="Q439" i="11"/>
  <c r="B234" i="7"/>
  <c r="S235" i="7"/>
  <c r="T235" i="7"/>
  <c r="V235" i="7"/>
  <c r="U235" i="7"/>
  <c r="O236" i="7"/>
  <c r="K236" i="7"/>
  <c r="M236" i="7"/>
  <c r="G236" i="7"/>
  <c r="L236" i="7"/>
  <c r="N236" i="7"/>
  <c r="J236" i="7"/>
  <c r="I236" i="7"/>
  <c r="E236" i="7"/>
  <c r="P236" i="7"/>
  <c r="H236" i="7"/>
  <c r="F236" i="7"/>
  <c r="D237" i="7"/>
  <c r="A234" i="7"/>
  <c r="Q235" i="7"/>
  <c r="R235" i="7"/>
  <c r="L95" i="5" l="1"/>
  <c r="Q219" i="8"/>
  <c r="I49" i="4"/>
  <c r="E49" i="4"/>
  <c r="G49" i="4"/>
  <c r="F49" i="4"/>
  <c r="B49" i="4"/>
  <c r="C49" i="4"/>
  <c r="H49" i="4"/>
  <c r="D49" i="4"/>
  <c r="R50" i="4"/>
  <c r="J49" i="4"/>
  <c r="K49" i="4"/>
  <c r="L48" i="4"/>
  <c r="D96" i="5"/>
  <c r="H96" i="5"/>
  <c r="C96" i="5"/>
  <c r="E96" i="5"/>
  <c r="J96" i="5"/>
  <c r="K96" i="5"/>
  <c r="L96" i="5" s="1"/>
  <c r="F96" i="5"/>
  <c r="I96" i="5"/>
  <c r="B96" i="5"/>
  <c r="G96" i="5"/>
  <c r="R97" i="5"/>
  <c r="M95" i="5"/>
  <c r="C235" i="7"/>
  <c r="Q440" i="11"/>
  <c r="U236" i="7"/>
  <c r="V236" i="7"/>
  <c r="R236" i="7"/>
  <c r="Q236" i="7"/>
  <c r="A235" i="7"/>
  <c r="G237" i="7"/>
  <c r="I237" i="7"/>
  <c r="F237" i="7"/>
  <c r="P237" i="7"/>
  <c r="L237" i="7"/>
  <c r="N237" i="7"/>
  <c r="M237" i="7"/>
  <c r="E237" i="7"/>
  <c r="H237" i="7"/>
  <c r="K237" i="7"/>
  <c r="O237" i="7"/>
  <c r="J237" i="7"/>
  <c r="D238" i="7"/>
  <c r="T236" i="7"/>
  <c r="S236" i="7"/>
  <c r="B235" i="7"/>
  <c r="A236" i="7" l="1"/>
  <c r="Q220" i="8"/>
  <c r="M49" i="4"/>
  <c r="L49" i="4"/>
  <c r="H50" i="4"/>
  <c r="I50" i="4"/>
  <c r="F50" i="4"/>
  <c r="B50" i="4"/>
  <c r="E50" i="4"/>
  <c r="C50" i="4"/>
  <c r="D50" i="4"/>
  <c r="J50" i="4"/>
  <c r="K50" i="4"/>
  <c r="R51" i="4"/>
  <c r="G50" i="4"/>
  <c r="M96" i="5"/>
  <c r="J97" i="5"/>
  <c r="B97" i="5"/>
  <c r="H97" i="5"/>
  <c r="F97" i="5"/>
  <c r="E97" i="5"/>
  <c r="C97" i="5"/>
  <c r="I97" i="5"/>
  <c r="K97" i="5"/>
  <c r="G97" i="5"/>
  <c r="D97" i="5"/>
  <c r="R98" i="5"/>
  <c r="Q441" i="11"/>
  <c r="B236" i="7"/>
  <c r="Q237" i="7"/>
  <c r="R237" i="7"/>
  <c r="J238" i="7"/>
  <c r="E238" i="7"/>
  <c r="P238" i="7"/>
  <c r="H238" i="7"/>
  <c r="O238" i="7"/>
  <c r="K238" i="7"/>
  <c r="F238" i="7"/>
  <c r="I238" i="7"/>
  <c r="M238" i="7"/>
  <c r="G238" i="7"/>
  <c r="L238" i="7"/>
  <c r="N238" i="7"/>
  <c r="D239" i="7"/>
  <c r="S237" i="7"/>
  <c r="T237" i="7"/>
  <c r="U237" i="7"/>
  <c r="V237" i="7"/>
  <c r="C236" i="7"/>
  <c r="Q221" i="8" l="1"/>
  <c r="L97" i="5"/>
  <c r="E51" i="4"/>
  <c r="C51" i="4"/>
  <c r="K51" i="4"/>
  <c r="H51" i="4"/>
  <c r="D51" i="4"/>
  <c r="R52" i="4"/>
  <c r="F51" i="4"/>
  <c r="B51" i="4"/>
  <c r="J51" i="4"/>
  <c r="I51" i="4"/>
  <c r="G51" i="4"/>
  <c r="L50" i="4"/>
  <c r="M50" i="4"/>
  <c r="D98" i="5"/>
  <c r="C98" i="5"/>
  <c r="K98" i="5"/>
  <c r="B98" i="5"/>
  <c r="F98" i="5"/>
  <c r="J98" i="5"/>
  <c r="E98" i="5"/>
  <c r="G98" i="5"/>
  <c r="I98" i="5"/>
  <c r="H98" i="5"/>
  <c r="R99" i="5"/>
  <c r="M97" i="5"/>
  <c r="Q442" i="11"/>
  <c r="B237" i="7"/>
  <c r="R238" i="7"/>
  <c r="Q238" i="7"/>
  <c r="N239" i="7"/>
  <c r="F239" i="7"/>
  <c r="P239" i="7"/>
  <c r="I239" i="7"/>
  <c r="M239" i="7"/>
  <c r="E239" i="7"/>
  <c r="L239" i="7"/>
  <c r="G239" i="7"/>
  <c r="H239" i="7"/>
  <c r="K239" i="7"/>
  <c r="J239" i="7"/>
  <c r="O239" i="7"/>
  <c r="D240" i="7"/>
  <c r="C237" i="7"/>
  <c r="T238" i="7"/>
  <c r="S238" i="7"/>
  <c r="V238" i="7"/>
  <c r="U238" i="7"/>
  <c r="A237" i="7"/>
  <c r="Q222" i="8" l="1"/>
  <c r="D52" i="4"/>
  <c r="E52" i="4"/>
  <c r="B52" i="4"/>
  <c r="I52" i="4"/>
  <c r="G52" i="4"/>
  <c r="J52" i="4"/>
  <c r="C52" i="4"/>
  <c r="H52" i="4"/>
  <c r="R53" i="4"/>
  <c r="F52" i="4"/>
  <c r="K52" i="4"/>
  <c r="M51" i="4"/>
  <c r="L51" i="4"/>
  <c r="M98" i="5"/>
  <c r="A238" i="7"/>
  <c r="E99" i="5"/>
  <c r="I99" i="5"/>
  <c r="D99" i="5"/>
  <c r="J99" i="5"/>
  <c r="H99" i="5"/>
  <c r="F99" i="5"/>
  <c r="C99" i="5"/>
  <c r="G99" i="5"/>
  <c r="K99" i="5"/>
  <c r="B99" i="5"/>
  <c r="R100" i="5"/>
  <c r="L98" i="5"/>
  <c r="Q443" i="11"/>
  <c r="C238" i="7"/>
  <c r="B238" i="7"/>
  <c r="G240" i="7"/>
  <c r="M240" i="7"/>
  <c r="L240" i="7"/>
  <c r="N240" i="7"/>
  <c r="K240" i="7"/>
  <c r="F240" i="7"/>
  <c r="I240" i="7"/>
  <c r="E240" i="7"/>
  <c r="J240" i="7"/>
  <c r="O240" i="7"/>
  <c r="P240" i="7"/>
  <c r="H240" i="7"/>
  <c r="D241" i="7"/>
  <c r="U239" i="7"/>
  <c r="V239" i="7"/>
  <c r="R239" i="7"/>
  <c r="Q239" i="7"/>
  <c r="S239" i="7"/>
  <c r="T239" i="7"/>
  <c r="Q223" i="8" l="1"/>
  <c r="L99" i="5"/>
  <c r="L52" i="4"/>
  <c r="M52" i="4"/>
  <c r="G53" i="4"/>
  <c r="I53" i="4"/>
  <c r="F53" i="4"/>
  <c r="K53" i="4"/>
  <c r="D53" i="4"/>
  <c r="R54" i="4"/>
  <c r="H53" i="4"/>
  <c r="B53" i="4"/>
  <c r="J53" i="4"/>
  <c r="E53" i="4"/>
  <c r="C53" i="4"/>
  <c r="M99" i="5"/>
  <c r="I100" i="5"/>
  <c r="B100" i="5"/>
  <c r="D100" i="5"/>
  <c r="H100" i="5"/>
  <c r="J100" i="5"/>
  <c r="G100" i="5"/>
  <c r="E100" i="5"/>
  <c r="F100" i="5"/>
  <c r="K100" i="5"/>
  <c r="C100" i="5"/>
  <c r="R101" i="5"/>
  <c r="Q444" i="11"/>
  <c r="A239" i="7"/>
  <c r="C239" i="7"/>
  <c r="H241" i="7"/>
  <c r="K241" i="7"/>
  <c r="O241" i="7"/>
  <c r="J241" i="7"/>
  <c r="G241" i="7"/>
  <c r="I241" i="7"/>
  <c r="N241" i="7"/>
  <c r="F241" i="7"/>
  <c r="M241" i="7"/>
  <c r="E241" i="7"/>
  <c r="P241" i="7"/>
  <c r="L241" i="7"/>
  <c r="D242" i="7"/>
  <c r="R240" i="7"/>
  <c r="Q240" i="7"/>
  <c r="V240" i="7"/>
  <c r="U240" i="7"/>
  <c r="S240" i="7"/>
  <c r="T240" i="7"/>
  <c r="B239" i="7"/>
  <c r="Q224" i="8" l="1"/>
  <c r="M53" i="4"/>
  <c r="L53" i="4"/>
  <c r="K54" i="4"/>
  <c r="E54" i="4"/>
  <c r="C54" i="4"/>
  <c r="I54" i="4"/>
  <c r="D54" i="4"/>
  <c r="B54" i="4"/>
  <c r="F54" i="4"/>
  <c r="G54" i="4"/>
  <c r="R55" i="4"/>
  <c r="H54" i="4"/>
  <c r="J54" i="4"/>
  <c r="M100" i="5"/>
  <c r="K101" i="5"/>
  <c r="F101" i="5"/>
  <c r="I101" i="5"/>
  <c r="H101" i="5"/>
  <c r="D101" i="5"/>
  <c r="B101" i="5"/>
  <c r="J101" i="5"/>
  <c r="E101" i="5"/>
  <c r="C101" i="5"/>
  <c r="G101" i="5"/>
  <c r="R102" i="5"/>
  <c r="L100" i="5"/>
  <c r="Q445" i="11"/>
  <c r="C240" i="7"/>
  <c r="A240" i="7"/>
  <c r="O242" i="7"/>
  <c r="G242" i="7"/>
  <c r="F242" i="7"/>
  <c r="L242" i="7"/>
  <c r="J242" i="7"/>
  <c r="M242" i="7"/>
  <c r="I242" i="7"/>
  <c r="E242" i="7"/>
  <c r="P242" i="7"/>
  <c r="N242" i="7"/>
  <c r="K242" i="7"/>
  <c r="H242" i="7"/>
  <c r="D243" i="7"/>
  <c r="B240" i="7"/>
  <c r="T241" i="7"/>
  <c r="S241" i="7"/>
  <c r="V241" i="7"/>
  <c r="U241" i="7"/>
  <c r="R241" i="7"/>
  <c r="Q241" i="7"/>
  <c r="M101" i="5" l="1"/>
  <c r="Q225" i="8"/>
  <c r="L54" i="4"/>
  <c r="M54" i="4"/>
  <c r="G55" i="4"/>
  <c r="D55" i="4"/>
  <c r="J55" i="4"/>
  <c r="K55" i="4"/>
  <c r="M55" i="4" s="1"/>
  <c r="F55" i="4"/>
  <c r="H55" i="4"/>
  <c r="R56" i="4"/>
  <c r="E55" i="4"/>
  <c r="C55" i="4"/>
  <c r="I55" i="4"/>
  <c r="B55" i="4"/>
  <c r="G102" i="5"/>
  <c r="E102" i="5"/>
  <c r="J102" i="5"/>
  <c r="C102" i="5"/>
  <c r="F102" i="5"/>
  <c r="D102" i="5"/>
  <c r="K102" i="5"/>
  <c r="L102" i="5" s="1"/>
  <c r="B102" i="5"/>
  <c r="H102" i="5"/>
  <c r="I102" i="5"/>
  <c r="R103" i="5"/>
  <c r="L101" i="5"/>
  <c r="C241" i="7"/>
  <c r="Q446" i="11"/>
  <c r="A241" i="7"/>
  <c r="G243" i="7"/>
  <c r="I243" i="7"/>
  <c r="F243" i="7"/>
  <c r="E243" i="7"/>
  <c r="M243" i="7"/>
  <c r="P243" i="7"/>
  <c r="L243" i="7"/>
  <c r="H243" i="7"/>
  <c r="K243" i="7"/>
  <c r="O243" i="7"/>
  <c r="J243" i="7"/>
  <c r="N243" i="7"/>
  <c r="D244" i="7"/>
  <c r="S242" i="7"/>
  <c r="T242" i="7"/>
  <c r="Q242" i="7"/>
  <c r="R242" i="7"/>
  <c r="V242" i="7"/>
  <c r="U242" i="7"/>
  <c r="B241" i="7"/>
  <c r="Q226" i="8" l="1"/>
  <c r="L55" i="4"/>
  <c r="E56" i="4"/>
  <c r="K56" i="4"/>
  <c r="C56" i="4"/>
  <c r="I56" i="4"/>
  <c r="D56" i="4"/>
  <c r="F56" i="4"/>
  <c r="J56" i="4"/>
  <c r="G56" i="4"/>
  <c r="H56" i="4"/>
  <c r="B56" i="4"/>
  <c r="R57" i="4"/>
  <c r="M102" i="5"/>
  <c r="D103" i="5"/>
  <c r="B103" i="5"/>
  <c r="K103" i="5"/>
  <c r="G103" i="5"/>
  <c r="C103" i="5"/>
  <c r="I103" i="5"/>
  <c r="H103" i="5"/>
  <c r="F103" i="5"/>
  <c r="E103" i="5"/>
  <c r="J103" i="5"/>
  <c r="R104" i="5"/>
  <c r="Q447" i="11"/>
  <c r="C242" i="7"/>
  <c r="A242" i="7"/>
  <c r="T243" i="7"/>
  <c r="S243" i="7"/>
  <c r="U243" i="7"/>
  <c r="V243" i="7"/>
  <c r="B242" i="7"/>
  <c r="I244" i="7"/>
  <c r="E244" i="7"/>
  <c r="P244" i="7"/>
  <c r="G244" i="7"/>
  <c r="L244" i="7"/>
  <c r="N244" i="7"/>
  <c r="K244" i="7"/>
  <c r="F244" i="7"/>
  <c r="J244" i="7"/>
  <c r="H244" i="7"/>
  <c r="O244" i="7"/>
  <c r="M244" i="7"/>
  <c r="D245" i="7"/>
  <c r="R243" i="7"/>
  <c r="Q243" i="7"/>
  <c r="L103" i="5" l="1"/>
  <c r="Q227" i="8"/>
  <c r="M56" i="4"/>
  <c r="L56" i="4"/>
  <c r="E57" i="4"/>
  <c r="H57" i="4"/>
  <c r="J57" i="4"/>
  <c r="B57" i="4"/>
  <c r="R58" i="4"/>
  <c r="F57" i="4"/>
  <c r="D57" i="4"/>
  <c r="I57" i="4"/>
  <c r="G57" i="4"/>
  <c r="K57" i="4"/>
  <c r="C57" i="4"/>
  <c r="B243" i="7"/>
  <c r="M103" i="5"/>
  <c r="D104" i="5"/>
  <c r="E104" i="5"/>
  <c r="H104" i="5"/>
  <c r="G104" i="5"/>
  <c r="C104" i="5"/>
  <c r="J104" i="5"/>
  <c r="K104" i="5"/>
  <c r="I104" i="5"/>
  <c r="F104" i="5"/>
  <c r="B104" i="5"/>
  <c r="R105" i="5"/>
  <c r="Q448" i="11"/>
  <c r="R244" i="7"/>
  <c r="Q244" i="7"/>
  <c r="C243" i="7"/>
  <c r="P245" i="7"/>
  <c r="L245" i="7"/>
  <c r="O245" i="7"/>
  <c r="H245" i="7"/>
  <c r="K245" i="7"/>
  <c r="J245" i="7"/>
  <c r="G245" i="7"/>
  <c r="I245" i="7"/>
  <c r="N245" i="7"/>
  <c r="M245" i="7"/>
  <c r="E245" i="7"/>
  <c r="F245" i="7"/>
  <c r="D246" i="7"/>
  <c r="T244" i="7"/>
  <c r="S244" i="7"/>
  <c r="A243" i="7"/>
  <c r="V244" i="7"/>
  <c r="U244" i="7"/>
  <c r="Q228" i="8" l="1"/>
  <c r="B58" i="4"/>
  <c r="J58" i="4"/>
  <c r="G58" i="4"/>
  <c r="H58" i="4"/>
  <c r="K58" i="4"/>
  <c r="L58" i="4" s="1"/>
  <c r="F58" i="4"/>
  <c r="R59" i="4"/>
  <c r="D58" i="4"/>
  <c r="I58" i="4"/>
  <c r="E58" i="4"/>
  <c r="C58" i="4"/>
  <c r="M57" i="4"/>
  <c r="L57" i="4"/>
  <c r="M104" i="5"/>
  <c r="D105" i="5"/>
  <c r="B105" i="5"/>
  <c r="H105" i="5"/>
  <c r="J105" i="5"/>
  <c r="I105" i="5"/>
  <c r="C105" i="5"/>
  <c r="G105" i="5"/>
  <c r="K105" i="5"/>
  <c r="F105" i="5"/>
  <c r="E105" i="5"/>
  <c r="R106" i="5"/>
  <c r="B244" i="7"/>
  <c r="L104" i="5"/>
  <c r="A244" i="7"/>
  <c r="Q449" i="11"/>
  <c r="S245" i="7"/>
  <c r="T245" i="7"/>
  <c r="C244" i="7"/>
  <c r="U245" i="7"/>
  <c r="V245" i="7"/>
  <c r="J246" i="7"/>
  <c r="M246" i="7"/>
  <c r="I246" i="7"/>
  <c r="E246" i="7"/>
  <c r="O246" i="7"/>
  <c r="P246" i="7"/>
  <c r="H246" i="7"/>
  <c r="L246" i="7"/>
  <c r="N246" i="7"/>
  <c r="G246" i="7"/>
  <c r="K246" i="7"/>
  <c r="F246" i="7"/>
  <c r="D247" i="7"/>
  <c r="Q245" i="7"/>
  <c r="R245" i="7"/>
  <c r="Q229" i="8" l="1"/>
  <c r="C59" i="4"/>
  <c r="E59" i="4"/>
  <c r="H59" i="4"/>
  <c r="K59" i="4"/>
  <c r="D59" i="4"/>
  <c r="J59" i="4"/>
  <c r="B59" i="4"/>
  <c r="I59" i="4"/>
  <c r="G59" i="4"/>
  <c r="F59" i="4"/>
  <c r="R60" i="4"/>
  <c r="M58" i="4"/>
  <c r="M105" i="5"/>
  <c r="D106" i="5"/>
  <c r="F106" i="5"/>
  <c r="K106" i="5"/>
  <c r="E106" i="5"/>
  <c r="B106" i="5"/>
  <c r="J106" i="5"/>
  <c r="I106" i="5"/>
  <c r="C106" i="5"/>
  <c r="G106" i="5"/>
  <c r="H106" i="5"/>
  <c r="R107" i="5"/>
  <c r="L105" i="5"/>
  <c r="Q450" i="11"/>
  <c r="B245" i="7"/>
  <c r="C245" i="7"/>
  <c r="F247" i="7"/>
  <c r="E247" i="7"/>
  <c r="P247" i="7"/>
  <c r="L247" i="7"/>
  <c r="H247" i="7"/>
  <c r="K247" i="7"/>
  <c r="O247" i="7"/>
  <c r="J247" i="7"/>
  <c r="G247" i="7"/>
  <c r="I247" i="7"/>
  <c r="N247" i="7"/>
  <c r="M247" i="7"/>
  <c r="D248" i="7"/>
  <c r="Q246" i="7"/>
  <c r="R246" i="7"/>
  <c r="S246" i="7"/>
  <c r="T246" i="7"/>
  <c r="A245" i="7"/>
  <c r="V246" i="7"/>
  <c r="U246" i="7"/>
  <c r="Q230" i="8" l="1"/>
  <c r="M59" i="4"/>
  <c r="L59" i="4"/>
  <c r="F60" i="4"/>
  <c r="I60" i="4"/>
  <c r="K60" i="4"/>
  <c r="B60" i="4"/>
  <c r="R61" i="4"/>
  <c r="H60" i="4"/>
  <c r="D60" i="4"/>
  <c r="E60" i="4"/>
  <c r="C60" i="4"/>
  <c r="G60" i="4"/>
  <c r="J60" i="4"/>
  <c r="L106" i="5"/>
  <c r="M106" i="5"/>
  <c r="H107" i="5"/>
  <c r="E107" i="5"/>
  <c r="I107" i="5"/>
  <c r="F107" i="5"/>
  <c r="G107" i="5"/>
  <c r="K107" i="5"/>
  <c r="C107" i="5"/>
  <c r="B107" i="5"/>
  <c r="D107" i="5"/>
  <c r="J107" i="5"/>
  <c r="R108" i="5"/>
  <c r="Q451" i="11"/>
  <c r="A246" i="7"/>
  <c r="Q247" i="7"/>
  <c r="R247" i="7"/>
  <c r="K248" i="7"/>
  <c r="F248" i="7"/>
  <c r="J248" i="7"/>
  <c r="E248" i="7"/>
  <c r="I248" i="7"/>
  <c r="M248" i="7"/>
  <c r="P248" i="7"/>
  <c r="G248" i="7"/>
  <c r="H248" i="7"/>
  <c r="O248" i="7"/>
  <c r="L248" i="7"/>
  <c r="N248" i="7"/>
  <c r="D249" i="7"/>
  <c r="T247" i="7"/>
  <c r="S247" i="7"/>
  <c r="B246" i="7"/>
  <c r="V247" i="7"/>
  <c r="U247" i="7"/>
  <c r="C246" i="7"/>
  <c r="Q231" i="8" l="1"/>
  <c r="B61" i="4"/>
  <c r="D61" i="4"/>
  <c r="G61" i="4"/>
  <c r="F61" i="4"/>
  <c r="R62" i="4"/>
  <c r="H61" i="4"/>
  <c r="K61" i="4"/>
  <c r="J61" i="4"/>
  <c r="E61" i="4"/>
  <c r="I61" i="4"/>
  <c r="C61" i="4"/>
  <c r="M60" i="4"/>
  <c r="L60" i="4"/>
  <c r="L107" i="5"/>
  <c r="M107" i="5"/>
  <c r="J108" i="5"/>
  <c r="D108" i="5"/>
  <c r="G108" i="5"/>
  <c r="I108" i="5"/>
  <c r="B108" i="5"/>
  <c r="E108" i="5"/>
  <c r="F108" i="5"/>
  <c r="C108" i="5"/>
  <c r="K108" i="5"/>
  <c r="H108" i="5"/>
  <c r="R109" i="5"/>
  <c r="Q452" i="11"/>
  <c r="C247" i="7"/>
  <c r="N249" i="7"/>
  <c r="F249" i="7"/>
  <c r="M249" i="7"/>
  <c r="E249" i="7"/>
  <c r="P249" i="7"/>
  <c r="L249" i="7"/>
  <c r="H249" i="7"/>
  <c r="K249" i="7"/>
  <c r="O249" i="7"/>
  <c r="J249" i="7"/>
  <c r="G249" i="7"/>
  <c r="I249" i="7"/>
  <c r="D250" i="7"/>
  <c r="S248" i="7"/>
  <c r="T248" i="7"/>
  <c r="B247" i="7"/>
  <c r="Q248" i="7"/>
  <c r="R248" i="7"/>
  <c r="V248" i="7"/>
  <c r="U248" i="7"/>
  <c r="A247" i="7"/>
  <c r="L108" i="5" l="1"/>
  <c r="Q232" i="8"/>
  <c r="L61" i="4"/>
  <c r="M61" i="4"/>
  <c r="G62" i="4"/>
  <c r="D62" i="4"/>
  <c r="F62" i="4"/>
  <c r="C62" i="4"/>
  <c r="K62" i="4"/>
  <c r="R63" i="4"/>
  <c r="J62" i="4"/>
  <c r="I62" i="4"/>
  <c r="H62" i="4"/>
  <c r="E62" i="4"/>
  <c r="B62" i="4"/>
  <c r="F109" i="5"/>
  <c r="G109" i="5"/>
  <c r="H109" i="5"/>
  <c r="D109" i="5"/>
  <c r="E109" i="5"/>
  <c r="C109" i="5"/>
  <c r="K109" i="5"/>
  <c r="B109" i="5"/>
  <c r="J109" i="5"/>
  <c r="I109" i="5"/>
  <c r="R110" i="5"/>
  <c r="M108" i="5"/>
  <c r="Q453" i="11"/>
  <c r="S249" i="7"/>
  <c r="T249" i="7"/>
  <c r="I250" i="7"/>
  <c r="E250" i="7"/>
  <c r="P250" i="7"/>
  <c r="O250" i="7"/>
  <c r="L250" i="7"/>
  <c r="N250" i="7"/>
  <c r="K250" i="7"/>
  <c r="H250" i="7"/>
  <c r="F250" i="7"/>
  <c r="J250" i="7"/>
  <c r="G250" i="7"/>
  <c r="M250" i="7"/>
  <c r="D251" i="7"/>
  <c r="V249" i="7"/>
  <c r="U249" i="7"/>
  <c r="A248" i="7"/>
  <c r="B248" i="7"/>
  <c r="C248" i="7"/>
  <c r="R249" i="7"/>
  <c r="Q249" i="7"/>
  <c r="Q233" i="8" l="1"/>
  <c r="H63" i="4"/>
  <c r="B63" i="4"/>
  <c r="E63" i="4"/>
  <c r="G63" i="4"/>
  <c r="J63" i="4"/>
  <c r="I63" i="4"/>
  <c r="R64" i="4"/>
  <c r="F63" i="4"/>
  <c r="K63" i="4"/>
  <c r="C63" i="4"/>
  <c r="D63" i="4"/>
  <c r="L62" i="4"/>
  <c r="M62" i="4"/>
  <c r="M109" i="5"/>
  <c r="A249" i="7"/>
  <c r="L109" i="5"/>
  <c r="D110" i="5"/>
  <c r="B110" i="5"/>
  <c r="H110" i="5"/>
  <c r="I110" i="5"/>
  <c r="F110" i="5"/>
  <c r="J110" i="5"/>
  <c r="K110" i="5"/>
  <c r="C110" i="5"/>
  <c r="E110" i="5"/>
  <c r="G110" i="5"/>
  <c r="R111" i="5"/>
  <c r="Q454" i="11"/>
  <c r="C249" i="7"/>
  <c r="P251" i="7"/>
  <c r="H251" i="7"/>
  <c r="K251" i="7"/>
  <c r="O251" i="7"/>
  <c r="J251" i="7"/>
  <c r="G251" i="7"/>
  <c r="I251" i="7"/>
  <c r="F251" i="7"/>
  <c r="M251" i="7"/>
  <c r="N251" i="7"/>
  <c r="E251" i="7"/>
  <c r="L251" i="7"/>
  <c r="D252" i="7"/>
  <c r="S250" i="7"/>
  <c r="T250" i="7"/>
  <c r="U250" i="7"/>
  <c r="V250" i="7"/>
  <c r="Q250" i="7"/>
  <c r="R250" i="7"/>
  <c r="B249" i="7"/>
  <c r="Q234" i="8" l="1"/>
  <c r="K64" i="4"/>
  <c r="I64" i="4"/>
  <c r="R65" i="4"/>
  <c r="F64" i="4"/>
  <c r="H64" i="4"/>
  <c r="B64" i="4"/>
  <c r="D64" i="4"/>
  <c r="G64" i="4"/>
  <c r="E64" i="4"/>
  <c r="J64" i="4"/>
  <c r="C64" i="4"/>
  <c r="M63" i="4"/>
  <c r="L63" i="4"/>
  <c r="L110" i="5"/>
  <c r="M110" i="5"/>
  <c r="B111" i="5"/>
  <c r="G111" i="5"/>
  <c r="F111" i="5"/>
  <c r="H111" i="5"/>
  <c r="E111" i="5"/>
  <c r="D111" i="5"/>
  <c r="J111" i="5"/>
  <c r="C111" i="5"/>
  <c r="I111" i="5"/>
  <c r="K111" i="5"/>
  <c r="R112" i="5"/>
  <c r="Q455" i="11"/>
  <c r="A250" i="7"/>
  <c r="C250" i="7"/>
  <c r="O252" i="7"/>
  <c r="G252" i="7"/>
  <c r="L252" i="7"/>
  <c r="N252" i="7"/>
  <c r="K252" i="7"/>
  <c r="F252" i="7"/>
  <c r="M252" i="7"/>
  <c r="I252" i="7"/>
  <c r="E252" i="7"/>
  <c r="P252" i="7"/>
  <c r="H252" i="7"/>
  <c r="J252" i="7"/>
  <c r="D253" i="7"/>
  <c r="T251" i="7"/>
  <c r="S251" i="7"/>
  <c r="B250" i="7"/>
  <c r="Q251" i="7"/>
  <c r="R251" i="7"/>
  <c r="U251" i="7"/>
  <c r="V251" i="7"/>
  <c r="Q235" i="8" l="1"/>
  <c r="H65" i="4"/>
  <c r="J65" i="4"/>
  <c r="I65" i="4"/>
  <c r="F65" i="4"/>
  <c r="D65" i="4"/>
  <c r="C65" i="4"/>
  <c r="R66" i="4"/>
  <c r="E65" i="4"/>
  <c r="K65" i="4"/>
  <c r="G65" i="4"/>
  <c r="B65" i="4"/>
  <c r="L64" i="4"/>
  <c r="M64" i="4"/>
  <c r="M111" i="5"/>
  <c r="L111" i="5"/>
  <c r="C251" i="7"/>
  <c r="C112" i="5"/>
  <c r="I112" i="5"/>
  <c r="J112" i="5"/>
  <c r="K112" i="5"/>
  <c r="B112" i="5"/>
  <c r="H112" i="5"/>
  <c r="G112" i="5"/>
  <c r="F112" i="5"/>
  <c r="E112" i="5"/>
  <c r="D112" i="5"/>
  <c r="R113" i="5"/>
  <c r="Q456" i="11"/>
  <c r="B251" i="7"/>
  <c r="S252" i="7"/>
  <c r="T252" i="7"/>
  <c r="A251" i="7"/>
  <c r="U252" i="7"/>
  <c r="V252" i="7"/>
  <c r="P253" i="7"/>
  <c r="L253" i="7"/>
  <c r="I253" i="7"/>
  <c r="H253" i="7"/>
  <c r="K253" i="7"/>
  <c r="O253" i="7"/>
  <c r="J253" i="7"/>
  <c r="G253" i="7"/>
  <c r="M253" i="7"/>
  <c r="F253" i="7"/>
  <c r="N253" i="7"/>
  <c r="E253" i="7"/>
  <c r="D254" i="7"/>
  <c r="R252" i="7"/>
  <c r="Q252" i="7"/>
  <c r="Q236" i="8" l="1"/>
  <c r="H66" i="4"/>
  <c r="I66" i="4"/>
  <c r="F66" i="4"/>
  <c r="E66" i="4"/>
  <c r="C66" i="4"/>
  <c r="K66" i="4"/>
  <c r="D66" i="4"/>
  <c r="R67" i="4"/>
  <c r="G66" i="4"/>
  <c r="J66" i="4"/>
  <c r="B66" i="4"/>
  <c r="M112" i="5"/>
  <c r="L65" i="4"/>
  <c r="M65" i="4"/>
  <c r="K113" i="5"/>
  <c r="L113" i="5" s="1"/>
  <c r="J113" i="5"/>
  <c r="G113" i="5"/>
  <c r="H113" i="5"/>
  <c r="F113" i="5"/>
  <c r="I113" i="5"/>
  <c r="E113" i="5"/>
  <c r="C113" i="5"/>
  <c r="D113" i="5"/>
  <c r="B113" i="5"/>
  <c r="R114" i="5"/>
  <c r="L112" i="5"/>
  <c r="Q457" i="11"/>
  <c r="A252" i="7"/>
  <c r="S253" i="7"/>
  <c r="T253" i="7"/>
  <c r="U253" i="7"/>
  <c r="V253" i="7"/>
  <c r="C252" i="7"/>
  <c r="H254" i="7"/>
  <c r="O254" i="7"/>
  <c r="L254" i="7"/>
  <c r="N254" i="7"/>
  <c r="G254" i="7"/>
  <c r="K254" i="7"/>
  <c r="F254" i="7"/>
  <c r="P254" i="7"/>
  <c r="J254" i="7"/>
  <c r="E254" i="7"/>
  <c r="I254" i="7"/>
  <c r="M254" i="7"/>
  <c r="D255" i="7"/>
  <c r="Q253" i="7"/>
  <c r="R253" i="7"/>
  <c r="B252" i="7"/>
  <c r="Q237" i="8" l="1"/>
  <c r="C67" i="4"/>
  <c r="F67" i="4"/>
  <c r="G67" i="4"/>
  <c r="I67" i="4"/>
  <c r="K67" i="4"/>
  <c r="B67" i="4"/>
  <c r="H67" i="4"/>
  <c r="R68" i="4"/>
  <c r="E67" i="4"/>
  <c r="D67" i="4"/>
  <c r="J67" i="4"/>
  <c r="M66" i="4"/>
  <c r="L66" i="4"/>
  <c r="E114" i="5"/>
  <c r="G114" i="5"/>
  <c r="C114" i="5"/>
  <c r="H114" i="5"/>
  <c r="K114" i="5"/>
  <c r="B114" i="5"/>
  <c r="J114" i="5"/>
  <c r="F114" i="5"/>
  <c r="D114" i="5"/>
  <c r="I114" i="5"/>
  <c r="R115" i="5"/>
  <c r="M113" i="5"/>
  <c r="Q458" i="11"/>
  <c r="A253" i="7"/>
  <c r="C253" i="7"/>
  <c r="V254" i="7"/>
  <c r="U254" i="7"/>
  <c r="Q254" i="7"/>
  <c r="R254" i="7"/>
  <c r="H255" i="7"/>
  <c r="K255" i="7"/>
  <c r="O255" i="7"/>
  <c r="J255" i="7"/>
  <c r="P255" i="7"/>
  <c r="L255" i="7"/>
  <c r="G255" i="7"/>
  <c r="I255" i="7"/>
  <c r="E255" i="7"/>
  <c r="N255" i="7"/>
  <c r="F255" i="7"/>
  <c r="M255" i="7"/>
  <c r="D256" i="7"/>
  <c r="T254" i="7"/>
  <c r="S254" i="7"/>
  <c r="B253" i="7"/>
  <c r="Q238" i="8" l="1"/>
  <c r="J68" i="4"/>
  <c r="E68" i="4"/>
  <c r="G68" i="4"/>
  <c r="C68" i="4"/>
  <c r="F68" i="4"/>
  <c r="H68" i="4"/>
  <c r="R69" i="4"/>
  <c r="I68" i="4"/>
  <c r="K68" i="4"/>
  <c r="B68" i="4"/>
  <c r="D68" i="4"/>
  <c r="M67" i="4"/>
  <c r="L67" i="4"/>
  <c r="L114" i="5"/>
  <c r="C254" i="7"/>
  <c r="M114" i="5"/>
  <c r="D115" i="5"/>
  <c r="B115" i="5"/>
  <c r="C115" i="5"/>
  <c r="F115" i="5"/>
  <c r="J115" i="5"/>
  <c r="K115" i="5"/>
  <c r="H115" i="5"/>
  <c r="I115" i="5"/>
  <c r="G115" i="5"/>
  <c r="E115" i="5"/>
  <c r="R116" i="5"/>
  <c r="Q459" i="11"/>
  <c r="R255" i="7"/>
  <c r="Q255" i="7"/>
  <c r="A254" i="7"/>
  <c r="S255" i="7"/>
  <c r="T255" i="7"/>
  <c r="K256" i="7"/>
  <c r="F256" i="7"/>
  <c r="G256" i="7"/>
  <c r="L256" i="7"/>
  <c r="J256" i="7"/>
  <c r="M256" i="7"/>
  <c r="I256" i="7"/>
  <c r="E256" i="7"/>
  <c r="N256" i="7"/>
  <c r="P256" i="7"/>
  <c r="H256" i="7"/>
  <c r="O256" i="7"/>
  <c r="D257" i="7"/>
  <c r="V255" i="7"/>
  <c r="U255" i="7"/>
  <c r="B254" i="7"/>
  <c r="Q239" i="8" l="1"/>
  <c r="E69" i="4"/>
  <c r="J69" i="4"/>
  <c r="K69" i="4"/>
  <c r="G69" i="4"/>
  <c r="H69" i="4"/>
  <c r="C69" i="4"/>
  <c r="D69" i="4"/>
  <c r="R70" i="4"/>
  <c r="F69" i="4"/>
  <c r="I69" i="4"/>
  <c r="B69" i="4"/>
  <c r="L68" i="4"/>
  <c r="M68" i="4"/>
  <c r="L115" i="5"/>
  <c r="M115" i="5"/>
  <c r="A255" i="7"/>
  <c r="J116" i="5"/>
  <c r="G116" i="5"/>
  <c r="E116" i="5"/>
  <c r="F116" i="5"/>
  <c r="H116" i="5"/>
  <c r="K116" i="5"/>
  <c r="D116" i="5"/>
  <c r="B116" i="5"/>
  <c r="I116" i="5"/>
  <c r="C116" i="5"/>
  <c r="R117" i="5"/>
  <c r="Q460" i="11"/>
  <c r="F257" i="7"/>
  <c r="H257" i="7"/>
  <c r="M257" i="7"/>
  <c r="I257" i="7"/>
  <c r="N257" i="7"/>
  <c r="E257" i="7"/>
  <c r="P257" i="7"/>
  <c r="L257" i="7"/>
  <c r="K257" i="7"/>
  <c r="O257" i="7"/>
  <c r="J257" i="7"/>
  <c r="G257" i="7"/>
  <c r="D258" i="7"/>
  <c r="S256" i="7"/>
  <c r="T256" i="7"/>
  <c r="C255" i="7"/>
  <c r="U256" i="7"/>
  <c r="V256" i="7"/>
  <c r="R256" i="7"/>
  <c r="Q256" i="7"/>
  <c r="B255" i="7"/>
  <c r="Q240" i="8" l="1"/>
  <c r="J70" i="4"/>
  <c r="D70" i="4"/>
  <c r="B70" i="4"/>
  <c r="C70" i="4"/>
  <c r="I70" i="4"/>
  <c r="K70" i="4"/>
  <c r="F70" i="4"/>
  <c r="E70" i="4"/>
  <c r="H70" i="4"/>
  <c r="R71" i="4"/>
  <c r="G70" i="4"/>
  <c r="M69" i="4"/>
  <c r="L69" i="4"/>
  <c r="L116" i="5"/>
  <c r="M116" i="5"/>
  <c r="E117" i="5"/>
  <c r="B117" i="5"/>
  <c r="K117" i="5"/>
  <c r="G117" i="5"/>
  <c r="I117" i="5"/>
  <c r="J117" i="5"/>
  <c r="F117" i="5"/>
  <c r="C117" i="5"/>
  <c r="H117" i="5"/>
  <c r="D117" i="5"/>
  <c r="R118" i="5"/>
  <c r="Q461" i="11"/>
  <c r="B256" i="7"/>
  <c r="C256" i="7"/>
  <c r="A256" i="7"/>
  <c r="S257" i="7"/>
  <c r="T257" i="7"/>
  <c r="V257" i="7"/>
  <c r="U257" i="7"/>
  <c r="H258" i="7"/>
  <c r="G258" i="7"/>
  <c r="J258" i="7"/>
  <c r="O258" i="7"/>
  <c r="L258" i="7"/>
  <c r="N258" i="7"/>
  <c r="M258" i="7"/>
  <c r="I258" i="7"/>
  <c r="E258" i="7"/>
  <c r="K258" i="7"/>
  <c r="F258" i="7"/>
  <c r="P258" i="7"/>
  <c r="D259" i="7"/>
  <c r="Q257" i="7"/>
  <c r="R257" i="7"/>
  <c r="Q241" i="8" l="1"/>
  <c r="C71" i="4"/>
  <c r="H71" i="4"/>
  <c r="I71" i="4"/>
  <c r="E71" i="4"/>
  <c r="F71" i="4"/>
  <c r="G71" i="4"/>
  <c r="D71" i="4"/>
  <c r="B71" i="4"/>
  <c r="K71" i="4"/>
  <c r="R72" i="4"/>
  <c r="J71" i="4"/>
  <c r="L70" i="4"/>
  <c r="M70" i="4"/>
  <c r="L117" i="5"/>
  <c r="M117" i="5"/>
  <c r="H118" i="5"/>
  <c r="J118" i="5"/>
  <c r="G118" i="5"/>
  <c r="E118" i="5"/>
  <c r="F118" i="5"/>
  <c r="B118" i="5"/>
  <c r="C118" i="5"/>
  <c r="D118" i="5"/>
  <c r="K118" i="5"/>
  <c r="I118" i="5"/>
  <c r="R119" i="5"/>
  <c r="Q462" i="11"/>
  <c r="C257" i="7"/>
  <c r="A257" i="7"/>
  <c r="R258" i="7"/>
  <c r="Q258" i="7"/>
  <c r="M259" i="7"/>
  <c r="O259" i="7"/>
  <c r="J259" i="7"/>
  <c r="F259" i="7"/>
  <c r="E259" i="7"/>
  <c r="P259" i="7"/>
  <c r="L259" i="7"/>
  <c r="H259" i="7"/>
  <c r="K259" i="7"/>
  <c r="G259" i="7"/>
  <c r="I259" i="7"/>
  <c r="N259" i="7"/>
  <c r="D260" i="7"/>
  <c r="S258" i="7"/>
  <c r="T258" i="7"/>
  <c r="B257" i="7"/>
  <c r="V258" i="7"/>
  <c r="U258" i="7"/>
  <c r="M118" i="5" l="1"/>
  <c r="Q242" i="8"/>
  <c r="L71" i="4"/>
  <c r="M71" i="4"/>
  <c r="I72" i="4"/>
  <c r="H72" i="4"/>
  <c r="G72" i="4"/>
  <c r="D72" i="4"/>
  <c r="C72" i="4"/>
  <c r="E72" i="4"/>
  <c r="F72" i="4"/>
  <c r="R73" i="4"/>
  <c r="K72" i="4"/>
  <c r="B72" i="4"/>
  <c r="J72" i="4"/>
  <c r="G119" i="5"/>
  <c r="H119" i="5"/>
  <c r="E119" i="5"/>
  <c r="K119" i="5"/>
  <c r="F119" i="5"/>
  <c r="J119" i="5"/>
  <c r="B119" i="5"/>
  <c r="D119" i="5"/>
  <c r="I119" i="5"/>
  <c r="C119" i="5"/>
  <c r="R120" i="5"/>
  <c r="L118" i="5"/>
  <c r="Q463" i="11"/>
  <c r="B258" i="7"/>
  <c r="R259" i="7"/>
  <c r="Q259" i="7"/>
  <c r="C258" i="7"/>
  <c r="A258" i="7"/>
  <c r="T259" i="7"/>
  <c r="S259" i="7"/>
  <c r="U259" i="7"/>
  <c r="V259" i="7"/>
  <c r="L260" i="7"/>
  <c r="N260" i="7"/>
  <c r="K260" i="7"/>
  <c r="F260" i="7"/>
  <c r="J260" i="7"/>
  <c r="M260" i="7"/>
  <c r="I260" i="7"/>
  <c r="E260" i="7"/>
  <c r="P260" i="7"/>
  <c r="H260" i="7"/>
  <c r="O260" i="7"/>
  <c r="G260" i="7"/>
  <c r="D261" i="7"/>
  <c r="Q243" i="8" l="1"/>
  <c r="M72" i="4"/>
  <c r="L72" i="4"/>
  <c r="D73" i="4"/>
  <c r="J73" i="4"/>
  <c r="C73" i="4"/>
  <c r="F73" i="4"/>
  <c r="E73" i="4"/>
  <c r="H73" i="4"/>
  <c r="R74" i="4"/>
  <c r="G73" i="4"/>
  <c r="B73" i="4"/>
  <c r="K73" i="4"/>
  <c r="I73" i="4"/>
  <c r="A259" i="7"/>
  <c r="M119" i="5"/>
  <c r="C259" i="7"/>
  <c r="H120" i="5"/>
  <c r="J120" i="5"/>
  <c r="F120" i="5"/>
  <c r="C120" i="5"/>
  <c r="G120" i="5"/>
  <c r="E120" i="5"/>
  <c r="D120" i="5"/>
  <c r="K120" i="5"/>
  <c r="I120" i="5"/>
  <c r="B120" i="5"/>
  <c r="R121" i="5"/>
  <c r="L119" i="5"/>
  <c r="B259" i="7"/>
  <c r="Q464" i="11"/>
  <c r="M261" i="7"/>
  <c r="E261" i="7"/>
  <c r="P261" i="7"/>
  <c r="L261" i="7"/>
  <c r="O261" i="7"/>
  <c r="I261" i="7"/>
  <c r="H261" i="7"/>
  <c r="K261" i="7"/>
  <c r="J261" i="7"/>
  <c r="G261" i="7"/>
  <c r="N261" i="7"/>
  <c r="F261" i="7"/>
  <c r="D262" i="7"/>
  <c r="Q260" i="7"/>
  <c r="R260" i="7"/>
  <c r="U260" i="7"/>
  <c r="V260" i="7"/>
  <c r="T260" i="7"/>
  <c r="S260" i="7"/>
  <c r="Q244" i="8" l="1"/>
  <c r="M73" i="4"/>
  <c r="L73" i="4"/>
  <c r="I74" i="4"/>
  <c r="G74" i="4"/>
  <c r="H74" i="4"/>
  <c r="K74" i="4"/>
  <c r="C74" i="4"/>
  <c r="B74" i="4"/>
  <c r="D74" i="4"/>
  <c r="R75" i="4"/>
  <c r="F74" i="4"/>
  <c r="E74" i="4"/>
  <c r="J74" i="4"/>
  <c r="L120" i="5"/>
  <c r="F121" i="5"/>
  <c r="C121" i="5"/>
  <c r="E121" i="5"/>
  <c r="K121" i="5"/>
  <c r="G121" i="5"/>
  <c r="D121" i="5"/>
  <c r="J121" i="5"/>
  <c r="H121" i="5"/>
  <c r="B121" i="5"/>
  <c r="I121" i="5"/>
  <c r="R122" i="5"/>
  <c r="M120" i="5"/>
  <c r="B260" i="7"/>
  <c r="Q465" i="11"/>
  <c r="A260" i="7"/>
  <c r="R261" i="7"/>
  <c r="Q261" i="7"/>
  <c r="J262" i="7"/>
  <c r="M262" i="7"/>
  <c r="P262" i="7"/>
  <c r="O262" i="7"/>
  <c r="L262" i="7"/>
  <c r="N262" i="7"/>
  <c r="K262" i="7"/>
  <c r="F262" i="7"/>
  <c r="I262" i="7"/>
  <c r="E262" i="7"/>
  <c r="H262" i="7"/>
  <c r="G262" i="7"/>
  <c r="D263" i="7"/>
  <c r="C260" i="7"/>
  <c r="T261" i="7"/>
  <c r="S261" i="7"/>
  <c r="V261" i="7"/>
  <c r="U261" i="7"/>
  <c r="Q245" i="8" l="1"/>
  <c r="L74" i="4"/>
  <c r="M74" i="4"/>
  <c r="J75" i="4"/>
  <c r="K75" i="4"/>
  <c r="C75" i="4"/>
  <c r="F75" i="4"/>
  <c r="G75" i="4"/>
  <c r="H75" i="4"/>
  <c r="R76" i="4"/>
  <c r="D75" i="4"/>
  <c r="B75" i="4"/>
  <c r="I75" i="4"/>
  <c r="E75" i="4"/>
  <c r="C261" i="7"/>
  <c r="L121" i="5"/>
  <c r="B261" i="7"/>
  <c r="A261" i="7"/>
  <c r="G122" i="5"/>
  <c r="E122" i="5"/>
  <c r="D122" i="5"/>
  <c r="H122" i="5"/>
  <c r="F122" i="5"/>
  <c r="K122" i="5"/>
  <c r="J122" i="5"/>
  <c r="B122" i="5"/>
  <c r="I122" i="5"/>
  <c r="C122" i="5"/>
  <c r="R123" i="5"/>
  <c r="M121" i="5"/>
  <c r="Q466" i="11"/>
  <c r="N263" i="7"/>
  <c r="M263" i="7"/>
  <c r="P263" i="7"/>
  <c r="G263" i="7"/>
  <c r="I263" i="7"/>
  <c r="E263" i="7"/>
  <c r="L263" i="7"/>
  <c r="H263" i="7"/>
  <c r="K263" i="7"/>
  <c r="O263" i="7"/>
  <c r="J263" i="7"/>
  <c r="F263" i="7"/>
  <c r="D264" i="7"/>
  <c r="S262" i="7"/>
  <c r="T262" i="7"/>
  <c r="V262" i="7"/>
  <c r="U262" i="7"/>
  <c r="R262" i="7"/>
  <c r="Q262" i="7"/>
  <c r="Q246" i="8" l="1"/>
  <c r="M75" i="4"/>
  <c r="L75" i="4"/>
  <c r="M122" i="5"/>
  <c r="G76" i="4"/>
  <c r="D76" i="4"/>
  <c r="E76" i="4"/>
  <c r="H76" i="4"/>
  <c r="K76" i="4"/>
  <c r="J76" i="4"/>
  <c r="F76" i="4"/>
  <c r="B76" i="4"/>
  <c r="I76" i="4"/>
  <c r="C76" i="4"/>
  <c r="R77" i="4"/>
  <c r="L122" i="5"/>
  <c r="C262" i="7"/>
  <c r="B123" i="5"/>
  <c r="E123" i="5"/>
  <c r="J123" i="5"/>
  <c r="D123" i="5"/>
  <c r="H123" i="5"/>
  <c r="F123" i="5"/>
  <c r="C123" i="5"/>
  <c r="I123" i="5"/>
  <c r="G123" i="5"/>
  <c r="K123" i="5"/>
  <c r="R124" i="5"/>
  <c r="Q467" i="11"/>
  <c r="A262" i="7"/>
  <c r="T263" i="7"/>
  <c r="S263" i="7"/>
  <c r="P264" i="7"/>
  <c r="K264" i="7"/>
  <c r="F264" i="7"/>
  <c r="H264" i="7"/>
  <c r="L264" i="7"/>
  <c r="O264" i="7"/>
  <c r="G264" i="7"/>
  <c r="E264" i="7"/>
  <c r="I264" i="7"/>
  <c r="N264" i="7"/>
  <c r="M264" i="7"/>
  <c r="J264" i="7"/>
  <c r="D265" i="7"/>
  <c r="U263" i="7"/>
  <c r="V263" i="7"/>
  <c r="B262" i="7"/>
  <c r="R263" i="7"/>
  <c r="Q263" i="7"/>
  <c r="L123" i="5" l="1"/>
  <c r="Q247" i="8"/>
  <c r="G77" i="4"/>
  <c r="I77" i="4"/>
  <c r="B77" i="4"/>
  <c r="E77" i="4"/>
  <c r="D77" i="4"/>
  <c r="K77" i="4"/>
  <c r="J77" i="4"/>
  <c r="H77" i="4"/>
  <c r="C77" i="4"/>
  <c r="F77" i="4"/>
  <c r="R78" i="4"/>
  <c r="M76" i="4"/>
  <c r="L76" i="4"/>
  <c r="C124" i="5"/>
  <c r="F124" i="5"/>
  <c r="K124" i="5"/>
  <c r="E124" i="5"/>
  <c r="B124" i="5"/>
  <c r="I124" i="5"/>
  <c r="H124" i="5"/>
  <c r="J124" i="5"/>
  <c r="G124" i="5"/>
  <c r="D124" i="5"/>
  <c r="R125" i="5"/>
  <c r="B263" i="7"/>
  <c r="M123" i="5"/>
  <c r="Q468" i="11"/>
  <c r="A263" i="7"/>
  <c r="Q264" i="7"/>
  <c r="R264" i="7"/>
  <c r="V264" i="7"/>
  <c r="U264" i="7"/>
  <c r="C263" i="7"/>
  <c r="E265" i="7"/>
  <c r="K265" i="7"/>
  <c r="P265" i="7"/>
  <c r="L265" i="7"/>
  <c r="H265" i="7"/>
  <c r="O265" i="7"/>
  <c r="J265" i="7"/>
  <c r="N265" i="7"/>
  <c r="G265" i="7"/>
  <c r="I265" i="7"/>
  <c r="F265" i="7"/>
  <c r="M265" i="7"/>
  <c r="D266" i="7"/>
  <c r="S264" i="7"/>
  <c r="T264" i="7"/>
  <c r="Q248" i="8" l="1"/>
  <c r="L77" i="4"/>
  <c r="G78" i="4"/>
  <c r="E78" i="4"/>
  <c r="D78" i="4"/>
  <c r="F78" i="4"/>
  <c r="I78" i="4"/>
  <c r="H78" i="4"/>
  <c r="R79" i="4"/>
  <c r="J78" i="4"/>
  <c r="B78" i="4"/>
  <c r="K78" i="4"/>
  <c r="C78" i="4"/>
  <c r="M77" i="4"/>
  <c r="L124" i="5"/>
  <c r="M124" i="5"/>
  <c r="D125" i="5"/>
  <c r="E125" i="5"/>
  <c r="C125" i="5"/>
  <c r="I125" i="5"/>
  <c r="K125" i="5"/>
  <c r="B125" i="5"/>
  <c r="G125" i="5"/>
  <c r="F125" i="5"/>
  <c r="J125" i="5"/>
  <c r="H125" i="5"/>
  <c r="R126" i="5"/>
  <c r="Q469" i="11"/>
  <c r="A264" i="7"/>
  <c r="B264" i="7"/>
  <c r="O266" i="7"/>
  <c r="G266" i="7"/>
  <c r="P266" i="7"/>
  <c r="H266" i="7"/>
  <c r="L266" i="7"/>
  <c r="N266" i="7"/>
  <c r="K266" i="7"/>
  <c r="F266" i="7"/>
  <c r="J266" i="7"/>
  <c r="M266" i="7"/>
  <c r="I266" i="7"/>
  <c r="E266" i="7"/>
  <c r="D267" i="7"/>
  <c r="S265" i="7"/>
  <c r="T265" i="7"/>
  <c r="C264" i="7"/>
  <c r="V265" i="7"/>
  <c r="U265" i="7"/>
  <c r="Q265" i="7"/>
  <c r="R265" i="7"/>
  <c r="Q249" i="8" l="1"/>
  <c r="I79" i="4"/>
  <c r="K79" i="4"/>
  <c r="B79" i="4"/>
  <c r="F79" i="4"/>
  <c r="H79" i="4"/>
  <c r="E79" i="4"/>
  <c r="D79" i="4"/>
  <c r="R80" i="4"/>
  <c r="G79" i="4"/>
  <c r="J79" i="4"/>
  <c r="L79" i="4" s="1"/>
  <c r="C79" i="4"/>
  <c r="M78" i="4"/>
  <c r="L78" i="4"/>
  <c r="L125" i="5"/>
  <c r="M125" i="5"/>
  <c r="C126" i="5"/>
  <c r="B126" i="5"/>
  <c r="D126" i="5"/>
  <c r="I126" i="5"/>
  <c r="K126" i="5"/>
  <c r="H126" i="5"/>
  <c r="G126" i="5"/>
  <c r="F126" i="5"/>
  <c r="J126" i="5"/>
  <c r="L126" i="5" s="1"/>
  <c r="E126" i="5"/>
  <c r="M126" i="5"/>
  <c r="R127" i="5"/>
  <c r="C265" i="7"/>
  <c r="Q470" i="11"/>
  <c r="B265" i="7"/>
  <c r="N267" i="7"/>
  <c r="F267" i="7"/>
  <c r="E267" i="7"/>
  <c r="P267" i="7"/>
  <c r="L267" i="7"/>
  <c r="H267" i="7"/>
  <c r="K267" i="7"/>
  <c r="O267" i="7"/>
  <c r="G267" i="7"/>
  <c r="I267" i="7"/>
  <c r="M267" i="7"/>
  <c r="J267" i="7"/>
  <c r="D268" i="7"/>
  <c r="S266" i="7"/>
  <c r="T266" i="7"/>
  <c r="U266" i="7"/>
  <c r="V266" i="7"/>
  <c r="R266" i="7"/>
  <c r="Q266" i="7"/>
  <c r="A265" i="7"/>
  <c r="Q250" i="8" l="1"/>
  <c r="F80" i="4"/>
  <c r="E80" i="4"/>
  <c r="C80" i="4"/>
  <c r="B80" i="4"/>
  <c r="K80" i="4"/>
  <c r="H80" i="4"/>
  <c r="R81" i="4"/>
  <c r="J80" i="4"/>
  <c r="I80" i="4"/>
  <c r="D80" i="4"/>
  <c r="G80" i="4"/>
  <c r="M79" i="4"/>
  <c r="J127" i="5"/>
  <c r="D127" i="5"/>
  <c r="K127" i="5"/>
  <c r="L127" i="5" s="1"/>
  <c r="G127" i="5"/>
  <c r="B127" i="5"/>
  <c r="I127" i="5"/>
  <c r="M127" i="5"/>
  <c r="E127" i="5"/>
  <c r="C127" i="5"/>
  <c r="H127" i="5"/>
  <c r="F127" i="5"/>
  <c r="R128" i="5"/>
  <c r="B266" i="7"/>
  <c r="Q471" i="11"/>
  <c r="A266" i="7"/>
  <c r="R267" i="7"/>
  <c r="Q267" i="7"/>
  <c r="L268" i="7"/>
  <c r="N268" i="7"/>
  <c r="I268" i="7"/>
  <c r="P268" i="7"/>
  <c r="K268" i="7"/>
  <c r="F268" i="7"/>
  <c r="J268" i="7"/>
  <c r="M268" i="7"/>
  <c r="E268" i="7"/>
  <c r="H268" i="7"/>
  <c r="O268" i="7"/>
  <c r="G268" i="7"/>
  <c r="D269" i="7"/>
  <c r="S267" i="7"/>
  <c r="T267" i="7"/>
  <c r="U267" i="7"/>
  <c r="V267" i="7"/>
  <c r="C266" i="7"/>
  <c r="M80" i="4" l="1"/>
  <c r="Q251" i="8"/>
  <c r="E81" i="4"/>
  <c r="B81" i="4"/>
  <c r="J81" i="4"/>
  <c r="H81" i="4"/>
  <c r="G81" i="4"/>
  <c r="K81" i="4"/>
  <c r="C81" i="4"/>
  <c r="I81" i="4"/>
  <c r="D81" i="4"/>
  <c r="F81" i="4"/>
  <c r="R82" i="4"/>
  <c r="L80" i="4"/>
  <c r="A267" i="7"/>
  <c r="F128" i="5"/>
  <c r="E128" i="5"/>
  <c r="D128" i="5"/>
  <c r="C128" i="5"/>
  <c r="H128" i="5"/>
  <c r="I128" i="5"/>
  <c r="J128" i="5"/>
  <c r="M128" i="5" s="1"/>
  <c r="B128" i="5"/>
  <c r="K128" i="5"/>
  <c r="L128" i="5" s="1"/>
  <c r="G128" i="5"/>
  <c r="R129" i="5"/>
  <c r="Q472" i="11"/>
  <c r="G269" i="7"/>
  <c r="I269" i="7"/>
  <c r="N269" i="7"/>
  <c r="F269" i="7"/>
  <c r="E269" i="7"/>
  <c r="M269" i="7"/>
  <c r="P269" i="7"/>
  <c r="L269" i="7"/>
  <c r="H269" i="7"/>
  <c r="K269" i="7"/>
  <c r="O269" i="7"/>
  <c r="J269" i="7"/>
  <c r="D270" i="7"/>
  <c r="R268" i="7"/>
  <c r="Q268" i="7"/>
  <c r="V268" i="7"/>
  <c r="U268" i="7"/>
  <c r="C267" i="7"/>
  <c r="B267" i="7"/>
  <c r="S268" i="7"/>
  <c r="T268" i="7"/>
  <c r="Q252" i="8" l="1"/>
  <c r="G82" i="4"/>
  <c r="K82" i="4"/>
  <c r="I82" i="4"/>
  <c r="J82" i="4"/>
  <c r="C82" i="4"/>
  <c r="R83" i="4"/>
  <c r="E82" i="4"/>
  <c r="F82" i="4"/>
  <c r="D82" i="4"/>
  <c r="B82" i="4"/>
  <c r="H82" i="4"/>
  <c r="M81" i="4"/>
  <c r="L81" i="4"/>
  <c r="C129" i="5"/>
  <c r="E129" i="5"/>
  <c r="G129" i="5"/>
  <c r="J129" i="5"/>
  <c r="M129" i="5" s="1"/>
  <c r="B129" i="5"/>
  <c r="F129" i="5"/>
  <c r="H129" i="5"/>
  <c r="I129" i="5"/>
  <c r="D129" i="5"/>
  <c r="K129" i="5"/>
  <c r="L129" i="5" s="1"/>
  <c r="R130" i="5"/>
  <c r="A268" i="7"/>
  <c r="Q473" i="11"/>
  <c r="C268" i="7"/>
  <c r="S269" i="7"/>
  <c r="T269" i="7"/>
  <c r="V269" i="7"/>
  <c r="U269" i="7"/>
  <c r="B268" i="7"/>
  <c r="H270" i="7"/>
  <c r="O270" i="7"/>
  <c r="G270" i="7"/>
  <c r="I270" i="7"/>
  <c r="E270" i="7"/>
  <c r="L270" i="7"/>
  <c r="K270" i="7"/>
  <c r="F270" i="7"/>
  <c r="P270" i="7"/>
  <c r="N270" i="7"/>
  <c r="J270" i="7"/>
  <c r="M270" i="7"/>
  <c r="D271" i="7"/>
  <c r="Q269" i="7"/>
  <c r="R269" i="7"/>
  <c r="C269" i="7" l="1"/>
  <c r="Q253" i="8"/>
  <c r="B83" i="4"/>
  <c r="D83" i="4"/>
  <c r="I83" i="4"/>
  <c r="C83" i="4"/>
  <c r="H83" i="4"/>
  <c r="R84" i="4"/>
  <c r="K83" i="4"/>
  <c r="F83" i="4"/>
  <c r="J83" i="4"/>
  <c r="E83" i="4"/>
  <c r="G83" i="4"/>
  <c r="M82" i="4"/>
  <c r="L82" i="4"/>
  <c r="C130" i="5"/>
  <c r="H130" i="5"/>
  <c r="K130" i="5"/>
  <c r="F130" i="5"/>
  <c r="I130" i="5"/>
  <c r="D130" i="5"/>
  <c r="B130" i="5"/>
  <c r="J130" i="5"/>
  <c r="M130" i="5"/>
  <c r="G130" i="5"/>
  <c r="E130" i="5"/>
  <c r="L130" i="5"/>
  <c r="R131" i="5"/>
  <c r="Q474" i="11"/>
  <c r="U270" i="7"/>
  <c r="V270" i="7"/>
  <c r="A269" i="7"/>
  <c r="Q270" i="7"/>
  <c r="R270" i="7"/>
  <c r="T270" i="7"/>
  <c r="S270" i="7"/>
  <c r="G271" i="7"/>
  <c r="N271" i="7"/>
  <c r="M271" i="7"/>
  <c r="E271" i="7"/>
  <c r="P271" i="7"/>
  <c r="L271" i="7"/>
  <c r="J271" i="7"/>
  <c r="F271" i="7"/>
  <c r="H271" i="7"/>
  <c r="K271" i="7"/>
  <c r="I271" i="7"/>
  <c r="O271" i="7"/>
  <c r="D272" i="7"/>
  <c r="B269" i="7"/>
  <c r="Q254" i="8" l="1"/>
  <c r="C84" i="4"/>
  <c r="D84" i="4"/>
  <c r="K84" i="4"/>
  <c r="F84" i="4"/>
  <c r="G84" i="4"/>
  <c r="H84" i="4"/>
  <c r="E84" i="4"/>
  <c r="R85" i="4"/>
  <c r="I84" i="4"/>
  <c r="J84" i="4"/>
  <c r="B84" i="4"/>
  <c r="M83" i="4"/>
  <c r="L83" i="4"/>
  <c r="G131" i="5"/>
  <c r="K131" i="5"/>
  <c r="E131" i="5"/>
  <c r="B131" i="5"/>
  <c r="D131" i="5"/>
  <c r="H131" i="5"/>
  <c r="C131" i="5"/>
  <c r="I131" i="5"/>
  <c r="J131" i="5"/>
  <c r="M131" i="5" s="1"/>
  <c r="F131" i="5"/>
  <c r="L131" i="5"/>
  <c r="R132" i="5"/>
  <c r="Q475" i="11"/>
  <c r="S271" i="7"/>
  <c r="T271" i="7"/>
  <c r="H272" i="7"/>
  <c r="O272" i="7"/>
  <c r="G272" i="7"/>
  <c r="L272" i="7"/>
  <c r="N272" i="7"/>
  <c r="K272" i="7"/>
  <c r="F272" i="7"/>
  <c r="M272" i="7"/>
  <c r="J272" i="7"/>
  <c r="P272" i="7"/>
  <c r="I272" i="7"/>
  <c r="E272" i="7"/>
  <c r="D273" i="7"/>
  <c r="V271" i="7"/>
  <c r="U271" i="7"/>
  <c r="A270" i="7"/>
  <c r="R271" i="7"/>
  <c r="Q271" i="7"/>
  <c r="C270" i="7"/>
  <c r="B270" i="7"/>
  <c r="Q255" i="8" l="1"/>
  <c r="D85" i="4"/>
  <c r="K85" i="4"/>
  <c r="E85" i="4"/>
  <c r="F85" i="4"/>
  <c r="J85" i="4"/>
  <c r="R86" i="4"/>
  <c r="C85" i="4"/>
  <c r="B85" i="4"/>
  <c r="H85" i="4"/>
  <c r="G85" i="4"/>
  <c r="I85" i="4"/>
  <c r="M84" i="4"/>
  <c r="L84" i="4"/>
  <c r="C271" i="7"/>
  <c r="K132" i="5"/>
  <c r="L132" i="5" s="1"/>
  <c r="E132" i="5"/>
  <c r="F132" i="5"/>
  <c r="C132" i="5"/>
  <c r="B132" i="5"/>
  <c r="D132" i="5"/>
  <c r="H132" i="5"/>
  <c r="I132" i="5"/>
  <c r="J132" i="5"/>
  <c r="M132" i="5" s="1"/>
  <c r="G132" i="5"/>
  <c r="R133" i="5"/>
  <c r="Q476" i="11"/>
  <c r="U272" i="7"/>
  <c r="V272" i="7"/>
  <c r="B271" i="7"/>
  <c r="A271" i="7"/>
  <c r="Q272" i="7"/>
  <c r="R272" i="7"/>
  <c r="F273" i="7"/>
  <c r="M273" i="7"/>
  <c r="L273" i="7"/>
  <c r="K273" i="7"/>
  <c r="G273" i="7"/>
  <c r="I273" i="7"/>
  <c r="N273" i="7"/>
  <c r="E273" i="7"/>
  <c r="P273" i="7"/>
  <c r="H273" i="7"/>
  <c r="O273" i="7"/>
  <c r="J273" i="7"/>
  <c r="D274" i="7"/>
  <c r="S272" i="7"/>
  <c r="T272" i="7"/>
  <c r="Q256" i="8" l="1"/>
  <c r="K86" i="4"/>
  <c r="H86" i="4"/>
  <c r="E86" i="4"/>
  <c r="B86" i="4"/>
  <c r="R87" i="4"/>
  <c r="G86" i="4"/>
  <c r="J86" i="4"/>
  <c r="I86" i="4"/>
  <c r="F86" i="4"/>
  <c r="C86" i="4"/>
  <c r="D86" i="4"/>
  <c r="M85" i="4"/>
  <c r="L85" i="4"/>
  <c r="G133" i="5"/>
  <c r="J133" i="5"/>
  <c r="M133" i="5" s="1"/>
  <c r="F133" i="5"/>
  <c r="H133" i="5"/>
  <c r="D133" i="5"/>
  <c r="E133" i="5"/>
  <c r="B133" i="5"/>
  <c r="C133" i="5"/>
  <c r="I133" i="5"/>
  <c r="K133" i="5"/>
  <c r="L133" i="5" s="1"/>
  <c r="R134" i="5"/>
  <c r="Q477" i="11"/>
  <c r="B272" i="7"/>
  <c r="S273" i="7"/>
  <c r="T273" i="7"/>
  <c r="U273" i="7"/>
  <c r="V273" i="7"/>
  <c r="A272" i="7"/>
  <c r="C272" i="7"/>
  <c r="L274" i="7"/>
  <c r="N274" i="7"/>
  <c r="J274" i="7"/>
  <c r="M274" i="7"/>
  <c r="K274" i="7"/>
  <c r="F274" i="7"/>
  <c r="P274" i="7"/>
  <c r="H274" i="7"/>
  <c r="O274" i="7"/>
  <c r="I274" i="7"/>
  <c r="E274" i="7"/>
  <c r="G274" i="7"/>
  <c r="D275" i="7"/>
  <c r="R273" i="7"/>
  <c r="Q273" i="7"/>
  <c r="Q257" i="8" l="1"/>
  <c r="M86" i="4"/>
  <c r="L86" i="4"/>
  <c r="J87" i="4"/>
  <c r="I87" i="4"/>
  <c r="E87" i="4"/>
  <c r="G87" i="4"/>
  <c r="B87" i="4"/>
  <c r="K87" i="4"/>
  <c r="H87" i="4"/>
  <c r="D87" i="4"/>
  <c r="F87" i="4"/>
  <c r="C87" i="4"/>
  <c r="R88" i="4"/>
  <c r="G134" i="5"/>
  <c r="F134" i="5"/>
  <c r="E134" i="5"/>
  <c r="C134" i="5"/>
  <c r="D134" i="5"/>
  <c r="K134" i="5"/>
  <c r="L134" i="5"/>
  <c r="J134" i="5"/>
  <c r="M134" i="5"/>
  <c r="B134" i="5"/>
  <c r="I134" i="5"/>
  <c r="H134" i="5"/>
  <c r="R135" i="5"/>
  <c r="Q478" i="11"/>
  <c r="V274" i="7"/>
  <c r="U274" i="7"/>
  <c r="L275" i="7"/>
  <c r="H275" i="7"/>
  <c r="K275" i="7"/>
  <c r="F275" i="7"/>
  <c r="O275" i="7"/>
  <c r="J275" i="7"/>
  <c r="G275" i="7"/>
  <c r="I275" i="7"/>
  <c r="N275" i="7"/>
  <c r="M275" i="7"/>
  <c r="E275" i="7"/>
  <c r="P275" i="7"/>
  <c r="D276" i="7"/>
  <c r="Q274" i="7"/>
  <c r="R274" i="7"/>
  <c r="A273" i="7"/>
  <c r="C273" i="7"/>
  <c r="B273" i="7"/>
  <c r="S274" i="7"/>
  <c r="T274" i="7"/>
  <c r="Q258" i="8" l="1"/>
  <c r="H88" i="4"/>
  <c r="D88" i="4"/>
  <c r="K88" i="4"/>
  <c r="C88" i="4"/>
  <c r="R89" i="4"/>
  <c r="J88" i="4"/>
  <c r="B88" i="4"/>
  <c r="F88" i="4"/>
  <c r="E88" i="4"/>
  <c r="G88" i="4"/>
  <c r="I88" i="4"/>
  <c r="L87" i="4"/>
  <c r="M87" i="4"/>
  <c r="C274" i="7"/>
  <c r="G135" i="5"/>
  <c r="B135" i="5"/>
  <c r="E135" i="5"/>
  <c r="I135" i="5"/>
  <c r="F135" i="5"/>
  <c r="J135" i="5"/>
  <c r="M135" i="5"/>
  <c r="D135" i="5"/>
  <c r="K135" i="5"/>
  <c r="L135" i="5" s="1"/>
  <c r="C135" i="5"/>
  <c r="H135" i="5"/>
  <c r="R136" i="5"/>
  <c r="Q479" i="11"/>
  <c r="B274" i="7"/>
  <c r="L276" i="7"/>
  <c r="N276" i="7"/>
  <c r="K276" i="7"/>
  <c r="F276" i="7"/>
  <c r="I276" i="7"/>
  <c r="P276" i="7"/>
  <c r="J276" i="7"/>
  <c r="M276" i="7"/>
  <c r="E276" i="7"/>
  <c r="H276" i="7"/>
  <c r="G276" i="7"/>
  <c r="O276" i="7"/>
  <c r="D277" i="7"/>
  <c r="U275" i="7"/>
  <c r="V275" i="7"/>
  <c r="R275" i="7"/>
  <c r="Q275" i="7"/>
  <c r="T275" i="7"/>
  <c r="S275" i="7"/>
  <c r="A274" i="7"/>
  <c r="Q259" i="8" l="1"/>
  <c r="M88" i="4"/>
  <c r="L88" i="4"/>
  <c r="H89" i="4"/>
  <c r="J89" i="4"/>
  <c r="C89" i="4"/>
  <c r="I89" i="4"/>
  <c r="F89" i="4"/>
  <c r="E89" i="4"/>
  <c r="G89" i="4"/>
  <c r="D89" i="4"/>
  <c r="B89" i="4"/>
  <c r="K89" i="4"/>
  <c r="R90" i="4"/>
  <c r="E136" i="5"/>
  <c r="D136" i="5"/>
  <c r="I136" i="5"/>
  <c r="C136" i="5"/>
  <c r="B136" i="5"/>
  <c r="J136" i="5"/>
  <c r="K136" i="5"/>
  <c r="H136" i="5"/>
  <c r="G136" i="5"/>
  <c r="F136" i="5"/>
  <c r="L136" i="5"/>
  <c r="M136" i="5"/>
  <c r="R137" i="5"/>
  <c r="B275" i="7"/>
  <c r="Q480" i="11"/>
  <c r="C275" i="7"/>
  <c r="U276" i="7"/>
  <c r="V276" i="7"/>
  <c r="H277" i="7"/>
  <c r="K277" i="7"/>
  <c r="G277" i="7"/>
  <c r="O277" i="7"/>
  <c r="J277" i="7"/>
  <c r="I277" i="7"/>
  <c r="F277" i="7"/>
  <c r="M277" i="7"/>
  <c r="E277" i="7"/>
  <c r="N277" i="7"/>
  <c r="P277" i="7"/>
  <c r="L277" i="7"/>
  <c r="D278" i="7"/>
  <c r="Q276" i="7"/>
  <c r="R276" i="7"/>
  <c r="A275" i="7"/>
  <c r="T276" i="7"/>
  <c r="S276" i="7"/>
  <c r="Q260" i="8" l="1"/>
  <c r="M89" i="4"/>
  <c r="L89" i="4"/>
  <c r="K90" i="4"/>
  <c r="I90" i="4"/>
  <c r="D90" i="4"/>
  <c r="J90" i="4"/>
  <c r="M90" i="4" s="1"/>
  <c r="H90" i="4"/>
  <c r="B90" i="4"/>
  <c r="R91" i="4"/>
  <c r="E90" i="4"/>
  <c r="C90" i="4"/>
  <c r="F90" i="4"/>
  <c r="G90" i="4"/>
  <c r="J137" i="5"/>
  <c r="B137" i="5"/>
  <c r="H137" i="5"/>
  <c r="K137" i="5"/>
  <c r="I137" i="5"/>
  <c r="G137" i="5"/>
  <c r="E137" i="5"/>
  <c r="F137" i="5"/>
  <c r="D137" i="5"/>
  <c r="C137" i="5"/>
  <c r="L137" i="5"/>
  <c r="M137" i="5"/>
  <c r="R138" i="5"/>
  <c r="Q481" i="11"/>
  <c r="C276" i="7"/>
  <c r="G278" i="7"/>
  <c r="M278" i="7"/>
  <c r="L278" i="7"/>
  <c r="N278" i="7"/>
  <c r="K278" i="7"/>
  <c r="J278" i="7"/>
  <c r="H278" i="7"/>
  <c r="I278" i="7"/>
  <c r="E278" i="7"/>
  <c r="P278" i="7"/>
  <c r="O278" i="7"/>
  <c r="F278" i="7"/>
  <c r="D279" i="7"/>
  <c r="A276" i="7"/>
  <c r="S277" i="7"/>
  <c r="T277" i="7"/>
  <c r="V277" i="7"/>
  <c r="U277" i="7"/>
  <c r="R277" i="7"/>
  <c r="Q277" i="7"/>
  <c r="B276" i="7"/>
  <c r="Q261" i="8" l="1"/>
  <c r="D91" i="4"/>
  <c r="H91" i="4"/>
  <c r="G91" i="4"/>
  <c r="K91" i="4"/>
  <c r="I91" i="4"/>
  <c r="B91" i="4"/>
  <c r="E91" i="4"/>
  <c r="F91" i="4"/>
  <c r="C91" i="4"/>
  <c r="J91" i="4"/>
  <c r="R92" i="4"/>
  <c r="L90" i="4"/>
  <c r="B277" i="7"/>
  <c r="C277" i="7"/>
  <c r="H138" i="5"/>
  <c r="K138" i="5"/>
  <c r="B138" i="5"/>
  <c r="J138" i="5"/>
  <c r="I138" i="5"/>
  <c r="E138" i="5"/>
  <c r="C138" i="5"/>
  <c r="D138" i="5"/>
  <c r="G138" i="5"/>
  <c r="F138" i="5"/>
  <c r="L138" i="5"/>
  <c r="M138" i="5"/>
  <c r="R139" i="5"/>
  <c r="Q482" i="11"/>
  <c r="L279" i="7"/>
  <c r="J279" i="7"/>
  <c r="H279" i="7"/>
  <c r="O279" i="7"/>
  <c r="G279" i="7"/>
  <c r="N279" i="7"/>
  <c r="F279" i="7"/>
  <c r="M279" i="7"/>
  <c r="E279" i="7"/>
  <c r="K279" i="7"/>
  <c r="I279" i="7"/>
  <c r="P279" i="7"/>
  <c r="D280" i="7"/>
  <c r="Q278" i="7"/>
  <c r="R278" i="7"/>
  <c r="S278" i="7"/>
  <c r="T278" i="7"/>
  <c r="V278" i="7"/>
  <c r="U278" i="7"/>
  <c r="A277" i="7"/>
  <c r="Q262" i="8" l="1"/>
  <c r="H92" i="4"/>
  <c r="E92" i="4"/>
  <c r="J92" i="4"/>
  <c r="B92" i="4"/>
  <c r="G92" i="4"/>
  <c r="C92" i="4"/>
  <c r="I92" i="4"/>
  <c r="D92" i="4"/>
  <c r="K92" i="4"/>
  <c r="R93" i="4"/>
  <c r="F92" i="4"/>
  <c r="L91" i="4"/>
  <c r="M91" i="4"/>
  <c r="G139" i="5"/>
  <c r="I139" i="5"/>
  <c r="C139" i="5"/>
  <c r="D139" i="5"/>
  <c r="K139" i="5"/>
  <c r="J139" i="5"/>
  <c r="F139" i="5"/>
  <c r="E139" i="5"/>
  <c r="H139" i="5"/>
  <c r="B139" i="5"/>
  <c r="M139" i="5"/>
  <c r="L139" i="5"/>
  <c r="R140" i="5"/>
  <c r="Q483" i="11"/>
  <c r="C278" i="7"/>
  <c r="O280" i="7"/>
  <c r="L280" i="7"/>
  <c r="N280" i="7"/>
  <c r="H280" i="7"/>
  <c r="G280" i="7"/>
  <c r="K280" i="7"/>
  <c r="F280" i="7"/>
  <c r="E280" i="7"/>
  <c r="J280" i="7"/>
  <c r="P280" i="7"/>
  <c r="I280" i="7"/>
  <c r="M280" i="7"/>
  <c r="D281" i="7"/>
  <c r="B278" i="7"/>
  <c r="V279" i="7"/>
  <c r="U279" i="7"/>
  <c r="Q279" i="7"/>
  <c r="R279" i="7"/>
  <c r="A278" i="7"/>
  <c r="S279" i="7"/>
  <c r="T279" i="7"/>
  <c r="L92" i="4" l="1"/>
  <c r="M92" i="4"/>
  <c r="Q263" i="8"/>
  <c r="D93" i="4"/>
  <c r="K93" i="4"/>
  <c r="G93" i="4"/>
  <c r="I93" i="4"/>
  <c r="J93" i="4"/>
  <c r="L93" i="4" s="1"/>
  <c r="B93" i="4"/>
  <c r="E93" i="4"/>
  <c r="C93" i="4"/>
  <c r="F93" i="4"/>
  <c r="H93" i="4"/>
  <c r="R94" i="4"/>
  <c r="F140" i="5"/>
  <c r="G140" i="5"/>
  <c r="K140" i="5"/>
  <c r="L140" i="5" s="1"/>
  <c r="I140" i="5"/>
  <c r="B140" i="5"/>
  <c r="J140" i="5"/>
  <c r="H140" i="5"/>
  <c r="D140" i="5"/>
  <c r="M140" i="5"/>
  <c r="C140" i="5"/>
  <c r="E140" i="5"/>
  <c r="R141" i="5"/>
  <c r="Q484" i="11"/>
  <c r="C279" i="7"/>
  <c r="P281" i="7"/>
  <c r="L281" i="7"/>
  <c r="H281" i="7"/>
  <c r="K281" i="7"/>
  <c r="M281" i="7"/>
  <c r="E281" i="7"/>
  <c r="O281" i="7"/>
  <c r="J281" i="7"/>
  <c r="F281" i="7"/>
  <c r="G281" i="7"/>
  <c r="I281" i="7"/>
  <c r="N281" i="7"/>
  <c r="D282" i="7"/>
  <c r="A279" i="7"/>
  <c r="V280" i="7"/>
  <c r="U280" i="7"/>
  <c r="S280" i="7"/>
  <c r="T280" i="7"/>
  <c r="B279" i="7"/>
  <c r="R280" i="7"/>
  <c r="Q280" i="7"/>
  <c r="M93" i="4" l="1"/>
  <c r="Q264" i="8"/>
  <c r="G94" i="4"/>
  <c r="C94" i="4"/>
  <c r="J94" i="4"/>
  <c r="B94" i="4"/>
  <c r="F94" i="4"/>
  <c r="E94" i="4"/>
  <c r="K94" i="4"/>
  <c r="D94" i="4"/>
  <c r="H94" i="4"/>
  <c r="R95" i="4"/>
  <c r="I94" i="4"/>
  <c r="E141" i="5"/>
  <c r="K141" i="5"/>
  <c r="B141" i="5"/>
  <c r="H141" i="5"/>
  <c r="C141" i="5"/>
  <c r="G141" i="5"/>
  <c r="I141" i="5"/>
  <c r="J141" i="5"/>
  <c r="M141" i="5" s="1"/>
  <c r="F141" i="5"/>
  <c r="D141" i="5"/>
  <c r="L141" i="5"/>
  <c r="R142" i="5"/>
  <c r="Q485" i="11"/>
  <c r="B280" i="7"/>
  <c r="H282" i="7"/>
  <c r="O282" i="7"/>
  <c r="G282" i="7"/>
  <c r="N282" i="7"/>
  <c r="K282" i="7"/>
  <c r="M282" i="7"/>
  <c r="L282" i="7"/>
  <c r="F282" i="7"/>
  <c r="J282" i="7"/>
  <c r="P282" i="7"/>
  <c r="I282" i="7"/>
  <c r="E282" i="7"/>
  <c r="D283" i="7"/>
  <c r="A280" i="7"/>
  <c r="Q281" i="7"/>
  <c r="R281" i="7"/>
  <c r="C280" i="7"/>
  <c r="T281" i="7"/>
  <c r="S281" i="7"/>
  <c r="V281" i="7"/>
  <c r="U281" i="7"/>
  <c r="L94" i="4" l="1"/>
  <c r="Q265" i="8"/>
  <c r="M94" i="4"/>
  <c r="K95" i="4"/>
  <c r="H95" i="4"/>
  <c r="J95" i="4"/>
  <c r="G95" i="4"/>
  <c r="R96" i="4"/>
  <c r="F95" i="4"/>
  <c r="E95" i="4"/>
  <c r="B95" i="4"/>
  <c r="I95" i="4"/>
  <c r="D95" i="4"/>
  <c r="C95" i="4"/>
  <c r="B142" i="5"/>
  <c r="D142" i="5"/>
  <c r="J142" i="5"/>
  <c r="M142" i="5" s="1"/>
  <c r="I142" i="5"/>
  <c r="H142" i="5"/>
  <c r="G142" i="5"/>
  <c r="F142" i="5"/>
  <c r="C142" i="5"/>
  <c r="E142" i="5"/>
  <c r="K142" i="5"/>
  <c r="L142" i="5"/>
  <c r="R143" i="5"/>
  <c r="Q486" i="11"/>
  <c r="B281" i="7"/>
  <c r="A281" i="7"/>
  <c r="C281" i="7"/>
  <c r="S282" i="7"/>
  <c r="T282" i="7"/>
  <c r="M283" i="7"/>
  <c r="E283" i="7"/>
  <c r="P283" i="7"/>
  <c r="L283" i="7"/>
  <c r="F283" i="7"/>
  <c r="H283" i="7"/>
  <c r="K283" i="7"/>
  <c r="O283" i="7"/>
  <c r="J283" i="7"/>
  <c r="G283" i="7"/>
  <c r="I283" i="7"/>
  <c r="N283" i="7"/>
  <c r="D284" i="7"/>
  <c r="R282" i="7"/>
  <c r="Q282" i="7"/>
  <c r="V282" i="7"/>
  <c r="U282" i="7"/>
  <c r="Q266" i="8" l="1"/>
  <c r="H96" i="4"/>
  <c r="K96" i="4"/>
  <c r="F96" i="4"/>
  <c r="D96" i="4"/>
  <c r="I96" i="4"/>
  <c r="E96" i="4"/>
  <c r="B96" i="4"/>
  <c r="C96" i="4"/>
  <c r="J96" i="4"/>
  <c r="G96" i="4"/>
  <c r="R97" i="4"/>
  <c r="L95" i="4"/>
  <c r="M95" i="4"/>
  <c r="F143" i="5"/>
  <c r="E143" i="5"/>
  <c r="G143" i="5"/>
  <c r="J143" i="5"/>
  <c r="K143" i="5"/>
  <c r="D143" i="5"/>
  <c r="C143" i="5"/>
  <c r="B143" i="5"/>
  <c r="I143" i="5"/>
  <c r="H143" i="5"/>
  <c r="M143" i="5"/>
  <c r="L143" i="5"/>
  <c r="R144" i="5"/>
  <c r="Q487" i="11"/>
  <c r="C282" i="7"/>
  <c r="Q283" i="7"/>
  <c r="R283" i="7"/>
  <c r="B282" i="7"/>
  <c r="K284" i="7"/>
  <c r="F284" i="7"/>
  <c r="M284" i="7"/>
  <c r="O284" i="7"/>
  <c r="J284" i="7"/>
  <c r="I284" i="7"/>
  <c r="E284" i="7"/>
  <c r="P284" i="7"/>
  <c r="H284" i="7"/>
  <c r="L284" i="7"/>
  <c r="N284" i="7"/>
  <c r="G284" i="7"/>
  <c r="D285" i="7"/>
  <c r="A282" i="7"/>
  <c r="T283" i="7"/>
  <c r="S283" i="7"/>
  <c r="U283" i="7"/>
  <c r="V283" i="7"/>
  <c r="Q267" i="8" l="1"/>
  <c r="G97" i="4"/>
  <c r="K97" i="4"/>
  <c r="C97" i="4"/>
  <c r="I97" i="4"/>
  <c r="J97" i="4"/>
  <c r="M97" i="4" s="1"/>
  <c r="R98" i="4"/>
  <c r="D97" i="4"/>
  <c r="F97" i="4"/>
  <c r="H97" i="4"/>
  <c r="B97" i="4"/>
  <c r="E97" i="4"/>
  <c r="M96" i="4"/>
  <c r="L96" i="4"/>
  <c r="C283" i="7"/>
  <c r="E144" i="5"/>
  <c r="J144" i="5"/>
  <c r="D144" i="5"/>
  <c r="B144" i="5"/>
  <c r="C144" i="5"/>
  <c r="G144" i="5"/>
  <c r="I144" i="5"/>
  <c r="M144" i="5"/>
  <c r="K144" i="5"/>
  <c r="H144" i="5"/>
  <c r="F144" i="5"/>
  <c r="L144" i="5"/>
  <c r="R145" i="5"/>
  <c r="Q488" i="11"/>
  <c r="A283" i="7"/>
  <c r="N285" i="7"/>
  <c r="F285" i="7"/>
  <c r="M285" i="7"/>
  <c r="E285" i="7"/>
  <c r="P285" i="7"/>
  <c r="L285" i="7"/>
  <c r="G285" i="7"/>
  <c r="I285" i="7"/>
  <c r="H285" i="7"/>
  <c r="K285" i="7"/>
  <c r="O285" i="7"/>
  <c r="J285" i="7"/>
  <c r="D286" i="7"/>
  <c r="T284" i="7"/>
  <c r="S284" i="7"/>
  <c r="R284" i="7"/>
  <c r="Q284" i="7"/>
  <c r="U284" i="7"/>
  <c r="V284" i="7"/>
  <c r="B283" i="7"/>
  <c r="B284" i="7" l="1"/>
  <c r="Q268" i="8"/>
  <c r="H98" i="4"/>
  <c r="K98" i="4"/>
  <c r="E98" i="4"/>
  <c r="F98" i="4"/>
  <c r="G98" i="4"/>
  <c r="C98" i="4"/>
  <c r="I98" i="4"/>
  <c r="R99" i="4"/>
  <c r="B98" i="4"/>
  <c r="D98" i="4"/>
  <c r="J98" i="4"/>
  <c r="L97" i="4"/>
  <c r="J145" i="5"/>
  <c r="K145" i="5"/>
  <c r="L145" i="5" s="1"/>
  <c r="M145" i="5"/>
  <c r="B145" i="5"/>
  <c r="H145" i="5"/>
  <c r="I145" i="5"/>
  <c r="C145" i="5"/>
  <c r="G145" i="5"/>
  <c r="F145" i="5"/>
  <c r="E145" i="5"/>
  <c r="D145" i="5"/>
  <c r="R146" i="5"/>
  <c r="Q489" i="11"/>
  <c r="C284" i="7"/>
  <c r="A284" i="7"/>
  <c r="S285" i="7"/>
  <c r="T285" i="7"/>
  <c r="O286" i="7"/>
  <c r="L286" i="7"/>
  <c r="N286" i="7"/>
  <c r="K286" i="7"/>
  <c r="F286" i="7"/>
  <c r="P286" i="7"/>
  <c r="G286" i="7"/>
  <c r="J286" i="7"/>
  <c r="E286" i="7"/>
  <c r="I286" i="7"/>
  <c r="M286" i="7"/>
  <c r="H286" i="7"/>
  <c r="D287" i="7"/>
  <c r="U285" i="7"/>
  <c r="V285" i="7"/>
  <c r="R285" i="7"/>
  <c r="Q285" i="7"/>
  <c r="Q269" i="8" l="1"/>
  <c r="C99" i="4"/>
  <c r="G99" i="4"/>
  <c r="F99" i="4"/>
  <c r="I99" i="4"/>
  <c r="K99" i="4"/>
  <c r="H99" i="4"/>
  <c r="E99" i="4"/>
  <c r="R100" i="4"/>
  <c r="J99" i="4"/>
  <c r="B99" i="4"/>
  <c r="D99" i="4"/>
  <c r="M98" i="4"/>
  <c r="L98" i="4"/>
  <c r="J146" i="5"/>
  <c r="I146" i="5"/>
  <c r="G146" i="5"/>
  <c r="F146" i="5"/>
  <c r="H146" i="5"/>
  <c r="E146" i="5"/>
  <c r="K146" i="5"/>
  <c r="C146" i="5"/>
  <c r="B146" i="5"/>
  <c r="D146" i="5"/>
  <c r="L146" i="5"/>
  <c r="M146" i="5"/>
  <c r="R147" i="5"/>
  <c r="C285" i="7"/>
  <c r="Q490" i="11"/>
  <c r="V286" i="7"/>
  <c r="U286" i="7"/>
  <c r="F287" i="7"/>
  <c r="M287" i="7"/>
  <c r="E287" i="7"/>
  <c r="P287" i="7"/>
  <c r="L287" i="7"/>
  <c r="H287" i="7"/>
  <c r="K287" i="7"/>
  <c r="O287" i="7"/>
  <c r="J287" i="7"/>
  <c r="N287" i="7"/>
  <c r="G287" i="7"/>
  <c r="I287" i="7"/>
  <c r="D288" i="7"/>
  <c r="R286" i="7"/>
  <c r="Q286" i="7"/>
  <c r="S286" i="7"/>
  <c r="T286" i="7"/>
  <c r="A285" i="7"/>
  <c r="B285" i="7"/>
  <c r="C286" i="7" l="1"/>
  <c r="Q270" i="8"/>
  <c r="F100" i="4"/>
  <c r="H100" i="4"/>
  <c r="G100" i="4"/>
  <c r="B100" i="4"/>
  <c r="D100" i="4"/>
  <c r="I100" i="4"/>
  <c r="C100" i="4"/>
  <c r="R101" i="4"/>
  <c r="E100" i="4"/>
  <c r="K100" i="4"/>
  <c r="J100" i="4"/>
  <c r="L99" i="4"/>
  <c r="M99" i="4"/>
  <c r="F147" i="5"/>
  <c r="G147" i="5"/>
  <c r="C147" i="5"/>
  <c r="I147" i="5"/>
  <c r="D147" i="5"/>
  <c r="K147" i="5"/>
  <c r="L147" i="5" s="1"/>
  <c r="E147" i="5"/>
  <c r="B147" i="5"/>
  <c r="J147" i="5"/>
  <c r="M147" i="5"/>
  <c r="H147" i="5"/>
  <c r="R148" i="5"/>
  <c r="Q491" i="11"/>
  <c r="A286" i="7"/>
  <c r="K288" i="7"/>
  <c r="F288" i="7"/>
  <c r="J288" i="7"/>
  <c r="M288" i="7"/>
  <c r="I288" i="7"/>
  <c r="E288" i="7"/>
  <c r="P288" i="7"/>
  <c r="N288" i="7"/>
  <c r="O288" i="7"/>
  <c r="H288" i="7"/>
  <c r="G288" i="7"/>
  <c r="L288" i="7"/>
  <c r="D289" i="7"/>
  <c r="T287" i="7"/>
  <c r="S287" i="7"/>
  <c r="U287" i="7"/>
  <c r="V287" i="7"/>
  <c r="B286" i="7"/>
  <c r="R287" i="7"/>
  <c r="Q287" i="7"/>
  <c r="M100" i="4" l="1"/>
  <c r="Q271" i="8"/>
  <c r="G101" i="4"/>
  <c r="F101" i="4"/>
  <c r="D101" i="4"/>
  <c r="H101" i="4"/>
  <c r="I101" i="4"/>
  <c r="J101" i="4"/>
  <c r="K101" i="4"/>
  <c r="C101" i="4"/>
  <c r="B101" i="4"/>
  <c r="R102" i="4"/>
  <c r="E101" i="4"/>
  <c r="L100" i="4"/>
  <c r="I148" i="5"/>
  <c r="K148" i="5"/>
  <c r="L148" i="5" s="1"/>
  <c r="D148" i="5"/>
  <c r="F148" i="5"/>
  <c r="C148" i="5"/>
  <c r="G148" i="5"/>
  <c r="B148" i="5"/>
  <c r="H148" i="5"/>
  <c r="J148" i="5"/>
  <c r="M148" i="5" s="1"/>
  <c r="E148" i="5"/>
  <c r="R149" i="5"/>
  <c r="Q492" i="11"/>
  <c r="A287" i="7"/>
  <c r="P289" i="7"/>
  <c r="L289" i="7"/>
  <c r="H289" i="7"/>
  <c r="K289" i="7"/>
  <c r="O289" i="7"/>
  <c r="J289" i="7"/>
  <c r="G289" i="7"/>
  <c r="I289" i="7"/>
  <c r="F289" i="7"/>
  <c r="E289" i="7"/>
  <c r="N289" i="7"/>
  <c r="M289" i="7"/>
  <c r="D290" i="7"/>
  <c r="T288" i="7"/>
  <c r="S288" i="7"/>
  <c r="C287" i="7"/>
  <c r="B287" i="7"/>
  <c r="R288" i="7"/>
  <c r="Q288" i="7"/>
  <c r="V288" i="7"/>
  <c r="U288" i="7"/>
  <c r="M101" i="4" l="1"/>
  <c r="Q272" i="8"/>
  <c r="L101" i="4"/>
  <c r="H102" i="4"/>
  <c r="F102" i="4"/>
  <c r="K102" i="4"/>
  <c r="B102" i="4"/>
  <c r="C102" i="4"/>
  <c r="R103" i="4"/>
  <c r="I102" i="4"/>
  <c r="J102" i="4"/>
  <c r="D102" i="4"/>
  <c r="G102" i="4"/>
  <c r="E102" i="4"/>
  <c r="K149" i="5"/>
  <c r="L149" i="5" s="1"/>
  <c r="M149" i="5"/>
  <c r="H149" i="5"/>
  <c r="J149" i="5"/>
  <c r="G149" i="5"/>
  <c r="E149" i="5"/>
  <c r="D149" i="5"/>
  <c r="F149" i="5"/>
  <c r="I149" i="5"/>
  <c r="B149" i="5"/>
  <c r="C149" i="5"/>
  <c r="R150" i="5"/>
  <c r="Q493" i="11"/>
  <c r="Q494" i="11" s="1"/>
  <c r="Q495" i="11" s="1"/>
  <c r="Q496" i="11" s="1"/>
  <c r="Q497" i="11" s="1"/>
  <c r="C288" i="7"/>
  <c r="A288" i="7"/>
  <c r="I290" i="7"/>
  <c r="E290" i="7"/>
  <c r="K290" i="7"/>
  <c r="P290" i="7"/>
  <c r="H290" i="7"/>
  <c r="O290" i="7"/>
  <c r="G290" i="7"/>
  <c r="F290" i="7"/>
  <c r="J290" i="7"/>
  <c r="M290" i="7"/>
  <c r="L290" i="7"/>
  <c r="N290" i="7"/>
  <c r="D291" i="7"/>
  <c r="R289" i="7"/>
  <c r="Q289" i="7"/>
  <c r="B288" i="7"/>
  <c r="T289" i="7"/>
  <c r="S289" i="7"/>
  <c r="U289" i="7"/>
  <c r="V289" i="7"/>
  <c r="Q273" i="8" l="1"/>
  <c r="G103" i="4"/>
  <c r="E103" i="4"/>
  <c r="B103" i="4"/>
  <c r="H103" i="4"/>
  <c r="C103" i="4"/>
  <c r="J103" i="4"/>
  <c r="K103" i="4"/>
  <c r="I103" i="4"/>
  <c r="D103" i="4"/>
  <c r="F103" i="4"/>
  <c r="R104" i="4"/>
  <c r="M102" i="4"/>
  <c r="L102" i="4"/>
  <c r="B289" i="7"/>
  <c r="I150" i="5"/>
  <c r="H150" i="5"/>
  <c r="E150" i="5"/>
  <c r="F150" i="5"/>
  <c r="D150" i="5"/>
  <c r="J150" i="5"/>
  <c r="B150" i="5"/>
  <c r="G150" i="5"/>
  <c r="C150" i="5"/>
  <c r="M150" i="5"/>
  <c r="K150" i="5"/>
  <c r="L150" i="5"/>
  <c r="R151" i="5"/>
  <c r="Q498" i="11"/>
  <c r="A289" i="7"/>
  <c r="C289" i="7"/>
  <c r="P291" i="7"/>
  <c r="L291" i="7"/>
  <c r="H291" i="7"/>
  <c r="K291" i="7"/>
  <c r="E291" i="7"/>
  <c r="O291" i="7"/>
  <c r="J291" i="7"/>
  <c r="G291" i="7"/>
  <c r="I291" i="7"/>
  <c r="N291" i="7"/>
  <c r="F291" i="7"/>
  <c r="M291" i="7"/>
  <c r="D292" i="7"/>
  <c r="U290" i="7"/>
  <c r="V290" i="7"/>
  <c r="S290" i="7"/>
  <c r="T290" i="7"/>
  <c r="Q290" i="7"/>
  <c r="R290" i="7"/>
  <c r="Q274" i="8" l="1"/>
  <c r="L103" i="4"/>
  <c r="M103" i="4"/>
  <c r="C104" i="4"/>
  <c r="F104" i="4"/>
  <c r="J104" i="4"/>
  <c r="E104" i="4"/>
  <c r="R105" i="4"/>
  <c r="B104" i="4"/>
  <c r="H104" i="4"/>
  <c r="I104" i="4"/>
  <c r="K104" i="4"/>
  <c r="D104" i="4"/>
  <c r="G104" i="4"/>
  <c r="H151" i="5"/>
  <c r="G151" i="5"/>
  <c r="E151" i="5"/>
  <c r="D151" i="5"/>
  <c r="C151" i="5"/>
  <c r="K151" i="5"/>
  <c r="J151" i="5"/>
  <c r="M151" i="5" s="1"/>
  <c r="I151" i="5"/>
  <c r="F151" i="5"/>
  <c r="B151" i="5"/>
  <c r="L151" i="5"/>
  <c r="R152" i="5"/>
  <c r="Q499" i="11"/>
  <c r="Q500" i="11" s="1"/>
  <c r="A290" i="7"/>
  <c r="B290" i="7"/>
  <c r="I292" i="7"/>
  <c r="E292" i="7"/>
  <c r="P292" i="7"/>
  <c r="L292" i="7"/>
  <c r="N292" i="7"/>
  <c r="H292" i="7"/>
  <c r="O292" i="7"/>
  <c r="K292" i="7"/>
  <c r="F292" i="7"/>
  <c r="J292" i="7"/>
  <c r="M292" i="7"/>
  <c r="G292" i="7"/>
  <c r="D293" i="7"/>
  <c r="Q291" i="7"/>
  <c r="R291" i="7"/>
  <c r="C290" i="7"/>
  <c r="T291" i="7"/>
  <c r="S291" i="7"/>
  <c r="V291" i="7"/>
  <c r="U291" i="7"/>
  <c r="Q275" i="8" l="1"/>
  <c r="J105" i="4"/>
  <c r="E105" i="4"/>
  <c r="I105" i="4"/>
  <c r="K105" i="4"/>
  <c r="G105" i="4"/>
  <c r="F105" i="4"/>
  <c r="D105" i="4"/>
  <c r="C105" i="4"/>
  <c r="B105" i="4"/>
  <c r="R106" i="4"/>
  <c r="H105" i="4"/>
  <c r="L104" i="4"/>
  <c r="M104" i="4"/>
  <c r="C152" i="5"/>
  <c r="J152" i="5"/>
  <c r="M152" i="5" s="1"/>
  <c r="D152" i="5"/>
  <c r="E152" i="5"/>
  <c r="K152" i="5"/>
  <c r="H152" i="5"/>
  <c r="B152" i="5"/>
  <c r="I152" i="5"/>
  <c r="G152" i="5"/>
  <c r="F152" i="5"/>
  <c r="L152" i="5"/>
  <c r="R153" i="5"/>
  <c r="C291" i="7"/>
  <c r="A291" i="7"/>
  <c r="O293" i="7"/>
  <c r="J293" i="7"/>
  <c r="P293" i="7"/>
  <c r="L293" i="7"/>
  <c r="G293" i="7"/>
  <c r="I293" i="7"/>
  <c r="N293" i="7"/>
  <c r="E293" i="7"/>
  <c r="F293" i="7"/>
  <c r="M293" i="7"/>
  <c r="H293" i="7"/>
  <c r="K293" i="7"/>
  <c r="D294" i="7"/>
  <c r="T292" i="7"/>
  <c r="S292" i="7"/>
  <c r="V292" i="7"/>
  <c r="U292" i="7"/>
  <c r="B291" i="7"/>
  <c r="Q292" i="7"/>
  <c r="R292" i="7"/>
  <c r="Q276" i="8" l="1"/>
  <c r="E106" i="4"/>
  <c r="R107" i="4"/>
  <c r="K106" i="4"/>
  <c r="C106" i="4"/>
  <c r="J106" i="4"/>
  <c r="B106" i="4"/>
  <c r="F106" i="4"/>
  <c r="H106" i="4"/>
  <c r="I106" i="4"/>
  <c r="G106" i="4"/>
  <c r="D106" i="4"/>
  <c r="M105" i="4"/>
  <c r="L105" i="4"/>
  <c r="F153" i="5"/>
  <c r="I153" i="5"/>
  <c r="E153" i="5"/>
  <c r="B153" i="5"/>
  <c r="J153" i="5"/>
  <c r="M153" i="5"/>
  <c r="C153" i="5"/>
  <c r="K153" i="5"/>
  <c r="L153" i="5" s="1"/>
  <c r="D153" i="5"/>
  <c r="G153" i="5"/>
  <c r="H153" i="5"/>
  <c r="R154" i="5"/>
  <c r="C292" i="7"/>
  <c r="A292" i="7"/>
  <c r="J294" i="7"/>
  <c r="M294" i="7"/>
  <c r="P294" i="7"/>
  <c r="H294" i="7"/>
  <c r="O294" i="7"/>
  <c r="G294" i="7"/>
  <c r="L294" i="7"/>
  <c r="N294" i="7"/>
  <c r="I294" i="7"/>
  <c r="K294" i="7"/>
  <c r="F294" i="7"/>
  <c r="E294" i="7"/>
  <c r="D295" i="7"/>
  <c r="R293" i="7"/>
  <c r="Q293" i="7"/>
  <c r="T293" i="7"/>
  <c r="S293" i="7"/>
  <c r="U293" i="7"/>
  <c r="V293" i="7"/>
  <c r="B292" i="7"/>
  <c r="Q277" i="8" l="1"/>
  <c r="M106" i="4"/>
  <c r="L106" i="4"/>
  <c r="K107" i="4"/>
  <c r="F107" i="4"/>
  <c r="H107" i="4"/>
  <c r="I107" i="4"/>
  <c r="J107" i="4"/>
  <c r="E107" i="4"/>
  <c r="C107" i="4"/>
  <c r="R108" i="4"/>
  <c r="G107" i="4"/>
  <c r="D107" i="4"/>
  <c r="B107" i="4"/>
  <c r="K154" i="5"/>
  <c r="C154" i="5"/>
  <c r="M154" i="5"/>
  <c r="I154" i="5"/>
  <c r="G154" i="5"/>
  <c r="B154" i="5"/>
  <c r="F154" i="5"/>
  <c r="H154" i="5"/>
  <c r="D154" i="5"/>
  <c r="E154" i="5"/>
  <c r="J154" i="5"/>
  <c r="L154" i="5"/>
  <c r="R155" i="5"/>
  <c r="A293" i="7"/>
  <c r="B293" i="7"/>
  <c r="O295" i="7"/>
  <c r="J295" i="7"/>
  <c r="I295" i="7"/>
  <c r="G295" i="7"/>
  <c r="N295" i="7"/>
  <c r="M295" i="7"/>
  <c r="F295" i="7"/>
  <c r="L295" i="7"/>
  <c r="P295" i="7"/>
  <c r="H295" i="7"/>
  <c r="K295" i="7"/>
  <c r="E295" i="7"/>
  <c r="D296" i="7"/>
  <c r="V294" i="7"/>
  <c r="U294" i="7"/>
  <c r="Q294" i="7"/>
  <c r="R294" i="7"/>
  <c r="S294" i="7"/>
  <c r="T294" i="7"/>
  <c r="C293" i="7"/>
  <c r="Q278" i="8" l="1"/>
  <c r="L107" i="4"/>
  <c r="M107" i="4"/>
  <c r="G108" i="4"/>
  <c r="E108" i="4"/>
  <c r="D108" i="4"/>
  <c r="F108" i="4"/>
  <c r="B108" i="4"/>
  <c r="H108" i="4"/>
  <c r="R109" i="4"/>
  <c r="C108" i="4"/>
  <c r="J108" i="4"/>
  <c r="I108" i="4"/>
  <c r="K108" i="4"/>
  <c r="I155" i="5"/>
  <c r="G155" i="5"/>
  <c r="E155" i="5"/>
  <c r="D155" i="5"/>
  <c r="F155" i="5"/>
  <c r="H155" i="5"/>
  <c r="C155" i="5"/>
  <c r="B155" i="5"/>
  <c r="K155" i="5"/>
  <c r="J155" i="5"/>
  <c r="M155" i="5" s="1"/>
  <c r="L155" i="5"/>
  <c r="R156" i="5"/>
  <c r="B294" i="7"/>
  <c r="A294" i="7"/>
  <c r="T295" i="7"/>
  <c r="S295" i="7"/>
  <c r="B295" i="7" s="1"/>
  <c r="C294" i="7"/>
  <c r="K296" i="7"/>
  <c r="F296" i="7"/>
  <c r="J296" i="7"/>
  <c r="I296" i="7"/>
  <c r="M296" i="7"/>
  <c r="P296" i="7"/>
  <c r="H296" i="7"/>
  <c r="O296" i="7"/>
  <c r="G296" i="7"/>
  <c r="L296" i="7"/>
  <c r="N296" i="7"/>
  <c r="E296" i="7"/>
  <c r="D297" i="7"/>
  <c r="Q295" i="7"/>
  <c r="R295" i="7"/>
  <c r="V295" i="7"/>
  <c r="U295" i="7"/>
  <c r="Q279" i="8" l="1"/>
  <c r="M108" i="4"/>
  <c r="L108" i="4"/>
  <c r="E109" i="4"/>
  <c r="I109" i="4"/>
  <c r="J109" i="4"/>
  <c r="R110" i="4"/>
  <c r="B109" i="4"/>
  <c r="F109" i="4"/>
  <c r="G109" i="4"/>
  <c r="D109" i="4"/>
  <c r="C109" i="4"/>
  <c r="K109" i="4"/>
  <c r="H109" i="4"/>
  <c r="C156" i="5"/>
  <c r="M156" i="5"/>
  <c r="F156" i="5"/>
  <c r="E156" i="5"/>
  <c r="D156" i="5"/>
  <c r="K156" i="5"/>
  <c r="L156" i="5" s="1"/>
  <c r="J156" i="5"/>
  <c r="B156" i="5"/>
  <c r="G156" i="5"/>
  <c r="H156" i="5"/>
  <c r="I156" i="5"/>
  <c r="R157" i="5"/>
  <c r="A295" i="7"/>
  <c r="C295" i="7"/>
  <c r="S296" i="7"/>
  <c r="T296" i="7"/>
  <c r="Q296" i="7"/>
  <c r="R296" i="7"/>
  <c r="V296" i="7"/>
  <c r="U296" i="7"/>
  <c r="F297" i="7"/>
  <c r="P297" i="7"/>
  <c r="H297" i="7"/>
  <c r="K297" i="7"/>
  <c r="O297" i="7"/>
  <c r="J297" i="7"/>
  <c r="G297" i="7"/>
  <c r="I297" i="7"/>
  <c r="N297" i="7"/>
  <c r="M297" i="7"/>
  <c r="E297" i="7"/>
  <c r="L297" i="7"/>
  <c r="D298" i="7"/>
  <c r="Q280" i="8" l="1"/>
  <c r="J110" i="4"/>
  <c r="I110" i="4"/>
  <c r="H110" i="4"/>
  <c r="B110" i="4"/>
  <c r="G110" i="4"/>
  <c r="D110" i="4"/>
  <c r="F110" i="4"/>
  <c r="E110" i="4"/>
  <c r="C110" i="4"/>
  <c r="K110" i="4"/>
  <c r="R111" i="4"/>
  <c r="L109" i="4"/>
  <c r="M109" i="4"/>
  <c r="E157" i="5"/>
  <c r="C157" i="5"/>
  <c r="D157" i="5"/>
  <c r="K157" i="5"/>
  <c r="B157" i="5"/>
  <c r="I157" i="5"/>
  <c r="G157" i="5"/>
  <c r="J157" i="5"/>
  <c r="M157" i="5" s="1"/>
  <c r="H157" i="5"/>
  <c r="F157" i="5"/>
  <c r="L157" i="5"/>
  <c r="R158" i="5"/>
  <c r="B296" i="7"/>
  <c r="C296" i="7"/>
  <c r="A296" i="7"/>
  <c r="G298" i="7"/>
  <c r="L298" i="7"/>
  <c r="N298" i="7"/>
  <c r="E298" i="7"/>
  <c r="H298" i="7"/>
  <c r="K298" i="7"/>
  <c r="F298" i="7"/>
  <c r="I298" i="7"/>
  <c r="P298" i="7"/>
  <c r="O298" i="7"/>
  <c r="J298" i="7"/>
  <c r="M298" i="7"/>
  <c r="D299" i="7"/>
  <c r="S297" i="7"/>
  <c r="T297" i="7"/>
  <c r="Q297" i="7"/>
  <c r="R297" i="7"/>
  <c r="U297" i="7"/>
  <c r="V297" i="7"/>
  <c r="Q281" i="8" l="1"/>
  <c r="E111" i="4"/>
  <c r="F111" i="4"/>
  <c r="K111" i="4"/>
  <c r="J111" i="4"/>
  <c r="C111" i="4"/>
  <c r="R112" i="4"/>
  <c r="D111" i="4"/>
  <c r="G111" i="4"/>
  <c r="I111" i="4"/>
  <c r="H111" i="4"/>
  <c r="B111" i="4"/>
  <c r="L110" i="4"/>
  <c r="M110" i="4"/>
  <c r="E158" i="5"/>
  <c r="D158" i="5"/>
  <c r="I158" i="5"/>
  <c r="C158" i="5"/>
  <c r="H158" i="5"/>
  <c r="K158" i="5"/>
  <c r="L158" i="5" s="1"/>
  <c r="F158" i="5"/>
  <c r="B158" i="5"/>
  <c r="J158" i="5"/>
  <c r="G158" i="5"/>
  <c r="M158" i="5"/>
  <c r="R159" i="5"/>
  <c r="B297" i="7"/>
  <c r="C297" i="7"/>
  <c r="Q298" i="7"/>
  <c r="R298" i="7"/>
  <c r="M299" i="7"/>
  <c r="P299" i="7"/>
  <c r="H299" i="7"/>
  <c r="K299" i="7"/>
  <c r="I299" i="7"/>
  <c r="N299" i="7"/>
  <c r="F299" i="7"/>
  <c r="O299" i="7"/>
  <c r="J299" i="7"/>
  <c r="G299" i="7"/>
  <c r="E299" i="7"/>
  <c r="L299" i="7"/>
  <c r="D300" i="7"/>
  <c r="A297" i="7"/>
  <c r="T298" i="7"/>
  <c r="S298" i="7"/>
  <c r="V298" i="7"/>
  <c r="U298" i="7"/>
  <c r="Q282" i="8" l="1"/>
  <c r="D112" i="4"/>
  <c r="G112" i="4"/>
  <c r="E112" i="4"/>
  <c r="K112" i="4"/>
  <c r="C112" i="4"/>
  <c r="R113" i="4"/>
  <c r="J112" i="4"/>
  <c r="I112" i="4"/>
  <c r="H112" i="4"/>
  <c r="B112" i="4"/>
  <c r="F112" i="4"/>
  <c r="M111" i="4"/>
  <c r="L111" i="4"/>
  <c r="C159" i="5"/>
  <c r="J159" i="5"/>
  <c r="M159" i="5" s="1"/>
  <c r="I159" i="5"/>
  <c r="F159" i="5"/>
  <c r="H159" i="5"/>
  <c r="G159" i="5"/>
  <c r="D159" i="5"/>
  <c r="E159" i="5"/>
  <c r="K159" i="5"/>
  <c r="B159" i="5"/>
  <c r="L159" i="5"/>
  <c r="R160" i="5"/>
  <c r="A298" i="7"/>
  <c r="H300" i="7"/>
  <c r="O300" i="7"/>
  <c r="K300" i="7"/>
  <c r="F300" i="7"/>
  <c r="J300" i="7"/>
  <c r="M300" i="7"/>
  <c r="P300" i="7"/>
  <c r="L300" i="7"/>
  <c r="N300" i="7"/>
  <c r="I300" i="7"/>
  <c r="E300" i="7"/>
  <c r="G300" i="7"/>
  <c r="D301" i="7"/>
  <c r="C298" i="7"/>
  <c r="T299" i="7"/>
  <c r="S299" i="7"/>
  <c r="R299" i="7"/>
  <c r="Q299" i="7"/>
  <c r="B298" i="7"/>
  <c r="U299" i="7"/>
  <c r="V299" i="7"/>
  <c r="A299" i="7" l="1"/>
  <c r="Q283" i="8"/>
  <c r="L112" i="4"/>
  <c r="M112" i="4"/>
  <c r="K113" i="4"/>
  <c r="E113" i="4"/>
  <c r="J113" i="4"/>
  <c r="R114" i="4"/>
  <c r="B113" i="4"/>
  <c r="H113" i="4"/>
  <c r="D113" i="4"/>
  <c r="F113" i="4"/>
  <c r="G113" i="4"/>
  <c r="I113" i="4"/>
  <c r="C113" i="4"/>
  <c r="B160" i="5"/>
  <c r="G160" i="5"/>
  <c r="C160" i="5"/>
  <c r="I160" i="5"/>
  <c r="H160" i="5"/>
  <c r="J160" i="5"/>
  <c r="M160" i="5" s="1"/>
  <c r="F160" i="5"/>
  <c r="D160" i="5"/>
  <c r="E160" i="5"/>
  <c r="K160" i="5"/>
  <c r="L160" i="5"/>
  <c r="R161" i="5"/>
  <c r="B299" i="7"/>
  <c r="C299" i="7"/>
  <c r="T300" i="7"/>
  <c r="S300" i="7"/>
  <c r="U300" i="7"/>
  <c r="V300" i="7"/>
  <c r="O301" i="7"/>
  <c r="J301" i="7"/>
  <c r="N301" i="7"/>
  <c r="L301" i="7"/>
  <c r="G301" i="7"/>
  <c r="F301" i="7"/>
  <c r="M301" i="7"/>
  <c r="E301" i="7"/>
  <c r="P301" i="7"/>
  <c r="I301" i="7"/>
  <c r="H301" i="7"/>
  <c r="K301" i="7"/>
  <c r="D302" i="7"/>
  <c r="Q300" i="7"/>
  <c r="R300" i="7"/>
  <c r="Q284" i="8" l="1"/>
  <c r="E114" i="4"/>
  <c r="F114" i="4"/>
  <c r="G114" i="4"/>
  <c r="K114" i="4"/>
  <c r="C114" i="4"/>
  <c r="J114" i="4"/>
  <c r="I114" i="4"/>
  <c r="D114" i="4"/>
  <c r="H114" i="4"/>
  <c r="B114" i="4"/>
  <c r="R115" i="4"/>
  <c r="L113" i="4"/>
  <c r="M113" i="4"/>
  <c r="A300" i="7"/>
  <c r="B300" i="7"/>
  <c r="K161" i="5"/>
  <c r="L161" i="5" s="1"/>
  <c r="C161" i="5"/>
  <c r="B161" i="5"/>
  <c r="G161" i="5"/>
  <c r="I161" i="5"/>
  <c r="F161" i="5"/>
  <c r="H161" i="5"/>
  <c r="J161" i="5"/>
  <c r="M161" i="5" s="1"/>
  <c r="D161" i="5"/>
  <c r="E161" i="5"/>
  <c r="R162" i="5"/>
  <c r="U301" i="7"/>
  <c r="V301" i="7"/>
  <c r="C300" i="7"/>
  <c r="L302" i="7"/>
  <c r="N302" i="7"/>
  <c r="K302" i="7"/>
  <c r="F302" i="7"/>
  <c r="J302" i="7"/>
  <c r="E302" i="7"/>
  <c r="H302" i="7"/>
  <c r="I302" i="7"/>
  <c r="M302" i="7"/>
  <c r="P302" i="7"/>
  <c r="G302" i="7"/>
  <c r="O302" i="7"/>
  <c r="D303" i="7"/>
  <c r="Q301" i="7"/>
  <c r="R301" i="7"/>
  <c r="S301" i="7"/>
  <c r="T301" i="7"/>
  <c r="Q285" i="8" l="1"/>
  <c r="M114" i="4"/>
  <c r="L114" i="4"/>
  <c r="I115" i="4"/>
  <c r="K115" i="4"/>
  <c r="F115" i="4"/>
  <c r="E115" i="4"/>
  <c r="C115" i="4"/>
  <c r="H115" i="4"/>
  <c r="R116" i="4"/>
  <c r="B115" i="4"/>
  <c r="D115" i="4"/>
  <c r="G115" i="4"/>
  <c r="J115" i="4"/>
  <c r="E162" i="5"/>
  <c r="H162" i="5"/>
  <c r="K162" i="5"/>
  <c r="L162" i="5" s="1"/>
  <c r="F162" i="5"/>
  <c r="D162" i="5"/>
  <c r="J162" i="5"/>
  <c r="M162" i="5" s="1"/>
  <c r="C162" i="5"/>
  <c r="G162" i="5"/>
  <c r="I162" i="5"/>
  <c r="B162" i="5"/>
  <c r="R163" i="5"/>
  <c r="C301" i="7"/>
  <c r="A301" i="7"/>
  <c r="R302" i="7"/>
  <c r="Q302" i="7"/>
  <c r="A302" i="7" s="1"/>
  <c r="V302" i="7"/>
  <c r="U302" i="7"/>
  <c r="T302" i="7"/>
  <c r="S302" i="7"/>
  <c r="B301" i="7"/>
  <c r="P303" i="7"/>
  <c r="L303" i="7"/>
  <c r="H303" i="7"/>
  <c r="K303" i="7"/>
  <c r="O303" i="7"/>
  <c r="J303" i="7"/>
  <c r="F303" i="7"/>
  <c r="G303" i="7"/>
  <c r="I303" i="7"/>
  <c r="N303" i="7"/>
  <c r="M303" i="7"/>
  <c r="E303" i="7"/>
  <c r="D304" i="7"/>
  <c r="L115" i="4" l="1"/>
  <c r="Q286" i="8"/>
  <c r="I116" i="4"/>
  <c r="H116" i="4"/>
  <c r="R117" i="4"/>
  <c r="C116" i="4"/>
  <c r="B116" i="4"/>
  <c r="G116" i="4"/>
  <c r="F116" i="4"/>
  <c r="J116" i="4"/>
  <c r="D116" i="4"/>
  <c r="E116" i="4"/>
  <c r="K116" i="4"/>
  <c r="M115" i="4"/>
  <c r="F163" i="5"/>
  <c r="E163" i="5"/>
  <c r="J163" i="5"/>
  <c r="B163" i="5"/>
  <c r="H163" i="5"/>
  <c r="G163" i="5"/>
  <c r="K163" i="5"/>
  <c r="C163" i="5"/>
  <c r="D163" i="5"/>
  <c r="I163" i="5"/>
  <c r="M163" i="5"/>
  <c r="L163" i="5"/>
  <c r="R164" i="5"/>
  <c r="R303" i="7"/>
  <c r="Q303" i="7"/>
  <c r="C302" i="7"/>
  <c r="T303" i="7"/>
  <c r="S303" i="7"/>
  <c r="U303" i="7"/>
  <c r="V303" i="7"/>
  <c r="B302" i="7"/>
  <c r="J304" i="7"/>
  <c r="M304" i="7"/>
  <c r="E304" i="7"/>
  <c r="P304" i="7"/>
  <c r="I304" i="7"/>
  <c r="H304" i="7"/>
  <c r="O304" i="7"/>
  <c r="K304" i="7"/>
  <c r="F304" i="7"/>
  <c r="G304" i="7"/>
  <c r="L304" i="7"/>
  <c r="N304" i="7"/>
  <c r="D305" i="7"/>
  <c r="A303" i="7" l="1"/>
  <c r="Q287" i="8"/>
  <c r="L116" i="4"/>
  <c r="M116" i="4"/>
  <c r="E117" i="4"/>
  <c r="D117" i="4"/>
  <c r="J117" i="4"/>
  <c r="R118" i="4"/>
  <c r="H117" i="4"/>
  <c r="C117" i="4"/>
  <c r="B117" i="4"/>
  <c r="K117" i="4"/>
  <c r="I117" i="4"/>
  <c r="F117" i="4"/>
  <c r="G117" i="4"/>
  <c r="E164" i="5"/>
  <c r="C164" i="5"/>
  <c r="F164" i="5"/>
  <c r="K164" i="5"/>
  <c r="L164" i="5" s="1"/>
  <c r="D164" i="5"/>
  <c r="B164" i="5"/>
  <c r="J164" i="5"/>
  <c r="M164" i="5"/>
  <c r="I164" i="5"/>
  <c r="G164" i="5"/>
  <c r="H164" i="5"/>
  <c r="R165" i="5"/>
  <c r="C303" i="7"/>
  <c r="B303" i="7"/>
  <c r="U304" i="7"/>
  <c r="V304" i="7"/>
  <c r="G305" i="7"/>
  <c r="I305" i="7"/>
  <c r="F305" i="7"/>
  <c r="E305" i="7"/>
  <c r="O305" i="7"/>
  <c r="N305" i="7"/>
  <c r="J305" i="7"/>
  <c r="M305" i="7"/>
  <c r="P305" i="7"/>
  <c r="L305" i="7"/>
  <c r="H305" i="7"/>
  <c r="K305" i="7"/>
  <c r="D306" i="7"/>
  <c r="T304" i="7"/>
  <c r="S304" i="7"/>
  <c r="Q304" i="7"/>
  <c r="R304" i="7"/>
  <c r="Q288" i="8" l="1"/>
  <c r="B118" i="4"/>
  <c r="H118" i="4"/>
  <c r="D118" i="4"/>
  <c r="F118" i="4"/>
  <c r="J118" i="4"/>
  <c r="C118" i="4"/>
  <c r="I118" i="4"/>
  <c r="E118" i="4"/>
  <c r="G118" i="4"/>
  <c r="K118" i="4"/>
  <c r="R119" i="4"/>
  <c r="M117" i="4"/>
  <c r="L117" i="4"/>
  <c r="B165" i="5"/>
  <c r="G165" i="5"/>
  <c r="I165" i="5"/>
  <c r="C165" i="5"/>
  <c r="H165" i="5"/>
  <c r="K165" i="5"/>
  <c r="L165" i="5" s="1"/>
  <c r="J165" i="5"/>
  <c r="M165" i="5" s="1"/>
  <c r="F165" i="5"/>
  <c r="E165" i="5"/>
  <c r="D165" i="5"/>
  <c r="R166" i="5"/>
  <c r="B304" i="7"/>
  <c r="A304" i="7"/>
  <c r="S305" i="7"/>
  <c r="T305" i="7"/>
  <c r="U305" i="7"/>
  <c r="V305" i="7"/>
  <c r="C304" i="7"/>
  <c r="L306" i="7"/>
  <c r="N306" i="7"/>
  <c r="M306" i="7"/>
  <c r="G306" i="7"/>
  <c r="K306" i="7"/>
  <c r="F306" i="7"/>
  <c r="J306" i="7"/>
  <c r="I306" i="7"/>
  <c r="E306" i="7"/>
  <c r="O306" i="7"/>
  <c r="P306" i="7"/>
  <c r="H306" i="7"/>
  <c r="D307" i="7"/>
  <c r="R305" i="7"/>
  <c r="Q305" i="7"/>
  <c r="Q289" i="8" l="1"/>
  <c r="M118" i="4"/>
  <c r="L118" i="4"/>
  <c r="D119" i="4"/>
  <c r="C119" i="4"/>
  <c r="R120" i="4"/>
  <c r="H119" i="4"/>
  <c r="G119" i="4"/>
  <c r="B119" i="4"/>
  <c r="J119" i="4"/>
  <c r="F119" i="4"/>
  <c r="I119" i="4"/>
  <c r="K119" i="4"/>
  <c r="E119" i="4"/>
  <c r="I166" i="5"/>
  <c r="C166" i="5"/>
  <c r="J166" i="5"/>
  <c r="M166" i="5" s="1"/>
  <c r="K166" i="5"/>
  <c r="L166" i="5" s="1"/>
  <c r="F166" i="5"/>
  <c r="G166" i="5"/>
  <c r="H166" i="5"/>
  <c r="B166" i="5"/>
  <c r="E166" i="5"/>
  <c r="D166" i="5"/>
  <c r="R167" i="5"/>
  <c r="A305" i="7"/>
  <c r="B305" i="7"/>
  <c r="C305" i="7"/>
  <c r="S306" i="7"/>
  <c r="T306" i="7"/>
  <c r="P307" i="7"/>
  <c r="L307" i="7"/>
  <c r="H307" i="7"/>
  <c r="K307" i="7"/>
  <c r="N307" i="7"/>
  <c r="O307" i="7"/>
  <c r="J307" i="7"/>
  <c r="G307" i="7"/>
  <c r="I307" i="7"/>
  <c r="M307" i="7"/>
  <c r="F307" i="7"/>
  <c r="E307" i="7"/>
  <c r="D308" i="7"/>
  <c r="R306" i="7"/>
  <c r="Q306" i="7"/>
  <c r="V306" i="7"/>
  <c r="U306" i="7"/>
  <c r="M119" i="4" l="1"/>
  <c r="Q290" i="8"/>
  <c r="D120" i="4"/>
  <c r="J120" i="4"/>
  <c r="I120" i="4"/>
  <c r="C120" i="4"/>
  <c r="B120" i="4"/>
  <c r="F120" i="4"/>
  <c r="G120" i="4"/>
  <c r="R121" i="4"/>
  <c r="K120" i="4"/>
  <c r="H120" i="4"/>
  <c r="E120" i="4"/>
  <c r="L119" i="4"/>
  <c r="F167" i="5"/>
  <c r="K167" i="5"/>
  <c r="L167" i="5" s="1"/>
  <c r="I167" i="5"/>
  <c r="H167" i="5"/>
  <c r="B167" i="5"/>
  <c r="C167" i="5"/>
  <c r="G167" i="5"/>
  <c r="D167" i="5"/>
  <c r="J167" i="5"/>
  <c r="M167" i="5" s="1"/>
  <c r="E167" i="5"/>
  <c r="R168" i="5"/>
  <c r="A306" i="7"/>
  <c r="C306" i="7"/>
  <c r="R307" i="7"/>
  <c r="Q307" i="7"/>
  <c r="S307" i="7"/>
  <c r="T307" i="7"/>
  <c r="U307" i="7"/>
  <c r="V307" i="7"/>
  <c r="B306" i="7"/>
  <c r="K308" i="7"/>
  <c r="F308" i="7"/>
  <c r="I308" i="7"/>
  <c r="E308" i="7"/>
  <c r="J308" i="7"/>
  <c r="M308" i="7"/>
  <c r="P308" i="7"/>
  <c r="H308" i="7"/>
  <c r="G308" i="7"/>
  <c r="L308" i="7"/>
  <c r="N308" i="7"/>
  <c r="O308" i="7"/>
  <c r="D309" i="7"/>
  <c r="B307" i="7" l="1"/>
  <c r="Q291" i="8"/>
  <c r="H121" i="4"/>
  <c r="B121" i="4"/>
  <c r="F121" i="4"/>
  <c r="E121" i="4"/>
  <c r="J121" i="4"/>
  <c r="I121" i="4"/>
  <c r="D121" i="4"/>
  <c r="G121" i="4"/>
  <c r="C121" i="4"/>
  <c r="K121" i="4"/>
  <c r="R122" i="4"/>
  <c r="L120" i="4"/>
  <c r="M120" i="4"/>
  <c r="F168" i="5"/>
  <c r="J168" i="5"/>
  <c r="M168" i="5" s="1"/>
  <c r="K168" i="5"/>
  <c r="L168" i="5" s="1"/>
  <c r="C168" i="5"/>
  <c r="E168" i="5"/>
  <c r="B168" i="5"/>
  <c r="D168" i="5"/>
  <c r="I168" i="5"/>
  <c r="H168" i="5"/>
  <c r="G168" i="5"/>
  <c r="R169" i="5"/>
  <c r="A307" i="7"/>
  <c r="N309" i="7"/>
  <c r="E309" i="7"/>
  <c r="P309" i="7"/>
  <c r="L309" i="7"/>
  <c r="H309" i="7"/>
  <c r="K309" i="7"/>
  <c r="O309" i="7"/>
  <c r="J309" i="7"/>
  <c r="G309" i="7"/>
  <c r="M309" i="7"/>
  <c r="I309" i="7"/>
  <c r="F309" i="7"/>
  <c r="D310" i="7"/>
  <c r="C307" i="7"/>
  <c r="S308" i="7"/>
  <c r="T308" i="7"/>
  <c r="Q308" i="7"/>
  <c r="R308" i="7"/>
  <c r="U308" i="7"/>
  <c r="V308" i="7"/>
  <c r="M121" i="4" l="1"/>
  <c r="Q292" i="8"/>
  <c r="L121" i="4"/>
  <c r="G122" i="4"/>
  <c r="R123" i="4"/>
  <c r="H122" i="4"/>
  <c r="K122" i="4"/>
  <c r="D122" i="4"/>
  <c r="B122" i="4"/>
  <c r="E122" i="4"/>
  <c r="I122" i="4"/>
  <c r="C122" i="4"/>
  <c r="F122" i="4"/>
  <c r="J122" i="4"/>
  <c r="B169" i="5"/>
  <c r="I169" i="5"/>
  <c r="J169" i="5"/>
  <c r="M169" i="5" s="1"/>
  <c r="G169" i="5"/>
  <c r="D169" i="5"/>
  <c r="C169" i="5"/>
  <c r="H169" i="5"/>
  <c r="F169" i="5"/>
  <c r="E169" i="5"/>
  <c r="K169" i="5"/>
  <c r="L169" i="5"/>
  <c r="R170" i="5"/>
  <c r="C308" i="7"/>
  <c r="B308" i="7"/>
  <c r="S309" i="7"/>
  <c r="T309" i="7"/>
  <c r="V309" i="7"/>
  <c r="U309" i="7"/>
  <c r="A308" i="7"/>
  <c r="Q309" i="7"/>
  <c r="R309" i="7"/>
  <c r="O310" i="7"/>
  <c r="G310" i="7"/>
  <c r="L310" i="7"/>
  <c r="N310" i="7"/>
  <c r="P310" i="7"/>
  <c r="H310" i="7"/>
  <c r="K310" i="7"/>
  <c r="F310" i="7"/>
  <c r="J310" i="7"/>
  <c r="M310" i="7"/>
  <c r="I310" i="7"/>
  <c r="E310" i="7"/>
  <c r="D311" i="7"/>
  <c r="M122" i="4" l="1"/>
  <c r="Q293" i="8"/>
  <c r="L122" i="4"/>
  <c r="J123" i="4"/>
  <c r="D123" i="4"/>
  <c r="R124" i="4"/>
  <c r="I123" i="4"/>
  <c r="C123" i="4"/>
  <c r="H123" i="4"/>
  <c r="F123" i="4"/>
  <c r="G123" i="4"/>
  <c r="K123" i="4"/>
  <c r="E123" i="4"/>
  <c r="B123" i="4"/>
  <c r="F170" i="5"/>
  <c r="G170" i="5"/>
  <c r="I170" i="5"/>
  <c r="H170" i="5"/>
  <c r="D170" i="5"/>
  <c r="E170" i="5"/>
  <c r="K170" i="5"/>
  <c r="J170" i="5"/>
  <c r="M170" i="5" s="1"/>
  <c r="B170" i="5"/>
  <c r="C170" i="5"/>
  <c r="L170" i="5"/>
  <c r="R171" i="5"/>
  <c r="C309" i="7"/>
  <c r="A309" i="7"/>
  <c r="B309" i="7"/>
  <c r="T310" i="7"/>
  <c r="S310" i="7"/>
  <c r="R310" i="7"/>
  <c r="Q310" i="7"/>
  <c r="H311" i="7"/>
  <c r="K311" i="7"/>
  <c r="O311" i="7"/>
  <c r="J311" i="7"/>
  <c r="G311" i="7"/>
  <c r="I311" i="7"/>
  <c r="N311" i="7"/>
  <c r="F311" i="7"/>
  <c r="E311" i="7"/>
  <c r="M311" i="7"/>
  <c r="P311" i="7"/>
  <c r="L311" i="7"/>
  <c r="D312" i="7"/>
  <c r="U310" i="7"/>
  <c r="V310" i="7"/>
  <c r="Q294" i="8" l="1"/>
  <c r="H124" i="4"/>
  <c r="G124" i="4"/>
  <c r="E124" i="4"/>
  <c r="R125" i="4"/>
  <c r="K124" i="4"/>
  <c r="F124" i="4"/>
  <c r="I124" i="4"/>
  <c r="J124" i="4"/>
  <c r="B124" i="4"/>
  <c r="C124" i="4"/>
  <c r="D124" i="4"/>
  <c r="L123" i="4"/>
  <c r="M123" i="4"/>
  <c r="B310" i="7"/>
  <c r="B171" i="5"/>
  <c r="I171" i="5"/>
  <c r="G171" i="5"/>
  <c r="F171" i="5"/>
  <c r="C171" i="5"/>
  <c r="E171" i="5"/>
  <c r="K171" i="5"/>
  <c r="D171" i="5"/>
  <c r="H171" i="5"/>
  <c r="J171" i="5"/>
  <c r="M171" i="5" s="1"/>
  <c r="L171" i="5"/>
  <c r="R172" i="5"/>
  <c r="A310" i="7"/>
  <c r="T311" i="7"/>
  <c r="S311" i="7"/>
  <c r="V311" i="7"/>
  <c r="U311" i="7"/>
  <c r="C310" i="7"/>
  <c r="R311" i="7"/>
  <c r="Q311" i="7"/>
  <c r="L312" i="7"/>
  <c r="N312" i="7"/>
  <c r="O312" i="7"/>
  <c r="K312" i="7"/>
  <c r="F312" i="7"/>
  <c r="J312" i="7"/>
  <c r="E312" i="7"/>
  <c r="I312" i="7"/>
  <c r="M312" i="7"/>
  <c r="P312" i="7"/>
  <c r="H312" i="7"/>
  <c r="G312" i="7"/>
  <c r="D313" i="7"/>
  <c r="B311" i="7" l="1"/>
  <c r="Q295" i="8"/>
  <c r="M124" i="4"/>
  <c r="L124" i="4"/>
  <c r="K125" i="4"/>
  <c r="F125" i="4"/>
  <c r="R126" i="4"/>
  <c r="E125" i="4"/>
  <c r="I125" i="4"/>
  <c r="C125" i="4"/>
  <c r="D125" i="4"/>
  <c r="B125" i="4"/>
  <c r="G125" i="4"/>
  <c r="H125" i="4"/>
  <c r="J125" i="4"/>
  <c r="C311" i="7"/>
  <c r="C172" i="5"/>
  <c r="K172" i="5"/>
  <c r="L172" i="5" s="1"/>
  <c r="B172" i="5"/>
  <c r="E172" i="5"/>
  <c r="D172" i="5"/>
  <c r="J172" i="5"/>
  <c r="M172" i="5" s="1"/>
  <c r="I172" i="5"/>
  <c r="G172" i="5"/>
  <c r="H172" i="5"/>
  <c r="F172" i="5"/>
  <c r="R173" i="5"/>
  <c r="A311" i="7"/>
  <c r="H313" i="7"/>
  <c r="K313" i="7"/>
  <c r="O313" i="7"/>
  <c r="J313" i="7"/>
  <c r="G313" i="7"/>
  <c r="I313" i="7"/>
  <c r="E313" i="7"/>
  <c r="P313" i="7"/>
  <c r="N313" i="7"/>
  <c r="L313" i="7"/>
  <c r="F313" i="7"/>
  <c r="M313" i="7"/>
  <c r="D314" i="7"/>
  <c r="Q312" i="7"/>
  <c r="R312" i="7"/>
  <c r="V312" i="7"/>
  <c r="U312" i="7"/>
  <c r="S312" i="7"/>
  <c r="T312" i="7"/>
  <c r="Q296" i="8" l="1"/>
  <c r="M125" i="4"/>
  <c r="L125" i="4"/>
  <c r="K126" i="4"/>
  <c r="F126" i="4"/>
  <c r="D126" i="4"/>
  <c r="G126" i="4"/>
  <c r="R127" i="4"/>
  <c r="E126" i="4"/>
  <c r="B126" i="4"/>
  <c r="C126" i="4"/>
  <c r="I126" i="4"/>
  <c r="J126" i="4"/>
  <c r="H126" i="4"/>
  <c r="F173" i="5"/>
  <c r="E173" i="5"/>
  <c r="G173" i="5"/>
  <c r="I173" i="5"/>
  <c r="D173" i="5"/>
  <c r="C173" i="5"/>
  <c r="K173" i="5"/>
  <c r="L173" i="5" s="1"/>
  <c r="B173" i="5"/>
  <c r="J173" i="5"/>
  <c r="M173" i="5" s="1"/>
  <c r="H173" i="5"/>
  <c r="R174" i="5"/>
  <c r="C312" i="7"/>
  <c r="G314" i="7"/>
  <c r="K314" i="7"/>
  <c r="L314" i="7"/>
  <c r="N314" i="7"/>
  <c r="F314" i="7"/>
  <c r="H314" i="7"/>
  <c r="O314" i="7"/>
  <c r="J314" i="7"/>
  <c r="M314" i="7"/>
  <c r="E314" i="7"/>
  <c r="P314" i="7"/>
  <c r="I314" i="7"/>
  <c r="D315" i="7"/>
  <c r="A312" i="7"/>
  <c r="Q313" i="7"/>
  <c r="R313" i="7"/>
  <c r="S313" i="7"/>
  <c r="T313" i="7"/>
  <c r="B312" i="7"/>
  <c r="V313" i="7"/>
  <c r="U313" i="7"/>
  <c r="Q297" i="8" l="1"/>
  <c r="H127" i="4"/>
  <c r="R128" i="4"/>
  <c r="I127" i="4"/>
  <c r="B127" i="4"/>
  <c r="K127" i="4"/>
  <c r="F127" i="4"/>
  <c r="E127" i="4"/>
  <c r="C127" i="4"/>
  <c r="J127" i="4"/>
  <c r="M127" i="4" s="1"/>
  <c r="D127" i="4"/>
  <c r="G127" i="4"/>
  <c r="M126" i="4"/>
  <c r="L126" i="4"/>
  <c r="R129" i="4"/>
  <c r="E129" i="4" s="1"/>
  <c r="J174" i="5"/>
  <c r="M174" i="5" s="1"/>
  <c r="F174" i="5"/>
  <c r="D174" i="5"/>
  <c r="C174" i="5"/>
  <c r="K174" i="5"/>
  <c r="B174" i="5"/>
  <c r="I174" i="5"/>
  <c r="E174" i="5"/>
  <c r="H174" i="5"/>
  <c r="G174" i="5"/>
  <c r="L174" i="5"/>
  <c r="R175" i="5"/>
  <c r="A313" i="7"/>
  <c r="C313" i="7"/>
  <c r="B313" i="7"/>
  <c r="O315" i="7"/>
  <c r="J315" i="7"/>
  <c r="G315" i="7"/>
  <c r="I315" i="7"/>
  <c r="N315" i="7"/>
  <c r="F315" i="7"/>
  <c r="M315" i="7"/>
  <c r="P315" i="7"/>
  <c r="L315" i="7"/>
  <c r="K315" i="7"/>
  <c r="E315" i="7"/>
  <c r="H315" i="7"/>
  <c r="D316" i="7"/>
  <c r="U314" i="7"/>
  <c r="V314" i="7"/>
  <c r="S314" i="7"/>
  <c r="T314" i="7"/>
  <c r="Q314" i="7"/>
  <c r="R314" i="7"/>
  <c r="R130" i="4" l="1"/>
  <c r="L127" i="4"/>
  <c r="Q298" i="8"/>
  <c r="I129" i="4"/>
  <c r="K129" i="4"/>
  <c r="G129" i="4"/>
  <c r="D129" i="4"/>
  <c r="J129" i="4"/>
  <c r="F129" i="4"/>
  <c r="H129" i="4"/>
  <c r="C129" i="4"/>
  <c r="K128" i="4"/>
  <c r="F128" i="4"/>
  <c r="J128" i="4"/>
  <c r="C128" i="4"/>
  <c r="E128" i="4"/>
  <c r="I128" i="4"/>
  <c r="H128" i="4"/>
  <c r="B128" i="4"/>
  <c r="D128" i="4"/>
  <c r="G128" i="4"/>
  <c r="B129" i="4"/>
  <c r="K175" i="5"/>
  <c r="L175" i="5" s="1"/>
  <c r="D175" i="5"/>
  <c r="G175" i="5"/>
  <c r="E175" i="5"/>
  <c r="J175" i="5"/>
  <c r="F175" i="5"/>
  <c r="M175" i="5"/>
  <c r="B175" i="5"/>
  <c r="C175" i="5"/>
  <c r="I175" i="5"/>
  <c r="H175" i="5"/>
  <c r="R176" i="5"/>
  <c r="A314" i="7"/>
  <c r="B314" i="7"/>
  <c r="H316" i="7"/>
  <c r="O316" i="7"/>
  <c r="L316" i="7"/>
  <c r="N316" i="7"/>
  <c r="J316" i="7"/>
  <c r="M316" i="7"/>
  <c r="E316" i="7"/>
  <c r="P316" i="7"/>
  <c r="G316" i="7"/>
  <c r="K316" i="7"/>
  <c r="F316" i="7"/>
  <c r="I316" i="7"/>
  <c r="D317" i="7"/>
  <c r="C314" i="7"/>
  <c r="Q315" i="7"/>
  <c r="R315" i="7"/>
  <c r="T315" i="7"/>
  <c r="S315" i="7"/>
  <c r="U315" i="7"/>
  <c r="V315" i="7"/>
  <c r="L129" i="4"/>
  <c r="J130" i="4"/>
  <c r="I130" i="4"/>
  <c r="H130" i="4"/>
  <c r="C130" i="4"/>
  <c r="F130" i="4"/>
  <c r="G130" i="4"/>
  <c r="E130" i="4"/>
  <c r="D130" i="4"/>
  <c r="K130" i="4"/>
  <c r="M130" i="4" s="1"/>
  <c r="B130" i="4"/>
  <c r="R131" i="4"/>
  <c r="M129" i="4"/>
  <c r="B315" i="7" l="1"/>
  <c r="Q299" i="8"/>
  <c r="M128" i="4"/>
  <c r="L128" i="4"/>
  <c r="B176" i="5"/>
  <c r="I176" i="5"/>
  <c r="G176" i="5"/>
  <c r="H176" i="5"/>
  <c r="F176" i="5"/>
  <c r="J176" i="5"/>
  <c r="M176" i="5"/>
  <c r="E176" i="5"/>
  <c r="C176" i="5"/>
  <c r="D176" i="5"/>
  <c r="K176" i="5"/>
  <c r="L176" i="5" s="1"/>
  <c r="R177" i="5"/>
  <c r="C315" i="7"/>
  <c r="A315" i="7"/>
  <c r="V316" i="7"/>
  <c r="U316" i="7"/>
  <c r="O317" i="7"/>
  <c r="J317" i="7"/>
  <c r="L317" i="7"/>
  <c r="G317" i="7"/>
  <c r="I317" i="7"/>
  <c r="N317" i="7"/>
  <c r="F317" i="7"/>
  <c r="M317" i="7"/>
  <c r="E317" i="7"/>
  <c r="K317" i="7"/>
  <c r="H317" i="7"/>
  <c r="P317" i="7"/>
  <c r="D318" i="7"/>
  <c r="T316" i="7"/>
  <c r="S316" i="7"/>
  <c r="Q316" i="7"/>
  <c r="R316" i="7"/>
  <c r="D131" i="4"/>
  <c r="G131" i="4"/>
  <c r="E131" i="4"/>
  <c r="J131" i="4"/>
  <c r="B131" i="4"/>
  <c r="I131" i="4"/>
  <c r="H131" i="4"/>
  <c r="F131" i="4"/>
  <c r="K131" i="4"/>
  <c r="C131" i="4"/>
  <c r="R132" i="4"/>
  <c r="L130" i="4"/>
  <c r="C316" i="7" l="1"/>
  <c r="Q300" i="8"/>
  <c r="I177" i="5"/>
  <c r="H177" i="5"/>
  <c r="G177" i="5"/>
  <c r="F177" i="5"/>
  <c r="E177" i="5"/>
  <c r="K177" i="5"/>
  <c r="J177" i="5"/>
  <c r="M177" i="5" s="1"/>
  <c r="C177" i="5"/>
  <c r="D177" i="5"/>
  <c r="B177" i="5"/>
  <c r="L177" i="5"/>
  <c r="R178" i="5"/>
  <c r="B316" i="7"/>
  <c r="L318" i="7"/>
  <c r="N318" i="7"/>
  <c r="K318" i="7"/>
  <c r="F318" i="7"/>
  <c r="H318" i="7"/>
  <c r="J318" i="7"/>
  <c r="E318" i="7"/>
  <c r="I318" i="7"/>
  <c r="M318" i="7"/>
  <c r="P318" i="7"/>
  <c r="O318" i="7"/>
  <c r="G318" i="7"/>
  <c r="D319" i="7"/>
  <c r="U317" i="7"/>
  <c r="V317" i="7"/>
  <c r="T317" i="7"/>
  <c r="S317" i="7"/>
  <c r="Q317" i="7"/>
  <c r="R317" i="7"/>
  <c r="A316" i="7"/>
  <c r="L131" i="4"/>
  <c r="M131" i="4"/>
  <c r="C132" i="4"/>
  <c r="H132" i="4"/>
  <c r="K132" i="4"/>
  <c r="G132" i="4"/>
  <c r="I132" i="4"/>
  <c r="E132" i="4"/>
  <c r="B132" i="4"/>
  <c r="J132" i="4"/>
  <c r="F132" i="4"/>
  <c r="D132" i="4"/>
  <c r="R133" i="4"/>
  <c r="Q301" i="8" l="1"/>
  <c r="I178" i="5"/>
  <c r="C178" i="5"/>
  <c r="B178" i="5"/>
  <c r="H178" i="5"/>
  <c r="F178" i="5"/>
  <c r="G178" i="5"/>
  <c r="E178" i="5"/>
  <c r="D178" i="5"/>
  <c r="J178" i="5"/>
  <c r="M178" i="5" s="1"/>
  <c r="K178" i="5"/>
  <c r="L178" i="5" s="1"/>
  <c r="R179" i="5"/>
  <c r="B317" i="7"/>
  <c r="A317" i="7"/>
  <c r="G319" i="7"/>
  <c r="I319" i="7"/>
  <c r="N319" i="7"/>
  <c r="F319" i="7"/>
  <c r="M319" i="7"/>
  <c r="E319" i="7"/>
  <c r="K319" i="7"/>
  <c r="P319" i="7"/>
  <c r="L319" i="7"/>
  <c r="H319" i="7"/>
  <c r="O319" i="7"/>
  <c r="J319" i="7"/>
  <c r="D320" i="7"/>
  <c r="R318" i="7"/>
  <c r="Q318" i="7"/>
  <c r="C317" i="7"/>
  <c r="V318" i="7"/>
  <c r="U318" i="7"/>
  <c r="S318" i="7"/>
  <c r="T318" i="7"/>
  <c r="L132" i="4"/>
  <c r="M132" i="4"/>
  <c r="F133" i="4"/>
  <c r="H133" i="4"/>
  <c r="B133" i="4"/>
  <c r="C133" i="4"/>
  <c r="J133" i="4"/>
  <c r="G133" i="4"/>
  <c r="E133" i="4"/>
  <c r="I133" i="4"/>
  <c r="D133" i="4"/>
  <c r="K133" i="4"/>
  <c r="R134" i="4"/>
  <c r="L133" i="4" l="1"/>
  <c r="Q302" i="8"/>
  <c r="I179" i="5"/>
  <c r="H179" i="5"/>
  <c r="B179" i="5"/>
  <c r="F179" i="5"/>
  <c r="E179" i="5"/>
  <c r="G179" i="5"/>
  <c r="K179" i="5"/>
  <c r="D179" i="5"/>
  <c r="J179" i="5"/>
  <c r="M179" i="5" s="1"/>
  <c r="C179" i="5"/>
  <c r="L179" i="5"/>
  <c r="R180" i="5"/>
  <c r="B318" i="7"/>
  <c r="A318" i="7"/>
  <c r="T319" i="7"/>
  <c r="S319" i="7"/>
  <c r="U319" i="7"/>
  <c r="V319" i="7"/>
  <c r="C318" i="7"/>
  <c r="R319" i="7"/>
  <c r="Q319" i="7"/>
  <c r="O320" i="7"/>
  <c r="L320" i="7"/>
  <c r="N320" i="7"/>
  <c r="K320" i="7"/>
  <c r="F320" i="7"/>
  <c r="E320" i="7"/>
  <c r="J320" i="7"/>
  <c r="M320" i="7"/>
  <c r="H320" i="7"/>
  <c r="G320" i="7"/>
  <c r="I320" i="7"/>
  <c r="P320" i="7"/>
  <c r="D321" i="7"/>
  <c r="G134" i="4"/>
  <c r="C134" i="4"/>
  <c r="D134" i="4"/>
  <c r="F134" i="4"/>
  <c r="I134" i="4"/>
  <c r="B134" i="4"/>
  <c r="K134" i="4"/>
  <c r="H134" i="4"/>
  <c r="E134" i="4"/>
  <c r="J134" i="4"/>
  <c r="R135" i="4"/>
  <c r="M133" i="4"/>
  <c r="Q303" i="8" l="1"/>
  <c r="B319" i="7"/>
  <c r="I180" i="5"/>
  <c r="G180" i="5"/>
  <c r="H180" i="5"/>
  <c r="F180" i="5"/>
  <c r="E180" i="5"/>
  <c r="D180" i="5"/>
  <c r="B180" i="5"/>
  <c r="C180" i="5"/>
  <c r="M180" i="5"/>
  <c r="K180" i="5"/>
  <c r="L180" i="5" s="1"/>
  <c r="J180" i="5"/>
  <c r="R181" i="5"/>
  <c r="C319" i="7"/>
  <c r="E321" i="7"/>
  <c r="P321" i="7"/>
  <c r="L321" i="7"/>
  <c r="H321" i="7"/>
  <c r="K321" i="7"/>
  <c r="O321" i="7"/>
  <c r="J321" i="7"/>
  <c r="F321" i="7"/>
  <c r="G321" i="7"/>
  <c r="N321" i="7"/>
  <c r="I321" i="7"/>
  <c r="M321" i="7"/>
  <c r="D322" i="7"/>
  <c r="V320" i="7"/>
  <c r="U320" i="7"/>
  <c r="R320" i="7"/>
  <c r="Q320" i="7"/>
  <c r="T320" i="7"/>
  <c r="S320" i="7"/>
  <c r="A319" i="7"/>
  <c r="L134" i="4"/>
  <c r="D135" i="4"/>
  <c r="B135" i="4"/>
  <c r="G135" i="4"/>
  <c r="H135" i="4"/>
  <c r="J135" i="4"/>
  <c r="F135" i="4"/>
  <c r="K135" i="4"/>
  <c r="I135" i="4"/>
  <c r="C135" i="4"/>
  <c r="E135" i="4"/>
  <c r="R136" i="4"/>
  <c r="M134" i="4"/>
  <c r="Q304" i="8" l="1"/>
  <c r="B320" i="7"/>
  <c r="F181" i="5"/>
  <c r="H181" i="5"/>
  <c r="C181" i="5"/>
  <c r="K181" i="5"/>
  <c r="L181" i="5" s="1"/>
  <c r="B181" i="5"/>
  <c r="E181" i="5"/>
  <c r="I181" i="5"/>
  <c r="D181" i="5"/>
  <c r="J181" i="5"/>
  <c r="M181" i="5" s="1"/>
  <c r="G181" i="5"/>
  <c r="R182" i="5"/>
  <c r="L322" i="7"/>
  <c r="N322" i="7"/>
  <c r="K322" i="7"/>
  <c r="F322" i="7"/>
  <c r="J322" i="7"/>
  <c r="M322" i="7"/>
  <c r="I322" i="7"/>
  <c r="E322" i="7"/>
  <c r="H322" i="7"/>
  <c r="O322" i="7"/>
  <c r="P322" i="7"/>
  <c r="G322" i="7"/>
  <c r="D323" i="7"/>
  <c r="R321" i="7"/>
  <c r="Q321" i="7"/>
  <c r="A320" i="7"/>
  <c r="T321" i="7"/>
  <c r="S321" i="7"/>
  <c r="B321" i="7" s="1"/>
  <c r="C320" i="7"/>
  <c r="V321" i="7"/>
  <c r="U321" i="7"/>
  <c r="L135" i="4"/>
  <c r="F136" i="4"/>
  <c r="H136" i="4"/>
  <c r="D136" i="4"/>
  <c r="I136" i="4"/>
  <c r="E136" i="4"/>
  <c r="K136" i="4"/>
  <c r="B136" i="4"/>
  <c r="G136" i="4"/>
  <c r="J136" i="4"/>
  <c r="C136" i="4"/>
  <c r="R137" i="4"/>
  <c r="M135" i="4"/>
  <c r="Q305" i="8" l="1"/>
  <c r="D182" i="5"/>
  <c r="C182" i="5"/>
  <c r="K182" i="5"/>
  <c r="B182" i="5"/>
  <c r="I182" i="5"/>
  <c r="H182" i="5"/>
  <c r="E182" i="5"/>
  <c r="J182" i="5"/>
  <c r="M182" i="5" s="1"/>
  <c r="F182" i="5"/>
  <c r="G182" i="5"/>
  <c r="L182" i="5"/>
  <c r="R183" i="5"/>
  <c r="P323" i="7"/>
  <c r="L323" i="7"/>
  <c r="E323" i="7"/>
  <c r="H323" i="7"/>
  <c r="K323" i="7"/>
  <c r="G323" i="7"/>
  <c r="I323" i="7"/>
  <c r="O323" i="7"/>
  <c r="J323" i="7"/>
  <c r="N323" i="7"/>
  <c r="M323" i="7"/>
  <c r="F323" i="7"/>
  <c r="D324" i="7"/>
  <c r="U322" i="7"/>
  <c r="V322" i="7"/>
  <c r="R322" i="7"/>
  <c r="Q322" i="7"/>
  <c r="A321" i="7"/>
  <c r="T322" i="7"/>
  <c r="S322" i="7"/>
  <c r="C321" i="7"/>
  <c r="L136" i="4"/>
  <c r="E137" i="4"/>
  <c r="D137" i="4"/>
  <c r="K137" i="4"/>
  <c r="C137" i="4"/>
  <c r="J137" i="4"/>
  <c r="B137" i="4"/>
  <c r="F137" i="4"/>
  <c r="H137" i="4"/>
  <c r="I137" i="4"/>
  <c r="G137" i="4"/>
  <c r="R138" i="4"/>
  <c r="M136" i="4"/>
  <c r="A322" i="7" l="1"/>
  <c r="Q306" i="8"/>
  <c r="J183" i="5"/>
  <c r="F183" i="5"/>
  <c r="D183" i="5"/>
  <c r="K183" i="5"/>
  <c r="L183" i="5" s="1"/>
  <c r="E183" i="5"/>
  <c r="B183" i="5"/>
  <c r="C183" i="5"/>
  <c r="I183" i="5"/>
  <c r="H183" i="5"/>
  <c r="M183" i="5"/>
  <c r="G183" i="5"/>
  <c r="R184" i="5"/>
  <c r="C322" i="7"/>
  <c r="L324" i="7"/>
  <c r="N324" i="7"/>
  <c r="K324" i="7"/>
  <c r="F324" i="7"/>
  <c r="J324" i="7"/>
  <c r="M324" i="7"/>
  <c r="G324" i="7"/>
  <c r="I324" i="7"/>
  <c r="E324" i="7"/>
  <c r="P324" i="7"/>
  <c r="H324" i="7"/>
  <c r="O324" i="7"/>
  <c r="D325" i="7"/>
  <c r="Q323" i="7"/>
  <c r="R323" i="7"/>
  <c r="T323" i="7"/>
  <c r="S323" i="7"/>
  <c r="V323" i="7"/>
  <c r="U323" i="7"/>
  <c r="B322" i="7"/>
  <c r="L137" i="4"/>
  <c r="M137" i="4"/>
  <c r="H138" i="4"/>
  <c r="E138" i="4"/>
  <c r="D138" i="4"/>
  <c r="B138" i="4"/>
  <c r="K138" i="4"/>
  <c r="J138" i="4"/>
  <c r="F138" i="4"/>
  <c r="G138" i="4"/>
  <c r="I138" i="4"/>
  <c r="C138" i="4"/>
  <c r="R139" i="4"/>
  <c r="Q307" i="8" l="1"/>
  <c r="D184" i="5"/>
  <c r="K184" i="5"/>
  <c r="J184" i="5"/>
  <c r="L184" i="5" s="1"/>
  <c r="B184" i="5"/>
  <c r="E184" i="5"/>
  <c r="I184" i="5"/>
  <c r="H184" i="5"/>
  <c r="G184" i="5"/>
  <c r="F184" i="5"/>
  <c r="C184" i="5"/>
  <c r="M184" i="5"/>
  <c r="R185" i="5"/>
  <c r="B323" i="7"/>
  <c r="A323" i="7"/>
  <c r="C323" i="7"/>
  <c r="T324" i="7"/>
  <c r="S324" i="7"/>
  <c r="P325" i="7"/>
  <c r="L325" i="7"/>
  <c r="H325" i="7"/>
  <c r="K325" i="7"/>
  <c r="O325" i="7"/>
  <c r="J325" i="7"/>
  <c r="G325" i="7"/>
  <c r="I325" i="7"/>
  <c r="M325" i="7"/>
  <c r="N325" i="7"/>
  <c r="E325" i="7"/>
  <c r="F325" i="7"/>
  <c r="D326" i="7"/>
  <c r="R324" i="7"/>
  <c r="Q324" i="7"/>
  <c r="V324" i="7"/>
  <c r="U324" i="7"/>
  <c r="M138" i="4"/>
  <c r="L138" i="4"/>
  <c r="J139" i="4"/>
  <c r="D139" i="4"/>
  <c r="I139" i="4"/>
  <c r="H139" i="4"/>
  <c r="F139" i="4"/>
  <c r="C139" i="4"/>
  <c r="B139" i="4"/>
  <c r="G139" i="4"/>
  <c r="E139" i="4"/>
  <c r="K139" i="4"/>
  <c r="M139" i="4" s="1"/>
  <c r="R140" i="4"/>
  <c r="Q308" i="8" l="1"/>
  <c r="B324" i="7"/>
  <c r="K185" i="5"/>
  <c r="L185" i="5" s="1"/>
  <c r="I185" i="5"/>
  <c r="D185" i="5"/>
  <c r="G185" i="5"/>
  <c r="B185" i="5"/>
  <c r="H185" i="5"/>
  <c r="E185" i="5"/>
  <c r="F185" i="5"/>
  <c r="J185" i="5"/>
  <c r="M185" i="5" s="1"/>
  <c r="C185" i="5"/>
  <c r="R186" i="5"/>
  <c r="A324" i="7"/>
  <c r="C324" i="7"/>
  <c r="T325" i="7"/>
  <c r="S325" i="7"/>
  <c r="U325" i="7"/>
  <c r="V325" i="7"/>
  <c r="G326" i="7"/>
  <c r="L326" i="7"/>
  <c r="N326" i="7"/>
  <c r="K326" i="7"/>
  <c r="F326" i="7"/>
  <c r="J326" i="7"/>
  <c r="M326" i="7"/>
  <c r="E326" i="7"/>
  <c r="P326" i="7"/>
  <c r="I326" i="7"/>
  <c r="H326" i="7"/>
  <c r="O326" i="7"/>
  <c r="D327" i="7"/>
  <c r="Q325" i="7"/>
  <c r="R325" i="7"/>
  <c r="D140" i="4"/>
  <c r="G140" i="4"/>
  <c r="F140" i="4"/>
  <c r="H140" i="4"/>
  <c r="C140" i="4"/>
  <c r="B140" i="4"/>
  <c r="I140" i="4"/>
  <c r="E140" i="4"/>
  <c r="K140" i="4"/>
  <c r="J140" i="4"/>
  <c r="R141" i="4"/>
  <c r="L139" i="4"/>
  <c r="Q309" i="8" l="1"/>
  <c r="B186" i="5"/>
  <c r="G186" i="5"/>
  <c r="K186" i="5"/>
  <c r="L186" i="5" s="1"/>
  <c r="H186" i="5"/>
  <c r="F186" i="5"/>
  <c r="J186" i="5"/>
  <c r="E186" i="5"/>
  <c r="C186" i="5"/>
  <c r="D186" i="5"/>
  <c r="I186" i="5"/>
  <c r="M186" i="5"/>
  <c r="R187" i="5"/>
  <c r="V326" i="7"/>
  <c r="U326" i="7"/>
  <c r="C326" i="7" s="1"/>
  <c r="C325" i="7"/>
  <c r="P327" i="7"/>
  <c r="L327" i="7"/>
  <c r="O327" i="7"/>
  <c r="J327" i="7"/>
  <c r="E327" i="7"/>
  <c r="H327" i="7"/>
  <c r="K327" i="7"/>
  <c r="G327" i="7"/>
  <c r="I327" i="7"/>
  <c r="N327" i="7"/>
  <c r="F327" i="7"/>
  <c r="M327" i="7"/>
  <c r="D328" i="7"/>
  <c r="B325" i="7"/>
  <c r="R326" i="7"/>
  <c r="Q326" i="7"/>
  <c r="A325" i="7"/>
  <c r="T326" i="7"/>
  <c r="S326" i="7"/>
  <c r="L140" i="4"/>
  <c r="E141" i="4"/>
  <c r="C141" i="4"/>
  <c r="B141" i="4"/>
  <c r="J141" i="4"/>
  <c r="K141" i="4"/>
  <c r="I141" i="4"/>
  <c r="G141" i="4"/>
  <c r="H141" i="4"/>
  <c r="F141" i="4"/>
  <c r="D141" i="4"/>
  <c r="R142" i="4"/>
  <c r="M140" i="4"/>
  <c r="Q310" i="8" l="1"/>
  <c r="F187" i="5"/>
  <c r="E187" i="5"/>
  <c r="H187" i="5"/>
  <c r="D187" i="5"/>
  <c r="B187" i="5"/>
  <c r="C187" i="5"/>
  <c r="G187" i="5"/>
  <c r="K187" i="5"/>
  <c r="L187" i="5" s="1"/>
  <c r="M187" i="5"/>
  <c r="J187" i="5"/>
  <c r="I187" i="5"/>
  <c r="R188" i="5"/>
  <c r="B326" i="7"/>
  <c r="A326" i="7"/>
  <c r="T327" i="7"/>
  <c r="S327" i="7"/>
  <c r="U327" i="7"/>
  <c r="V327" i="7"/>
  <c r="Q327" i="7"/>
  <c r="R327" i="7"/>
  <c r="P328" i="7"/>
  <c r="H328" i="7"/>
  <c r="O328" i="7"/>
  <c r="G328" i="7"/>
  <c r="L328" i="7"/>
  <c r="N328" i="7"/>
  <c r="K328" i="7"/>
  <c r="F328" i="7"/>
  <c r="J328" i="7"/>
  <c r="E328" i="7"/>
  <c r="I328" i="7"/>
  <c r="M328" i="7"/>
  <c r="D329" i="7"/>
  <c r="M141" i="4"/>
  <c r="G142" i="4"/>
  <c r="K142" i="4"/>
  <c r="E142" i="4"/>
  <c r="I142" i="4"/>
  <c r="H142" i="4"/>
  <c r="D142" i="4"/>
  <c r="J142" i="4"/>
  <c r="B142" i="4"/>
  <c r="F142" i="4"/>
  <c r="C142" i="4"/>
  <c r="R143" i="4"/>
  <c r="L141" i="4"/>
  <c r="B327" i="7" l="1"/>
  <c r="Q311" i="8"/>
  <c r="D188" i="5"/>
  <c r="G188" i="5"/>
  <c r="C188" i="5"/>
  <c r="F188" i="5"/>
  <c r="K188" i="5"/>
  <c r="L188" i="5" s="1"/>
  <c r="E188" i="5"/>
  <c r="B188" i="5"/>
  <c r="J188" i="5"/>
  <c r="M188" i="5" s="1"/>
  <c r="H188" i="5"/>
  <c r="I188" i="5"/>
  <c r="R189" i="5"/>
  <c r="R328" i="7"/>
  <c r="Q328" i="7"/>
  <c r="A328" i="7" s="1"/>
  <c r="A327" i="7"/>
  <c r="S328" i="7"/>
  <c r="T328" i="7"/>
  <c r="N329" i="7"/>
  <c r="F329" i="7"/>
  <c r="M329" i="7"/>
  <c r="E329" i="7"/>
  <c r="P329" i="7"/>
  <c r="L329" i="7"/>
  <c r="I329" i="7"/>
  <c r="H329" i="7"/>
  <c r="K329" i="7"/>
  <c r="G329" i="7"/>
  <c r="O329" i="7"/>
  <c r="J329" i="7"/>
  <c r="D330" i="7"/>
  <c r="C327" i="7"/>
  <c r="V328" i="7"/>
  <c r="U328" i="7"/>
  <c r="L142" i="4"/>
  <c r="M142" i="4"/>
  <c r="D143" i="4"/>
  <c r="K143" i="4"/>
  <c r="C143" i="4"/>
  <c r="F143" i="4"/>
  <c r="G143" i="4"/>
  <c r="B143" i="4"/>
  <c r="E143" i="4"/>
  <c r="J143" i="4"/>
  <c r="H143" i="4"/>
  <c r="I143" i="4"/>
  <c r="R144" i="4"/>
  <c r="Q312" i="8" l="1"/>
  <c r="E189" i="5"/>
  <c r="I189" i="5"/>
  <c r="H189" i="5"/>
  <c r="D189" i="5"/>
  <c r="F189" i="5"/>
  <c r="C189" i="5"/>
  <c r="G189" i="5"/>
  <c r="K189" i="5"/>
  <c r="L189" i="5" s="1"/>
  <c r="B189" i="5"/>
  <c r="J189" i="5"/>
  <c r="M189" i="5" s="1"/>
  <c r="R190" i="5"/>
  <c r="R329" i="7"/>
  <c r="Q329" i="7"/>
  <c r="A329" i="7" s="1"/>
  <c r="B328" i="7"/>
  <c r="T329" i="7"/>
  <c r="S329" i="7"/>
  <c r="H330" i="7"/>
  <c r="G330" i="7"/>
  <c r="P330" i="7"/>
  <c r="O330" i="7"/>
  <c r="L330" i="7"/>
  <c r="N330" i="7"/>
  <c r="F330" i="7"/>
  <c r="K330" i="7"/>
  <c r="J330" i="7"/>
  <c r="M330" i="7"/>
  <c r="I330" i="7"/>
  <c r="E330" i="7"/>
  <c r="D331" i="7"/>
  <c r="V329" i="7"/>
  <c r="U329" i="7"/>
  <c r="C328" i="7"/>
  <c r="M143" i="4"/>
  <c r="L143" i="4"/>
  <c r="G144" i="4"/>
  <c r="E144" i="4"/>
  <c r="B144" i="4"/>
  <c r="F144" i="4"/>
  <c r="J144" i="4"/>
  <c r="H144" i="4"/>
  <c r="I144" i="4"/>
  <c r="C144" i="4"/>
  <c r="D144" i="4"/>
  <c r="K144" i="4"/>
  <c r="R145" i="4"/>
  <c r="Q313" i="8" l="1"/>
  <c r="D190" i="5"/>
  <c r="B190" i="5"/>
  <c r="C190" i="5"/>
  <c r="H190" i="5"/>
  <c r="K190" i="5"/>
  <c r="L190" i="5" s="1"/>
  <c r="G190" i="5"/>
  <c r="I190" i="5"/>
  <c r="J190" i="5"/>
  <c r="M190" i="5" s="1"/>
  <c r="E190" i="5"/>
  <c r="F190" i="5"/>
  <c r="R191" i="5"/>
  <c r="R330" i="7"/>
  <c r="Q330" i="7"/>
  <c r="B329" i="7"/>
  <c r="G331" i="7"/>
  <c r="I331" i="7"/>
  <c r="N331" i="7"/>
  <c r="F331" i="7"/>
  <c r="E331" i="7"/>
  <c r="P331" i="7"/>
  <c r="L331" i="7"/>
  <c r="M331" i="7"/>
  <c r="H331" i="7"/>
  <c r="K331" i="7"/>
  <c r="O331" i="7"/>
  <c r="J331" i="7"/>
  <c r="D332" i="7"/>
  <c r="T330" i="7"/>
  <c r="S330" i="7"/>
  <c r="B330" i="7" s="1"/>
  <c r="C329" i="7"/>
  <c r="V330" i="7"/>
  <c r="U330" i="7"/>
  <c r="L144" i="4"/>
  <c r="F145" i="4"/>
  <c r="C145" i="4"/>
  <c r="B145" i="4"/>
  <c r="H145" i="4"/>
  <c r="D145" i="4"/>
  <c r="G145" i="4"/>
  <c r="I145" i="4"/>
  <c r="K145" i="4"/>
  <c r="E145" i="4"/>
  <c r="J145" i="4"/>
  <c r="R146" i="4"/>
  <c r="M144" i="4"/>
  <c r="Q314" i="8" l="1"/>
  <c r="H191" i="5"/>
  <c r="G191" i="5"/>
  <c r="C191" i="5"/>
  <c r="K191" i="5"/>
  <c r="L191" i="5" s="1"/>
  <c r="D191" i="5"/>
  <c r="I191" i="5"/>
  <c r="E191" i="5"/>
  <c r="B191" i="5"/>
  <c r="F191" i="5"/>
  <c r="M191" i="5"/>
  <c r="J191" i="5"/>
  <c r="R192" i="5"/>
  <c r="A330" i="7"/>
  <c r="C330" i="7"/>
  <c r="R331" i="7"/>
  <c r="Q331" i="7"/>
  <c r="T331" i="7"/>
  <c r="S331" i="7"/>
  <c r="V331" i="7"/>
  <c r="U331" i="7"/>
  <c r="H332" i="7"/>
  <c r="O332" i="7"/>
  <c r="L332" i="7"/>
  <c r="N332" i="7"/>
  <c r="K332" i="7"/>
  <c r="F332" i="7"/>
  <c r="J332" i="7"/>
  <c r="M332" i="7"/>
  <c r="I332" i="7"/>
  <c r="E332" i="7"/>
  <c r="P332" i="7"/>
  <c r="G332" i="7"/>
  <c r="D333" i="7"/>
  <c r="M145" i="4"/>
  <c r="E146" i="4"/>
  <c r="H146" i="4"/>
  <c r="B146" i="4"/>
  <c r="I146" i="4"/>
  <c r="F146" i="4"/>
  <c r="K146" i="4"/>
  <c r="C146" i="4"/>
  <c r="D146" i="4"/>
  <c r="G146" i="4"/>
  <c r="J146" i="4"/>
  <c r="R147" i="4"/>
  <c r="L145" i="4"/>
  <c r="A331" i="7" l="1"/>
  <c r="Q315" i="8"/>
  <c r="F192" i="5"/>
  <c r="M192" i="5"/>
  <c r="B192" i="5"/>
  <c r="J192" i="5"/>
  <c r="D192" i="5"/>
  <c r="C192" i="5"/>
  <c r="E192" i="5"/>
  <c r="K192" i="5"/>
  <c r="L192" i="5" s="1"/>
  <c r="G192" i="5"/>
  <c r="I192" i="5"/>
  <c r="H192" i="5"/>
  <c r="R193" i="5"/>
  <c r="V332" i="7"/>
  <c r="U332" i="7"/>
  <c r="T332" i="7"/>
  <c r="S332" i="7"/>
  <c r="C331" i="7"/>
  <c r="H333" i="7"/>
  <c r="L333" i="7"/>
  <c r="K333" i="7"/>
  <c r="O333" i="7"/>
  <c r="J333" i="7"/>
  <c r="G333" i="7"/>
  <c r="I333" i="7"/>
  <c r="N333" i="7"/>
  <c r="F333" i="7"/>
  <c r="E333" i="7"/>
  <c r="P333" i="7"/>
  <c r="M333" i="7"/>
  <c r="D334" i="7"/>
  <c r="R332" i="7"/>
  <c r="Q332" i="7"/>
  <c r="B331" i="7"/>
  <c r="L146" i="4"/>
  <c r="H147" i="4"/>
  <c r="B147" i="4"/>
  <c r="C147" i="4"/>
  <c r="E147" i="4"/>
  <c r="D147" i="4"/>
  <c r="I147" i="4"/>
  <c r="G147" i="4"/>
  <c r="K147" i="4"/>
  <c r="F147" i="4"/>
  <c r="J147" i="4"/>
  <c r="R148" i="4"/>
  <c r="M146" i="4"/>
  <c r="B332" i="7" l="1"/>
  <c r="C332" i="7"/>
  <c r="Q316" i="8"/>
  <c r="K193" i="5"/>
  <c r="M193" i="5"/>
  <c r="I193" i="5"/>
  <c r="G193" i="5"/>
  <c r="H193" i="5"/>
  <c r="C193" i="5"/>
  <c r="J193" i="5"/>
  <c r="B193" i="5"/>
  <c r="E193" i="5"/>
  <c r="D193" i="5"/>
  <c r="F193" i="5"/>
  <c r="L193" i="5"/>
  <c r="R194" i="5"/>
  <c r="A332" i="7"/>
  <c r="G334" i="7"/>
  <c r="L334" i="7"/>
  <c r="N334" i="7"/>
  <c r="F334" i="7"/>
  <c r="K334" i="7"/>
  <c r="J334" i="7"/>
  <c r="E334" i="7"/>
  <c r="H334" i="7"/>
  <c r="O334" i="7"/>
  <c r="I334" i="7"/>
  <c r="M334" i="7"/>
  <c r="P334" i="7"/>
  <c r="D335" i="7"/>
  <c r="V333" i="7"/>
  <c r="U333" i="7"/>
  <c r="Q333" i="7"/>
  <c r="R333" i="7"/>
  <c r="S333" i="7"/>
  <c r="T333" i="7"/>
  <c r="M147" i="4"/>
  <c r="C148" i="4"/>
  <c r="D148" i="4"/>
  <c r="I148" i="4"/>
  <c r="F148" i="4"/>
  <c r="H148" i="4"/>
  <c r="K148" i="4"/>
  <c r="J148" i="4"/>
  <c r="B148" i="4"/>
  <c r="G148" i="4"/>
  <c r="E148" i="4"/>
  <c r="R149" i="4"/>
  <c r="L147" i="4"/>
  <c r="Q317" i="8" l="1"/>
  <c r="F194" i="5"/>
  <c r="K194" i="5"/>
  <c r="L194" i="5" s="1"/>
  <c r="E194" i="5"/>
  <c r="J194" i="5"/>
  <c r="D194" i="5"/>
  <c r="C194" i="5"/>
  <c r="B194" i="5"/>
  <c r="M194" i="5"/>
  <c r="H194" i="5"/>
  <c r="I194" i="5"/>
  <c r="G194" i="5"/>
  <c r="R195" i="5"/>
  <c r="C333" i="7"/>
  <c r="G335" i="7"/>
  <c r="I335" i="7"/>
  <c r="N335" i="7"/>
  <c r="H335" i="7"/>
  <c r="J335" i="7"/>
  <c r="F335" i="7"/>
  <c r="P335" i="7"/>
  <c r="L335" i="7"/>
  <c r="M335" i="7"/>
  <c r="E335" i="7"/>
  <c r="K335" i="7"/>
  <c r="O335" i="7"/>
  <c r="D336" i="7"/>
  <c r="R334" i="7"/>
  <c r="Q334" i="7"/>
  <c r="A334" i="7" s="1"/>
  <c r="A333" i="7"/>
  <c r="V334" i="7"/>
  <c r="U334" i="7"/>
  <c r="T334" i="7"/>
  <c r="S334" i="7"/>
  <c r="B333" i="7"/>
  <c r="M148" i="4"/>
  <c r="L148" i="4"/>
  <c r="F149" i="4"/>
  <c r="D149" i="4"/>
  <c r="G149" i="4"/>
  <c r="J149" i="4"/>
  <c r="I149" i="4"/>
  <c r="B149" i="4"/>
  <c r="H149" i="4"/>
  <c r="C149" i="4"/>
  <c r="E149" i="4"/>
  <c r="K149" i="4"/>
  <c r="R150" i="4"/>
  <c r="C334" i="7" l="1"/>
  <c r="Q318" i="8"/>
  <c r="K195" i="5"/>
  <c r="L195" i="5" s="1"/>
  <c r="I195" i="5"/>
  <c r="G195" i="5"/>
  <c r="B195" i="5"/>
  <c r="D195" i="5"/>
  <c r="H195" i="5"/>
  <c r="J195" i="5"/>
  <c r="M195" i="5" s="1"/>
  <c r="E195" i="5"/>
  <c r="C195" i="5"/>
  <c r="F195" i="5"/>
  <c r="R196" i="5"/>
  <c r="B334" i="7"/>
  <c r="T335" i="7"/>
  <c r="S335" i="7"/>
  <c r="V335" i="7"/>
  <c r="U335" i="7"/>
  <c r="H336" i="7"/>
  <c r="O336" i="7"/>
  <c r="L336" i="7"/>
  <c r="N336" i="7"/>
  <c r="K336" i="7"/>
  <c r="F336" i="7"/>
  <c r="M336" i="7"/>
  <c r="E336" i="7"/>
  <c r="J336" i="7"/>
  <c r="I336" i="7"/>
  <c r="P336" i="7"/>
  <c r="G336" i="7"/>
  <c r="D337" i="7"/>
  <c r="Q335" i="7"/>
  <c r="R335" i="7"/>
  <c r="L149" i="4"/>
  <c r="E150" i="4"/>
  <c r="B150" i="4"/>
  <c r="J150" i="4"/>
  <c r="D150" i="4"/>
  <c r="H150" i="4"/>
  <c r="C150" i="4"/>
  <c r="K150" i="4"/>
  <c r="F150" i="4"/>
  <c r="I150" i="4"/>
  <c r="G150" i="4"/>
  <c r="R151" i="4"/>
  <c r="M149" i="4"/>
  <c r="Q319" i="8" l="1"/>
  <c r="C335" i="7"/>
  <c r="B196" i="5"/>
  <c r="C196" i="5"/>
  <c r="I196" i="5"/>
  <c r="K196" i="5"/>
  <c r="L196" i="5" s="1"/>
  <c r="F196" i="5"/>
  <c r="E196" i="5"/>
  <c r="J196" i="5"/>
  <c r="M196" i="5" s="1"/>
  <c r="G196" i="5"/>
  <c r="H196" i="5"/>
  <c r="D196" i="5"/>
  <c r="R197" i="5"/>
  <c r="B335" i="7"/>
  <c r="U336" i="7"/>
  <c r="V336" i="7"/>
  <c r="S336" i="7"/>
  <c r="T336" i="7"/>
  <c r="A335" i="7"/>
  <c r="F337" i="7"/>
  <c r="M337" i="7"/>
  <c r="E337" i="7"/>
  <c r="I337" i="7"/>
  <c r="P337" i="7"/>
  <c r="L337" i="7"/>
  <c r="K337" i="7"/>
  <c r="J337" i="7"/>
  <c r="G337" i="7"/>
  <c r="N337" i="7"/>
  <c r="H337" i="7"/>
  <c r="O337" i="7"/>
  <c r="D338" i="7"/>
  <c r="Q336" i="7"/>
  <c r="R336" i="7"/>
  <c r="L150" i="4"/>
  <c r="F151" i="4"/>
  <c r="H151" i="4"/>
  <c r="G151" i="4"/>
  <c r="J151" i="4"/>
  <c r="B151" i="4"/>
  <c r="K151" i="4"/>
  <c r="D151" i="4"/>
  <c r="E151" i="4"/>
  <c r="I151" i="4"/>
  <c r="C151" i="4"/>
  <c r="R152" i="4"/>
  <c r="M150" i="4"/>
  <c r="M151" i="4" l="1"/>
  <c r="Q320" i="8"/>
  <c r="E197" i="5"/>
  <c r="I197" i="5"/>
  <c r="D197" i="5"/>
  <c r="C197" i="5"/>
  <c r="F197" i="5"/>
  <c r="H197" i="5"/>
  <c r="K197" i="5"/>
  <c r="J197" i="5"/>
  <c r="M197" i="5" s="1"/>
  <c r="B197" i="5"/>
  <c r="G197" i="5"/>
  <c r="L197" i="5"/>
  <c r="R198" i="5"/>
  <c r="B336" i="7"/>
  <c r="S337" i="7"/>
  <c r="T337" i="7"/>
  <c r="R337" i="7"/>
  <c r="Q337" i="7"/>
  <c r="I338" i="7"/>
  <c r="E338" i="7"/>
  <c r="O338" i="7"/>
  <c r="G338" i="7"/>
  <c r="L338" i="7"/>
  <c r="N338" i="7"/>
  <c r="P338" i="7"/>
  <c r="H338" i="7"/>
  <c r="F338" i="7"/>
  <c r="K338" i="7"/>
  <c r="J338" i="7"/>
  <c r="M338" i="7"/>
  <c r="D339" i="7"/>
  <c r="U337" i="7"/>
  <c r="V337" i="7"/>
  <c r="A336" i="7"/>
  <c r="C336" i="7"/>
  <c r="J152" i="4"/>
  <c r="I152" i="4"/>
  <c r="H152" i="4"/>
  <c r="B152" i="4"/>
  <c r="G152" i="4"/>
  <c r="D152" i="4"/>
  <c r="K152" i="4"/>
  <c r="C152" i="4"/>
  <c r="E152" i="4"/>
  <c r="F152" i="4"/>
  <c r="R153" i="4"/>
  <c r="L151" i="4"/>
  <c r="L152" i="4" l="1"/>
  <c r="Q321" i="8"/>
  <c r="K198" i="5"/>
  <c r="L198" i="5" s="1"/>
  <c r="I198" i="5"/>
  <c r="M198" i="5"/>
  <c r="D198" i="5"/>
  <c r="E198" i="5"/>
  <c r="B198" i="5"/>
  <c r="H198" i="5"/>
  <c r="F198" i="5"/>
  <c r="C198" i="5"/>
  <c r="J198" i="5"/>
  <c r="G198" i="5"/>
  <c r="R199" i="5"/>
  <c r="A337" i="7"/>
  <c r="Q338" i="7"/>
  <c r="R338" i="7"/>
  <c r="C337" i="7"/>
  <c r="U338" i="7"/>
  <c r="V338" i="7"/>
  <c r="L339" i="7"/>
  <c r="K339" i="7"/>
  <c r="O339" i="7"/>
  <c r="G339" i="7"/>
  <c r="I339" i="7"/>
  <c r="J339" i="7"/>
  <c r="N339" i="7"/>
  <c r="P339" i="7"/>
  <c r="F339" i="7"/>
  <c r="M339" i="7"/>
  <c r="E339" i="7"/>
  <c r="H339" i="7"/>
  <c r="D340" i="7"/>
  <c r="T338" i="7"/>
  <c r="S338" i="7"/>
  <c r="B337" i="7"/>
  <c r="F153" i="4"/>
  <c r="H153" i="4"/>
  <c r="G153" i="4"/>
  <c r="I153" i="4"/>
  <c r="B153" i="4"/>
  <c r="D153" i="4"/>
  <c r="K153" i="4"/>
  <c r="J153" i="4"/>
  <c r="E153" i="4"/>
  <c r="C153" i="4"/>
  <c r="R154" i="4"/>
  <c r="M152" i="4"/>
  <c r="Q322" i="8" l="1"/>
  <c r="B338" i="7"/>
  <c r="F199" i="5"/>
  <c r="H199" i="5"/>
  <c r="I199" i="5"/>
  <c r="G199" i="5"/>
  <c r="C199" i="5"/>
  <c r="B199" i="5"/>
  <c r="E199" i="5"/>
  <c r="K199" i="5"/>
  <c r="J199" i="5"/>
  <c r="M199" i="5" s="1"/>
  <c r="D199" i="5"/>
  <c r="L199" i="5"/>
  <c r="R200" i="5"/>
  <c r="C338" i="7"/>
  <c r="T339" i="7"/>
  <c r="S339" i="7"/>
  <c r="V339" i="7"/>
  <c r="U339" i="7"/>
  <c r="G340" i="7"/>
  <c r="L340" i="7"/>
  <c r="J340" i="7"/>
  <c r="M340" i="7"/>
  <c r="N340" i="7"/>
  <c r="K340" i="7"/>
  <c r="F340" i="7"/>
  <c r="I340" i="7"/>
  <c r="E340" i="7"/>
  <c r="P340" i="7"/>
  <c r="H340" i="7"/>
  <c r="O340" i="7"/>
  <c r="D341" i="7"/>
  <c r="A338" i="7"/>
  <c r="R339" i="7"/>
  <c r="Q339" i="7"/>
  <c r="M153" i="4"/>
  <c r="C154" i="4"/>
  <c r="F154" i="4"/>
  <c r="K154" i="4"/>
  <c r="L154" i="4" s="1"/>
  <c r="E154" i="4"/>
  <c r="D154" i="4"/>
  <c r="G154" i="4"/>
  <c r="I154" i="4"/>
  <c r="J154" i="4"/>
  <c r="H154" i="4"/>
  <c r="B154" i="4"/>
  <c r="R155" i="4"/>
  <c r="L153" i="4"/>
  <c r="B339" i="7" l="1"/>
  <c r="Q323" i="8"/>
  <c r="C339" i="7"/>
  <c r="J200" i="5"/>
  <c r="G200" i="5"/>
  <c r="M200" i="5"/>
  <c r="E200" i="5"/>
  <c r="C200" i="5"/>
  <c r="F200" i="5"/>
  <c r="D200" i="5"/>
  <c r="I200" i="5"/>
  <c r="K200" i="5"/>
  <c r="L200" i="5" s="1"/>
  <c r="B200" i="5"/>
  <c r="H200" i="5"/>
  <c r="R201" i="5"/>
  <c r="V340" i="7"/>
  <c r="U340" i="7"/>
  <c r="T340" i="7"/>
  <c r="S340" i="7"/>
  <c r="A339" i="7"/>
  <c r="Q340" i="7"/>
  <c r="R340" i="7"/>
  <c r="P341" i="7"/>
  <c r="L341" i="7"/>
  <c r="F341" i="7"/>
  <c r="H341" i="7"/>
  <c r="K341" i="7"/>
  <c r="E341" i="7"/>
  <c r="O341" i="7"/>
  <c r="J341" i="7"/>
  <c r="N341" i="7"/>
  <c r="G341" i="7"/>
  <c r="I341" i="7"/>
  <c r="M341" i="7"/>
  <c r="D342" i="7"/>
  <c r="M154" i="4"/>
  <c r="C155" i="4"/>
  <c r="E155" i="4"/>
  <c r="H155" i="4"/>
  <c r="B155" i="4"/>
  <c r="F155" i="4"/>
  <c r="K155" i="4"/>
  <c r="J155" i="4"/>
  <c r="I155" i="4"/>
  <c r="G155" i="4"/>
  <c r="D155" i="4"/>
  <c r="R156" i="4"/>
  <c r="C340" i="7" l="1"/>
  <c r="Q324" i="8"/>
  <c r="I201" i="5"/>
  <c r="J201" i="5"/>
  <c r="M201" i="5" s="1"/>
  <c r="B201" i="5"/>
  <c r="D201" i="5"/>
  <c r="G201" i="5"/>
  <c r="H201" i="5"/>
  <c r="F201" i="5"/>
  <c r="C201" i="5"/>
  <c r="K201" i="5"/>
  <c r="E201" i="5"/>
  <c r="L201" i="5"/>
  <c r="R202" i="5"/>
  <c r="A340" i="7"/>
  <c r="K342" i="7"/>
  <c r="F342" i="7"/>
  <c r="J342" i="7"/>
  <c r="M342" i="7"/>
  <c r="I342" i="7"/>
  <c r="E342" i="7"/>
  <c r="P342" i="7"/>
  <c r="H342" i="7"/>
  <c r="G342" i="7"/>
  <c r="O342" i="7"/>
  <c r="L342" i="7"/>
  <c r="N342" i="7"/>
  <c r="D343" i="7"/>
  <c r="Q341" i="7"/>
  <c r="R341" i="7"/>
  <c r="B340" i="7"/>
  <c r="T341" i="7"/>
  <c r="S341" i="7"/>
  <c r="V341" i="7"/>
  <c r="U341" i="7"/>
  <c r="L155" i="4"/>
  <c r="D156" i="4"/>
  <c r="C156" i="4"/>
  <c r="K156" i="4"/>
  <c r="H156" i="4"/>
  <c r="I156" i="4"/>
  <c r="E156" i="4"/>
  <c r="F156" i="4"/>
  <c r="J156" i="4"/>
  <c r="B156" i="4"/>
  <c r="G156" i="4"/>
  <c r="R157" i="4"/>
  <c r="M155" i="4"/>
  <c r="Q325" i="8" l="1"/>
  <c r="C202" i="5"/>
  <c r="F202" i="5"/>
  <c r="E202" i="5"/>
  <c r="G202" i="5"/>
  <c r="I202" i="5"/>
  <c r="D202" i="5"/>
  <c r="B202" i="5"/>
  <c r="K202" i="5"/>
  <c r="H202" i="5"/>
  <c r="J202" i="5"/>
  <c r="M202" i="5"/>
  <c r="L202" i="5"/>
  <c r="R203" i="5"/>
  <c r="H343" i="7"/>
  <c r="K343" i="7"/>
  <c r="O343" i="7"/>
  <c r="J343" i="7"/>
  <c r="G343" i="7"/>
  <c r="I343" i="7"/>
  <c r="P343" i="7"/>
  <c r="L343" i="7"/>
  <c r="N343" i="7"/>
  <c r="F343" i="7"/>
  <c r="M343" i="7"/>
  <c r="E343" i="7"/>
  <c r="D344" i="7"/>
  <c r="S342" i="7"/>
  <c r="T342" i="7"/>
  <c r="C341" i="7"/>
  <c r="A341" i="7"/>
  <c r="R342" i="7"/>
  <c r="Q342" i="7"/>
  <c r="B341" i="7"/>
  <c r="V342" i="7"/>
  <c r="U342" i="7"/>
  <c r="M156" i="4"/>
  <c r="L156" i="4"/>
  <c r="B157" i="4"/>
  <c r="K157" i="4"/>
  <c r="H157" i="4"/>
  <c r="E157" i="4"/>
  <c r="G157" i="4"/>
  <c r="J157" i="4"/>
  <c r="D157" i="4"/>
  <c r="C157" i="4"/>
  <c r="F157" i="4"/>
  <c r="I157" i="4"/>
  <c r="R158" i="4"/>
  <c r="Q326" i="8" l="1"/>
  <c r="I203" i="5"/>
  <c r="K203" i="5"/>
  <c r="G203" i="5"/>
  <c r="F203" i="5"/>
  <c r="H203" i="5"/>
  <c r="E203" i="5"/>
  <c r="D203" i="5"/>
  <c r="B203" i="5"/>
  <c r="J203" i="5"/>
  <c r="M203" i="5" s="1"/>
  <c r="C203" i="5"/>
  <c r="L203" i="5"/>
  <c r="R204" i="5"/>
  <c r="A342" i="7"/>
  <c r="B342" i="7"/>
  <c r="L344" i="7"/>
  <c r="N344" i="7"/>
  <c r="I344" i="7"/>
  <c r="M344" i="7"/>
  <c r="K344" i="7"/>
  <c r="F344" i="7"/>
  <c r="J344" i="7"/>
  <c r="E344" i="7"/>
  <c r="O344" i="7"/>
  <c r="P344" i="7"/>
  <c r="H344" i="7"/>
  <c r="G344" i="7"/>
  <c r="D345" i="7"/>
  <c r="R343" i="7"/>
  <c r="Q343" i="7"/>
  <c r="C342" i="7"/>
  <c r="T343" i="7"/>
  <c r="S343" i="7"/>
  <c r="U343" i="7"/>
  <c r="V343" i="7"/>
  <c r="L157" i="4"/>
  <c r="M157" i="4"/>
  <c r="F158" i="4"/>
  <c r="B158" i="4"/>
  <c r="G158" i="4"/>
  <c r="D158" i="4"/>
  <c r="J158" i="4"/>
  <c r="I158" i="4"/>
  <c r="K158" i="4"/>
  <c r="H158" i="4"/>
  <c r="C158" i="4"/>
  <c r="E158" i="4"/>
  <c r="R159" i="4"/>
  <c r="Q327" i="8" l="1"/>
  <c r="H204" i="5"/>
  <c r="E204" i="5"/>
  <c r="J204" i="5"/>
  <c r="D204" i="5"/>
  <c r="C204" i="5"/>
  <c r="F204" i="5"/>
  <c r="K204" i="5"/>
  <c r="B204" i="5"/>
  <c r="I204" i="5"/>
  <c r="G204" i="5"/>
  <c r="M204" i="5"/>
  <c r="L204" i="5"/>
  <c r="R205" i="5"/>
  <c r="B343" i="7"/>
  <c r="C343" i="7"/>
  <c r="A343" i="7"/>
  <c r="N345" i="7"/>
  <c r="M345" i="7"/>
  <c r="E345" i="7"/>
  <c r="P345" i="7"/>
  <c r="L345" i="7"/>
  <c r="O345" i="7"/>
  <c r="H345" i="7"/>
  <c r="K345" i="7"/>
  <c r="J345" i="7"/>
  <c r="G345" i="7"/>
  <c r="I345" i="7"/>
  <c r="F345" i="7"/>
  <c r="D346" i="7"/>
  <c r="R344" i="7"/>
  <c r="Q344" i="7"/>
  <c r="U344" i="7"/>
  <c r="V344" i="7"/>
  <c r="S344" i="7"/>
  <c r="T344" i="7"/>
  <c r="L158" i="4"/>
  <c r="M158" i="4"/>
  <c r="E159" i="4"/>
  <c r="I159" i="4"/>
  <c r="D159" i="4"/>
  <c r="C159" i="4"/>
  <c r="G159" i="4"/>
  <c r="H159" i="4"/>
  <c r="F159" i="4"/>
  <c r="K159" i="4"/>
  <c r="B159" i="4"/>
  <c r="J159" i="4"/>
  <c r="R160" i="4"/>
  <c r="Q328" i="8" l="1"/>
  <c r="J205" i="5"/>
  <c r="F205" i="5"/>
  <c r="B205" i="5"/>
  <c r="H205" i="5"/>
  <c r="I205" i="5"/>
  <c r="K205" i="5"/>
  <c r="D205" i="5"/>
  <c r="C205" i="5"/>
  <c r="G205" i="5"/>
  <c r="E205" i="5"/>
  <c r="M205" i="5"/>
  <c r="L205" i="5"/>
  <c r="R206" i="5"/>
  <c r="B344" i="7"/>
  <c r="J346" i="7"/>
  <c r="M346" i="7"/>
  <c r="H346" i="7"/>
  <c r="I346" i="7"/>
  <c r="E346" i="7"/>
  <c r="K346" i="7"/>
  <c r="F346" i="7"/>
  <c r="P346" i="7"/>
  <c r="L346" i="7"/>
  <c r="N346" i="7"/>
  <c r="O346" i="7"/>
  <c r="G346" i="7"/>
  <c r="D347" i="7"/>
  <c r="S345" i="7"/>
  <c r="T345" i="7"/>
  <c r="V345" i="7"/>
  <c r="U345" i="7"/>
  <c r="C344" i="7"/>
  <c r="A344" i="7"/>
  <c r="Q345" i="7"/>
  <c r="R345" i="7"/>
  <c r="M159" i="4"/>
  <c r="D160" i="4"/>
  <c r="I160" i="4"/>
  <c r="J160" i="4"/>
  <c r="H160" i="4"/>
  <c r="B160" i="4"/>
  <c r="C160" i="4"/>
  <c r="K160" i="4"/>
  <c r="F160" i="4"/>
  <c r="E160" i="4"/>
  <c r="G160" i="4"/>
  <c r="R161" i="4"/>
  <c r="L159" i="4"/>
  <c r="Q329" i="8" l="1"/>
  <c r="I206" i="5"/>
  <c r="E206" i="5"/>
  <c r="G206" i="5"/>
  <c r="H206" i="5"/>
  <c r="J206" i="5"/>
  <c r="M206" i="5" s="1"/>
  <c r="D206" i="5"/>
  <c r="C206" i="5"/>
  <c r="K206" i="5"/>
  <c r="F206" i="5"/>
  <c r="B206" i="5"/>
  <c r="L206" i="5"/>
  <c r="R207" i="5"/>
  <c r="B345" i="7"/>
  <c r="Q346" i="7"/>
  <c r="R346" i="7"/>
  <c r="N347" i="7"/>
  <c r="H347" i="7"/>
  <c r="K347" i="7"/>
  <c r="F347" i="7"/>
  <c r="M347" i="7"/>
  <c r="E347" i="7"/>
  <c r="I347" i="7"/>
  <c r="G347" i="7"/>
  <c r="P347" i="7"/>
  <c r="L347" i="7"/>
  <c r="O347" i="7"/>
  <c r="J347" i="7"/>
  <c r="D348" i="7"/>
  <c r="C345" i="7"/>
  <c r="S346" i="7"/>
  <c r="T346" i="7"/>
  <c r="A345" i="7"/>
  <c r="V346" i="7"/>
  <c r="U346" i="7"/>
  <c r="L160" i="4"/>
  <c r="J161" i="4"/>
  <c r="K161" i="4"/>
  <c r="H161" i="4"/>
  <c r="D161" i="4"/>
  <c r="E161" i="4"/>
  <c r="B161" i="4"/>
  <c r="F161" i="4"/>
  <c r="C161" i="4"/>
  <c r="G161" i="4"/>
  <c r="I161" i="4"/>
  <c r="R162" i="4"/>
  <c r="M160" i="4"/>
  <c r="L161" i="4" l="1"/>
  <c r="Q330" i="8"/>
  <c r="J207" i="5"/>
  <c r="M207" i="5" s="1"/>
  <c r="G207" i="5"/>
  <c r="B207" i="5"/>
  <c r="D207" i="5"/>
  <c r="K207" i="5"/>
  <c r="E207" i="5"/>
  <c r="H207" i="5"/>
  <c r="C207" i="5"/>
  <c r="I207" i="5"/>
  <c r="F207" i="5"/>
  <c r="L207" i="5"/>
  <c r="R208" i="5"/>
  <c r="A346" i="7"/>
  <c r="H348" i="7"/>
  <c r="M348" i="7"/>
  <c r="O348" i="7"/>
  <c r="G348" i="7"/>
  <c r="J348" i="7"/>
  <c r="L348" i="7"/>
  <c r="N348" i="7"/>
  <c r="K348" i="7"/>
  <c r="F348" i="7"/>
  <c r="I348" i="7"/>
  <c r="E348" i="7"/>
  <c r="P348" i="7"/>
  <c r="D349" i="7"/>
  <c r="B346" i="7"/>
  <c r="R347" i="7"/>
  <c r="Q347" i="7"/>
  <c r="T347" i="7"/>
  <c r="S347" i="7"/>
  <c r="C346" i="7"/>
  <c r="U347" i="7"/>
  <c r="V347" i="7"/>
  <c r="C162" i="4"/>
  <c r="D162" i="4"/>
  <c r="G162" i="4"/>
  <c r="I162" i="4"/>
  <c r="K162" i="4"/>
  <c r="E162" i="4"/>
  <c r="F162" i="4"/>
  <c r="H162" i="4"/>
  <c r="J162" i="4"/>
  <c r="B162" i="4"/>
  <c r="R163" i="4"/>
  <c r="M161" i="4"/>
  <c r="B347" i="7" l="1"/>
  <c r="Q331" i="8"/>
  <c r="F208" i="5"/>
  <c r="B208" i="5"/>
  <c r="J208" i="5"/>
  <c r="L208" i="5" s="1"/>
  <c r="I208" i="5"/>
  <c r="C208" i="5"/>
  <c r="E208" i="5"/>
  <c r="D208" i="5"/>
  <c r="M208" i="5"/>
  <c r="G208" i="5"/>
  <c r="H208" i="5"/>
  <c r="K208" i="5"/>
  <c r="R209" i="5"/>
  <c r="A347" i="7"/>
  <c r="S348" i="7"/>
  <c r="T348" i="7"/>
  <c r="P349" i="7"/>
  <c r="L349" i="7"/>
  <c r="G349" i="7"/>
  <c r="N349" i="7"/>
  <c r="H349" i="7"/>
  <c r="K349" i="7"/>
  <c r="O349" i="7"/>
  <c r="J349" i="7"/>
  <c r="I349" i="7"/>
  <c r="F349" i="7"/>
  <c r="M349" i="7"/>
  <c r="E349" i="7"/>
  <c r="D350" i="7"/>
  <c r="C347" i="7"/>
  <c r="V348" i="7"/>
  <c r="U348" i="7"/>
  <c r="R348" i="7"/>
  <c r="Q348" i="7"/>
  <c r="L162" i="4"/>
  <c r="C163" i="4"/>
  <c r="E163" i="4"/>
  <c r="B163" i="4"/>
  <c r="J163" i="4"/>
  <c r="D163" i="4"/>
  <c r="K163" i="4"/>
  <c r="F163" i="4"/>
  <c r="G163" i="4"/>
  <c r="H163" i="4"/>
  <c r="I163" i="4"/>
  <c r="R164" i="4"/>
  <c r="M162" i="4"/>
  <c r="Q332" i="8" l="1"/>
  <c r="G209" i="5"/>
  <c r="F209" i="5"/>
  <c r="J209" i="5"/>
  <c r="E209" i="5"/>
  <c r="C209" i="5"/>
  <c r="I209" i="5"/>
  <c r="D209" i="5"/>
  <c r="B209" i="5"/>
  <c r="K209" i="5"/>
  <c r="H209" i="5"/>
  <c r="L209" i="5"/>
  <c r="M209" i="5"/>
  <c r="R210" i="5"/>
  <c r="C348" i="7"/>
  <c r="A348" i="7"/>
  <c r="J350" i="7"/>
  <c r="E350" i="7"/>
  <c r="I350" i="7"/>
  <c r="M350" i="7"/>
  <c r="P350" i="7"/>
  <c r="H350" i="7"/>
  <c r="L350" i="7"/>
  <c r="O350" i="7"/>
  <c r="G350" i="7"/>
  <c r="K350" i="7"/>
  <c r="F350" i="7"/>
  <c r="N350" i="7"/>
  <c r="D351" i="7"/>
  <c r="T349" i="7"/>
  <c r="S349" i="7"/>
  <c r="U349" i="7"/>
  <c r="V349" i="7"/>
  <c r="B348" i="7"/>
  <c r="R349" i="7"/>
  <c r="Q349" i="7"/>
  <c r="L163" i="4"/>
  <c r="M163" i="4"/>
  <c r="I164" i="4"/>
  <c r="D164" i="4"/>
  <c r="E164" i="4"/>
  <c r="G164" i="4"/>
  <c r="J164" i="4"/>
  <c r="F164" i="4"/>
  <c r="B164" i="4"/>
  <c r="K164" i="4"/>
  <c r="H164" i="4"/>
  <c r="C164" i="4"/>
  <c r="R165" i="4"/>
  <c r="Q333" i="8" l="1"/>
  <c r="J210" i="5"/>
  <c r="M210" i="5"/>
  <c r="C210" i="5"/>
  <c r="K210" i="5"/>
  <c r="L210" i="5" s="1"/>
  <c r="I210" i="5"/>
  <c r="H210" i="5"/>
  <c r="E210" i="5"/>
  <c r="G210" i="5"/>
  <c r="F210" i="5"/>
  <c r="D210" i="5"/>
  <c r="B210" i="5"/>
  <c r="R211" i="5"/>
  <c r="B349" i="7"/>
  <c r="T350" i="7"/>
  <c r="S350" i="7"/>
  <c r="C349" i="7"/>
  <c r="F351" i="7"/>
  <c r="M351" i="7"/>
  <c r="E351" i="7"/>
  <c r="N351" i="7"/>
  <c r="P351" i="7"/>
  <c r="L351" i="7"/>
  <c r="H351" i="7"/>
  <c r="K351" i="7"/>
  <c r="O351" i="7"/>
  <c r="J351" i="7"/>
  <c r="G351" i="7"/>
  <c r="I351" i="7"/>
  <c r="D352" i="7"/>
  <c r="U350" i="7"/>
  <c r="V350" i="7"/>
  <c r="R350" i="7"/>
  <c r="Q350" i="7"/>
  <c r="A349" i="7"/>
  <c r="M164" i="4"/>
  <c r="B165" i="4"/>
  <c r="J165" i="4"/>
  <c r="G165" i="4"/>
  <c r="H165" i="4"/>
  <c r="F165" i="4"/>
  <c r="I165" i="4"/>
  <c r="K165" i="4"/>
  <c r="E165" i="4"/>
  <c r="D165" i="4"/>
  <c r="C165" i="4"/>
  <c r="R166" i="4"/>
  <c r="L164" i="4"/>
  <c r="B350" i="7" l="1"/>
  <c r="Q334" i="8"/>
  <c r="A350" i="7"/>
  <c r="G211" i="5"/>
  <c r="J211" i="5"/>
  <c r="C211" i="5"/>
  <c r="K211" i="5"/>
  <c r="L211" i="5" s="1"/>
  <c r="H211" i="5"/>
  <c r="M211" i="5"/>
  <c r="E211" i="5"/>
  <c r="D211" i="5"/>
  <c r="F211" i="5"/>
  <c r="B211" i="5"/>
  <c r="I211" i="5"/>
  <c r="R212" i="5"/>
  <c r="L352" i="7"/>
  <c r="N352" i="7"/>
  <c r="F352" i="7"/>
  <c r="K352" i="7"/>
  <c r="J352" i="7"/>
  <c r="M352" i="7"/>
  <c r="O352" i="7"/>
  <c r="I352" i="7"/>
  <c r="E352" i="7"/>
  <c r="P352" i="7"/>
  <c r="H352" i="7"/>
  <c r="G352" i="7"/>
  <c r="D353" i="7"/>
  <c r="U351" i="7"/>
  <c r="V351" i="7"/>
  <c r="R351" i="7"/>
  <c r="Q351" i="7"/>
  <c r="C350" i="7"/>
  <c r="T351" i="7"/>
  <c r="S351" i="7"/>
  <c r="L165" i="4"/>
  <c r="F166" i="4"/>
  <c r="E166" i="4"/>
  <c r="B166" i="4"/>
  <c r="I166" i="4"/>
  <c r="C166" i="4"/>
  <c r="J166" i="4"/>
  <c r="G166" i="4"/>
  <c r="H166" i="4"/>
  <c r="D166" i="4"/>
  <c r="K166" i="4"/>
  <c r="R167" i="4"/>
  <c r="M165" i="4"/>
  <c r="A351" i="7" l="1"/>
  <c r="Q335" i="8"/>
  <c r="G212" i="5"/>
  <c r="E212" i="5"/>
  <c r="H212" i="5"/>
  <c r="D212" i="5"/>
  <c r="F212" i="5"/>
  <c r="J212" i="5"/>
  <c r="M212" i="5" s="1"/>
  <c r="K212" i="5"/>
  <c r="L212" i="5" s="1"/>
  <c r="B212" i="5"/>
  <c r="C212" i="5"/>
  <c r="I212" i="5"/>
  <c r="R213" i="5"/>
  <c r="P353" i="7"/>
  <c r="L353" i="7"/>
  <c r="H353" i="7"/>
  <c r="K353" i="7"/>
  <c r="O353" i="7"/>
  <c r="J353" i="7"/>
  <c r="M353" i="7"/>
  <c r="E353" i="7"/>
  <c r="G353" i="7"/>
  <c r="I353" i="7"/>
  <c r="F353" i="7"/>
  <c r="N353" i="7"/>
  <c r="D354" i="7"/>
  <c r="R352" i="7"/>
  <c r="Q352" i="7"/>
  <c r="C351" i="7"/>
  <c r="U352" i="7"/>
  <c r="V352" i="7"/>
  <c r="B351" i="7"/>
  <c r="S352" i="7"/>
  <c r="T352" i="7"/>
  <c r="L166" i="4"/>
  <c r="C167" i="4"/>
  <c r="G167" i="4"/>
  <c r="K167" i="4"/>
  <c r="J167" i="4"/>
  <c r="D167" i="4"/>
  <c r="I167" i="4"/>
  <c r="B167" i="4"/>
  <c r="H167" i="4"/>
  <c r="F167" i="4"/>
  <c r="E167" i="4"/>
  <c r="R168" i="4"/>
  <c r="M166" i="4"/>
  <c r="A352" i="7" l="1"/>
  <c r="Q336" i="8"/>
  <c r="G213" i="5"/>
  <c r="E213" i="5"/>
  <c r="F213" i="5"/>
  <c r="D213" i="5"/>
  <c r="K213" i="5"/>
  <c r="H213" i="5"/>
  <c r="C213" i="5"/>
  <c r="I213" i="5"/>
  <c r="B213" i="5"/>
  <c r="J213" i="5"/>
  <c r="L213" i="5" s="1"/>
  <c r="M213" i="5"/>
  <c r="R214" i="5"/>
  <c r="C352" i="7"/>
  <c r="H354" i="7"/>
  <c r="L354" i="7"/>
  <c r="N354" i="7"/>
  <c r="O354" i="7"/>
  <c r="G354" i="7"/>
  <c r="K354" i="7"/>
  <c r="F354" i="7"/>
  <c r="J354" i="7"/>
  <c r="M354" i="7"/>
  <c r="I354" i="7"/>
  <c r="E354" i="7"/>
  <c r="P354" i="7"/>
  <c r="D355" i="7"/>
  <c r="R353" i="7"/>
  <c r="Q353" i="7"/>
  <c r="A353" i="7" s="1"/>
  <c r="B352" i="7"/>
  <c r="S353" i="7"/>
  <c r="T353" i="7"/>
  <c r="U353" i="7"/>
  <c r="V353" i="7"/>
  <c r="L167" i="4"/>
  <c r="M167" i="4"/>
  <c r="I168" i="4"/>
  <c r="D168" i="4"/>
  <c r="B168" i="4"/>
  <c r="K168" i="4"/>
  <c r="F168" i="4"/>
  <c r="E168" i="4"/>
  <c r="G168" i="4"/>
  <c r="J168" i="4"/>
  <c r="C168" i="4"/>
  <c r="H168" i="4"/>
  <c r="R169" i="4"/>
  <c r="Q337" i="8" l="1"/>
  <c r="J214" i="5"/>
  <c r="M214" i="5" s="1"/>
  <c r="F214" i="5"/>
  <c r="C214" i="5"/>
  <c r="D214" i="5"/>
  <c r="K214" i="5"/>
  <c r="G214" i="5"/>
  <c r="H214" i="5"/>
  <c r="I214" i="5"/>
  <c r="E214" i="5"/>
  <c r="B214" i="5"/>
  <c r="L214" i="5"/>
  <c r="R215" i="5"/>
  <c r="C353" i="7"/>
  <c r="R354" i="7"/>
  <c r="Q354" i="7"/>
  <c r="B353" i="7"/>
  <c r="P355" i="7"/>
  <c r="L355" i="7"/>
  <c r="O355" i="7"/>
  <c r="J355" i="7"/>
  <c r="H355" i="7"/>
  <c r="K355" i="7"/>
  <c r="G355" i="7"/>
  <c r="I355" i="7"/>
  <c r="F355" i="7"/>
  <c r="N355" i="7"/>
  <c r="M355" i="7"/>
  <c r="E355" i="7"/>
  <c r="D356" i="7"/>
  <c r="V354" i="7"/>
  <c r="U354" i="7"/>
  <c r="S354" i="7"/>
  <c r="T354" i="7"/>
  <c r="L168" i="4"/>
  <c r="M168" i="4"/>
  <c r="K169" i="4"/>
  <c r="J169" i="4"/>
  <c r="D169" i="4"/>
  <c r="F169" i="4"/>
  <c r="E169" i="4"/>
  <c r="I169" i="4"/>
  <c r="G169" i="4"/>
  <c r="H169" i="4"/>
  <c r="C169" i="4"/>
  <c r="B169" i="4"/>
  <c r="R170" i="4"/>
  <c r="C354" i="7" l="1"/>
  <c r="A354" i="7"/>
  <c r="Q338" i="8"/>
  <c r="G215" i="5"/>
  <c r="J215" i="5"/>
  <c r="M215" i="5"/>
  <c r="F215" i="5"/>
  <c r="D215" i="5"/>
  <c r="B215" i="5"/>
  <c r="H215" i="5"/>
  <c r="E215" i="5"/>
  <c r="I215" i="5"/>
  <c r="K215" i="5"/>
  <c r="L215" i="5" s="1"/>
  <c r="C215" i="5"/>
  <c r="R216" i="5"/>
  <c r="B354" i="7"/>
  <c r="S355" i="7"/>
  <c r="T355" i="7"/>
  <c r="U355" i="7"/>
  <c r="V355" i="7"/>
  <c r="R355" i="7"/>
  <c r="Q355" i="7"/>
  <c r="G356" i="7"/>
  <c r="H356" i="7"/>
  <c r="O356" i="7"/>
  <c r="N356" i="7"/>
  <c r="L356" i="7"/>
  <c r="K356" i="7"/>
  <c r="F356" i="7"/>
  <c r="J356" i="7"/>
  <c r="M356" i="7"/>
  <c r="I356" i="7"/>
  <c r="E356" i="7"/>
  <c r="P356" i="7"/>
  <c r="D357" i="7"/>
  <c r="L169" i="4"/>
  <c r="E170" i="4"/>
  <c r="H170" i="4"/>
  <c r="F170" i="4"/>
  <c r="C170" i="4"/>
  <c r="B170" i="4"/>
  <c r="D170" i="4"/>
  <c r="I170" i="4"/>
  <c r="J170" i="4"/>
  <c r="G170" i="4"/>
  <c r="K170" i="4"/>
  <c r="R171" i="4"/>
  <c r="M169" i="4"/>
  <c r="Q339" i="8" l="1"/>
  <c r="J216" i="5"/>
  <c r="L216" i="5"/>
  <c r="E216" i="5"/>
  <c r="M216" i="5"/>
  <c r="D216" i="5"/>
  <c r="B216" i="5"/>
  <c r="C216" i="5"/>
  <c r="K216" i="5"/>
  <c r="H216" i="5"/>
  <c r="F216" i="5"/>
  <c r="I216" i="5"/>
  <c r="G216" i="5"/>
  <c r="R217" i="5"/>
  <c r="A355" i="7"/>
  <c r="V356" i="7"/>
  <c r="U356" i="7"/>
  <c r="S356" i="7"/>
  <c r="T356" i="7"/>
  <c r="C355" i="7"/>
  <c r="N357" i="7"/>
  <c r="F357" i="7"/>
  <c r="P357" i="7"/>
  <c r="L357" i="7"/>
  <c r="H357" i="7"/>
  <c r="K357" i="7"/>
  <c r="J357" i="7"/>
  <c r="G357" i="7"/>
  <c r="E357" i="7"/>
  <c r="O357" i="7"/>
  <c r="I357" i="7"/>
  <c r="M357" i="7"/>
  <c r="D358" i="7"/>
  <c r="B355" i="7"/>
  <c r="Q356" i="7"/>
  <c r="R356" i="7"/>
  <c r="M170" i="4"/>
  <c r="F171" i="4"/>
  <c r="B171" i="4"/>
  <c r="K171" i="4"/>
  <c r="I171" i="4"/>
  <c r="H171" i="4"/>
  <c r="C171" i="4"/>
  <c r="G171" i="4"/>
  <c r="J171" i="4"/>
  <c r="D171" i="4"/>
  <c r="E171" i="4"/>
  <c r="R172" i="4"/>
  <c r="L170" i="4"/>
  <c r="Q340" i="8" l="1"/>
  <c r="C356" i="7"/>
  <c r="G217" i="5"/>
  <c r="H217" i="5"/>
  <c r="K217" i="5"/>
  <c r="J217" i="5"/>
  <c r="M217" i="5" s="1"/>
  <c r="F217" i="5"/>
  <c r="C217" i="5"/>
  <c r="E217" i="5"/>
  <c r="D217" i="5"/>
  <c r="B217" i="5"/>
  <c r="I217" i="5"/>
  <c r="L217" i="5"/>
  <c r="R218" i="5"/>
  <c r="A356" i="7"/>
  <c r="Q357" i="7"/>
  <c r="R357" i="7"/>
  <c r="P358" i="7"/>
  <c r="H358" i="7"/>
  <c r="L358" i="7"/>
  <c r="N358" i="7"/>
  <c r="G358" i="7"/>
  <c r="K358" i="7"/>
  <c r="F358" i="7"/>
  <c r="O358" i="7"/>
  <c r="J358" i="7"/>
  <c r="M358" i="7"/>
  <c r="I358" i="7"/>
  <c r="E358" i="7"/>
  <c r="D359" i="7"/>
  <c r="B356" i="7"/>
  <c r="T357" i="7"/>
  <c r="S357" i="7"/>
  <c r="V357" i="7"/>
  <c r="U357" i="7"/>
  <c r="M171" i="4"/>
  <c r="L171" i="4"/>
  <c r="C172" i="4"/>
  <c r="I172" i="4"/>
  <c r="B172" i="4"/>
  <c r="K172" i="4"/>
  <c r="E172" i="4"/>
  <c r="J172" i="4"/>
  <c r="D172" i="4"/>
  <c r="H172" i="4"/>
  <c r="G172" i="4"/>
  <c r="F172" i="4"/>
  <c r="R173" i="4"/>
  <c r="Q341" i="8" l="1"/>
  <c r="B357" i="7"/>
  <c r="C218" i="5"/>
  <c r="L218" i="5"/>
  <c r="H218" i="5"/>
  <c r="K218" i="5"/>
  <c r="J218" i="5"/>
  <c r="I218" i="5"/>
  <c r="G218" i="5"/>
  <c r="B218" i="5"/>
  <c r="E218" i="5"/>
  <c r="F218" i="5"/>
  <c r="D218" i="5"/>
  <c r="M218" i="5"/>
  <c r="R219" i="5"/>
  <c r="C357" i="7"/>
  <c r="Q358" i="7"/>
  <c r="R358" i="7"/>
  <c r="F359" i="7"/>
  <c r="P359" i="7"/>
  <c r="L359" i="7"/>
  <c r="E359" i="7"/>
  <c r="H359" i="7"/>
  <c r="K359" i="7"/>
  <c r="M359" i="7"/>
  <c r="O359" i="7"/>
  <c r="J359" i="7"/>
  <c r="G359" i="7"/>
  <c r="I359" i="7"/>
  <c r="N359" i="7"/>
  <c r="D360" i="7"/>
  <c r="T358" i="7"/>
  <c r="S358" i="7"/>
  <c r="U358" i="7"/>
  <c r="V358" i="7"/>
  <c r="A357" i="7"/>
  <c r="M172" i="4"/>
  <c r="F173" i="4"/>
  <c r="K173" i="4"/>
  <c r="B173" i="4"/>
  <c r="I173" i="4"/>
  <c r="G173" i="4"/>
  <c r="C173" i="4"/>
  <c r="J173" i="4"/>
  <c r="E173" i="4"/>
  <c r="D173" i="4"/>
  <c r="H173" i="4"/>
  <c r="R174" i="4"/>
  <c r="L172" i="4"/>
  <c r="Q342" i="8" l="1"/>
  <c r="B358" i="7"/>
  <c r="J219" i="5"/>
  <c r="D219" i="5"/>
  <c r="M219" i="5"/>
  <c r="F219" i="5"/>
  <c r="G219" i="5"/>
  <c r="I219" i="5"/>
  <c r="C219" i="5"/>
  <c r="E219" i="5"/>
  <c r="B219" i="5"/>
  <c r="H219" i="5"/>
  <c r="K219" i="5"/>
  <c r="L219" i="5" s="1"/>
  <c r="R220" i="5"/>
  <c r="K360" i="7"/>
  <c r="F360" i="7"/>
  <c r="M360" i="7"/>
  <c r="O360" i="7"/>
  <c r="J360" i="7"/>
  <c r="E360" i="7"/>
  <c r="I360" i="7"/>
  <c r="P360" i="7"/>
  <c r="H360" i="7"/>
  <c r="L360" i="7"/>
  <c r="G360" i="7"/>
  <c r="N360" i="7"/>
  <c r="D361" i="7"/>
  <c r="C358" i="7"/>
  <c r="T359" i="7"/>
  <c r="S359" i="7"/>
  <c r="U359" i="7"/>
  <c r="V359" i="7"/>
  <c r="A358" i="7"/>
  <c r="Q359" i="7"/>
  <c r="R359" i="7"/>
  <c r="M173" i="4"/>
  <c r="D174" i="4"/>
  <c r="I174" i="4"/>
  <c r="K174" i="4"/>
  <c r="H174" i="4"/>
  <c r="J174" i="4"/>
  <c r="C174" i="4"/>
  <c r="B174" i="4"/>
  <c r="E174" i="4"/>
  <c r="G174" i="4"/>
  <c r="F174" i="4"/>
  <c r="R175" i="4"/>
  <c r="L173" i="4"/>
  <c r="A359" i="7" l="1"/>
  <c r="Q343" i="8"/>
  <c r="F220" i="5"/>
  <c r="K220" i="5"/>
  <c r="E220" i="5"/>
  <c r="B220" i="5"/>
  <c r="C220" i="5"/>
  <c r="J220" i="5"/>
  <c r="M220" i="5" s="1"/>
  <c r="H220" i="5"/>
  <c r="I220" i="5"/>
  <c r="G220" i="5"/>
  <c r="D220" i="5"/>
  <c r="L220" i="5"/>
  <c r="R221" i="5"/>
  <c r="B359" i="7"/>
  <c r="R360" i="7"/>
  <c r="Q360" i="7"/>
  <c r="U360" i="7"/>
  <c r="V360" i="7"/>
  <c r="P361" i="7"/>
  <c r="L361" i="7"/>
  <c r="J361" i="7"/>
  <c r="G361" i="7"/>
  <c r="I361" i="7"/>
  <c r="O361" i="7"/>
  <c r="N361" i="7"/>
  <c r="H361" i="7"/>
  <c r="F361" i="7"/>
  <c r="M361" i="7"/>
  <c r="E361" i="7"/>
  <c r="K361" i="7"/>
  <c r="D362" i="7"/>
  <c r="C359" i="7"/>
  <c r="T360" i="7"/>
  <c r="S360" i="7"/>
  <c r="M174" i="4"/>
  <c r="L174" i="4"/>
  <c r="I175" i="4"/>
  <c r="D175" i="4"/>
  <c r="G175" i="4"/>
  <c r="C175" i="4"/>
  <c r="E175" i="4"/>
  <c r="H175" i="4"/>
  <c r="J175" i="4"/>
  <c r="K175" i="4"/>
  <c r="B175" i="4"/>
  <c r="F175" i="4"/>
  <c r="R176" i="4"/>
  <c r="A360" i="7" l="1"/>
  <c r="Q344" i="8"/>
  <c r="G221" i="5"/>
  <c r="D221" i="5"/>
  <c r="H221" i="5"/>
  <c r="B221" i="5"/>
  <c r="J221" i="5"/>
  <c r="C221" i="5"/>
  <c r="I221" i="5"/>
  <c r="K221" i="5"/>
  <c r="L221" i="5" s="1"/>
  <c r="M221" i="5"/>
  <c r="F221" i="5"/>
  <c r="E221" i="5"/>
  <c r="R222" i="5"/>
  <c r="C360" i="7"/>
  <c r="B360" i="7"/>
  <c r="U361" i="7"/>
  <c r="V361" i="7"/>
  <c r="H362" i="7"/>
  <c r="L362" i="7"/>
  <c r="N362" i="7"/>
  <c r="E362" i="7"/>
  <c r="P362" i="7"/>
  <c r="O362" i="7"/>
  <c r="G362" i="7"/>
  <c r="K362" i="7"/>
  <c r="F362" i="7"/>
  <c r="I362" i="7"/>
  <c r="J362" i="7"/>
  <c r="M362" i="7"/>
  <c r="D363" i="7"/>
  <c r="Q361" i="7"/>
  <c r="R361" i="7"/>
  <c r="T361" i="7"/>
  <c r="S361" i="7"/>
  <c r="L175" i="4"/>
  <c r="E176" i="4"/>
  <c r="J176" i="4"/>
  <c r="D176" i="4"/>
  <c r="G176" i="4"/>
  <c r="B176" i="4"/>
  <c r="C176" i="4"/>
  <c r="I176" i="4"/>
  <c r="K176" i="4"/>
  <c r="H176" i="4"/>
  <c r="F176" i="4"/>
  <c r="R177" i="4"/>
  <c r="M175" i="4"/>
  <c r="Q345" i="8" l="1"/>
  <c r="J222" i="5"/>
  <c r="F222" i="5"/>
  <c r="B222" i="5"/>
  <c r="H222" i="5"/>
  <c r="G222" i="5"/>
  <c r="K222" i="5"/>
  <c r="L222" i="5" s="1"/>
  <c r="D222" i="5"/>
  <c r="M222" i="5"/>
  <c r="I222" i="5"/>
  <c r="C222" i="5"/>
  <c r="E222" i="5"/>
  <c r="R223" i="5"/>
  <c r="C361" i="7"/>
  <c r="T362" i="7"/>
  <c r="S362" i="7"/>
  <c r="B361" i="7"/>
  <c r="Q362" i="7"/>
  <c r="R362" i="7"/>
  <c r="A361" i="7"/>
  <c r="F363" i="7"/>
  <c r="O363" i="7"/>
  <c r="M363" i="7"/>
  <c r="E363" i="7"/>
  <c r="J363" i="7"/>
  <c r="G363" i="7"/>
  <c r="I363" i="7"/>
  <c r="P363" i="7"/>
  <c r="L363" i="7"/>
  <c r="N363" i="7"/>
  <c r="H363" i="7"/>
  <c r="K363" i="7"/>
  <c r="D364" i="7"/>
  <c r="U362" i="7"/>
  <c r="V362" i="7"/>
  <c r="M176" i="4"/>
  <c r="F177" i="4"/>
  <c r="C177" i="4"/>
  <c r="G177" i="4"/>
  <c r="B177" i="4"/>
  <c r="E177" i="4"/>
  <c r="J177" i="4"/>
  <c r="K177" i="4"/>
  <c r="D177" i="4"/>
  <c r="H177" i="4"/>
  <c r="I177" i="4"/>
  <c r="R178" i="4"/>
  <c r="L176" i="4"/>
  <c r="A362" i="7" l="1"/>
  <c r="B362" i="7"/>
  <c r="Q346" i="8"/>
  <c r="H223" i="5"/>
  <c r="K223" i="5"/>
  <c r="F223" i="5"/>
  <c r="D223" i="5"/>
  <c r="E223" i="5"/>
  <c r="J223" i="5"/>
  <c r="M223" i="5" s="1"/>
  <c r="B223" i="5"/>
  <c r="G223" i="5"/>
  <c r="C223" i="5"/>
  <c r="I223" i="5"/>
  <c r="L223" i="5"/>
  <c r="R224" i="5"/>
  <c r="C362" i="7"/>
  <c r="T363" i="7"/>
  <c r="S363" i="7"/>
  <c r="V363" i="7"/>
  <c r="U363" i="7"/>
  <c r="L364" i="7"/>
  <c r="N364" i="7"/>
  <c r="K364" i="7"/>
  <c r="F364" i="7"/>
  <c r="I364" i="7"/>
  <c r="P364" i="7"/>
  <c r="J364" i="7"/>
  <c r="M364" i="7"/>
  <c r="E364" i="7"/>
  <c r="H364" i="7"/>
  <c r="G364" i="7"/>
  <c r="O364" i="7"/>
  <c r="D365" i="7"/>
  <c r="Q363" i="7"/>
  <c r="R363" i="7"/>
  <c r="L177" i="4"/>
  <c r="D178" i="4"/>
  <c r="B178" i="4"/>
  <c r="F178" i="4"/>
  <c r="E178" i="4"/>
  <c r="H178" i="4"/>
  <c r="I178" i="4"/>
  <c r="J178" i="4"/>
  <c r="K178" i="4"/>
  <c r="C178" i="4"/>
  <c r="G178" i="4"/>
  <c r="R179" i="4"/>
  <c r="M177" i="4"/>
  <c r="B363" i="7" l="1"/>
  <c r="Q347" i="8"/>
  <c r="A363" i="7"/>
  <c r="C363" i="7"/>
  <c r="K224" i="5"/>
  <c r="C224" i="5"/>
  <c r="B224" i="5"/>
  <c r="E224" i="5"/>
  <c r="I224" i="5"/>
  <c r="H224" i="5"/>
  <c r="G224" i="5"/>
  <c r="F224" i="5"/>
  <c r="J224" i="5"/>
  <c r="M224" i="5" s="1"/>
  <c r="D224" i="5"/>
  <c r="L224" i="5"/>
  <c r="R225" i="5"/>
  <c r="Q364" i="7"/>
  <c r="R364" i="7"/>
  <c r="S364" i="7"/>
  <c r="T364" i="7"/>
  <c r="U364" i="7"/>
  <c r="V364" i="7"/>
  <c r="J365" i="7"/>
  <c r="G365" i="7"/>
  <c r="H365" i="7"/>
  <c r="K365" i="7"/>
  <c r="N365" i="7"/>
  <c r="F365" i="7"/>
  <c r="E365" i="7"/>
  <c r="P365" i="7"/>
  <c r="L365" i="7"/>
  <c r="O365" i="7"/>
  <c r="I365" i="7"/>
  <c r="M365" i="7"/>
  <c r="D366" i="7"/>
  <c r="L178" i="4"/>
  <c r="I179" i="4"/>
  <c r="H179" i="4"/>
  <c r="K179" i="4"/>
  <c r="J179" i="4"/>
  <c r="F179" i="4"/>
  <c r="E179" i="4"/>
  <c r="B179" i="4"/>
  <c r="D179" i="4"/>
  <c r="C179" i="4"/>
  <c r="G179" i="4"/>
  <c r="R180" i="4"/>
  <c r="M178" i="4"/>
  <c r="Q348" i="8" l="1"/>
  <c r="F225" i="5"/>
  <c r="I225" i="5"/>
  <c r="M225" i="5"/>
  <c r="E225" i="5"/>
  <c r="K225" i="5"/>
  <c r="L225" i="5" s="1"/>
  <c r="C225" i="5"/>
  <c r="D225" i="5"/>
  <c r="J225" i="5"/>
  <c r="B225" i="5"/>
  <c r="H225" i="5"/>
  <c r="G225" i="5"/>
  <c r="R226" i="5"/>
  <c r="A364" i="7"/>
  <c r="C364" i="7"/>
  <c r="B364" i="7"/>
  <c r="Q365" i="7"/>
  <c r="R365" i="7"/>
  <c r="U365" i="7"/>
  <c r="V365" i="7"/>
  <c r="J366" i="7"/>
  <c r="M366" i="7"/>
  <c r="L366" i="7"/>
  <c r="N366" i="7"/>
  <c r="I366" i="7"/>
  <c r="E366" i="7"/>
  <c r="P366" i="7"/>
  <c r="H366" i="7"/>
  <c r="O366" i="7"/>
  <c r="G366" i="7"/>
  <c r="F366" i="7"/>
  <c r="K366" i="7"/>
  <c r="D367" i="7"/>
  <c r="T365" i="7"/>
  <c r="S365" i="7"/>
  <c r="M179" i="4"/>
  <c r="L179" i="4"/>
  <c r="I180" i="4"/>
  <c r="D180" i="4"/>
  <c r="C180" i="4"/>
  <c r="E180" i="4"/>
  <c r="F180" i="4"/>
  <c r="H180" i="4"/>
  <c r="G180" i="4"/>
  <c r="J180" i="4"/>
  <c r="K180" i="4"/>
  <c r="B180" i="4"/>
  <c r="R181" i="4"/>
  <c r="Q349" i="8" l="1"/>
  <c r="G226" i="5"/>
  <c r="F226" i="5"/>
  <c r="D226" i="5"/>
  <c r="C226" i="5"/>
  <c r="I226" i="5"/>
  <c r="H226" i="5"/>
  <c r="E226" i="5"/>
  <c r="J226" i="5"/>
  <c r="K226" i="5"/>
  <c r="L226" i="5" s="1"/>
  <c r="M226" i="5"/>
  <c r="B226" i="5"/>
  <c r="R227" i="5"/>
  <c r="A365" i="7"/>
  <c r="F367" i="7"/>
  <c r="M367" i="7"/>
  <c r="E367" i="7"/>
  <c r="P367" i="7"/>
  <c r="L367" i="7"/>
  <c r="G367" i="7"/>
  <c r="I367" i="7"/>
  <c r="H367" i="7"/>
  <c r="K367" i="7"/>
  <c r="O367" i="7"/>
  <c r="J367" i="7"/>
  <c r="N367" i="7"/>
  <c r="D368" i="7"/>
  <c r="B365" i="7"/>
  <c r="R366" i="7"/>
  <c r="Q366" i="7"/>
  <c r="T366" i="7"/>
  <c r="S366" i="7"/>
  <c r="U366" i="7"/>
  <c r="V366" i="7"/>
  <c r="C365" i="7"/>
  <c r="L180" i="4"/>
  <c r="E181" i="4"/>
  <c r="D181" i="4"/>
  <c r="I181" i="4"/>
  <c r="J181" i="4"/>
  <c r="K181" i="4"/>
  <c r="B181" i="4"/>
  <c r="G181" i="4"/>
  <c r="H181" i="4"/>
  <c r="C181" i="4"/>
  <c r="F181" i="4"/>
  <c r="R182" i="4"/>
  <c r="M180" i="4"/>
  <c r="B366" i="7" l="1"/>
  <c r="Q350" i="8"/>
  <c r="I227" i="5"/>
  <c r="H227" i="5"/>
  <c r="M227" i="5"/>
  <c r="E227" i="5"/>
  <c r="J227" i="5"/>
  <c r="K227" i="5"/>
  <c r="L227" i="5" s="1"/>
  <c r="B227" i="5"/>
  <c r="C227" i="5"/>
  <c r="F227" i="5"/>
  <c r="D227" i="5"/>
  <c r="G227" i="5"/>
  <c r="R228" i="5"/>
  <c r="A366" i="7"/>
  <c r="C366" i="7"/>
  <c r="I368" i="7"/>
  <c r="E368" i="7"/>
  <c r="P368" i="7"/>
  <c r="H368" i="7"/>
  <c r="O368" i="7"/>
  <c r="K368" i="7"/>
  <c r="F368" i="7"/>
  <c r="G368" i="7"/>
  <c r="J368" i="7"/>
  <c r="M368" i="7"/>
  <c r="L368" i="7"/>
  <c r="N368" i="7"/>
  <c r="D369" i="7"/>
  <c r="T367" i="7"/>
  <c r="S367" i="7"/>
  <c r="V367" i="7"/>
  <c r="U367" i="7"/>
  <c r="R367" i="7"/>
  <c r="Q367" i="7"/>
  <c r="L181" i="4"/>
  <c r="M181" i="4"/>
  <c r="K182" i="4"/>
  <c r="E182" i="4"/>
  <c r="C182" i="4"/>
  <c r="G182" i="4"/>
  <c r="B182" i="4"/>
  <c r="I182" i="4"/>
  <c r="F182" i="4"/>
  <c r="D182" i="4"/>
  <c r="H182" i="4"/>
  <c r="J182" i="4"/>
  <c r="R183" i="4"/>
  <c r="C367" i="7" l="1"/>
  <c r="Q351" i="8"/>
  <c r="M182" i="4"/>
  <c r="F228" i="5"/>
  <c r="M228" i="5"/>
  <c r="C228" i="5"/>
  <c r="K228" i="5"/>
  <c r="L228" i="5" s="1"/>
  <c r="D228" i="5"/>
  <c r="H228" i="5"/>
  <c r="J228" i="5"/>
  <c r="E228" i="5"/>
  <c r="I228" i="5"/>
  <c r="B228" i="5"/>
  <c r="G228" i="5"/>
  <c r="R229" i="5"/>
  <c r="B367" i="7"/>
  <c r="A367" i="7"/>
  <c r="Q368" i="7"/>
  <c r="R368" i="7"/>
  <c r="P369" i="7"/>
  <c r="L369" i="7"/>
  <c r="J369" i="7"/>
  <c r="G369" i="7"/>
  <c r="M369" i="7"/>
  <c r="E369" i="7"/>
  <c r="H369" i="7"/>
  <c r="K369" i="7"/>
  <c r="I369" i="7"/>
  <c r="O369" i="7"/>
  <c r="N369" i="7"/>
  <c r="F369" i="7"/>
  <c r="D370" i="7"/>
  <c r="S368" i="7"/>
  <c r="T368" i="7"/>
  <c r="U368" i="7"/>
  <c r="V368" i="7"/>
  <c r="C183" i="4"/>
  <c r="D183" i="4"/>
  <c r="H183" i="4"/>
  <c r="I183" i="4"/>
  <c r="K183" i="4"/>
  <c r="J183" i="4"/>
  <c r="E183" i="4"/>
  <c r="B183" i="4"/>
  <c r="G183" i="4"/>
  <c r="F183" i="4"/>
  <c r="R184" i="4"/>
  <c r="L182" i="4"/>
  <c r="Q352" i="8" l="1"/>
  <c r="H229" i="5"/>
  <c r="J229" i="5"/>
  <c r="M229" i="5" s="1"/>
  <c r="F229" i="5"/>
  <c r="C229" i="5"/>
  <c r="B229" i="5"/>
  <c r="G229" i="5"/>
  <c r="E229" i="5"/>
  <c r="I229" i="5"/>
  <c r="K229" i="5"/>
  <c r="D229" i="5"/>
  <c r="L229" i="5"/>
  <c r="R230" i="5"/>
  <c r="I370" i="7"/>
  <c r="E370" i="7"/>
  <c r="P370" i="7"/>
  <c r="L370" i="7"/>
  <c r="K370" i="7"/>
  <c r="H370" i="7"/>
  <c r="N370" i="7"/>
  <c r="F370" i="7"/>
  <c r="J370" i="7"/>
  <c r="M370" i="7"/>
  <c r="O370" i="7"/>
  <c r="G370" i="7"/>
  <c r="D371" i="7"/>
  <c r="C368" i="7"/>
  <c r="B368" i="7"/>
  <c r="T369" i="7"/>
  <c r="S369" i="7"/>
  <c r="U369" i="7"/>
  <c r="V369" i="7"/>
  <c r="R369" i="7"/>
  <c r="Q369" i="7"/>
  <c r="A368" i="7"/>
  <c r="L183" i="4"/>
  <c r="J184" i="4"/>
  <c r="C184" i="4"/>
  <c r="H184" i="4"/>
  <c r="E184" i="4"/>
  <c r="K184" i="4"/>
  <c r="G184" i="4"/>
  <c r="F184" i="4"/>
  <c r="I184" i="4"/>
  <c r="B184" i="4"/>
  <c r="D184" i="4"/>
  <c r="R185" i="4"/>
  <c r="M183" i="4"/>
  <c r="L184" i="4" l="1"/>
  <c r="Q353" i="8"/>
  <c r="D230" i="5"/>
  <c r="J230" i="5"/>
  <c r="M230" i="5"/>
  <c r="B230" i="5"/>
  <c r="I230" i="5"/>
  <c r="C230" i="5"/>
  <c r="H230" i="5"/>
  <c r="K230" i="5"/>
  <c r="L230" i="5" s="1"/>
  <c r="G230" i="5"/>
  <c r="E230" i="5"/>
  <c r="F230" i="5"/>
  <c r="R231" i="5"/>
  <c r="A369" i="7"/>
  <c r="C369" i="7"/>
  <c r="O371" i="7"/>
  <c r="J371" i="7"/>
  <c r="G371" i="7"/>
  <c r="I371" i="7"/>
  <c r="F371" i="7"/>
  <c r="M371" i="7"/>
  <c r="L371" i="7"/>
  <c r="E371" i="7"/>
  <c r="P371" i="7"/>
  <c r="N371" i="7"/>
  <c r="H371" i="7"/>
  <c r="K371" i="7"/>
  <c r="D372" i="7"/>
  <c r="Q370" i="7"/>
  <c r="R370" i="7"/>
  <c r="T370" i="7"/>
  <c r="S370" i="7"/>
  <c r="U370" i="7"/>
  <c r="V370" i="7"/>
  <c r="B369" i="7"/>
  <c r="H185" i="4"/>
  <c r="D185" i="4"/>
  <c r="I185" i="4"/>
  <c r="F185" i="4"/>
  <c r="G185" i="4"/>
  <c r="C185" i="4"/>
  <c r="J185" i="4"/>
  <c r="B185" i="4"/>
  <c r="K185" i="4"/>
  <c r="E185" i="4"/>
  <c r="R186" i="4"/>
  <c r="M184" i="4"/>
  <c r="B370" i="7" l="1"/>
  <c r="Q354" i="8"/>
  <c r="D231" i="5"/>
  <c r="F231" i="5"/>
  <c r="B231" i="5"/>
  <c r="E231" i="5"/>
  <c r="C231" i="5"/>
  <c r="K231" i="5"/>
  <c r="H231" i="5"/>
  <c r="I231" i="5"/>
  <c r="G231" i="5"/>
  <c r="J231" i="5"/>
  <c r="M231" i="5" s="1"/>
  <c r="L231" i="5"/>
  <c r="R232" i="5"/>
  <c r="A370" i="7"/>
  <c r="C370" i="7"/>
  <c r="L372" i="7"/>
  <c r="N372" i="7"/>
  <c r="F372" i="7"/>
  <c r="K372" i="7"/>
  <c r="J372" i="7"/>
  <c r="M372" i="7"/>
  <c r="H372" i="7"/>
  <c r="O372" i="7"/>
  <c r="I372" i="7"/>
  <c r="E372" i="7"/>
  <c r="P372" i="7"/>
  <c r="G372" i="7"/>
  <c r="D373" i="7"/>
  <c r="R371" i="7"/>
  <c r="Q371" i="7"/>
  <c r="V371" i="7"/>
  <c r="U371" i="7"/>
  <c r="S371" i="7"/>
  <c r="T371" i="7"/>
  <c r="L185" i="4"/>
  <c r="C186" i="4"/>
  <c r="B186" i="4"/>
  <c r="F186" i="4"/>
  <c r="I186" i="4"/>
  <c r="D186" i="4"/>
  <c r="J186" i="4"/>
  <c r="H186" i="4"/>
  <c r="G186" i="4"/>
  <c r="E186" i="4"/>
  <c r="K186" i="4"/>
  <c r="R187" i="4"/>
  <c r="M185" i="4"/>
  <c r="Q355" i="8" l="1"/>
  <c r="K232" i="5"/>
  <c r="F232" i="5"/>
  <c r="C232" i="5"/>
  <c r="I232" i="5"/>
  <c r="E232" i="5"/>
  <c r="J232" i="5"/>
  <c r="M232" i="5" s="1"/>
  <c r="B232" i="5"/>
  <c r="D232" i="5"/>
  <c r="G232" i="5"/>
  <c r="H232" i="5"/>
  <c r="L232" i="5"/>
  <c r="R233" i="5"/>
  <c r="A371" i="7"/>
  <c r="B371" i="7"/>
  <c r="P373" i="7"/>
  <c r="L373" i="7"/>
  <c r="H373" i="7"/>
  <c r="K373" i="7"/>
  <c r="O373" i="7"/>
  <c r="J373" i="7"/>
  <c r="G373" i="7"/>
  <c r="I373" i="7"/>
  <c r="F373" i="7"/>
  <c r="N373" i="7"/>
  <c r="E373" i="7"/>
  <c r="M373" i="7"/>
  <c r="D374" i="7"/>
  <c r="R372" i="7"/>
  <c r="Q372" i="7"/>
  <c r="V372" i="7"/>
  <c r="U372" i="7"/>
  <c r="S372" i="7"/>
  <c r="T372" i="7"/>
  <c r="C371" i="7"/>
  <c r="L186" i="4"/>
  <c r="G187" i="4"/>
  <c r="I187" i="4"/>
  <c r="D187" i="4"/>
  <c r="H187" i="4"/>
  <c r="E187" i="4"/>
  <c r="C187" i="4"/>
  <c r="F187" i="4"/>
  <c r="K187" i="4"/>
  <c r="J187" i="4"/>
  <c r="B187" i="4"/>
  <c r="R188" i="4"/>
  <c r="M186" i="4"/>
  <c r="C372" i="7" l="1"/>
  <c r="Q356" i="8"/>
  <c r="M187" i="4"/>
  <c r="I233" i="5"/>
  <c r="F233" i="5"/>
  <c r="D233" i="5"/>
  <c r="G233" i="5"/>
  <c r="K233" i="5"/>
  <c r="E233" i="5"/>
  <c r="H233" i="5"/>
  <c r="J233" i="5"/>
  <c r="M233" i="5" s="1"/>
  <c r="B233" i="5"/>
  <c r="C233" i="5"/>
  <c r="L233" i="5"/>
  <c r="R234" i="5"/>
  <c r="H374" i="7"/>
  <c r="O374" i="7"/>
  <c r="G374" i="7"/>
  <c r="P374" i="7"/>
  <c r="L374" i="7"/>
  <c r="N374" i="7"/>
  <c r="I374" i="7"/>
  <c r="K374" i="7"/>
  <c r="F374" i="7"/>
  <c r="J374" i="7"/>
  <c r="M374" i="7"/>
  <c r="E374" i="7"/>
  <c r="D375" i="7"/>
  <c r="Q373" i="7"/>
  <c r="R373" i="7"/>
  <c r="B372" i="7"/>
  <c r="S373" i="7"/>
  <c r="T373" i="7"/>
  <c r="A372" i="7"/>
  <c r="U373" i="7"/>
  <c r="V373" i="7"/>
  <c r="I188" i="4"/>
  <c r="E188" i="4"/>
  <c r="F188" i="4"/>
  <c r="D188" i="4"/>
  <c r="K188" i="4"/>
  <c r="C188" i="4"/>
  <c r="J188" i="4"/>
  <c r="G188" i="4"/>
  <c r="H188" i="4"/>
  <c r="B188" i="4"/>
  <c r="R189" i="4"/>
  <c r="L187" i="4"/>
  <c r="Q357" i="8" l="1"/>
  <c r="B234" i="5"/>
  <c r="E234" i="5"/>
  <c r="F234" i="5"/>
  <c r="M234" i="5"/>
  <c r="I234" i="5"/>
  <c r="D234" i="5"/>
  <c r="G234" i="5"/>
  <c r="H234" i="5"/>
  <c r="C234" i="5"/>
  <c r="J234" i="5"/>
  <c r="K234" i="5"/>
  <c r="L234" i="5" s="1"/>
  <c r="R235" i="5"/>
  <c r="A373" i="7"/>
  <c r="F375" i="7"/>
  <c r="M375" i="7"/>
  <c r="E375" i="7"/>
  <c r="L375" i="7"/>
  <c r="P375" i="7"/>
  <c r="H375" i="7"/>
  <c r="K375" i="7"/>
  <c r="O375" i="7"/>
  <c r="J375" i="7"/>
  <c r="G375" i="7"/>
  <c r="I375" i="7"/>
  <c r="N375" i="7"/>
  <c r="D376" i="7"/>
  <c r="T374" i="7"/>
  <c r="S374" i="7"/>
  <c r="V374" i="7"/>
  <c r="U374" i="7"/>
  <c r="B373" i="7"/>
  <c r="C373" i="7"/>
  <c r="R374" i="7"/>
  <c r="Q374" i="7"/>
  <c r="M188" i="4"/>
  <c r="L188" i="4"/>
  <c r="F189" i="4"/>
  <c r="H189" i="4"/>
  <c r="C189" i="4"/>
  <c r="K189" i="4"/>
  <c r="B189" i="4"/>
  <c r="E189" i="4"/>
  <c r="I189" i="4"/>
  <c r="D189" i="4"/>
  <c r="J189" i="4"/>
  <c r="G189" i="4"/>
  <c r="R190" i="4"/>
  <c r="Q358" i="8" l="1"/>
  <c r="M189" i="4"/>
  <c r="K235" i="5"/>
  <c r="L235" i="5" s="1"/>
  <c r="F235" i="5"/>
  <c r="C235" i="5"/>
  <c r="M235" i="5"/>
  <c r="J235" i="5"/>
  <c r="G235" i="5"/>
  <c r="D235" i="5"/>
  <c r="I235" i="5"/>
  <c r="E235" i="5"/>
  <c r="H235" i="5"/>
  <c r="B235" i="5"/>
  <c r="R236" i="5"/>
  <c r="Q375" i="7"/>
  <c r="R375" i="7"/>
  <c r="A374" i="7"/>
  <c r="C374" i="7"/>
  <c r="L376" i="7"/>
  <c r="N376" i="7"/>
  <c r="H376" i="7"/>
  <c r="K376" i="7"/>
  <c r="F376" i="7"/>
  <c r="J376" i="7"/>
  <c r="E376" i="7"/>
  <c r="I376" i="7"/>
  <c r="M376" i="7"/>
  <c r="P376" i="7"/>
  <c r="O376" i="7"/>
  <c r="G376" i="7"/>
  <c r="D377" i="7"/>
  <c r="U375" i="7"/>
  <c r="V375" i="7"/>
  <c r="T375" i="7"/>
  <c r="S375" i="7"/>
  <c r="B374" i="7"/>
  <c r="H190" i="4"/>
  <c r="E190" i="4"/>
  <c r="K190" i="4"/>
  <c r="G190" i="4"/>
  <c r="F190" i="4"/>
  <c r="I190" i="4"/>
  <c r="B190" i="4"/>
  <c r="J190" i="4"/>
  <c r="D190" i="4"/>
  <c r="C190" i="4"/>
  <c r="R191" i="4"/>
  <c r="L189" i="4"/>
  <c r="Q359" i="8" l="1"/>
  <c r="B375" i="7"/>
  <c r="G236" i="5"/>
  <c r="K236" i="5"/>
  <c r="L236" i="5" s="1"/>
  <c r="F236" i="5"/>
  <c r="I236" i="5"/>
  <c r="H236" i="5"/>
  <c r="D236" i="5"/>
  <c r="M236" i="5"/>
  <c r="C236" i="5"/>
  <c r="E236" i="5"/>
  <c r="B236" i="5"/>
  <c r="J236" i="5"/>
  <c r="R237" i="5"/>
  <c r="C375" i="7"/>
  <c r="H377" i="7"/>
  <c r="K377" i="7"/>
  <c r="O377" i="7"/>
  <c r="J377" i="7"/>
  <c r="M377" i="7"/>
  <c r="G377" i="7"/>
  <c r="I377" i="7"/>
  <c r="N377" i="7"/>
  <c r="F377" i="7"/>
  <c r="E377" i="7"/>
  <c r="P377" i="7"/>
  <c r="L377" i="7"/>
  <c r="D378" i="7"/>
  <c r="Q376" i="7"/>
  <c r="R376" i="7"/>
  <c r="A375" i="7"/>
  <c r="U376" i="7"/>
  <c r="V376" i="7"/>
  <c r="T376" i="7"/>
  <c r="S376" i="7"/>
  <c r="L190" i="4"/>
  <c r="M190" i="4"/>
  <c r="C191" i="4"/>
  <c r="K191" i="4"/>
  <c r="M191" i="4" s="1"/>
  <c r="J191" i="4"/>
  <c r="I191" i="4"/>
  <c r="E191" i="4"/>
  <c r="G191" i="4"/>
  <c r="H191" i="4"/>
  <c r="F191" i="4"/>
  <c r="B191" i="4"/>
  <c r="D191" i="4"/>
  <c r="R192" i="4"/>
  <c r="Q360" i="8" l="1"/>
  <c r="I237" i="5"/>
  <c r="C237" i="5"/>
  <c r="D237" i="5"/>
  <c r="J237" i="5"/>
  <c r="M237" i="5" s="1"/>
  <c r="K237" i="5"/>
  <c r="L237" i="5" s="1"/>
  <c r="H237" i="5"/>
  <c r="E237" i="5"/>
  <c r="G237" i="5"/>
  <c r="F237" i="5"/>
  <c r="B237" i="5"/>
  <c r="R238" i="5"/>
  <c r="C376" i="7"/>
  <c r="L378" i="7"/>
  <c r="K378" i="7"/>
  <c r="F378" i="7"/>
  <c r="O378" i="7"/>
  <c r="G378" i="7"/>
  <c r="N378" i="7"/>
  <c r="J378" i="7"/>
  <c r="M378" i="7"/>
  <c r="I378" i="7"/>
  <c r="E378" i="7"/>
  <c r="P378" i="7"/>
  <c r="H378" i="7"/>
  <c r="D379" i="7"/>
  <c r="T377" i="7"/>
  <c r="S377" i="7"/>
  <c r="U377" i="7"/>
  <c r="V377" i="7"/>
  <c r="R377" i="7"/>
  <c r="Q377" i="7"/>
  <c r="B376" i="7"/>
  <c r="A376" i="7"/>
  <c r="I192" i="4"/>
  <c r="E192" i="4"/>
  <c r="G192" i="4"/>
  <c r="D192" i="4"/>
  <c r="K192" i="4"/>
  <c r="C192" i="4"/>
  <c r="H192" i="4"/>
  <c r="J192" i="4"/>
  <c r="B192" i="4"/>
  <c r="F192" i="4"/>
  <c r="R193" i="4"/>
  <c r="L191" i="4"/>
  <c r="A377" i="7" l="1"/>
  <c r="Q361" i="8"/>
  <c r="F238" i="5"/>
  <c r="D238" i="5"/>
  <c r="I238" i="5"/>
  <c r="J238" i="5"/>
  <c r="L238" i="5" s="1"/>
  <c r="E238" i="5"/>
  <c r="C238" i="5"/>
  <c r="K238" i="5"/>
  <c r="G238" i="5"/>
  <c r="B238" i="5"/>
  <c r="M238" i="5"/>
  <c r="H238" i="5"/>
  <c r="R239" i="5"/>
  <c r="P379" i="7"/>
  <c r="L379" i="7"/>
  <c r="O379" i="7"/>
  <c r="J379" i="7"/>
  <c r="H379" i="7"/>
  <c r="K379" i="7"/>
  <c r="G379" i="7"/>
  <c r="I379" i="7"/>
  <c r="N379" i="7"/>
  <c r="F379" i="7"/>
  <c r="M379" i="7"/>
  <c r="E379" i="7"/>
  <c r="D380" i="7"/>
  <c r="V378" i="7"/>
  <c r="U378" i="7"/>
  <c r="C377" i="7"/>
  <c r="R378" i="7"/>
  <c r="Q378" i="7"/>
  <c r="B377" i="7"/>
  <c r="T378" i="7"/>
  <c r="S378" i="7"/>
  <c r="M192" i="4"/>
  <c r="L192" i="4"/>
  <c r="C193" i="4"/>
  <c r="K193" i="4"/>
  <c r="M193" i="4" s="1"/>
  <c r="F193" i="4"/>
  <c r="G193" i="4"/>
  <c r="D193" i="4"/>
  <c r="B193" i="4"/>
  <c r="I193" i="4"/>
  <c r="J193" i="4"/>
  <c r="E193" i="4"/>
  <c r="H193" i="4"/>
  <c r="R194" i="4"/>
  <c r="A378" i="7" l="1"/>
  <c r="Q362" i="8"/>
  <c r="C378" i="7"/>
  <c r="J239" i="5"/>
  <c r="G239" i="5"/>
  <c r="E239" i="5"/>
  <c r="F239" i="5"/>
  <c r="B239" i="5"/>
  <c r="C239" i="5"/>
  <c r="D239" i="5"/>
  <c r="H239" i="5"/>
  <c r="I239" i="5"/>
  <c r="K239" i="5"/>
  <c r="L239" i="5" s="1"/>
  <c r="M239" i="5"/>
  <c r="R240" i="5"/>
  <c r="B378" i="7"/>
  <c r="Q379" i="7"/>
  <c r="R379" i="7"/>
  <c r="L380" i="7"/>
  <c r="N380" i="7"/>
  <c r="K380" i="7"/>
  <c r="F380" i="7"/>
  <c r="J380" i="7"/>
  <c r="M380" i="7"/>
  <c r="E380" i="7"/>
  <c r="P380" i="7"/>
  <c r="I380" i="7"/>
  <c r="H380" i="7"/>
  <c r="O380" i="7"/>
  <c r="G380" i="7"/>
  <c r="D381" i="7"/>
  <c r="T379" i="7"/>
  <c r="S379" i="7"/>
  <c r="U379" i="7"/>
  <c r="V379" i="7"/>
  <c r="L193" i="4"/>
  <c r="H194" i="4"/>
  <c r="I194" i="4"/>
  <c r="B194" i="4"/>
  <c r="C194" i="4"/>
  <c r="K194" i="4"/>
  <c r="E194" i="4"/>
  <c r="D194" i="4"/>
  <c r="F194" i="4"/>
  <c r="G194" i="4"/>
  <c r="J194" i="4"/>
  <c r="R195" i="4"/>
  <c r="B379" i="7" l="1"/>
  <c r="Q363" i="8"/>
  <c r="G240" i="5"/>
  <c r="B240" i="5"/>
  <c r="F240" i="5"/>
  <c r="C240" i="5"/>
  <c r="J240" i="5"/>
  <c r="M240" i="5" s="1"/>
  <c r="D240" i="5"/>
  <c r="E240" i="5"/>
  <c r="K240" i="5"/>
  <c r="H240" i="5"/>
  <c r="I240" i="5"/>
  <c r="L240" i="5"/>
  <c r="R241" i="5"/>
  <c r="C379" i="7"/>
  <c r="A379" i="7"/>
  <c r="O381" i="7"/>
  <c r="J381" i="7"/>
  <c r="G381" i="7"/>
  <c r="I381" i="7"/>
  <c r="N381" i="7"/>
  <c r="P381" i="7"/>
  <c r="L381" i="7"/>
  <c r="F381" i="7"/>
  <c r="E381" i="7"/>
  <c r="M381" i="7"/>
  <c r="H381" i="7"/>
  <c r="K381" i="7"/>
  <c r="D382" i="7"/>
  <c r="Q380" i="7"/>
  <c r="R380" i="7"/>
  <c r="T380" i="7"/>
  <c r="S380" i="7"/>
  <c r="V380" i="7"/>
  <c r="U380" i="7"/>
  <c r="L194" i="4"/>
  <c r="D195" i="4"/>
  <c r="H195" i="4"/>
  <c r="I195" i="4"/>
  <c r="F195" i="4"/>
  <c r="K195" i="4"/>
  <c r="B195" i="4"/>
  <c r="C195" i="4"/>
  <c r="E195" i="4"/>
  <c r="J195" i="4"/>
  <c r="G195" i="4"/>
  <c r="R196" i="4"/>
  <c r="M194" i="4"/>
  <c r="B380" i="7" l="1"/>
  <c r="Q364" i="8"/>
  <c r="E241" i="5"/>
  <c r="J241" i="5"/>
  <c r="M241" i="5" s="1"/>
  <c r="D241" i="5"/>
  <c r="I241" i="5"/>
  <c r="K241" i="5"/>
  <c r="B241" i="5"/>
  <c r="H241" i="5"/>
  <c r="C241" i="5"/>
  <c r="F241" i="5"/>
  <c r="G241" i="5"/>
  <c r="L241" i="5"/>
  <c r="R242" i="5"/>
  <c r="C380" i="7"/>
  <c r="S381" i="7"/>
  <c r="T381" i="7"/>
  <c r="V381" i="7"/>
  <c r="U381" i="7"/>
  <c r="G382" i="7"/>
  <c r="E382" i="7"/>
  <c r="K382" i="7"/>
  <c r="F382" i="7"/>
  <c r="I382" i="7"/>
  <c r="M382" i="7"/>
  <c r="H382" i="7"/>
  <c r="P382" i="7"/>
  <c r="N382" i="7"/>
  <c r="O382" i="7"/>
  <c r="L382" i="7"/>
  <c r="J382" i="7"/>
  <c r="D383" i="7"/>
  <c r="Q381" i="7"/>
  <c r="R381" i="7"/>
  <c r="A380" i="7"/>
  <c r="M195" i="4"/>
  <c r="K196" i="4"/>
  <c r="I196" i="4"/>
  <c r="D196" i="4"/>
  <c r="G196" i="4"/>
  <c r="B196" i="4"/>
  <c r="J196" i="4"/>
  <c r="E196" i="4"/>
  <c r="C196" i="4"/>
  <c r="F196" i="4"/>
  <c r="H196" i="4"/>
  <c r="R197" i="4"/>
  <c r="L195" i="4"/>
  <c r="Q365" i="8" l="1"/>
  <c r="C381" i="7"/>
  <c r="D242" i="5"/>
  <c r="E242" i="5"/>
  <c r="B242" i="5"/>
  <c r="K242" i="5"/>
  <c r="G242" i="5"/>
  <c r="I242" i="5"/>
  <c r="F242" i="5"/>
  <c r="H242" i="5"/>
  <c r="C242" i="5"/>
  <c r="J242" i="5"/>
  <c r="M242" i="5" s="1"/>
  <c r="L242" i="5"/>
  <c r="R243" i="5"/>
  <c r="S382" i="7"/>
  <c r="T382" i="7"/>
  <c r="Q382" i="7"/>
  <c r="R382" i="7"/>
  <c r="V382" i="7"/>
  <c r="U382" i="7"/>
  <c r="A381" i="7"/>
  <c r="F383" i="7"/>
  <c r="M383" i="7"/>
  <c r="E383" i="7"/>
  <c r="N383" i="7"/>
  <c r="P383" i="7"/>
  <c r="L383" i="7"/>
  <c r="O383" i="7"/>
  <c r="G383" i="7"/>
  <c r="H383" i="7"/>
  <c r="K383" i="7"/>
  <c r="I383" i="7"/>
  <c r="J383" i="7"/>
  <c r="D384" i="7"/>
  <c r="B381" i="7"/>
  <c r="L196" i="4"/>
  <c r="M196" i="4"/>
  <c r="E197" i="4"/>
  <c r="K197" i="4"/>
  <c r="L197" i="4" s="1"/>
  <c r="I197" i="4"/>
  <c r="F197" i="4"/>
  <c r="J197" i="4"/>
  <c r="D197" i="4"/>
  <c r="B197" i="4"/>
  <c r="C197" i="4"/>
  <c r="H197" i="4"/>
  <c r="G197" i="4"/>
  <c r="R198" i="4"/>
  <c r="C382" i="7" l="1"/>
  <c r="Q366" i="8"/>
  <c r="E243" i="5"/>
  <c r="K243" i="5"/>
  <c r="I243" i="5"/>
  <c r="G243" i="5"/>
  <c r="D243" i="5"/>
  <c r="J243" i="5"/>
  <c r="B243" i="5"/>
  <c r="H243" i="5"/>
  <c r="C243" i="5"/>
  <c r="F243" i="5"/>
  <c r="L243" i="5"/>
  <c r="M243" i="5"/>
  <c r="R244" i="5"/>
  <c r="A382" i="7"/>
  <c r="B382" i="7"/>
  <c r="R383" i="7"/>
  <c r="Q383" i="7"/>
  <c r="S383" i="7"/>
  <c r="T383" i="7"/>
  <c r="E384" i="7"/>
  <c r="H384" i="7"/>
  <c r="O384" i="7"/>
  <c r="I384" i="7"/>
  <c r="P384" i="7"/>
  <c r="G384" i="7"/>
  <c r="L384" i="7"/>
  <c r="N384" i="7"/>
  <c r="K384" i="7"/>
  <c r="F384" i="7"/>
  <c r="J384" i="7"/>
  <c r="M384" i="7"/>
  <c r="D385" i="7"/>
  <c r="V383" i="7"/>
  <c r="U383" i="7"/>
  <c r="E198" i="4"/>
  <c r="F198" i="4"/>
  <c r="C198" i="4"/>
  <c r="H198" i="4"/>
  <c r="I198" i="4"/>
  <c r="K198" i="4"/>
  <c r="G198" i="4"/>
  <c r="B198" i="4"/>
  <c r="D198" i="4"/>
  <c r="J198" i="4"/>
  <c r="R199" i="4"/>
  <c r="M197" i="4"/>
  <c r="Q367" i="8" l="1"/>
  <c r="A383" i="7"/>
  <c r="K244" i="5"/>
  <c r="L244" i="5" s="1"/>
  <c r="E244" i="5"/>
  <c r="D244" i="5"/>
  <c r="B244" i="5"/>
  <c r="C244" i="5"/>
  <c r="J244" i="5"/>
  <c r="M244" i="5" s="1"/>
  <c r="I244" i="5"/>
  <c r="G244" i="5"/>
  <c r="H244" i="5"/>
  <c r="F244" i="5"/>
  <c r="R245" i="5"/>
  <c r="C383" i="7"/>
  <c r="R384" i="7"/>
  <c r="Q384" i="7"/>
  <c r="T384" i="7"/>
  <c r="S384" i="7"/>
  <c r="B383" i="7"/>
  <c r="F385" i="7"/>
  <c r="M385" i="7"/>
  <c r="E385" i="7"/>
  <c r="J385" i="7"/>
  <c r="G385" i="7"/>
  <c r="K385" i="7"/>
  <c r="P385" i="7"/>
  <c r="L385" i="7"/>
  <c r="H385" i="7"/>
  <c r="N385" i="7"/>
  <c r="O385" i="7"/>
  <c r="I385" i="7"/>
  <c r="D386" i="7"/>
  <c r="U384" i="7"/>
  <c r="V384" i="7"/>
  <c r="M198" i="4"/>
  <c r="G199" i="4"/>
  <c r="I199" i="4"/>
  <c r="F199" i="4"/>
  <c r="H199" i="4"/>
  <c r="E199" i="4"/>
  <c r="D199" i="4"/>
  <c r="J199" i="4"/>
  <c r="K199" i="4"/>
  <c r="C199" i="4"/>
  <c r="B199" i="4"/>
  <c r="R200" i="4"/>
  <c r="L198" i="4"/>
  <c r="A384" i="7" l="1"/>
  <c r="Q368" i="8"/>
  <c r="B384" i="7"/>
  <c r="B245" i="5"/>
  <c r="G245" i="5"/>
  <c r="D245" i="5"/>
  <c r="J245" i="5"/>
  <c r="M245" i="5" s="1"/>
  <c r="E245" i="5"/>
  <c r="H245" i="5"/>
  <c r="K245" i="5"/>
  <c r="L245" i="5" s="1"/>
  <c r="I245" i="5"/>
  <c r="F245" i="5"/>
  <c r="C245" i="5"/>
  <c r="R246" i="5"/>
  <c r="C384" i="7"/>
  <c r="T385" i="7"/>
  <c r="S385" i="7"/>
  <c r="U385" i="7"/>
  <c r="V385" i="7"/>
  <c r="Q385" i="7"/>
  <c r="R385" i="7"/>
  <c r="L386" i="7"/>
  <c r="N386" i="7"/>
  <c r="K386" i="7"/>
  <c r="F386" i="7"/>
  <c r="H386" i="7"/>
  <c r="G386" i="7"/>
  <c r="J386" i="7"/>
  <c r="M386" i="7"/>
  <c r="I386" i="7"/>
  <c r="E386" i="7"/>
  <c r="P386" i="7"/>
  <c r="O386" i="7"/>
  <c r="D387" i="7"/>
  <c r="M199" i="4"/>
  <c r="D200" i="4"/>
  <c r="K200" i="4"/>
  <c r="M200" i="4" s="1"/>
  <c r="C200" i="4"/>
  <c r="H200" i="4"/>
  <c r="G200" i="4"/>
  <c r="I200" i="4"/>
  <c r="E200" i="4"/>
  <c r="J200" i="4"/>
  <c r="F200" i="4"/>
  <c r="B200" i="4"/>
  <c r="R201" i="4"/>
  <c r="L199" i="4"/>
  <c r="Q369" i="8" l="1"/>
  <c r="F246" i="5"/>
  <c r="J246" i="5"/>
  <c r="M246" i="5" s="1"/>
  <c r="E246" i="5"/>
  <c r="D246" i="5"/>
  <c r="C246" i="5"/>
  <c r="B246" i="5"/>
  <c r="I246" i="5"/>
  <c r="H246" i="5"/>
  <c r="K246" i="5"/>
  <c r="G246" i="5"/>
  <c r="L246" i="5"/>
  <c r="R247" i="5"/>
  <c r="A385" i="7"/>
  <c r="N387" i="7"/>
  <c r="F387" i="7"/>
  <c r="M387" i="7"/>
  <c r="I387" i="7"/>
  <c r="E387" i="7"/>
  <c r="J387" i="7"/>
  <c r="G387" i="7"/>
  <c r="P387" i="7"/>
  <c r="L387" i="7"/>
  <c r="H387" i="7"/>
  <c r="K387" i="7"/>
  <c r="O387" i="7"/>
  <c r="D388" i="7"/>
  <c r="C385" i="7"/>
  <c r="B385" i="7"/>
  <c r="V386" i="7"/>
  <c r="U386" i="7"/>
  <c r="R386" i="7"/>
  <c r="Q386" i="7"/>
  <c r="S386" i="7"/>
  <c r="T386" i="7"/>
  <c r="L200" i="4"/>
  <c r="H201" i="4"/>
  <c r="C201" i="4"/>
  <c r="I201" i="4"/>
  <c r="B201" i="4"/>
  <c r="F201" i="4"/>
  <c r="J201" i="4"/>
  <c r="D201" i="4"/>
  <c r="G201" i="4"/>
  <c r="K201" i="4"/>
  <c r="E201" i="4"/>
  <c r="R202" i="4"/>
  <c r="Q370" i="8" l="1"/>
  <c r="G247" i="5"/>
  <c r="B247" i="5"/>
  <c r="C247" i="5"/>
  <c r="J247" i="5"/>
  <c r="D247" i="5"/>
  <c r="I247" i="5"/>
  <c r="F247" i="5"/>
  <c r="K247" i="5"/>
  <c r="E247" i="5"/>
  <c r="H247" i="5"/>
  <c r="M247" i="5"/>
  <c r="L247" i="5"/>
  <c r="R248" i="5"/>
  <c r="A386" i="7"/>
  <c r="B386" i="7"/>
  <c r="C386" i="7"/>
  <c r="R387" i="7"/>
  <c r="Q387" i="7"/>
  <c r="S387" i="7"/>
  <c r="T387" i="7"/>
  <c r="V387" i="7"/>
  <c r="U387" i="7"/>
  <c r="J388" i="7"/>
  <c r="E388" i="7"/>
  <c r="P388" i="7"/>
  <c r="H388" i="7"/>
  <c r="O388" i="7"/>
  <c r="G388" i="7"/>
  <c r="L388" i="7"/>
  <c r="N388" i="7"/>
  <c r="K388" i="7"/>
  <c r="F388" i="7"/>
  <c r="M388" i="7"/>
  <c r="I388" i="7"/>
  <c r="D389" i="7"/>
  <c r="M201" i="4"/>
  <c r="B202" i="4"/>
  <c r="E202" i="4"/>
  <c r="F202" i="4"/>
  <c r="I202" i="4"/>
  <c r="D202" i="4"/>
  <c r="J202" i="4"/>
  <c r="C202" i="4"/>
  <c r="H202" i="4"/>
  <c r="K202" i="4"/>
  <c r="G202" i="4"/>
  <c r="R203" i="4"/>
  <c r="L201" i="4"/>
  <c r="Q371" i="8" l="1"/>
  <c r="A387" i="7"/>
  <c r="G248" i="5"/>
  <c r="I248" i="5"/>
  <c r="K248" i="5"/>
  <c r="H248" i="5"/>
  <c r="C248" i="5"/>
  <c r="F248" i="5"/>
  <c r="J248" i="5"/>
  <c r="M248" i="5" s="1"/>
  <c r="E248" i="5"/>
  <c r="B248" i="5"/>
  <c r="D248" i="5"/>
  <c r="L248" i="5"/>
  <c r="R249" i="5"/>
  <c r="C387" i="7"/>
  <c r="B387" i="7"/>
  <c r="S388" i="7"/>
  <c r="T388" i="7"/>
  <c r="M389" i="7"/>
  <c r="P389" i="7"/>
  <c r="L389" i="7"/>
  <c r="O389" i="7"/>
  <c r="J389" i="7"/>
  <c r="G389" i="7"/>
  <c r="I389" i="7"/>
  <c r="E389" i="7"/>
  <c r="K389" i="7"/>
  <c r="N389" i="7"/>
  <c r="H389" i="7"/>
  <c r="F389" i="7"/>
  <c r="D390" i="7"/>
  <c r="V388" i="7"/>
  <c r="U388" i="7"/>
  <c r="Q388" i="7"/>
  <c r="R388" i="7"/>
  <c r="L202" i="4"/>
  <c r="E203" i="4"/>
  <c r="I203" i="4"/>
  <c r="J203" i="4"/>
  <c r="F203" i="4"/>
  <c r="G203" i="4"/>
  <c r="C203" i="4"/>
  <c r="K203" i="4"/>
  <c r="M203" i="4" s="1"/>
  <c r="H203" i="4"/>
  <c r="B203" i="4"/>
  <c r="D203" i="4"/>
  <c r="R204" i="4"/>
  <c r="M202" i="4"/>
  <c r="Q372" i="8" l="1"/>
  <c r="C249" i="5"/>
  <c r="I249" i="5"/>
  <c r="J249" i="5"/>
  <c r="L249" i="5" s="1"/>
  <c r="K249" i="5"/>
  <c r="G249" i="5"/>
  <c r="M249" i="5"/>
  <c r="D249" i="5"/>
  <c r="B249" i="5"/>
  <c r="H249" i="5"/>
  <c r="E249" i="5"/>
  <c r="F249" i="5"/>
  <c r="R250" i="5"/>
  <c r="S389" i="7"/>
  <c r="T389" i="7"/>
  <c r="A388" i="7"/>
  <c r="V389" i="7"/>
  <c r="U389" i="7"/>
  <c r="C388" i="7"/>
  <c r="Q389" i="7"/>
  <c r="R389" i="7"/>
  <c r="B388" i="7"/>
  <c r="G390" i="7"/>
  <c r="L390" i="7"/>
  <c r="N390" i="7"/>
  <c r="K390" i="7"/>
  <c r="F390" i="7"/>
  <c r="J390" i="7"/>
  <c r="M390" i="7"/>
  <c r="E390" i="7"/>
  <c r="H390" i="7"/>
  <c r="I390" i="7"/>
  <c r="P390" i="7"/>
  <c r="O390" i="7"/>
  <c r="D391" i="7"/>
  <c r="E204" i="4"/>
  <c r="C204" i="4"/>
  <c r="J204" i="4"/>
  <c r="D204" i="4"/>
  <c r="B204" i="4"/>
  <c r="I204" i="4"/>
  <c r="H204" i="4"/>
  <c r="F204" i="4"/>
  <c r="K204" i="4"/>
  <c r="M204" i="4" s="1"/>
  <c r="G204" i="4"/>
  <c r="R205" i="4"/>
  <c r="L203" i="4"/>
  <c r="Q373" i="8" l="1"/>
  <c r="F250" i="5"/>
  <c r="E250" i="5"/>
  <c r="C250" i="5"/>
  <c r="K250" i="5"/>
  <c r="L250" i="5" s="1"/>
  <c r="H250" i="5"/>
  <c r="M250" i="5"/>
  <c r="J250" i="5"/>
  <c r="D250" i="5"/>
  <c r="I250" i="5"/>
  <c r="B250" i="5"/>
  <c r="G250" i="5"/>
  <c r="R251" i="5"/>
  <c r="A389" i="7"/>
  <c r="S390" i="7"/>
  <c r="T390" i="7"/>
  <c r="C389" i="7"/>
  <c r="F391" i="7"/>
  <c r="M391" i="7"/>
  <c r="E391" i="7"/>
  <c r="P391" i="7"/>
  <c r="K391" i="7"/>
  <c r="O391" i="7"/>
  <c r="L391" i="7"/>
  <c r="H391" i="7"/>
  <c r="J391" i="7"/>
  <c r="G391" i="7"/>
  <c r="I391" i="7"/>
  <c r="N391" i="7"/>
  <c r="D392" i="7"/>
  <c r="R390" i="7"/>
  <c r="Q390" i="7"/>
  <c r="B389" i="7"/>
  <c r="V390" i="7"/>
  <c r="U390" i="7"/>
  <c r="G205" i="4"/>
  <c r="E205" i="4"/>
  <c r="C205" i="4"/>
  <c r="D205" i="4"/>
  <c r="I205" i="4"/>
  <c r="J205" i="4"/>
  <c r="F205" i="4"/>
  <c r="H205" i="4"/>
  <c r="K205" i="4"/>
  <c r="B205" i="4"/>
  <c r="R206" i="4"/>
  <c r="L204" i="4"/>
  <c r="Q374" i="8" l="1"/>
  <c r="B251" i="5"/>
  <c r="K251" i="5"/>
  <c r="J251" i="5"/>
  <c r="M251" i="5"/>
  <c r="H251" i="5"/>
  <c r="D251" i="5"/>
  <c r="I251" i="5"/>
  <c r="F251" i="5"/>
  <c r="E251" i="5"/>
  <c r="C251" i="5"/>
  <c r="G251" i="5"/>
  <c r="L251" i="5"/>
  <c r="R252" i="5"/>
  <c r="C390" i="7"/>
  <c r="I392" i="7"/>
  <c r="M392" i="7"/>
  <c r="H392" i="7"/>
  <c r="P392" i="7"/>
  <c r="O392" i="7"/>
  <c r="L392" i="7"/>
  <c r="G392" i="7"/>
  <c r="N392" i="7"/>
  <c r="F392" i="7"/>
  <c r="J392" i="7"/>
  <c r="E392" i="7"/>
  <c r="K392" i="7"/>
  <c r="D393" i="7"/>
  <c r="Q391" i="7"/>
  <c r="R391" i="7"/>
  <c r="A390" i="7"/>
  <c r="T391" i="7"/>
  <c r="S391" i="7"/>
  <c r="B390" i="7"/>
  <c r="V391" i="7"/>
  <c r="U391" i="7"/>
  <c r="L205" i="4"/>
  <c r="D206" i="4"/>
  <c r="H206" i="4"/>
  <c r="B206" i="4"/>
  <c r="F206" i="4"/>
  <c r="C206" i="4"/>
  <c r="I206" i="4"/>
  <c r="E206" i="4"/>
  <c r="K206" i="4"/>
  <c r="J206" i="4"/>
  <c r="M206" i="4" s="1"/>
  <c r="G206" i="4"/>
  <c r="R207" i="4"/>
  <c r="M205" i="4"/>
  <c r="B391" i="7" l="1"/>
  <c r="Q375" i="8"/>
  <c r="A391" i="7"/>
  <c r="C252" i="5"/>
  <c r="J252" i="5"/>
  <c r="G252" i="5"/>
  <c r="K252" i="5"/>
  <c r="D252" i="5"/>
  <c r="H252" i="5"/>
  <c r="I252" i="5"/>
  <c r="F252" i="5"/>
  <c r="E252" i="5"/>
  <c r="B252" i="5"/>
  <c r="L252" i="5"/>
  <c r="M252" i="5"/>
  <c r="R253" i="5"/>
  <c r="C391" i="7"/>
  <c r="T392" i="7"/>
  <c r="S392" i="7"/>
  <c r="L393" i="7"/>
  <c r="H393" i="7"/>
  <c r="K393" i="7"/>
  <c r="O393" i="7"/>
  <c r="J393" i="7"/>
  <c r="I393" i="7"/>
  <c r="E393" i="7"/>
  <c r="G393" i="7"/>
  <c r="M393" i="7"/>
  <c r="N393" i="7"/>
  <c r="P393" i="7"/>
  <c r="F393" i="7"/>
  <c r="D394" i="7"/>
  <c r="Q392" i="7"/>
  <c r="R392" i="7"/>
  <c r="V392" i="7"/>
  <c r="U392" i="7"/>
  <c r="L206" i="4"/>
  <c r="I207" i="4"/>
  <c r="E207" i="4"/>
  <c r="H207" i="4"/>
  <c r="C207" i="4"/>
  <c r="J207" i="4"/>
  <c r="K207" i="4"/>
  <c r="L207" i="4" s="1"/>
  <c r="G207" i="4"/>
  <c r="F207" i="4"/>
  <c r="B207" i="4"/>
  <c r="D207" i="4"/>
  <c r="R208" i="4"/>
  <c r="Q376" i="8" l="1"/>
  <c r="K253" i="5"/>
  <c r="E253" i="5"/>
  <c r="B253" i="5"/>
  <c r="J253" i="5"/>
  <c r="H253" i="5"/>
  <c r="C253" i="5"/>
  <c r="D253" i="5"/>
  <c r="I253" i="5"/>
  <c r="F253" i="5"/>
  <c r="G253" i="5"/>
  <c r="M253" i="5"/>
  <c r="L253" i="5"/>
  <c r="R254" i="5"/>
  <c r="J394" i="7"/>
  <c r="M394" i="7"/>
  <c r="I394" i="7"/>
  <c r="P394" i="7"/>
  <c r="L394" i="7"/>
  <c r="O394" i="7"/>
  <c r="G394" i="7"/>
  <c r="N394" i="7"/>
  <c r="K394" i="7"/>
  <c r="F394" i="7"/>
  <c r="E394" i="7"/>
  <c r="H394" i="7"/>
  <c r="D395" i="7"/>
  <c r="U393" i="7"/>
  <c r="V393" i="7"/>
  <c r="Q393" i="7"/>
  <c r="R393" i="7"/>
  <c r="C392" i="7"/>
  <c r="S393" i="7"/>
  <c r="T393" i="7"/>
  <c r="A392" i="7"/>
  <c r="B392" i="7"/>
  <c r="M207" i="4"/>
  <c r="H208" i="4"/>
  <c r="E208" i="4"/>
  <c r="B208" i="4"/>
  <c r="D208" i="4"/>
  <c r="G208" i="4"/>
  <c r="J208" i="4"/>
  <c r="I208" i="4"/>
  <c r="K208" i="4"/>
  <c r="C208" i="4"/>
  <c r="F208" i="4"/>
  <c r="R209" i="4"/>
  <c r="Q377" i="8" l="1"/>
  <c r="A393" i="7"/>
  <c r="J254" i="5"/>
  <c r="K254" i="5"/>
  <c r="G254" i="5"/>
  <c r="F254" i="5"/>
  <c r="E254" i="5"/>
  <c r="B254" i="5"/>
  <c r="I254" i="5"/>
  <c r="C254" i="5"/>
  <c r="H254" i="5"/>
  <c r="D254" i="5"/>
  <c r="L254" i="5"/>
  <c r="M254" i="5"/>
  <c r="R255" i="5"/>
  <c r="C393" i="7"/>
  <c r="P395" i="7"/>
  <c r="L395" i="7"/>
  <c r="K395" i="7"/>
  <c r="H395" i="7"/>
  <c r="G395" i="7"/>
  <c r="I395" i="7"/>
  <c r="F395" i="7"/>
  <c r="M395" i="7"/>
  <c r="O395" i="7"/>
  <c r="J395" i="7"/>
  <c r="N395" i="7"/>
  <c r="E395" i="7"/>
  <c r="D396" i="7"/>
  <c r="S394" i="7"/>
  <c r="T394" i="7"/>
  <c r="U394" i="7"/>
  <c r="V394" i="7"/>
  <c r="B393" i="7"/>
  <c r="R394" i="7"/>
  <c r="Q394" i="7"/>
  <c r="L208" i="4"/>
  <c r="M208" i="4"/>
  <c r="I209" i="4"/>
  <c r="H209" i="4"/>
  <c r="E209" i="4"/>
  <c r="G209" i="4"/>
  <c r="D209" i="4"/>
  <c r="C209" i="4"/>
  <c r="B209" i="4"/>
  <c r="F209" i="4"/>
  <c r="K209" i="4"/>
  <c r="J209" i="4"/>
  <c r="R210" i="4"/>
  <c r="Q378" i="8" l="1"/>
  <c r="C255" i="5"/>
  <c r="F255" i="5"/>
  <c r="K255" i="5"/>
  <c r="G255" i="5"/>
  <c r="B255" i="5"/>
  <c r="J255" i="5"/>
  <c r="M255" i="5" s="1"/>
  <c r="I255" i="5"/>
  <c r="H255" i="5"/>
  <c r="E255" i="5"/>
  <c r="D255" i="5"/>
  <c r="L255" i="5"/>
  <c r="R256" i="5"/>
  <c r="A394" i="7"/>
  <c r="B394" i="7"/>
  <c r="K396" i="7"/>
  <c r="F396" i="7"/>
  <c r="J396" i="7"/>
  <c r="M396" i="7"/>
  <c r="H396" i="7"/>
  <c r="O396" i="7"/>
  <c r="N396" i="7"/>
  <c r="I396" i="7"/>
  <c r="E396" i="7"/>
  <c r="G396" i="7"/>
  <c r="P396" i="7"/>
  <c r="L396" i="7"/>
  <c r="D397" i="7"/>
  <c r="S395" i="7"/>
  <c r="T395" i="7"/>
  <c r="Q395" i="7"/>
  <c r="R395" i="7"/>
  <c r="C394" i="7"/>
  <c r="U395" i="7"/>
  <c r="V395" i="7"/>
  <c r="L209" i="4"/>
  <c r="K210" i="4"/>
  <c r="L210" i="4" s="1"/>
  <c r="E210" i="4"/>
  <c r="C210" i="4"/>
  <c r="D210" i="4"/>
  <c r="B210" i="4"/>
  <c r="J210" i="4"/>
  <c r="G210" i="4"/>
  <c r="I210" i="4"/>
  <c r="F210" i="4"/>
  <c r="H210" i="4"/>
  <c r="R211" i="4"/>
  <c r="M209" i="4"/>
  <c r="Q379" i="8" l="1"/>
  <c r="C256" i="5"/>
  <c r="J256" i="5"/>
  <c r="L256" i="5" s="1"/>
  <c r="G256" i="5"/>
  <c r="D256" i="5"/>
  <c r="E256" i="5"/>
  <c r="B256" i="5"/>
  <c r="I256" i="5"/>
  <c r="K256" i="5"/>
  <c r="F256" i="5"/>
  <c r="H256" i="5"/>
  <c r="M256" i="5"/>
  <c r="R257" i="5"/>
  <c r="C395" i="7"/>
  <c r="B395" i="7"/>
  <c r="S396" i="7"/>
  <c r="T396" i="7"/>
  <c r="V396" i="7"/>
  <c r="U396" i="7"/>
  <c r="A395" i="7"/>
  <c r="R396" i="7"/>
  <c r="Q396" i="7"/>
  <c r="A396" i="7" s="1"/>
  <c r="H397" i="7"/>
  <c r="K397" i="7"/>
  <c r="O397" i="7"/>
  <c r="J397" i="7"/>
  <c r="L397" i="7"/>
  <c r="G397" i="7"/>
  <c r="I397" i="7"/>
  <c r="P397" i="7"/>
  <c r="N397" i="7"/>
  <c r="F397" i="7"/>
  <c r="M397" i="7"/>
  <c r="E397" i="7"/>
  <c r="D398" i="7"/>
  <c r="M210" i="4"/>
  <c r="K211" i="4"/>
  <c r="L211" i="4" s="1"/>
  <c r="E211" i="4"/>
  <c r="I211" i="4"/>
  <c r="C211" i="4"/>
  <c r="B211" i="4"/>
  <c r="D211" i="4"/>
  <c r="H211" i="4"/>
  <c r="J211" i="4"/>
  <c r="G211" i="4"/>
  <c r="F211" i="4"/>
  <c r="R212" i="4"/>
  <c r="Q380" i="8" l="1"/>
  <c r="C257" i="5"/>
  <c r="B257" i="5"/>
  <c r="H257" i="5"/>
  <c r="E257" i="5"/>
  <c r="I257" i="5"/>
  <c r="G257" i="5"/>
  <c r="J257" i="5"/>
  <c r="F257" i="5"/>
  <c r="M257" i="5"/>
  <c r="D257" i="5"/>
  <c r="K257" i="5"/>
  <c r="L257" i="5" s="1"/>
  <c r="R258" i="5"/>
  <c r="C396" i="7"/>
  <c r="B396" i="7"/>
  <c r="I398" i="7"/>
  <c r="M398" i="7"/>
  <c r="P398" i="7"/>
  <c r="L398" i="7"/>
  <c r="F398" i="7"/>
  <c r="H398" i="7"/>
  <c r="K398" i="7"/>
  <c r="O398" i="7"/>
  <c r="N398" i="7"/>
  <c r="J398" i="7"/>
  <c r="E398" i="7"/>
  <c r="G398" i="7"/>
  <c r="D399" i="7"/>
  <c r="T397" i="7"/>
  <c r="S397" i="7"/>
  <c r="Q397" i="7"/>
  <c r="R397" i="7"/>
  <c r="U397" i="7"/>
  <c r="V397" i="7"/>
  <c r="D212" i="4"/>
  <c r="G212" i="4"/>
  <c r="K212" i="4"/>
  <c r="M212" i="4" s="1"/>
  <c r="J212" i="4"/>
  <c r="F212" i="4"/>
  <c r="B212" i="4"/>
  <c r="C212" i="4"/>
  <c r="H212" i="4"/>
  <c r="I212" i="4"/>
  <c r="E212" i="4"/>
  <c r="R213" i="4"/>
  <c r="M211" i="4"/>
  <c r="Q381" i="8" l="1"/>
  <c r="D258" i="5"/>
  <c r="B258" i="5"/>
  <c r="J258" i="5"/>
  <c r="I258" i="5"/>
  <c r="C258" i="5"/>
  <c r="M258" i="5"/>
  <c r="G258" i="5"/>
  <c r="K258" i="5"/>
  <c r="L258" i="5" s="1"/>
  <c r="H258" i="5"/>
  <c r="F258" i="5"/>
  <c r="E258" i="5"/>
  <c r="R259" i="5"/>
  <c r="B397" i="7"/>
  <c r="R398" i="7"/>
  <c r="Q398" i="7"/>
  <c r="N399" i="7"/>
  <c r="F399" i="7"/>
  <c r="M399" i="7"/>
  <c r="E399" i="7"/>
  <c r="P399" i="7"/>
  <c r="L399" i="7"/>
  <c r="J399" i="7"/>
  <c r="H399" i="7"/>
  <c r="K399" i="7"/>
  <c r="O399" i="7"/>
  <c r="G399" i="7"/>
  <c r="I399" i="7"/>
  <c r="D400" i="7"/>
  <c r="T398" i="7"/>
  <c r="S398" i="7"/>
  <c r="C397" i="7"/>
  <c r="A397" i="7"/>
  <c r="U398" i="7"/>
  <c r="V398" i="7"/>
  <c r="L212" i="4"/>
  <c r="I213" i="4"/>
  <c r="H213" i="4"/>
  <c r="B213" i="4"/>
  <c r="G213" i="4"/>
  <c r="J213" i="4"/>
  <c r="C213" i="4"/>
  <c r="K213" i="4"/>
  <c r="E213" i="4"/>
  <c r="F213" i="4"/>
  <c r="D213" i="4"/>
  <c r="R214" i="4"/>
  <c r="Q382" i="8" l="1"/>
  <c r="E259" i="5"/>
  <c r="H259" i="5"/>
  <c r="B259" i="5"/>
  <c r="I259" i="5"/>
  <c r="J259" i="5"/>
  <c r="L259" i="5" s="1"/>
  <c r="K259" i="5"/>
  <c r="G259" i="5"/>
  <c r="F259" i="5"/>
  <c r="D259" i="5"/>
  <c r="C259" i="5"/>
  <c r="M259" i="5"/>
  <c r="R260" i="5"/>
  <c r="B398" i="7"/>
  <c r="S399" i="7"/>
  <c r="T399" i="7"/>
  <c r="L400" i="7"/>
  <c r="N400" i="7"/>
  <c r="K400" i="7"/>
  <c r="F400" i="7"/>
  <c r="J400" i="7"/>
  <c r="M400" i="7"/>
  <c r="I400" i="7"/>
  <c r="E400" i="7"/>
  <c r="P400" i="7"/>
  <c r="H400" i="7"/>
  <c r="O400" i="7"/>
  <c r="G400" i="7"/>
  <c r="D401" i="7"/>
  <c r="V399" i="7"/>
  <c r="U399" i="7"/>
  <c r="C398" i="7"/>
  <c r="R399" i="7"/>
  <c r="Q399" i="7"/>
  <c r="A398" i="7"/>
  <c r="M213" i="4"/>
  <c r="F214" i="4"/>
  <c r="C214" i="4"/>
  <c r="H214" i="4"/>
  <c r="B214" i="4"/>
  <c r="I214" i="4"/>
  <c r="J214" i="4"/>
  <c r="G214" i="4"/>
  <c r="D214" i="4"/>
  <c r="E214" i="4"/>
  <c r="K214" i="4"/>
  <c r="R215" i="4"/>
  <c r="L213" i="4"/>
  <c r="Q383" i="8" l="1"/>
  <c r="G260" i="5"/>
  <c r="H260" i="5"/>
  <c r="D260" i="5"/>
  <c r="F260" i="5"/>
  <c r="K260" i="5"/>
  <c r="C260" i="5"/>
  <c r="J260" i="5"/>
  <c r="M260" i="5" s="1"/>
  <c r="I260" i="5"/>
  <c r="E260" i="5"/>
  <c r="B260" i="5"/>
  <c r="L260" i="5"/>
  <c r="R261" i="5"/>
  <c r="A399" i="7"/>
  <c r="C399" i="7"/>
  <c r="R400" i="7"/>
  <c r="Q400" i="7"/>
  <c r="V400" i="7"/>
  <c r="U400" i="7"/>
  <c r="T400" i="7"/>
  <c r="S400" i="7"/>
  <c r="B399" i="7"/>
  <c r="P401" i="7"/>
  <c r="L401" i="7"/>
  <c r="K401" i="7"/>
  <c r="H401" i="7"/>
  <c r="O401" i="7"/>
  <c r="J401" i="7"/>
  <c r="I401" i="7"/>
  <c r="E401" i="7"/>
  <c r="G401" i="7"/>
  <c r="N401" i="7"/>
  <c r="F401" i="7"/>
  <c r="M401" i="7"/>
  <c r="D402" i="7"/>
  <c r="L214" i="4"/>
  <c r="I215" i="4"/>
  <c r="D215" i="4"/>
  <c r="J215" i="4"/>
  <c r="K215" i="4"/>
  <c r="L215" i="4" s="1"/>
  <c r="H215" i="4"/>
  <c r="E215" i="4"/>
  <c r="G215" i="4"/>
  <c r="C215" i="4"/>
  <c r="F215" i="4"/>
  <c r="B215" i="4"/>
  <c r="R216" i="4"/>
  <c r="M214" i="4"/>
  <c r="A400" i="7" l="1"/>
  <c r="Q384" i="8"/>
  <c r="I261" i="5"/>
  <c r="K261" i="5"/>
  <c r="F261" i="5"/>
  <c r="J261" i="5"/>
  <c r="M261" i="5" s="1"/>
  <c r="C261" i="5"/>
  <c r="G261" i="5"/>
  <c r="H261" i="5"/>
  <c r="E261" i="5"/>
  <c r="D261" i="5"/>
  <c r="B261" i="5"/>
  <c r="L261" i="5"/>
  <c r="R262" i="5"/>
  <c r="C400" i="7"/>
  <c r="B400" i="7"/>
  <c r="L402" i="7"/>
  <c r="N402" i="7"/>
  <c r="K402" i="7"/>
  <c r="F402" i="7"/>
  <c r="P402" i="7"/>
  <c r="H402" i="7"/>
  <c r="O402" i="7"/>
  <c r="G402" i="7"/>
  <c r="J402" i="7"/>
  <c r="M402" i="7"/>
  <c r="I402" i="7"/>
  <c r="E402" i="7"/>
  <c r="D403" i="7"/>
  <c r="R401" i="7"/>
  <c r="Q401" i="7"/>
  <c r="A401" i="7" s="1"/>
  <c r="T401" i="7"/>
  <c r="S401" i="7"/>
  <c r="V401" i="7"/>
  <c r="U401" i="7"/>
  <c r="M215" i="4"/>
  <c r="I216" i="4"/>
  <c r="B216" i="4"/>
  <c r="E216" i="4"/>
  <c r="H216" i="4"/>
  <c r="G216" i="4"/>
  <c r="F216" i="4"/>
  <c r="K216" i="4"/>
  <c r="C216" i="4"/>
  <c r="J216" i="4"/>
  <c r="D216" i="4"/>
  <c r="R217" i="4"/>
  <c r="Q385" i="8" l="1"/>
  <c r="B401" i="7"/>
  <c r="H262" i="5"/>
  <c r="K262" i="5"/>
  <c r="F262" i="5"/>
  <c r="B262" i="5"/>
  <c r="J262" i="5"/>
  <c r="M262" i="5" s="1"/>
  <c r="G262" i="5"/>
  <c r="D262" i="5"/>
  <c r="I262" i="5"/>
  <c r="E262" i="5"/>
  <c r="C262" i="5"/>
  <c r="L262" i="5"/>
  <c r="R263" i="5"/>
  <c r="P403" i="7"/>
  <c r="L403" i="7"/>
  <c r="H403" i="7"/>
  <c r="K403" i="7"/>
  <c r="O403" i="7"/>
  <c r="J403" i="7"/>
  <c r="N403" i="7"/>
  <c r="E403" i="7"/>
  <c r="G403" i="7"/>
  <c r="I403" i="7"/>
  <c r="F403" i="7"/>
  <c r="M403" i="7"/>
  <c r="D404" i="7"/>
  <c r="U402" i="7"/>
  <c r="V402" i="7"/>
  <c r="R402" i="7"/>
  <c r="Q402" i="7"/>
  <c r="T402" i="7"/>
  <c r="S402" i="7"/>
  <c r="C401" i="7"/>
  <c r="M216" i="4"/>
  <c r="L216" i="4"/>
  <c r="H217" i="4"/>
  <c r="K217" i="4"/>
  <c r="J217" i="4"/>
  <c r="D217" i="4"/>
  <c r="C217" i="4"/>
  <c r="B217" i="4"/>
  <c r="G217" i="4"/>
  <c r="E217" i="4"/>
  <c r="F217" i="4"/>
  <c r="I217" i="4"/>
  <c r="R218" i="4"/>
  <c r="Q386" i="8" l="1"/>
  <c r="C263" i="5"/>
  <c r="G263" i="5"/>
  <c r="J263" i="5"/>
  <c r="M263" i="5" s="1"/>
  <c r="D263" i="5"/>
  <c r="K263" i="5"/>
  <c r="B263" i="5"/>
  <c r="I263" i="5"/>
  <c r="E263" i="5"/>
  <c r="H263" i="5"/>
  <c r="F263" i="5"/>
  <c r="L263" i="5"/>
  <c r="R264" i="5"/>
  <c r="B402" i="7"/>
  <c r="C402" i="7"/>
  <c r="L404" i="7"/>
  <c r="N404" i="7"/>
  <c r="K404" i="7"/>
  <c r="F404" i="7"/>
  <c r="J404" i="7"/>
  <c r="M404" i="7"/>
  <c r="I404" i="7"/>
  <c r="E404" i="7"/>
  <c r="P404" i="7"/>
  <c r="H404" i="7"/>
  <c r="G404" i="7"/>
  <c r="O404" i="7"/>
  <c r="D405" i="7"/>
  <c r="Q403" i="7"/>
  <c r="R403" i="7"/>
  <c r="A402" i="7"/>
  <c r="S403" i="7"/>
  <c r="T403" i="7"/>
  <c r="V403" i="7"/>
  <c r="U403" i="7"/>
  <c r="M217" i="4"/>
  <c r="L217" i="4"/>
  <c r="G218" i="4"/>
  <c r="C218" i="4"/>
  <c r="H218" i="4"/>
  <c r="E218" i="4"/>
  <c r="J218" i="4"/>
  <c r="I218" i="4"/>
  <c r="D218" i="4"/>
  <c r="B218" i="4"/>
  <c r="K218" i="4"/>
  <c r="F218" i="4"/>
  <c r="R219" i="4"/>
  <c r="C403" i="7" l="1"/>
  <c r="Q387" i="8"/>
  <c r="E264" i="5"/>
  <c r="K264" i="5"/>
  <c r="G264" i="5"/>
  <c r="B264" i="5"/>
  <c r="D264" i="5"/>
  <c r="C264" i="5"/>
  <c r="J264" i="5"/>
  <c r="L264" i="5" s="1"/>
  <c r="H264" i="5"/>
  <c r="I264" i="5"/>
  <c r="F264" i="5"/>
  <c r="M264" i="5"/>
  <c r="R265" i="5"/>
  <c r="B403" i="7"/>
  <c r="A403" i="7"/>
  <c r="P405" i="7"/>
  <c r="L405" i="7"/>
  <c r="H405" i="7"/>
  <c r="K405" i="7"/>
  <c r="O405" i="7"/>
  <c r="J405" i="7"/>
  <c r="M405" i="7"/>
  <c r="G405" i="7"/>
  <c r="I405" i="7"/>
  <c r="E405" i="7"/>
  <c r="N405" i="7"/>
  <c r="F405" i="7"/>
  <c r="D406" i="7"/>
  <c r="Q404" i="7"/>
  <c r="R404" i="7"/>
  <c r="V404" i="7"/>
  <c r="U404" i="7"/>
  <c r="S404" i="7"/>
  <c r="T404" i="7"/>
  <c r="M218" i="4"/>
  <c r="L218" i="4"/>
  <c r="J219" i="4"/>
  <c r="K219" i="4"/>
  <c r="M219" i="4" s="1"/>
  <c r="G219" i="4"/>
  <c r="D219" i="4"/>
  <c r="I219" i="4"/>
  <c r="B219" i="4"/>
  <c r="E219" i="4"/>
  <c r="F219" i="4"/>
  <c r="C219" i="4"/>
  <c r="H219" i="4"/>
  <c r="R220" i="4"/>
  <c r="Q388" i="8" l="1"/>
  <c r="K265" i="5"/>
  <c r="C265" i="5"/>
  <c r="D265" i="5"/>
  <c r="F265" i="5"/>
  <c r="H265" i="5"/>
  <c r="B265" i="5"/>
  <c r="E265" i="5"/>
  <c r="G265" i="5"/>
  <c r="I265" i="5"/>
  <c r="J265" i="5"/>
  <c r="L265" i="5"/>
  <c r="M265" i="5"/>
  <c r="R266" i="5"/>
  <c r="A404" i="7"/>
  <c r="C404" i="7"/>
  <c r="K406" i="7"/>
  <c r="J406" i="7"/>
  <c r="M406" i="7"/>
  <c r="H406" i="7"/>
  <c r="O406" i="7"/>
  <c r="I406" i="7"/>
  <c r="E406" i="7"/>
  <c r="P406" i="7"/>
  <c r="F406" i="7"/>
  <c r="G406" i="7"/>
  <c r="L406" i="7"/>
  <c r="N406" i="7"/>
  <c r="D407" i="7"/>
  <c r="R405" i="7"/>
  <c r="Q405" i="7"/>
  <c r="B404" i="7"/>
  <c r="S405" i="7"/>
  <c r="T405" i="7"/>
  <c r="V405" i="7"/>
  <c r="U405" i="7"/>
  <c r="B220" i="4"/>
  <c r="C220" i="4"/>
  <c r="G220" i="4"/>
  <c r="I220" i="4"/>
  <c r="D220" i="4"/>
  <c r="J220" i="4"/>
  <c r="E220" i="4"/>
  <c r="F220" i="4"/>
  <c r="K220" i="4"/>
  <c r="M220" i="4" s="1"/>
  <c r="H220" i="4"/>
  <c r="R221" i="4"/>
  <c r="L219" i="4"/>
  <c r="Q389" i="8" l="1"/>
  <c r="J266" i="5"/>
  <c r="M266" i="5" s="1"/>
  <c r="E266" i="5"/>
  <c r="F266" i="5"/>
  <c r="I266" i="5"/>
  <c r="B266" i="5"/>
  <c r="D266" i="5"/>
  <c r="G266" i="5"/>
  <c r="C266" i="5"/>
  <c r="H266" i="5"/>
  <c r="K266" i="5"/>
  <c r="L266" i="5"/>
  <c r="R267" i="5"/>
  <c r="A405" i="7"/>
  <c r="C405" i="7"/>
  <c r="E407" i="7"/>
  <c r="P407" i="7"/>
  <c r="L407" i="7"/>
  <c r="H407" i="7"/>
  <c r="K407" i="7"/>
  <c r="O407" i="7"/>
  <c r="G407" i="7"/>
  <c r="N407" i="7"/>
  <c r="J407" i="7"/>
  <c r="I407" i="7"/>
  <c r="F407" i="7"/>
  <c r="M407" i="7"/>
  <c r="D408" i="7"/>
  <c r="B405" i="7"/>
  <c r="S406" i="7"/>
  <c r="T406" i="7"/>
  <c r="R406" i="7"/>
  <c r="Q406" i="7"/>
  <c r="V406" i="7"/>
  <c r="U406" i="7"/>
  <c r="L220" i="4"/>
  <c r="G221" i="4"/>
  <c r="I221" i="4"/>
  <c r="C221" i="4"/>
  <c r="J221" i="4"/>
  <c r="F221" i="4"/>
  <c r="E221" i="4"/>
  <c r="B221" i="4"/>
  <c r="D221" i="4"/>
  <c r="K221" i="4"/>
  <c r="H221" i="4"/>
  <c r="R222" i="4"/>
  <c r="Q390" i="8" l="1"/>
  <c r="C406" i="7"/>
  <c r="H267" i="5"/>
  <c r="F267" i="5"/>
  <c r="M267" i="5"/>
  <c r="D267" i="5"/>
  <c r="E267" i="5"/>
  <c r="B267" i="5"/>
  <c r="I267" i="5"/>
  <c r="J267" i="5"/>
  <c r="G267" i="5"/>
  <c r="L267" i="5"/>
  <c r="C267" i="5"/>
  <c r="K267" i="5"/>
  <c r="R268" i="5"/>
  <c r="B406" i="7"/>
  <c r="K408" i="7"/>
  <c r="J408" i="7"/>
  <c r="E408" i="7"/>
  <c r="G408" i="7"/>
  <c r="L408" i="7"/>
  <c r="N408" i="7"/>
  <c r="I408" i="7"/>
  <c r="M408" i="7"/>
  <c r="P408" i="7"/>
  <c r="H408" i="7"/>
  <c r="F408" i="7"/>
  <c r="O408" i="7"/>
  <c r="D409" i="7"/>
  <c r="Q407" i="7"/>
  <c r="R407" i="7"/>
  <c r="T407" i="7"/>
  <c r="S407" i="7"/>
  <c r="V407" i="7"/>
  <c r="U407" i="7"/>
  <c r="A406" i="7"/>
  <c r="L221" i="4"/>
  <c r="F222" i="4"/>
  <c r="B222" i="4"/>
  <c r="E222" i="4"/>
  <c r="C222" i="4"/>
  <c r="H222" i="4"/>
  <c r="D222" i="4"/>
  <c r="G222" i="4"/>
  <c r="K222" i="4"/>
  <c r="I222" i="4"/>
  <c r="J222" i="4"/>
  <c r="L222" i="4" s="1"/>
  <c r="R223" i="4"/>
  <c r="M221" i="4"/>
  <c r="Q391" i="8" l="1"/>
  <c r="D268" i="5"/>
  <c r="C268" i="5"/>
  <c r="E268" i="5"/>
  <c r="H268" i="5"/>
  <c r="J268" i="5"/>
  <c r="K268" i="5"/>
  <c r="L268" i="5" s="1"/>
  <c r="I268" i="5"/>
  <c r="B268" i="5"/>
  <c r="G268" i="5"/>
  <c r="M268" i="5"/>
  <c r="F268" i="5"/>
  <c r="R269" i="5"/>
  <c r="C407" i="7"/>
  <c r="B407" i="7"/>
  <c r="A407" i="7"/>
  <c r="U408" i="7"/>
  <c r="V408" i="7"/>
  <c r="Q408" i="7"/>
  <c r="R408" i="7"/>
  <c r="P409" i="7"/>
  <c r="L409" i="7"/>
  <c r="E409" i="7"/>
  <c r="H409" i="7"/>
  <c r="K409" i="7"/>
  <c r="O409" i="7"/>
  <c r="J409" i="7"/>
  <c r="G409" i="7"/>
  <c r="I409" i="7"/>
  <c r="N409" i="7"/>
  <c r="F409" i="7"/>
  <c r="M409" i="7"/>
  <c r="D410" i="7"/>
  <c r="T408" i="7"/>
  <c r="S408" i="7"/>
  <c r="E223" i="4"/>
  <c r="C223" i="4"/>
  <c r="J223" i="4"/>
  <c r="B223" i="4"/>
  <c r="I223" i="4"/>
  <c r="K223" i="4"/>
  <c r="L223" i="4" s="1"/>
  <c r="H223" i="4"/>
  <c r="F223" i="4"/>
  <c r="G223" i="4"/>
  <c r="D223" i="4"/>
  <c r="R224" i="4"/>
  <c r="M222" i="4"/>
  <c r="Q392" i="8" l="1"/>
  <c r="D269" i="5"/>
  <c r="K269" i="5"/>
  <c r="L269" i="5" s="1"/>
  <c r="E269" i="5"/>
  <c r="J269" i="5"/>
  <c r="M269" i="5" s="1"/>
  <c r="B269" i="5"/>
  <c r="F269" i="5"/>
  <c r="C269" i="5"/>
  <c r="H269" i="5"/>
  <c r="I269" i="5"/>
  <c r="G269" i="5"/>
  <c r="R270" i="5"/>
  <c r="B408" i="7"/>
  <c r="A408" i="7"/>
  <c r="H410" i="7"/>
  <c r="E410" i="7"/>
  <c r="G410" i="7"/>
  <c r="I410" i="7"/>
  <c r="L410" i="7"/>
  <c r="N410" i="7"/>
  <c r="K410" i="7"/>
  <c r="F410" i="7"/>
  <c r="J410" i="7"/>
  <c r="M410" i="7"/>
  <c r="P410" i="7"/>
  <c r="O410" i="7"/>
  <c r="D411" i="7"/>
  <c r="R409" i="7"/>
  <c r="Q409" i="7"/>
  <c r="T409" i="7"/>
  <c r="S409" i="7"/>
  <c r="C408" i="7"/>
  <c r="U409" i="7"/>
  <c r="V409" i="7"/>
  <c r="G224" i="4"/>
  <c r="H224" i="4"/>
  <c r="C224" i="4"/>
  <c r="I224" i="4"/>
  <c r="E224" i="4"/>
  <c r="J224" i="4"/>
  <c r="F224" i="4"/>
  <c r="K224" i="4"/>
  <c r="D224" i="4"/>
  <c r="B224" i="4"/>
  <c r="R225" i="4"/>
  <c r="M223" i="4"/>
  <c r="Q393" i="8" l="1"/>
  <c r="B270" i="5"/>
  <c r="G270" i="5"/>
  <c r="I270" i="5"/>
  <c r="E270" i="5"/>
  <c r="J270" i="5"/>
  <c r="M270" i="5"/>
  <c r="F270" i="5"/>
  <c r="H270" i="5"/>
  <c r="C270" i="5"/>
  <c r="D270" i="5"/>
  <c r="K270" i="5"/>
  <c r="L270" i="5" s="1"/>
  <c r="R271" i="5"/>
  <c r="C409" i="7"/>
  <c r="B409" i="7"/>
  <c r="A409" i="7"/>
  <c r="Q410" i="7"/>
  <c r="R410" i="7"/>
  <c r="P411" i="7"/>
  <c r="L411" i="7"/>
  <c r="F411" i="7"/>
  <c r="H411" i="7"/>
  <c r="K411" i="7"/>
  <c r="J411" i="7"/>
  <c r="G411" i="7"/>
  <c r="I411" i="7"/>
  <c r="O411" i="7"/>
  <c r="N411" i="7"/>
  <c r="M411" i="7"/>
  <c r="E411" i="7"/>
  <c r="D412" i="7"/>
  <c r="S410" i="7"/>
  <c r="T410" i="7"/>
  <c r="V410" i="7"/>
  <c r="U410" i="7"/>
  <c r="M224" i="4"/>
  <c r="F225" i="4"/>
  <c r="B225" i="4"/>
  <c r="H225" i="4"/>
  <c r="G225" i="4"/>
  <c r="J225" i="4"/>
  <c r="K225" i="4"/>
  <c r="M225" i="4" s="1"/>
  <c r="D225" i="4"/>
  <c r="E225" i="4"/>
  <c r="C225" i="4"/>
  <c r="I225" i="4"/>
  <c r="R226" i="4"/>
  <c r="L224" i="4"/>
  <c r="Q394" i="8" l="1"/>
  <c r="C271" i="5"/>
  <c r="J271" i="5"/>
  <c r="M271" i="5" s="1"/>
  <c r="B271" i="5"/>
  <c r="G271" i="5"/>
  <c r="F271" i="5"/>
  <c r="H271" i="5"/>
  <c r="D271" i="5"/>
  <c r="K271" i="5"/>
  <c r="I271" i="5"/>
  <c r="E271" i="5"/>
  <c r="L271" i="5"/>
  <c r="R272" i="5"/>
  <c r="A410" i="7"/>
  <c r="C410" i="7"/>
  <c r="B410" i="7"/>
  <c r="L412" i="7"/>
  <c r="N412" i="7"/>
  <c r="I412" i="7"/>
  <c r="J412" i="7"/>
  <c r="E412" i="7"/>
  <c r="H412" i="7"/>
  <c r="M412" i="7"/>
  <c r="P412" i="7"/>
  <c r="O412" i="7"/>
  <c r="G412" i="7"/>
  <c r="K412" i="7"/>
  <c r="F412" i="7"/>
  <c r="D413" i="7"/>
  <c r="Q411" i="7"/>
  <c r="R411" i="7"/>
  <c r="T411" i="7"/>
  <c r="S411" i="7"/>
  <c r="V411" i="7"/>
  <c r="U411" i="7"/>
  <c r="L225" i="4"/>
  <c r="K226" i="4"/>
  <c r="L226" i="4" s="1"/>
  <c r="J226" i="4"/>
  <c r="E226" i="4"/>
  <c r="I226" i="4"/>
  <c r="G226" i="4"/>
  <c r="H226" i="4"/>
  <c r="B226" i="4"/>
  <c r="F226" i="4"/>
  <c r="C226" i="4"/>
  <c r="D226" i="4"/>
  <c r="R227" i="4"/>
  <c r="C411" i="7" l="1"/>
  <c r="Q395" i="8"/>
  <c r="G272" i="5"/>
  <c r="E272" i="5"/>
  <c r="D272" i="5"/>
  <c r="H272" i="5"/>
  <c r="I272" i="5"/>
  <c r="B272" i="5"/>
  <c r="C272" i="5"/>
  <c r="K272" i="5"/>
  <c r="F272" i="5"/>
  <c r="J272" i="5"/>
  <c r="M272" i="5" s="1"/>
  <c r="L272" i="5"/>
  <c r="R273" i="5"/>
  <c r="B411" i="7"/>
  <c r="U412" i="7"/>
  <c r="V412" i="7"/>
  <c r="F413" i="7"/>
  <c r="E413" i="7"/>
  <c r="M413" i="7"/>
  <c r="I413" i="7"/>
  <c r="P413" i="7"/>
  <c r="L413" i="7"/>
  <c r="G413" i="7"/>
  <c r="H413" i="7"/>
  <c r="K413" i="7"/>
  <c r="O413" i="7"/>
  <c r="J413" i="7"/>
  <c r="N413" i="7"/>
  <c r="D414" i="7"/>
  <c r="R412" i="7"/>
  <c r="Q412" i="7"/>
  <c r="A411" i="7"/>
  <c r="T412" i="7"/>
  <c r="S412" i="7"/>
  <c r="M226" i="4"/>
  <c r="J227" i="4"/>
  <c r="C227" i="4"/>
  <c r="K227" i="4"/>
  <c r="L227" i="4" s="1"/>
  <c r="B227" i="4"/>
  <c r="H227" i="4"/>
  <c r="I227" i="4"/>
  <c r="F227" i="4"/>
  <c r="E227" i="4"/>
  <c r="D227" i="4"/>
  <c r="G227" i="4"/>
  <c r="R228" i="4"/>
  <c r="Q396" i="8" l="1"/>
  <c r="A412" i="7"/>
  <c r="I273" i="5"/>
  <c r="B273" i="5"/>
  <c r="H273" i="5"/>
  <c r="J273" i="5"/>
  <c r="C273" i="5"/>
  <c r="G273" i="5"/>
  <c r="D273" i="5"/>
  <c r="E273" i="5"/>
  <c r="K273" i="5"/>
  <c r="F273" i="5"/>
  <c r="M273" i="5"/>
  <c r="L273" i="5"/>
  <c r="R274" i="5"/>
  <c r="C412" i="7"/>
  <c r="B412" i="7"/>
  <c r="L414" i="7"/>
  <c r="N414" i="7"/>
  <c r="J414" i="7"/>
  <c r="H414" i="7"/>
  <c r="K414" i="7"/>
  <c r="F414" i="7"/>
  <c r="E414" i="7"/>
  <c r="I414" i="7"/>
  <c r="M414" i="7"/>
  <c r="P414" i="7"/>
  <c r="O414" i="7"/>
  <c r="G414" i="7"/>
  <c r="D415" i="7"/>
  <c r="U413" i="7"/>
  <c r="V413" i="7"/>
  <c r="Q413" i="7"/>
  <c r="R413" i="7"/>
  <c r="T413" i="7"/>
  <c r="S413" i="7"/>
  <c r="B228" i="4"/>
  <c r="E228" i="4"/>
  <c r="H228" i="4"/>
  <c r="J228" i="4"/>
  <c r="F228" i="4"/>
  <c r="D228" i="4"/>
  <c r="G228" i="4"/>
  <c r="C228" i="4"/>
  <c r="K228" i="4"/>
  <c r="I228" i="4"/>
  <c r="R229" i="4"/>
  <c r="M227" i="4"/>
  <c r="Q397" i="8" l="1"/>
  <c r="F274" i="5"/>
  <c r="K274" i="5"/>
  <c r="L274" i="5" s="1"/>
  <c r="D274" i="5"/>
  <c r="B274" i="5"/>
  <c r="E274" i="5"/>
  <c r="M274" i="5"/>
  <c r="C274" i="5"/>
  <c r="H274" i="5"/>
  <c r="G274" i="5"/>
  <c r="I274" i="5"/>
  <c r="J274" i="5"/>
  <c r="R275" i="5"/>
  <c r="B413" i="7"/>
  <c r="O415" i="7"/>
  <c r="J415" i="7"/>
  <c r="G415" i="7"/>
  <c r="I415" i="7"/>
  <c r="F415" i="7"/>
  <c r="P415" i="7"/>
  <c r="K415" i="7"/>
  <c r="N415" i="7"/>
  <c r="M415" i="7"/>
  <c r="E415" i="7"/>
  <c r="L415" i="7"/>
  <c r="H415" i="7"/>
  <c r="D416" i="7"/>
  <c r="Q414" i="7"/>
  <c r="R414" i="7"/>
  <c r="C413" i="7"/>
  <c r="V414" i="7"/>
  <c r="U414" i="7"/>
  <c r="A413" i="7"/>
  <c r="T414" i="7"/>
  <c r="S414" i="7"/>
  <c r="F229" i="4"/>
  <c r="G229" i="4"/>
  <c r="H229" i="4"/>
  <c r="B229" i="4"/>
  <c r="K229" i="4"/>
  <c r="I229" i="4"/>
  <c r="E229" i="4"/>
  <c r="J229" i="4"/>
  <c r="C229" i="4"/>
  <c r="D229" i="4"/>
  <c r="R230" i="4"/>
  <c r="L228" i="4"/>
  <c r="M228" i="4"/>
  <c r="Q398" i="8" l="1"/>
  <c r="B275" i="5"/>
  <c r="K275" i="5"/>
  <c r="L275" i="5" s="1"/>
  <c r="I275" i="5"/>
  <c r="J275" i="5"/>
  <c r="M275" i="5" s="1"/>
  <c r="F275" i="5"/>
  <c r="H275" i="5"/>
  <c r="C275" i="5"/>
  <c r="D275" i="5"/>
  <c r="G275" i="5"/>
  <c r="E275" i="5"/>
  <c r="R276" i="5"/>
  <c r="A414" i="7"/>
  <c r="B414" i="7"/>
  <c r="C414" i="7"/>
  <c r="Q415" i="7"/>
  <c r="R415" i="7"/>
  <c r="V415" i="7"/>
  <c r="U415" i="7"/>
  <c r="C415" i="7" s="1"/>
  <c r="P416" i="7"/>
  <c r="G416" i="7"/>
  <c r="L416" i="7"/>
  <c r="N416" i="7"/>
  <c r="K416" i="7"/>
  <c r="F416" i="7"/>
  <c r="J416" i="7"/>
  <c r="M416" i="7"/>
  <c r="O416" i="7"/>
  <c r="I416" i="7"/>
  <c r="E416" i="7"/>
  <c r="H416" i="7"/>
  <c r="D417" i="7"/>
  <c r="S415" i="7"/>
  <c r="T415" i="7"/>
  <c r="M229" i="4"/>
  <c r="B230" i="4"/>
  <c r="I230" i="4"/>
  <c r="G230" i="4"/>
  <c r="K230" i="4"/>
  <c r="L230" i="4" s="1"/>
  <c r="C230" i="4"/>
  <c r="D230" i="4"/>
  <c r="H230" i="4"/>
  <c r="J230" i="4"/>
  <c r="F230" i="4"/>
  <c r="E230" i="4"/>
  <c r="R231" i="4"/>
  <c r="L229" i="4"/>
  <c r="Q399" i="8" l="1"/>
  <c r="J276" i="5"/>
  <c r="M276" i="5" s="1"/>
  <c r="D276" i="5"/>
  <c r="H276" i="5"/>
  <c r="F276" i="5"/>
  <c r="G276" i="5"/>
  <c r="E276" i="5"/>
  <c r="B276" i="5"/>
  <c r="K276" i="5"/>
  <c r="I276" i="5"/>
  <c r="C276" i="5"/>
  <c r="L276" i="5"/>
  <c r="R277" i="5"/>
  <c r="U416" i="7"/>
  <c r="V416" i="7"/>
  <c r="B415" i="7"/>
  <c r="P417" i="7"/>
  <c r="L417" i="7"/>
  <c r="M417" i="7"/>
  <c r="E417" i="7"/>
  <c r="H417" i="7"/>
  <c r="K417" i="7"/>
  <c r="O417" i="7"/>
  <c r="I417" i="7"/>
  <c r="N417" i="7"/>
  <c r="J417" i="7"/>
  <c r="G417" i="7"/>
  <c r="F417" i="7"/>
  <c r="D418" i="7"/>
  <c r="R416" i="7"/>
  <c r="Q416" i="7"/>
  <c r="A415" i="7"/>
  <c r="S416" i="7"/>
  <c r="T416" i="7"/>
  <c r="B231" i="4"/>
  <c r="D231" i="4"/>
  <c r="F231" i="4"/>
  <c r="I231" i="4"/>
  <c r="C231" i="4"/>
  <c r="H231" i="4"/>
  <c r="J231" i="4"/>
  <c r="K231" i="4"/>
  <c r="E231" i="4"/>
  <c r="G231" i="4"/>
  <c r="R232" i="4"/>
  <c r="M230" i="4"/>
  <c r="Q400" i="8" l="1"/>
  <c r="K277" i="5"/>
  <c r="L277" i="5" s="1"/>
  <c r="C277" i="5"/>
  <c r="G277" i="5"/>
  <c r="F277" i="5"/>
  <c r="D277" i="5"/>
  <c r="H277" i="5"/>
  <c r="J277" i="5"/>
  <c r="M277" i="5"/>
  <c r="I277" i="5"/>
  <c r="E277" i="5"/>
  <c r="B277" i="5"/>
  <c r="R278" i="5"/>
  <c r="C416" i="7"/>
  <c r="Q417" i="7"/>
  <c r="R417" i="7"/>
  <c r="N418" i="7"/>
  <c r="K418" i="7"/>
  <c r="F418" i="7"/>
  <c r="J418" i="7"/>
  <c r="M418" i="7"/>
  <c r="I418" i="7"/>
  <c r="E418" i="7"/>
  <c r="H418" i="7"/>
  <c r="P418" i="7"/>
  <c r="G418" i="7"/>
  <c r="L418" i="7"/>
  <c r="O418" i="7"/>
  <c r="D419" i="7"/>
  <c r="B416" i="7"/>
  <c r="A416" i="7"/>
  <c r="S417" i="7"/>
  <c r="T417" i="7"/>
  <c r="V417" i="7"/>
  <c r="U417" i="7"/>
  <c r="M231" i="4"/>
  <c r="F232" i="4"/>
  <c r="K232" i="4"/>
  <c r="M232" i="4" s="1"/>
  <c r="D232" i="4"/>
  <c r="C232" i="4"/>
  <c r="E232" i="4"/>
  <c r="B232" i="4"/>
  <c r="H232" i="4"/>
  <c r="J232" i="4"/>
  <c r="I232" i="4"/>
  <c r="G232" i="4"/>
  <c r="R233" i="4"/>
  <c r="L231" i="4"/>
  <c r="Q401" i="8" l="1"/>
  <c r="C278" i="5"/>
  <c r="I278" i="5"/>
  <c r="D278" i="5"/>
  <c r="K278" i="5"/>
  <c r="L278" i="5" s="1"/>
  <c r="B278" i="5"/>
  <c r="E278" i="5"/>
  <c r="H278" i="5"/>
  <c r="J278" i="5"/>
  <c r="M278" i="5" s="1"/>
  <c r="G278" i="5"/>
  <c r="F278" i="5"/>
  <c r="R279" i="5"/>
  <c r="A417" i="7"/>
  <c r="B417" i="7"/>
  <c r="P419" i="7"/>
  <c r="L419" i="7"/>
  <c r="H419" i="7"/>
  <c r="K419" i="7"/>
  <c r="O419" i="7"/>
  <c r="J419" i="7"/>
  <c r="F419" i="7"/>
  <c r="E419" i="7"/>
  <c r="G419" i="7"/>
  <c r="I419" i="7"/>
  <c r="N419" i="7"/>
  <c r="M419" i="7"/>
  <c r="D420" i="7"/>
  <c r="C417" i="7"/>
  <c r="T418" i="7"/>
  <c r="S418" i="7"/>
  <c r="R418" i="7"/>
  <c r="Q418" i="7"/>
  <c r="V418" i="7"/>
  <c r="U418" i="7"/>
  <c r="J233" i="4"/>
  <c r="F233" i="4"/>
  <c r="G233" i="4"/>
  <c r="I233" i="4"/>
  <c r="B233" i="4"/>
  <c r="E233" i="4"/>
  <c r="C233" i="4"/>
  <c r="D233" i="4"/>
  <c r="H233" i="4"/>
  <c r="K233" i="4"/>
  <c r="M233" i="4" s="1"/>
  <c r="R234" i="4"/>
  <c r="L232" i="4"/>
  <c r="A418" i="7" l="1"/>
  <c r="Q402" i="8"/>
  <c r="F279" i="5"/>
  <c r="D279" i="5"/>
  <c r="C279" i="5"/>
  <c r="J279" i="5"/>
  <c r="H279" i="5"/>
  <c r="E279" i="5"/>
  <c r="G279" i="5"/>
  <c r="K279" i="5"/>
  <c r="I279" i="5"/>
  <c r="B279" i="5"/>
  <c r="L279" i="5"/>
  <c r="M279" i="5"/>
  <c r="R280" i="5"/>
  <c r="C418" i="7"/>
  <c r="H420" i="7"/>
  <c r="O420" i="7"/>
  <c r="G420" i="7"/>
  <c r="L420" i="7"/>
  <c r="N420" i="7"/>
  <c r="K420" i="7"/>
  <c r="F420" i="7"/>
  <c r="J420" i="7"/>
  <c r="M420" i="7"/>
  <c r="E420" i="7"/>
  <c r="I420" i="7"/>
  <c r="P420" i="7"/>
  <c r="D421" i="7"/>
  <c r="R419" i="7"/>
  <c r="Q419" i="7"/>
  <c r="S419" i="7"/>
  <c r="T419" i="7"/>
  <c r="V419" i="7"/>
  <c r="U419" i="7"/>
  <c r="B418" i="7"/>
  <c r="H234" i="4"/>
  <c r="G234" i="4"/>
  <c r="K234" i="4"/>
  <c r="M234" i="4" s="1"/>
  <c r="B234" i="4"/>
  <c r="E234" i="4"/>
  <c r="C234" i="4"/>
  <c r="D234" i="4"/>
  <c r="I234" i="4"/>
  <c r="F234" i="4"/>
  <c r="J234" i="4"/>
  <c r="R235" i="4"/>
  <c r="L233" i="4"/>
  <c r="Q403" i="8" l="1"/>
  <c r="C280" i="5"/>
  <c r="H280" i="5"/>
  <c r="M280" i="5"/>
  <c r="F280" i="5"/>
  <c r="D280" i="5"/>
  <c r="E280" i="5"/>
  <c r="I280" i="5"/>
  <c r="K280" i="5"/>
  <c r="J280" i="5"/>
  <c r="L280" i="5"/>
  <c r="B280" i="5"/>
  <c r="G280" i="5"/>
  <c r="R281" i="5"/>
  <c r="C419" i="7"/>
  <c r="B419" i="7"/>
  <c r="A419" i="7"/>
  <c r="R420" i="7"/>
  <c r="Q420" i="7"/>
  <c r="O421" i="7"/>
  <c r="J421" i="7"/>
  <c r="K421" i="7"/>
  <c r="G421" i="7"/>
  <c r="I421" i="7"/>
  <c r="N421" i="7"/>
  <c r="L421" i="7"/>
  <c r="H421" i="7"/>
  <c r="F421" i="7"/>
  <c r="P421" i="7"/>
  <c r="M421" i="7"/>
  <c r="E421" i="7"/>
  <c r="D422" i="7"/>
  <c r="V420" i="7"/>
  <c r="U420" i="7"/>
  <c r="T420" i="7"/>
  <c r="S420" i="7"/>
  <c r="L234" i="4"/>
  <c r="K235" i="4"/>
  <c r="B235" i="4"/>
  <c r="G235" i="4"/>
  <c r="H235" i="4"/>
  <c r="D235" i="4"/>
  <c r="E235" i="4"/>
  <c r="F235" i="4"/>
  <c r="C235" i="4"/>
  <c r="I235" i="4"/>
  <c r="J235" i="4"/>
  <c r="M235" i="4" s="1"/>
  <c r="R236" i="4"/>
  <c r="A420" i="7" l="1"/>
  <c r="Q404" i="8"/>
  <c r="I281" i="5"/>
  <c r="J281" i="5"/>
  <c r="C281" i="5"/>
  <c r="E281" i="5"/>
  <c r="K281" i="5"/>
  <c r="H281" i="5"/>
  <c r="F281" i="5"/>
  <c r="B281" i="5"/>
  <c r="G281" i="5"/>
  <c r="D281" i="5"/>
  <c r="M281" i="5"/>
  <c r="L281" i="5"/>
  <c r="R282" i="5"/>
  <c r="B420" i="7"/>
  <c r="P422" i="7"/>
  <c r="O422" i="7"/>
  <c r="G422" i="7"/>
  <c r="F422" i="7"/>
  <c r="M422" i="7"/>
  <c r="E422" i="7"/>
  <c r="H422" i="7"/>
  <c r="K422" i="7"/>
  <c r="L422" i="7"/>
  <c r="N422" i="7"/>
  <c r="I422" i="7"/>
  <c r="J422" i="7"/>
  <c r="D423" i="7"/>
  <c r="Q421" i="7"/>
  <c r="R421" i="7"/>
  <c r="U421" i="7"/>
  <c r="V421" i="7"/>
  <c r="C420" i="7"/>
  <c r="S421" i="7"/>
  <c r="T421" i="7"/>
  <c r="F236" i="4"/>
  <c r="D236" i="4"/>
  <c r="C236" i="4"/>
  <c r="H236" i="4"/>
  <c r="J236" i="4"/>
  <c r="B236" i="4"/>
  <c r="E236" i="4"/>
  <c r="K236" i="4"/>
  <c r="L236" i="4" s="1"/>
  <c r="I236" i="4"/>
  <c r="G236" i="4"/>
  <c r="R237" i="4"/>
  <c r="L235" i="4"/>
  <c r="Q405" i="8" l="1"/>
  <c r="E282" i="5"/>
  <c r="J282" i="5"/>
  <c r="L282" i="5" s="1"/>
  <c r="D282" i="5"/>
  <c r="C282" i="5"/>
  <c r="G282" i="5"/>
  <c r="B282" i="5"/>
  <c r="H282" i="5"/>
  <c r="I282" i="5"/>
  <c r="F282" i="5"/>
  <c r="K282" i="5"/>
  <c r="M282" i="5"/>
  <c r="R283" i="5"/>
  <c r="R422" i="7"/>
  <c r="Q422" i="7"/>
  <c r="A422" i="7" s="1"/>
  <c r="B421" i="7"/>
  <c r="C421" i="7"/>
  <c r="O423" i="7"/>
  <c r="J423" i="7"/>
  <c r="G423" i="7"/>
  <c r="I423" i="7"/>
  <c r="N423" i="7"/>
  <c r="F423" i="7"/>
  <c r="K423" i="7"/>
  <c r="M423" i="7"/>
  <c r="E423" i="7"/>
  <c r="P423" i="7"/>
  <c r="L423" i="7"/>
  <c r="H423" i="7"/>
  <c r="D424" i="7"/>
  <c r="A421" i="7"/>
  <c r="T422" i="7"/>
  <c r="S422" i="7"/>
  <c r="V422" i="7"/>
  <c r="U422" i="7"/>
  <c r="M236" i="4"/>
  <c r="E237" i="4"/>
  <c r="F237" i="4"/>
  <c r="H237" i="4"/>
  <c r="B237" i="4"/>
  <c r="I237" i="4"/>
  <c r="K237" i="4"/>
  <c r="J237" i="4"/>
  <c r="G237" i="4"/>
  <c r="D237" i="4"/>
  <c r="C237" i="4"/>
  <c r="R238" i="4"/>
  <c r="Q406" i="8" l="1"/>
  <c r="K283" i="5"/>
  <c r="H283" i="5"/>
  <c r="E283" i="5"/>
  <c r="D283" i="5"/>
  <c r="G283" i="5"/>
  <c r="C283" i="5"/>
  <c r="B283" i="5"/>
  <c r="J283" i="5"/>
  <c r="M283" i="5" s="1"/>
  <c r="F283" i="5"/>
  <c r="I283" i="5"/>
  <c r="L283" i="5"/>
  <c r="R284" i="5"/>
  <c r="B422" i="7"/>
  <c r="C422" i="7"/>
  <c r="S423" i="7"/>
  <c r="T423" i="7"/>
  <c r="V423" i="7"/>
  <c r="U423" i="7"/>
  <c r="Q423" i="7"/>
  <c r="R423" i="7"/>
  <c r="J424" i="7"/>
  <c r="E424" i="7"/>
  <c r="I424" i="7"/>
  <c r="M424" i="7"/>
  <c r="P424" i="7"/>
  <c r="F424" i="7"/>
  <c r="H424" i="7"/>
  <c r="O424" i="7"/>
  <c r="G424" i="7"/>
  <c r="L424" i="7"/>
  <c r="N424" i="7"/>
  <c r="K424" i="7"/>
  <c r="D425" i="7"/>
  <c r="M237" i="4"/>
  <c r="E238" i="4"/>
  <c r="G238" i="4"/>
  <c r="J238" i="4"/>
  <c r="B238" i="4"/>
  <c r="I238" i="4"/>
  <c r="C238" i="4"/>
  <c r="K238" i="4"/>
  <c r="M238" i="4" s="1"/>
  <c r="H238" i="4"/>
  <c r="F238" i="4"/>
  <c r="D238" i="4"/>
  <c r="R239" i="4"/>
  <c r="L237" i="4"/>
  <c r="Q407" i="8" l="1"/>
  <c r="C284" i="5"/>
  <c r="D284" i="5"/>
  <c r="B284" i="5"/>
  <c r="K284" i="5"/>
  <c r="L284" i="5" s="1"/>
  <c r="J284" i="5"/>
  <c r="M284" i="5" s="1"/>
  <c r="H284" i="5"/>
  <c r="F284" i="5"/>
  <c r="I284" i="5"/>
  <c r="G284" i="5"/>
  <c r="E284" i="5"/>
  <c r="R285" i="5"/>
  <c r="P425" i="7"/>
  <c r="L425" i="7"/>
  <c r="O425" i="7"/>
  <c r="J425" i="7"/>
  <c r="H425" i="7"/>
  <c r="G425" i="7"/>
  <c r="I425" i="7"/>
  <c r="K425" i="7"/>
  <c r="N425" i="7"/>
  <c r="F425" i="7"/>
  <c r="M425" i="7"/>
  <c r="E425" i="7"/>
  <c r="D426" i="7"/>
  <c r="V424" i="7"/>
  <c r="U424" i="7"/>
  <c r="B423" i="7"/>
  <c r="R424" i="7"/>
  <c r="Q424" i="7"/>
  <c r="T424" i="7"/>
  <c r="S424" i="7"/>
  <c r="A423" i="7"/>
  <c r="C423" i="7"/>
  <c r="G239" i="4"/>
  <c r="I239" i="4"/>
  <c r="K239" i="4"/>
  <c r="E239" i="4"/>
  <c r="F239" i="4"/>
  <c r="B239" i="4"/>
  <c r="J239" i="4"/>
  <c r="H239" i="4"/>
  <c r="D239" i="4"/>
  <c r="C239" i="4"/>
  <c r="R240" i="4"/>
  <c r="L238" i="4"/>
  <c r="B424" i="7" l="1"/>
  <c r="C424" i="7"/>
  <c r="Q408" i="8"/>
  <c r="D285" i="5"/>
  <c r="E285" i="5"/>
  <c r="F285" i="5"/>
  <c r="K285" i="5"/>
  <c r="G285" i="5"/>
  <c r="J285" i="5"/>
  <c r="M285" i="5" s="1"/>
  <c r="H285" i="5"/>
  <c r="I285" i="5"/>
  <c r="C285" i="5"/>
  <c r="B285" i="5"/>
  <c r="L285" i="5"/>
  <c r="R286" i="5"/>
  <c r="A424" i="7"/>
  <c r="R425" i="7"/>
  <c r="Q425" i="7"/>
  <c r="L426" i="7"/>
  <c r="N426" i="7"/>
  <c r="J426" i="7"/>
  <c r="K426" i="7"/>
  <c r="F426" i="7"/>
  <c r="M426" i="7"/>
  <c r="I426" i="7"/>
  <c r="E426" i="7"/>
  <c r="P426" i="7"/>
  <c r="H426" i="7"/>
  <c r="O426" i="7"/>
  <c r="G426" i="7"/>
  <c r="D427" i="7"/>
  <c r="S425" i="7"/>
  <c r="T425" i="7"/>
  <c r="V425" i="7"/>
  <c r="U425" i="7"/>
  <c r="M239" i="4"/>
  <c r="J240" i="4"/>
  <c r="H240" i="4"/>
  <c r="G240" i="4"/>
  <c r="F240" i="4"/>
  <c r="I240" i="4"/>
  <c r="B240" i="4"/>
  <c r="K240" i="4"/>
  <c r="L240" i="4" s="1"/>
  <c r="D240" i="4"/>
  <c r="C240" i="4"/>
  <c r="E240" i="4"/>
  <c r="R241" i="4"/>
  <c r="L239" i="4"/>
  <c r="A425" i="7" l="1"/>
  <c r="Q409" i="8"/>
  <c r="H286" i="5"/>
  <c r="B286" i="5"/>
  <c r="J286" i="5"/>
  <c r="E286" i="5"/>
  <c r="L286" i="5"/>
  <c r="C286" i="5"/>
  <c r="G286" i="5"/>
  <c r="D286" i="5"/>
  <c r="K286" i="5"/>
  <c r="M286" i="5"/>
  <c r="F286" i="5"/>
  <c r="I286" i="5"/>
  <c r="R287" i="5"/>
  <c r="B425" i="7"/>
  <c r="N427" i="7"/>
  <c r="F427" i="7"/>
  <c r="H427" i="7"/>
  <c r="J427" i="7"/>
  <c r="M427" i="7"/>
  <c r="E427" i="7"/>
  <c r="O427" i="7"/>
  <c r="P427" i="7"/>
  <c r="L427" i="7"/>
  <c r="K427" i="7"/>
  <c r="G427" i="7"/>
  <c r="I427" i="7"/>
  <c r="D428" i="7"/>
  <c r="R426" i="7"/>
  <c r="Q426" i="7"/>
  <c r="C425" i="7"/>
  <c r="V426" i="7"/>
  <c r="U426" i="7"/>
  <c r="T426" i="7"/>
  <c r="S426" i="7"/>
  <c r="G241" i="4"/>
  <c r="F241" i="4"/>
  <c r="D241" i="4"/>
  <c r="J241" i="4"/>
  <c r="E241" i="4"/>
  <c r="K241" i="4"/>
  <c r="L241" i="4" s="1"/>
  <c r="I241" i="4"/>
  <c r="B241" i="4"/>
  <c r="H241" i="4"/>
  <c r="C241" i="4"/>
  <c r="R242" i="4"/>
  <c r="M240" i="4"/>
  <c r="C426" i="7" l="1"/>
  <c r="Q410" i="8"/>
  <c r="G287" i="5"/>
  <c r="J287" i="5"/>
  <c r="D287" i="5"/>
  <c r="B287" i="5"/>
  <c r="C287" i="5"/>
  <c r="M287" i="5"/>
  <c r="F287" i="5"/>
  <c r="I287" i="5"/>
  <c r="H287" i="5"/>
  <c r="E287" i="5"/>
  <c r="K287" i="5"/>
  <c r="L287" i="5" s="1"/>
  <c r="R288" i="5"/>
  <c r="B426" i="7"/>
  <c r="A426" i="7"/>
  <c r="L428" i="7"/>
  <c r="N428" i="7"/>
  <c r="K428" i="7"/>
  <c r="F428" i="7"/>
  <c r="J428" i="7"/>
  <c r="M428" i="7"/>
  <c r="H428" i="7"/>
  <c r="I428" i="7"/>
  <c r="E428" i="7"/>
  <c r="P428" i="7"/>
  <c r="O428" i="7"/>
  <c r="G428" i="7"/>
  <c r="D429" i="7"/>
  <c r="Q427" i="7"/>
  <c r="R427" i="7"/>
  <c r="S427" i="7"/>
  <c r="T427" i="7"/>
  <c r="V427" i="7"/>
  <c r="U427" i="7"/>
  <c r="M241" i="4"/>
  <c r="D242" i="4"/>
  <c r="J242" i="4"/>
  <c r="I242" i="4"/>
  <c r="E242" i="4"/>
  <c r="K242" i="4"/>
  <c r="F242" i="4"/>
  <c r="H242" i="4"/>
  <c r="B242" i="4"/>
  <c r="C242" i="4"/>
  <c r="G242" i="4"/>
  <c r="R243" i="4"/>
  <c r="Q411" i="8" l="1"/>
  <c r="F288" i="5"/>
  <c r="M288" i="5"/>
  <c r="B288" i="5"/>
  <c r="E288" i="5"/>
  <c r="J288" i="5"/>
  <c r="I288" i="5"/>
  <c r="K288" i="5"/>
  <c r="L288" i="5" s="1"/>
  <c r="D288" i="5"/>
  <c r="G288" i="5"/>
  <c r="H288" i="5"/>
  <c r="C288" i="5"/>
  <c r="R289" i="5"/>
  <c r="A427" i="7"/>
  <c r="H429" i="7"/>
  <c r="K429" i="7"/>
  <c r="G429" i="7"/>
  <c r="I429" i="7"/>
  <c r="O429" i="7"/>
  <c r="J429" i="7"/>
  <c r="E429" i="7"/>
  <c r="L429" i="7"/>
  <c r="N429" i="7"/>
  <c r="F429" i="7"/>
  <c r="M429" i="7"/>
  <c r="P429" i="7"/>
  <c r="D430" i="7"/>
  <c r="C427" i="7"/>
  <c r="B427" i="7"/>
  <c r="R428" i="7"/>
  <c r="Q428" i="7"/>
  <c r="V428" i="7"/>
  <c r="U428" i="7"/>
  <c r="T428" i="7"/>
  <c r="S428" i="7"/>
  <c r="M242" i="4"/>
  <c r="F243" i="4"/>
  <c r="B243" i="4"/>
  <c r="G243" i="4"/>
  <c r="C243" i="4"/>
  <c r="D243" i="4"/>
  <c r="E243" i="4"/>
  <c r="J243" i="4"/>
  <c r="K243" i="4"/>
  <c r="I243" i="4"/>
  <c r="H243" i="4"/>
  <c r="R244" i="4"/>
  <c r="L242" i="4"/>
  <c r="Q412" i="8" l="1"/>
  <c r="H289" i="5"/>
  <c r="K289" i="5"/>
  <c r="C289" i="5"/>
  <c r="I289" i="5"/>
  <c r="F289" i="5"/>
  <c r="B289" i="5"/>
  <c r="G289" i="5"/>
  <c r="E289" i="5"/>
  <c r="J289" i="5"/>
  <c r="M289" i="5" s="1"/>
  <c r="D289" i="5"/>
  <c r="L289" i="5"/>
  <c r="R290" i="5"/>
  <c r="A428" i="7"/>
  <c r="C428" i="7"/>
  <c r="S429" i="7"/>
  <c r="T429" i="7"/>
  <c r="H430" i="7"/>
  <c r="L430" i="7"/>
  <c r="N430" i="7"/>
  <c r="K430" i="7"/>
  <c r="F430" i="7"/>
  <c r="J430" i="7"/>
  <c r="E430" i="7"/>
  <c r="I430" i="7"/>
  <c r="M430" i="7"/>
  <c r="P430" i="7"/>
  <c r="G430" i="7"/>
  <c r="O430" i="7"/>
  <c r="D431" i="7"/>
  <c r="V429" i="7"/>
  <c r="U429" i="7"/>
  <c r="B428" i="7"/>
  <c r="R429" i="7"/>
  <c r="Q429" i="7"/>
  <c r="M243" i="4"/>
  <c r="K244" i="4"/>
  <c r="D244" i="4"/>
  <c r="B244" i="4"/>
  <c r="J244" i="4"/>
  <c r="G244" i="4"/>
  <c r="H244" i="4"/>
  <c r="E244" i="4"/>
  <c r="C244" i="4"/>
  <c r="I244" i="4"/>
  <c r="F244" i="4"/>
  <c r="R245" i="4"/>
  <c r="L243" i="4"/>
  <c r="C429" i="7" l="1"/>
  <c r="Q413" i="8"/>
  <c r="A429" i="7"/>
  <c r="H290" i="5"/>
  <c r="B290" i="5"/>
  <c r="I290" i="5"/>
  <c r="M290" i="5"/>
  <c r="K290" i="5"/>
  <c r="J290" i="5"/>
  <c r="C290" i="5"/>
  <c r="L290" i="5"/>
  <c r="E290" i="5"/>
  <c r="D290" i="5"/>
  <c r="G290" i="5"/>
  <c r="F290" i="5"/>
  <c r="R291" i="5"/>
  <c r="P431" i="7"/>
  <c r="L431" i="7"/>
  <c r="H431" i="7"/>
  <c r="K431" i="7"/>
  <c r="O431" i="7"/>
  <c r="J431" i="7"/>
  <c r="G431" i="7"/>
  <c r="I431" i="7"/>
  <c r="N431" i="7"/>
  <c r="F431" i="7"/>
  <c r="M431" i="7"/>
  <c r="E431" i="7"/>
  <c r="D432" i="7"/>
  <c r="R430" i="7"/>
  <c r="Q430" i="7"/>
  <c r="V430" i="7"/>
  <c r="U430" i="7"/>
  <c r="T430" i="7"/>
  <c r="S430" i="7"/>
  <c r="B429" i="7"/>
  <c r="M244" i="4"/>
  <c r="G245" i="4"/>
  <c r="I245" i="4"/>
  <c r="H245" i="4"/>
  <c r="C245" i="4"/>
  <c r="F245" i="4"/>
  <c r="B245" i="4"/>
  <c r="J245" i="4"/>
  <c r="D245" i="4"/>
  <c r="E245" i="4"/>
  <c r="K245" i="4"/>
  <c r="R246" i="4"/>
  <c r="L244" i="4"/>
  <c r="Q414" i="8" l="1"/>
  <c r="H291" i="5"/>
  <c r="G291" i="5"/>
  <c r="I291" i="5"/>
  <c r="E291" i="5"/>
  <c r="D291" i="5"/>
  <c r="J291" i="5"/>
  <c r="M291" i="5" s="1"/>
  <c r="F291" i="5"/>
  <c r="K291" i="5"/>
  <c r="B291" i="5"/>
  <c r="C291" i="5"/>
  <c r="L291" i="5"/>
  <c r="R292" i="5"/>
  <c r="C430" i="7"/>
  <c r="A430" i="7"/>
  <c r="T431" i="7"/>
  <c r="S431" i="7"/>
  <c r="V431" i="7"/>
  <c r="U431" i="7"/>
  <c r="C431" i="7" s="1"/>
  <c r="B430" i="7"/>
  <c r="J432" i="7"/>
  <c r="M432" i="7"/>
  <c r="I432" i="7"/>
  <c r="E432" i="7"/>
  <c r="G432" i="7"/>
  <c r="P432" i="7"/>
  <c r="H432" i="7"/>
  <c r="F432" i="7"/>
  <c r="O432" i="7"/>
  <c r="L432" i="7"/>
  <c r="N432" i="7"/>
  <c r="K432" i="7"/>
  <c r="D433" i="7"/>
  <c r="R431" i="7"/>
  <c r="Q431" i="7"/>
  <c r="L245" i="4"/>
  <c r="B246" i="4"/>
  <c r="I246" i="4"/>
  <c r="D246" i="4"/>
  <c r="H246" i="4"/>
  <c r="K246" i="4"/>
  <c r="C246" i="4"/>
  <c r="E246" i="4"/>
  <c r="F246" i="4"/>
  <c r="G246" i="4"/>
  <c r="J246" i="4"/>
  <c r="R247" i="4"/>
  <c r="M245" i="4"/>
  <c r="Q415" i="8" l="1"/>
  <c r="B431" i="7"/>
  <c r="E292" i="5"/>
  <c r="D292" i="5"/>
  <c r="M292" i="5"/>
  <c r="K292" i="5"/>
  <c r="L292" i="5" s="1"/>
  <c r="G292" i="5"/>
  <c r="C292" i="5"/>
  <c r="I292" i="5"/>
  <c r="J292" i="5"/>
  <c r="H292" i="5"/>
  <c r="F292" i="5"/>
  <c r="B292" i="5"/>
  <c r="R293" i="5"/>
  <c r="A431" i="7"/>
  <c r="Q432" i="7"/>
  <c r="R432" i="7"/>
  <c r="T432" i="7"/>
  <c r="S432" i="7"/>
  <c r="U432" i="7"/>
  <c r="V432" i="7"/>
  <c r="F433" i="7"/>
  <c r="M433" i="7"/>
  <c r="E433" i="7"/>
  <c r="P433" i="7"/>
  <c r="L433" i="7"/>
  <c r="G433" i="7"/>
  <c r="H433" i="7"/>
  <c r="K433" i="7"/>
  <c r="I433" i="7"/>
  <c r="O433" i="7"/>
  <c r="J433" i="7"/>
  <c r="N433" i="7"/>
  <c r="D434" i="7"/>
  <c r="L246" i="4"/>
  <c r="F247" i="4"/>
  <c r="J247" i="4"/>
  <c r="G247" i="4"/>
  <c r="K247" i="4"/>
  <c r="L247" i="4" s="1"/>
  <c r="I247" i="4"/>
  <c r="D247" i="4"/>
  <c r="B247" i="4"/>
  <c r="C247" i="4"/>
  <c r="H247" i="4"/>
  <c r="E247" i="4"/>
  <c r="R248" i="4"/>
  <c r="M246" i="4"/>
  <c r="Q416" i="8" l="1"/>
  <c r="B432" i="7"/>
  <c r="B293" i="5"/>
  <c r="J293" i="5"/>
  <c r="M293" i="5"/>
  <c r="I293" i="5"/>
  <c r="K293" i="5"/>
  <c r="E293" i="5"/>
  <c r="D293" i="5"/>
  <c r="F293" i="5"/>
  <c r="G293" i="5"/>
  <c r="C293" i="5"/>
  <c r="H293" i="5"/>
  <c r="L293" i="5"/>
  <c r="R294" i="5"/>
  <c r="A432" i="7"/>
  <c r="Q433" i="7"/>
  <c r="R433" i="7"/>
  <c r="C432" i="7"/>
  <c r="H434" i="7"/>
  <c r="O434" i="7"/>
  <c r="J434" i="7"/>
  <c r="L434" i="7"/>
  <c r="N434" i="7"/>
  <c r="K434" i="7"/>
  <c r="F434" i="7"/>
  <c r="M434" i="7"/>
  <c r="I434" i="7"/>
  <c r="E434" i="7"/>
  <c r="P434" i="7"/>
  <c r="G434" i="7"/>
  <c r="D435" i="7"/>
  <c r="S433" i="7"/>
  <c r="T433" i="7"/>
  <c r="U433" i="7"/>
  <c r="V433" i="7"/>
  <c r="C248" i="4"/>
  <c r="E248" i="4"/>
  <c r="I248" i="4"/>
  <c r="F248" i="4"/>
  <c r="K248" i="4"/>
  <c r="B248" i="4"/>
  <c r="J248" i="4"/>
  <c r="D248" i="4"/>
  <c r="H248" i="4"/>
  <c r="G248" i="4"/>
  <c r="R249" i="4"/>
  <c r="M247" i="4"/>
  <c r="C433" i="7" l="1"/>
  <c r="Q417" i="8"/>
  <c r="I294" i="5"/>
  <c r="F294" i="5"/>
  <c r="M294" i="5"/>
  <c r="B294" i="5"/>
  <c r="E294" i="5"/>
  <c r="D294" i="5"/>
  <c r="J294" i="5"/>
  <c r="G294" i="5"/>
  <c r="K294" i="5"/>
  <c r="H294" i="5"/>
  <c r="C294" i="5"/>
  <c r="L294" i="5"/>
  <c r="R295" i="5"/>
  <c r="B433" i="7"/>
  <c r="T434" i="7"/>
  <c r="S434" i="7"/>
  <c r="Q434" i="7"/>
  <c r="R434" i="7"/>
  <c r="U434" i="7"/>
  <c r="V434" i="7"/>
  <c r="A433" i="7"/>
  <c r="E435" i="7"/>
  <c r="P435" i="7"/>
  <c r="L435" i="7"/>
  <c r="H435" i="7"/>
  <c r="K435" i="7"/>
  <c r="O435" i="7"/>
  <c r="J435" i="7"/>
  <c r="N435" i="7"/>
  <c r="M435" i="7"/>
  <c r="G435" i="7"/>
  <c r="F435" i="7"/>
  <c r="I435" i="7"/>
  <c r="D436" i="7"/>
  <c r="L248" i="4"/>
  <c r="C249" i="4"/>
  <c r="E249" i="4"/>
  <c r="J249" i="4"/>
  <c r="B249" i="4"/>
  <c r="K249" i="4"/>
  <c r="L249" i="4" s="1"/>
  <c r="I249" i="4"/>
  <c r="H249" i="4"/>
  <c r="G249" i="4"/>
  <c r="D249" i="4"/>
  <c r="F249" i="4"/>
  <c r="R250" i="4"/>
  <c r="M248" i="4"/>
  <c r="B434" i="7" l="1"/>
  <c r="Q418" i="8"/>
  <c r="H295" i="5"/>
  <c r="M295" i="5"/>
  <c r="G295" i="5"/>
  <c r="B295" i="5"/>
  <c r="K295" i="5"/>
  <c r="I295" i="5"/>
  <c r="F295" i="5"/>
  <c r="J295" i="5"/>
  <c r="E295" i="5"/>
  <c r="C295" i="5"/>
  <c r="D295" i="5"/>
  <c r="L295" i="5"/>
  <c r="R296" i="5"/>
  <c r="S435" i="7"/>
  <c r="T435" i="7"/>
  <c r="U435" i="7"/>
  <c r="V435" i="7"/>
  <c r="C434" i="7"/>
  <c r="A434" i="7"/>
  <c r="P436" i="7"/>
  <c r="H436" i="7"/>
  <c r="O436" i="7"/>
  <c r="L436" i="7"/>
  <c r="N436" i="7"/>
  <c r="K436" i="7"/>
  <c r="F436" i="7"/>
  <c r="M436" i="7"/>
  <c r="G436" i="7"/>
  <c r="J436" i="7"/>
  <c r="I436" i="7"/>
  <c r="E436" i="7"/>
  <c r="D437" i="7"/>
  <c r="R435" i="7"/>
  <c r="Q435" i="7"/>
  <c r="A435" i="7" s="1"/>
  <c r="C250" i="4"/>
  <c r="H250" i="4"/>
  <c r="J250" i="4"/>
  <c r="G250" i="4"/>
  <c r="K250" i="4"/>
  <c r="I250" i="4"/>
  <c r="D250" i="4"/>
  <c r="E250" i="4"/>
  <c r="B250" i="4"/>
  <c r="F250" i="4"/>
  <c r="R251" i="4"/>
  <c r="M249" i="4"/>
  <c r="Q419" i="8" l="1"/>
  <c r="I296" i="5"/>
  <c r="G296" i="5"/>
  <c r="D296" i="5"/>
  <c r="C296" i="5"/>
  <c r="F296" i="5"/>
  <c r="L296" i="5"/>
  <c r="H296" i="5"/>
  <c r="K296" i="5"/>
  <c r="B296" i="5"/>
  <c r="J296" i="5"/>
  <c r="M296" i="5" s="1"/>
  <c r="E296" i="5"/>
  <c r="R297" i="5"/>
  <c r="U436" i="7"/>
  <c r="V436" i="7"/>
  <c r="R436" i="7"/>
  <c r="Q436" i="7"/>
  <c r="C435" i="7"/>
  <c r="M437" i="7"/>
  <c r="P437" i="7"/>
  <c r="L437" i="7"/>
  <c r="H437" i="7"/>
  <c r="K437" i="7"/>
  <c r="O437" i="7"/>
  <c r="J437" i="7"/>
  <c r="E437" i="7"/>
  <c r="G437" i="7"/>
  <c r="I437" i="7"/>
  <c r="N437" i="7"/>
  <c r="F437" i="7"/>
  <c r="D438" i="7"/>
  <c r="B435" i="7"/>
  <c r="T436" i="7"/>
  <c r="S436" i="7"/>
  <c r="M250" i="4"/>
  <c r="L250" i="4"/>
  <c r="I251" i="4"/>
  <c r="J251" i="4"/>
  <c r="B251" i="4"/>
  <c r="G251" i="4"/>
  <c r="C251" i="4"/>
  <c r="D251" i="4"/>
  <c r="F251" i="4"/>
  <c r="H251" i="4"/>
  <c r="K251" i="4"/>
  <c r="M251" i="4" s="1"/>
  <c r="E251" i="4"/>
  <c r="R252" i="4"/>
  <c r="A436" i="7" l="1"/>
  <c r="Q420" i="8"/>
  <c r="F297" i="5"/>
  <c r="E297" i="5"/>
  <c r="C297" i="5"/>
  <c r="J297" i="5"/>
  <c r="M297" i="5" s="1"/>
  <c r="K297" i="5"/>
  <c r="I297" i="5"/>
  <c r="H297" i="5"/>
  <c r="D297" i="5"/>
  <c r="B297" i="5"/>
  <c r="G297" i="5"/>
  <c r="L297" i="5"/>
  <c r="R298" i="5"/>
  <c r="B436" i="7"/>
  <c r="C436" i="7"/>
  <c r="O438" i="7"/>
  <c r="K438" i="7"/>
  <c r="J438" i="7"/>
  <c r="M438" i="7"/>
  <c r="G438" i="7"/>
  <c r="L438" i="7"/>
  <c r="I438" i="7"/>
  <c r="E438" i="7"/>
  <c r="P438" i="7"/>
  <c r="N438" i="7"/>
  <c r="F438" i="7"/>
  <c r="H438" i="7"/>
  <c r="D439" i="7"/>
  <c r="Q437" i="7"/>
  <c r="R437" i="7"/>
  <c r="S437" i="7"/>
  <c r="T437" i="7"/>
  <c r="V437" i="7"/>
  <c r="U437" i="7"/>
  <c r="C252" i="4"/>
  <c r="F252" i="4"/>
  <c r="J252" i="4"/>
  <c r="H252" i="4"/>
  <c r="K252" i="4"/>
  <c r="L252" i="4" s="1"/>
  <c r="I252" i="4"/>
  <c r="E252" i="4"/>
  <c r="B252" i="4"/>
  <c r="G252" i="4"/>
  <c r="D252" i="4"/>
  <c r="R253" i="4"/>
  <c r="L251" i="4"/>
  <c r="Q421" i="8" l="1"/>
  <c r="G298" i="5"/>
  <c r="K298" i="5"/>
  <c r="F298" i="5"/>
  <c r="J298" i="5"/>
  <c r="L298" i="5" s="1"/>
  <c r="H298" i="5"/>
  <c r="D298" i="5"/>
  <c r="C298" i="5"/>
  <c r="B298" i="5"/>
  <c r="E298" i="5"/>
  <c r="I298" i="5"/>
  <c r="M298" i="5"/>
  <c r="R299" i="5"/>
  <c r="B437" i="7"/>
  <c r="R438" i="7"/>
  <c r="Q438" i="7"/>
  <c r="V438" i="7"/>
  <c r="U438" i="7"/>
  <c r="A437" i="7"/>
  <c r="C437" i="7"/>
  <c r="N439" i="7"/>
  <c r="G439" i="7"/>
  <c r="F439" i="7"/>
  <c r="E439" i="7"/>
  <c r="I439" i="7"/>
  <c r="M439" i="7"/>
  <c r="L439" i="7"/>
  <c r="P439" i="7"/>
  <c r="H439" i="7"/>
  <c r="K439" i="7"/>
  <c r="J439" i="7"/>
  <c r="O439" i="7"/>
  <c r="D440" i="7"/>
  <c r="T438" i="7"/>
  <c r="S438" i="7"/>
  <c r="G253" i="4"/>
  <c r="H253" i="4"/>
  <c r="C253" i="4"/>
  <c r="K253" i="4"/>
  <c r="M253" i="4" s="1"/>
  <c r="B253" i="4"/>
  <c r="J253" i="4"/>
  <c r="E253" i="4"/>
  <c r="F253" i="4"/>
  <c r="D253" i="4"/>
  <c r="I253" i="4"/>
  <c r="R254" i="4"/>
  <c r="M252" i="4"/>
  <c r="A438" i="7" l="1"/>
  <c r="Q422" i="8"/>
  <c r="C438" i="7"/>
  <c r="F299" i="5"/>
  <c r="D299" i="5"/>
  <c r="B299" i="5"/>
  <c r="G299" i="5"/>
  <c r="K299" i="5"/>
  <c r="C299" i="5"/>
  <c r="H299" i="5"/>
  <c r="I299" i="5"/>
  <c r="E299" i="5"/>
  <c r="J299" i="5"/>
  <c r="M299" i="5" s="1"/>
  <c r="L299" i="5"/>
  <c r="R300" i="5"/>
  <c r="R439" i="7"/>
  <c r="Q439" i="7"/>
  <c r="V439" i="7"/>
  <c r="U439" i="7"/>
  <c r="B438" i="7"/>
  <c r="T439" i="7"/>
  <c r="S439" i="7"/>
  <c r="I440" i="7"/>
  <c r="M440" i="7"/>
  <c r="P440" i="7"/>
  <c r="H440" i="7"/>
  <c r="O440" i="7"/>
  <c r="G440" i="7"/>
  <c r="J440" i="7"/>
  <c r="E440" i="7"/>
  <c r="L440" i="7"/>
  <c r="N440" i="7"/>
  <c r="K440" i="7"/>
  <c r="F440" i="7"/>
  <c r="D441" i="7"/>
  <c r="L253" i="4"/>
  <c r="B254" i="4"/>
  <c r="J254" i="4"/>
  <c r="C254" i="4"/>
  <c r="G254" i="4"/>
  <c r="K254" i="4"/>
  <c r="M254" i="4" s="1"/>
  <c r="I254" i="4"/>
  <c r="F254" i="4"/>
  <c r="H254" i="4"/>
  <c r="E254" i="4"/>
  <c r="D254" i="4"/>
  <c r="R255" i="4"/>
  <c r="A439" i="7" l="1"/>
  <c r="Q423" i="8"/>
  <c r="C439" i="7"/>
  <c r="B300" i="5"/>
  <c r="K300" i="5"/>
  <c r="H300" i="5"/>
  <c r="C300" i="5"/>
  <c r="F300" i="5"/>
  <c r="E300" i="5"/>
  <c r="I300" i="5"/>
  <c r="G300" i="5"/>
  <c r="D300" i="5"/>
  <c r="J300" i="5"/>
  <c r="L300" i="5" s="1"/>
  <c r="M300" i="5"/>
  <c r="R301" i="5"/>
  <c r="B439" i="7"/>
  <c r="R440" i="7"/>
  <c r="Q440" i="7"/>
  <c r="V440" i="7"/>
  <c r="U440" i="7"/>
  <c r="S440" i="7"/>
  <c r="T440" i="7"/>
  <c r="M441" i="7"/>
  <c r="E441" i="7"/>
  <c r="H441" i="7"/>
  <c r="K441" i="7"/>
  <c r="O441" i="7"/>
  <c r="J441" i="7"/>
  <c r="L441" i="7"/>
  <c r="G441" i="7"/>
  <c r="I441" i="7"/>
  <c r="P441" i="7"/>
  <c r="N441" i="7"/>
  <c r="F441" i="7"/>
  <c r="D442" i="7"/>
  <c r="L254" i="4"/>
  <c r="J255" i="4"/>
  <c r="C255" i="4"/>
  <c r="E255" i="4"/>
  <c r="F255" i="4"/>
  <c r="D255" i="4"/>
  <c r="G255" i="4"/>
  <c r="I255" i="4"/>
  <c r="B255" i="4"/>
  <c r="K255" i="4"/>
  <c r="L255" i="4" s="1"/>
  <c r="H255" i="4"/>
  <c r="R256" i="4"/>
  <c r="A440" i="7" l="1"/>
  <c r="Q424" i="8"/>
  <c r="C440" i="7"/>
  <c r="D301" i="5"/>
  <c r="G301" i="5"/>
  <c r="K301" i="5"/>
  <c r="H301" i="5"/>
  <c r="F301" i="5"/>
  <c r="J301" i="5"/>
  <c r="M301" i="5" s="1"/>
  <c r="E301" i="5"/>
  <c r="B301" i="5"/>
  <c r="I301" i="5"/>
  <c r="C301" i="5"/>
  <c r="L301" i="5"/>
  <c r="R302" i="5"/>
  <c r="R441" i="7"/>
  <c r="Q441" i="7"/>
  <c r="U441" i="7"/>
  <c r="V441" i="7"/>
  <c r="B440" i="7"/>
  <c r="S441" i="7"/>
  <c r="T441" i="7"/>
  <c r="P442" i="7"/>
  <c r="H442" i="7"/>
  <c r="K442" i="7"/>
  <c r="O442" i="7"/>
  <c r="G442" i="7"/>
  <c r="L442" i="7"/>
  <c r="N442" i="7"/>
  <c r="J442" i="7"/>
  <c r="M442" i="7"/>
  <c r="I442" i="7"/>
  <c r="E442" i="7"/>
  <c r="F442" i="7"/>
  <c r="D443" i="7"/>
  <c r="G256" i="4"/>
  <c r="E256" i="4"/>
  <c r="C256" i="4"/>
  <c r="J256" i="4"/>
  <c r="K256" i="4"/>
  <c r="M256" i="4" s="1"/>
  <c r="H256" i="4"/>
  <c r="I256" i="4"/>
  <c r="D256" i="4"/>
  <c r="B256" i="4"/>
  <c r="F256" i="4"/>
  <c r="R257" i="4"/>
  <c r="M255" i="4"/>
  <c r="A441" i="7" l="1"/>
  <c r="Q425" i="8"/>
  <c r="G302" i="5"/>
  <c r="D302" i="5"/>
  <c r="C302" i="5"/>
  <c r="E302" i="5"/>
  <c r="F302" i="5"/>
  <c r="I302" i="5"/>
  <c r="J302" i="5"/>
  <c r="M302" i="5" s="1"/>
  <c r="B302" i="5"/>
  <c r="K302" i="5"/>
  <c r="H302" i="5"/>
  <c r="L302" i="5"/>
  <c r="R303" i="5"/>
  <c r="B441" i="7"/>
  <c r="C441" i="7"/>
  <c r="V442" i="7"/>
  <c r="U442" i="7"/>
  <c r="O443" i="7"/>
  <c r="J443" i="7"/>
  <c r="K443" i="7"/>
  <c r="G443" i="7"/>
  <c r="I443" i="7"/>
  <c r="N443" i="7"/>
  <c r="E443" i="7"/>
  <c r="H443" i="7"/>
  <c r="F443" i="7"/>
  <c r="M443" i="7"/>
  <c r="P443" i="7"/>
  <c r="L443" i="7"/>
  <c r="D444" i="7"/>
  <c r="T442" i="7"/>
  <c r="S442" i="7"/>
  <c r="Q442" i="7"/>
  <c r="R442" i="7"/>
  <c r="I257" i="4"/>
  <c r="H257" i="4"/>
  <c r="J257" i="4"/>
  <c r="K257" i="4"/>
  <c r="M257" i="4" s="1"/>
  <c r="B257" i="4"/>
  <c r="F257" i="4"/>
  <c r="G257" i="4"/>
  <c r="C257" i="4"/>
  <c r="E257" i="4"/>
  <c r="D257" i="4"/>
  <c r="R258" i="4"/>
  <c r="L256" i="4"/>
  <c r="C442" i="7" l="1"/>
  <c r="Q426" i="8"/>
  <c r="F303" i="5"/>
  <c r="K303" i="5"/>
  <c r="L303" i="5" s="1"/>
  <c r="M303" i="5"/>
  <c r="G303" i="5"/>
  <c r="B303" i="5"/>
  <c r="J303" i="5"/>
  <c r="H303" i="5"/>
  <c r="D303" i="5"/>
  <c r="I303" i="5"/>
  <c r="E303" i="5"/>
  <c r="C303" i="5"/>
  <c r="R304" i="5"/>
  <c r="I444" i="7"/>
  <c r="E444" i="7"/>
  <c r="P444" i="7"/>
  <c r="G444" i="7"/>
  <c r="N444" i="7"/>
  <c r="H444" i="7"/>
  <c r="L444" i="7"/>
  <c r="O444" i="7"/>
  <c r="J444" i="7"/>
  <c r="M444" i="7"/>
  <c r="K444" i="7"/>
  <c r="F444" i="7"/>
  <c r="D445" i="7"/>
  <c r="S443" i="7"/>
  <c r="T443" i="7"/>
  <c r="R443" i="7"/>
  <c r="Q443" i="7"/>
  <c r="A442" i="7"/>
  <c r="V443" i="7"/>
  <c r="U443" i="7"/>
  <c r="B442" i="7"/>
  <c r="J258" i="4"/>
  <c r="E258" i="4"/>
  <c r="H258" i="4"/>
  <c r="I258" i="4"/>
  <c r="G258" i="4"/>
  <c r="D258" i="4"/>
  <c r="B258" i="4"/>
  <c r="K258" i="4"/>
  <c r="M258" i="4" s="1"/>
  <c r="C258" i="4"/>
  <c r="F258" i="4"/>
  <c r="R259" i="4"/>
  <c r="L257" i="4"/>
  <c r="Q427" i="8" l="1"/>
  <c r="C304" i="5"/>
  <c r="B304" i="5"/>
  <c r="K304" i="5"/>
  <c r="H304" i="5"/>
  <c r="G304" i="5"/>
  <c r="J304" i="5"/>
  <c r="M304" i="5" s="1"/>
  <c r="F304" i="5"/>
  <c r="I304" i="5"/>
  <c r="E304" i="5"/>
  <c r="D304" i="5"/>
  <c r="L304" i="5"/>
  <c r="R305" i="5"/>
  <c r="R444" i="7"/>
  <c r="Q444" i="7"/>
  <c r="A444" i="7" s="1"/>
  <c r="V444" i="7"/>
  <c r="U444" i="7"/>
  <c r="B443" i="7"/>
  <c r="C443" i="7"/>
  <c r="T444" i="7"/>
  <c r="S444" i="7"/>
  <c r="F445" i="7"/>
  <c r="M445" i="7"/>
  <c r="E445" i="7"/>
  <c r="N445" i="7"/>
  <c r="P445" i="7"/>
  <c r="L445" i="7"/>
  <c r="O445" i="7"/>
  <c r="J445" i="7"/>
  <c r="H445" i="7"/>
  <c r="K445" i="7"/>
  <c r="G445" i="7"/>
  <c r="I445" i="7"/>
  <c r="D446" i="7"/>
  <c r="A443" i="7"/>
  <c r="B259" i="4"/>
  <c r="K259" i="4"/>
  <c r="I259" i="4"/>
  <c r="F259" i="4"/>
  <c r="D259" i="4"/>
  <c r="J259" i="4"/>
  <c r="G259" i="4"/>
  <c r="H259" i="4"/>
  <c r="C259" i="4"/>
  <c r="E259" i="4"/>
  <c r="R260" i="4"/>
  <c r="L258" i="4"/>
  <c r="C444" i="7" l="1"/>
  <c r="Q428" i="8"/>
  <c r="G305" i="5"/>
  <c r="B305" i="5"/>
  <c r="F305" i="5"/>
  <c r="K305" i="5"/>
  <c r="L305" i="5" s="1"/>
  <c r="C305" i="5"/>
  <c r="H305" i="5"/>
  <c r="E305" i="5"/>
  <c r="I305" i="5"/>
  <c r="M305" i="5"/>
  <c r="J305" i="5"/>
  <c r="D305" i="5"/>
  <c r="R306" i="5"/>
  <c r="B444" i="7"/>
  <c r="O446" i="7"/>
  <c r="L446" i="7"/>
  <c r="N446" i="7"/>
  <c r="K446" i="7"/>
  <c r="F446" i="7"/>
  <c r="M446" i="7"/>
  <c r="P446" i="7"/>
  <c r="H446" i="7"/>
  <c r="G446" i="7"/>
  <c r="J446" i="7"/>
  <c r="I446" i="7"/>
  <c r="E446" i="7"/>
  <c r="D447" i="7"/>
  <c r="V445" i="7"/>
  <c r="U445" i="7"/>
  <c r="C445" i="7" s="1"/>
  <c r="T445" i="7"/>
  <c r="S445" i="7"/>
  <c r="Q445" i="7"/>
  <c r="R445" i="7"/>
  <c r="M259" i="4"/>
  <c r="L259" i="4"/>
  <c r="C260" i="4"/>
  <c r="G260" i="4"/>
  <c r="E260" i="4"/>
  <c r="H260" i="4"/>
  <c r="K260" i="4"/>
  <c r="F260" i="4"/>
  <c r="J260" i="4"/>
  <c r="I260" i="4"/>
  <c r="D260" i="4"/>
  <c r="B260" i="4"/>
  <c r="R261" i="4"/>
  <c r="Q429" i="8" l="1"/>
  <c r="J306" i="5"/>
  <c r="M306" i="5"/>
  <c r="K306" i="5"/>
  <c r="E306" i="5"/>
  <c r="H306" i="5"/>
  <c r="F306" i="5"/>
  <c r="G306" i="5"/>
  <c r="D306" i="5"/>
  <c r="B306" i="5"/>
  <c r="I306" i="5"/>
  <c r="C306" i="5"/>
  <c r="L306" i="5"/>
  <c r="R307" i="5"/>
  <c r="S446" i="7"/>
  <c r="T446" i="7"/>
  <c r="U446" i="7"/>
  <c r="V446" i="7"/>
  <c r="G447" i="7"/>
  <c r="I447" i="7"/>
  <c r="N447" i="7"/>
  <c r="E447" i="7"/>
  <c r="P447" i="7"/>
  <c r="F447" i="7"/>
  <c r="M447" i="7"/>
  <c r="L447" i="7"/>
  <c r="H447" i="7"/>
  <c r="K447" i="7"/>
  <c r="O447" i="7"/>
  <c r="J447" i="7"/>
  <c r="D448" i="7"/>
  <c r="A445" i="7"/>
  <c r="B445" i="7"/>
  <c r="Q446" i="7"/>
  <c r="R446" i="7"/>
  <c r="L260" i="4"/>
  <c r="G261" i="4"/>
  <c r="D261" i="4"/>
  <c r="H261" i="4"/>
  <c r="J261" i="4"/>
  <c r="I261" i="4"/>
  <c r="B261" i="4"/>
  <c r="C261" i="4"/>
  <c r="E261" i="4"/>
  <c r="F261" i="4"/>
  <c r="K261" i="4"/>
  <c r="M261" i="4" s="1"/>
  <c r="R262" i="4"/>
  <c r="M260" i="4"/>
  <c r="Q430" i="8" l="1"/>
  <c r="G307" i="5"/>
  <c r="F307" i="5"/>
  <c r="D307" i="5"/>
  <c r="K307" i="5"/>
  <c r="L307" i="5" s="1"/>
  <c r="J307" i="5"/>
  <c r="I307" i="5"/>
  <c r="B307" i="5"/>
  <c r="H307" i="5"/>
  <c r="C307" i="5"/>
  <c r="M307" i="5"/>
  <c r="E307" i="5"/>
  <c r="R308" i="5"/>
  <c r="A446" i="7"/>
  <c r="B446" i="7"/>
  <c r="L448" i="7"/>
  <c r="N448" i="7"/>
  <c r="O448" i="7"/>
  <c r="K448" i="7"/>
  <c r="F448" i="7"/>
  <c r="J448" i="7"/>
  <c r="M448" i="7"/>
  <c r="I448" i="7"/>
  <c r="E448" i="7"/>
  <c r="G448" i="7"/>
  <c r="P448" i="7"/>
  <c r="H448" i="7"/>
  <c r="D449" i="7"/>
  <c r="U447" i="7"/>
  <c r="V447" i="7"/>
  <c r="R447" i="7"/>
  <c r="Q447" i="7"/>
  <c r="C446" i="7"/>
  <c r="T447" i="7"/>
  <c r="S447" i="7"/>
  <c r="L261" i="4"/>
  <c r="J262" i="4"/>
  <c r="I262" i="4"/>
  <c r="F262" i="4"/>
  <c r="E262" i="4"/>
  <c r="G262" i="4"/>
  <c r="H262" i="4"/>
  <c r="B262" i="4"/>
  <c r="C262" i="4"/>
  <c r="D262" i="4"/>
  <c r="K262" i="4"/>
  <c r="L262" i="4" s="1"/>
  <c r="R263" i="4"/>
  <c r="Q431" i="8" l="1"/>
  <c r="C308" i="5"/>
  <c r="I308" i="5"/>
  <c r="F308" i="5"/>
  <c r="B308" i="5"/>
  <c r="H308" i="5"/>
  <c r="D308" i="5"/>
  <c r="E308" i="5"/>
  <c r="J308" i="5"/>
  <c r="M308" i="5" s="1"/>
  <c r="K308" i="5"/>
  <c r="L308" i="5" s="1"/>
  <c r="G308" i="5"/>
  <c r="R309" i="5"/>
  <c r="C447" i="7"/>
  <c r="A447" i="7"/>
  <c r="V448" i="7"/>
  <c r="U448" i="7"/>
  <c r="T448" i="7"/>
  <c r="S448" i="7"/>
  <c r="B447" i="7"/>
  <c r="G449" i="7"/>
  <c r="I449" i="7"/>
  <c r="N449" i="7"/>
  <c r="F449" i="7"/>
  <c r="M449" i="7"/>
  <c r="H449" i="7"/>
  <c r="E449" i="7"/>
  <c r="P449" i="7"/>
  <c r="K449" i="7"/>
  <c r="O449" i="7"/>
  <c r="J449" i="7"/>
  <c r="L449" i="7"/>
  <c r="D450" i="7"/>
  <c r="R448" i="7"/>
  <c r="Q448" i="7"/>
  <c r="M262" i="4"/>
  <c r="C263" i="4"/>
  <c r="I263" i="4"/>
  <c r="H263" i="4"/>
  <c r="F263" i="4"/>
  <c r="K263" i="4"/>
  <c r="M263" i="4" s="1"/>
  <c r="D263" i="4"/>
  <c r="E263" i="4"/>
  <c r="G263" i="4"/>
  <c r="J263" i="4"/>
  <c r="B263" i="4"/>
  <c r="R264" i="4"/>
  <c r="C448" i="7" l="1"/>
  <c r="Q432" i="8"/>
  <c r="B448" i="7"/>
  <c r="D309" i="5"/>
  <c r="K309" i="5"/>
  <c r="E309" i="5"/>
  <c r="I309" i="5"/>
  <c r="H309" i="5"/>
  <c r="J309" i="5"/>
  <c r="G309" i="5"/>
  <c r="F309" i="5"/>
  <c r="B309" i="5"/>
  <c r="C309" i="5"/>
  <c r="L309" i="5"/>
  <c r="M309" i="5"/>
  <c r="R310" i="5"/>
  <c r="A448" i="7"/>
  <c r="J450" i="7"/>
  <c r="M450" i="7"/>
  <c r="I450" i="7"/>
  <c r="E450" i="7"/>
  <c r="H450" i="7"/>
  <c r="P450" i="7"/>
  <c r="O450" i="7"/>
  <c r="G450" i="7"/>
  <c r="N450" i="7"/>
  <c r="L450" i="7"/>
  <c r="K450" i="7"/>
  <c r="F450" i="7"/>
  <c r="D451" i="7"/>
  <c r="T449" i="7"/>
  <c r="S449" i="7"/>
  <c r="R449" i="7"/>
  <c r="Q449" i="7"/>
  <c r="V449" i="7"/>
  <c r="U449" i="7"/>
  <c r="L263" i="4"/>
  <c r="C264" i="4"/>
  <c r="K264" i="4"/>
  <c r="G264" i="4"/>
  <c r="E264" i="4"/>
  <c r="J264" i="4"/>
  <c r="I264" i="4"/>
  <c r="B264" i="4"/>
  <c r="H264" i="4"/>
  <c r="D264" i="4"/>
  <c r="F264" i="4"/>
  <c r="R265" i="4"/>
  <c r="C449" i="7" l="1"/>
  <c r="Q433" i="8"/>
  <c r="C310" i="5"/>
  <c r="I310" i="5"/>
  <c r="M310" i="5"/>
  <c r="D310" i="5"/>
  <c r="K310" i="5"/>
  <c r="L310" i="5" s="1"/>
  <c r="H310" i="5"/>
  <c r="F310" i="5"/>
  <c r="B310" i="5"/>
  <c r="J310" i="5"/>
  <c r="G310" i="5"/>
  <c r="E310" i="5"/>
  <c r="R311" i="5"/>
  <c r="A449" i="7"/>
  <c r="B449" i="7"/>
  <c r="V450" i="7"/>
  <c r="U450" i="7"/>
  <c r="H451" i="7"/>
  <c r="K451" i="7"/>
  <c r="P451" i="7"/>
  <c r="L451" i="7"/>
  <c r="O451" i="7"/>
  <c r="J451" i="7"/>
  <c r="G451" i="7"/>
  <c r="I451" i="7"/>
  <c r="N451" i="7"/>
  <c r="F451" i="7"/>
  <c r="E451" i="7"/>
  <c r="M451" i="7"/>
  <c r="D452" i="7"/>
  <c r="R450" i="7"/>
  <c r="Q450" i="7"/>
  <c r="T450" i="7"/>
  <c r="S450" i="7"/>
  <c r="M264" i="4"/>
  <c r="L264" i="4"/>
  <c r="J265" i="4"/>
  <c r="B265" i="4"/>
  <c r="H265" i="4"/>
  <c r="C265" i="4"/>
  <c r="E265" i="4"/>
  <c r="K265" i="4"/>
  <c r="F265" i="4"/>
  <c r="G265" i="4"/>
  <c r="I265" i="4"/>
  <c r="D265" i="4"/>
  <c r="R266" i="4"/>
  <c r="C450" i="7" l="1"/>
  <c r="Q434" i="8"/>
  <c r="H311" i="5"/>
  <c r="E311" i="5"/>
  <c r="J311" i="5"/>
  <c r="B311" i="5"/>
  <c r="D311" i="5"/>
  <c r="M311" i="5"/>
  <c r="G311" i="5"/>
  <c r="F311" i="5"/>
  <c r="K311" i="5"/>
  <c r="C311" i="5"/>
  <c r="I311" i="5"/>
  <c r="L311" i="5"/>
  <c r="R312" i="5"/>
  <c r="A450" i="7"/>
  <c r="J452" i="7"/>
  <c r="M452" i="7"/>
  <c r="I452" i="7"/>
  <c r="E452" i="7"/>
  <c r="P452" i="7"/>
  <c r="N452" i="7"/>
  <c r="H452" i="7"/>
  <c r="G452" i="7"/>
  <c r="O452" i="7"/>
  <c r="L452" i="7"/>
  <c r="K452" i="7"/>
  <c r="F452" i="7"/>
  <c r="D453" i="7"/>
  <c r="S451" i="7"/>
  <c r="T451" i="7"/>
  <c r="V451" i="7"/>
  <c r="U451" i="7"/>
  <c r="Q451" i="7"/>
  <c r="R451" i="7"/>
  <c r="B450" i="7"/>
  <c r="L265" i="4"/>
  <c r="M265" i="4"/>
  <c r="I266" i="4"/>
  <c r="H266" i="4"/>
  <c r="B266" i="4"/>
  <c r="J266" i="4"/>
  <c r="E266" i="4"/>
  <c r="D266" i="4"/>
  <c r="C266" i="4"/>
  <c r="K266" i="4"/>
  <c r="G266" i="4"/>
  <c r="F266" i="4"/>
  <c r="R267" i="4"/>
  <c r="C451" i="7" l="1"/>
  <c r="Q435" i="8"/>
  <c r="K312" i="5"/>
  <c r="C312" i="5"/>
  <c r="E312" i="5"/>
  <c r="B312" i="5"/>
  <c r="H312" i="5"/>
  <c r="D312" i="5"/>
  <c r="G312" i="5"/>
  <c r="I312" i="5"/>
  <c r="F312" i="5"/>
  <c r="J312" i="5"/>
  <c r="M312" i="5" s="1"/>
  <c r="L312" i="5"/>
  <c r="R313" i="5"/>
  <c r="A451" i="7"/>
  <c r="B451" i="7"/>
  <c r="E453" i="7"/>
  <c r="H453" i="7"/>
  <c r="P453" i="7"/>
  <c r="L453" i="7"/>
  <c r="K453" i="7"/>
  <c r="O453" i="7"/>
  <c r="J453" i="7"/>
  <c r="N453" i="7"/>
  <c r="G453" i="7"/>
  <c r="I453" i="7"/>
  <c r="F453" i="7"/>
  <c r="M453" i="7"/>
  <c r="D454" i="7"/>
  <c r="V452" i="7"/>
  <c r="U452" i="7"/>
  <c r="Q452" i="7"/>
  <c r="R452" i="7"/>
  <c r="S452" i="7"/>
  <c r="T452" i="7"/>
  <c r="M266" i="4"/>
  <c r="L266" i="4"/>
  <c r="B267" i="4"/>
  <c r="H267" i="4"/>
  <c r="F267" i="4"/>
  <c r="J267" i="4"/>
  <c r="C267" i="4"/>
  <c r="K267" i="4"/>
  <c r="E267" i="4"/>
  <c r="I267" i="4"/>
  <c r="D267" i="4"/>
  <c r="G267" i="4"/>
  <c r="R268" i="4"/>
  <c r="Q436" i="8" l="1"/>
  <c r="C313" i="5"/>
  <c r="F313" i="5"/>
  <c r="G313" i="5"/>
  <c r="J313" i="5"/>
  <c r="L313" i="5" s="1"/>
  <c r="E313" i="5"/>
  <c r="B313" i="5"/>
  <c r="H313" i="5"/>
  <c r="I313" i="5"/>
  <c r="K313" i="5"/>
  <c r="D313" i="5"/>
  <c r="M313" i="5"/>
  <c r="R314" i="5"/>
  <c r="A452" i="7"/>
  <c r="H454" i="7"/>
  <c r="K454" i="7"/>
  <c r="F454" i="7"/>
  <c r="E454" i="7"/>
  <c r="L454" i="7"/>
  <c r="J454" i="7"/>
  <c r="M454" i="7"/>
  <c r="I454" i="7"/>
  <c r="P454" i="7"/>
  <c r="O454" i="7"/>
  <c r="N454" i="7"/>
  <c r="G454" i="7"/>
  <c r="D455" i="7"/>
  <c r="Q453" i="7"/>
  <c r="R453" i="7"/>
  <c r="T453" i="7"/>
  <c r="S453" i="7"/>
  <c r="V453" i="7"/>
  <c r="U453" i="7"/>
  <c r="B452" i="7"/>
  <c r="C452" i="7"/>
  <c r="L267" i="4"/>
  <c r="M267" i="4"/>
  <c r="F268" i="4"/>
  <c r="E268" i="4"/>
  <c r="C268" i="4"/>
  <c r="J268" i="4"/>
  <c r="K268" i="4"/>
  <c r="H268" i="4"/>
  <c r="D268" i="4"/>
  <c r="G268" i="4"/>
  <c r="I268" i="4"/>
  <c r="B268" i="4"/>
  <c r="R269" i="4"/>
  <c r="Q437" i="8" l="1"/>
  <c r="E314" i="5"/>
  <c r="I314" i="5"/>
  <c r="G314" i="5"/>
  <c r="H314" i="5"/>
  <c r="B314" i="5"/>
  <c r="F314" i="5"/>
  <c r="J314" i="5"/>
  <c r="M314" i="5" s="1"/>
  <c r="C314" i="5"/>
  <c r="D314" i="5"/>
  <c r="K314" i="5"/>
  <c r="L314" i="5" s="1"/>
  <c r="R315" i="5"/>
  <c r="C453" i="7"/>
  <c r="B453" i="7"/>
  <c r="M455" i="7"/>
  <c r="E455" i="7"/>
  <c r="P455" i="7"/>
  <c r="L455" i="7"/>
  <c r="H455" i="7"/>
  <c r="K455" i="7"/>
  <c r="O455" i="7"/>
  <c r="J455" i="7"/>
  <c r="G455" i="7"/>
  <c r="I455" i="7"/>
  <c r="N455" i="7"/>
  <c r="F455" i="7"/>
  <c r="D456" i="7"/>
  <c r="S454" i="7"/>
  <c r="T454" i="7"/>
  <c r="A453" i="7"/>
  <c r="R454" i="7"/>
  <c r="Q454" i="7"/>
  <c r="V454" i="7"/>
  <c r="U454" i="7"/>
  <c r="L268" i="4"/>
  <c r="I269" i="4"/>
  <c r="E269" i="4"/>
  <c r="J269" i="4"/>
  <c r="D269" i="4"/>
  <c r="B269" i="4"/>
  <c r="G269" i="4"/>
  <c r="C269" i="4"/>
  <c r="K269" i="4"/>
  <c r="H269" i="4"/>
  <c r="F269" i="4"/>
  <c r="R270" i="4"/>
  <c r="M268" i="4"/>
  <c r="Q438" i="8" l="1"/>
  <c r="B454" i="7"/>
  <c r="A454" i="7"/>
  <c r="E315" i="5"/>
  <c r="M315" i="5"/>
  <c r="B315" i="5"/>
  <c r="J315" i="5"/>
  <c r="C315" i="5"/>
  <c r="I315" i="5"/>
  <c r="L315" i="5"/>
  <c r="D315" i="5"/>
  <c r="K315" i="5"/>
  <c r="G315" i="5"/>
  <c r="F315" i="5"/>
  <c r="H315" i="5"/>
  <c r="R316" i="5"/>
  <c r="C454" i="7"/>
  <c r="R455" i="7"/>
  <c r="Q455" i="7"/>
  <c r="H456" i="7"/>
  <c r="G456" i="7"/>
  <c r="N456" i="7"/>
  <c r="O456" i="7"/>
  <c r="K456" i="7"/>
  <c r="F456" i="7"/>
  <c r="J456" i="7"/>
  <c r="E456" i="7"/>
  <c r="L456" i="7"/>
  <c r="M456" i="7"/>
  <c r="P456" i="7"/>
  <c r="I456" i="7"/>
  <c r="D457" i="7"/>
  <c r="T455" i="7"/>
  <c r="S455" i="7"/>
  <c r="V455" i="7"/>
  <c r="U455" i="7"/>
  <c r="L269" i="4"/>
  <c r="M269" i="4"/>
  <c r="D270" i="4"/>
  <c r="K270" i="4"/>
  <c r="C270" i="4"/>
  <c r="B270" i="4"/>
  <c r="F270" i="4"/>
  <c r="J270" i="4"/>
  <c r="E270" i="4"/>
  <c r="H270" i="4"/>
  <c r="G270" i="4"/>
  <c r="I270" i="4"/>
  <c r="R271" i="4"/>
  <c r="Q439" i="8" l="1"/>
  <c r="B455" i="7"/>
  <c r="K316" i="5"/>
  <c r="B316" i="5"/>
  <c r="I316" i="5"/>
  <c r="G316" i="5"/>
  <c r="J316" i="5"/>
  <c r="M316" i="5" s="1"/>
  <c r="H316" i="5"/>
  <c r="F316" i="5"/>
  <c r="E316" i="5"/>
  <c r="D316" i="5"/>
  <c r="C316" i="5"/>
  <c r="L316" i="5"/>
  <c r="R317" i="5"/>
  <c r="A455" i="7"/>
  <c r="C455" i="7"/>
  <c r="V456" i="7"/>
  <c r="U456" i="7"/>
  <c r="T456" i="7"/>
  <c r="S456" i="7"/>
  <c r="N457" i="7"/>
  <c r="F457" i="7"/>
  <c r="E457" i="7"/>
  <c r="M457" i="7"/>
  <c r="P457" i="7"/>
  <c r="L457" i="7"/>
  <c r="H457" i="7"/>
  <c r="K457" i="7"/>
  <c r="O457" i="7"/>
  <c r="J457" i="7"/>
  <c r="G457" i="7"/>
  <c r="I457" i="7"/>
  <c r="D458" i="7"/>
  <c r="R456" i="7"/>
  <c r="Q456" i="7"/>
  <c r="L270" i="4"/>
  <c r="M270" i="4"/>
  <c r="B271" i="4"/>
  <c r="I271" i="4"/>
  <c r="K271" i="4"/>
  <c r="F271" i="4"/>
  <c r="E271" i="4"/>
  <c r="G271" i="4"/>
  <c r="C271" i="4"/>
  <c r="D271" i="4"/>
  <c r="J271" i="4"/>
  <c r="H271" i="4"/>
  <c r="R272" i="4"/>
  <c r="Q440" i="8" l="1"/>
  <c r="C456" i="7"/>
  <c r="E317" i="5"/>
  <c r="G317" i="5"/>
  <c r="I317" i="5"/>
  <c r="J317" i="5"/>
  <c r="C317" i="5"/>
  <c r="K317" i="5"/>
  <c r="L317" i="5" s="1"/>
  <c r="H317" i="5"/>
  <c r="D317" i="5"/>
  <c r="F317" i="5"/>
  <c r="M317" i="5"/>
  <c r="B317" i="5"/>
  <c r="R318" i="5"/>
  <c r="A456" i="7"/>
  <c r="B456" i="7"/>
  <c r="R457" i="7"/>
  <c r="Q457" i="7"/>
  <c r="S457" i="7"/>
  <c r="T457" i="7"/>
  <c r="K458" i="7"/>
  <c r="F458" i="7"/>
  <c r="I458" i="7"/>
  <c r="E458" i="7"/>
  <c r="P458" i="7"/>
  <c r="H458" i="7"/>
  <c r="O458" i="7"/>
  <c r="G458" i="7"/>
  <c r="N458" i="7"/>
  <c r="M458" i="7"/>
  <c r="L458" i="7"/>
  <c r="J458" i="7"/>
  <c r="D459" i="7"/>
  <c r="V457" i="7"/>
  <c r="U457" i="7"/>
  <c r="M271" i="4"/>
  <c r="L271" i="4"/>
  <c r="D272" i="4"/>
  <c r="C272" i="4"/>
  <c r="H272" i="4"/>
  <c r="G272" i="4"/>
  <c r="F272" i="4"/>
  <c r="B272" i="4"/>
  <c r="J272" i="4"/>
  <c r="I272" i="4"/>
  <c r="E272" i="4"/>
  <c r="K272" i="4"/>
  <c r="R273" i="4"/>
  <c r="Q441" i="8" l="1"/>
  <c r="A457" i="7"/>
  <c r="K318" i="5"/>
  <c r="I318" i="5"/>
  <c r="E318" i="5"/>
  <c r="B318" i="5"/>
  <c r="H318" i="5"/>
  <c r="F318" i="5"/>
  <c r="D318" i="5"/>
  <c r="J318" i="5"/>
  <c r="M318" i="5" s="1"/>
  <c r="G318" i="5"/>
  <c r="C318" i="5"/>
  <c r="L318" i="5"/>
  <c r="R319" i="5"/>
  <c r="B457" i="7"/>
  <c r="Q458" i="7"/>
  <c r="R458" i="7"/>
  <c r="C457" i="7"/>
  <c r="O459" i="7"/>
  <c r="J459" i="7"/>
  <c r="G459" i="7"/>
  <c r="F459" i="7"/>
  <c r="P459" i="7"/>
  <c r="L459" i="7"/>
  <c r="I459" i="7"/>
  <c r="N459" i="7"/>
  <c r="E459" i="7"/>
  <c r="H459" i="7"/>
  <c r="K459" i="7"/>
  <c r="M459" i="7"/>
  <c r="D460" i="7"/>
  <c r="V458" i="7"/>
  <c r="U458" i="7"/>
  <c r="S458" i="7"/>
  <c r="T458" i="7"/>
  <c r="M272" i="4"/>
  <c r="L272" i="4"/>
  <c r="B273" i="4"/>
  <c r="K273" i="4"/>
  <c r="E273" i="4"/>
  <c r="C273" i="4"/>
  <c r="J273" i="4"/>
  <c r="D273" i="4"/>
  <c r="H273" i="4"/>
  <c r="I273" i="4"/>
  <c r="G273" i="4"/>
  <c r="F273" i="4"/>
  <c r="R274" i="4"/>
  <c r="Q442" i="8" l="1"/>
  <c r="E319" i="5"/>
  <c r="I319" i="5"/>
  <c r="J319" i="5"/>
  <c r="M319" i="5" s="1"/>
  <c r="D319" i="5"/>
  <c r="C319" i="5"/>
  <c r="K319" i="5"/>
  <c r="F319" i="5"/>
  <c r="G319" i="5"/>
  <c r="B319" i="5"/>
  <c r="H319" i="5"/>
  <c r="L319" i="5"/>
  <c r="R320" i="5"/>
  <c r="C458" i="7"/>
  <c r="A458" i="7"/>
  <c r="R459" i="7"/>
  <c r="Q459" i="7"/>
  <c r="V459" i="7"/>
  <c r="U459" i="7"/>
  <c r="B458" i="7"/>
  <c r="S459" i="7"/>
  <c r="T459" i="7"/>
  <c r="N460" i="7"/>
  <c r="K460" i="7"/>
  <c r="F460" i="7"/>
  <c r="P460" i="7"/>
  <c r="J460" i="7"/>
  <c r="M460" i="7"/>
  <c r="I460" i="7"/>
  <c r="E460" i="7"/>
  <c r="H460" i="7"/>
  <c r="G460" i="7"/>
  <c r="L460" i="7"/>
  <c r="O460" i="7"/>
  <c r="D461" i="7"/>
  <c r="M273" i="4"/>
  <c r="L273" i="4"/>
  <c r="F274" i="4"/>
  <c r="D274" i="4"/>
  <c r="H274" i="4"/>
  <c r="G274" i="4"/>
  <c r="E274" i="4"/>
  <c r="I274" i="4"/>
  <c r="K274" i="4"/>
  <c r="J274" i="4"/>
  <c r="B274" i="4"/>
  <c r="C274" i="4"/>
  <c r="R275" i="4"/>
  <c r="A459" i="7" l="1"/>
  <c r="Q443" i="8"/>
  <c r="C459" i="7"/>
  <c r="J320" i="5"/>
  <c r="L320" i="5" s="1"/>
  <c r="D320" i="5"/>
  <c r="B320" i="5"/>
  <c r="H320" i="5"/>
  <c r="C320" i="5"/>
  <c r="G320" i="5"/>
  <c r="F320" i="5"/>
  <c r="I320" i="5"/>
  <c r="K320" i="5"/>
  <c r="E320" i="5"/>
  <c r="M320" i="5"/>
  <c r="R321" i="5"/>
  <c r="H461" i="7"/>
  <c r="K461" i="7"/>
  <c r="O461" i="7"/>
  <c r="G461" i="7"/>
  <c r="I461" i="7"/>
  <c r="N461" i="7"/>
  <c r="F461" i="7"/>
  <c r="M461" i="7"/>
  <c r="E461" i="7"/>
  <c r="P461" i="7"/>
  <c r="L461" i="7"/>
  <c r="J461" i="7"/>
  <c r="D462" i="7"/>
  <c r="V460" i="7"/>
  <c r="U460" i="7"/>
  <c r="S460" i="7"/>
  <c r="T460" i="7"/>
  <c r="R460" i="7"/>
  <c r="Q460" i="7"/>
  <c r="B459" i="7"/>
  <c r="L274" i="4"/>
  <c r="J275" i="4"/>
  <c r="B275" i="4"/>
  <c r="F275" i="4"/>
  <c r="D275" i="4"/>
  <c r="I275" i="4"/>
  <c r="K275" i="4"/>
  <c r="M275" i="4" s="1"/>
  <c r="G275" i="4"/>
  <c r="H275" i="4"/>
  <c r="C275" i="4"/>
  <c r="E275" i="4"/>
  <c r="R276" i="4"/>
  <c r="M274" i="4"/>
  <c r="A460" i="7" l="1"/>
  <c r="Q444" i="8"/>
  <c r="B321" i="5"/>
  <c r="H321" i="5"/>
  <c r="G321" i="5"/>
  <c r="J321" i="5"/>
  <c r="L321" i="5" s="1"/>
  <c r="F321" i="5"/>
  <c r="I321" i="5"/>
  <c r="E321" i="5"/>
  <c r="K321" i="5"/>
  <c r="C321" i="5"/>
  <c r="D321" i="5"/>
  <c r="M321" i="5"/>
  <c r="R322" i="5"/>
  <c r="B460" i="7"/>
  <c r="U461" i="7"/>
  <c r="V461" i="7"/>
  <c r="Q461" i="7"/>
  <c r="R461" i="7"/>
  <c r="C460" i="7"/>
  <c r="K462" i="7"/>
  <c r="F462" i="7"/>
  <c r="J462" i="7"/>
  <c r="E462" i="7"/>
  <c r="O462" i="7"/>
  <c r="I462" i="7"/>
  <c r="M462" i="7"/>
  <c r="H462" i="7"/>
  <c r="P462" i="7"/>
  <c r="G462" i="7"/>
  <c r="N462" i="7"/>
  <c r="L462" i="7"/>
  <c r="D463" i="7"/>
  <c r="T461" i="7"/>
  <c r="S461" i="7"/>
  <c r="L275" i="4"/>
  <c r="B276" i="4"/>
  <c r="E276" i="4"/>
  <c r="C276" i="4"/>
  <c r="G276" i="4"/>
  <c r="D276" i="4"/>
  <c r="K276" i="4"/>
  <c r="F276" i="4"/>
  <c r="I276" i="4"/>
  <c r="H276" i="4"/>
  <c r="J276" i="4"/>
  <c r="R277" i="4"/>
  <c r="Q445" i="8" l="1"/>
  <c r="F322" i="5"/>
  <c r="J322" i="5"/>
  <c r="M322" i="5" s="1"/>
  <c r="D322" i="5"/>
  <c r="E322" i="5"/>
  <c r="K322" i="5"/>
  <c r="B322" i="5"/>
  <c r="I322" i="5"/>
  <c r="C322" i="5"/>
  <c r="H322" i="5"/>
  <c r="G322" i="5"/>
  <c r="L322" i="5"/>
  <c r="R323" i="5"/>
  <c r="A461" i="7"/>
  <c r="V462" i="7"/>
  <c r="U462" i="7"/>
  <c r="R462" i="7"/>
  <c r="Q462" i="7"/>
  <c r="S462" i="7"/>
  <c r="T462" i="7"/>
  <c r="B461" i="7"/>
  <c r="C461" i="7"/>
  <c r="N463" i="7"/>
  <c r="F463" i="7"/>
  <c r="M463" i="7"/>
  <c r="E463" i="7"/>
  <c r="L463" i="7"/>
  <c r="P463" i="7"/>
  <c r="H463" i="7"/>
  <c r="K463" i="7"/>
  <c r="O463" i="7"/>
  <c r="J463" i="7"/>
  <c r="G463" i="7"/>
  <c r="I463" i="7"/>
  <c r="D464" i="7"/>
  <c r="L276" i="4"/>
  <c r="G277" i="4"/>
  <c r="F277" i="4"/>
  <c r="I277" i="4"/>
  <c r="D277" i="4"/>
  <c r="C277" i="4"/>
  <c r="K277" i="4"/>
  <c r="M277" i="4" s="1"/>
  <c r="J277" i="4"/>
  <c r="B277" i="4"/>
  <c r="E277" i="4"/>
  <c r="H277" i="4"/>
  <c r="R278" i="4"/>
  <c r="M276" i="4"/>
  <c r="C462" i="7" l="1"/>
  <c r="Q446" i="8"/>
  <c r="A462" i="7"/>
  <c r="C323" i="5"/>
  <c r="B323" i="5"/>
  <c r="K323" i="5"/>
  <c r="F323" i="5"/>
  <c r="E323" i="5"/>
  <c r="I323" i="5"/>
  <c r="D323" i="5"/>
  <c r="J323" i="5"/>
  <c r="M323" i="5" s="1"/>
  <c r="G323" i="5"/>
  <c r="H323" i="5"/>
  <c r="L323" i="5"/>
  <c r="R324" i="5"/>
  <c r="R463" i="7"/>
  <c r="Q463" i="7"/>
  <c r="B462" i="7"/>
  <c r="T463" i="7"/>
  <c r="S463" i="7"/>
  <c r="V463" i="7"/>
  <c r="U463" i="7"/>
  <c r="C463" i="7" s="1"/>
  <c r="I464" i="7"/>
  <c r="E464" i="7"/>
  <c r="H464" i="7"/>
  <c r="P464" i="7"/>
  <c r="O464" i="7"/>
  <c r="G464" i="7"/>
  <c r="L464" i="7"/>
  <c r="N464" i="7"/>
  <c r="K464" i="7"/>
  <c r="F464" i="7"/>
  <c r="J464" i="7"/>
  <c r="M464" i="7"/>
  <c r="D465" i="7"/>
  <c r="L277" i="4"/>
  <c r="E278" i="4"/>
  <c r="B278" i="4"/>
  <c r="J278" i="4"/>
  <c r="H278" i="4"/>
  <c r="C278" i="4"/>
  <c r="I278" i="4"/>
  <c r="F278" i="4"/>
  <c r="G278" i="4"/>
  <c r="K278" i="4"/>
  <c r="M278" i="4" s="1"/>
  <c r="D278" i="4"/>
  <c r="R279" i="4"/>
  <c r="Q447" i="8" l="1"/>
  <c r="J324" i="5"/>
  <c r="M324" i="5" s="1"/>
  <c r="I324" i="5"/>
  <c r="K324" i="5"/>
  <c r="L324" i="5" s="1"/>
  <c r="G324" i="5"/>
  <c r="C324" i="5"/>
  <c r="D324" i="5"/>
  <c r="F324" i="5"/>
  <c r="B324" i="5"/>
  <c r="E324" i="5"/>
  <c r="H324" i="5"/>
  <c r="R325" i="5"/>
  <c r="A463" i="7"/>
  <c r="Q464" i="7"/>
  <c r="R464" i="7"/>
  <c r="S464" i="7"/>
  <c r="T464" i="7"/>
  <c r="B463" i="7"/>
  <c r="F465" i="7"/>
  <c r="M465" i="7"/>
  <c r="E465" i="7"/>
  <c r="H465" i="7"/>
  <c r="P465" i="7"/>
  <c r="L465" i="7"/>
  <c r="K465" i="7"/>
  <c r="N465" i="7"/>
  <c r="O465" i="7"/>
  <c r="J465" i="7"/>
  <c r="G465" i="7"/>
  <c r="I465" i="7"/>
  <c r="D466" i="7"/>
  <c r="V464" i="7"/>
  <c r="U464" i="7"/>
  <c r="G279" i="4"/>
  <c r="B279" i="4"/>
  <c r="H279" i="4"/>
  <c r="K279" i="4"/>
  <c r="C279" i="4"/>
  <c r="D279" i="4"/>
  <c r="I279" i="4"/>
  <c r="E279" i="4"/>
  <c r="F279" i="4"/>
  <c r="J279" i="4"/>
  <c r="R280" i="4"/>
  <c r="L278" i="4"/>
  <c r="Q448" i="8" l="1"/>
  <c r="C464" i="7"/>
  <c r="C325" i="5"/>
  <c r="E325" i="5"/>
  <c r="B325" i="5"/>
  <c r="K325" i="5"/>
  <c r="I325" i="5"/>
  <c r="G325" i="5"/>
  <c r="D325" i="5"/>
  <c r="J325" i="5"/>
  <c r="M325" i="5" s="1"/>
  <c r="H325" i="5"/>
  <c r="F325" i="5"/>
  <c r="L325" i="5"/>
  <c r="R326" i="5"/>
  <c r="A464" i="7"/>
  <c r="Q465" i="7"/>
  <c r="R465" i="7"/>
  <c r="S465" i="7"/>
  <c r="T465" i="7"/>
  <c r="B464" i="7"/>
  <c r="P466" i="7"/>
  <c r="H466" i="7"/>
  <c r="O466" i="7"/>
  <c r="M466" i="7"/>
  <c r="G466" i="7"/>
  <c r="L466" i="7"/>
  <c r="N466" i="7"/>
  <c r="K466" i="7"/>
  <c r="F466" i="7"/>
  <c r="J466" i="7"/>
  <c r="I466" i="7"/>
  <c r="E466" i="7"/>
  <c r="D467" i="7"/>
  <c r="U465" i="7"/>
  <c r="V465" i="7"/>
  <c r="M279" i="4"/>
  <c r="L279" i="4"/>
  <c r="C280" i="4"/>
  <c r="I280" i="4"/>
  <c r="H280" i="4"/>
  <c r="E280" i="4"/>
  <c r="K280" i="4"/>
  <c r="F280" i="4"/>
  <c r="J280" i="4"/>
  <c r="G280" i="4"/>
  <c r="D280" i="4"/>
  <c r="B280" i="4"/>
  <c r="R281" i="4"/>
  <c r="B465" i="7" l="1"/>
  <c r="Q449" i="8"/>
  <c r="F326" i="5"/>
  <c r="I326" i="5"/>
  <c r="B326" i="5"/>
  <c r="L326" i="5"/>
  <c r="E326" i="5"/>
  <c r="J326" i="5"/>
  <c r="M326" i="5" s="1"/>
  <c r="K326" i="5"/>
  <c r="D326" i="5"/>
  <c r="H326" i="5"/>
  <c r="G326" i="5"/>
  <c r="C326" i="5"/>
  <c r="R327" i="5"/>
  <c r="A465" i="7"/>
  <c r="F467" i="7"/>
  <c r="M467" i="7"/>
  <c r="E467" i="7"/>
  <c r="P467" i="7"/>
  <c r="L467" i="7"/>
  <c r="H467" i="7"/>
  <c r="K467" i="7"/>
  <c r="O467" i="7"/>
  <c r="J467" i="7"/>
  <c r="G467" i="7"/>
  <c r="I467" i="7"/>
  <c r="N467" i="7"/>
  <c r="D468" i="7"/>
  <c r="U466" i="7"/>
  <c r="V466" i="7"/>
  <c r="R466" i="7"/>
  <c r="Q466" i="7"/>
  <c r="C465" i="7"/>
  <c r="S466" i="7"/>
  <c r="T466" i="7"/>
  <c r="M280" i="4"/>
  <c r="K281" i="4"/>
  <c r="B281" i="4"/>
  <c r="G281" i="4"/>
  <c r="I281" i="4"/>
  <c r="F281" i="4"/>
  <c r="C281" i="4"/>
  <c r="J281" i="4"/>
  <c r="D281" i="4"/>
  <c r="H281" i="4"/>
  <c r="E281" i="4"/>
  <c r="R282" i="4"/>
  <c r="L280" i="4"/>
  <c r="Q450" i="8" l="1"/>
  <c r="E327" i="5"/>
  <c r="J327" i="5"/>
  <c r="C327" i="5"/>
  <c r="H327" i="5"/>
  <c r="M327" i="5"/>
  <c r="G327" i="5"/>
  <c r="K327" i="5"/>
  <c r="L327" i="5" s="1"/>
  <c r="B327" i="5"/>
  <c r="I327" i="5"/>
  <c r="D327" i="5"/>
  <c r="F327" i="5"/>
  <c r="R328" i="5"/>
  <c r="C466" i="7"/>
  <c r="A466" i="7"/>
  <c r="Q467" i="7"/>
  <c r="R467" i="7"/>
  <c r="O468" i="7"/>
  <c r="G468" i="7"/>
  <c r="N468" i="7"/>
  <c r="L468" i="7"/>
  <c r="K468" i="7"/>
  <c r="F468" i="7"/>
  <c r="J468" i="7"/>
  <c r="M468" i="7"/>
  <c r="I468" i="7"/>
  <c r="E468" i="7"/>
  <c r="P468" i="7"/>
  <c r="H468" i="7"/>
  <c r="D469" i="7"/>
  <c r="S467" i="7"/>
  <c r="T467" i="7"/>
  <c r="B466" i="7"/>
  <c r="U467" i="7"/>
  <c r="V467" i="7"/>
  <c r="L281" i="4"/>
  <c r="M281" i="4"/>
  <c r="D282" i="4"/>
  <c r="K282" i="4"/>
  <c r="M282" i="4" s="1"/>
  <c r="J282" i="4"/>
  <c r="H282" i="4"/>
  <c r="G282" i="4"/>
  <c r="F282" i="4"/>
  <c r="E282" i="4"/>
  <c r="I282" i="4"/>
  <c r="B282" i="4"/>
  <c r="C282" i="4"/>
  <c r="R283" i="4"/>
  <c r="Q451" i="8" l="1"/>
  <c r="C328" i="5"/>
  <c r="B328" i="5"/>
  <c r="H328" i="5"/>
  <c r="K328" i="5"/>
  <c r="G328" i="5"/>
  <c r="F328" i="5"/>
  <c r="E328" i="5"/>
  <c r="I328" i="5"/>
  <c r="J328" i="5"/>
  <c r="D328" i="5"/>
  <c r="M328" i="5"/>
  <c r="L328" i="5"/>
  <c r="R329" i="5"/>
  <c r="B467" i="7"/>
  <c r="P469" i="7"/>
  <c r="L469" i="7"/>
  <c r="K469" i="7"/>
  <c r="O469" i="7"/>
  <c r="G469" i="7"/>
  <c r="N469" i="7"/>
  <c r="H469" i="7"/>
  <c r="J469" i="7"/>
  <c r="I469" i="7"/>
  <c r="F469" i="7"/>
  <c r="M469" i="7"/>
  <c r="E469" i="7"/>
  <c r="D470" i="7"/>
  <c r="R468" i="7"/>
  <c r="Q468" i="7"/>
  <c r="S468" i="7"/>
  <c r="T468" i="7"/>
  <c r="C467" i="7"/>
  <c r="V468" i="7"/>
  <c r="U468" i="7"/>
  <c r="A467" i="7"/>
  <c r="L282" i="4"/>
  <c r="K283" i="4"/>
  <c r="F283" i="4"/>
  <c r="G283" i="4"/>
  <c r="H283" i="4"/>
  <c r="D283" i="4"/>
  <c r="C283" i="4"/>
  <c r="J283" i="4"/>
  <c r="I283" i="4"/>
  <c r="E283" i="4"/>
  <c r="B283" i="4"/>
  <c r="R284" i="4"/>
  <c r="A468" i="7" l="1"/>
  <c r="Q452" i="8"/>
  <c r="B468" i="7"/>
  <c r="G329" i="5"/>
  <c r="H329" i="5"/>
  <c r="D329" i="5"/>
  <c r="K329" i="5"/>
  <c r="L329" i="5" s="1"/>
  <c r="J329" i="5"/>
  <c r="I329" i="5"/>
  <c r="C329" i="5"/>
  <c r="E329" i="5"/>
  <c r="M329" i="5"/>
  <c r="F329" i="5"/>
  <c r="B329" i="5"/>
  <c r="R330" i="5"/>
  <c r="C468" i="7"/>
  <c r="L470" i="7"/>
  <c r="N470" i="7"/>
  <c r="K470" i="7"/>
  <c r="F470" i="7"/>
  <c r="O470" i="7"/>
  <c r="J470" i="7"/>
  <c r="M470" i="7"/>
  <c r="I470" i="7"/>
  <c r="E470" i="7"/>
  <c r="P470" i="7"/>
  <c r="H470" i="7"/>
  <c r="G470" i="7"/>
  <c r="D471" i="7"/>
  <c r="Q469" i="7"/>
  <c r="R469" i="7"/>
  <c r="T469" i="7"/>
  <c r="S469" i="7"/>
  <c r="V469" i="7"/>
  <c r="U469" i="7"/>
  <c r="L283" i="4"/>
  <c r="I284" i="4"/>
  <c r="F284" i="4"/>
  <c r="K284" i="4"/>
  <c r="G284" i="4"/>
  <c r="B284" i="4"/>
  <c r="E284" i="4"/>
  <c r="H284" i="4"/>
  <c r="D284" i="4"/>
  <c r="C284" i="4"/>
  <c r="J284" i="4"/>
  <c r="L284" i="4" s="1"/>
  <c r="R285" i="4"/>
  <c r="M283" i="4"/>
  <c r="B469" i="7" l="1"/>
  <c r="Q453" i="8"/>
  <c r="C469" i="7"/>
  <c r="C330" i="5"/>
  <c r="H330" i="5"/>
  <c r="J330" i="5"/>
  <c r="B330" i="5"/>
  <c r="K330" i="5"/>
  <c r="E330" i="5"/>
  <c r="I330" i="5"/>
  <c r="D330" i="5"/>
  <c r="G330" i="5"/>
  <c r="F330" i="5"/>
  <c r="L330" i="5"/>
  <c r="M330" i="5"/>
  <c r="R331" i="5"/>
  <c r="O471" i="7"/>
  <c r="J471" i="7"/>
  <c r="G471" i="7"/>
  <c r="I471" i="7"/>
  <c r="H471" i="7"/>
  <c r="N471" i="7"/>
  <c r="F471" i="7"/>
  <c r="M471" i="7"/>
  <c r="E471" i="7"/>
  <c r="P471" i="7"/>
  <c r="L471" i="7"/>
  <c r="K471" i="7"/>
  <c r="D472" i="7"/>
  <c r="A469" i="7"/>
  <c r="R470" i="7"/>
  <c r="Q470" i="7"/>
  <c r="V470" i="7"/>
  <c r="U470" i="7"/>
  <c r="T470" i="7"/>
  <c r="S470" i="7"/>
  <c r="E285" i="4"/>
  <c r="K285" i="4"/>
  <c r="M285" i="4" s="1"/>
  <c r="I285" i="4"/>
  <c r="H285" i="4"/>
  <c r="B285" i="4"/>
  <c r="J285" i="4"/>
  <c r="F285" i="4"/>
  <c r="G285" i="4"/>
  <c r="C285" i="4"/>
  <c r="D285" i="4"/>
  <c r="R286" i="4"/>
  <c r="M284" i="4"/>
  <c r="Q454" i="8" l="1"/>
  <c r="I331" i="5"/>
  <c r="G331" i="5"/>
  <c r="D331" i="5"/>
  <c r="K331" i="5"/>
  <c r="E331" i="5"/>
  <c r="C331" i="5"/>
  <c r="F331" i="5"/>
  <c r="H331" i="5"/>
  <c r="B331" i="5"/>
  <c r="J331" i="5"/>
  <c r="M331" i="5" s="1"/>
  <c r="L331" i="5"/>
  <c r="R332" i="5"/>
  <c r="B470" i="7"/>
  <c r="A470" i="7"/>
  <c r="C470" i="7"/>
  <c r="P472" i="7"/>
  <c r="H472" i="7"/>
  <c r="G472" i="7"/>
  <c r="N472" i="7"/>
  <c r="K472" i="7"/>
  <c r="I472" i="7"/>
  <c r="O472" i="7"/>
  <c r="L472" i="7"/>
  <c r="F472" i="7"/>
  <c r="E472" i="7"/>
  <c r="J472" i="7"/>
  <c r="M472" i="7"/>
  <c r="D473" i="7"/>
  <c r="Q471" i="7"/>
  <c r="R471" i="7"/>
  <c r="S471" i="7"/>
  <c r="T471" i="7"/>
  <c r="U471" i="7"/>
  <c r="V471" i="7"/>
  <c r="L285" i="4"/>
  <c r="H286" i="4"/>
  <c r="F286" i="4"/>
  <c r="K286" i="4"/>
  <c r="C286" i="4"/>
  <c r="J286" i="4"/>
  <c r="D286" i="4"/>
  <c r="G286" i="4"/>
  <c r="E286" i="4"/>
  <c r="B286" i="4"/>
  <c r="I286" i="4"/>
  <c r="R287" i="4"/>
  <c r="Q455" i="8" l="1"/>
  <c r="J332" i="5"/>
  <c r="L332" i="5" s="1"/>
  <c r="F332" i="5"/>
  <c r="K332" i="5"/>
  <c r="C332" i="5"/>
  <c r="G332" i="5"/>
  <c r="B332" i="5"/>
  <c r="I332" i="5"/>
  <c r="H332" i="5"/>
  <c r="D332" i="5"/>
  <c r="E332" i="5"/>
  <c r="M332" i="5"/>
  <c r="R333" i="5"/>
  <c r="B471" i="7"/>
  <c r="H473" i="7"/>
  <c r="K473" i="7"/>
  <c r="O473" i="7"/>
  <c r="J473" i="7"/>
  <c r="G473" i="7"/>
  <c r="I473" i="7"/>
  <c r="N473" i="7"/>
  <c r="F473" i="7"/>
  <c r="E473" i="7"/>
  <c r="P473" i="7"/>
  <c r="L473" i="7"/>
  <c r="M473" i="7"/>
  <c r="D474" i="7"/>
  <c r="Q472" i="7"/>
  <c r="R472" i="7"/>
  <c r="C471" i="7"/>
  <c r="A471" i="7"/>
  <c r="U472" i="7"/>
  <c r="V472" i="7"/>
  <c r="T472" i="7"/>
  <c r="S472" i="7"/>
  <c r="M286" i="4"/>
  <c r="L286" i="4"/>
  <c r="J287" i="4"/>
  <c r="F287" i="4"/>
  <c r="I287" i="4"/>
  <c r="C287" i="4"/>
  <c r="D287" i="4"/>
  <c r="E287" i="4"/>
  <c r="G287" i="4"/>
  <c r="K287" i="4"/>
  <c r="M287" i="4" s="1"/>
  <c r="H287" i="4"/>
  <c r="B287" i="4"/>
  <c r="R288" i="4"/>
  <c r="Q456" i="8" l="1"/>
  <c r="B472" i="7"/>
  <c r="A472" i="7"/>
  <c r="E333" i="5"/>
  <c r="H333" i="5"/>
  <c r="B333" i="5"/>
  <c r="C333" i="5"/>
  <c r="F333" i="5"/>
  <c r="G333" i="5"/>
  <c r="J333" i="5"/>
  <c r="M333" i="5" s="1"/>
  <c r="I333" i="5"/>
  <c r="K333" i="5"/>
  <c r="D333" i="5"/>
  <c r="L333" i="5"/>
  <c r="R334" i="5"/>
  <c r="K474" i="7"/>
  <c r="F474" i="7"/>
  <c r="J474" i="7"/>
  <c r="M474" i="7"/>
  <c r="G474" i="7"/>
  <c r="I474" i="7"/>
  <c r="E474" i="7"/>
  <c r="P474" i="7"/>
  <c r="H474" i="7"/>
  <c r="L474" i="7"/>
  <c r="N474" i="7"/>
  <c r="O474" i="7"/>
  <c r="D475" i="7"/>
  <c r="C472" i="7"/>
  <c r="S473" i="7"/>
  <c r="T473" i="7"/>
  <c r="U473" i="7"/>
  <c r="V473" i="7"/>
  <c r="Q473" i="7"/>
  <c r="R473" i="7"/>
  <c r="C288" i="4"/>
  <c r="B288" i="4"/>
  <c r="F288" i="4"/>
  <c r="I288" i="4"/>
  <c r="K288" i="4"/>
  <c r="D288" i="4"/>
  <c r="J288" i="4"/>
  <c r="E288" i="4"/>
  <c r="H288" i="4"/>
  <c r="G288" i="4"/>
  <c r="R289" i="4"/>
  <c r="L287" i="4"/>
  <c r="Q457" i="8" l="1"/>
  <c r="D334" i="5"/>
  <c r="M334" i="5"/>
  <c r="J334" i="5"/>
  <c r="E334" i="5"/>
  <c r="F334" i="5"/>
  <c r="K334" i="5"/>
  <c r="L334" i="5" s="1"/>
  <c r="I334" i="5"/>
  <c r="B334" i="5"/>
  <c r="C334" i="5"/>
  <c r="H334" i="5"/>
  <c r="G334" i="5"/>
  <c r="R335" i="5"/>
  <c r="C473" i="7"/>
  <c r="V474" i="7"/>
  <c r="U474" i="7"/>
  <c r="F475" i="7"/>
  <c r="M475" i="7"/>
  <c r="P475" i="7"/>
  <c r="L475" i="7"/>
  <c r="J475" i="7"/>
  <c r="G475" i="7"/>
  <c r="I475" i="7"/>
  <c r="H475" i="7"/>
  <c r="K475" i="7"/>
  <c r="O475" i="7"/>
  <c r="N475" i="7"/>
  <c r="E475" i="7"/>
  <c r="D476" i="7"/>
  <c r="A473" i="7"/>
  <c r="B473" i="7"/>
  <c r="T474" i="7"/>
  <c r="S474" i="7"/>
  <c r="R474" i="7"/>
  <c r="Q474" i="7"/>
  <c r="M288" i="4"/>
  <c r="L288" i="4"/>
  <c r="G289" i="4"/>
  <c r="K289" i="4"/>
  <c r="H289" i="4"/>
  <c r="F289" i="4"/>
  <c r="I289" i="4"/>
  <c r="J289" i="4"/>
  <c r="M289" i="4" s="1"/>
  <c r="B289" i="4"/>
  <c r="E289" i="4"/>
  <c r="D289" i="4"/>
  <c r="C289" i="4"/>
  <c r="R290" i="4"/>
  <c r="A474" i="7" l="1"/>
  <c r="C474" i="7"/>
  <c r="Q458" i="8"/>
  <c r="B335" i="5"/>
  <c r="E335" i="5"/>
  <c r="D335" i="5"/>
  <c r="C335" i="5"/>
  <c r="H335" i="5"/>
  <c r="I335" i="5"/>
  <c r="G335" i="5"/>
  <c r="K335" i="5"/>
  <c r="L335" i="5" s="1"/>
  <c r="F335" i="5"/>
  <c r="J335" i="5"/>
  <c r="M335" i="5" s="1"/>
  <c r="R336" i="5"/>
  <c r="B474" i="7"/>
  <c r="K476" i="7"/>
  <c r="F476" i="7"/>
  <c r="J476" i="7"/>
  <c r="M476" i="7"/>
  <c r="G476" i="7"/>
  <c r="L476" i="7"/>
  <c r="N476" i="7"/>
  <c r="I476" i="7"/>
  <c r="E476" i="7"/>
  <c r="P476" i="7"/>
  <c r="H476" i="7"/>
  <c r="O476" i="7"/>
  <c r="D477" i="7"/>
  <c r="S475" i="7"/>
  <c r="T475" i="7"/>
  <c r="U475" i="7"/>
  <c r="V475" i="7"/>
  <c r="R475" i="7"/>
  <c r="Q475" i="7"/>
  <c r="L289" i="4"/>
  <c r="H290" i="4"/>
  <c r="F290" i="4"/>
  <c r="C290" i="4"/>
  <c r="J290" i="4"/>
  <c r="D290" i="4"/>
  <c r="G290" i="4"/>
  <c r="B290" i="4"/>
  <c r="I290" i="4"/>
  <c r="E290" i="4"/>
  <c r="K290" i="4"/>
  <c r="L290" i="4" s="1"/>
  <c r="R291" i="4"/>
  <c r="Q459" i="8" l="1"/>
  <c r="G336" i="5"/>
  <c r="E336" i="5"/>
  <c r="C336" i="5"/>
  <c r="D336" i="5"/>
  <c r="J336" i="5"/>
  <c r="F336" i="5"/>
  <c r="H336" i="5"/>
  <c r="B336" i="5"/>
  <c r="I336" i="5"/>
  <c r="K336" i="5"/>
  <c r="L336" i="5"/>
  <c r="M336" i="5"/>
  <c r="R337" i="5"/>
  <c r="C475" i="7"/>
  <c r="S476" i="7"/>
  <c r="T476" i="7"/>
  <c r="O477" i="7"/>
  <c r="J477" i="7"/>
  <c r="G477" i="7"/>
  <c r="I477" i="7"/>
  <c r="N477" i="7"/>
  <c r="F477" i="7"/>
  <c r="M477" i="7"/>
  <c r="E477" i="7"/>
  <c r="P477" i="7"/>
  <c r="L477" i="7"/>
  <c r="K477" i="7"/>
  <c r="H477" i="7"/>
  <c r="D478" i="7"/>
  <c r="B475" i="7"/>
  <c r="A475" i="7"/>
  <c r="U476" i="7"/>
  <c r="V476" i="7"/>
  <c r="Q476" i="7"/>
  <c r="R476" i="7"/>
  <c r="M290" i="4"/>
  <c r="I291" i="4"/>
  <c r="D291" i="4"/>
  <c r="K291" i="4"/>
  <c r="E291" i="4"/>
  <c r="C291" i="4"/>
  <c r="F291" i="4"/>
  <c r="B291" i="4"/>
  <c r="J291" i="4"/>
  <c r="G291" i="4"/>
  <c r="H291" i="4"/>
  <c r="R292" i="4"/>
  <c r="Q460" i="8" l="1"/>
  <c r="I337" i="5"/>
  <c r="M337" i="5"/>
  <c r="K337" i="5"/>
  <c r="G337" i="5"/>
  <c r="F337" i="5"/>
  <c r="C337" i="5"/>
  <c r="E337" i="5"/>
  <c r="D337" i="5"/>
  <c r="H337" i="5"/>
  <c r="B337" i="5"/>
  <c r="J337" i="5"/>
  <c r="L337" i="5"/>
  <c r="R338" i="5"/>
  <c r="C476" i="7"/>
  <c r="L478" i="7"/>
  <c r="N478" i="7"/>
  <c r="G478" i="7"/>
  <c r="K478" i="7"/>
  <c r="F478" i="7"/>
  <c r="J478" i="7"/>
  <c r="E478" i="7"/>
  <c r="I478" i="7"/>
  <c r="M478" i="7"/>
  <c r="P478" i="7"/>
  <c r="H478" i="7"/>
  <c r="O478" i="7"/>
  <c r="D479" i="7"/>
  <c r="R477" i="7"/>
  <c r="Q477" i="7"/>
  <c r="S477" i="7"/>
  <c r="T477" i="7"/>
  <c r="A476" i="7"/>
  <c r="U477" i="7"/>
  <c r="V477" i="7"/>
  <c r="B476" i="7"/>
  <c r="M291" i="4"/>
  <c r="L291" i="4"/>
  <c r="B292" i="4"/>
  <c r="H292" i="4"/>
  <c r="C292" i="4"/>
  <c r="G292" i="4"/>
  <c r="D292" i="4"/>
  <c r="J292" i="4"/>
  <c r="K292" i="4"/>
  <c r="F292" i="4"/>
  <c r="E292" i="4"/>
  <c r="I292" i="4"/>
  <c r="R293" i="4"/>
  <c r="Q461" i="8" l="1"/>
  <c r="H338" i="5"/>
  <c r="B338" i="5"/>
  <c r="D338" i="5"/>
  <c r="C338" i="5"/>
  <c r="I338" i="5"/>
  <c r="G338" i="5"/>
  <c r="F338" i="5"/>
  <c r="E338" i="5"/>
  <c r="J338" i="5"/>
  <c r="K338" i="5"/>
  <c r="L338" i="5"/>
  <c r="M338" i="5"/>
  <c r="R339" i="5"/>
  <c r="U478" i="7"/>
  <c r="V478" i="7"/>
  <c r="S478" i="7"/>
  <c r="T478" i="7"/>
  <c r="C477" i="7"/>
  <c r="F479" i="7"/>
  <c r="M479" i="7"/>
  <c r="I479" i="7"/>
  <c r="E479" i="7"/>
  <c r="J479" i="7"/>
  <c r="P479" i="7"/>
  <c r="L479" i="7"/>
  <c r="O479" i="7"/>
  <c r="H479" i="7"/>
  <c r="K479" i="7"/>
  <c r="G479" i="7"/>
  <c r="N479" i="7"/>
  <c r="D480" i="7"/>
  <c r="B477" i="7"/>
  <c r="A477" i="7"/>
  <c r="R478" i="7"/>
  <c r="Q478" i="7"/>
  <c r="L292" i="4"/>
  <c r="H293" i="4"/>
  <c r="K293" i="4"/>
  <c r="E293" i="4"/>
  <c r="F293" i="4"/>
  <c r="D293" i="4"/>
  <c r="I293" i="4"/>
  <c r="C293" i="4"/>
  <c r="G293" i="4"/>
  <c r="B293" i="4"/>
  <c r="J293" i="4"/>
  <c r="M293" i="4" s="1"/>
  <c r="R294" i="4"/>
  <c r="M292" i="4"/>
  <c r="Q462" i="8" l="1"/>
  <c r="C339" i="5"/>
  <c r="E339" i="5"/>
  <c r="F339" i="5"/>
  <c r="G339" i="5"/>
  <c r="J339" i="5"/>
  <c r="M339" i="5" s="1"/>
  <c r="K339" i="5"/>
  <c r="B339" i="5"/>
  <c r="D339" i="5"/>
  <c r="H339" i="5"/>
  <c r="I339" i="5"/>
  <c r="L339" i="5"/>
  <c r="R340" i="5"/>
  <c r="A478" i="7"/>
  <c r="R479" i="7"/>
  <c r="Q479" i="7"/>
  <c r="A479" i="7" s="1"/>
  <c r="B478" i="7"/>
  <c r="T479" i="7"/>
  <c r="S479" i="7"/>
  <c r="U479" i="7"/>
  <c r="V479" i="7"/>
  <c r="I480" i="7"/>
  <c r="E480" i="7"/>
  <c r="N480" i="7"/>
  <c r="P480" i="7"/>
  <c r="H480" i="7"/>
  <c r="O480" i="7"/>
  <c r="G480" i="7"/>
  <c r="F480" i="7"/>
  <c r="L480" i="7"/>
  <c r="K480" i="7"/>
  <c r="J480" i="7"/>
  <c r="M480" i="7"/>
  <c r="D481" i="7"/>
  <c r="C478" i="7"/>
  <c r="L293" i="4"/>
  <c r="E294" i="4"/>
  <c r="J294" i="4"/>
  <c r="D294" i="4"/>
  <c r="F294" i="4"/>
  <c r="I294" i="4"/>
  <c r="H294" i="4"/>
  <c r="C294" i="4"/>
  <c r="G294" i="4"/>
  <c r="B294" i="4"/>
  <c r="K294" i="4"/>
  <c r="R295" i="4"/>
  <c r="B479" i="7" l="1"/>
  <c r="Q463" i="8"/>
  <c r="K340" i="5"/>
  <c r="I340" i="5"/>
  <c r="H340" i="5"/>
  <c r="G340" i="5"/>
  <c r="E340" i="5"/>
  <c r="J340" i="5"/>
  <c r="M340" i="5" s="1"/>
  <c r="C340" i="5"/>
  <c r="D340" i="5"/>
  <c r="F340" i="5"/>
  <c r="B340" i="5"/>
  <c r="L340" i="5"/>
  <c r="R341" i="5"/>
  <c r="C479" i="7"/>
  <c r="R480" i="7"/>
  <c r="Q480" i="7"/>
  <c r="S480" i="7"/>
  <c r="T480" i="7"/>
  <c r="F481" i="7"/>
  <c r="M481" i="7"/>
  <c r="P481" i="7"/>
  <c r="E481" i="7"/>
  <c r="L481" i="7"/>
  <c r="H481" i="7"/>
  <c r="K481" i="7"/>
  <c r="O481" i="7"/>
  <c r="J481" i="7"/>
  <c r="G481" i="7"/>
  <c r="I481" i="7"/>
  <c r="N481" i="7"/>
  <c r="D482" i="7"/>
  <c r="U480" i="7"/>
  <c r="V480" i="7"/>
  <c r="E295" i="4"/>
  <c r="K295" i="4"/>
  <c r="H295" i="4"/>
  <c r="C295" i="4"/>
  <c r="D295" i="4"/>
  <c r="B295" i="4"/>
  <c r="I295" i="4"/>
  <c r="F295" i="4"/>
  <c r="J295" i="4"/>
  <c r="G295" i="4"/>
  <c r="R296" i="4"/>
  <c r="M294" i="4"/>
  <c r="L294" i="4"/>
  <c r="A480" i="7" l="1"/>
  <c r="Q464" i="8"/>
  <c r="I341" i="5"/>
  <c r="B341" i="5"/>
  <c r="J341" i="5"/>
  <c r="M341" i="5" s="1"/>
  <c r="D341" i="5"/>
  <c r="H341" i="5"/>
  <c r="G341" i="5"/>
  <c r="F341" i="5"/>
  <c r="E341" i="5"/>
  <c r="C341" i="5"/>
  <c r="K341" i="5"/>
  <c r="L341" i="5" s="1"/>
  <c r="R342" i="5"/>
  <c r="B480" i="7"/>
  <c r="C480" i="7"/>
  <c r="K482" i="7"/>
  <c r="M482" i="7"/>
  <c r="J482" i="7"/>
  <c r="E482" i="7"/>
  <c r="P482" i="7"/>
  <c r="H482" i="7"/>
  <c r="G482" i="7"/>
  <c r="F482" i="7"/>
  <c r="I482" i="7"/>
  <c r="O482" i="7"/>
  <c r="L482" i="7"/>
  <c r="N482" i="7"/>
  <c r="D483" i="7"/>
  <c r="T481" i="7"/>
  <c r="S481" i="7"/>
  <c r="B481" i="7" s="1"/>
  <c r="V481" i="7"/>
  <c r="U481" i="7"/>
  <c r="R481" i="7"/>
  <c r="Q481" i="7"/>
  <c r="L295" i="4"/>
  <c r="I296" i="4"/>
  <c r="D296" i="4"/>
  <c r="B296" i="4"/>
  <c r="G296" i="4"/>
  <c r="H296" i="4"/>
  <c r="K296" i="4"/>
  <c r="F296" i="4"/>
  <c r="E296" i="4"/>
  <c r="C296" i="4"/>
  <c r="J296" i="4"/>
  <c r="R297" i="4"/>
  <c r="M295" i="4"/>
  <c r="Q465" i="8" l="1"/>
  <c r="D342" i="5"/>
  <c r="F342" i="5"/>
  <c r="K342" i="5"/>
  <c r="H342" i="5"/>
  <c r="J342" i="5"/>
  <c r="C342" i="5"/>
  <c r="G342" i="5"/>
  <c r="E342" i="5"/>
  <c r="L342" i="5"/>
  <c r="I342" i="5"/>
  <c r="B342" i="5"/>
  <c r="M342" i="5"/>
  <c r="R343" i="5"/>
  <c r="C481" i="7"/>
  <c r="A481" i="7"/>
  <c r="T482" i="7"/>
  <c r="S482" i="7"/>
  <c r="R482" i="7"/>
  <c r="Q482" i="7"/>
  <c r="L483" i="7"/>
  <c r="H483" i="7"/>
  <c r="K483" i="7"/>
  <c r="I483" i="7"/>
  <c r="O483" i="7"/>
  <c r="J483" i="7"/>
  <c r="G483" i="7"/>
  <c r="N483" i="7"/>
  <c r="F483" i="7"/>
  <c r="M483" i="7"/>
  <c r="E483" i="7"/>
  <c r="P483" i="7"/>
  <c r="D484" i="7"/>
  <c r="V482" i="7"/>
  <c r="U482" i="7"/>
  <c r="M296" i="4"/>
  <c r="H297" i="4"/>
  <c r="G297" i="4"/>
  <c r="K297" i="4"/>
  <c r="C297" i="4"/>
  <c r="B297" i="4"/>
  <c r="D297" i="4"/>
  <c r="F297" i="4"/>
  <c r="I297" i="4"/>
  <c r="E297" i="4"/>
  <c r="J297" i="4"/>
  <c r="R298" i="4"/>
  <c r="L296" i="4"/>
  <c r="Q466" i="8" l="1"/>
  <c r="B482" i="7"/>
  <c r="C343" i="5"/>
  <c r="G343" i="5"/>
  <c r="F343" i="5"/>
  <c r="D343" i="5"/>
  <c r="K343" i="5"/>
  <c r="B343" i="5"/>
  <c r="H343" i="5"/>
  <c r="J343" i="5"/>
  <c r="I343" i="5"/>
  <c r="E343" i="5"/>
  <c r="L343" i="5"/>
  <c r="M343" i="5"/>
  <c r="R344" i="5"/>
  <c r="A482" i="7"/>
  <c r="L484" i="7"/>
  <c r="N484" i="7"/>
  <c r="K484" i="7"/>
  <c r="F484" i="7"/>
  <c r="J484" i="7"/>
  <c r="M484" i="7"/>
  <c r="I484" i="7"/>
  <c r="E484" i="7"/>
  <c r="P484" i="7"/>
  <c r="H484" i="7"/>
  <c r="O484" i="7"/>
  <c r="G484" i="7"/>
  <c r="D485" i="7"/>
  <c r="V483" i="7"/>
  <c r="U483" i="7"/>
  <c r="R483" i="7"/>
  <c r="Q483" i="7"/>
  <c r="S483" i="7"/>
  <c r="T483" i="7"/>
  <c r="C482" i="7"/>
  <c r="L297" i="4"/>
  <c r="J298" i="4"/>
  <c r="F298" i="4"/>
  <c r="G298" i="4"/>
  <c r="E298" i="4"/>
  <c r="D298" i="4"/>
  <c r="H298" i="4"/>
  <c r="B298" i="4"/>
  <c r="C298" i="4"/>
  <c r="K298" i="4"/>
  <c r="I298" i="4"/>
  <c r="R299" i="4"/>
  <c r="M297" i="4"/>
  <c r="Q467" i="8" l="1"/>
  <c r="F344" i="5"/>
  <c r="B344" i="5"/>
  <c r="K344" i="5"/>
  <c r="I344" i="5"/>
  <c r="E344" i="5"/>
  <c r="G344" i="5"/>
  <c r="H344" i="5"/>
  <c r="J344" i="5"/>
  <c r="L344" i="5" s="1"/>
  <c r="D344" i="5"/>
  <c r="C344" i="5"/>
  <c r="M344" i="5"/>
  <c r="R345" i="5"/>
  <c r="B483" i="7"/>
  <c r="A483" i="7"/>
  <c r="C483" i="7"/>
  <c r="R484" i="7"/>
  <c r="Q484" i="7"/>
  <c r="V484" i="7"/>
  <c r="U484" i="7"/>
  <c r="C484" i="7" s="1"/>
  <c r="S484" i="7"/>
  <c r="T484" i="7"/>
  <c r="P485" i="7"/>
  <c r="L485" i="7"/>
  <c r="H485" i="7"/>
  <c r="K485" i="7"/>
  <c r="O485" i="7"/>
  <c r="J485" i="7"/>
  <c r="G485" i="7"/>
  <c r="I485" i="7"/>
  <c r="E485" i="7"/>
  <c r="N485" i="7"/>
  <c r="F485" i="7"/>
  <c r="M485" i="7"/>
  <c r="D486" i="7"/>
  <c r="L298" i="4"/>
  <c r="K299" i="4"/>
  <c r="G299" i="4"/>
  <c r="D299" i="4"/>
  <c r="H299" i="4"/>
  <c r="E299" i="4"/>
  <c r="I299" i="4"/>
  <c r="J299" i="4"/>
  <c r="L299" i="4" s="1"/>
  <c r="C299" i="4"/>
  <c r="F299" i="4"/>
  <c r="B299" i="4"/>
  <c r="R300" i="4"/>
  <c r="M298" i="4"/>
  <c r="Q468" i="8" l="1"/>
  <c r="A484" i="7"/>
  <c r="K345" i="5"/>
  <c r="H345" i="5"/>
  <c r="J345" i="5"/>
  <c r="M345" i="5" s="1"/>
  <c r="G345" i="5"/>
  <c r="F345" i="5"/>
  <c r="I345" i="5"/>
  <c r="B345" i="5"/>
  <c r="C345" i="5"/>
  <c r="E345" i="5"/>
  <c r="L345" i="5"/>
  <c r="D345" i="5"/>
  <c r="R346" i="5"/>
  <c r="V485" i="7"/>
  <c r="U485" i="7"/>
  <c r="C485" i="7" s="1"/>
  <c r="B484" i="7"/>
  <c r="P486" i="7"/>
  <c r="H486" i="7"/>
  <c r="G486" i="7"/>
  <c r="N486" i="7"/>
  <c r="O486" i="7"/>
  <c r="L486" i="7"/>
  <c r="K486" i="7"/>
  <c r="F486" i="7"/>
  <c r="J486" i="7"/>
  <c r="M486" i="7"/>
  <c r="I486" i="7"/>
  <c r="E486" i="7"/>
  <c r="D487" i="7"/>
  <c r="Q485" i="7"/>
  <c r="R485" i="7"/>
  <c r="S485" i="7"/>
  <c r="T485" i="7"/>
  <c r="I300" i="4"/>
  <c r="H300" i="4"/>
  <c r="D300" i="4"/>
  <c r="G300" i="4"/>
  <c r="B300" i="4"/>
  <c r="K300" i="4"/>
  <c r="C300" i="4"/>
  <c r="J300" i="4"/>
  <c r="F300" i="4"/>
  <c r="E300" i="4"/>
  <c r="R301" i="4"/>
  <c r="M299" i="4"/>
  <c r="Q469" i="8" l="1"/>
  <c r="H346" i="5"/>
  <c r="B346" i="5"/>
  <c r="J346" i="5"/>
  <c r="M346" i="5" s="1"/>
  <c r="I346" i="5"/>
  <c r="F346" i="5"/>
  <c r="E346" i="5"/>
  <c r="D346" i="5"/>
  <c r="K346" i="5"/>
  <c r="L346" i="5" s="1"/>
  <c r="G346" i="5"/>
  <c r="C346" i="5"/>
  <c r="R347" i="5"/>
  <c r="Q486" i="7"/>
  <c r="R486" i="7"/>
  <c r="H487" i="7"/>
  <c r="K487" i="7"/>
  <c r="O487" i="7"/>
  <c r="J487" i="7"/>
  <c r="G487" i="7"/>
  <c r="I487" i="7"/>
  <c r="L487" i="7"/>
  <c r="N487" i="7"/>
  <c r="P487" i="7"/>
  <c r="F487" i="7"/>
  <c r="M487" i="7"/>
  <c r="E487" i="7"/>
  <c r="D488" i="7"/>
  <c r="S486" i="7"/>
  <c r="T486" i="7"/>
  <c r="B485" i="7"/>
  <c r="A485" i="7"/>
  <c r="V486" i="7"/>
  <c r="U486" i="7"/>
  <c r="L300" i="4"/>
  <c r="M300" i="4"/>
  <c r="H301" i="4"/>
  <c r="B301" i="4"/>
  <c r="K301" i="4"/>
  <c r="C301" i="4"/>
  <c r="G301" i="4"/>
  <c r="F301" i="4"/>
  <c r="J301" i="4"/>
  <c r="D301" i="4"/>
  <c r="E301" i="4"/>
  <c r="I301" i="4"/>
  <c r="R302" i="4"/>
  <c r="Q470" i="8" l="1"/>
  <c r="I347" i="5"/>
  <c r="D347" i="5"/>
  <c r="E347" i="5"/>
  <c r="M347" i="5"/>
  <c r="C347" i="5"/>
  <c r="H347" i="5"/>
  <c r="L347" i="5"/>
  <c r="K347" i="5"/>
  <c r="B347" i="5"/>
  <c r="J347" i="5"/>
  <c r="G347" i="5"/>
  <c r="F347" i="5"/>
  <c r="R348" i="5"/>
  <c r="B486" i="7"/>
  <c r="C486" i="7"/>
  <c r="V487" i="7"/>
  <c r="U487" i="7"/>
  <c r="T487" i="7"/>
  <c r="S487" i="7"/>
  <c r="B487" i="7" s="1"/>
  <c r="L488" i="7"/>
  <c r="N488" i="7"/>
  <c r="G488" i="7"/>
  <c r="K488" i="7"/>
  <c r="F488" i="7"/>
  <c r="J488" i="7"/>
  <c r="E488" i="7"/>
  <c r="H488" i="7"/>
  <c r="I488" i="7"/>
  <c r="M488" i="7"/>
  <c r="P488" i="7"/>
  <c r="O488" i="7"/>
  <c r="D489" i="7"/>
  <c r="R487" i="7"/>
  <c r="Q487" i="7"/>
  <c r="A486" i="7"/>
  <c r="M301" i="4"/>
  <c r="L301" i="4"/>
  <c r="J302" i="4"/>
  <c r="E302" i="4"/>
  <c r="I302" i="4"/>
  <c r="F302" i="4"/>
  <c r="B302" i="4"/>
  <c r="D302" i="4"/>
  <c r="K302" i="4"/>
  <c r="L302" i="4" s="1"/>
  <c r="G302" i="4"/>
  <c r="H302" i="4"/>
  <c r="C302" i="4"/>
  <c r="R303" i="4"/>
  <c r="Q471" i="8" l="1"/>
  <c r="C487" i="7"/>
  <c r="J348" i="5"/>
  <c r="M348" i="5" s="1"/>
  <c r="E348" i="5"/>
  <c r="G348" i="5"/>
  <c r="K348" i="5"/>
  <c r="D348" i="5"/>
  <c r="I348" i="5"/>
  <c r="F348" i="5"/>
  <c r="C348" i="5"/>
  <c r="H348" i="5"/>
  <c r="B348" i="5"/>
  <c r="L348" i="5"/>
  <c r="R349" i="5"/>
  <c r="A487" i="7"/>
  <c r="M489" i="7"/>
  <c r="E489" i="7"/>
  <c r="P489" i="7"/>
  <c r="L489" i="7"/>
  <c r="O489" i="7"/>
  <c r="J489" i="7"/>
  <c r="G489" i="7"/>
  <c r="I489" i="7"/>
  <c r="N489" i="7"/>
  <c r="F489" i="7"/>
  <c r="H489" i="7"/>
  <c r="K489" i="7"/>
  <c r="D490" i="7"/>
  <c r="R488" i="7"/>
  <c r="Q488" i="7"/>
  <c r="V488" i="7"/>
  <c r="U488" i="7"/>
  <c r="T488" i="7"/>
  <c r="S488" i="7"/>
  <c r="M302" i="4"/>
  <c r="F303" i="4"/>
  <c r="H303" i="4"/>
  <c r="J303" i="4"/>
  <c r="I303" i="4"/>
  <c r="G303" i="4"/>
  <c r="B303" i="4"/>
  <c r="C303" i="4"/>
  <c r="K303" i="4"/>
  <c r="D303" i="4"/>
  <c r="E303" i="4"/>
  <c r="R304" i="4"/>
  <c r="Q472" i="8" l="1"/>
  <c r="B488" i="7"/>
  <c r="C349" i="5"/>
  <c r="H349" i="5"/>
  <c r="D349" i="5"/>
  <c r="J349" i="5"/>
  <c r="L349" i="5" s="1"/>
  <c r="G349" i="5"/>
  <c r="K349" i="5"/>
  <c r="B349" i="5"/>
  <c r="I349" i="5"/>
  <c r="F349" i="5"/>
  <c r="E349" i="5"/>
  <c r="M349" i="5"/>
  <c r="R350" i="5"/>
  <c r="C488" i="7"/>
  <c r="J490" i="7"/>
  <c r="M490" i="7"/>
  <c r="I490" i="7"/>
  <c r="E490" i="7"/>
  <c r="G490" i="7"/>
  <c r="L490" i="7"/>
  <c r="N490" i="7"/>
  <c r="P490" i="7"/>
  <c r="H490" i="7"/>
  <c r="O490" i="7"/>
  <c r="K490" i="7"/>
  <c r="F490" i="7"/>
  <c r="D491" i="7"/>
  <c r="Q489" i="7"/>
  <c r="R489" i="7"/>
  <c r="S489" i="7"/>
  <c r="T489" i="7"/>
  <c r="V489" i="7"/>
  <c r="U489" i="7"/>
  <c r="A488" i="7"/>
  <c r="J304" i="4"/>
  <c r="C304" i="4"/>
  <c r="H304" i="4"/>
  <c r="B304" i="4"/>
  <c r="K304" i="4"/>
  <c r="M304" i="4" s="1"/>
  <c r="G304" i="4"/>
  <c r="I304" i="4"/>
  <c r="D304" i="4"/>
  <c r="F304" i="4"/>
  <c r="E304" i="4"/>
  <c r="R305" i="4"/>
  <c r="M303" i="4"/>
  <c r="L303" i="4"/>
  <c r="Q473" i="8" l="1"/>
  <c r="F350" i="5"/>
  <c r="K350" i="5"/>
  <c r="J350" i="5"/>
  <c r="M350" i="5" s="1"/>
  <c r="G350" i="5"/>
  <c r="E350" i="5"/>
  <c r="H350" i="5"/>
  <c r="C350" i="5"/>
  <c r="B350" i="5"/>
  <c r="D350" i="5"/>
  <c r="I350" i="5"/>
  <c r="L350" i="5"/>
  <c r="R351" i="5"/>
  <c r="B489" i="7"/>
  <c r="C489" i="7"/>
  <c r="R490" i="7"/>
  <c r="Q490" i="7"/>
  <c r="T490" i="7"/>
  <c r="S490" i="7"/>
  <c r="A489" i="7"/>
  <c r="V490" i="7"/>
  <c r="U490" i="7"/>
  <c r="O491" i="7"/>
  <c r="J491" i="7"/>
  <c r="G491" i="7"/>
  <c r="I491" i="7"/>
  <c r="N491" i="7"/>
  <c r="F491" i="7"/>
  <c r="P491" i="7"/>
  <c r="H491" i="7"/>
  <c r="M491" i="7"/>
  <c r="E491" i="7"/>
  <c r="L491" i="7"/>
  <c r="K491" i="7"/>
  <c r="D492" i="7"/>
  <c r="L304" i="4"/>
  <c r="C305" i="4"/>
  <c r="K305" i="4"/>
  <c r="H305" i="4"/>
  <c r="G305" i="4"/>
  <c r="J305" i="4"/>
  <c r="M305" i="4" s="1"/>
  <c r="D305" i="4"/>
  <c r="F305" i="4"/>
  <c r="E305" i="4"/>
  <c r="B305" i="4"/>
  <c r="I305" i="4"/>
  <c r="R306" i="4"/>
  <c r="B490" i="7" l="1"/>
  <c r="A490" i="7"/>
  <c r="Q474" i="8"/>
  <c r="D351" i="5"/>
  <c r="K351" i="5"/>
  <c r="H351" i="5"/>
  <c r="F351" i="5"/>
  <c r="I351" i="5"/>
  <c r="B351" i="5"/>
  <c r="C351" i="5"/>
  <c r="E351" i="5"/>
  <c r="G351" i="5"/>
  <c r="J351" i="5"/>
  <c r="M351" i="5" s="1"/>
  <c r="L351" i="5"/>
  <c r="R352" i="5"/>
  <c r="C490" i="7"/>
  <c r="T491" i="7"/>
  <c r="S491" i="7"/>
  <c r="V491" i="7"/>
  <c r="U491" i="7"/>
  <c r="P492" i="7"/>
  <c r="H492" i="7"/>
  <c r="O492" i="7"/>
  <c r="N492" i="7"/>
  <c r="K492" i="7"/>
  <c r="F492" i="7"/>
  <c r="J492" i="7"/>
  <c r="M492" i="7"/>
  <c r="I492" i="7"/>
  <c r="E492" i="7"/>
  <c r="G492" i="7"/>
  <c r="L492" i="7"/>
  <c r="D493" i="7"/>
  <c r="Q491" i="7"/>
  <c r="R491" i="7"/>
  <c r="L305" i="4"/>
  <c r="G306" i="4"/>
  <c r="K306" i="4"/>
  <c r="E306" i="4"/>
  <c r="F306" i="4"/>
  <c r="D306" i="4"/>
  <c r="B306" i="4"/>
  <c r="C306" i="4"/>
  <c r="I306" i="4"/>
  <c r="H306" i="4"/>
  <c r="J306" i="4"/>
  <c r="R307" i="4"/>
  <c r="B491" i="7" l="1"/>
  <c r="Q475" i="8"/>
  <c r="C491" i="7"/>
  <c r="I352" i="5"/>
  <c r="E352" i="5"/>
  <c r="K352" i="5"/>
  <c r="G352" i="5"/>
  <c r="D352" i="5"/>
  <c r="H352" i="5"/>
  <c r="J352" i="5"/>
  <c r="C352" i="5"/>
  <c r="B352" i="5"/>
  <c r="F352" i="5"/>
  <c r="M352" i="5"/>
  <c r="L352" i="5"/>
  <c r="R353" i="5"/>
  <c r="A491" i="7"/>
  <c r="G493" i="7"/>
  <c r="I493" i="7"/>
  <c r="N493" i="7"/>
  <c r="F493" i="7"/>
  <c r="E493" i="7"/>
  <c r="P493" i="7"/>
  <c r="L493" i="7"/>
  <c r="H493" i="7"/>
  <c r="O493" i="7"/>
  <c r="J493" i="7"/>
  <c r="M493" i="7"/>
  <c r="K493" i="7"/>
  <c r="D494" i="7"/>
  <c r="S492" i="7"/>
  <c r="T492" i="7"/>
  <c r="R492" i="7"/>
  <c r="Q492" i="7"/>
  <c r="V492" i="7"/>
  <c r="U492" i="7"/>
  <c r="M306" i="4"/>
  <c r="K307" i="4"/>
  <c r="J307" i="4"/>
  <c r="I307" i="4"/>
  <c r="B307" i="4"/>
  <c r="F307" i="4"/>
  <c r="H307" i="4"/>
  <c r="C307" i="4"/>
  <c r="D307" i="4"/>
  <c r="E307" i="4"/>
  <c r="G307" i="4"/>
  <c r="R308" i="4"/>
  <c r="L306" i="4"/>
  <c r="Q476" i="8" l="1"/>
  <c r="J353" i="5"/>
  <c r="M353" i="5" s="1"/>
  <c r="E353" i="5"/>
  <c r="F353" i="5"/>
  <c r="K353" i="5"/>
  <c r="I353" i="5"/>
  <c r="D353" i="5"/>
  <c r="G353" i="5"/>
  <c r="H353" i="5"/>
  <c r="B353" i="5"/>
  <c r="C353" i="5"/>
  <c r="L353" i="5"/>
  <c r="R354" i="5"/>
  <c r="C492" i="7"/>
  <c r="U493" i="7"/>
  <c r="V493" i="7"/>
  <c r="B492" i="7"/>
  <c r="T493" i="7"/>
  <c r="S493" i="7"/>
  <c r="L494" i="7"/>
  <c r="N494" i="7"/>
  <c r="F494" i="7"/>
  <c r="K494" i="7"/>
  <c r="J494" i="7"/>
  <c r="E494" i="7"/>
  <c r="G494" i="7"/>
  <c r="I494" i="7"/>
  <c r="M494" i="7"/>
  <c r="P494" i="7"/>
  <c r="H494" i="7"/>
  <c r="O494" i="7"/>
  <c r="D495" i="7"/>
  <c r="A492" i="7"/>
  <c r="Q493" i="7"/>
  <c r="R493" i="7"/>
  <c r="M307" i="4"/>
  <c r="L307" i="4"/>
  <c r="E308" i="4"/>
  <c r="I308" i="4"/>
  <c r="C308" i="4"/>
  <c r="K308" i="4"/>
  <c r="F308" i="4"/>
  <c r="D308" i="4"/>
  <c r="H308" i="4"/>
  <c r="J308" i="4"/>
  <c r="G308" i="4"/>
  <c r="B308" i="4"/>
  <c r="R309" i="4"/>
  <c r="B493" i="7" l="1"/>
  <c r="Q477" i="8"/>
  <c r="A493" i="7"/>
  <c r="D354" i="5"/>
  <c r="B354" i="5"/>
  <c r="C354" i="5"/>
  <c r="F354" i="5"/>
  <c r="G354" i="5"/>
  <c r="E354" i="5"/>
  <c r="I354" i="5"/>
  <c r="J354" i="5"/>
  <c r="M354" i="5" s="1"/>
  <c r="H354" i="5"/>
  <c r="K354" i="5"/>
  <c r="L354" i="5"/>
  <c r="R355" i="5"/>
  <c r="C493" i="7"/>
  <c r="R494" i="7"/>
  <c r="Q494" i="7"/>
  <c r="V494" i="7"/>
  <c r="U494" i="7"/>
  <c r="S494" i="7"/>
  <c r="T494" i="7"/>
  <c r="O495" i="7"/>
  <c r="G495" i="7"/>
  <c r="I495" i="7"/>
  <c r="N495" i="7"/>
  <c r="P495" i="7"/>
  <c r="F495" i="7"/>
  <c r="M495" i="7"/>
  <c r="E495" i="7"/>
  <c r="H495" i="7"/>
  <c r="K495" i="7"/>
  <c r="J495" i="7"/>
  <c r="L495" i="7"/>
  <c r="D496" i="7"/>
  <c r="L308" i="4"/>
  <c r="E309" i="4"/>
  <c r="K309" i="4"/>
  <c r="L309" i="4" s="1"/>
  <c r="J309" i="4"/>
  <c r="D309" i="4"/>
  <c r="B309" i="4"/>
  <c r="G309" i="4"/>
  <c r="F309" i="4"/>
  <c r="I309" i="4"/>
  <c r="H309" i="4"/>
  <c r="C309" i="4"/>
  <c r="R310" i="4"/>
  <c r="M308" i="4"/>
  <c r="C494" i="7" l="1"/>
  <c r="A494" i="7"/>
  <c r="Q478" i="8"/>
  <c r="I355" i="5"/>
  <c r="B355" i="5"/>
  <c r="J355" i="5"/>
  <c r="F355" i="5"/>
  <c r="G355" i="5"/>
  <c r="K355" i="5"/>
  <c r="D355" i="5"/>
  <c r="C355" i="5"/>
  <c r="E355" i="5"/>
  <c r="H355" i="5"/>
  <c r="L355" i="5"/>
  <c r="M355" i="5"/>
  <c r="R356" i="5"/>
  <c r="B494" i="7"/>
  <c r="T495" i="7"/>
  <c r="S495" i="7"/>
  <c r="R495" i="7"/>
  <c r="Q495" i="7"/>
  <c r="O496" i="7"/>
  <c r="J496" i="7"/>
  <c r="G496" i="7"/>
  <c r="L496" i="7"/>
  <c r="N496" i="7"/>
  <c r="K496" i="7"/>
  <c r="F496" i="7"/>
  <c r="M496" i="7"/>
  <c r="I496" i="7"/>
  <c r="E496" i="7"/>
  <c r="H496" i="7"/>
  <c r="P496" i="7"/>
  <c r="D497" i="7"/>
  <c r="U495" i="7"/>
  <c r="V495" i="7"/>
  <c r="M309" i="4"/>
  <c r="F310" i="4"/>
  <c r="C310" i="4"/>
  <c r="J310" i="4"/>
  <c r="E310" i="4"/>
  <c r="G310" i="4"/>
  <c r="K310" i="4"/>
  <c r="M310" i="4" s="1"/>
  <c r="D310" i="4"/>
  <c r="H310" i="4"/>
  <c r="I310" i="4"/>
  <c r="B310" i="4"/>
  <c r="R311" i="4"/>
  <c r="A495" i="7" l="1"/>
  <c r="B495" i="7"/>
  <c r="Q479" i="8"/>
  <c r="I356" i="5"/>
  <c r="D356" i="5"/>
  <c r="C356" i="5"/>
  <c r="J356" i="5"/>
  <c r="M356" i="5" s="1"/>
  <c r="G356" i="5"/>
  <c r="B356" i="5"/>
  <c r="K356" i="5"/>
  <c r="L356" i="5" s="1"/>
  <c r="F356" i="5"/>
  <c r="H356" i="5"/>
  <c r="E356" i="5"/>
  <c r="R357" i="5"/>
  <c r="P497" i="7"/>
  <c r="L497" i="7"/>
  <c r="H497" i="7"/>
  <c r="K497" i="7"/>
  <c r="G497" i="7"/>
  <c r="O497" i="7"/>
  <c r="J497" i="7"/>
  <c r="N497" i="7"/>
  <c r="F497" i="7"/>
  <c r="M497" i="7"/>
  <c r="E497" i="7"/>
  <c r="I497" i="7"/>
  <c r="D498" i="7"/>
  <c r="V496" i="7"/>
  <c r="U496" i="7"/>
  <c r="S496" i="7"/>
  <c r="T496" i="7"/>
  <c r="Q496" i="7"/>
  <c r="R496" i="7"/>
  <c r="C495" i="7"/>
  <c r="L310" i="4"/>
  <c r="B311" i="4"/>
  <c r="I311" i="4"/>
  <c r="G311" i="4"/>
  <c r="H311" i="4"/>
  <c r="C311" i="4"/>
  <c r="D311" i="4"/>
  <c r="F311" i="4"/>
  <c r="E311" i="4"/>
  <c r="K311" i="4"/>
  <c r="J311" i="4"/>
  <c r="R312" i="4"/>
  <c r="C496" i="7" l="1"/>
  <c r="Q480" i="8"/>
  <c r="J357" i="5"/>
  <c r="M357" i="5" s="1"/>
  <c r="C357" i="5"/>
  <c r="D357" i="5"/>
  <c r="I357" i="5"/>
  <c r="H357" i="5"/>
  <c r="E357" i="5"/>
  <c r="K357" i="5"/>
  <c r="F357" i="5"/>
  <c r="B357" i="5"/>
  <c r="G357" i="5"/>
  <c r="L357" i="5"/>
  <c r="R358" i="5"/>
  <c r="A496" i="7"/>
  <c r="O498" i="7"/>
  <c r="G498" i="7"/>
  <c r="N498" i="7"/>
  <c r="L498" i="7"/>
  <c r="K498" i="7"/>
  <c r="F498" i="7"/>
  <c r="J498" i="7"/>
  <c r="E498" i="7"/>
  <c r="P498" i="7"/>
  <c r="H498" i="7"/>
  <c r="M498" i="7"/>
  <c r="I498" i="7"/>
  <c r="D499" i="7"/>
  <c r="B496" i="7"/>
  <c r="Q497" i="7"/>
  <c r="R497" i="7"/>
  <c r="T497" i="7"/>
  <c r="S497" i="7"/>
  <c r="V497" i="7"/>
  <c r="U497" i="7"/>
  <c r="L311" i="4"/>
  <c r="M311" i="4"/>
  <c r="I312" i="4"/>
  <c r="D312" i="4"/>
  <c r="F312" i="4"/>
  <c r="K312" i="4"/>
  <c r="C312" i="4"/>
  <c r="E312" i="4"/>
  <c r="B312" i="4"/>
  <c r="G312" i="4"/>
  <c r="J312" i="4"/>
  <c r="H312" i="4"/>
  <c r="R313" i="4"/>
  <c r="B497" i="7" l="1"/>
  <c r="Q481" i="8"/>
  <c r="A497" i="7"/>
  <c r="J358" i="5"/>
  <c r="L358" i="5" s="1"/>
  <c r="G358" i="5"/>
  <c r="E358" i="5"/>
  <c r="D358" i="5"/>
  <c r="K358" i="5"/>
  <c r="B358" i="5"/>
  <c r="C358" i="5"/>
  <c r="H358" i="5"/>
  <c r="F358" i="5"/>
  <c r="I358" i="5"/>
  <c r="M358" i="5"/>
  <c r="R359" i="5"/>
  <c r="C497" i="7"/>
  <c r="G499" i="7"/>
  <c r="I499" i="7"/>
  <c r="N499" i="7"/>
  <c r="F499" i="7"/>
  <c r="M499" i="7"/>
  <c r="H499" i="7"/>
  <c r="J499" i="7"/>
  <c r="E499" i="7"/>
  <c r="P499" i="7"/>
  <c r="L499" i="7"/>
  <c r="K499" i="7"/>
  <c r="O499" i="7"/>
  <c r="D500" i="7"/>
  <c r="Q498" i="7"/>
  <c r="R498" i="7"/>
  <c r="S498" i="7"/>
  <c r="T498" i="7"/>
  <c r="V498" i="7"/>
  <c r="U498" i="7"/>
  <c r="L312" i="4"/>
  <c r="G313" i="4"/>
  <c r="C313" i="4"/>
  <c r="E313" i="4"/>
  <c r="D313" i="4"/>
  <c r="K313" i="4"/>
  <c r="J313" i="4"/>
  <c r="H313" i="4"/>
  <c r="F313" i="4"/>
  <c r="I313" i="4"/>
  <c r="B313" i="4"/>
  <c r="R314" i="4"/>
  <c r="M312" i="4"/>
  <c r="Q482" i="8" l="1"/>
  <c r="B498" i="7"/>
  <c r="B359" i="5"/>
  <c r="J359" i="5"/>
  <c r="M359" i="5" s="1"/>
  <c r="C359" i="5"/>
  <c r="F359" i="5"/>
  <c r="H359" i="5"/>
  <c r="D359" i="5"/>
  <c r="K359" i="5"/>
  <c r="G359" i="5"/>
  <c r="I359" i="5"/>
  <c r="E359" i="5"/>
  <c r="L359" i="5"/>
  <c r="R360" i="5"/>
  <c r="C498" i="7"/>
  <c r="L500" i="7"/>
  <c r="N500" i="7"/>
  <c r="M500" i="7"/>
  <c r="K500" i="7"/>
  <c r="F500" i="7"/>
  <c r="J500" i="7"/>
  <c r="O500" i="7"/>
  <c r="G500" i="7"/>
  <c r="I500" i="7"/>
  <c r="E500" i="7"/>
  <c r="P500" i="7"/>
  <c r="H500" i="7"/>
  <c r="D501" i="7"/>
  <c r="A498" i="7"/>
  <c r="Q499" i="7"/>
  <c r="R499" i="7"/>
  <c r="T499" i="7"/>
  <c r="S499" i="7"/>
  <c r="V499" i="7"/>
  <c r="U499" i="7"/>
  <c r="M313" i="4"/>
  <c r="L313" i="4"/>
  <c r="D314" i="4"/>
  <c r="G314" i="4"/>
  <c r="B314" i="4"/>
  <c r="C314" i="4"/>
  <c r="J314" i="4"/>
  <c r="F314" i="4"/>
  <c r="K314" i="4"/>
  <c r="E314" i="4"/>
  <c r="I314" i="4"/>
  <c r="H314" i="4"/>
  <c r="R315" i="4"/>
  <c r="Q483" i="8" l="1"/>
  <c r="I360" i="5"/>
  <c r="J360" i="5"/>
  <c r="M360" i="5" s="1"/>
  <c r="C360" i="5"/>
  <c r="G360" i="5"/>
  <c r="F360" i="5"/>
  <c r="E360" i="5"/>
  <c r="B360" i="5"/>
  <c r="K360" i="5"/>
  <c r="D360" i="5"/>
  <c r="H360" i="5"/>
  <c r="L360" i="5"/>
  <c r="R361" i="5"/>
  <c r="B499" i="7"/>
  <c r="C499" i="7"/>
  <c r="V500" i="7"/>
  <c r="U500" i="7"/>
  <c r="A499" i="7"/>
  <c r="T500" i="7"/>
  <c r="S500" i="7"/>
  <c r="O501" i="7"/>
  <c r="J501" i="7"/>
  <c r="G501" i="7"/>
  <c r="I501" i="7"/>
  <c r="N501" i="7"/>
  <c r="E501" i="7"/>
  <c r="P501" i="7"/>
  <c r="L501" i="7"/>
  <c r="F501" i="7"/>
  <c r="M501" i="7"/>
  <c r="K501" i="7"/>
  <c r="H501" i="7"/>
  <c r="D502" i="7"/>
  <c r="Q500" i="7"/>
  <c r="R500" i="7"/>
  <c r="M314" i="4"/>
  <c r="F315" i="4"/>
  <c r="I315" i="4"/>
  <c r="G315" i="4"/>
  <c r="D315" i="4"/>
  <c r="K315" i="4"/>
  <c r="E315" i="4"/>
  <c r="B315" i="4"/>
  <c r="C315" i="4"/>
  <c r="H315" i="4"/>
  <c r="J315" i="4"/>
  <c r="R316" i="4"/>
  <c r="L314" i="4"/>
  <c r="C500" i="7" l="1"/>
  <c r="Q484" i="8"/>
  <c r="B500" i="7"/>
  <c r="H361" i="5"/>
  <c r="F361" i="5"/>
  <c r="G361" i="5"/>
  <c r="D361" i="5"/>
  <c r="E361" i="5"/>
  <c r="B361" i="5"/>
  <c r="K361" i="5"/>
  <c r="L361" i="5" s="1"/>
  <c r="J361" i="5"/>
  <c r="M361" i="5" s="1"/>
  <c r="I361" i="5"/>
  <c r="C361" i="5"/>
  <c r="R362" i="5"/>
  <c r="L502" i="7"/>
  <c r="K502" i="7"/>
  <c r="F502" i="7"/>
  <c r="I502" i="7"/>
  <c r="P502" i="7"/>
  <c r="J502" i="7"/>
  <c r="M502" i="7"/>
  <c r="E502" i="7"/>
  <c r="O502" i="7"/>
  <c r="G502" i="7"/>
  <c r="N502" i="7"/>
  <c r="H502" i="7"/>
  <c r="D503" i="7"/>
  <c r="Q501" i="7"/>
  <c r="R501" i="7"/>
  <c r="A500" i="7"/>
  <c r="T501" i="7"/>
  <c r="S501" i="7"/>
  <c r="V501" i="7"/>
  <c r="U501" i="7"/>
  <c r="L315" i="4"/>
  <c r="M315" i="4"/>
  <c r="C316" i="4"/>
  <c r="F316" i="4"/>
  <c r="B316" i="4"/>
  <c r="K316" i="4"/>
  <c r="L316" i="4" s="1"/>
  <c r="D316" i="4"/>
  <c r="E316" i="4"/>
  <c r="G316" i="4"/>
  <c r="J316" i="4"/>
  <c r="I316" i="4"/>
  <c r="H316" i="4"/>
  <c r="R317" i="4"/>
  <c r="B501" i="7" l="1"/>
  <c r="C501" i="7"/>
  <c r="Q485" i="8"/>
  <c r="J362" i="5"/>
  <c r="D362" i="5"/>
  <c r="B362" i="5"/>
  <c r="H362" i="5"/>
  <c r="K362" i="5"/>
  <c r="L362" i="5" s="1"/>
  <c r="E362" i="5"/>
  <c r="I362" i="5"/>
  <c r="F362" i="5"/>
  <c r="G362" i="5"/>
  <c r="M362" i="5"/>
  <c r="C362" i="5"/>
  <c r="R363" i="5"/>
  <c r="A501" i="7"/>
  <c r="P503" i="7"/>
  <c r="L503" i="7"/>
  <c r="H503" i="7"/>
  <c r="K503" i="7"/>
  <c r="J503" i="7"/>
  <c r="O503" i="7"/>
  <c r="G503" i="7"/>
  <c r="I503" i="7"/>
  <c r="N503" i="7"/>
  <c r="F503" i="7"/>
  <c r="E503" i="7"/>
  <c r="M503" i="7"/>
  <c r="D504" i="7"/>
  <c r="V502" i="7"/>
  <c r="U502" i="7"/>
  <c r="C502" i="7" s="1"/>
  <c r="R502" i="7"/>
  <c r="Q502" i="7"/>
  <c r="T502" i="7"/>
  <c r="S502" i="7"/>
  <c r="M316" i="4"/>
  <c r="B317" i="4"/>
  <c r="H317" i="4"/>
  <c r="K317" i="4"/>
  <c r="E317" i="4"/>
  <c r="J317" i="4"/>
  <c r="C317" i="4"/>
  <c r="F317" i="4"/>
  <c r="G317" i="4"/>
  <c r="D317" i="4"/>
  <c r="I317" i="4"/>
  <c r="R318" i="4"/>
  <c r="A502" i="7" l="1"/>
  <c r="Q486" i="8"/>
  <c r="C363" i="5"/>
  <c r="I363" i="5"/>
  <c r="J363" i="5"/>
  <c r="M363" i="5" s="1"/>
  <c r="B363" i="5"/>
  <c r="H363" i="5"/>
  <c r="F363" i="5"/>
  <c r="G363" i="5"/>
  <c r="E363" i="5"/>
  <c r="D363" i="5"/>
  <c r="K363" i="5"/>
  <c r="L363" i="5"/>
  <c r="R364" i="5"/>
  <c r="S503" i="7"/>
  <c r="T503" i="7"/>
  <c r="V503" i="7"/>
  <c r="U503" i="7"/>
  <c r="B502" i="7"/>
  <c r="K504" i="7"/>
  <c r="F504" i="7"/>
  <c r="N504" i="7"/>
  <c r="J504" i="7"/>
  <c r="E504" i="7"/>
  <c r="I504" i="7"/>
  <c r="H504" i="7"/>
  <c r="M504" i="7"/>
  <c r="P504" i="7"/>
  <c r="G504" i="7"/>
  <c r="O504" i="7"/>
  <c r="L504" i="7"/>
  <c r="D505" i="7"/>
  <c r="Q503" i="7"/>
  <c r="R503" i="7"/>
  <c r="M317" i="4"/>
  <c r="L317" i="4"/>
  <c r="D318" i="4"/>
  <c r="G318" i="4"/>
  <c r="J318" i="4"/>
  <c r="K318" i="4"/>
  <c r="F318" i="4"/>
  <c r="C318" i="4"/>
  <c r="I318" i="4"/>
  <c r="H318" i="4"/>
  <c r="E318" i="4"/>
  <c r="B318" i="4"/>
  <c r="R319" i="4"/>
  <c r="C503" i="7" l="1"/>
  <c r="Q487" i="8"/>
  <c r="K364" i="5"/>
  <c r="L364" i="5" s="1"/>
  <c r="B364" i="5"/>
  <c r="G364" i="5"/>
  <c r="H364" i="5"/>
  <c r="D364" i="5"/>
  <c r="E364" i="5"/>
  <c r="F364" i="5"/>
  <c r="J364" i="5"/>
  <c r="M364" i="5" s="1"/>
  <c r="I364" i="5"/>
  <c r="C364" i="5"/>
  <c r="R365" i="5"/>
  <c r="B503" i="7"/>
  <c r="O505" i="7"/>
  <c r="J505" i="7"/>
  <c r="G505" i="7"/>
  <c r="I505" i="7"/>
  <c r="F505" i="7"/>
  <c r="M505" i="7"/>
  <c r="E505" i="7"/>
  <c r="P505" i="7"/>
  <c r="L505" i="7"/>
  <c r="H505" i="7"/>
  <c r="K505" i="7"/>
  <c r="N505" i="7"/>
  <c r="D506" i="7"/>
  <c r="T504" i="7"/>
  <c r="S504" i="7"/>
  <c r="A503" i="7"/>
  <c r="U504" i="7"/>
  <c r="V504" i="7"/>
  <c r="Q504" i="7"/>
  <c r="R504" i="7"/>
  <c r="M318" i="4"/>
  <c r="L318" i="4"/>
  <c r="H319" i="4"/>
  <c r="K319" i="4"/>
  <c r="E319" i="4"/>
  <c r="I319" i="4"/>
  <c r="G319" i="4"/>
  <c r="J319" i="4"/>
  <c r="M319" i="4" s="1"/>
  <c r="F319" i="4"/>
  <c r="B319" i="4"/>
  <c r="D319" i="4"/>
  <c r="C319" i="4"/>
  <c r="R320" i="4"/>
  <c r="Q488" i="8" l="1"/>
  <c r="F365" i="5"/>
  <c r="D365" i="5"/>
  <c r="K365" i="5"/>
  <c r="B365" i="5"/>
  <c r="C365" i="5"/>
  <c r="I365" i="5"/>
  <c r="J365" i="5"/>
  <c r="M365" i="5" s="1"/>
  <c r="H365" i="5"/>
  <c r="E365" i="5"/>
  <c r="G365" i="5"/>
  <c r="L365" i="5"/>
  <c r="R366" i="5"/>
  <c r="A504" i="7"/>
  <c r="B504" i="7"/>
  <c r="U505" i="7"/>
  <c r="V505" i="7"/>
  <c r="J506" i="7"/>
  <c r="M506" i="7"/>
  <c r="I506" i="7"/>
  <c r="P506" i="7"/>
  <c r="H506" i="7"/>
  <c r="L506" i="7"/>
  <c r="N506" i="7"/>
  <c r="O506" i="7"/>
  <c r="G506" i="7"/>
  <c r="K506" i="7"/>
  <c r="F506" i="7"/>
  <c r="E506" i="7"/>
  <c r="D507" i="7"/>
  <c r="C504" i="7"/>
  <c r="Q505" i="7"/>
  <c r="R505" i="7"/>
  <c r="T505" i="7"/>
  <c r="S505" i="7"/>
  <c r="K320" i="4"/>
  <c r="E320" i="4"/>
  <c r="G320" i="4"/>
  <c r="B320" i="4"/>
  <c r="I320" i="4"/>
  <c r="D320" i="4"/>
  <c r="C320" i="4"/>
  <c r="H320" i="4"/>
  <c r="F320" i="4"/>
  <c r="J320" i="4"/>
  <c r="L320" i="4" s="1"/>
  <c r="R321" i="4"/>
  <c r="L319" i="4"/>
  <c r="Q489" i="8" l="1"/>
  <c r="H366" i="5"/>
  <c r="B366" i="5"/>
  <c r="D366" i="5"/>
  <c r="F366" i="5"/>
  <c r="G366" i="5"/>
  <c r="E366" i="5"/>
  <c r="J366" i="5"/>
  <c r="I366" i="5"/>
  <c r="C366" i="5"/>
  <c r="K366" i="5"/>
  <c r="L366" i="5"/>
  <c r="M366" i="5"/>
  <c r="R367" i="5"/>
  <c r="A505" i="7"/>
  <c r="B505" i="7"/>
  <c r="T506" i="7"/>
  <c r="S506" i="7"/>
  <c r="O507" i="7"/>
  <c r="J507" i="7"/>
  <c r="G507" i="7"/>
  <c r="I507" i="7"/>
  <c r="N507" i="7"/>
  <c r="F507" i="7"/>
  <c r="M507" i="7"/>
  <c r="E507" i="7"/>
  <c r="P507" i="7"/>
  <c r="L507" i="7"/>
  <c r="H507" i="7"/>
  <c r="K507" i="7"/>
  <c r="D508" i="7"/>
  <c r="U506" i="7"/>
  <c r="V506" i="7"/>
  <c r="Q506" i="7"/>
  <c r="R506" i="7"/>
  <c r="C505" i="7"/>
  <c r="K321" i="4"/>
  <c r="D321" i="4"/>
  <c r="I321" i="4"/>
  <c r="F321" i="4"/>
  <c r="E321" i="4"/>
  <c r="H321" i="4"/>
  <c r="B321" i="4"/>
  <c r="J321" i="4"/>
  <c r="M321" i="4" s="1"/>
  <c r="C321" i="4"/>
  <c r="G321" i="4"/>
  <c r="R322" i="4"/>
  <c r="M320" i="4"/>
  <c r="Q490" i="8" l="1"/>
  <c r="J367" i="5"/>
  <c r="K367" i="5"/>
  <c r="H367" i="5"/>
  <c r="E367" i="5"/>
  <c r="B367" i="5"/>
  <c r="I367" i="5"/>
  <c r="D367" i="5"/>
  <c r="G367" i="5"/>
  <c r="C367" i="5"/>
  <c r="F367" i="5"/>
  <c r="L367" i="5"/>
  <c r="M367" i="5"/>
  <c r="R368" i="5"/>
  <c r="B506" i="7"/>
  <c r="C506" i="7"/>
  <c r="V507" i="7"/>
  <c r="U507" i="7"/>
  <c r="O508" i="7"/>
  <c r="G508" i="7"/>
  <c r="L508" i="7"/>
  <c r="N508" i="7"/>
  <c r="K508" i="7"/>
  <c r="F508" i="7"/>
  <c r="J508" i="7"/>
  <c r="M508" i="7"/>
  <c r="I508" i="7"/>
  <c r="P508" i="7"/>
  <c r="E508" i="7"/>
  <c r="H508" i="7"/>
  <c r="D509" i="7"/>
  <c r="R507" i="7"/>
  <c r="Q507" i="7"/>
  <c r="A506" i="7"/>
  <c r="S507" i="7"/>
  <c r="T507" i="7"/>
  <c r="G322" i="4"/>
  <c r="B322" i="4"/>
  <c r="D322" i="4"/>
  <c r="C322" i="4"/>
  <c r="H322" i="4"/>
  <c r="J322" i="4"/>
  <c r="K322" i="4"/>
  <c r="M322" i="4" s="1"/>
  <c r="F322" i="4"/>
  <c r="I322" i="4"/>
  <c r="E322" i="4"/>
  <c r="R323" i="4"/>
  <c r="L321" i="4"/>
  <c r="Q491" i="8" l="1"/>
  <c r="C507" i="7"/>
  <c r="K368" i="5"/>
  <c r="M368" i="5"/>
  <c r="J368" i="5"/>
  <c r="L368" i="5" s="1"/>
  <c r="F368" i="5"/>
  <c r="H368" i="5"/>
  <c r="I368" i="5"/>
  <c r="G368" i="5"/>
  <c r="B368" i="5"/>
  <c r="D368" i="5"/>
  <c r="C368" i="5"/>
  <c r="E368" i="5"/>
  <c r="R369" i="5"/>
  <c r="A507" i="7"/>
  <c r="T508" i="7"/>
  <c r="S508" i="7"/>
  <c r="B507" i="7"/>
  <c r="U508" i="7"/>
  <c r="V508" i="7"/>
  <c r="L509" i="7"/>
  <c r="K509" i="7"/>
  <c r="G509" i="7"/>
  <c r="I509" i="7"/>
  <c r="N509" i="7"/>
  <c r="F509" i="7"/>
  <c r="E509" i="7"/>
  <c r="P509" i="7"/>
  <c r="H509" i="7"/>
  <c r="O509" i="7"/>
  <c r="J509" i="7"/>
  <c r="M509" i="7"/>
  <c r="D510" i="7"/>
  <c r="R508" i="7"/>
  <c r="Q508" i="7"/>
  <c r="L322" i="4"/>
  <c r="F323" i="4"/>
  <c r="B323" i="4"/>
  <c r="E323" i="4"/>
  <c r="D323" i="4"/>
  <c r="G323" i="4"/>
  <c r="I323" i="4"/>
  <c r="K323" i="4"/>
  <c r="L323" i="4" s="1"/>
  <c r="J323" i="4"/>
  <c r="H323" i="4"/>
  <c r="C323" i="4"/>
  <c r="R324" i="4"/>
  <c r="Q492" i="8" l="1"/>
  <c r="H369" i="5"/>
  <c r="J369" i="5"/>
  <c r="M369" i="5" s="1"/>
  <c r="G369" i="5"/>
  <c r="F369" i="5"/>
  <c r="I369" i="5"/>
  <c r="E369" i="5"/>
  <c r="D369" i="5"/>
  <c r="C369" i="5"/>
  <c r="K369" i="5"/>
  <c r="B369" i="5"/>
  <c r="L369" i="5"/>
  <c r="R370" i="5"/>
  <c r="C508" i="7"/>
  <c r="Q509" i="7"/>
  <c r="R509" i="7"/>
  <c r="B508" i="7"/>
  <c r="A508" i="7"/>
  <c r="S509" i="7"/>
  <c r="T509" i="7"/>
  <c r="V509" i="7"/>
  <c r="U509" i="7"/>
  <c r="P510" i="7"/>
  <c r="L510" i="7"/>
  <c r="N510" i="7"/>
  <c r="K510" i="7"/>
  <c r="F510" i="7"/>
  <c r="M510" i="7"/>
  <c r="O510" i="7"/>
  <c r="G510" i="7"/>
  <c r="J510" i="7"/>
  <c r="H510" i="7"/>
  <c r="I510" i="7"/>
  <c r="E510" i="7"/>
  <c r="D511" i="7"/>
  <c r="M323" i="4"/>
  <c r="J324" i="4"/>
  <c r="F324" i="4"/>
  <c r="H324" i="4"/>
  <c r="K324" i="4"/>
  <c r="L324" i="4" s="1"/>
  <c r="D324" i="4"/>
  <c r="I324" i="4"/>
  <c r="B324" i="4"/>
  <c r="G324" i="4"/>
  <c r="C324" i="4"/>
  <c r="E324" i="4"/>
  <c r="R325" i="4"/>
  <c r="Q493" i="8" l="1"/>
  <c r="G370" i="5"/>
  <c r="B370" i="5"/>
  <c r="E370" i="5"/>
  <c r="D370" i="5"/>
  <c r="I370" i="5"/>
  <c r="H370" i="5"/>
  <c r="J370" i="5"/>
  <c r="M370" i="5" s="1"/>
  <c r="K370" i="5"/>
  <c r="F370" i="5"/>
  <c r="C370" i="5"/>
  <c r="L370" i="5"/>
  <c r="R371" i="5"/>
  <c r="B509" i="7"/>
  <c r="H511" i="7"/>
  <c r="K511" i="7"/>
  <c r="O511" i="7"/>
  <c r="J511" i="7"/>
  <c r="F511" i="7"/>
  <c r="E511" i="7"/>
  <c r="G511" i="7"/>
  <c r="I511" i="7"/>
  <c r="N511" i="7"/>
  <c r="P511" i="7"/>
  <c r="M511" i="7"/>
  <c r="L511" i="7"/>
  <c r="D512" i="7"/>
  <c r="R510" i="7"/>
  <c r="Q510" i="7"/>
  <c r="C509" i="7"/>
  <c r="A509" i="7"/>
  <c r="T510" i="7"/>
  <c r="S510" i="7"/>
  <c r="V510" i="7"/>
  <c r="U510" i="7"/>
  <c r="E325" i="4"/>
  <c r="F325" i="4"/>
  <c r="D325" i="4"/>
  <c r="H325" i="4"/>
  <c r="G325" i="4"/>
  <c r="K325" i="4"/>
  <c r="J325" i="4"/>
  <c r="B325" i="4"/>
  <c r="C325" i="4"/>
  <c r="I325" i="4"/>
  <c r="R326" i="4"/>
  <c r="M324" i="4"/>
  <c r="Q494" i="8" l="1"/>
  <c r="B371" i="5"/>
  <c r="K371" i="5"/>
  <c r="I371" i="5"/>
  <c r="H371" i="5"/>
  <c r="C371" i="5"/>
  <c r="D371" i="5"/>
  <c r="G371" i="5"/>
  <c r="E371" i="5"/>
  <c r="F371" i="5"/>
  <c r="J371" i="5"/>
  <c r="M371" i="5" s="1"/>
  <c r="L371" i="5"/>
  <c r="R372" i="5"/>
  <c r="B510" i="7"/>
  <c r="A510" i="7"/>
  <c r="C510" i="7"/>
  <c r="I512" i="7"/>
  <c r="E512" i="7"/>
  <c r="O512" i="7"/>
  <c r="H512" i="7"/>
  <c r="L512" i="7"/>
  <c r="N512" i="7"/>
  <c r="K512" i="7"/>
  <c r="F512" i="7"/>
  <c r="G512" i="7"/>
  <c r="J512" i="7"/>
  <c r="M512" i="7"/>
  <c r="P512" i="7"/>
  <c r="D513" i="7"/>
  <c r="S511" i="7"/>
  <c r="T511" i="7"/>
  <c r="V511" i="7"/>
  <c r="U511" i="7"/>
  <c r="Q511" i="7"/>
  <c r="R511" i="7"/>
  <c r="M325" i="4"/>
  <c r="K326" i="4"/>
  <c r="J326" i="4"/>
  <c r="I326" i="4"/>
  <c r="G326" i="4"/>
  <c r="C326" i="4"/>
  <c r="H326" i="4"/>
  <c r="D326" i="4"/>
  <c r="E326" i="4"/>
  <c r="F326" i="4"/>
  <c r="B326" i="4"/>
  <c r="R327" i="4"/>
  <c r="L325" i="4"/>
  <c r="C511" i="7" l="1"/>
  <c r="Q495" i="8"/>
  <c r="I372" i="5"/>
  <c r="B372" i="5"/>
  <c r="K372" i="5"/>
  <c r="D372" i="5"/>
  <c r="E372" i="5"/>
  <c r="F372" i="5"/>
  <c r="G372" i="5"/>
  <c r="C372" i="5"/>
  <c r="H372" i="5"/>
  <c r="J372" i="5"/>
  <c r="L372" i="5"/>
  <c r="M372" i="5"/>
  <c r="R373" i="5"/>
  <c r="B511" i="7"/>
  <c r="R512" i="7"/>
  <c r="Q512" i="7"/>
  <c r="T512" i="7"/>
  <c r="S512" i="7"/>
  <c r="E513" i="7"/>
  <c r="M513" i="7"/>
  <c r="P513" i="7"/>
  <c r="L513" i="7"/>
  <c r="H513" i="7"/>
  <c r="K513" i="7"/>
  <c r="O513" i="7"/>
  <c r="J513" i="7"/>
  <c r="F513" i="7"/>
  <c r="G513" i="7"/>
  <c r="I513" i="7"/>
  <c r="N513" i="7"/>
  <c r="D514" i="7"/>
  <c r="A511" i="7"/>
  <c r="V512" i="7"/>
  <c r="U512" i="7"/>
  <c r="L326" i="4"/>
  <c r="B327" i="4"/>
  <c r="E327" i="4"/>
  <c r="D327" i="4"/>
  <c r="K327" i="4"/>
  <c r="J327" i="4"/>
  <c r="F327" i="4"/>
  <c r="I327" i="4"/>
  <c r="H327" i="4"/>
  <c r="C327" i="4"/>
  <c r="G327" i="4"/>
  <c r="R328" i="4"/>
  <c r="M326" i="4"/>
  <c r="A512" i="7" l="1"/>
  <c r="Q496" i="8"/>
  <c r="B373" i="5"/>
  <c r="K373" i="5"/>
  <c r="F373" i="5"/>
  <c r="C373" i="5"/>
  <c r="H373" i="5"/>
  <c r="J373" i="5"/>
  <c r="M373" i="5"/>
  <c r="D373" i="5"/>
  <c r="I373" i="5"/>
  <c r="G373" i="5"/>
  <c r="E373" i="5"/>
  <c r="L373" i="5"/>
  <c r="R374" i="5"/>
  <c r="C512" i="7"/>
  <c r="R513" i="7"/>
  <c r="Q513" i="7"/>
  <c r="H514" i="7"/>
  <c r="O514" i="7"/>
  <c r="G514" i="7"/>
  <c r="L514" i="7"/>
  <c r="N514" i="7"/>
  <c r="F514" i="7"/>
  <c r="J514" i="7"/>
  <c r="M514" i="7"/>
  <c r="K514" i="7"/>
  <c r="I514" i="7"/>
  <c r="E514" i="7"/>
  <c r="P514" i="7"/>
  <c r="D515" i="7"/>
  <c r="T513" i="7"/>
  <c r="S513" i="7"/>
  <c r="V513" i="7"/>
  <c r="U513" i="7"/>
  <c r="B512" i="7"/>
  <c r="M327" i="4"/>
  <c r="L327" i="4"/>
  <c r="G328" i="4"/>
  <c r="F328" i="4"/>
  <c r="B328" i="4"/>
  <c r="J328" i="4"/>
  <c r="C328" i="4"/>
  <c r="I328" i="4"/>
  <c r="K328" i="4"/>
  <c r="E328" i="4"/>
  <c r="D328" i="4"/>
  <c r="H328" i="4"/>
  <c r="R329" i="4"/>
  <c r="A513" i="7" l="1"/>
  <c r="Q497" i="8"/>
  <c r="F374" i="5"/>
  <c r="D374" i="5"/>
  <c r="G374" i="5"/>
  <c r="I374" i="5"/>
  <c r="H374" i="5"/>
  <c r="B374" i="5"/>
  <c r="K374" i="5"/>
  <c r="J374" i="5"/>
  <c r="L374" i="5" s="1"/>
  <c r="C374" i="5"/>
  <c r="E374" i="5"/>
  <c r="M374" i="5"/>
  <c r="R375" i="5"/>
  <c r="O515" i="7"/>
  <c r="G515" i="7"/>
  <c r="N515" i="7"/>
  <c r="F515" i="7"/>
  <c r="E515" i="7"/>
  <c r="L515" i="7"/>
  <c r="J515" i="7"/>
  <c r="I515" i="7"/>
  <c r="M515" i="7"/>
  <c r="P515" i="7"/>
  <c r="H515" i="7"/>
  <c r="K515" i="7"/>
  <c r="D516" i="7"/>
  <c r="U514" i="7"/>
  <c r="V514" i="7"/>
  <c r="T514" i="7"/>
  <c r="S514" i="7"/>
  <c r="C513" i="7"/>
  <c r="R514" i="7"/>
  <c r="Q514" i="7"/>
  <c r="B513" i="7"/>
  <c r="L328" i="4"/>
  <c r="H329" i="4"/>
  <c r="K329" i="4"/>
  <c r="D329" i="4"/>
  <c r="I329" i="4"/>
  <c r="E329" i="4"/>
  <c r="C329" i="4"/>
  <c r="F329" i="4"/>
  <c r="J329" i="4"/>
  <c r="B329" i="4"/>
  <c r="G329" i="4"/>
  <c r="R330" i="4"/>
  <c r="M328" i="4"/>
  <c r="A514" i="7" l="1"/>
  <c r="Q498" i="8"/>
  <c r="E375" i="5"/>
  <c r="D375" i="5"/>
  <c r="J375" i="5"/>
  <c r="M375" i="5" s="1"/>
  <c r="K375" i="5"/>
  <c r="L375" i="5" s="1"/>
  <c r="G375" i="5"/>
  <c r="F375" i="5"/>
  <c r="C375" i="5"/>
  <c r="I375" i="5"/>
  <c r="B375" i="5"/>
  <c r="H375" i="5"/>
  <c r="R376" i="5"/>
  <c r="C514" i="7"/>
  <c r="B514" i="7"/>
  <c r="T515" i="7"/>
  <c r="S515" i="7"/>
  <c r="L516" i="7"/>
  <c r="N516" i="7"/>
  <c r="I516" i="7"/>
  <c r="E516" i="7"/>
  <c r="K516" i="7"/>
  <c r="F516" i="7"/>
  <c r="J516" i="7"/>
  <c r="M516" i="7"/>
  <c r="P516" i="7"/>
  <c r="H516" i="7"/>
  <c r="O516" i="7"/>
  <c r="G516" i="7"/>
  <c r="D517" i="7"/>
  <c r="Q515" i="7"/>
  <c r="R515" i="7"/>
  <c r="V515" i="7"/>
  <c r="U515" i="7"/>
  <c r="L329" i="4"/>
  <c r="J330" i="4"/>
  <c r="G330" i="4"/>
  <c r="E330" i="4"/>
  <c r="C330" i="4"/>
  <c r="B330" i="4"/>
  <c r="I330" i="4"/>
  <c r="D330" i="4"/>
  <c r="K330" i="4"/>
  <c r="L330" i="4" s="1"/>
  <c r="H330" i="4"/>
  <c r="F330" i="4"/>
  <c r="R331" i="4"/>
  <c r="M329" i="4"/>
  <c r="Q499" i="8" l="1"/>
  <c r="Q500" i="8" s="1"/>
  <c r="D376" i="5"/>
  <c r="I376" i="5"/>
  <c r="C376" i="5"/>
  <c r="B376" i="5"/>
  <c r="J376" i="5"/>
  <c r="M376" i="5" s="1"/>
  <c r="E376" i="5"/>
  <c r="K376" i="5"/>
  <c r="G376" i="5"/>
  <c r="F376" i="5"/>
  <c r="H376" i="5"/>
  <c r="L376" i="5"/>
  <c r="R377" i="5"/>
  <c r="A515" i="7"/>
  <c r="O517" i="7"/>
  <c r="J517" i="7"/>
  <c r="H517" i="7"/>
  <c r="K517" i="7"/>
  <c r="G517" i="7"/>
  <c r="I517" i="7"/>
  <c r="N517" i="7"/>
  <c r="F517" i="7"/>
  <c r="M517" i="7"/>
  <c r="E517" i="7"/>
  <c r="P517" i="7"/>
  <c r="L517" i="7"/>
  <c r="D518" i="7"/>
  <c r="R516" i="7"/>
  <c r="Q516" i="7"/>
  <c r="B515" i="7"/>
  <c r="C515" i="7"/>
  <c r="V516" i="7"/>
  <c r="U516" i="7"/>
  <c r="S516" i="7"/>
  <c r="T516" i="7"/>
  <c r="M330" i="4"/>
  <c r="I331" i="4"/>
  <c r="D331" i="4"/>
  <c r="K331" i="4"/>
  <c r="H331" i="4"/>
  <c r="G331" i="4"/>
  <c r="J331" i="4"/>
  <c r="E331" i="4"/>
  <c r="C331" i="4"/>
  <c r="B331" i="4"/>
  <c r="F331" i="4"/>
  <c r="R332" i="4"/>
  <c r="I377" i="5" l="1"/>
  <c r="B377" i="5"/>
  <c r="E377" i="5"/>
  <c r="J377" i="5"/>
  <c r="M377" i="5" s="1"/>
  <c r="C377" i="5"/>
  <c r="H377" i="5"/>
  <c r="K377" i="5"/>
  <c r="G377" i="5"/>
  <c r="D377" i="5"/>
  <c r="F377" i="5"/>
  <c r="L377" i="5"/>
  <c r="R378" i="5"/>
  <c r="B516" i="7"/>
  <c r="C516" i="7"/>
  <c r="I518" i="7"/>
  <c r="E518" i="7"/>
  <c r="H518" i="7"/>
  <c r="G518" i="7"/>
  <c r="O518" i="7"/>
  <c r="L518" i="7"/>
  <c r="N518" i="7"/>
  <c r="K518" i="7"/>
  <c r="F518" i="7"/>
  <c r="J518" i="7"/>
  <c r="M518" i="7"/>
  <c r="P518" i="7"/>
  <c r="D519" i="7"/>
  <c r="T517" i="7"/>
  <c r="S517" i="7"/>
  <c r="Q517" i="7"/>
  <c r="R517" i="7"/>
  <c r="A516" i="7"/>
  <c r="U517" i="7"/>
  <c r="V517" i="7"/>
  <c r="M331" i="4"/>
  <c r="L331" i="4"/>
  <c r="K332" i="4"/>
  <c r="E332" i="4"/>
  <c r="B332" i="4"/>
  <c r="G332" i="4"/>
  <c r="F332" i="4"/>
  <c r="C332" i="4"/>
  <c r="H332" i="4"/>
  <c r="I332" i="4"/>
  <c r="J332" i="4"/>
  <c r="D332" i="4"/>
  <c r="R333" i="4"/>
  <c r="D378" i="5" l="1"/>
  <c r="H378" i="5"/>
  <c r="B378" i="5"/>
  <c r="I378" i="5"/>
  <c r="J378" i="5"/>
  <c r="M378" i="5" s="1"/>
  <c r="G378" i="5"/>
  <c r="C378" i="5"/>
  <c r="K378" i="5"/>
  <c r="L378" i="5" s="1"/>
  <c r="F378" i="5"/>
  <c r="E378" i="5"/>
  <c r="R379" i="5"/>
  <c r="C517" i="7"/>
  <c r="P519" i="7"/>
  <c r="L519" i="7"/>
  <c r="I519" i="7"/>
  <c r="H519" i="7"/>
  <c r="K519" i="7"/>
  <c r="O519" i="7"/>
  <c r="J519" i="7"/>
  <c r="G519" i="7"/>
  <c r="N519" i="7"/>
  <c r="F519" i="7"/>
  <c r="E519" i="7"/>
  <c r="M519" i="7"/>
  <c r="D520" i="7"/>
  <c r="V518" i="7"/>
  <c r="U518" i="7"/>
  <c r="A517" i="7"/>
  <c r="B517" i="7"/>
  <c r="Q518" i="7"/>
  <c r="R518" i="7"/>
  <c r="T518" i="7"/>
  <c r="S518" i="7"/>
  <c r="M332" i="4"/>
  <c r="L332" i="4"/>
  <c r="J333" i="4"/>
  <c r="I333" i="4"/>
  <c r="D333" i="4"/>
  <c r="E333" i="4"/>
  <c r="B333" i="4"/>
  <c r="H333" i="4"/>
  <c r="C333" i="4"/>
  <c r="G333" i="4"/>
  <c r="F333" i="4"/>
  <c r="K333" i="4"/>
  <c r="R334" i="4"/>
  <c r="K379" i="5" l="1"/>
  <c r="F379" i="5"/>
  <c r="E379" i="5"/>
  <c r="J379" i="5"/>
  <c r="M379" i="5" s="1"/>
  <c r="B379" i="5"/>
  <c r="L379" i="5"/>
  <c r="G379" i="5"/>
  <c r="C379" i="5"/>
  <c r="D379" i="5"/>
  <c r="H379" i="5"/>
  <c r="I379" i="5"/>
  <c r="R380" i="5"/>
  <c r="C518" i="7"/>
  <c r="P520" i="7"/>
  <c r="F520" i="7"/>
  <c r="H520" i="7"/>
  <c r="N520" i="7"/>
  <c r="K520" i="7"/>
  <c r="G520" i="7"/>
  <c r="L520" i="7"/>
  <c r="J520" i="7"/>
  <c r="E520" i="7"/>
  <c r="M520" i="7"/>
  <c r="O520" i="7"/>
  <c r="I520" i="7"/>
  <c r="D521" i="7"/>
  <c r="R519" i="7"/>
  <c r="Q519" i="7"/>
  <c r="A518" i="7"/>
  <c r="T519" i="7"/>
  <c r="S519" i="7"/>
  <c r="B519" i="7" s="1"/>
  <c r="B518" i="7"/>
  <c r="U519" i="7"/>
  <c r="V519" i="7"/>
  <c r="M333" i="4"/>
  <c r="L333" i="4"/>
  <c r="H334" i="4"/>
  <c r="F334" i="4"/>
  <c r="G334" i="4"/>
  <c r="E334" i="4"/>
  <c r="C334" i="4"/>
  <c r="B334" i="4"/>
  <c r="I334" i="4"/>
  <c r="D334" i="4"/>
  <c r="J334" i="4"/>
  <c r="K334" i="4"/>
  <c r="R335" i="4"/>
  <c r="G380" i="5" l="1"/>
  <c r="E380" i="5"/>
  <c r="H380" i="5"/>
  <c r="I380" i="5"/>
  <c r="C380" i="5"/>
  <c r="J380" i="5"/>
  <c r="M380" i="5" s="1"/>
  <c r="B380" i="5"/>
  <c r="D380" i="5"/>
  <c r="K380" i="5"/>
  <c r="F380" i="5"/>
  <c r="L380" i="5"/>
  <c r="R381" i="5"/>
  <c r="A519" i="7"/>
  <c r="T520" i="7"/>
  <c r="S520" i="7"/>
  <c r="B520" i="7" s="1"/>
  <c r="G521" i="7"/>
  <c r="I521" i="7"/>
  <c r="N521" i="7"/>
  <c r="F521" i="7"/>
  <c r="E521" i="7"/>
  <c r="O521" i="7"/>
  <c r="J521" i="7"/>
  <c r="M521" i="7"/>
  <c r="P521" i="7"/>
  <c r="L521" i="7"/>
  <c r="H521" i="7"/>
  <c r="K521" i="7"/>
  <c r="D522" i="7"/>
  <c r="R520" i="7"/>
  <c r="Q520" i="7"/>
  <c r="V520" i="7"/>
  <c r="U520" i="7"/>
  <c r="C519" i="7"/>
  <c r="L334" i="4"/>
  <c r="M334" i="4"/>
  <c r="K335" i="4"/>
  <c r="C335" i="4"/>
  <c r="B335" i="4"/>
  <c r="F335" i="4"/>
  <c r="G335" i="4"/>
  <c r="J335" i="4"/>
  <c r="D335" i="4"/>
  <c r="I335" i="4"/>
  <c r="H335" i="4"/>
  <c r="E335" i="4"/>
  <c r="R336" i="4"/>
  <c r="C520" i="7" l="1"/>
  <c r="A520" i="7"/>
  <c r="G381" i="5"/>
  <c r="C381" i="5"/>
  <c r="F381" i="5"/>
  <c r="E381" i="5"/>
  <c r="B381" i="5"/>
  <c r="H381" i="5"/>
  <c r="K381" i="5"/>
  <c r="J381" i="5"/>
  <c r="L381" i="5" s="1"/>
  <c r="I381" i="5"/>
  <c r="D381" i="5"/>
  <c r="M381" i="5"/>
  <c r="R382" i="5"/>
  <c r="Q521" i="7"/>
  <c r="R521" i="7"/>
  <c r="T521" i="7"/>
  <c r="S521" i="7"/>
  <c r="V521" i="7"/>
  <c r="U521" i="7"/>
  <c r="H522" i="7"/>
  <c r="O522" i="7"/>
  <c r="N522" i="7"/>
  <c r="G522" i="7"/>
  <c r="L522" i="7"/>
  <c r="K522" i="7"/>
  <c r="F522" i="7"/>
  <c r="J522" i="7"/>
  <c r="M522" i="7"/>
  <c r="I522" i="7"/>
  <c r="E522" i="7"/>
  <c r="P522" i="7"/>
  <c r="D523" i="7"/>
  <c r="L335" i="4"/>
  <c r="J336" i="4"/>
  <c r="G336" i="4"/>
  <c r="K336" i="4"/>
  <c r="B336" i="4"/>
  <c r="F336" i="4"/>
  <c r="I336" i="4"/>
  <c r="H336" i="4"/>
  <c r="E336" i="4"/>
  <c r="C336" i="4"/>
  <c r="D336" i="4"/>
  <c r="R337" i="4"/>
  <c r="M335" i="4"/>
  <c r="C521" i="7" l="1"/>
  <c r="K382" i="5"/>
  <c r="F382" i="5"/>
  <c r="J382" i="5"/>
  <c r="G382" i="5"/>
  <c r="D382" i="5"/>
  <c r="E382" i="5"/>
  <c r="B382" i="5"/>
  <c r="C382" i="5"/>
  <c r="I382" i="5"/>
  <c r="H382" i="5"/>
  <c r="L382" i="5"/>
  <c r="M382" i="5"/>
  <c r="R383" i="5"/>
  <c r="B521" i="7"/>
  <c r="V522" i="7"/>
  <c r="U522" i="7"/>
  <c r="Q522" i="7"/>
  <c r="R522" i="7"/>
  <c r="A521" i="7"/>
  <c r="P523" i="7"/>
  <c r="L523" i="7"/>
  <c r="H523" i="7"/>
  <c r="K523" i="7"/>
  <c r="G523" i="7"/>
  <c r="O523" i="7"/>
  <c r="J523" i="7"/>
  <c r="I523" i="7"/>
  <c r="M523" i="7"/>
  <c r="F523" i="7"/>
  <c r="E523" i="7"/>
  <c r="N523" i="7"/>
  <c r="D524" i="7"/>
  <c r="T522" i="7"/>
  <c r="S522" i="7"/>
  <c r="M336" i="4"/>
  <c r="L336" i="4"/>
  <c r="B337" i="4"/>
  <c r="K337" i="4"/>
  <c r="E337" i="4"/>
  <c r="C337" i="4"/>
  <c r="G337" i="4"/>
  <c r="F337" i="4"/>
  <c r="I337" i="4"/>
  <c r="H337" i="4"/>
  <c r="J337" i="4"/>
  <c r="D337" i="4"/>
  <c r="R338" i="4"/>
  <c r="A522" i="7" l="1"/>
  <c r="C522" i="7"/>
  <c r="J383" i="5"/>
  <c r="M383" i="5" s="1"/>
  <c r="F383" i="5"/>
  <c r="G383" i="5"/>
  <c r="H383" i="5"/>
  <c r="E383" i="5"/>
  <c r="D383" i="5"/>
  <c r="B383" i="5"/>
  <c r="C383" i="5"/>
  <c r="I383" i="5"/>
  <c r="K383" i="5"/>
  <c r="L383" i="5"/>
  <c r="R384" i="5"/>
  <c r="B522" i="7"/>
  <c r="O524" i="7"/>
  <c r="L524" i="7"/>
  <c r="G524" i="7"/>
  <c r="N524" i="7"/>
  <c r="H524" i="7"/>
  <c r="K524" i="7"/>
  <c r="F524" i="7"/>
  <c r="J524" i="7"/>
  <c r="M524" i="7"/>
  <c r="I524" i="7"/>
  <c r="E524" i="7"/>
  <c r="P524" i="7"/>
  <c r="D525" i="7"/>
  <c r="Q523" i="7"/>
  <c r="R523" i="7"/>
  <c r="T523" i="7"/>
  <c r="S523" i="7"/>
  <c r="U523" i="7"/>
  <c r="V523" i="7"/>
  <c r="L337" i="4"/>
  <c r="H338" i="4"/>
  <c r="E338" i="4"/>
  <c r="G338" i="4"/>
  <c r="D338" i="4"/>
  <c r="J338" i="4"/>
  <c r="F338" i="4"/>
  <c r="I338" i="4"/>
  <c r="B338" i="4"/>
  <c r="K338" i="4"/>
  <c r="C338" i="4"/>
  <c r="R339" i="4"/>
  <c r="M337" i="4"/>
  <c r="I384" i="5" l="1"/>
  <c r="J384" i="5"/>
  <c r="M384" i="5" s="1"/>
  <c r="E384" i="5"/>
  <c r="H384" i="5"/>
  <c r="B384" i="5"/>
  <c r="F384" i="5"/>
  <c r="G384" i="5"/>
  <c r="D384" i="5"/>
  <c r="C384" i="5"/>
  <c r="K384" i="5"/>
  <c r="L384" i="5"/>
  <c r="R385" i="5"/>
  <c r="R524" i="7"/>
  <c r="Q524" i="7"/>
  <c r="P525" i="7"/>
  <c r="L525" i="7"/>
  <c r="I525" i="7"/>
  <c r="M525" i="7"/>
  <c r="H525" i="7"/>
  <c r="K525" i="7"/>
  <c r="O525" i="7"/>
  <c r="J525" i="7"/>
  <c r="N525" i="7"/>
  <c r="E525" i="7"/>
  <c r="G525" i="7"/>
  <c r="F525" i="7"/>
  <c r="D526" i="7"/>
  <c r="C523" i="7"/>
  <c r="U524" i="7"/>
  <c r="V524" i="7"/>
  <c r="B523" i="7"/>
  <c r="A523" i="7"/>
  <c r="S524" i="7"/>
  <c r="T524" i="7"/>
  <c r="M338" i="4"/>
  <c r="L338" i="4"/>
  <c r="K339" i="4"/>
  <c r="M339" i="4" s="1"/>
  <c r="H339" i="4"/>
  <c r="J339" i="4"/>
  <c r="I339" i="4"/>
  <c r="G339" i="4"/>
  <c r="B339" i="4"/>
  <c r="C339" i="4"/>
  <c r="E339" i="4"/>
  <c r="F339" i="4"/>
  <c r="D339" i="4"/>
  <c r="R340" i="4"/>
  <c r="F385" i="5" l="1"/>
  <c r="I385" i="5"/>
  <c r="E385" i="5"/>
  <c r="B385" i="5"/>
  <c r="K385" i="5"/>
  <c r="J385" i="5"/>
  <c r="L385" i="5" s="1"/>
  <c r="C385" i="5"/>
  <c r="D385" i="5"/>
  <c r="G385" i="5"/>
  <c r="H385" i="5"/>
  <c r="M385" i="5"/>
  <c r="R386" i="5"/>
  <c r="T525" i="7"/>
  <c r="S525" i="7"/>
  <c r="Q525" i="7"/>
  <c r="R525" i="7"/>
  <c r="J526" i="7"/>
  <c r="E526" i="7"/>
  <c r="M526" i="7"/>
  <c r="I526" i="7"/>
  <c r="P526" i="7"/>
  <c r="O526" i="7"/>
  <c r="L526" i="7"/>
  <c r="N526" i="7"/>
  <c r="H526" i="7"/>
  <c r="G526" i="7"/>
  <c r="K526" i="7"/>
  <c r="F526" i="7"/>
  <c r="D527" i="7"/>
  <c r="B524" i="7"/>
  <c r="V525" i="7"/>
  <c r="U525" i="7"/>
  <c r="C524" i="7"/>
  <c r="A524" i="7"/>
  <c r="L339" i="4"/>
  <c r="J340" i="4"/>
  <c r="C340" i="4"/>
  <c r="B340" i="4"/>
  <c r="K340" i="4"/>
  <c r="M340" i="4" s="1"/>
  <c r="G340" i="4"/>
  <c r="D340" i="4"/>
  <c r="F340" i="4"/>
  <c r="H340" i="4"/>
  <c r="E340" i="4"/>
  <c r="I340" i="4"/>
  <c r="R341" i="4"/>
  <c r="G386" i="5" l="1"/>
  <c r="H386" i="5"/>
  <c r="B386" i="5"/>
  <c r="I386" i="5"/>
  <c r="E386" i="5"/>
  <c r="D386" i="5"/>
  <c r="K386" i="5"/>
  <c r="C386" i="5"/>
  <c r="J386" i="5"/>
  <c r="M386" i="5" s="1"/>
  <c r="F386" i="5"/>
  <c r="L386" i="5"/>
  <c r="R387" i="5"/>
  <c r="B525" i="7"/>
  <c r="C525" i="7"/>
  <c r="T526" i="7"/>
  <c r="S526" i="7"/>
  <c r="B526" i="7" s="1"/>
  <c r="A525" i="7"/>
  <c r="M527" i="7"/>
  <c r="E527" i="7"/>
  <c r="P527" i="7"/>
  <c r="L527" i="7"/>
  <c r="H527" i="7"/>
  <c r="K527" i="7"/>
  <c r="O527" i="7"/>
  <c r="J527" i="7"/>
  <c r="N527" i="7"/>
  <c r="F527" i="7"/>
  <c r="G527" i="7"/>
  <c r="I527" i="7"/>
  <c r="D528" i="7"/>
  <c r="U526" i="7"/>
  <c r="V526" i="7"/>
  <c r="Q526" i="7"/>
  <c r="R526" i="7"/>
  <c r="J341" i="4"/>
  <c r="H341" i="4"/>
  <c r="B341" i="4"/>
  <c r="F341" i="4"/>
  <c r="E341" i="4"/>
  <c r="I341" i="4"/>
  <c r="C341" i="4"/>
  <c r="K341" i="4"/>
  <c r="M341" i="4" s="1"/>
  <c r="D341" i="4"/>
  <c r="G341" i="4"/>
  <c r="R342" i="4"/>
  <c r="L340" i="4"/>
  <c r="A526" i="7" l="1"/>
  <c r="E387" i="5"/>
  <c r="D387" i="5"/>
  <c r="G387" i="5"/>
  <c r="F387" i="5"/>
  <c r="H387" i="5"/>
  <c r="C387" i="5"/>
  <c r="K387" i="5"/>
  <c r="I387" i="5"/>
  <c r="J387" i="5"/>
  <c r="M387" i="5" s="1"/>
  <c r="B387" i="5"/>
  <c r="L387" i="5"/>
  <c r="R388" i="5"/>
  <c r="C526" i="7"/>
  <c r="Q527" i="7"/>
  <c r="R527" i="7"/>
  <c r="K528" i="7"/>
  <c r="F528" i="7"/>
  <c r="J528" i="7"/>
  <c r="M528" i="7"/>
  <c r="P528" i="7"/>
  <c r="O528" i="7"/>
  <c r="L528" i="7"/>
  <c r="I528" i="7"/>
  <c r="E528" i="7"/>
  <c r="H528" i="7"/>
  <c r="N528" i="7"/>
  <c r="G528" i="7"/>
  <c r="D529" i="7"/>
  <c r="S527" i="7"/>
  <c r="T527" i="7"/>
  <c r="V527" i="7"/>
  <c r="U527" i="7"/>
  <c r="B342" i="4"/>
  <c r="K342" i="4"/>
  <c r="D342" i="4"/>
  <c r="E342" i="4"/>
  <c r="G342" i="4"/>
  <c r="C342" i="4"/>
  <c r="J342" i="4"/>
  <c r="H342" i="4"/>
  <c r="I342" i="4"/>
  <c r="F342" i="4"/>
  <c r="R343" i="4"/>
  <c r="L341" i="4"/>
  <c r="G388" i="5" l="1"/>
  <c r="F388" i="5"/>
  <c r="B388" i="5"/>
  <c r="J388" i="5"/>
  <c r="H388" i="5"/>
  <c r="E388" i="5"/>
  <c r="C388" i="5"/>
  <c r="D388" i="5"/>
  <c r="I388" i="5"/>
  <c r="K388" i="5"/>
  <c r="M388" i="5"/>
  <c r="L388" i="5"/>
  <c r="R389" i="5"/>
  <c r="B527" i="7"/>
  <c r="T528" i="7"/>
  <c r="S528" i="7"/>
  <c r="A527" i="7"/>
  <c r="E529" i="7"/>
  <c r="P529" i="7"/>
  <c r="L529" i="7"/>
  <c r="H529" i="7"/>
  <c r="K529" i="7"/>
  <c r="G529" i="7"/>
  <c r="I529" i="7"/>
  <c r="O529" i="7"/>
  <c r="J529" i="7"/>
  <c r="N529" i="7"/>
  <c r="F529" i="7"/>
  <c r="M529" i="7"/>
  <c r="D530" i="7"/>
  <c r="U528" i="7"/>
  <c r="V528" i="7"/>
  <c r="C527" i="7"/>
  <c r="Q528" i="7"/>
  <c r="R528" i="7"/>
  <c r="M342" i="4"/>
  <c r="B343" i="4"/>
  <c r="I343" i="4"/>
  <c r="F343" i="4"/>
  <c r="G343" i="4"/>
  <c r="E343" i="4"/>
  <c r="K343" i="4"/>
  <c r="J343" i="4"/>
  <c r="C343" i="4"/>
  <c r="D343" i="4"/>
  <c r="H343" i="4"/>
  <c r="R344" i="4"/>
  <c r="L342" i="4"/>
  <c r="D389" i="5" l="1"/>
  <c r="M389" i="5"/>
  <c r="B389" i="5"/>
  <c r="C389" i="5"/>
  <c r="J389" i="5"/>
  <c r="H389" i="5"/>
  <c r="E389" i="5"/>
  <c r="F389" i="5"/>
  <c r="G389" i="5"/>
  <c r="K389" i="5"/>
  <c r="L389" i="5" s="1"/>
  <c r="I389" i="5"/>
  <c r="R390" i="5"/>
  <c r="B528" i="7"/>
  <c r="C528" i="7"/>
  <c r="K530" i="7"/>
  <c r="J530" i="7"/>
  <c r="M530" i="7"/>
  <c r="I530" i="7"/>
  <c r="E530" i="7"/>
  <c r="H530" i="7"/>
  <c r="P530" i="7"/>
  <c r="O530" i="7"/>
  <c r="G530" i="7"/>
  <c r="L530" i="7"/>
  <c r="N530" i="7"/>
  <c r="F530" i="7"/>
  <c r="D531" i="7"/>
  <c r="Q529" i="7"/>
  <c r="R529" i="7"/>
  <c r="A528" i="7"/>
  <c r="V529" i="7"/>
  <c r="U529" i="7"/>
  <c r="C529" i="7" s="1"/>
  <c r="T529" i="7"/>
  <c r="S529" i="7"/>
  <c r="L343" i="4"/>
  <c r="M343" i="4"/>
  <c r="G344" i="4"/>
  <c r="K344" i="4"/>
  <c r="B344" i="4"/>
  <c r="E344" i="4"/>
  <c r="F344" i="4"/>
  <c r="C344" i="4"/>
  <c r="D344" i="4"/>
  <c r="J344" i="4"/>
  <c r="I344" i="4"/>
  <c r="H344" i="4"/>
  <c r="R345" i="4"/>
  <c r="F390" i="5" l="1"/>
  <c r="B390" i="5"/>
  <c r="K390" i="5"/>
  <c r="L390" i="5" s="1"/>
  <c r="H390" i="5"/>
  <c r="J390" i="5"/>
  <c r="M390" i="5"/>
  <c r="E390" i="5"/>
  <c r="C390" i="5"/>
  <c r="I390" i="5"/>
  <c r="D390" i="5"/>
  <c r="G390" i="5"/>
  <c r="R391" i="5"/>
  <c r="B529" i="7"/>
  <c r="A529" i="7"/>
  <c r="T530" i="7"/>
  <c r="S530" i="7"/>
  <c r="Q530" i="7"/>
  <c r="R530" i="7"/>
  <c r="V530" i="7"/>
  <c r="U530" i="7"/>
  <c r="N531" i="7"/>
  <c r="E531" i="7"/>
  <c r="P531" i="7"/>
  <c r="L531" i="7"/>
  <c r="G531" i="7"/>
  <c r="I531" i="7"/>
  <c r="F531" i="7"/>
  <c r="M531" i="7"/>
  <c r="H531" i="7"/>
  <c r="K531" i="7"/>
  <c r="O531" i="7"/>
  <c r="J531" i="7"/>
  <c r="D532" i="7"/>
  <c r="M344" i="4"/>
  <c r="L344" i="4"/>
  <c r="C345" i="4"/>
  <c r="G345" i="4"/>
  <c r="B345" i="4"/>
  <c r="D345" i="4"/>
  <c r="H345" i="4"/>
  <c r="I345" i="4"/>
  <c r="J345" i="4"/>
  <c r="K345" i="4"/>
  <c r="F345" i="4"/>
  <c r="E345" i="4"/>
  <c r="R346" i="4"/>
  <c r="B530" i="7" l="1"/>
  <c r="G391" i="5"/>
  <c r="E391" i="5"/>
  <c r="D391" i="5"/>
  <c r="J391" i="5"/>
  <c r="C391" i="5"/>
  <c r="K391" i="5"/>
  <c r="L391" i="5" s="1"/>
  <c r="B391" i="5"/>
  <c r="I391" i="5"/>
  <c r="F391" i="5"/>
  <c r="M391" i="5"/>
  <c r="H391" i="5"/>
  <c r="R392" i="5"/>
  <c r="C530" i="7"/>
  <c r="T531" i="7"/>
  <c r="S531" i="7"/>
  <c r="B531" i="7" s="1"/>
  <c r="V531" i="7"/>
  <c r="U531" i="7"/>
  <c r="R531" i="7"/>
  <c r="Q531" i="7"/>
  <c r="A530" i="7"/>
  <c r="P532" i="7"/>
  <c r="H532" i="7"/>
  <c r="O532" i="7"/>
  <c r="L532" i="7"/>
  <c r="K532" i="7"/>
  <c r="F532" i="7"/>
  <c r="J532" i="7"/>
  <c r="M532" i="7"/>
  <c r="G532" i="7"/>
  <c r="I532" i="7"/>
  <c r="E532" i="7"/>
  <c r="N532" i="7"/>
  <c r="D533" i="7"/>
  <c r="L345" i="4"/>
  <c r="I346" i="4"/>
  <c r="E346" i="4"/>
  <c r="B346" i="4"/>
  <c r="K346" i="4"/>
  <c r="F346" i="4"/>
  <c r="C346" i="4"/>
  <c r="J346" i="4"/>
  <c r="H346" i="4"/>
  <c r="G346" i="4"/>
  <c r="D346" i="4"/>
  <c r="R347" i="4"/>
  <c r="M345" i="4"/>
  <c r="C531" i="7" l="1"/>
  <c r="F392" i="5"/>
  <c r="L392" i="5"/>
  <c r="J392" i="5"/>
  <c r="D392" i="5"/>
  <c r="C392" i="5"/>
  <c r="M392" i="5"/>
  <c r="K392" i="5"/>
  <c r="H392" i="5"/>
  <c r="I392" i="5"/>
  <c r="G392" i="5"/>
  <c r="E392" i="5"/>
  <c r="B392" i="5"/>
  <c r="R393" i="5"/>
  <c r="A531" i="7"/>
  <c r="S532" i="7"/>
  <c r="T532" i="7"/>
  <c r="M533" i="7"/>
  <c r="K533" i="7"/>
  <c r="E533" i="7"/>
  <c r="H533" i="7"/>
  <c r="P533" i="7"/>
  <c r="L533" i="7"/>
  <c r="O533" i="7"/>
  <c r="J533" i="7"/>
  <c r="I533" i="7"/>
  <c r="N533" i="7"/>
  <c r="F533" i="7"/>
  <c r="G533" i="7"/>
  <c r="D534" i="7"/>
  <c r="R532" i="7"/>
  <c r="Q532" i="7"/>
  <c r="A532" i="7" s="1"/>
  <c r="U532" i="7"/>
  <c r="V532" i="7"/>
  <c r="M346" i="4"/>
  <c r="H347" i="4"/>
  <c r="D347" i="4"/>
  <c r="E347" i="4"/>
  <c r="J347" i="4"/>
  <c r="G347" i="4"/>
  <c r="C347" i="4"/>
  <c r="B347" i="4"/>
  <c r="F347" i="4"/>
  <c r="K347" i="4"/>
  <c r="I347" i="4"/>
  <c r="R348" i="4"/>
  <c r="L346" i="4"/>
  <c r="I393" i="5" l="1"/>
  <c r="D393" i="5"/>
  <c r="B393" i="5"/>
  <c r="K393" i="5"/>
  <c r="J393" i="5"/>
  <c r="M393" i="5" s="1"/>
  <c r="H393" i="5"/>
  <c r="E393" i="5"/>
  <c r="F393" i="5"/>
  <c r="C393" i="5"/>
  <c r="G393" i="5"/>
  <c r="L393" i="5"/>
  <c r="R394" i="5"/>
  <c r="B532" i="7"/>
  <c r="P534" i="7"/>
  <c r="O534" i="7"/>
  <c r="G534" i="7"/>
  <c r="E534" i="7"/>
  <c r="L534" i="7"/>
  <c r="N534" i="7"/>
  <c r="K534" i="7"/>
  <c r="F534" i="7"/>
  <c r="J534" i="7"/>
  <c r="M534" i="7"/>
  <c r="I534" i="7"/>
  <c r="H534" i="7"/>
  <c r="D535" i="7"/>
  <c r="U533" i="7"/>
  <c r="V533" i="7"/>
  <c r="C532" i="7"/>
  <c r="R533" i="7"/>
  <c r="Q533" i="7"/>
  <c r="A533" i="7" s="1"/>
  <c r="S533" i="7"/>
  <c r="T533" i="7"/>
  <c r="M347" i="4"/>
  <c r="L347" i="4"/>
  <c r="F348" i="4"/>
  <c r="C348" i="4"/>
  <c r="E348" i="4"/>
  <c r="H348" i="4"/>
  <c r="I348" i="4"/>
  <c r="G348" i="4"/>
  <c r="J348" i="4"/>
  <c r="B348" i="4"/>
  <c r="K348" i="4"/>
  <c r="D348" i="4"/>
  <c r="R349" i="4"/>
  <c r="C533" i="7" l="1"/>
  <c r="J394" i="5"/>
  <c r="M394" i="5" s="1"/>
  <c r="D394" i="5"/>
  <c r="F394" i="5"/>
  <c r="K394" i="5"/>
  <c r="I394" i="5"/>
  <c r="G394" i="5"/>
  <c r="H394" i="5"/>
  <c r="B394" i="5"/>
  <c r="C394" i="5"/>
  <c r="E394" i="5"/>
  <c r="L394" i="5"/>
  <c r="R395" i="5"/>
  <c r="U534" i="7"/>
  <c r="V534" i="7"/>
  <c r="R534" i="7"/>
  <c r="Q534" i="7"/>
  <c r="B533" i="7"/>
  <c r="H535" i="7"/>
  <c r="K535" i="7"/>
  <c r="J535" i="7"/>
  <c r="G535" i="7"/>
  <c r="I535" i="7"/>
  <c r="N535" i="7"/>
  <c r="F535" i="7"/>
  <c r="M535" i="7"/>
  <c r="E535" i="7"/>
  <c r="P535" i="7"/>
  <c r="L535" i="7"/>
  <c r="O535" i="7"/>
  <c r="D536" i="7"/>
  <c r="T534" i="7"/>
  <c r="S534" i="7"/>
  <c r="L348" i="4"/>
  <c r="M348" i="4"/>
  <c r="I349" i="4"/>
  <c r="F349" i="4"/>
  <c r="K349" i="4"/>
  <c r="H349" i="4"/>
  <c r="E349" i="4"/>
  <c r="J349" i="4"/>
  <c r="G349" i="4"/>
  <c r="D349" i="4"/>
  <c r="B349" i="4"/>
  <c r="C349" i="4"/>
  <c r="R350" i="4"/>
  <c r="G395" i="5" l="1"/>
  <c r="E395" i="5"/>
  <c r="F395" i="5"/>
  <c r="K395" i="5"/>
  <c r="B395" i="5"/>
  <c r="D395" i="5"/>
  <c r="J395" i="5"/>
  <c r="C395" i="5"/>
  <c r="M395" i="5"/>
  <c r="H395" i="5"/>
  <c r="I395" i="5"/>
  <c r="L395" i="5"/>
  <c r="R396" i="5"/>
  <c r="B534" i="7"/>
  <c r="A534" i="7"/>
  <c r="T535" i="7"/>
  <c r="S535" i="7"/>
  <c r="V535" i="7"/>
  <c r="U535" i="7"/>
  <c r="Q535" i="7"/>
  <c r="R535" i="7"/>
  <c r="C534" i="7"/>
  <c r="K536" i="7"/>
  <c r="F536" i="7"/>
  <c r="H536" i="7"/>
  <c r="G536" i="7"/>
  <c r="N536" i="7"/>
  <c r="J536" i="7"/>
  <c r="E536" i="7"/>
  <c r="I536" i="7"/>
  <c r="M536" i="7"/>
  <c r="O536" i="7"/>
  <c r="L536" i="7"/>
  <c r="P536" i="7"/>
  <c r="D537" i="7"/>
  <c r="M349" i="4"/>
  <c r="L349" i="4"/>
  <c r="H350" i="4"/>
  <c r="C350" i="4"/>
  <c r="D350" i="4"/>
  <c r="J350" i="4"/>
  <c r="F350" i="4"/>
  <c r="I350" i="4"/>
  <c r="B350" i="4"/>
  <c r="K350" i="4"/>
  <c r="G350" i="4"/>
  <c r="E350" i="4"/>
  <c r="R351" i="4"/>
  <c r="C535" i="7" l="1"/>
  <c r="B535" i="7"/>
  <c r="E396" i="5"/>
  <c r="F396" i="5"/>
  <c r="C396" i="5"/>
  <c r="I396" i="5"/>
  <c r="J396" i="5"/>
  <c r="G396" i="5"/>
  <c r="B396" i="5"/>
  <c r="K396" i="5"/>
  <c r="H396" i="5"/>
  <c r="D396" i="5"/>
  <c r="L396" i="5"/>
  <c r="M396" i="5"/>
  <c r="R397" i="5"/>
  <c r="H537" i="7"/>
  <c r="K537" i="7"/>
  <c r="O537" i="7"/>
  <c r="J537" i="7"/>
  <c r="M537" i="7"/>
  <c r="E537" i="7"/>
  <c r="P537" i="7"/>
  <c r="G537" i="7"/>
  <c r="N537" i="7"/>
  <c r="I537" i="7"/>
  <c r="F537" i="7"/>
  <c r="L537" i="7"/>
  <c r="D538" i="7"/>
  <c r="U536" i="7"/>
  <c r="V536" i="7"/>
  <c r="S536" i="7"/>
  <c r="T536" i="7"/>
  <c r="A535" i="7"/>
  <c r="R536" i="7"/>
  <c r="Q536" i="7"/>
  <c r="E351" i="4"/>
  <c r="B351" i="4"/>
  <c r="J351" i="4"/>
  <c r="I351" i="4"/>
  <c r="F351" i="4"/>
  <c r="K351" i="4"/>
  <c r="G351" i="4"/>
  <c r="D351" i="4"/>
  <c r="H351" i="4"/>
  <c r="C351" i="4"/>
  <c r="R352" i="4"/>
  <c r="L350" i="4"/>
  <c r="M350" i="4"/>
  <c r="A536" i="7" l="1"/>
  <c r="B536" i="7"/>
  <c r="B397" i="5"/>
  <c r="E397" i="5"/>
  <c r="I397" i="5"/>
  <c r="J397" i="5"/>
  <c r="M397" i="5" s="1"/>
  <c r="F397" i="5"/>
  <c r="K397" i="5"/>
  <c r="D397" i="5"/>
  <c r="H397" i="5"/>
  <c r="C397" i="5"/>
  <c r="G397" i="5"/>
  <c r="L397" i="5"/>
  <c r="R398" i="5"/>
  <c r="C536" i="7"/>
  <c r="U537" i="7"/>
  <c r="V537" i="7"/>
  <c r="P538" i="7"/>
  <c r="O538" i="7"/>
  <c r="H538" i="7"/>
  <c r="G538" i="7"/>
  <c r="L538" i="7"/>
  <c r="N538" i="7"/>
  <c r="K538" i="7"/>
  <c r="I538" i="7"/>
  <c r="E538" i="7"/>
  <c r="F538" i="7"/>
  <c r="J538" i="7"/>
  <c r="M538" i="7"/>
  <c r="D539" i="7"/>
  <c r="T537" i="7"/>
  <c r="S537" i="7"/>
  <c r="Q537" i="7"/>
  <c r="R537" i="7"/>
  <c r="M351" i="4"/>
  <c r="K352" i="4"/>
  <c r="H352" i="4"/>
  <c r="E352" i="4"/>
  <c r="B352" i="4"/>
  <c r="D352" i="4"/>
  <c r="C352" i="4"/>
  <c r="J352" i="4"/>
  <c r="M352" i="4" s="1"/>
  <c r="F352" i="4"/>
  <c r="G352" i="4"/>
  <c r="I352" i="4"/>
  <c r="R353" i="4"/>
  <c r="L351" i="4"/>
  <c r="E398" i="5" l="1"/>
  <c r="C398" i="5"/>
  <c r="D398" i="5"/>
  <c r="I398" i="5"/>
  <c r="B398" i="5"/>
  <c r="J398" i="5"/>
  <c r="M398" i="5" s="1"/>
  <c r="G398" i="5"/>
  <c r="K398" i="5"/>
  <c r="H398" i="5"/>
  <c r="F398" i="5"/>
  <c r="L398" i="5"/>
  <c r="R399" i="5"/>
  <c r="T538" i="7"/>
  <c r="S538" i="7"/>
  <c r="B538" i="7" s="1"/>
  <c r="N539" i="7"/>
  <c r="F539" i="7"/>
  <c r="E539" i="7"/>
  <c r="J539" i="7"/>
  <c r="M539" i="7"/>
  <c r="P539" i="7"/>
  <c r="L539" i="7"/>
  <c r="H539" i="7"/>
  <c r="O539" i="7"/>
  <c r="K539" i="7"/>
  <c r="G539" i="7"/>
  <c r="I539" i="7"/>
  <c r="D540" i="7"/>
  <c r="A537" i="7"/>
  <c r="C537" i="7"/>
  <c r="B537" i="7"/>
  <c r="V538" i="7"/>
  <c r="U538" i="7"/>
  <c r="R538" i="7"/>
  <c r="Q538" i="7"/>
  <c r="L352" i="4"/>
  <c r="J353" i="4"/>
  <c r="B353" i="4"/>
  <c r="H353" i="4"/>
  <c r="K353" i="4"/>
  <c r="M353" i="4" s="1"/>
  <c r="F353" i="4"/>
  <c r="C353" i="4"/>
  <c r="I353" i="4"/>
  <c r="E353" i="4"/>
  <c r="D353" i="4"/>
  <c r="G353" i="4"/>
  <c r="R354" i="4"/>
  <c r="B399" i="5" l="1"/>
  <c r="K399" i="5"/>
  <c r="H399" i="5"/>
  <c r="E399" i="5"/>
  <c r="J399" i="5"/>
  <c r="L399" i="5"/>
  <c r="G399" i="5"/>
  <c r="D399" i="5"/>
  <c r="C399" i="5"/>
  <c r="F399" i="5"/>
  <c r="M399" i="5"/>
  <c r="I399" i="5"/>
  <c r="R400" i="5"/>
  <c r="C538" i="7"/>
  <c r="T539" i="7"/>
  <c r="S539" i="7"/>
  <c r="B539" i="7" s="1"/>
  <c r="U539" i="7"/>
  <c r="V539" i="7"/>
  <c r="O540" i="7"/>
  <c r="G540" i="7"/>
  <c r="L540" i="7"/>
  <c r="K540" i="7"/>
  <c r="F540" i="7"/>
  <c r="J540" i="7"/>
  <c r="M540" i="7"/>
  <c r="H540" i="7"/>
  <c r="N540" i="7"/>
  <c r="I540" i="7"/>
  <c r="E540" i="7"/>
  <c r="P540" i="7"/>
  <c r="D541" i="7"/>
  <c r="A538" i="7"/>
  <c r="Q539" i="7"/>
  <c r="R539" i="7"/>
  <c r="K354" i="4"/>
  <c r="E354" i="4"/>
  <c r="C354" i="4"/>
  <c r="J354" i="4"/>
  <c r="M354" i="4" s="1"/>
  <c r="B354" i="4"/>
  <c r="G354" i="4"/>
  <c r="F354" i="4"/>
  <c r="H354" i="4"/>
  <c r="I354" i="4"/>
  <c r="D354" i="4"/>
  <c r="R355" i="4"/>
  <c r="L353" i="4"/>
  <c r="H400" i="5" l="1"/>
  <c r="I400" i="5"/>
  <c r="C400" i="5"/>
  <c r="G400" i="5"/>
  <c r="J400" i="5"/>
  <c r="M400" i="5" s="1"/>
  <c r="K400" i="5"/>
  <c r="D400" i="5"/>
  <c r="F400" i="5"/>
  <c r="E400" i="5"/>
  <c r="B400" i="5"/>
  <c r="L400" i="5"/>
  <c r="R401" i="5"/>
  <c r="A539" i="7"/>
  <c r="C539" i="7"/>
  <c r="G541" i="7"/>
  <c r="I541" i="7"/>
  <c r="N541" i="7"/>
  <c r="F541" i="7"/>
  <c r="M541" i="7"/>
  <c r="E541" i="7"/>
  <c r="P541" i="7"/>
  <c r="L541" i="7"/>
  <c r="H541" i="7"/>
  <c r="O541" i="7"/>
  <c r="J541" i="7"/>
  <c r="K541" i="7"/>
  <c r="D542" i="7"/>
  <c r="V540" i="7"/>
  <c r="U540" i="7"/>
  <c r="Q540" i="7"/>
  <c r="R540" i="7"/>
  <c r="T540" i="7"/>
  <c r="S540" i="7"/>
  <c r="I355" i="4"/>
  <c r="K355" i="4"/>
  <c r="C355" i="4"/>
  <c r="J355" i="4"/>
  <c r="F355" i="4"/>
  <c r="B355" i="4"/>
  <c r="G355" i="4"/>
  <c r="H355" i="4"/>
  <c r="D355" i="4"/>
  <c r="E355" i="4"/>
  <c r="R356" i="4"/>
  <c r="L354" i="4"/>
  <c r="C401" i="5" l="1"/>
  <c r="J401" i="5"/>
  <c r="M401" i="5" s="1"/>
  <c r="G401" i="5"/>
  <c r="F401" i="5"/>
  <c r="I401" i="5"/>
  <c r="E401" i="5"/>
  <c r="K401" i="5"/>
  <c r="B401" i="5"/>
  <c r="D401" i="5"/>
  <c r="H401" i="5"/>
  <c r="L401" i="5"/>
  <c r="R402" i="5"/>
  <c r="A540" i="7"/>
  <c r="C540" i="7"/>
  <c r="B540" i="7"/>
  <c r="L542" i="7"/>
  <c r="N542" i="7"/>
  <c r="K542" i="7"/>
  <c r="F542" i="7"/>
  <c r="P542" i="7"/>
  <c r="J542" i="7"/>
  <c r="E542" i="7"/>
  <c r="I542" i="7"/>
  <c r="M542" i="7"/>
  <c r="H542" i="7"/>
  <c r="O542" i="7"/>
  <c r="G542" i="7"/>
  <c r="D543" i="7"/>
  <c r="R541" i="7"/>
  <c r="Q541" i="7"/>
  <c r="S541" i="7"/>
  <c r="T541" i="7"/>
  <c r="V541" i="7"/>
  <c r="U541" i="7"/>
  <c r="M355" i="4"/>
  <c r="C356" i="4"/>
  <c r="B356" i="4"/>
  <c r="H356" i="4"/>
  <c r="E356" i="4"/>
  <c r="G356" i="4"/>
  <c r="I356" i="4"/>
  <c r="D356" i="4"/>
  <c r="K356" i="4"/>
  <c r="F356" i="4"/>
  <c r="J356" i="4"/>
  <c r="R357" i="4"/>
  <c r="L355" i="4"/>
  <c r="H402" i="5" l="1"/>
  <c r="C402" i="5"/>
  <c r="D402" i="5"/>
  <c r="I402" i="5"/>
  <c r="F402" i="5"/>
  <c r="E402" i="5"/>
  <c r="J402" i="5"/>
  <c r="M402" i="5" s="1"/>
  <c r="G402" i="5"/>
  <c r="K402" i="5"/>
  <c r="B402" i="5"/>
  <c r="L402" i="5"/>
  <c r="R403" i="5"/>
  <c r="C541" i="7"/>
  <c r="A541" i="7"/>
  <c r="T542" i="7"/>
  <c r="S542" i="7"/>
  <c r="B542" i="7" s="1"/>
  <c r="G543" i="7"/>
  <c r="I543" i="7"/>
  <c r="O543" i="7"/>
  <c r="N543" i="7"/>
  <c r="F543" i="7"/>
  <c r="M543" i="7"/>
  <c r="E543" i="7"/>
  <c r="P543" i="7"/>
  <c r="L543" i="7"/>
  <c r="H543" i="7"/>
  <c r="K543" i="7"/>
  <c r="J543" i="7"/>
  <c r="D544" i="7"/>
  <c r="U542" i="7"/>
  <c r="V542" i="7"/>
  <c r="B541" i="7"/>
  <c r="R542" i="7"/>
  <c r="Q542" i="7"/>
  <c r="L356" i="4"/>
  <c r="C357" i="4"/>
  <c r="D357" i="4"/>
  <c r="H357" i="4"/>
  <c r="F357" i="4"/>
  <c r="B357" i="4"/>
  <c r="E357" i="4"/>
  <c r="K357" i="4"/>
  <c r="G357" i="4"/>
  <c r="I357" i="4"/>
  <c r="J357" i="4"/>
  <c r="R358" i="4"/>
  <c r="M356" i="4"/>
  <c r="A542" i="7" l="1"/>
  <c r="B403" i="5"/>
  <c r="I403" i="5"/>
  <c r="J403" i="5"/>
  <c r="F403" i="5"/>
  <c r="K403" i="5"/>
  <c r="L403" i="5" s="1"/>
  <c r="G403" i="5"/>
  <c r="D403" i="5"/>
  <c r="E403" i="5"/>
  <c r="H403" i="5"/>
  <c r="C403" i="5"/>
  <c r="M403" i="5"/>
  <c r="R404" i="5"/>
  <c r="L544" i="7"/>
  <c r="N544" i="7"/>
  <c r="K544" i="7"/>
  <c r="F544" i="7"/>
  <c r="J544" i="7"/>
  <c r="M544" i="7"/>
  <c r="I544" i="7"/>
  <c r="E544" i="7"/>
  <c r="H544" i="7"/>
  <c r="G544" i="7"/>
  <c r="P544" i="7"/>
  <c r="O544" i="7"/>
  <c r="D545" i="7"/>
  <c r="R543" i="7"/>
  <c r="Q543" i="7"/>
  <c r="T543" i="7"/>
  <c r="S543" i="7"/>
  <c r="V543" i="7"/>
  <c r="U543" i="7"/>
  <c r="C543" i="7" s="1"/>
  <c r="C542" i="7"/>
  <c r="L357" i="4"/>
  <c r="D358" i="4"/>
  <c r="J358" i="4"/>
  <c r="G358" i="4"/>
  <c r="I358" i="4"/>
  <c r="K358" i="4"/>
  <c r="M358" i="4" s="1"/>
  <c r="F358" i="4"/>
  <c r="C358" i="4"/>
  <c r="B358" i="4"/>
  <c r="H358" i="4"/>
  <c r="E358" i="4"/>
  <c r="R359" i="4"/>
  <c r="M357" i="4"/>
  <c r="A543" i="7" l="1"/>
  <c r="J404" i="5"/>
  <c r="E404" i="5"/>
  <c r="M404" i="5"/>
  <c r="H404" i="5"/>
  <c r="L404" i="5"/>
  <c r="D404" i="5"/>
  <c r="G404" i="5"/>
  <c r="I404" i="5"/>
  <c r="K404" i="5"/>
  <c r="F404" i="5"/>
  <c r="C404" i="5"/>
  <c r="B404" i="5"/>
  <c r="R405" i="5"/>
  <c r="B543" i="7"/>
  <c r="N545" i="7"/>
  <c r="M545" i="7"/>
  <c r="K545" i="7"/>
  <c r="O545" i="7"/>
  <c r="E545" i="7"/>
  <c r="P545" i="7"/>
  <c r="L545" i="7"/>
  <c r="H545" i="7"/>
  <c r="J545" i="7"/>
  <c r="I545" i="7"/>
  <c r="F545" i="7"/>
  <c r="G545" i="7"/>
  <c r="D546" i="7"/>
  <c r="V544" i="7"/>
  <c r="U544" i="7"/>
  <c r="Q544" i="7"/>
  <c r="R544" i="7"/>
  <c r="T544" i="7"/>
  <c r="S544" i="7"/>
  <c r="L358" i="4"/>
  <c r="K359" i="4"/>
  <c r="F359" i="4"/>
  <c r="E359" i="4"/>
  <c r="B359" i="4"/>
  <c r="G359" i="4"/>
  <c r="C359" i="4"/>
  <c r="J359" i="4"/>
  <c r="M359" i="4" s="1"/>
  <c r="D359" i="4"/>
  <c r="I359" i="4"/>
  <c r="H359" i="4"/>
  <c r="R360" i="4"/>
  <c r="K405" i="5" l="1"/>
  <c r="H405" i="5"/>
  <c r="B405" i="5"/>
  <c r="G405" i="5"/>
  <c r="F405" i="5"/>
  <c r="D405" i="5"/>
  <c r="J405" i="5"/>
  <c r="M405" i="5" s="1"/>
  <c r="C405" i="5"/>
  <c r="I405" i="5"/>
  <c r="E405" i="5"/>
  <c r="L405" i="5"/>
  <c r="R406" i="5"/>
  <c r="A544" i="7"/>
  <c r="C544" i="7"/>
  <c r="B544" i="7"/>
  <c r="S545" i="7"/>
  <c r="T545" i="7"/>
  <c r="U545" i="7"/>
  <c r="V545" i="7"/>
  <c r="K546" i="7"/>
  <c r="F546" i="7"/>
  <c r="J546" i="7"/>
  <c r="M546" i="7"/>
  <c r="I546" i="7"/>
  <c r="L546" i="7"/>
  <c r="N546" i="7"/>
  <c r="E546" i="7"/>
  <c r="O546" i="7"/>
  <c r="P546" i="7"/>
  <c r="H546" i="7"/>
  <c r="G546" i="7"/>
  <c r="D547" i="7"/>
  <c r="Q545" i="7"/>
  <c r="R545" i="7"/>
  <c r="D360" i="4"/>
  <c r="H360" i="4"/>
  <c r="J360" i="4"/>
  <c r="F360" i="4"/>
  <c r="G360" i="4"/>
  <c r="B360" i="4"/>
  <c r="K360" i="4"/>
  <c r="I360" i="4"/>
  <c r="C360" i="4"/>
  <c r="E360" i="4"/>
  <c r="R361" i="4"/>
  <c r="L359" i="4"/>
  <c r="C406" i="5" l="1"/>
  <c r="B406" i="5"/>
  <c r="G406" i="5"/>
  <c r="I406" i="5"/>
  <c r="D406" i="5"/>
  <c r="K406" i="5"/>
  <c r="H406" i="5"/>
  <c r="E406" i="5"/>
  <c r="F406" i="5"/>
  <c r="J406" i="5"/>
  <c r="M406" i="5" s="1"/>
  <c r="L406" i="5"/>
  <c r="R407" i="5"/>
  <c r="A545" i="7"/>
  <c r="B545" i="7"/>
  <c r="F547" i="7"/>
  <c r="G547" i="7"/>
  <c r="P547" i="7"/>
  <c r="L547" i="7"/>
  <c r="H547" i="7"/>
  <c r="K547" i="7"/>
  <c r="I547" i="7"/>
  <c r="N547" i="7"/>
  <c r="M547" i="7"/>
  <c r="E547" i="7"/>
  <c r="O547" i="7"/>
  <c r="J547" i="7"/>
  <c r="D548" i="7"/>
  <c r="V546" i="7"/>
  <c r="U546" i="7"/>
  <c r="Q546" i="7"/>
  <c r="R546" i="7"/>
  <c r="C545" i="7"/>
  <c r="T546" i="7"/>
  <c r="S546" i="7"/>
  <c r="M360" i="4"/>
  <c r="F361" i="4"/>
  <c r="H361" i="4"/>
  <c r="C361" i="4"/>
  <c r="I361" i="4"/>
  <c r="E361" i="4"/>
  <c r="J361" i="4"/>
  <c r="K361" i="4"/>
  <c r="G361" i="4"/>
  <c r="B361" i="4"/>
  <c r="D361" i="4"/>
  <c r="R362" i="4"/>
  <c r="L360" i="4"/>
  <c r="H407" i="5" l="1"/>
  <c r="K407" i="5"/>
  <c r="L407" i="5" s="1"/>
  <c r="D407" i="5"/>
  <c r="G407" i="5"/>
  <c r="F407" i="5"/>
  <c r="C407" i="5"/>
  <c r="E407" i="5"/>
  <c r="J407" i="5"/>
  <c r="M407" i="5"/>
  <c r="I407" i="5"/>
  <c r="B407" i="5"/>
  <c r="R408" i="5"/>
  <c r="C546" i="7"/>
  <c r="B546" i="7"/>
  <c r="R547" i="7"/>
  <c r="Q547" i="7"/>
  <c r="A547" i="7" s="1"/>
  <c r="G548" i="7"/>
  <c r="L548" i="7"/>
  <c r="N548" i="7"/>
  <c r="M548" i="7"/>
  <c r="H548" i="7"/>
  <c r="O548" i="7"/>
  <c r="K548" i="7"/>
  <c r="F548" i="7"/>
  <c r="J548" i="7"/>
  <c r="I548" i="7"/>
  <c r="P548" i="7"/>
  <c r="E548" i="7"/>
  <c r="D549" i="7"/>
  <c r="S547" i="7"/>
  <c r="T547" i="7"/>
  <c r="U547" i="7"/>
  <c r="V547" i="7"/>
  <c r="A546" i="7"/>
  <c r="M361" i="4"/>
  <c r="L361" i="4"/>
  <c r="E362" i="4"/>
  <c r="B362" i="4"/>
  <c r="J362" i="4"/>
  <c r="D362" i="4"/>
  <c r="H362" i="4"/>
  <c r="F362" i="4"/>
  <c r="I362" i="4"/>
  <c r="C362" i="4"/>
  <c r="K362" i="4"/>
  <c r="G362" i="4"/>
  <c r="R363" i="4"/>
  <c r="I408" i="5" l="1"/>
  <c r="J408" i="5"/>
  <c r="C408" i="5"/>
  <c r="B408" i="5"/>
  <c r="G408" i="5"/>
  <c r="E408" i="5"/>
  <c r="K408" i="5"/>
  <c r="H408" i="5"/>
  <c r="F408" i="5"/>
  <c r="D408" i="5"/>
  <c r="L408" i="5"/>
  <c r="M408" i="5"/>
  <c r="R409" i="5"/>
  <c r="C547" i="7"/>
  <c r="B547" i="7"/>
  <c r="R548" i="7"/>
  <c r="Q548" i="7"/>
  <c r="O549" i="7"/>
  <c r="J549" i="7"/>
  <c r="I549" i="7"/>
  <c r="E549" i="7"/>
  <c r="P549" i="7"/>
  <c r="H549" i="7"/>
  <c r="G549" i="7"/>
  <c r="N549" i="7"/>
  <c r="F549" i="7"/>
  <c r="M549" i="7"/>
  <c r="L549" i="7"/>
  <c r="K549" i="7"/>
  <c r="D550" i="7"/>
  <c r="U548" i="7"/>
  <c r="V548" i="7"/>
  <c r="S548" i="7"/>
  <c r="T548" i="7"/>
  <c r="M362" i="4"/>
  <c r="I363" i="4"/>
  <c r="C363" i="4"/>
  <c r="D363" i="4"/>
  <c r="B363" i="4"/>
  <c r="G363" i="4"/>
  <c r="J363" i="4"/>
  <c r="F363" i="4"/>
  <c r="E363" i="4"/>
  <c r="K363" i="4"/>
  <c r="H363" i="4"/>
  <c r="R364" i="4"/>
  <c r="L362" i="4"/>
  <c r="A548" i="7" l="1"/>
  <c r="I409" i="5"/>
  <c r="H409" i="5"/>
  <c r="K409" i="5"/>
  <c r="E409" i="5"/>
  <c r="B409" i="5"/>
  <c r="G409" i="5"/>
  <c r="F409" i="5"/>
  <c r="C409" i="5"/>
  <c r="D409" i="5"/>
  <c r="J409" i="5"/>
  <c r="M409" i="5"/>
  <c r="L409" i="5"/>
  <c r="R410" i="5"/>
  <c r="I550" i="7"/>
  <c r="E550" i="7"/>
  <c r="P550" i="7"/>
  <c r="H550" i="7"/>
  <c r="O550" i="7"/>
  <c r="G550" i="7"/>
  <c r="L550" i="7"/>
  <c r="N550" i="7"/>
  <c r="F550" i="7"/>
  <c r="K550" i="7"/>
  <c r="J550" i="7"/>
  <c r="M550" i="7"/>
  <c r="D551" i="7"/>
  <c r="V549" i="7"/>
  <c r="U549" i="7"/>
  <c r="B548" i="7"/>
  <c r="C548" i="7"/>
  <c r="R549" i="7"/>
  <c r="Q549" i="7"/>
  <c r="T549" i="7"/>
  <c r="S549" i="7"/>
  <c r="L363" i="4"/>
  <c r="M363" i="4"/>
  <c r="H364" i="4"/>
  <c r="D364" i="4"/>
  <c r="J364" i="4"/>
  <c r="G364" i="4"/>
  <c r="B364" i="4"/>
  <c r="K364" i="4"/>
  <c r="M364" i="4" s="1"/>
  <c r="F364" i="4"/>
  <c r="E364" i="4"/>
  <c r="I364" i="4"/>
  <c r="C364" i="4"/>
  <c r="R365" i="4"/>
  <c r="C549" i="7" l="1"/>
  <c r="B410" i="5"/>
  <c r="I410" i="5"/>
  <c r="C410" i="5"/>
  <c r="F410" i="5"/>
  <c r="E410" i="5"/>
  <c r="H410" i="5"/>
  <c r="J410" i="5"/>
  <c r="M410" i="5" s="1"/>
  <c r="D410" i="5"/>
  <c r="K410" i="5"/>
  <c r="G410" i="5"/>
  <c r="L410" i="5"/>
  <c r="R411" i="5"/>
  <c r="B549" i="7"/>
  <c r="M551" i="7"/>
  <c r="E551" i="7"/>
  <c r="P551" i="7"/>
  <c r="L551" i="7"/>
  <c r="O551" i="7"/>
  <c r="J551" i="7"/>
  <c r="I551" i="7"/>
  <c r="F551" i="7"/>
  <c r="H551" i="7"/>
  <c r="K551" i="7"/>
  <c r="G551" i="7"/>
  <c r="N551" i="7"/>
  <c r="D552" i="7"/>
  <c r="A549" i="7"/>
  <c r="T550" i="7"/>
  <c r="S550" i="7"/>
  <c r="U550" i="7"/>
  <c r="V550" i="7"/>
  <c r="R550" i="7"/>
  <c r="Q550" i="7"/>
  <c r="L364" i="4"/>
  <c r="E365" i="4"/>
  <c r="K365" i="4"/>
  <c r="D365" i="4"/>
  <c r="F365" i="4"/>
  <c r="J365" i="4"/>
  <c r="C365" i="4"/>
  <c r="G365" i="4"/>
  <c r="B365" i="4"/>
  <c r="I365" i="4"/>
  <c r="H365" i="4"/>
  <c r="R366" i="4"/>
  <c r="K411" i="5" l="1"/>
  <c r="E411" i="5"/>
  <c r="C411" i="5"/>
  <c r="H411" i="5"/>
  <c r="B411" i="5"/>
  <c r="G411" i="5"/>
  <c r="D411" i="5"/>
  <c r="I411" i="5"/>
  <c r="F411" i="5"/>
  <c r="J411" i="5"/>
  <c r="M411" i="5" s="1"/>
  <c r="L411" i="5"/>
  <c r="R412" i="5"/>
  <c r="C550" i="7"/>
  <c r="B550" i="7"/>
  <c r="Q551" i="7"/>
  <c r="R551" i="7"/>
  <c r="A550" i="7"/>
  <c r="L552" i="7"/>
  <c r="N552" i="7"/>
  <c r="K552" i="7"/>
  <c r="F552" i="7"/>
  <c r="E552" i="7"/>
  <c r="J552" i="7"/>
  <c r="I552" i="7"/>
  <c r="M552" i="7"/>
  <c r="P552" i="7"/>
  <c r="G552" i="7"/>
  <c r="H552" i="7"/>
  <c r="O552" i="7"/>
  <c r="D553" i="7"/>
  <c r="S551" i="7"/>
  <c r="T551" i="7"/>
  <c r="V551" i="7"/>
  <c r="U551" i="7"/>
  <c r="M365" i="4"/>
  <c r="L365" i="4"/>
  <c r="D366" i="4"/>
  <c r="F366" i="4"/>
  <c r="H366" i="4"/>
  <c r="B366" i="4"/>
  <c r="K366" i="4"/>
  <c r="C366" i="4"/>
  <c r="G366" i="4"/>
  <c r="J366" i="4"/>
  <c r="I366" i="4"/>
  <c r="E366" i="4"/>
  <c r="R367" i="4"/>
  <c r="B551" i="7" l="1"/>
  <c r="G412" i="5"/>
  <c r="B412" i="5"/>
  <c r="E412" i="5"/>
  <c r="H412" i="5"/>
  <c r="I412" i="5"/>
  <c r="J412" i="5"/>
  <c r="M412" i="5" s="1"/>
  <c r="F412" i="5"/>
  <c r="D412" i="5"/>
  <c r="C412" i="5"/>
  <c r="K412" i="5"/>
  <c r="L412" i="5"/>
  <c r="R413" i="5"/>
  <c r="C551" i="7"/>
  <c r="M553" i="7"/>
  <c r="J553" i="7"/>
  <c r="L553" i="7"/>
  <c r="H553" i="7"/>
  <c r="O553" i="7"/>
  <c r="G553" i="7"/>
  <c r="I553" i="7"/>
  <c r="N553" i="7"/>
  <c r="F553" i="7"/>
  <c r="E553" i="7"/>
  <c r="P553" i="7"/>
  <c r="K553" i="7"/>
  <c r="D554" i="7"/>
  <c r="R552" i="7"/>
  <c r="Q552" i="7"/>
  <c r="U552" i="7"/>
  <c r="V552" i="7"/>
  <c r="S552" i="7"/>
  <c r="T552" i="7"/>
  <c r="A551" i="7"/>
  <c r="M366" i="4"/>
  <c r="G367" i="4"/>
  <c r="C367" i="4"/>
  <c r="J367" i="4"/>
  <c r="D367" i="4"/>
  <c r="F367" i="4"/>
  <c r="H367" i="4"/>
  <c r="K367" i="4"/>
  <c r="E367" i="4"/>
  <c r="B367" i="4"/>
  <c r="I367" i="4"/>
  <c r="R368" i="4"/>
  <c r="L366" i="4"/>
  <c r="B552" i="7" l="1"/>
  <c r="B413" i="5"/>
  <c r="E413" i="5"/>
  <c r="D413" i="5"/>
  <c r="J413" i="5"/>
  <c r="M413" i="5" s="1"/>
  <c r="I413" i="5"/>
  <c r="K413" i="5"/>
  <c r="F413" i="5"/>
  <c r="H413" i="5"/>
  <c r="G413" i="5"/>
  <c r="C413" i="5"/>
  <c r="L413" i="5"/>
  <c r="R414" i="5"/>
  <c r="C552" i="7"/>
  <c r="L554" i="7"/>
  <c r="N554" i="7"/>
  <c r="K554" i="7"/>
  <c r="F554" i="7"/>
  <c r="I554" i="7"/>
  <c r="O554" i="7"/>
  <c r="J554" i="7"/>
  <c r="M554" i="7"/>
  <c r="E554" i="7"/>
  <c r="G554" i="7"/>
  <c r="H554" i="7"/>
  <c r="P554" i="7"/>
  <c r="D555" i="7"/>
  <c r="A552" i="7"/>
  <c r="Q553" i="7"/>
  <c r="R553" i="7"/>
  <c r="U553" i="7"/>
  <c r="V553" i="7"/>
  <c r="T553" i="7"/>
  <c r="S553" i="7"/>
  <c r="B553" i="7" s="1"/>
  <c r="M367" i="4"/>
  <c r="L367" i="4"/>
  <c r="B368" i="4"/>
  <c r="D368" i="4"/>
  <c r="E368" i="4"/>
  <c r="I368" i="4"/>
  <c r="J368" i="4"/>
  <c r="H368" i="4"/>
  <c r="G368" i="4"/>
  <c r="F368" i="4"/>
  <c r="C368" i="4"/>
  <c r="K368" i="4"/>
  <c r="R369" i="4"/>
  <c r="J414" i="5" l="1"/>
  <c r="H414" i="5"/>
  <c r="F414" i="5"/>
  <c r="I414" i="5"/>
  <c r="K414" i="5"/>
  <c r="E414" i="5"/>
  <c r="C414" i="5"/>
  <c r="D414" i="5"/>
  <c r="B414" i="5"/>
  <c r="G414" i="5"/>
  <c r="L414" i="5"/>
  <c r="M414" i="5"/>
  <c r="R415" i="5"/>
  <c r="A553" i="7"/>
  <c r="F555" i="7"/>
  <c r="M555" i="7"/>
  <c r="E555" i="7"/>
  <c r="P555" i="7"/>
  <c r="L555" i="7"/>
  <c r="H555" i="7"/>
  <c r="K555" i="7"/>
  <c r="I555" i="7"/>
  <c r="N555" i="7"/>
  <c r="O555" i="7"/>
  <c r="J555" i="7"/>
  <c r="G555" i="7"/>
  <c r="D556" i="7"/>
  <c r="C553" i="7"/>
  <c r="Q554" i="7"/>
  <c r="R554" i="7"/>
  <c r="T554" i="7"/>
  <c r="S554" i="7"/>
  <c r="V554" i="7"/>
  <c r="U554" i="7"/>
  <c r="M368" i="4"/>
  <c r="B369" i="4"/>
  <c r="J369" i="4"/>
  <c r="K369" i="4"/>
  <c r="H369" i="4"/>
  <c r="G369" i="4"/>
  <c r="D369" i="4"/>
  <c r="F369" i="4"/>
  <c r="E369" i="4"/>
  <c r="C369" i="4"/>
  <c r="I369" i="4"/>
  <c r="R370" i="4"/>
  <c r="L368" i="4"/>
  <c r="B554" i="7" l="1"/>
  <c r="E415" i="5"/>
  <c r="B415" i="5"/>
  <c r="F415" i="5"/>
  <c r="C415" i="5"/>
  <c r="D415" i="5"/>
  <c r="K415" i="5"/>
  <c r="I415" i="5"/>
  <c r="H415" i="5"/>
  <c r="J415" i="5"/>
  <c r="M415" i="5" s="1"/>
  <c r="G415" i="5"/>
  <c r="L415" i="5"/>
  <c r="R416" i="5"/>
  <c r="C554" i="7"/>
  <c r="U555" i="7"/>
  <c r="V555" i="7"/>
  <c r="A554" i="7"/>
  <c r="Q555" i="7"/>
  <c r="R555" i="7"/>
  <c r="G556" i="7"/>
  <c r="O556" i="7"/>
  <c r="L556" i="7"/>
  <c r="N556" i="7"/>
  <c r="K556" i="7"/>
  <c r="F556" i="7"/>
  <c r="M556" i="7"/>
  <c r="I556" i="7"/>
  <c r="H556" i="7"/>
  <c r="J556" i="7"/>
  <c r="E556" i="7"/>
  <c r="P556" i="7"/>
  <c r="D557" i="7"/>
  <c r="T555" i="7"/>
  <c r="S555" i="7"/>
  <c r="G370" i="4"/>
  <c r="F370" i="4"/>
  <c r="H370" i="4"/>
  <c r="E370" i="4"/>
  <c r="D370" i="4"/>
  <c r="C370" i="4"/>
  <c r="J370" i="4"/>
  <c r="B370" i="4"/>
  <c r="I370" i="4"/>
  <c r="K370" i="4"/>
  <c r="R371" i="4"/>
  <c r="L369" i="4"/>
  <c r="M369" i="4"/>
  <c r="B555" i="7" l="1"/>
  <c r="K416" i="5"/>
  <c r="I416" i="5"/>
  <c r="E416" i="5"/>
  <c r="F416" i="5"/>
  <c r="G416" i="5"/>
  <c r="M416" i="5"/>
  <c r="D416" i="5"/>
  <c r="J416" i="5"/>
  <c r="H416" i="5"/>
  <c r="B416" i="5"/>
  <c r="L416" i="5"/>
  <c r="C416" i="5"/>
  <c r="R417" i="5"/>
  <c r="A555" i="7"/>
  <c r="E557" i="7"/>
  <c r="H557" i="7"/>
  <c r="K557" i="7"/>
  <c r="J557" i="7"/>
  <c r="O557" i="7"/>
  <c r="N557" i="7"/>
  <c r="F557" i="7"/>
  <c r="P557" i="7"/>
  <c r="L557" i="7"/>
  <c r="G557" i="7"/>
  <c r="I557" i="7"/>
  <c r="M557" i="7"/>
  <c r="D558" i="7"/>
  <c r="R556" i="7"/>
  <c r="Q556" i="7"/>
  <c r="V556" i="7"/>
  <c r="U556" i="7"/>
  <c r="T556" i="7"/>
  <c r="S556" i="7"/>
  <c r="C555" i="7"/>
  <c r="M370" i="4"/>
  <c r="C371" i="4"/>
  <c r="H371" i="4"/>
  <c r="I371" i="4"/>
  <c r="D371" i="4"/>
  <c r="F371" i="4"/>
  <c r="B371" i="4"/>
  <c r="E371" i="4"/>
  <c r="G371" i="4"/>
  <c r="J371" i="4"/>
  <c r="K371" i="4"/>
  <c r="R372" i="4"/>
  <c r="L370" i="4"/>
  <c r="D417" i="5" l="1"/>
  <c r="G417" i="5"/>
  <c r="C417" i="5"/>
  <c r="F417" i="5"/>
  <c r="I417" i="5"/>
  <c r="J417" i="5"/>
  <c r="M417" i="5" s="1"/>
  <c r="H417" i="5"/>
  <c r="E417" i="5"/>
  <c r="B417" i="5"/>
  <c r="K417" i="5"/>
  <c r="L417" i="5"/>
  <c r="R418" i="5"/>
  <c r="A556" i="7"/>
  <c r="C556" i="7"/>
  <c r="V557" i="7"/>
  <c r="U557" i="7"/>
  <c r="C557" i="7" s="1"/>
  <c r="I558" i="7"/>
  <c r="E558" i="7"/>
  <c r="P558" i="7"/>
  <c r="H558" i="7"/>
  <c r="L558" i="7"/>
  <c r="N558" i="7"/>
  <c r="O558" i="7"/>
  <c r="G558" i="7"/>
  <c r="K558" i="7"/>
  <c r="F558" i="7"/>
  <c r="J558" i="7"/>
  <c r="M558" i="7"/>
  <c r="D559" i="7"/>
  <c r="B556" i="7"/>
  <c r="Q557" i="7"/>
  <c r="R557" i="7"/>
  <c r="T557" i="7"/>
  <c r="S557" i="7"/>
  <c r="L371" i="4"/>
  <c r="H372" i="4"/>
  <c r="J372" i="4"/>
  <c r="C372" i="4"/>
  <c r="K372" i="4"/>
  <c r="D372" i="4"/>
  <c r="I372" i="4"/>
  <c r="E372" i="4"/>
  <c r="B372" i="4"/>
  <c r="F372" i="4"/>
  <c r="G372" i="4"/>
  <c r="R373" i="4"/>
  <c r="M371" i="4"/>
  <c r="A557" i="7" l="1"/>
  <c r="G418" i="5"/>
  <c r="C418" i="5"/>
  <c r="J418" i="5"/>
  <c r="E418" i="5"/>
  <c r="K418" i="5"/>
  <c r="F418" i="5"/>
  <c r="H418" i="5"/>
  <c r="D418" i="5"/>
  <c r="I418" i="5"/>
  <c r="B418" i="5"/>
  <c r="L418" i="5"/>
  <c r="M418" i="5"/>
  <c r="R419" i="5"/>
  <c r="B557" i="7"/>
  <c r="S558" i="7"/>
  <c r="T558" i="7"/>
  <c r="V558" i="7"/>
  <c r="U558" i="7"/>
  <c r="Q558" i="7"/>
  <c r="R558" i="7"/>
  <c r="O559" i="7"/>
  <c r="I559" i="7"/>
  <c r="E559" i="7"/>
  <c r="L559" i="7"/>
  <c r="M559" i="7"/>
  <c r="N559" i="7"/>
  <c r="P559" i="7"/>
  <c r="F559" i="7"/>
  <c r="H559" i="7"/>
  <c r="K559" i="7"/>
  <c r="J559" i="7"/>
  <c r="G559" i="7"/>
  <c r="D560" i="7"/>
  <c r="M372" i="4"/>
  <c r="L372" i="4"/>
  <c r="C373" i="4"/>
  <c r="G373" i="4"/>
  <c r="E373" i="4"/>
  <c r="H373" i="4"/>
  <c r="B373" i="4"/>
  <c r="J373" i="4"/>
  <c r="I373" i="4"/>
  <c r="D373" i="4"/>
  <c r="F373" i="4"/>
  <c r="K373" i="4"/>
  <c r="R374" i="4"/>
  <c r="C558" i="7" l="1"/>
  <c r="I419" i="5"/>
  <c r="B419" i="5"/>
  <c r="C419" i="5"/>
  <c r="G419" i="5"/>
  <c r="F419" i="5"/>
  <c r="E419" i="5"/>
  <c r="D419" i="5"/>
  <c r="H419" i="5"/>
  <c r="J419" i="5"/>
  <c r="K419" i="5"/>
  <c r="L419" i="5"/>
  <c r="M419" i="5"/>
  <c r="R420" i="5"/>
  <c r="B558" i="7"/>
  <c r="V559" i="7"/>
  <c r="U559" i="7"/>
  <c r="H560" i="7"/>
  <c r="O560" i="7"/>
  <c r="J560" i="7"/>
  <c r="I560" i="7"/>
  <c r="M560" i="7"/>
  <c r="E560" i="7"/>
  <c r="G560" i="7"/>
  <c r="L560" i="7"/>
  <c r="N560" i="7"/>
  <c r="K560" i="7"/>
  <c r="F560" i="7"/>
  <c r="P560" i="7"/>
  <c r="D561" i="7"/>
  <c r="A558" i="7"/>
  <c r="T559" i="7"/>
  <c r="S559" i="7"/>
  <c r="R559" i="7"/>
  <c r="Q559" i="7"/>
  <c r="L373" i="4"/>
  <c r="C374" i="4"/>
  <c r="G374" i="4"/>
  <c r="E374" i="4"/>
  <c r="F374" i="4"/>
  <c r="B374" i="4"/>
  <c r="H374" i="4"/>
  <c r="J374" i="4"/>
  <c r="M374" i="4" s="1"/>
  <c r="K374" i="4"/>
  <c r="D374" i="4"/>
  <c r="I374" i="4"/>
  <c r="R375" i="4"/>
  <c r="M373" i="4"/>
  <c r="B559" i="7" l="1"/>
  <c r="C559" i="7"/>
  <c r="J420" i="5"/>
  <c r="M420" i="5" s="1"/>
  <c r="F420" i="5"/>
  <c r="E420" i="5"/>
  <c r="B420" i="5"/>
  <c r="K420" i="5"/>
  <c r="C420" i="5"/>
  <c r="D420" i="5"/>
  <c r="G420" i="5"/>
  <c r="I420" i="5"/>
  <c r="H420" i="5"/>
  <c r="L420" i="5"/>
  <c r="R421" i="5"/>
  <c r="A559" i="7"/>
  <c r="V560" i="7"/>
  <c r="U560" i="7"/>
  <c r="Q560" i="7"/>
  <c r="R560" i="7"/>
  <c r="T560" i="7"/>
  <c r="S560" i="7"/>
  <c r="G561" i="7"/>
  <c r="I561" i="7"/>
  <c r="H561" i="7"/>
  <c r="N561" i="7"/>
  <c r="E561" i="7"/>
  <c r="L561" i="7"/>
  <c r="F561" i="7"/>
  <c r="P561" i="7"/>
  <c r="K561" i="7"/>
  <c r="O561" i="7"/>
  <c r="J561" i="7"/>
  <c r="M561" i="7"/>
  <c r="D562" i="7"/>
  <c r="F375" i="4"/>
  <c r="D375" i="4"/>
  <c r="G375" i="4"/>
  <c r="C375" i="4"/>
  <c r="J375" i="4"/>
  <c r="K375" i="4"/>
  <c r="L375" i="4" s="1"/>
  <c r="I375" i="4"/>
  <c r="B375" i="4"/>
  <c r="H375" i="4"/>
  <c r="E375" i="4"/>
  <c r="R376" i="4"/>
  <c r="L374" i="4"/>
  <c r="C560" i="7" l="1"/>
  <c r="B421" i="5"/>
  <c r="I421" i="5"/>
  <c r="G421" i="5"/>
  <c r="F421" i="5"/>
  <c r="J421" i="5"/>
  <c r="M421" i="5" s="1"/>
  <c r="E421" i="5"/>
  <c r="H421" i="5"/>
  <c r="D421" i="5"/>
  <c r="K421" i="5"/>
  <c r="C421" i="5"/>
  <c r="L421" i="5"/>
  <c r="R422" i="5"/>
  <c r="S561" i="7"/>
  <c r="T561" i="7"/>
  <c r="B560" i="7"/>
  <c r="K562" i="7"/>
  <c r="J562" i="7"/>
  <c r="M562" i="7"/>
  <c r="I562" i="7"/>
  <c r="P562" i="7"/>
  <c r="L562" i="7"/>
  <c r="E562" i="7"/>
  <c r="H562" i="7"/>
  <c r="N562" i="7"/>
  <c r="F562" i="7"/>
  <c r="O562" i="7"/>
  <c r="G562" i="7"/>
  <c r="D563" i="7"/>
  <c r="A560" i="7"/>
  <c r="R561" i="7"/>
  <c r="Q561" i="7"/>
  <c r="A561" i="7" s="1"/>
  <c r="V561" i="7"/>
  <c r="U561" i="7"/>
  <c r="M375" i="4"/>
  <c r="I376" i="4"/>
  <c r="B376" i="4"/>
  <c r="H376" i="4"/>
  <c r="F376" i="4"/>
  <c r="E376" i="4"/>
  <c r="G376" i="4"/>
  <c r="D376" i="4"/>
  <c r="K376" i="4"/>
  <c r="J376" i="4"/>
  <c r="L376" i="4" s="1"/>
  <c r="C376" i="4"/>
  <c r="R377" i="4"/>
  <c r="C422" i="5" l="1"/>
  <c r="E422" i="5"/>
  <c r="F422" i="5"/>
  <c r="K422" i="5"/>
  <c r="G422" i="5"/>
  <c r="H422" i="5"/>
  <c r="I422" i="5"/>
  <c r="B422" i="5"/>
  <c r="D422" i="5"/>
  <c r="J422" i="5"/>
  <c r="L422" i="5"/>
  <c r="M422" i="5"/>
  <c r="R423" i="5"/>
  <c r="B561" i="7"/>
  <c r="C561" i="7"/>
  <c r="T562" i="7"/>
  <c r="S562" i="7"/>
  <c r="O563" i="7"/>
  <c r="J563" i="7"/>
  <c r="G563" i="7"/>
  <c r="I563" i="7"/>
  <c r="M563" i="7"/>
  <c r="N563" i="7"/>
  <c r="F563" i="7"/>
  <c r="E563" i="7"/>
  <c r="P563" i="7"/>
  <c r="L563" i="7"/>
  <c r="H563" i="7"/>
  <c r="K563" i="7"/>
  <c r="D564" i="7"/>
  <c r="V562" i="7"/>
  <c r="U562" i="7"/>
  <c r="R562" i="7"/>
  <c r="Q562" i="7"/>
  <c r="M376" i="4"/>
  <c r="H377" i="4"/>
  <c r="B377" i="4"/>
  <c r="E377" i="4"/>
  <c r="F377" i="4"/>
  <c r="K377" i="4"/>
  <c r="G377" i="4"/>
  <c r="J377" i="4"/>
  <c r="M377" i="4" s="1"/>
  <c r="C377" i="4"/>
  <c r="I377" i="4"/>
  <c r="D377" i="4"/>
  <c r="R378" i="4"/>
  <c r="B562" i="7" l="1"/>
  <c r="H423" i="5"/>
  <c r="C423" i="5"/>
  <c r="G423" i="5"/>
  <c r="E423" i="5"/>
  <c r="B423" i="5"/>
  <c r="F423" i="5"/>
  <c r="D423" i="5"/>
  <c r="J423" i="5"/>
  <c r="M423" i="5" s="1"/>
  <c r="K423" i="5"/>
  <c r="I423" i="5"/>
  <c r="L423" i="5"/>
  <c r="R424" i="5"/>
  <c r="A562" i="7"/>
  <c r="C562" i="7"/>
  <c r="G564" i="7"/>
  <c r="L564" i="7"/>
  <c r="N564" i="7"/>
  <c r="K564" i="7"/>
  <c r="F564" i="7"/>
  <c r="J564" i="7"/>
  <c r="M564" i="7"/>
  <c r="P564" i="7"/>
  <c r="H564" i="7"/>
  <c r="O564" i="7"/>
  <c r="I564" i="7"/>
  <c r="E564" i="7"/>
  <c r="D565" i="7"/>
  <c r="Q563" i="7"/>
  <c r="R563" i="7"/>
  <c r="T563" i="7"/>
  <c r="S563" i="7"/>
  <c r="V563" i="7"/>
  <c r="U563" i="7"/>
  <c r="J378" i="4"/>
  <c r="F378" i="4"/>
  <c r="I378" i="4"/>
  <c r="D378" i="4"/>
  <c r="B378" i="4"/>
  <c r="E378" i="4"/>
  <c r="H378" i="4"/>
  <c r="K378" i="4"/>
  <c r="M378" i="4" s="1"/>
  <c r="C378" i="4"/>
  <c r="G378" i="4"/>
  <c r="R379" i="4"/>
  <c r="L377" i="4"/>
  <c r="C563" i="7" l="1"/>
  <c r="K424" i="5"/>
  <c r="G424" i="5"/>
  <c r="J424" i="5"/>
  <c r="M424" i="5" s="1"/>
  <c r="C424" i="5"/>
  <c r="F424" i="5"/>
  <c r="D424" i="5"/>
  <c r="E424" i="5"/>
  <c r="I424" i="5"/>
  <c r="H424" i="5"/>
  <c r="B424" i="5"/>
  <c r="L424" i="5"/>
  <c r="R425" i="5"/>
  <c r="A563" i="7"/>
  <c r="B563" i="7"/>
  <c r="O565" i="7"/>
  <c r="J565" i="7"/>
  <c r="G565" i="7"/>
  <c r="I565" i="7"/>
  <c r="K565" i="7"/>
  <c r="N565" i="7"/>
  <c r="H565" i="7"/>
  <c r="F565" i="7"/>
  <c r="P565" i="7"/>
  <c r="L565" i="7"/>
  <c r="M565" i="7"/>
  <c r="E565" i="7"/>
  <c r="D566" i="7"/>
  <c r="R564" i="7"/>
  <c r="Q564" i="7"/>
  <c r="A564" i="7" s="1"/>
  <c r="T564" i="7"/>
  <c r="S564" i="7"/>
  <c r="V564" i="7"/>
  <c r="U564" i="7"/>
  <c r="H379" i="4"/>
  <c r="F379" i="4"/>
  <c r="C379" i="4"/>
  <c r="K379" i="4"/>
  <c r="J379" i="4"/>
  <c r="D379" i="4"/>
  <c r="G379" i="4"/>
  <c r="B379" i="4"/>
  <c r="I379" i="4"/>
  <c r="E379" i="4"/>
  <c r="R380" i="4"/>
  <c r="L378" i="4"/>
  <c r="K425" i="5" l="1"/>
  <c r="H425" i="5"/>
  <c r="C425" i="5"/>
  <c r="B425" i="5"/>
  <c r="E425" i="5"/>
  <c r="J425" i="5"/>
  <c r="M425" i="5" s="1"/>
  <c r="G425" i="5"/>
  <c r="I425" i="5"/>
  <c r="F425" i="5"/>
  <c r="D425" i="5"/>
  <c r="L425" i="5"/>
  <c r="R426" i="5"/>
  <c r="V565" i="7"/>
  <c r="U565" i="7"/>
  <c r="T565" i="7"/>
  <c r="S565" i="7"/>
  <c r="B565" i="7" s="1"/>
  <c r="C564" i="7"/>
  <c r="H566" i="7"/>
  <c r="G566" i="7"/>
  <c r="I566" i="7"/>
  <c r="E566" i="7"/>
  <c r="O566" i="7"/>
  <c r="P566" i="7"/>
  <c r="L566" i="7"/>
  <c r="N566" i="7"/>
  <c r="M566" i="7"/>
  <c r="K566" i="7"/>
  <c r="F566" i="7"/>
  <c r="J566" i="7"/>
  <c r="D567" i="7"/>
  <c r="R565" i="7"/>
  <c r="Q565" i="7"/>
  <c r="A565" i="7" s="1"/>
  <c r="B564" i="7"/>
  <c r="M379" i="4"/>
  <c r="G380" i="4"/>
  <c r="E380" i="4"/>
  <c r="J380" i="4"/>
  <c r="C380" i="4"/>
  <c r="I380" i="4"/>
  <c r="K380" i="4"/>
  <c r="B380" i="4"/>
  <c r="H380" i="4"/>
  <c r="D380" i="4"/>
  <c r="F380" i="4"/>
  <c r="R381" i="4"/>
  <c r="L379" i="4"/>
  <c r="D426" i="5" l="1"/>
  <c r="F426" i="5"/>
  <c r="E426" i="5"/>
  <c r="K426" i="5"/>
  <c r="B426" i="5"/>
  <c r="H426" i="5"/>
  <c r="C426" i="5"/>
  <c r="I426" i="5"/>
  <c r="G426" i="5"/>
  <c r="J426" i="5"/>
  <c r="M426" i="5" s="1"/>
  <c r="L426" i="5"/>
  <c r="R427" i="5"/>
  <c r="C565" i="7"/>
  <c r="R566" i="7"/>
  <c r="Q566" i="7"/>
  <c r="A566" i="7" s="1"/>
  <c r="T566" i="7"/>
  <c r="S566" i="7"/>
  <c r="O567" i="7"/>
  <c r="J567" i="7"/>
  <c r="N567" i="7"/>
  <c r="F567" i="7"/>
  <c r="M567" i="7"/>
  <c r="P567" i="7"/>
  <c r="E567" i="7"/>
  <c r="H567" i="7"/>
  <c r="K567" i="7"/>
  <c r="G567" i="7"/>
  <c r="I567" i="7"/>
  <c r="L567" i="7"/>
  <c r="D568" i="7"/>
  <c r="U566" i="7"/>
  <c r="V566" i="7"/>
  <c r="M380" i="4"/>
  <c r="E381" i="4"/>
  <c r="F381" i="4"/>
  <c r="H381" i="4"/>
  <c r="J381" i="4"/>
  <c r="B381" i="4"/>
  <c r="I381" i="4"/>
  <c r="D381" i="4"/>
  <c r="K381" i="4"/>
  <c r="L381" i="4" s="1"/>
  <c r="C381" i="4"/>
  <c r="G381" i="4"/>
  <c r="R382" i="4"/>
  <c r="L380" i="4"/>
  <c r="K427" i="5" l="1"/>
  <c r="M427" i="5"/>
  <c r="I427" i="5"/>
  <c r="G427" i="5"/>
  <c r="F427" i="5"/>
  <c r="B427" i="5"/>
  <c r="C427" i="5"/>
  <c r="E427" i="5"/>
  <c r="D427" i="5"/>
  <c r="J427" i="5"/>
  <c r="L427" i="5" s="1"/>
  <c r="H427" i="5"/>
  <c r="R428" i="5"/>
  <c r="B566" i="7"/>
  <c r="H568" i="7"/>
  <c r="O568" i="7"/>
  <c r="G568" i="7"/>
  <c r="L568" i="7"/>
  <c r="N568" i="7"/>
  <c r="F568" i="7"/>
  <c r="J568" i="7"/>
  <c r="K568" i="7"/>
  <c r="E568" i="7"/>
  <c r="M568" i="7"/>
  <c r="P568" i="7"/>
  <c r="I568" i="7"/>
  <c r="D569" i="7"/>
  <c r="S567" i="7"/>
  <c r="T567" i="7"/>
  <c r="U567" i="7"/>
  <c r="V567" i="7"/>
  <c r="C566" i="7"/>
  <c r="R567" i="7"/>
  <c r="Q567" i="7"/>
  <c r="M381" i="4"/>
  <c r="B382" i="4"/>
  <c r="H382" i="4"/>
  <c r="J382" i="4"/>
  <c r="G382" i="4"/>
  <c r="F382" i="4"/>
  <c r="C382" i="4"/>
  <c r="I382" i="4"/>
  <c r="D382" i="4"/>
  <c r="K382" i="4"/>
  <c r="L382" i="4" s="1"/>
  <c r="E382" i="4"/>
  <c r="R383" i="4"/>
  <c r="A567" i="7" l="1"/>
  <c r="B428" i="5"/>
  <c r="H428" i="5"/>
  <c r="J428" i="5"/>
  <c r="G428" i="5"/>
  <c r="M428" i="5"/>
  <c r="C428" i="5"/>
  <c r="F428" i="5"/>
  <c r="I428" i="5"/>
  <c r="E428" i="5"/>
  <c r="K428" i="5"/>
  <c r="L428" i="5" s="1"/>
  <c r="D428" i="5"/>
  <c r="R429" i="5"/>
  <c r="B567" i="7"/>
  <c r="R568" i="7"/>
  <c r="Q568" i="7"/>
  <c r="L569" i="7"/>
  <c r="H569" i="7"/>
  <c r="K569" i="7"/>
  <c r="O569" i="7"/>
  <c r="J569" i="7"/>
  <c r="G569" i="7"/>
  <c r="I569" i="7"/>
  <c r="N569" i="7"/>
  <c r="F569" i="7"/>
  <c r="M569" i="7"/>
  <c r="E569" i="7"/>
  <c r="P569" i="7"/>
  <c r="D570" i="7"/>
  <c r="S568" i="7"/>
  <c r="T568" i="7"/>
  <c r="U568" i="7"/>
  <c r="V568" i="7"/>
  <c r="C567" i="7"/>
  <c r="M382" i="4"/>
  <c r="F383" i="4"/>
  <c r="B383" i="4"/>
  <c r="E383" i="4"/>
  <c r="I383" i="4"/>
  <c r="K383" i="4"/>
  <c r="L383" i="4" s="1"/>
  <c r="G383" i="4"/>
  <c r="H383" i="4"/>
  <c r="J383" i="4"/>
  <c r="C383" i="4"/>
  <c r="D383" i="4"/>
  <c r="R384" i="4"/>
  <c r="A568" i="7" l="1"/>
  <c r="C429" i="5"/>
  <c r="H429" i="5"/>
  <c r="M429" i="5"/>
  <c r="D429" i="5"/>
  <c r="E429" i="5"/>
  <c r="B429" i="5"/>
  <c r="J429" i="5"/>
  <c r="I429" i="5"/>
  <c r="G429" i="5"/>
  <c r="K429" i="5"/>
  <c r="F429" i="5"/>
  <c r="L429" i="5"/>
  <c r="R430" i="5"/>
  <c r="B568" i="7"/>
  <c r="L570" i="7"/>
  <c r="N570" i="7"/>
  <c r="K570" i="7"/>
  <c r="F570" i="7"/>
  <c r="E570" i="7"/>
  <c r="J570" i="7"/>
  <c r="M570" i="7"/>
  <c r="I570" i="7"/>
  <c r="P570" i="7"/>
  <c r="H570" i="7"/>
  <c r="O570" i="7"/>
  <c r="G570" i="7"/>
  <c r="D571" i="7"/>
  <c r="V569" i="7"/>
  <c r="U569" i="7"/>
  <c r="Q569" i="7"/>
  <c r="R569" i="7"/>
  <c r="C568" i="7"/>
  <c r="T569" i="7"/>
  <c r="S569" i="7"/>
  <c r="M383" i="4"/>
  <c r="K384" i="4"/>
  <c r="G384" i="4"/>
  <c r="J384" i="4"/>
  <c r="I384" i="4"/>
  <c r="E384" i="4"/>
  <c r="H384" i="4"/>
  <c r="D384" i="4"/>
  <c r="B384" i="4"/>
  <c r="F384" i="4"/>
  <c r="C384" i="4"/>
  <c r="R385" i="4"/>
  <c r="K430" i="5" l="1"/>
  <c r="D430" i="5"/>
  <c r="I430" i="5"/>
  <c r="J430" i="5"/>
  <c r="L430" i="5" s="1"/>
  <c r="H430" i="5"/>
  <c r="F430" i="5"/>
  <c r="G430" i="5"/>
  <c r="C430" i="5"/>
  <c r="E430" i="5"/>
  <c r="B430" i="5"/>
  <c r="M430" i="5"/>
  <c r="R431" i="5"/>
  <c r="A569" i="7"/>
  <c r="C569" i="7"/>
  <c r="B569" i="7"/>
  <c r="V570" i="7"/>
  <c r="U570" i="7"/>
  <c r="S570" i="7"/>
  <c r="T570" i="7"/>
  <c r="H571" i="7"/>
  <c r="K571" i="7"/>
  <c r="M571" i="7"/>
  <c r="P571" i="7"/>
  <c r="O571" i="7"/>
  <c r="J571" i="7"/>
  <c r="G571" i="7"/>
  <c r="I571" i="7"/>
  <c r="N571" i="7"/>
  <c r="F571" i="7"/>
  <c r="E571" i="7"/>
  <c r="L571" i="7"/>
  <c r="D572" i="7"/>
  <c r="Q570" i="7"/>
  <c r="R570" i="7"/>
  <c r="M384" i="4"/>
  <c r="F385" i="4"/>
  <c r="I385" i="4"/>
  <c r="B385" i="4"/>
  <c r="J385" i="4"/>
  <c r="E385" i="4"/>
  <c r="D385" i="4"/>
  <c r="K385" i="4"/>
  <c r="L385" i="4" s="1"/>
  <c r="G385" i="4"/>
  <c r="H385" i="4"/>
  <c r="C385" i="4"/>
  <c r="R386" i="4"/>
  <c r="L384" i="4"/>
  <c r="C570" i="7" l="1"/>
  <c r="D431" i="5"/>
  <c r="C431" i="5"/>
  <c r="H431" i="5"/>
  <c r="I431" i="5"/>
  <c r="B431" i="5"/>
  <c r="K431" i="5"/>
  <c r="J431" i="5"/>
  <c r="M431" i="5" s="1"/>
  <c r="G431" i="5"/>
  <c r="F431" i="5"/>
  <c r="E431" i="5"/>
  <c r="L431" i="5"/>
  <c r="R432" i="5"/>
  <c r="B570" i="7"/>
  <c r="A570" i="7"/>
  <c r="L572" i="7"/>
  <c r="E572" i="7"/>
  <c r="K572" i="7"/>
  <c r="F572" i="7"/>
  <c r="J572" i="7"/>
  <c r="M572" i="7"/>
  <c r="P572" i="7"/>
  <c r="H572" i="7"/>
  <c r="O572" i="7"/>
  <c r="G572" i="7"/>
  <c r="N572" i="7"/>
  <c r="I572" i="7"/>
  <c r="D573" i="7"/>
  <c r="T571" i="7"/>
  <c r="S571" i="7"/>
  <c r="V571" i="7"/>
  <c r="U571" i="7"/>
  <c r="Q571" i="7"/>
  <c r="R571" i="7"/>
  <c r="M385" i="4"/>
  <c r="K386" i="4"/>
  <c r="G386" i="4"/>
  <c r="D386" i="4"/>
  <c r="F386" i="4"/>
  <c r="E386" i="4"/>
  <c r="J386" i="4"/>
  <c r="M386" i="4" s="1"/>
  <c r="H386" i="4"/>
  <c r="I386" i="4"/>
  <c r="C386" i="4"/>
  <c r="B386" i="4"/>
  <c r="R387" i="4"/>
  <c r="B571" i="7" l="1"/>
  <c r="B432" i="5"/>
  <c r="D432" i="5"/>
  <c r="I432" i="5"/>
  <c r="E432" i="5"/>
  <c r="J432" i="5"/>
  <c r="C432" i="5"/>
  <c r="F432" i="5"/>
  <c r="G432" i="5"/>
  <c r="K432" i="5"/>
  <c r="H432" i="5"/>
  <c r="M432" i="5"/>
  <c r="L432" i="5"/>
  <c r="R433" i="5"/>
  <c r="C571" i="7"/>
  <c r="V572" i="7"/>
  <c r="U572" i="7"/>
  <c r="O573" i="7"/>
  <c r="J573" i="7"/>
  <c r="I573" i="7"/>
  <c r="N573" i="7"/>
  <c r="E573" i="7"/>
  <c r="K573" i="7"/>
  <c r="G573" i="7"/>
  <c r="F573" i="7"/>
  <c r="M573" i="7"/>
  <c r="P573" i="7"/>
  <c r="L573" i="7"/>
  <c r="H573" i="7"/>
  <c r="D574" i="7"/>
  <c r="A571" i="7"/>
  <c r="Q572" i="7"/>
  <c r="R572" i="7"/>
  <c r="T572" i="7"/>
  <c r="S572" i="7"/>
  <c r="H387" i="4"/>
  <c r="E387" i="4"/>
  <c r="J387" i="4"/>
  <c r="D387" i="4"/>
  <c r="K387" i="4"/>
  <c r="F387" i="4"/>
  <c r="G387" i="4"/>
  <c r="I387" i="4"/>
  <c r="C387" i="4"/>
  <c r="B387" i="4"/>
  <c r="R388" i="4"/>
  <c r="L386" i="4"/>
  <c r="C572" i="7" l="1"/>
  <c r="J433" i="5"/>
  <c r="L433" i="5" s="1"/>
  <c r="C433" i="5"/>
  <c r="D433" i="5"/>
  <c r="H433" i="5"/>
  <c r="B433" i="5"/>
  <c r="E433" i="5"/>
  <c r="G433" i="5"/>
  <c r="I433" i="5"/>
  <c r="F433" i="5"/>
  <c r="K433" i="5"/>
  <c r="M433" i="5"/>
  <c r="R434" i="5"/>
  <c r="B572" i="7"/>
  <c r="A572" i="7"/>
  <c r="V573" i="7"/>
  <c r="U573" i="7"/>
  <c r="G574" i="7"/>
  <c r="L574" i="7"/>
  <c r="N574" i="7"/>
  <c r="H574" i="7"/>
  <c r="O574" i="7"/>
  <c r="K574" i="7"/>
  <c r="F574" i="7"/>
  <c r="I574" i="7"/>
  <c r="J574" i="7"/>
  <c r="E574" i="7"/>
  <c r="M574" i="7"/>
  <c r="P574" i="7"/>
  <c r="D575" i="7"/>
  <c r="Q573" i="7"/>
  <c r="R573" i="7"/>
  <c r="T573" i="7"/>
  <c r="S573" i="7"/>
  <c r="L387" i="4"/>
  <c r="D388" i="4"/>
  <c r="I388" i="4"/>
  <c r="J388" i="4"/>
  <c r="F388" i="4"/>
  <c r="E388" i="4"/>
  <c r="C388" i="4"/>
  <c r="H388" i="4"/>
  <c r="G388" i="4"/>
  <c r="B388" i="4"/>
  <c r="K388" i="4"/>
  <c r="R389" i="4"/>
  <c r="M387" i="4"/>
  <c r="C573" i="7" l="1"/>
  <c r="K434" i="5"/>
  <c r="J434" i="5"/>
  <c r="E434" i="5"/>
  <c r="B434" i="5"/>
  <c r="G434" i="5"/>
  <c r="I434" i="5"/>
  <c r="F434" i="5"/>
  <c r="H434" i="5"/>
  <c r="C434" i="5"/>
  <c r="D434" i="5"/>
  <c r="L434" i="5"/>
  <c r="M434" i="5"/>
  <c r="R435" i="5"/>
  <c r="B573" i="7"/>
  <c r="Q574" i="7"/>
  <c r="R574" i="7"/>
  <c r="H575" i="7"/>
  <c r="K575" i="7"/>
  <c r="O575" i="7"/>
  <c r="G575" i="7"/>
  <c r="N575" i="7"/>
  <c r="M575" i="7"/>
  <c r="F575" i="7"/>
  <c r="E575" i="7"/>
  <c r="P575" i="7"/>
  <c r="L575" i="7"/>
  <c r="I575" i="7"/>
  <c r="J575" i="7"/>
  <c r="D576" i="7"/>
  <c r="U574" i="7"/>
  <c r="V574" i="7"/>
  <c r="S574" i="7"/>
  <c r="T574" i="7"/>
  <c r="A573" i="7"/>
  <c r="L388" i="4"/>
  <c r="D389" i="4"/>
  <c r="C389" i="4"/>
  <c r="G389" i="4"/>
  <c r="B389" i="4"/>
  <c r="H389" i="4"/>
  <c r="J389" i="4"/>
  <c r="M389" i="4" s="1"/>
  <c r="E389" i="4"/>
  <c r="K389" i="4"/>
  <c r="F389" i="4"/>
  <c r="I389" i="4"/>
  <c r="R390" i="4"/>
  <c r="M388" i="4"/>
  <c r="E435" i="5" l="1"/>
  <c r="M435" i="5"/>
  <c r="B435" i="5"/>
  <c r="K435" i="5"/>
  <c r="F435" i="5"/>
  <c r="D435" i="5"/>
  <c r="J435" i="5"/>
  <c r="I435" i="5"/>
  <c r="C435" i="5"/>
  <c r="G435" i="5"/>
  <c r="H435" i="5"/>
  <c r="L435" i="5"/>
  <c r="R436" i="5"/>
  <c r="B574" i="7"/>
  <c r="C574" i="7"/>
  <c r="T575" i="7"/>
  <c r="S575" i="7"/>
  <c r="Q575" i="7"/>
  <c r="R575" i="7"/>
  <c r="A574" i="7"/>
  <c r="V575" i="7"/>
  <c r="U575" i="7"/>
  <c r="K576" i="7"/>
  <c r="F576" i="7"/>
  <c r="J576" i="7"/>
  <c r="M576" i="7"/>
  <c r="P576" i="7"/>
  <c r="O576" i="7"/>
  <c r="I576" i="7"/>
  <c r="E576" i="7"/>
  <c r="H576" i="7"/>
  <c r="G576" i="7"/>
  <c r="N576" i="7"/>
  <c r="L576" i="7"/>
  <c r="D577" i="7"/>
  <c r="J390" i="4"/>
  <c r="H390" i="4"/>
  <c r="K390" i="4"/>
  <c r="M390" i="4" s="1"/>
  <c r="C390" i="4"/>
  <c r="G390" i="4"/>
  <c r="F390" i="4"/>
  <c r="E390" i="4"/>
  <c r="B390" i="4"/>
  <c r="D390" i="4"/>
  <c r="I390" i="4"/>
  <c r="R391" i="4"/>
  <c r="L389" i="4"/>
  <c r="B575" i="7" l="1"/>
  <c r="H436" i="5"/>
  <c r="G436" i="5"/>
  <c r="J436" i="5"/>
  <c r="M436" i="5" s="1"/>
  <c r="I436" i="5"/>
  <c r="B436" i="5"/>
  <c r="F436" i="5"/>
  <c r="K436" i="5"/>
  <c r="D436" i="5"/>
  <c r="E436" i="5"/>
  <c r="C436" i="5"/>
  <c r="L436" i="5"/>
  <c r="R437" i="5"/>
  <c r="C575" i="7"/>
  <c r="S576" i="7"/>
  <c r="T576" i="7"/>
  <c r="Q576" i="7"/>
  <c r="R576" i="7"/>
  <c r="E577" i="7"/>
  <c r="L577" i="7"/>
  <c r="K577" i="7"/>
  <c r="O577" i="7"/>
  <c r="J577" i="7"/>
  <c r="G577" i="7"/>
  <c r="I577" i="7"/>
  <c r="M577" i="7"/>
  <c r="P577" i="7"/>
  <c r="N577" i="7"/>
  <c r="F577" i="7"/>
  <c r="H577" i="7"/>
  <c r="D578" i="7"/>
  <c r="V576" i="7"/>
  <c r="U576" i="7"/>
  <c r="A575" i="7"/>
  <c r="K391" i="4"/>
  <c r="B391" i="4"/>
  <c r="G391" i="4"/>
  <c r="C391" i="4"/>
  <c r="H391" i="4"/>
  <c r="J391" i="4"/>
  <c r="M391" i="4" s="1"/>
  <c r="D391" i="4"/>
  <c r="E391" i="4"/>
  <c r="F391" i="4"/>
  <c r="I391" i="4"/>
  <c r="R392" i="4"/>
  <c r="L390" i="4"/>
  <c r="C576" i="7" l="1"/>
  <c r="C437" i="5"/>
  <c r="B437" i="5"/>
  <c r="G437" i="5"/>
  <c r="H437" i="5"/>
  <c r="F437" i="5"/>
  <c r="J437" i="5"/>
  <c r="K437" i="5"/>
  <c r="L437" i="5" s="1"/>
  <c r="I437" i="5"/>
  <c r="M437" i="5"/>
  <c r="E437" i="5"/>
  <c r="D437" i="5"/>
  <c r="R438" i="5"/>
  <c r="A576" i="7"/>
  <c r="P578" i="7"/>
  <c r="H578" i="7"/>
  <c r="O578" i="7"/>
  <c r="L578" i="7"/>
  <c r="N578" i="7"/>
  <c r="I578" i="7"/>
  <c r="G578" i="7"/>
  <c r="K578" i="7"/>
  <c r="F578" i="7"/>
  <c r="J578" i="7"/>
  <c r="M578" i="7"/>
  <c r="E578" i="7"/>
  <c r="D579" i="7"/>
  <c r="Q577" i="7"/>
  <c r="R577" i="7"/>
  <c r="S577" i="7"/>
  <c r="T577" i="7"/>
  <c r="B576" i="7"/>
  <c r="V577" i="7"/>
  <c r="U577" i="7"/>
  <c r="B392" i="4"/>
  <c r="C392" i="4"/>
  <c r="J392" i="4"/>
  <c r="E392" i="4"/>
  <c r="H392" i="4"/>
  <c r="F392" i="4"/>
  <c r="I392" i="4"/>
  <c r="K392" i="4"/>
  <c r="L392" i="4" s="1"/>
  <c r="D392" i="4"/>
  <c r="G392" i="4"/>
  <c r="R393" i="4"/>
  <c r="L391" i="4"/>
  <c r="D438" i="5" l="1"/>
  <c r="I438" i="5"/>
  <c r="F438" i="5"/>
  <c r="K438" i="5"/>
  <c r="E438" i="5"/>
  <c r="G438" i="5"/>
  <c r="C438" i="5"/>
  <c r="H438" i="5"/>
  <c r="M438" i="5"/>
  <c r="J438" i="5"/>
  <c r="B438" i="5"/>
  <c r="L438" i="5"/>
  <c r="R439" i="5"/>
  <c r="B577" i="7"/>
  <c r="C577" i="7"/>
  <c r="V578" i="7"/>
  <c r="U578" i="7"/>
  <c r="R578" i="7"/>
  <c r="Q578" i="7"/>
  <c r="A578" i="7" s="1"/>
  <c r="A577" i="7"/>
  <c r="P579" i="7"/>
  <c r="L579" i="7"/>
  <c r="H579" i="7"/>
  <c r="K579" i="7"/>
  <c r="O579" i="7"/>
  <c r="J579" i="7"/>
  <c r="M579" i="7"/>
  <c r="E579" i="7"/>
  <c r="N579" i="7"/>
  <c r="F579" i="7"/>
  <c r="G579" i="7"/>
  <c r="I579" i="7"/>
  <c r="D580" i="7"/>
  <c r="T578" i="7"/>
  <c r="S578" i="7"/>
  <c r="B578" i="7" s="1"/>
  <c r="M392" i="4"/>
  <c r="H393" i="4"/>
  <c r="K393" i="4"/>
  <c r="D393" i="4"/>
  <c r="F393" i="4"/>
  <c r="E393" i="4"/>
  <c r="I393" i="4"/>
  <c r="G393" i="4"/>
  <c r="B393" i="4"/>
  <c r="J393" i="4"/>
  <c r="C393" i="4"/>
  <c r="R394" i="4"/>
  <c r="C439" i="5" l="1"/>
  <c r="E439" i="5"/>
  <c r="J439" i="5"/>
  <c r="L439" i="5" s="1"/>
  <c r="D439" i="5"/>
  <c r="B439" i="5"/>
  <c r="K439" i="5"/>
  <c r="H439" i="5"/>
  <c r="G439" i="5"/>
  <c r="I439" i="5"/>
  <c r="F439" i="5"/>
  <c r="M439" i="5"/>
  <c r="R440" i="5"/>
  <c r="C578" i="7"/>
  <c r="U579" i="7"/>
  <c r="V579" i="7"/>
  <c r="G580" i="7"/>
  <c r="N580" i="7"/>
  <c r="H580" i="7"/>
  <c r="L580" i="7"/>
  <c r="O580" i="7"/>
  <c r="M580" i="7"/>
  <c r="K580" i="7"/>
  <c r="F580" i="7"/>
  <c r="J580" i="7"/>
  <c r="I580" i="7"/>
  <c r="E580" i="7"/>
  <c r="P580" i="7"/>
  <c r="D581" i="7"/>
  <c r="Q579" i="7"/>
  <c r="R579" i="7"/>
  <c r="T579" i="7"/>
  <c r="S579" i="7"/>
  <c r="B579" i="7" s="1"/>
  <c r="L393" i="4"/>
  <c r="J394" i="4"/>
  <c r="G394" i="4"/>
  <c r="I394" i="4"/>
  <c r="D394" i="4"/>
  <c r="F394" i="4"/>
  <c r="H394" i="4"/>
  <c r="C394" i="4"/>
  <c r="E394" i="4"/>
  <c r="K394" i="4"/>
  <c r="M394" i="4" s="1"/>
  <c r="B394" i="4"/>
  <c r="R395" i="4"/>
  <c r="M393" i="4"/>
  <c r="D440" i="5" l="1"/>
  <c r="G440" i="5"/>
  <c r="C440" i="5"/>
  <c r="F440" i="5"/>
  <c r="I440" i="5"/>
  <c r="K440" i="5"/>
  <c r="E440" i="5"/>
  <c r="H440" i="5"/>
  <c r="B440" i="5"/>
  <c r="J440" i="5"/>
  <c r="M440" i="5" s="1"/>
  <c r="L440" i="5"/>
  <c r="R441" i="5"/>
  <c r="C579" i="7"/>
  <c r="Q580" i="7"/>
  <c r="R580" i="7"/>
  <c r="P581" i="7"/>
  <c r="L581" i="7"/>
  <c r="M581" i="7"/>
  <c r="G581" i="7"/>
  <c r="I581" i="7"/>
  <c r="H581" i="7"/>
  <c r="K581" i="7"/>
  <c r="J581" i="7"/>
  <c r="N581" i="7"/>
  <c r="F581" i="7"/>
  <c r="E581" i="7"/>
  <c r="O581" i="7"/>
  <c r="D582" i="7"/>
  <c r="V580" i="7"/>
  <c r="U580" i="7"/>
  <c r="T580" i="7"/>
  <c r="S580" i="7"/>
  <c r="A579" i="7"/>
  <c r="L394" i="4"/>
  <c r="D395" i="4"/>
  <c r="K395" i="4"/>
  <c r="E395" i="4"/>
  <c r="J395" i="4"/>
  <c r="G395" i="4"/>
  <c r="C395" i="4"/>
  <c r="H395" i="4"/>
  <c r="F395" i="4"/>
  <c r="B395" i="4"/>
  <c r="I395" i="4"/>
  <c r="R396" i="4"/>
  <c r="C580" i="7" l="1"/>
  <c r="D441" i="5"/>
  <c r="I441" i="5"/>
  <c r="K441" i="5"/>
  <c r="L441" i="5" s="1"/>
  <c r="B441" i="5"/>
  <c r="J441" i="5"/>
  <c r="M441" i="5" s="1"/>
  <c r="F441" i="5"/>
  <c r="E441" i="5"/>
  <c r="H441" i="5"/>
  <c r="C441" i="5"/>
  <c r="G441" i="5"/>
  <c r="R442" i="5"/>
  <c r="A580" i="7"/>
  <c r="B580" i="7"/>
  <c r="V581" i="7"/>
  <c r="U581" i="7"/>
  <c r="Q581" i="7"/>
  <c r="R581" i="7"/>
  <c r="H582" i="7"/>
  <c r="O582" i="7"/>
  <c r="G582" i="7"/>
  <c r="L582" i="7"/>
  <c r="N582" i="7"/>
  <c r="K582" i="7"/>
  <c r="F582" i="7"/>
  <c r="M582" i="7"/>
  <c r="P582" i="7"/>
  <c r="J582" i="7"/>
  <c r="I582" i="7"/>
  <c r="E582" i="7"/>
  <c r="D583" i="7"/>
  <c r="S581" i="7"/>
  <c r="T581" i="7"/>
  <c r="M395" i="4"/>
  <c r="B396" i="4"/>
  <c r="E396" i="4"/>
  <c r="D396" i="4"/>
  <c r="F396" i="4"/>
  <c r="J396" i="4"/>
  <c r="G396" i="4"/>
  <c r="I396" i="4"/>
  <c r="K396" i="4"/>
  <c r="H396" i="4"/>
  <c r="C396" i="4"/>
  <c r="R397" i="4"/>
  <c r="L395" i="4"/>
  <c r="C581" i="7" l="1"/>
  <c r="G442" i="5"/>
  <c r="K442" i="5"/>
  <c r="J442" i="5"/>
  <c r="F442" i="5"/>
  <c r="C442" i="5"/>
  <c r="E442" i="5"/>
  <c r="B442" i="5"/>
  <c r="M442" i="5"/>
  <c r="I442" i="5"/>
  <c r="D442" i="5"/>
  <c r="H442" i="5"/>
  <c r="L442" i="5"/>
  <c r="R443" i="5"/>
  <c r="B581" i="7"/>
  <c r="A581" i="7"/>
  <c r="Q582" i="7"/>
  <c r="R582" i="7"/>
  <c r="H583" i="7"/>
  <c r="K583" i="7"/>
  <c r="I583" i="7"/>
  <c r="O583" i="7"/>
  <c r="J583" i="7"/>
  <c r="G583" i="7"/>
  <c r="N583" i="7"/>
  <c r="M583" i="7"/>
  <c r="E583" i="7"/>
  <c r="P583" i="7"/>
  <c r="L583" i="7"/>
  <c r="F583" i="7"/>
  <c r="D584" i="7"/>
  <c r="S582" i="7"/>
  <c r="T582" i="7"/>
  <c r="U582" i="7"/>
  <c r="V582" i="7"/>
  <c r="M396" i="4"/>
  <c r="L396" i="4"/>
  <c r="J397" i="4"/>
  <c r="H397" i="4"/>
  <c r="K397" i="4"/>
  <c r="M397" i="4" s="1"/>
  <c r="I397" i="4"/>
  <c r="D397" i="4"/>
  <c r="C397" i="4"/>
  <c r="E397" i="4"/>
  <c r="G397" i="4"/>
  <c r="B397" i="4"/>
  <c r="F397" i="4"/>
  <c r="R398" i="4"/>
  <c r="H443" i="5" l="1"/>
  <c r="C443" i="5"/>
  <c r="B443" i="5"/>
  <c r="F443" i="5"/>
  <c r="D443" i="5"/>
  <c r="K443" i="5"/>
  <c r="G443" i="5"/>
  <c r="J443" i="5"/>
  <c r="L443" i="5" s="1"/>
  <c r="I443" i="5"/>
  <c r="E443" i="5"/>
  <c r="M443" i="5"/>
  <c r="R444" i="5"/>
  <c r="A582" i="7"/>
  <c r="H584" i="7"/>
  <c r="O584" i="7"/>
  <c r="G584" i="7"/>
  <c r="N584" i="7"/>
  <c r="K584" i="7"/>
  <c r="F584" i="7"/>
  <c r="E584" i="7"/>
  <c r="I584" i="7"/>
  <c r="M584" i="7"/>
  <c r="L584" i="7"/>
  <c r="J584" i="7"/>
  <c r="P584" i="7"/>
  <c r="D585" i="7"/>
  <c r="S583" i="7"/>
  <c r="T583" i="7"/>
  <c r="V583" i="7"/>
  <c r="U583" i="7"/>
  <c r="R583" i="7"/>
  <c r="Q583" i="7"/>
  <c r="A583" i="7" s="1"/>
  <c r="C582" i="7"/>
  <c r="B582" i="7"/>
  <c r="L397" i="4"/>
  <c r="B398" i="4"/>
  <c r="G398" i="4"/>
  <c r="H398" i="4"/>
  <c r="J398" i="4"/>
  <c r="M398" i="4" s="1"/>
  <c r="F398" i="4"/>
  <c r="I398" i="4"/>
  <c r="D398" i="4"/>
  <c r="K398" i="4"/>
  <c r="E398" i="4"/>
  <c r="C398" i="4"/>
  <c r="R399" i="4"/>
  <c r="D444" i="5" l="1"/>
  <c r="M444" i="5"/>
  <c r="C444" i="5"/>
  <c r="G444" i="5"/>
  <c r="E444" i="5"/>
  <c r="J444" i="5"/>
  <c r="L444" i="5" s="1"/>
  <c r="B444" i="5"/>
  <c r="F444" i="5"/>
  <c r="H444" i="5"/>
  <c r="I444" i="5"/>
  <c r="K444" i="5"/>
  <c r="R445" i="5"/>
  <c r="S584" i="7"/>
  <c r="T584" i="7"/>
  <c r="B583" i="7"/>
  <c r="C583" i="7"/>
  <c r="O585" i="7"/>
  <c r="J585" i="7"/>
  <c r="G585" i="7"/>
  <c r="I585" i="7"/>
  <c r="N585" i="7"/>
  <c r="F585" i="7"/>
  <c r="M585" i="7"/>
  <c r="E585" i="7"/>
  <c r="L585" i="7"/>
  <c r="H585" i="7"/>
  <c r="P585" i="7"/>
  <c r="K585" i="7"/>
  <c r="D586" i="7"/>
  <c r="Q584" i="7"/>
  <c r="R584" i="7"/>
  <c r="V584" i="7"/>
  <c r="U584" i="7"/>
  <c r="L398" i="4"/>
  <c r="J399" i="4"/>
  <c r="H399" i="4"/>
  <c r="G399" i="4"/>
  <c r="D399" i="4"/>
  <c r="C399" i="4"/>
  <c r="K399" i="4"/>
  <c r="E399" i="4"/>
  <c r="F399" i="4"/>
  <c r="I399" i="4"/>
  <c r="B399" i="4"/>
  <c r="R400" i="4"/>
  <c r="D445" i="5" l="1"/>
  <c r="F445" i="5"/>
  <c r="H445" i="5"/>
  <c r="C445" i="5"/>
  <c r="G445" i="5"/>
  <c r="K445" i="5"/>
  <c r="B445" i="5"/>
  <c r="I445" i="5"/>
  <c r="J445" i="5"/>
  <c r="M445" i="5" s="1"/>
  <c r="E445" i="5"/>
  <c r="L445" i="5"/>
  <c r="R446" i="5"/>
  <c r="C584" i="7"/>
  <c r="Q585" i="7"/>
  <c r="R585" i="7"/>
  <c r="B584" i="7"/>
  <c r="U585" i="7"/>
  <c r="V585" i="7"/>
  <c r="A584" i="7"/>
  <c r="T585" i="7"/>
  <c r="S585" i="7"/>
  <c r="I586" i="7"/>
  <c r="E586" i="7"/>
  <c r="P586" i="7"/>
  <c r="H586" i="7"/>
  <c r="G586" i="7"/>
  <c r="O586" i="7"/>
  <c r="L586" i="7"/>
  <c r="K586" i="7"/>
  <c r="F586" i="7"/>
  <c r="N586" i="7"/>
  <c r="J586" i="7"/>
  <c r="M586" i="7"/>
  <c r="D587" i="7"/>
  <c r="M399" i="4"/>
  <c r="C400" i="4"/>
  <c r="I400" i="4"/>
  <c r="K400" i="4"/>
  <c r="E400" i="4"/>
  <c r="F400" i="4"/>
  <c r="J400" i="4"/>
  <c r="L400" i="4" s="1"/>
  <c r="G400" i="4"/>
  <c r="B400" i="4"/>
  <c r="D400" i="4"/>
  <c r="H400" i="4"/>
  <c r="R401" i="4"/>
  <c r="L399" i="4"/>
  <c r="B585" i="7" l="1"/>
  <c r="B446" i="5"/>
  <c r="J446" i="5"/>
  <c r="M446" i="5" s="1"/>
  <c r="K446" i="5"/>
  <c r="E446" i="5"/>
  <c r="F446" i="5"/>
  <c r="C446" i="5"/>
  <c r="I446" i="5"/>
  <c r="D446" i="5"/>
  <c r="H446" i="5"/>
  <c r="G446" i="5"/>
  <c r="L446" i="5"/>
  <c r="R447" i="5"/>
  <c r="M587" i="7"/>
  <c r="F587" i="7"/>
  <c r="E587" i="7"/>
  <c r="L587" i="7"/>
  <c r="H587" i="7"/>
  <c r="K587" i="7"/>
  <c r="P587" i="7"/>
  <c r="J587" i="7"/>
  <c r="N587" i="7"/>
  <c r="O587" i="7"/>
  <c r="G587" i="7"/>
  <c r="I587" i="7"/>
  <c r="D588" i="7"/>
  <c r="A585" i="7"/>
  <c r="U586" i="7"/>
  <c r="V586" i="7"/>
  <c r="Q586" i="7"/>
  <c r="R586" i="7"/>
  <c r="T586" i="7"/>
  <c r="S586" i="7"/>
  <c r="C585" i="7"/>
  <c r="C401" i="4"/>
  <c r="K401" i="4"/>
  <c r="H401" i="4"/>
  <c r="F401" i="4"/>
  <c r="J401" i="4"/>
  <c r="G401" i="4"/>
  <c r="B401" i="4"/>
  <c r="E401" i="4"/>
  <c r="I401" i="4"/>
  <c r="D401" i="4"/>
  <c r="R402" i="4"/>
  <c r="M400" i="4"/>
  <c r="F447" i="5" l="1"/>
  <c r="G447" i="5"/>
  <c r="C447" i="5"/>
  <c r="K447" i="5"/>
  <c r="J447" i="5"/>
  <c r="I447" i="5"/>
  <c r="H447" i="5"/>
  <c r="B447" i="5"/>
  <c r="D447" i="5"/>
  <c r="E447" i="5"/>
  <c r="M447" i="5"/>
  <c r="L447" i="5"/>
  <c r="R448" i="5"/>
  <c r="C586" i="7"/>
  <c r="F588" i="7"/>
  <c r="L588" i="7"/>
  <c r="I588" i="7"/>
  <c r="K588" i="7"/>
  <c r="P588" i="7"/>
  <c r="M588" i="7"/>
  <c r="H588" i="7"/>
  <c r="J588" i="7"/>
  <c r="O588" i="7"/>
  <c r="E588" i="7"/>
  <c r="G588" i="7"/>
  <c r="N588" i="7"/>
  <c r="D589" i="7"/>
  <c r="A586" i="7"/>
  <c r="S587" i="7"/>
  <c r="T587" i="7"/>
  <c r="Q587" i="7"/>
  <c r="R587" i="7"/>
  <c r="U587" i="7"/>
  <c r="V587" i="7"/>
  <c r="B586" i="7"/>
  <c r="L401" i="4"/>
  <c r="J402" i="4"/>
  <c r="K402" i="4"/>
  <c r="M402" i="4" s="1"/>
  <c r="F402" i="4"/>
  <c r="B402" i="4"/>
  <c r="G402" i="4"/>
  <c r="D402" i="4"/>
  <c r="C402" i="4"/>
  <c r="E402" i="4"/>
  <c r="I402" i="4"/>
  <c r="H402" i="4"/>
  <c r="R403" i="4"/>
  <c r="M401" i="4"/>
  <c r="K448" i="5" l="1"/>
  <c r="B448" i="5"/>
  <c r="C448" i="5"/>
  <c r="I448" i="5"/>
  <c r="J448" i="5"/>
  <c r="M448" i="5" s="1"/>
  <c r="G448" i="5"/>
  <c r="E448" i="5"/>
  <c r="F448" i="5"/>
  <c r="H448" i="5"/>
  <c r="D448" i="5"/>
  <c r="L448" i="5"/>
  <c r="R449" i="5"/>
  <c r="A587" i="7"/>
  <c r="S588" i="7"/>
  <c r="T588" i="7"/>
  <c r="B587" i="7"/>
  <c r="M589" i="7"/>
  <c r="G589" i="7"/>
  <c r="E589" i="7"/>
  <c r="N589" i="7"/>
  <c r="L589" i="7"/>
  <c r="I589" i="7"/>
  <c r="K589" i="7"/>
  <c r="F589" i="7"/>
  <c r="J589" i="7"/>
  <c r="P589" i="7"/>
  <c r="H589" i="7"/>
  <c r="O589" i="7"/>
  <c r="D590" i="7"/>
  <c r="V588" i="7"/>
  <c r="U588" i="7"/>
  <c r="C587" i="7"/>
  <c r="Q588" i="7"/>
  <c r="R588" i="7"/>
  <c r="I403" i="4"/>
  <c r="B403" i="4"/>
  <c r="K403" i="4"/>
  <c r="G403" i="4"/>
  <c r="D403" i="4"/>
  <c r="J403" i="4"/>
  <c r="H403" i="4"/>
  <c r="F403" i="4"/>
  <c r="C403" i="4"/>
  <c r="E403" i="4"/>
  <c r="R404" i="4"/>
  <c r="L402" i="4"/>
  <c r="E449" i="5" l="1"/>
  <c r="M449" i="5"/>
  <c r="D449" i="5"/>
  <c r="F449" i="5"/>
  <c r="B449" i="5"/>
  <c r="I449" i="5"/>
  <c r="J449" i="5"/>
  <c r="K449" i="5"/>
  <c r="C449" i="5"/>
  <c r="H449" i="5"/>
  <c r="G449" i="5"/>
  <c r="L449" i="5"/>
  <c r="R450" i="5"/>
  <c r="B588" i="7"/>
  <c r="C588" i="7"/>
  <c r="A588" i="7"/>
  <c r="R589" i="7"/>
  <c r="Q589" i="7"/>
  <c r="T589" i="7"/>
  <c r="S589" i="7"/>
  <c r="B589" i="7" s="1"/>
  <c r="P590" i="7"/>
  <c r="M590" i="7"/>
  <c r="H590" i="7"/>
  <c r="J590" i="7"/>
  <c r="O590" i="7"/>
  <c r="E590" i="7"/>
  <c r="F590" i="7"/>
  <c r="L590" i="7"/>
  <c r="I590" i="7"/>
  <c r="G590" i="7"/>
  <c r="N590" i="7"/>
  <c r="K590" i="7"/>
  <c r="D591" i="7"/>
  <c r="U589" i="7"/>
  <c r="V589" i="7"/>
  <c r="L403" i="4"/>
  <c r="M403" i="4"/>
  <c r="K404" i="4"/>
  <c r="G404" i="4"/>
  <c r="H404" i="4"/>
  <c r="I404" i="4"/>
  <c r="C404" i="4"/>
  <c r="J404" i="4"/>
  <c r="L404" i="4" s="1"/>
  <c r="D404" i="4"/>
  <c r="E404" i="4"/>
  <c r="F404" i="4"/>
  <c r="B404" i="4"/>
  <c r="R405" i="4"/>
  <c r="A589" i="7" l="1"/>
  <c r="D450" i="5"/>
  <c r="M450" i="5"/>
  <c r="H450" i="5"/>
  <c r="F450" i="5"/>
  <c r="K450" i="5"/>
  <c r="B450" i="5"/>
  <c r="L450" i="5"/>
  <c r="I450" i="5"/>
  <c r="C450" i="5"/>
  <c r="J450" i="5"/>
  <c r="E450" i="5"/>
  <c r="G450" i="5"/>
  <c r="R451" i="5"/>
  <c r="H591" i="7"/>
  <c r="O591" i="7"/>
  <c r="M591" i="7"/>
  <c r="G591" i="7"/>
  <c r="E591" i="7"/>
  <c r="P591" i="7"/>
  <c r="N591" i="7"/>
  <c r="L591" i="7"/>
  <c r="I591" i="7"/>
  <c r="K591" i="7"/>
  <c r="F591" i="7"/>
  <c r="J591" i="7"/>
  <c r="D592" i="7"/>
  <c r="R590" i="7"/>
  <c r="Q590" i="7"/>
  <c r="V590" i="7"/>
  <c r="U590" i="7"/>
  <c r="T590" i="7"/>
  <c r="S590" i="7"/>
  <c r="C589" i="7"/>
  <c r="H405" i="4"/>
  <c r="F405" i="4"/>
  <c r="E405" i="4"/>
  <c r="B405" i="4"/>
  <c r="I405" i="4"/>
  <c r="D405" i="4"/>
  <c r="G405" i="4"/>
  <c r="C405" i="4"/>
  <c r="K405" i="4"/>
  <c r="J405" i="4"/>
  <c r="R406" i="4"/>
  <c r="M404" i="4"/>
  <c r="F451" i="5" l="1"/>
  <c r="B451" i="5"/>
  <c r="I451" i="5"/>
  <c r="H451" i="5"/>
  <c r="K451" i="5"/>
  <c r="C451" i="5"/>
  <c r="E451" i="5"/>
  <c r="G451" i="5"/>
  <c r="J451" i="5"/>
  <c r="M451" i="5" s="1"/>
  <c r="D451" i="5"/>
  <c r="L451" i="5"/>
  <c r="R452" i="5"/>
  <c r="A590" i="7"/>
  <c r="C590" i="7"/>
  <c r="R591" i="7"/>
  <c r="Q591" i="7"/>
  <c r="T591" i="7"/>
  <c r="S591" i="7"/>
  <c r="U591" i="7"/>
  <c r="V591" i="7"/>
  <c r="G592" i="7"/>
  <c r="F592" i="7"/>
  <c r="L592" i="7"/>
  <c r="M592" i="7"/>
  <c r="N592" i="7"/>
  <c r="I592" i="7"/>
  <c r="K592" i="7"/>
  <c r="J592" i="7"/>
  <c r="H592" i="7"/>
  <c r="P592" i="7"/>
  <c r="E592" i="7"/>
  <c r="O592" i="7"/>
  <c r="D593" i="7"/>
  <c r="B590" i="7"/>
  <c r="M405" i="4"/>
  <c r="K406" i="4"/>
  <c r="J406" i="4"/>
  <c r="C406" i="4"/>
  <c r="D406" i="4"/>
  <c r="I406" i="4"/>
  <c r="F406" i="4"/>
  <c r="E406" i="4"/>
  <c r="H406" i="4"/>
  <c r="B406" i="4"/>
  <c r="G406" i="4"/>
  <c r="R407" i="4"/>
  <c r="L405" i="4"/>
  <c r="A591" i="7" l="1"/>
  <c r="K452" i="5"/>
  <c r="L452" i="5" s="1"/>
  <c r="H452" i="5"/>
  <c r="I452" i="5"/>
  <c r="D452" i="5"/>
  <c r="C452" i="5"/>
  <c r="B452" i="5"/>
  <c r="G452" i="5"/>
  <c r="M452" i="5"/>
  <c r="J452" i="5"/>
  <c r="F452" i="5"/>
  <c r="E452" i="5"/>
  <c r="R453" i="5"/>
  <c r="B591" i="7"/>
  <c r="S592" i="7"/>
  <c r="T592" i="7"/>
  <c r="U592" i="7"/>
  <c r="V592" i="7"/>
  <c r="Q592" i="7"/>
  <c r="R592" i="7"/>
  <c r="C591" i="7"/>
  <c r="J593" i="7"/>
  <c r="G593" i="7"/>
  <c r="E593" i="7"/>
  <c r="I593" i="7"/>
  <c r="H593" i="7"/>
  <c r="M593" i="7"/>
  <c r="L593" i="7"/>
  <c r="K593" i="7"/>
  <c r="F593" i="7"/>
  <c r="P593" i="7"/>
  <c r="O593" i="7"/>
  <c r="N593" i="7"/>
  <c r="D594" i="7"/>
  <c r="M406" i="4"/>
  <c r="E407" i="4"/>
  <c r="J407" i="4"/>
  <c r="K407" i="4"/>
  <c r="L407" i="4" s="1"/>
  <c r="B407" i="4"/>
  <c r="G407" i="4"/>
  <c r="D407" i="4"/>
  <c r="I407" i="4"/>
  <c r="C407" i="4"/>
  <c r="F407" i="4"/>
  <c r="H407" i="4"/>
  <c r="R408" i="4"/>
  <c r="L406" i="4"/>
  <c r="B592" i="7" l="1"/>
  <c r="I453" i="5"/>
  <c r="E453" i="5"/>
  <c r="G453" i="5"/>
  <c r="B453" i="5"/>
  <c r="K453" i="5"/>
  <c r="H453" i="5"/>
  <c r="J453" i="5"/>
  <c r="F453" i="5"/>
  <c r="C453" i="5"/>
  <c r="D453" i="5"/>
  <c r="L453" i="5"/>
  <c r="M453" i="5"/>
  <c r="R454" i="5"/>
  <c r="A592" i="7"/>
  <c r="S593" i="7"/>
  <c r="T593" i="7"/>
  <c r="N594" i="7"/>
  <c r="J594" i="7"/>
  <c r="G594" i="7"/>
  <c r="F594" i="7"/>
  <c r="M594" i="7"/>
  <c r="K594" i="7"/>
  <c r="O594" i="7"/>
  <c r="I594" i="7"/>
  <c r="E594" i="7"/>
  <c r="L594" i="7"/>
  <c r="P594" i="7"/>
  <c r="H594" i="7"/>
  <c r="D595" i="7"/>
  <c r="C592" i="7"/>
  <c r="V593" i="7"/>
  <c r="U593" i="7"/>
  <c r="Q593" i="7"/>
  <c r="R593" i="7"/>
  <c r="M407" i="4"/>
  <c r="K408" i="4"/>
  <c r="J408" i="4"/>
  <c r="B408" i="4"/>
  <c r="D408" i="4"/>
  <c r="F408" i="4"/>
  <c r="C408" i="4"/>
  <c r="E408" i="4"/>
  <c r="G408" i="4"/>
  <c r="I408" i="4"/>
  <c r="H408" i="4"/>
  <c r="R409" i="4"/>
  <c r="C593" i="7" l="1"/>
  <c r="I454" i="5"/>
  <c r="F454" i="5"/>
  <c r="B454" i="5"/>
  <c r="E454" i="5"/>
  <c r="D454" i="5"/>
  <c r="G454" i="5"/>
  <c r="J454" i="5"/>
  <c r="K454" i="5"/>
  <c r="H454" i="5"/>
  <c r="C454" i="5"/>
  <c r="M454" i="5"/>
  <c r="L454" i="5"/>
  <c r="R455" i="5"/>
  <c r="B593" i="7"/>
  <c r="R594" i="7"/>
  <c r="Q594" i="7"/>
  <c r="J595" i="7"/>
  <c r="I595" i="7"/>
  <c r="H595" i="7"/>
  <c r="M595" i="7"/>
  <c r="O595" i="7"/>
  <c r="E595" i="7"/>
  <c r="G595" i="7"/>
  <c r="L595" i="7"/>
  <c r="N595" i="7"/>
  <c r="K595" i="7"/>
  <c r="P595" i="7"/>
  <c r="F595" i="7"/>
  <c r="D596" i="7"/>
  <c r="A593" i="7"/>
  <c r="V594" i="7"/>
  <c r="U594" i="7"/>
  <c r="S594" i="7"/>
  <c r="T594" i="7"/>
  <c r="M408" i="4"/>
  <c r="L408" i="4"/>
  <c r="D409" i="4"/>
  <c r="J409" i="4"/>
  <c r="E409" i="4"/>
  <c r="I409" i="4"/>
  <c r="G409" i="4"/>
  <c r="H409" i="4"/>
  <c r="B409" i="4"/>
  <c r="F409" i="4"/>
  <c r="K409" i="4"/>
  <c r="L409" i="4" s="1"/>
  <c r="C409" i="4"/>
  <c r="R410" i="4"/>
  <c r="K455" i="5" l="1"/>
  <c r="L455" i="5" s="1"/>
  <c r="G455" i="5"/>
  <c r="E455" i="5"/>
  <c r="B455" i="5"/>
  <c r="I455" i="5"/>
  <c r="C455" i="5"/>
  <c r="F455" i="5"/>
  <c r="D455" i="5"/>
  <c r="H455" i="5"/>
  <c r="J455" i="5"/>
  <c r="M455" i="5"/>
  <c r="R456" i="5"/>
  <c r="C594" i="7"/>
  <c r="A594" i="7"/>
  <c r="B594" i="7"/>
  <c r="Q595" i="7"/>
  <c r="R595" i="7"/>
  <c r="S595" i="7"/>
  <c r="T595" i="7"/>
  <c r="N596" i="7"/>
  <c r="P596" i="7"/>
  <c r="L596" i="7"/>
  <c r="O596" i="7"/>
  <c r="J596" i="7"/>
  <c r="M596" i="7"/>
  <c r="I596" i="7"/>
  <c r="E596" i="7"/>
  <c r="H596" i="7"/>
  <c r="K596" i="7"/>
  <c r="G596" i="7"/>
  <c r="F596" i="7"/>
  <c r="D597" i="7"/>
  <c r="U595" i="7"/>
  <c r="V595" i="7"/>
  <c r="C410" i="4"/>
  <c r="F410" i="4"/>
  <c r="J410" i="4"/>
  <c r="G410" i="4"/>
  <c r="D410" i="4"/>
  <c r="K410" i="4"/>
  <c r="L410" i="4" s="1"/>
  <c r="H410" i="4"/>
  <c r="B410" i="4"/>
  <c r="I410" i="4"/>
  <c r="E410" i="4"/>
  <c r="R411" i="4"/>
  <c r="M409" i="4"/>
  <c r="D456" i="5" l="1"/>
  <c r="M456" i="5"/>
  <c r="C456" i="5"/>
  <c r="F456" i="5"/>
  <c r="B456" i="5"/>
  <c r="H456" i="5"/>
  <c r="K456" i="5"/>
  <c r="L456" i="5" s="1"/>
  <c r="G456" i="5"/>
  <c r="J456" i="5"/>
  <c r="E456" i="5"/>
  <c r="I456" i="5"/>
  <c r="R457" i="5"/>
  <c r="B595" i="7"/>
  <c r="A595" i="7"/>
  <c r="S596" i="7"/>
  <c r="T596" i="7"/>
  <c r="Q596" i="7"/>
  <c r="R596" i="7"/>
  <c r="V596" i="7"/>
  <c r="U596" i="7"/>
  <c r="C595" i="7"/>
  <c r="P597" i="7"/>
  <c r="H597" i="7"/>
  <c r="M597" i="7"/>
  <c r="O597" i="7"/>
  <c r="E597" i="7"/>
  <c r="G597" i="7"/>
  <c r="L597" i="7"/>
  <c r="N597" i="7"/>
  <c r="K597" i="7"/>
  <c r="F597" i="7"/>
  <c r="J597" i="7"/>
  <c r="I597" i="7"/>
  <c r="D598" i="7"/>
  <c r="M410" i="4"/>
  <c r="J411" i="4"/>
  <c r="G411" i="4"/>
  <c r="F411" i="4"/>
  <c r="C411" i="4"/>
  <c r="B411" i="4"/>
  <c r="D411" i="4"/>
  <c r="K411" i="4"/>
  <c r="M411" i="4" s="1"/>
  <c r="E411" i="4"/>
  <c r="I411" i="4"/>
  <c r="H411" i="4"/>
  <c r="R412" i="4"/>
  <c r="J457" i="5" l="1"/>
  <c r="M457" i="5" s="1"/>
  <c r="G457" i="5"/>
  <c r="K457" i="5"/>
  <c r="D457" i="5"/>
  <c r="F457" i="5"/>
  <c r="H457" i="5"/>
  <c r="B457" i="5"/>
  <c r="E457" i="5"/>
  <c r="I457" i="5"/>
  <c r="C457" i="5"/>
  <c r="L457" i="5"/>
  <c r="R458" i="5"/>
  <c r="C596" i="7"/>
  <c r="Q597" i="7"/>
  <c r="R597" i="7"/>
  <c r="V597" i="7"/>
  <c r="U597" i="7"/>
  <c r="T597" i="7"/>
  <c r="S597" i="7"/>
  <c r="A596" i="7"/>
  <c r="B596" i="7"/>
  <c r="O598" i="7"/>
  <c r="J598" i="7"/>
  <c r="G598" i="7"/>
  <c r="N598" i="7"/>
  <c r="I598" i="7"/>
  <c r="M598" i="7"/>
  <c r="F598" i="7"/>
  <c r="E598" i="7"/>
  <c r="P598" i="7"/>
  <c r="L598" i="7"/>
  <c r="K598" i="7"/>
  <c r="H598" i="7"/>
  <c r="D599" i="7"/>
  <c r="L411" i="4"/>
  <c r="J412" i="4"/>
  <c r="H412" i="4"/>
  <c r="B412" i="4"/>
  <c r="E412" i="4"/>
  <c r="C412" i="4"/>
  <c r="F412" i="4"/>
  <c r="D412" i="4"/>
  <c r="I412" i="4"/>
  <c r="G412" i="4"/>
  <c r="K412" i="4"/>
  <c r="M412" i="4" s="1"/>
  <c r="R413" i="4"/>
  <c r="C597" i="7" l="1"/>
  <c r="F458" i="5"/>
  <c r="C458" i="5"/>
  <c r="J458" i="5"/>
  <c r="M458" i="5" s="1"/>
  <c r="K458" i="5"/>
  <c r="I458" i="5"/>
  <c r="D458" i="5"/>
  <c r="B458" i="5"/>
  <c r="G458" i="5"/>
  <c r="E458" i="5"/>
  <c r="H458" i="5"/>
  <c r="L458" i="5"/>
  <c r="R459" i="5"/>
  <c r="B597" i="7"/>
  <c r="Q598" i="7"/>
  <c r="R598" i="7"/>
  <c r="S598" i="7"/>
  <c r="T598" i="7"/>
  <c r="V598" i="7"/>
  <c r="U598" i="7"/>
  <c r="J599" i="7"/>
  <c r="I599" i="7"/>
  <c r="P599" i="7"/>
  <c r="H599" i="7"/>
  <c r="M599" i="7"/>
  <c r="O599" i="7"/>
  <c r="E599" i="7"/>
  <c r="G599" i="7"/>
  <c r="L599" i="7"/>
  <c r="N599" i="7"/>
  <c r="K599" i="7"/>
  <c r="F599" i="7"/>
  <c r="D600" i="7"/>
  <c r="A597" i="7"/>
  <c r="L412" i="4"/>
  <c r="D413" i="4"/>
  <c r="I413" i="4"/>
  <c r="E413" i="4"/>
  <c r="H413" i="4"/>
  <c r="K413" i="4"/>
  <c r="L413" i="4" s="1"/>
  <c r="B413" i="4"/>
  <c r="F413" i="4"/>
  <c r="J413" i="4"/>
  <c r="G413" i="4"/>
  <c r="C413" i="4"/>
  <c r="R414" i="4"/>
  <c r="J459" i="5" l="1"/>
  <c r="M459" i="5" s="1"/>
  <c r="F459" i="5"/>
  <c r="E459" i="5"/>
  <c r="G459" i="5"/>
  <c r="B459" i="5"/>
  <c r="H459" i="5"/>
  <c r="C459" i="5"/>
  <c r="D459" i="5"/>
  <c r="K459" i="5"/>
  <c r="I459" i="5"/>
  <c r="L459" i="5"/>
  <c r="R460" i="5"/>
  <c r="C598" i="7"/>
  <c r="B598" i="7"/>
  <c r="R599" i="7"/>
  <c r="Q599" i="7"/>
  <c r="A599" i="7" s="1"/>
  <c r="V599" i="7"/>
  <c r="U599" i="7"/>
  <c r="C599" i="7" s="1"/>
  <c r="T599" i="7"/>
  <c r="S599" i="7"/>
  <c r="P600" i="7"/>
  <c r="O600" i="7"/>
  <c r="J600" i="7"/>
  <c r="N600" i="7"/>
  <c r="F600" i="7"/>
  <c r="H600" i="7"/>
  <c r="K600" i="7"/>
  <c r="G600" i="7"/>
  <c r="I600" i="7"/>
  <c r="E600" i="7"/>
  <c r="L600" i="7"/>
  <c r="M600" i="7"/>
  <c r="D601" i="7"/>
  <c r="A598" i="7"/>
  <c r="M413" i="4"/>
  <c r="D414" i="4"/>
  <c r="F414" i="4"/>
  <c r="H414" i="4"/>
  <c r="I414" i="4"/>
  <c r="B414" i="4"/>
  <c r="E414" i="4"/>
  <c r="C414" i="4"/>
  <c r="J414" i="4"/>
  <c r="K414" i="4"/>
  <c r="G414" i="4"/>
  <c r="R415" i="4"/>
  <c r="F460" i="5" l="1"/>
  <c r="E460" i="5"/>
  <c r="M460" i="5"/>
  <c r="G460" i="5"/>
  <c r="K460" i="5"/>
  <c r="L460" i="5" s="1"/>
  <c r="B460" i="5"/>
  <c r="H460" i="5"/>
  <c r="C460" i="5"/>
  <c r="J460" i="5"/>
  <c r="D460" i="5"/>
  <c r="I460" i="5"/>
  <c r="R461" i="5"/>
  <c r="B599" i="7"/>
  <c r="Q600" i="7"/>
  <c r="R600" i="7"/>
  <c r="P601" i="7"/>
  <c r="M601" i="7"/>
  <c r="G601" i="7"/>
  <c r="L601" i="7"/>
  <c r="N601" i="7"/>
  <c r="K601" i="7"/>
  <c r="F601" i="7"/>
  <c r="J601" i="7"/>
  <c r="H601" i="7"/>
  <c r="I601" i="7"/>
  <c r="O601" i="7"/>
  <c r="E601" i="7"/>
  <c r="D602" i="7"/>
  <c r="S600" i="7"/>
  <c r="T600" i="7"/>
  <c r="U600" i="7"/>
  <c r="V600" i="7"/>
  <c r="L414" i="4"/>
  <c r="E415" i="4"/>
  <c r="K415" i="4"/>
  <c r="B415" i="4"/>
  <c r="I415" i="4"/>
  <c r="C415" i="4"/>
  <c r="J415" i="4"/>
  <c r="M415" i="4" s="1"/>
  <c r="G415" i="4"/>
  <c r="D415" i="4"/>
  <c r="F415" i="4"/>
  <c r="H415" i="4"/>
  <c r="R416" i="4"/>
  <c r="M414" i="4"/>
  <c r="E461" i="5" l="1"/>
  <c r="B461" i="5"/>
  <c r="I461" i="5"/>
  <c r="G461" i="5"/>
  <c r="D461" i="5"/>
  <c r="K461" i="5"/>
  <c r="C461" i="5"/>
  <c r="H461" i="5"/>
  <c r="F461" i="5"/>
  <c r="J461" i="5"/>
  <c r="L461" i="5"/>
  <c r="M461" i="5"/>
  <c r="R462" i="5"/>
  <c r="B600" i="7"/>
  <c r="A600" i="7"/>
  <c r="H602" i="7"/>
  <c r="K602" i="7"/>
  <c r="J602" i="7"/>
  <c r="O602" i="7"/>
  <c r="F602" i="7"/>
  <c r="P602" i="7"/>
  <c r="G602" i="7"/>
  <c r="M602" i="7"/>
  <c r="N602" i="7"/>
  <c r="I602" i="7"/>
  <c r="E602" i="7"/>
  <c r="L602" i="7"/>
  <c r="D603" i="7"/>
  <c r="T601" i="7"/>
  <c r="S601" i="7"/>
  <c r="C600" i="7"/>
  <c r="R601" i="7"/>
  <c r="Q601" i="7"/>
  <c r="V601" i="7"/>
  <c r="U601" i="7"/>
  <c r="L415" i="4"/>
  <c r="E416" i="4"/>
  <c r="B416" i="4"/>
  <c r="G416" i="4"/>
  <c r="J416" i="4"/>
  <c r="I416" i="4"/>
  <c r="C416" i="4"/>
  <c r="H416" i="4"/>
  <c r="F416" i="4"/>
  <c r="K416" i="4"/>
  <c r="L416" i="4" s="1"/>
  <c r="D416" i="4"/>
  <c r="R417" i="4"/>
  <c r="A601" i="7" l="1"/>
  <c r="B462" i="5"/>
  <c r="H462" i="5"/>
  <c r="G462" i="5"/>
  <c r="C462" i="5"/>
  <c r="E462" i="5"/>
  <c r="J462" i="5"/>
  <c r="M462" i="5" s="1"/>
  <c r="I462" i="5"/>
  <c r="F462" i="5"/>
  <c r="K462" i="5"/>
  <c r="D462" i="5"/>
  <c r="L462" i="5"/>
  <c r="R463" i="5"/>
  <c r="C601" i="7"/>
  <c r="R602" i="7"/>
  <c r="Q602" i="7"/>
  <c r="I603" i="7"/>
  <c r="P603" i="7"/>
  <c r="H603" i="7"/>
  <c r="E603" i="7"/>
  <c r="G603" i="7"/>
  <c r="J603" i="7"/>
  <c r="M603" i="7"/>
  <c r="O603" i="7"/>
  <c r="L603" i="7"/>
  <c r="N603" i="7"/>
  <c r="K603" i="7"/>
  <c r="F603" i="7"/>
  <c r="D604" i="7"/>
  <c r="B601" i="7"/>
  <c r="T602" i="7"/>
  <c r="S602" i="7"/>
  <c r="V602" i="7"/>
  <c r="U602" i="7"/>
  <c r="M416" i="4"/>
  <c r="D417" i="4"/>
  <c r="E417" i="4"/>
  <c r="F417" i="4"/>
  <c r="B417" i="4"/>
  <c r="H417" i="4"/>
  <c r="G417" i="4"/>
  <c r="K417" i="4"/>
  <c r="I417" i="4"/>
  <c r="C417" i="4"/>
  <c r="J417" i="4"/>
  <c r="R418" i="4"/>
  <c r="A602" i="7" l="1"/>
  <c r="B463" i="5"/>
  <c r="E463" i="5"/>
  <c r="C463" i="5"/>
  <c r="G463" i="5"/>
  <c r="K463" i="5"/>
  <c r="I463" i="5"/>
  <c r="J463" i="5"/>
  <c r="F463" i="5"/>
  <c r="H463" i="5"/>
  <c r="D463" i="5"/>
  <c r="L463" i="5"/>
  <c r="M463" i="5"/>
  <c r="R464" i="5"/>
  <c r="B602" i="7"/>
  <c r="K604" i="7"/>
  <c r="G604" i="7"/>
  <c r="I604" i="7"/>
  <c r="E604" i="7"/>
  <c r="P604" i="7"/>
  <c r="L604" i="7"/>
  <c r="H604" i="7"/>
  <c r="O604" i="7"/>
  <c r="J604" i="7"/>
  <c r="N604" i="7"/>
  <c r="F604" i="7"/>
  <c r="M604" i="7"/>
  <c r="D605" i="7"/>
  <c r="C602" i="7"/>
  <c r="Q603" i="7"/>
  <c r="R603" i="7"/>
  <c r="V603" i="7"/>
  <c r="U603" i="7"/>
  <c r="T603" i="7"/>
  <c r="S603" i="7"/>
  <c r="G418" i="4"/>
  <c r="F418" i="4"/>
  <c r="C418" i="4"/>
  <c r="K418" i="4"/>
  <c r="I418" i="4"/>
  <c r="B418" i="4"/>
  <c r="H418" i="4"/>
  <c r="J418" i="4"/>
  <c r="L418" i="4" s="1"/>
  <c r="D418" i="4"/>
  <c r="E418" i="4"/>
  <c r="R419" i="4"/>
  <c r="M417" i="4"/>
  <c r="L417" i="4"/>
  <c r="C603" i="7" l="1"/>
  <c r="G464" i="5"/>
  <c r="H464" i="5"/>
  <c r="F464" i="5"/>
  <c r="D464" i="5"/>
  <c r="B464" i="5"/>
  <c r="K464" i="5"/>
  <c r="L464" i="5" s="1"/>
  <c r="C464" i="5"/>
  <c r="I464" i="5"/>
  <c r="J464" i="5"/>
  <c r="M464" i="5" s="1"/>
  <c r="E464" i="5"/>
  <c r="R465" i="5"/>
  <c r="A603" i="7"/>
  <c r="S604" i="7"/>
  <c r="T604" i="7"/>
  <c r="E605" i="7"/>
  <c r="L605" i="7"/>
  <c r="N605" i="7"/>
  <c r="K605" i="7"/>
  <c r="F605" i="7"/>
  <c r="J605" i="7"/>
  <c r="G605" i="7"/>
  <c r="I605" i="7"/>
  <c r="P605" i="7"/>
  <c r="M605" i="7"/>
  <c r="O605" i="7"/>
  <c r="H605" i="7"/>
  <c r="D606" i="7"/>
  <c r="U604" i="7"/>
  <c r="V604" i="7"/>
  <c r="B603" i="7"/>
  <c r="Q604" i="7"/>
  <c r="R604" i="7"/>
  <c r="M418" i="4"/>
  <c r="I419" i="4"/>
  <c r="G419" i="4"/>
  <c r="K419" i="4"/>
  <c r="D419" i="4"/>
  <c r="H419" i="4"/>
  <c r="F419" i="4"/>
  <c r="J419" i="4"/>
  <c r="B419" i="4"/>
  <c r="C419" i="4"/>
  <c r="E419" i="4"/>
  <c r="R420" i="4"/>
  <c r="G465" i="5" l="1"/>
  <c r="C465" i="5"/>
  <c r="K465" i="5"/>
  <c r="L465" i="5" s="1"/>
  <c r="B465" i="5"/>
  <c r="D465" i="5"/>
  <c r="F465" i="5"/>
  <c r="E465" i="5"/>
  <c r="I465" i="5"/>
  <c r="J465" i="5"/>
  <c r="M465" i="5" s="1"/>
  <c r="H465" i="5"/>
  <c r="R466" i="5"/>
  <c r="C604" i="7"/>
  <c r="N606" i="7"/>
  <c r="M606" i="7"/>
  <c r="G606" i="7"/>
  <c r="F606" i="7"/>
  <c r="I606" i="7"/>
  <c r="E606" i="7"/>
  <c r="O606" i="7"/>
  <c r="J606" i="7"/>
  <c r="P606" i="7"/>
  <c r="L606" i="7"/>
  <c r="H606" i="7"/>
  <c r="K606" i="7"/>
  <c r="D607" i="7"/>
  <c r="Q605" i="7"/>
  <c r="R605" i="7"/>
  <c r="T605" i="7"/>
  <c r="S605" i="7"/>
  <c r="A604" i="7"/>
  <c r="V605" i="7"/>
  <c r="U605" i="7"/>
  <c r="B604" i="7"/>
  <c r="L419" i="4"/>
  <c r="M419" i="4"/>
  <c r="E420" i="4"/>
  <c r="K420" i="4"/>
  <c r="J420" i="4"/>
  <c r="D420" i="4"/>
  <c r="G420" i="4"/>
  <c r="C420" i="4"/>
  <c r="B420" i="4"/>
  <c r="F420" i="4"/>
  <c r="H420" i="4"/>
  <c r="I420" i="4"/>
  <c r="R421" i="4"/>
  <c r="F466" i="5" l="1"/>
  <c r="G466" i="5"/>
  <c r="K466" i="5"/>
  <c r="H466" i="5"/>
  <c r="C466" i="5"/>
  <c r="B466" i="5"/>
  <c r="J466" i="5"/>
  <c r="M466" i="5" s="1"/>
  <c r="I466" i="5"/>
  <c r="D466" i="5"/>
  <c r="E466" i="5"/>
  <c r="L466" i="5"/>
  <c r="R467" i="5"/>
  <c r="A605" i="7"/>
  <c r="B605" i="7"/>
  <c r="C605" i="7"/>
  <c r="V606" i="7"/>
  <c r="U606" i="7"/>
  <c r="M607" i="7"/>
  <c r="O607" i="7"/>
  <c r="K607" i="7"/>
  <c r="N607" i="7"/>
  <c r="H607" i="7"/>
  <c r="E607" i="7"/>
  <c r="L607" i="7"/>
  <c r="J607" i="7"/>
  <c r="I607" i="7"/>
  <c r="P607" i="7"/>
  <c r="G607" i="7"/>
  <c r="F607" i="7"/>
  <c r="D608" i="7"/>
  <c r="Q606" i="7"/>
  <c r="R606" i="7"/>
  <c r="T606" i="7"/>
  <c r="S606" i="7"/>
  <c r="L420" i="4"/>
  <c r="M420" i="4"/>
  <c r="D421" i="4"/>
  <c r="E421" i="4"/>
  <c r="I421" i="4"/>
  <c r="B421" i="4"/>
  <c r="C421" i="4"/>
  <c r="F421" i="4"/>
  <c r="K421" i="4"/>
  <c r="L421" i="4" s="1"/>
  <c r="J421" i="4"/>
  <c r="G421" i="4"/>
  <c r="H421" i="4"/>
  <c r="R422" i="4"/>
  <c r="C606" i="7" l="1"/>
  <c r="C467" i="5"/>
  <c r="J467" i="5"/>
  <c r="L467" i="5" s="1"/>
  <c r="D467" i="5"/>
  <c r="I467" i="5"/>
  <c r="H467" i="5"/>
  <c r="F467" i="5"/>
  <c r="G467" i="5"/>
  <c r="E467" i="5"/>
  <c r="B467" i="5"/>
  <c r="K467" i="5"/>
  <c r="M467" i="5"/>
  <c r="R468" i="5"/>
  <c r="B606" i="7"/>
  <c r="U607" i="7"/>
  <c r="V607" i="7"/>
  <c r="S607" i="7"/>
  <c r="T607" i="7"/>
  <c r="A606" i="7"/>
  <c r="I608" i="7"/>
  <c r="E608" i="7"/>
  <c r="M608" i="7"/>
  <c r="P608" i="7"/>
  <c r="H608" i="7"/>
  <c r="K608" i="7"/>
  <c r="O608" i="7"/>
  <c r="N608" i="7"/>
  <c r="F608" i="7"/>
  <c r="L608" i="7"/>
  <c r="J608" i="7"/>
  <c r="G608" i="7"/>
  <c r="D609" i="7"/>
  <c r="R607" i="7"/>
  <c r="Q607" i="7"/>
  <c r="I422" i="4"/>
  <c r="C422" i="4"/>
  <c r="F422" i="4"/>
  <c r="K422" i="4"/>
  <c r="E422" i="4"/>
  <c r="J422" i="4"/>
  <c r="G422" i="4"/>
  <c r="H422" i="4"/>
  <c r="B422" i="4"/>
  <c r="D422" i="4"/>
  <c r="R423" i="4"/>
  <c r="M421" i="4"/>
  <c r="D468" i="5" l="1"/>
  <c r="B468" i="5"/>
  <c r="E468" i="5"/>
  <c r="K468" i="5"/>
  <c r="M468" i="5"/>
  <c r="H468" i="5"/>
  <c r="I468" i="5"/>
  <c r="J468" i="5"/>
  <c r="L468" i="5" s="1"/>
  <c r="F468" i="5"/>
  <c r="C468" i="5"/>
  <c r="G468" i="5"/>
  <c r="R469" i="5"/>
  <c r="A607" i="7"/>
  <c r="C607" i="7"/>
  <c r="S608" i="7"/>
  <c r="T608" i="7"/>
  <c r="R608" i="7"/>
  <c r="Q608" i="7"/>
  <c r="A608" i="7" s="1"/>
  <c r="B607" i="7"/>
  <c r="M609" i="7"/>
  <c r="O609" i="7"/>
  <c r="E609" i="7"/>
  <c r="G609" i="7"/>
  <c r="L609" i="7"/>
  <c r="N609" i="7"/>
  <c r="K609" i="7"/>
  <c r="F609" i="7"/>
  <c r="J609" i="7"/>
  <c r="I609" i="7"/>
  <c r="P609" i="7"/>
  <c r="H609" i="7"/>
  <c r="D610" i="7"/>
  <c r="U608" i="7"/>
  <c r="V608" i="7"/>
  <c r="E423" i="4"/>
  <c r="G423" i="4"/>
  <c r="F423" i="4"/>
  <c r="J423" i="4"/>
  <c r="B423" i="4"/>
  <c r="H423" i="4"/>
  <c r="I423" i="4"/>
  <c r="D423" i="4"/>
  <c r="K423" i="4"/>
  <c r="C423" i="4"/>
  <c r="R424" i="4"/>
  <c r="M422" i="4"/>
  <c r="L422" i="4"/>
  <c r="B469" i="5" l="1"/>
  <c r="G469" i="5"/>
  <c r="F469" i="5"/>
  <c r="D469" i="5"/>
  <c r="E469" i="5"/>
  <c r="I469" i="5"/>
  <c r="C469" i="5"/>
  <c r="H469" i="5"/>
  <c r="K469" i="5"/>
  <c r="J469" i="5"/>
  <c r="L469" i="5" s="1"/>
  <c r="M469" i="5"/>
  <c r="R470" i="5"/>
  <c r="C608" i="7"/>
  <c r="N610" i="7"/>
  <c r="M610" i="7"/>
  <c r="I610" i="7"/>
  <c r="E610" i="7"/>
  <c r="L610" i="7"/>
  <c r="J610" i="7"/>
  <c r="P610" i="7"/>
  <c r="O610" i="7"/>
  <c r="H610" i="7"/>
  <c r="K610" i="7"/>
  <c r="G610" i="7"/>
  <c r="F610" i="7"/>
  <c r="D611" i="7"/>
  <c r="T609" i="7"/>
  <c r="S609" i="7"/>
  <c r="U609" i="7"/>
  <c r="V609" i="7"/>
  <c r="B608" i="7"/>
  <c r="Q609" i="7"/>
  <c r="R609" i="7"/>
  <c r="M423" i="4"/>
  <c r="I424" i="4"/>
  <c r="J424" i="4"/>
  <c r="D424" i="4"/>
  <c r="E424" i="4"/>
  <c r="C424" i="4"/>
  <c r="F424" i="4"/>
  <c r="G424" i="4"/>
  <c r="B424" i="4"/>
  <c r="H424" i="4"/>
  <c r="K424" i="4"/>
  <c r="M424" i="4" s="1"/>
  <c r="R425" i="4"/>
  <c r="L423" i="4"/>
  <c r="K470" i="5" l="1"/>
  <c r="H470" i="5"/>
  <c r="F470" i="5"/>
  <c r="I470" i="5"/>
  <c r="C470" i="5"/>
  <c r="J470" i="5"/>
  <c r="E470" i="5"/>
  <c r="G470" i="5"/>
  <c r="B470" i="5"/>
  <c r="D470" i="5"/>
  <c r="L470" i="5"/>
  <c r="M470" i="5"/>
  <c r="R471" i="5"/>
  <c r="B609" i="7"/>
  <c r="A609" i="7"/>
  <c r="I611" i="7"/>
  <c r="P611" i="7"/>
  <c r="M611" i="7"/>
  <c r="E611" i="7"/>
  <c r="G611" i="7"/>
  <c r="H611" i="7"/>
  <c r="O611" i="7"/>
  <c r="N611" i="7"/>
  <c r="K611" i="7"/>
  <c r="F611" i="7"/>
  <c r="L611" i="7"/>
  <c r="J611" i="7"/>
  <c r="D612" i="7"/>
  <c r="T610" i="7"/>
  <c r="S610" i="7"/>
  <c r="C609" i="7"/>
  <c r="R610" i="7"/>
  <c r="Q610" i="7"/>
  <c r="U610" i="7"/>
  <c r="V610" i="7"/>
  <c r="K425" i="4"/>
  <c r="B425" i="4"/>
  <c r="I425" i="4"/>
  <c r="D425" i="4"/>
  <c r="H425" i="4"/>
  <c r="F425" i="4"/>
  <c r="J425" i="4"/>
  <c r="E425" i="4"/>
  <c r="G425" i="4"/>
  <c r="C425" i="4"/>
  <c r="R426" i="4"/>
  <c r="L424" i="4"/>
  <c r="A610" i="7" l="1"/>
  <c r="C471" i="5"/>
  <c r="E471" i="5"/>
  <c r="J471" i="5"/>
  <c r="D471" i="5"/>
  <c r="F471" i="5"/>
  <c r="K471" i="5"/>
  <c r="B471" i="5"/>
  <c r="G471" i="5"/>
  <c r="H471" i="5"/>
  <c r="I471" i="5"/>
  <c r="L471" i="5"/>
  <c r="M471" i="5"/>
  <c r="R472" i="5"/>
  <c r="C610" i="7"/>
  <c r="B610" i="7"/>
  <c r="F612" i="7"/>
  <c r="I612" i="7"/>
  <c r="E612" i="7"/>
  <c r="O612" i="7"/>
  <c r="N612" i="7"/>
  <c r="M612" i="7"/>
  <c r="P612" i="7"/>
  <c r="L612" i="7"/>
  <c r="J612" i="7"/>
  <c r="G612" i="7"/>
  <c r="H612" i="7"/>
  <c r="K612" i="7"/>
  <c r="D613" i="7"/>
  <c r="T611" i="7"/>
  <c r="S611" i="7"/>
  <c r="V611" i="7"/>
  <c r="U611" i="7"/>
  <c r="R611" i="7"/>
  <c r="Q611" i="7"/>
  <c r="L425" i="4"/>
  <c r="F426" i="4"/>
  <c r="E426" i="4"/>
  <c r="D426" i="4"/>
  <c r="J426" i="4"/>
  <c r="K426" i="4"/>
  <c r="L426" i="4" s="1"/>
  <c r="B426" i="4"/>
  <c r="C426" i="4"/>
  <c r="H426" i="4"/>
  <c r="G426" i="4"/>
  <c r="I426" i="4"/>
  <c r="R427" i="4"/>
  <c r="M425" i="4"/>
  <c r="A611" i="7" l="1"/>
  <c r="K472" i="5"/>
  <c r="F472" i="5"/>
  <c r="B472" i="5"/>
  <c r="J472" i="5"/>
  <c r="H472" i="5"/>
  <c r="I472" i="5"/>
  <c r="G472" i="5"/>
  <c r="C472" i="5"/>
  <c r="E472" i="5"/>
  <c r="D472" i="5"/>
  <c r="M472" i="5"/>
  <c r="L472" i="5"/>
  <c r="R473" i="5"/>
  <c r="B611" i="7"/>
  <c r="T612" i="7"/>
  <c r="S612" i="7"/>
  <c r="V612" i="7"/>
  <c r="U612" i="7"/>
  <c r="L613" i="7"/>
  <c r="N613" i="7"/>
  <c r="K613" i="7"/>
  <c r="F613" i="7"/>
  <c r="J613" i="7"/>
  <c r="I613" i="7"/>
  <c r="H613" i="7"/>
  <c r="M613" i="7"/>
  <c r="P613" i="7"/>
  <c r="O613" i="7"/>
  <c r="E613" i="7"/>
  <c r="G613" i="7"/>
  <c r="D614" i="7"/>
  <c r="Q612" i="7"/>
  <c r="R612" i="7"/>
  <c r="C611" i="7"/>
  <c r="M426" i="4"/>
  <c r="I427" i="4"/>
  <c r="B427" i="4"/>
  <c r="C427" i="4"/>
  <c r="J427" i="4"/>
  <c r="E427" i="4"/>
  <c r="G427" i="4"/>
  <c r="K427" i="4"/>
  <c r="H427" i="4"/>
  <c r="D427" i="4"/>
  <c r="F427" i="4"/>
  <c r="R428" i="4"/>
  <c r="B612" i="7" l="1"/>
  <c r="K473" i="5"/>
  <c r="G473" i="5"/>
  <c r="H473" i="5"/>
  <c r="B473" i="5"/>
  <c r="I473" i="5"/>
  <c r="C473" i="5"/>
  <c r="J473" i="5"/>
  <c r="D473" i="5"/>
  <c r="E473" i="5"/>
  <c r="F473" i="5"/>
  <c r="L473" i="5"/>
  <c r="M473" i="5"/>
  <c r="R474" i="5"/>
  <c r="C612" i="7"/>
  <c r="V613" i="7"/>
  <c r="U613" i="7"/>
  <c r="S613" i="7"/>
  <c r="T613" i="7"/>
  <c r="P614" i="7"/>
  <c r="L614" i="7"/>
  <c r="J614" i="7"/>
  <c r="H614" i="7"/>
  <c r="K614" i="7"/>
  <c r="G614" i="7"/>
  <c r="N614" i="7"/>
  <c r="F614" i="7"/>
  <c r="M614" i="7"/>
  <c r="I614" i="7"/>
  <c r="E614" i="7"/>
  <c r="O614" i="7"/>
  <c r="D615" i="7"/>
  <c r="A612" i="7"/>
  <c r="Q613" i="7"/>
  <c r="R613" i="7"/>
  <c r="M427" i="4"/>
  <c r="E428" i="4"/>
  <c r="I428" i="4"/>
  <c r="J428" i="4"/>
  <c r="F428" i="4"/>
  <c r="B428" i="4"/>
  <c r="H428" i="4"/>
  <c r="C428" i="4"/>
  <c r="K428" i="4"/>
  <c r="D428" i="4"/>
  <c r="G428" i="4"/>
  <c r="R429" i="4"/>
  <c r="L427" i="4"/>
  <c r="D474" i="5" l="1"/>
  <c r="C474" i="5"/>
  <c r="G474" i="5"/>
  <c r="M474" i="5"/>
  <c r="E474" i="5"/>
  <c r="I474" i="5"/>
  <c r="F474" i="5"/>
  <c r="J474" i="5"/>
  <c r="H474" i="5"/>
  <c r="K474" i="5"/>
  <c r="L474" i="5" s="1"/>
  <c r="B474" i="5"/>
  <c r="R475" i="5"/>
  <c r="B613" i="7"/>
  <c r="A613" i="7"/>
  <c r="C613" i="7"/>
  <c r="S614" i="7"/>
  <c r="T614" i="7"/>
  <c r="V614" i="7"/>
  <c r="U614" i="7"/>
  <c r="G615" i="7"/>
  <c r="L615" i="7"/>
  <c r="K615" i="7"/>
  <c r="N615" i="7"/>
  <c r="F615" i="7"/>
  <c r="J615" i="7"/>
  <c r="P615" i="7"/>
  <c r="I615" i="7"/>
  <c r="H615" i="7"/>
  <c r="M615" i="7"/>
  <c r="E615" i="7"/>
  <c r="O615" i="7"/>
  <c r="D616" i="7"/>
  <c r="R614" i="7"/>
  <c r="Q614" i="7"/>
  <c r="A614" i="7" s="1"/>
  <c r="M428" i="4"/>
  <c r="K429" i="4"/>
  <c r="M429" i="4" s="1"/>
  <c r="J429" i="4"/>
  <c r="I429" i="4"/>
  <c r="H429" i="4"/>
  <c r="D429" i="4"/>
  <c r="F429" i="4"/>
  <c r="B429" i="4"/>
  <c r="C429" i="4"/>
  <c r="G429" i="4"/>
  <c r="E429" i="4"/>
  <c r="R430" i="4"/>
  <c r="L428" i="4"/>
  <c r="C614" i="7" l="1"/>
  <c r="F475" i="5"/>
  <c r="B475" i="5"/>
  <c r="J475" i="5"/>
  <c r="E475" i="5"/>
  <c r="C475" i="5"/>
  <c r="H475" i="5"/>
  <c r="G475" i="5"/>
  <c r="D475" i="5"/>
  <c r="I475" i="5"/>
  <c r="K475" i="5"/>
  <c r="L475" i="5"/>
  <c r="M475" i="5"/>
  <c r="R476" i="5"/>
  <c r="I616" i="7"/>
  <c r="E616" i="7"/>
  <c r="J616" i="7"/>
  <c r="G616" i="7"/>
  <c r="N616" i="7"/>
  <c r="P616" i="7"/>
  <c r="K616" i="7"/>
  <c r="F616" i="7"/>
  <c r="M616" i="7"/>
  <c r="L616" i="7"/>
  <c r="H616" i="7"/>
  <c r="O616" i="7"/>
  <c r="D617" i="7"/>
  <c r="Q615" i="7"/>
  <c r="R615" i="7"/>
  <c r="S615" i="7"/>
  <c r="T615" i="7"/>
  <c r="V615" i="7"/>
  <c r="U615" i="7"/>
  <c r="B614" i="7"/>
  <c r="H430" i="4"/>
  <c r="B430" i="4"/>
  <c r="K430" i="4"/>
  <c r="I430" i="4"/>
  <c r="F430" i="4"/>
  <c r="C430" i="4"/>
  <c r="D430" i="4"/>
  <c r="J430" i="4"/>
  <c r="E430" i="4"/>
  <c r="G430" i="4"/>
  <c r="R431" i="4"/>
  <c r="L429" i="4"/>
  <c r="B476" i="5" l="1"/>
  <c r="I476" i="5"/>
  <c r="J476" i="5"/>
  <c r="D476" i="5"/>
  <c r="C476" i="5"/>
  <c r="H476" i="5"/>
  <c r="F476" i="5"/>
  <c r="G476" i="5"/>
  <c r="E476" i="5"/>
  <c r="K476" i="5"/>
  <c r="L476" i="5" s="1"/>
  <c r="M476" i="5"/>
  <c r="R477" i="5"/>
  <c r="B615" i="7"/>
  <c r="A615" i="7"/>
  <c r="C615" i="7"/>
  <c r="S616" i="7"/>
  <c r="T616" i="7"/>
  <c r="R616" i="7"/>
  <c r="Q616" i="7"/>
  <c r="V616" i="7"/>
  <c r="U616" i="7"/>
  <c r="M617" i="7"/>
  <c r="O617" i="7"/>
  <c r="E617" i="7"/>
  <c r="G617" i="7"/>
  <c r="P617" i="7"/>
  <c r="L617" i="7"/>
  <c r="N617" i="7"/>
  <c r="K617" i="7"/>
  <c r="F617" i="7"/>
  <c r="J617" i="7"/>
  <c r="H617" i="7"/>
  <c r="I617" i="7"/>
  <c r="D618" i="7"/>
  <c r="I431" i="4"/>
  <c r="C431" i="4"/>
  <c r="B431" i="4"/>
  <c r="D431" i="4"/>
  <c r="K431" i="4"/>
  <c r="F431" i="4"/>
  <c r="E431" i="4"/>
  <c r="H431" i="4"/>
  <c r="J431" i="4"/>
  <c r="G431" i="4"/>
  <c r="R432" i="4"/>
  <c r="L430" i="4"/>
  <c r="M430" i="4"/>
  <c r="C616" i="7" l="1"/>
  <c r="K477" i="5"/>
  <c r="H477" i="5"/>
  <c r="C477" i="5"/>
  <c r="J477" i="5"/>
  <c r="M477" i="5" s="1"/>
  <c r="E477" i="5"/>
  <c r="D477" i="5"/>
  <c r="I477" i="5"/>
  <c r="B477" i="5"/>
  <c r="F477" i="5"/>
  <c r="G477" i="5"/>
  <c r="L477" i="5"/>
  <c r="R478" i="5"/>
  <c r="B616" i="7"/>
  <c r="T617" i="7"/>
  <c r="S617" i="7"/>
  <c r="A616" i="7"/>
  <c r="R617" i="7"/>
  <c r="Q617" i="7"/>
  <c r="N618" i="7"/>
  <c r="F618" i="7"/>
  <c r="M618" i="7"/>
  <c r="P618" i="7"/>
  <c r="L618" i="7"/>
  <c r="H618" i="7"/>
  <c r="K618" i="7"/>
  <c r="G618" i="7"/>
  <c r="O618" i="7"/>
  <c r="I618" i="7"/>
  <c r="E618" i="7"/>
  <c r="J618" i="7"/>
  <c r="D619" i="7"/>
  <c r="U617" i="7"/>
  <c r="V617" i="7"/>
  <c r="L431" i="4"/>
  <c r="M431" i="4"/>
  <c r="F432" i="4"/>
  <c r="K432" i="4"/>
  <c r="G432" i="4"/>
  <c r="C432" i="4"/>
  <c r="E432" i="4"/>
  <c r="I432" i="4"/>
  <c r="D432" i="4"/>
  <c r="B432" i="4"/>
  <c r="J432" i="4"/>
  <c r="H432" i="4"/>
  <c r="R433" i="4"/>
  <c r="B617" i="7" l="1"/>
  <c r="D478" i="5"/>
  <c r="C478" i="5"/>
  <c r="I478" i="5"/>
  <c r="J478" i="5"/>
  <c r="F478" i="5"/>
  <c r="B478" i="5"/>
  <c r="H478" i="5"/>
  <c r="E478" i="5"/>
  <c r="K478" i="5"/>
  <c r="L478" i="5" s="1"/>
  <c r="M478" i="5"/>
  <c r="G478" i="5"/>
  <c r="R479" i="5"/>
  <c r="C617" i="7"/>
  <c r="A617" i="7"/>
  <c r="R618" i="7"/>
  <c r="Q618" i="7"/>
  <c r="P619" i="7"/>
  <c r="H619" i="7"/>
  <c r="O619" i="7"/>
  <c r="M619" i="7"/>
  <c r="N619" i="7"/>
  <c r="E619" i="7"/>
  <c r="G619" i="7"/>
  <c r="L619" i="7"/>
  <c r="J619" i="7"/>
  <c r="I619" i="7"/>
  <c r="K619" i="7"/>
  <c r="F619" i="7"/>
  <c r="D620" i="7"/>
  <c r="T618" i="7"/>
  <c r="S618" i="7"/>
  <c r="B618" i="7" s="1"/>
  <c r="V618" i="7"/>
  <c r="U618" i="7"/>
  <c r="D433" i="4"/>
  <c r="K433" i="4"/>
  <c r="M433" i="4" s="1"/>
  <c r="J433" i="4"/>
  <c r="F433" i="4"/>
  <c r="G433" i="4"/>
  <c r="C433" i="4"/>
  <c r="H433" i="4"/>
  <c r="B433" i="4"/>
  <c r="E433" i="4"/>
  <c r="I433" i="4"/>
  <c r="R434" i="4"/>
  <c r="M432" i="4"/>
  <c r="L432" i="4"/>
  <c r="A618" i="7" l="1"/>
  <c r="B479" i="5"/>
  <c r="G479" i="5"/>
  <c r="F479" i="5"/>
  <c r="E479" i="5"/>
  <c r="K479" i="5"/>
  <c r="H479" i="5"/>
  <c r="I479" i="5"/>
  <c r="D479" i="5"/>
  <c r="J479" i="5"/>
  <c r="C479" i="5"/>
  <c r="L479" i="5"/>
  <c r="M479" i="5"/>
  <c r="R480" i="5"/>
  <c r="A398" i="5"/>
  <c r="A399" i="5"/>
  <c r="A273" i="5"/>
  <c r="A166" i="5"/>
  <c r="A219" i="5"/>
  <c r="A158" i="5"/>
  <c r="A144" i="5"/>
  <c r="A271" i="5"/>
  <c r="A135" i="5"/>
  <c r="A210" i="5"/>
  <c r="A289" i="5"/>
  <c r="A360" i="5"/>
  <c r="A315" i="5"/>
  <c r="A316" i="5"/>
  <c r="A194" i="5"/>
  <c r="A227" i="5"/>
  <c r="A228" i="5"/>
  <c r="A392" i="5"/>
  <c r="A262" i="5"/>
  <c r="A330" i="5"/>
  <c r="A291" i="5"/>
  <c r="A203" i="5"/>
  <c r="A200" i="5"/>
  <c r="A331" i="5"/>
  <c r="A346" i="5"/>
  <c r="A347" i="5"/>
  <c r="A351" i="5"/>
  <c r="A277" i="5"/>
  <c r="A310" i="5"/>
  <c r="A382" i="5"/>
  <c r="A235" i="5"/>
  <c r="A243" i="5"/>
  <c r="A129" i="5"/>
  <c r="A340" i="5"/>
  <c r="A252" i="5"/>
  <c r="A189" i="5"/>
  <c r="A376" i="5"/>
  <c r="A207" i="5"/>
  <c r="A196" i="5"/>
  <c r="A342" i="5"/>
  <c r="A296" i="5"/>
  <c r="A367" i="5"/>
  <c r="A188" i="5"/>
  <c r="A246" i="5"/>
  <c r="A128" i="5"/>
  <c r="A156" i="5"/>
  <c r="A142" i="5"/>
  <c r="A364" i="5"/>
  <c r="A249" i="5"/>
  <c r="A396" i="5"/>
  <c r="A159" i="5"/>
  <c r="A231" i="5"/>
  <c r="A306" i="5"/>
  <c r="A328" i="5"/>
  <c r="A307" i="5"/>
  <c r="A186" i="5"/>
  <c r="A224" i="5"/>
  <c r="A298" i="5"/>
  <c r="A263" i="5"/>
  <c r="A254" i="5"/>
  <c r="A149" i="5"/>
  <c r="A255" i="5"/>
  <c r="A279" i="5"/>
  <c r="A139" i="5"/>
  <c r="A292" i="5"/>
  <c r="A193" i="5"/>
  <c r="A211" i="5"/>
  <c r="A167" i="5"/>
  <c r="A324" i="5"/>
  <c r="A151" i="5"/>
  <c r="A356" i="5"/>
  <c r="A180" i="5"/>
  <c r="A237" i="5"/>
  <c r="A274" i="5"/>
  <c r="A377" i="5"/>
  <c r="A173" i="5"/>
  <c r="A385" i="5"/>
  <c r="A391" i="5"/>
  <c r="A213" i="5"/>
  <c r="A222" i="5"/>
  <c r="A384" i="5"/>
  <c r="A372" i="5"/>
  <c r="A171" i="5"/>
  <c r="A170" i="5"/>
  <c r="A270" i="5"/>
  <c r="A181" i="5"/>
  <c r="A184" i="5"/>
  <c r="A313" i="5"/>
  <c r="A395" i="5"/>
  <c r="A147" i="5"/>
  <c r="A244" i="5"/>
  <c r="A387" i="5"/>
  <c r="A337" i="5"/>
  <c r="A179" i="5"/>
  <c r="A333" i="5"/>
  <c r="A366" i="5"/>
  <c r="A390" i="5"/>
  <c r="A223" i="5"/>
  <c r="A388" i="5"/>
  <c r="A205" i="5"/>
  <c r="A362" i="5"/>
  <c r="A152" i="5"/>
  <c r="A150" i="5"/>
  <c r="A248" i="5"/>
  <c r="A374" i="5"/>
  <c r="A276" i="5"/>
  <c r="A314" i="5"/>
  <c r="A284" i="5"/>
  <c r="A217" i="5"/>
  <c r="A172" i="5"/>
  <c r="A300" i="5"/>
  <c r="A178" i="5"/>
  <c r="A278" i="5"/>
  <c r="A375" i="5"/>
  <c r="A302" i="5"/>
  <c r="A350" i="5"/>
  <c r="A373" i="5"/>
  <c r="A154" i="5"/>
  <c r="A361" i="5"/>
  <c r="A320" i="5"/>
  <c r="A261" i="5"/>
  <c r="A221" i="5"/>
  <c r="A322" i="5"/>
  <c r="A176" i="5"/>
  <c r="A305" i="5"/>
  <c r="A182" i="5"/>
  <c r="A253" i="5"/>
  <c r="A312" i="5"/>
  <c r="A380" i="5"/>
  <c r="A162" i="5"/>
  <c r="A177" i="5"/>
  <c r="A381" i="5"/>
  <c r="A141" i="5"/>
  <c r="A247" i="5"/>
  <c r="A208" i="5"/>
  <c r="A134" i="5"/>
  <c r="A130" i="5"/>
  <c r="A269" i="5"/>
  <c r="A332" i="5"/>
  <c r="A339" i="5"/>
  <c r="A240" i="5"/>
  <c r="A329" i="5"/>
  <c r="A143" i="5"/>
  <c r="A241" i="5"/>
  <c r="A218" i="5"/>
  <c r="A233" i="5"/>
  <c r="A232" i="5"/>
  <c r="A304" i="5"/>
  <c r="A265" i="5"/>
  <c r="A215" i="5"/>
  <c r="A290" i="5"/>
  <c r="A165" i="5"/>
  <c r="A349" i="5"/>
  <c r="A365" i="5"/>
  <c r="A359" i="5"/>
  <c r="A354" i="5"/>
  <c r="A236" i="5"/>
  <c r="A345" i="5"/>
  <c r="A297" i="5"/>
  <c r="A191" i="5"/>
  <c r="A216" i="5"/>
  <c r="A140" i="5"/>
  <c r="A321" i="5"/>
  <c r="A245" i="5"/>
  <c r="A353" i="5"/>
  <c r="A133" i="5"/>
  <c r="A311" i="5"/>
  <c r="A344" i="5"/>
  <c r="A335" i="5"/>
  <c r="A206" i="5"/>
  <c r="A369" i="5"/>
  <c r="A301" i="5"/>
  <c r="A131" i="5"/>
  <c r="A214" i="5"/>
  <c r="A153" i="5"/>
  <c r="A280" i="5"/>
  <c r="A175" i="5"/>
  <c r="A258" i="5"/>
  <c r="A282" i="5"/>
  <c r="A157" i="5"/>
  <c r="A168" i="5"/>
  <c r="A250" i="5"/>
  <c r="A146" i="5"/>
  <c r="A161" i="5"/>
  <c r="A148" i="5"/>
  <c r="A145" i="5"/>
  <c r="A132" i="5"/>
  <c r="A204" i="5"/>
  <c r="A303" i="5"/>
  <c r="A293" i="5"/>
  <c r="A357" i="5"/>
  <c r="A251" i="5"/>
  <c r="A136" i="5"/>
  <c r="A348" i="5"/>
  <c r="A169" i="5"/>
  <c r="A260" i="5"/>
  <c r="A275" i="5"/>
  <c r="A308" i="5"/>
  <c r="A379" i="5"/>
  <c r="A257" i="5"/>
  <c r="A323" i="5"/>
  <c r="A220" i="5"/>
  <c r="A383" i="5"/>
  <c r="A268" i="5"/>
  <c r="A343" i="5"/>
  <c r="A212" i="5"/>
  <c r="A138" i="5"/>
  <c r="A319" i="5"/>
  <c r="A226" i="5"/>
  <c r="A318" i="5"/>
  <c r="A190" i="5"/>
  <c r="A393" i="5"/>
  <c r="A368" i="5"/>
  <c r="A160" i="5"/>
  <c r="A352" i="5"/>
  <c r="A272" i="5"/>
  <c r="A358" i="5"/>
  <c r="A286" i="5"/>
  <c r="A317" i="5"/>
  <c r="A389" i="5"/>
  <c r="A225" i="5"/>
  <c r="A288" i="5"/>
  <c r="A183" i="5"/>
  <c r="A341" i="5"/>
  <c r="A281" i="5"/>
  <c r="A363" i="5"/>
  <c r="A192" i="5"/>
  <c r="A266" i="5"/>
  <c r="A394" i="5"/>
  <c r="A239" i="5"/>
  <c r="A174" i="5"/>
  <c r="A283" i="5"/>
  <c r="A371" i="5"/>
  <c r="A229" i="5"/>
  <c r="A326" i="5"/>
  <c r="A185" i="5"/>
  <c r="A267" i="5"/>
  <c r="A230" i="5"/>
  <c r="A299" i="5"/>
  <c r="A370" i="5"/>
  <c r="A334" i="5"/>
  <c r="A259" i="5"/>
  <c r="A163" i="5"/>
  <c r="A234" i="5"/>
  <c r="A325" i="5"/>
  <c r="A209" i="5"/>
  <c r="A201" i="5"/>
  <c r="A355" i="5"/>
  <c r="A137" i="5"/>
  <c r="A164" i="5"/>
  <c r="A309" i="5"/>
  <c r="A338" i="5"/>
  <c r="A127" i="5"/>
  <c r="A155" i="5"/>
  <c r="A238" i="5"/>
  <c r="A187" i="5"/>
  <c r="A287" i="5"/>
  <c r="A198" i="5"/>
  <c r="A285" i="5"/>
  <c r="A242" i="5"/>
  <c r="A202" i="5"/>
  <c r="A294" i="5"/>
  <c r="A256" i="5"/>
  <c r="A386" i="5"/>
  <c r="A195" i="5"/>
  <c r="A295" i="5"/>
  <c r="A199" i="5"/>
  <c r="A327" i="5"/>
  <c r="A197" i="5"/>
  <c r="A378" i="5"/>
  <c r="A336" i="5"/>
  <c r="A264" i="5"/>
  <c r="A401" i="5"/>
  <c r="A397" i="5"/>
  <c r="A404" i="5"/>
  <c r="A403" i="5"/>
  <c r="A400" i="5"/>
  <c r="A405" i="5"/>
  <c r="A402" i="5"/>
  <c r="A407" i="5"/>
  <c r="A408" i="5"/>
  <c r="A406" i="5"/>
  <c r="A410" i="5"/>
  <c r="A409" i="5"/>
  <c r="A412" i="5"/>
  <c r="A413" i="5"/>
  <c r="A411" i="5"/>
  <c r="A416" i="5"/>
  <c r="A414" i="5"/>
  <c r="A418" i="5"/>
  <c r="A419" i="5"/>
  <c r="A415" i="5"/>
  <c r="A417" i="5"/>
  <c r="A421" i="5"/>
  <c r="A420" i="5"/>
  <c r="A422" i="5"/>
  <c r="A424" i="5"/>
  <c r="A423" i="5"/>
  <c r="A427" i="5"/>
  <c r="A425" i="5"/>
  <c r="A426" i="5"/>
  <c r="A428" i="5"/>
  <c r="A430" i="5"/>
  <c r="A431" i="5"/>
  <c r="A429" i="5"/>
  <c r="A433" i="5"/>
  <c r="A432" i="5"/>
  <c r="A435" i="5"/>
  <c r="A434" i="5"/>
  <c r="A437" i="5"/>
  <c r="A436" i="5"/>
  <c r="A438" i="5"/>
  <c r="A439" i="5"/>
  <c r="A440" i="5"/>
  <c r="A441" i="5"/>
  <c r="A442" i="5"/>
  <c r="A443" i="5"/>
  <c r="A444" i="5"/>
  <c r="A445" i="5"/>
  <c r="A446" i="5"/>
  <c r="A449" i="5"/>
  <c r="A447" i="5"/>
  <c r="A450" i="5"/>
  <c r="A448" i="5"/>
  <c r="A451" i="5"/>
  <c r="A452" i="5"/>
  <c r="A453" i="5"/>
  <c r="A454" i="5"/>
  <c r="A455" i="5"/>
  <c r="A457" i="5"/>
  <c r="A456" i="5"/>
  <c r="A458" i="5"/>
  <c r="A459" i="5"/>
  <c r="A460" i="5"/>
  <c r="A461" i="5"/>
  <c r="A462" i="5"/>
  <c r="A463" i="5"/>
  <c r="A465" i="5"/>
  <c r="A464" i="5"/>
  <c r="A466" i="5"/>
  <c r="A467" i="5"/>
  <c r="A468" i="5"/>
  <c r="A469" i="5"/>
  <c r="A470" i="5"/>
  <c r="A471" i="5"/>
  <c r="A472" i="5"/>
  <c r="A473" i="5"/>
  <c r="A474" i="5"/>
  <c r="A475" i="5"/>
  <c r="A476" i="5"/>
  <c r="A478" i="5"/>
  <c r="A477" i="5"/>
  <c r="A479" i="5"/>
  <c r="U619" i="7"/>
  <c r="V619" i="7"/>
  <c r="T619" i="7"/>
  <c r="S619" i="7"/>
  <c r="P620" i="7"/>
  <c r="L620" i="7"/>
  <c r="H620" i="7"/>
  <c r="O620" i="7"/>
  <c r="J620" i="7"/>
  <c r="G620" i="7"/>
  <c r="N620" i="7"/>
  <c r="K620" i="7"/>
  <c r="F620" i="7"/>
  <c r="M620" i="7"/>
  <c r="E620" i="7"/>
  <c r="I620" i="7"/>
  <c r="D621" i="7"/>
  <c r="C618" i="7"/>
  <c r="Q619" i="7"/>
  <c r="R619" i="7"/>
  <c r="I434" i="4"/>
  <c r="D434" i="4"/>
  <c r="K434" i="4"/>
  <c r="L434" i="4" s="1"/>
  <c r="G434" i="4"/>
  <c r="E434" i="4"/>
  <c r="H434" i="4"/>
  <c r="C434" i="4"/>
  <c r="F434" i="4"/>
  <c r="J434" i="4"/>
  <c r="B434" i="4"/>
  <c r="R435" i="4"/>
  <c r="L433" i="4"/>
  <c r="F480" i="5" l="1"/>
  <c r="D480" i="5"/>
  <c r="G480" i="5"/>
  <c r="B480" i="5"/>
  <c r="M480" i="5"/>
  <c r="I480" i="5"/>
  <c r="C480" i="5"/>
  <c r="H480" i="5"/>
  <c r="K480" i="5"/>
  <c r="J480" i="5"/>
  <c r="E480" i="5"/>
  <c r="L480" i="5"/>
  <c r="R481" i="5"/>
  <c r="A619" i="7"/>
  <c r="K621" i="7"/>
  <c r="F621" i="7"/>
  <c r="N621" i="7"/>
  <c r="J621" i="7"/>
  <c r="I621" i="7"/>
  <c r="P621" i="7"/>
  <c r="H621" i="7"/>
  <c r="L621" i="7"/>
  <c r="M621" i="7"/>
  <c r="O621" i="7"/>
  <c r="E621" i="7"/>
  <c r="G621" i="7"/>
  <c r="D622" i="7"/>
  <c r="C619" i="7"/>
  <c r="S620" i="7"/>
  <c r="T620" i="7"/>
  <c r="A143" i="11"/>
  <c r="A144" i="11"/>
  <c r="D146" i="11"/>
  <c r="B145" i="11"/>
  <c r="E146" i="11"/>
  <c r="I147" i="11"/>
  <c r="F148" i="11"/>
  <c r="D149" i="11"/>
  <c r="I149" i="11"/>
  <c r="A151" i="11"/>
  <c r="I152" i="11"/>
  <c r="G152" i="11"/>
  <c r="D151" i="11"/>
  <c r="A155" i="11"/>
  <c r="B155" i="11"/>
  <c r="E154" i="11"/>
  <c r="C157" i="11"/>
  <c r="C156" i="11"/>
  <c r="E157" i="11"/>
  <c r="J158" i="11"/>
  <c r="C159" i="11"/>
  <c r="D160" i="11"/>
  <c r="C160" i="11"/>
  <c r="E161" i="11"/>
  <c r="D162" i="11"/>
  <c r="J163" i="11"/>
  <c r="D164" i="11"/>
  <c r="F164" i="11"/>
  <c r="A165" i="11"/>
  <c r="G166" i="11"/>
  <c r="A167" i="11"/>
  <c r="E168" i="11"/>
  <c r="H168" i="11"/>
  <c r="D169" i="11"/>
  <c r="H170" i="11"/>
  <c r="H171" i="11"/>
  <c r="H172" i="11"/>
  <c r="I172" i="11"/>
  <c r="H173" i="11"/>
  <c r="H174" i="11"/>
  <c r="E175" i="11"/>
  <c r="H176" i="11"/>
  <c r="I176" i="11"/>
  <c r="H177" i="11"/>
  <c r="H178" i="11"/>
  <c r="G179" i="11"/>
  <c r="C180" i="11"/>
  <c r="G180" i="11"/>
  <c r="E181" i="11"/>
  <c r="E182" i="11"/>
  <c r="E183" i="11"/>
  <c r="H184" i="11"/>
  <c r="I184" i="11"/>
  <c r="J185" i="11"/>
  <c r="J186" i="11"/>
  <c r="D187" i="11"/>
  <c r="H188" i="11"/>
  <c r="I188" i="11"/>
  <c r="B189" i="11"/>
  <c r="A190" i="11"/>
  <c r="F191" i="11"/>
  <c r="H192" i="11"/>
  <c r="I192" i="11"/>
  <c r="F193" i="11"/>
  <c r="I194" i="11"/>
  <c r="E195" i="11"/>
  <c r="G196" i="11"/>
  <c r="A196" i="11"/>
  <c r="A197" i="11"/>
  <c r="I198" i="11"/>
  <c r="D199" i="11"/>
  <c r="H200" i="11"/>
  <c r="I200" i="11"/>
  <c r="A201" i="11"/>
  <c r="J202" i="11"/>
  <c r="G203" i="11"/>
  <c r="G204" i="11"/>
  <c r="A204" i="11"/>
  <c r="B205" i="11"/>
  <c r="G206" i="11"/>
  <c r="E207" i="11"/>
  <c r="F208" i="11"/>
  <c r="I208" i="11"/>
  <c r="D209" i="11"/>
  <c r="D210" i="11"/>
  <c r="H143" i="11"/>
  <c r="D145" i="11"/>
  <c r="I145" i="11"/>
  <c r="A145" i="11"/>
  <c r="H144" i="11"/>
  <c r="G147" i="11"/>
  <c r="A148" i="11"/>
  <c r="J148" i="11"/>
  <c r="E149" i="11"/>
  <c r="H151" i="11"/>
  <c r="J153" i="11"/>
  <c r="C151" i="11"/>
  <c r="B152" i="11"/>
  <c r="I153" i="11"/>
  <c r="B153" i="11"/>
  <c r="I154" i="11"/>
  <c r="B156" i="11"/>
  <c r="H157" i="11"/>
  <c r="A156" i="11"/>
  <c r="A158" i="11"/>
  <c r="A159" i="11"/>
  <c r="B160" i="11"/>
  <c r="C161" i="11"/>
  <c r="G161" i="11"/>
  <c r="G162" i="11"/>
  <c r="B163" i="11"/>
  <c r="B164" i="11"/>
  <c r="D165" i="11"/>
  <c r="H165" i="11"/>
  <c r="A166" i="11"/>
  <c r="H167" i="11"/>
  <c r="D168" i="11"/>
  <c r="I169" i="11"/>
  <c r="E169" i="11"/>
  <c r="E170" i="11"/>
  <c r="C171" i="11"/>
  <c r="G172" i="11"/>
  <c r="E173" i="11"/>
  <c r="G173" i="11"/>
  <c r="E174" i="11"/>
  <c r="G175" i="11"/>
  <c r="G176" i="11"/>
  <c r="E177" i="11"/>
  <c r="G177" i="11"/>
  <c r="E178" i="11"/>
  <c r="D179" i="11"/>
  <c r="E180" i="11"/>
  <c r="I181" i="11"/>
  <c r="D181" i="11"/>
  <c r="D182" i="11"/>
  <c r="G183" i="11"/>
  <c r="G184" i="11"/>
  <c r="H185" i="11"/>
  <c r="A185" i="11"/>
  <c r="B186" i="11"/>
  <c r="F187" i="11"/>
  <c r="G188" i="11"/>
  <c r="F189" i="11"/>
  <c r="H189" i="11"/>
  <c r="F190" i="11"/>
  <c r="C191" i="11"/>
  <c r="G192" i="11"/>
  <c r="C193" i="11"/>
  <c r="E193" i="11"/>
  <c r="G194" i="11"/>
  <c r="G195" i="11"/>
  <c r="F196" i="11"/>
  <c r="G197" i="11"/>
  <c r="B197" i="11"/>
  <c r="G198" i="11"/>
  <c r="F199" i="11"/>
  <c r="G200" i="11"/>
  <c r="G201" i="11"/>
  <c r="B201" i="11"/>
  <c r="B202" i="11"/>
  <c r="D203" i="11"/>
  <c r="F204" i="11"/>
  <c r="H205" i="11"/>
  <c r="A205" i="11"/>
  <c r="E206" i="11"/>
  <c r="D207" i="11"/>
  <c r="E208" i="11"/>
  <c r="B209" i="11"/>
  <c r="F209" i="11"/>
  <c r="C210" i="11"/>
  <c r="C143" i="11"/>
  <c r="B146" i="11"/>
  <c r="D144" i="11"/>
  <c r="E145" i="11"/>
  <c r="B144" i="11"/>
  <c r="H147" i="11"/>
  <c r="E148" i="11"/>
  <c r="C149" i="11"/>
  <c r="B148" i="11"/>
  <c r="D150" i="11"/>
  <c r="B150" i="11"/>
  <c r="H150" i="11"/>
  <c r="D153" i="11"/>
  <c r="H155" i="11"/>
  <c r="E155" i="11"/>
  <c r="D155" i="11"/>
  <c r="J157" i="11"/>
  <c r="D156" i="11"/>
  <c r="D157" i="11"/>
  <c r="B158" i="11"/>
  <c r="F159" i="11"/>
  <c r="I160" i="11"/>
  <c r="B161" i="11"/>
  <c r="F161" i="11"/>
  <c r="A162" i="11"/>
  <c r="H163" i="11"/>
  <c r="I164" i="11"/>
  <c r="I165" i="11"/>
  <c r="F165" i="11"/>
  <c r="F166" i="11"/>
  <c r="E167" i="11"/>
  <c r="F168" i="11"/>
  <c r="J169" i="11"/>
  <c r="C169" i="11"/>
  <c r="D170" i="11"/>
  <c r="E171" i="11"/>
  <c r="F172" i="11"/>
  <c r="D173" i="11"/>
  <c r="F173" i="11"/>
  <c r="D174" i="11"/>
  <c r="D175" i="11"/>
  <c r="F176" i="11"/>
  <c r="D177" i="11"/>
  <c r="F177" i="11"/>
  <c r="D178" i="11"/>
  <c r="F179" i="11"/>
  <c r="J180" i="11"/>
  <c r="J181" i="11"/>
  <c r="C181" i="11"/>
  <c r="C182" i="11"/>
  <c r="D183" i="11"/>
  <c r="F184" i="11"/>
  <c r="G185" i="11"/>
  <c r="B185" i="11"/>
  <c r="I186" i="11"/>
  <c r="C187" i="11"/>
  <c r="F188" i="11"/>
  <c r="E189" i="11"/>
  <c r="G189" i="11"/>
  <c r="H190" i="11"/>
  <c r="J191" i="11"/>
  <c r="F192" i="11"/>
  <c r="I193" i="11"/>
  <c r="D193" i="11"/>
  <c r="A194" i="11"/>
  <c r="D195" i="11"/>
  <c r="C196" i="11"/>
  <c r="F197" i="11"/>
  <c r="H197" i="11"/>
  <c r="A198" i="11"/>
  <c r="C199" i="11"/>
  <c r="F200" i="11"/>
  <c r="F201" i="11"/>
  <c r="H201" i="11"/>
  <c r="I202" i="11"/>
  <c r="F203" i="11"/>
  <c r="C204" i="11"/>
  <c r="G205" i="11"/>
  <c r="I205" i="11"/>
  <c r="C206" i="11"/>
  <c r="C207" i="11"/>
  <c r="J208" i="11"/>
  <c r="A209" i="11"/>
  <c r="C209" i="11"/>
  <c r="B210" i="11"/>
  <c r="I143" i="11"/>
  <c r="F144" i="11"/>
  <c r="J144" i="11"/>
  <c r="I144" i="11"/>
  <c r="G144" i="11"/>
  <c r="A147" i="11"/>
  <c r="H149" i="11"/>
  <c r="F149" i="11"/>
  <c r="C153" i="11"/>
  <c r="C152" i="11"/>
  <c r="H152" i="11"/>
  <c r="J151" i="11"/>
  <c r="G153" i="11"/>
  <c r="G154" i="11"/>
  <c r="F154" i="11"/>
  <c r="C154" i="11"/>
  <c r="B157" i="11"/>
  <c r="F156" i="11"/>
  <c r="E158" i="11"/>
  <c r="I158" i="11"/>
  <c r="H159" i="11"/>
  <c r="A160" i="11"/>
  <c r="I161" i="11"/>
  <c r="C162" i="11"/>
  <c r="F162" i="11"/>
  <c r="I163" i="11"/>
  <c r="A164" i="11"/>
  <c r="G165" i="11"/>
  <c r="C166" i="11"/>
  <c r="H166" i="11"/>
  <c r="D167" i="11"/>
  <c r="J168" i="11"/>
  <c r="B169" i="11"/>
  <c r="B170" i="11"/>
  <c r="J170" i="11"/>
  <c r="G171" i="11"/>
  <c r="C172" i="11"/>
  <c r="C173" i="11"/>
  <c r="B174" i="11"/>
  <c r="C174" i="11"/>
  <c r="F175" i="11"/>
  <c r="C176" i="11"/>
  <c r="C177" i="11"/>
  <c r="B178" i="11"/>
  <c r="C178" i="11"/>
  <c r="C179" i="11"/>
  <c r="D180" i="11"/>
  <c r="A181" i="11"/>
  <c r="I182" i="11"/>
  <c r="J182" i="11"/>
  <c r="F183" i="11"/>
  <c r="C184" i="11"/>
  <c r="F185" i="11"/>
  <c r="F186" i="11"/>
  <c r="G186" i="11"/>
  <c r="J187" i="11"/>
  <c r="C188" i="11"/>
  <c r="D189" i="11"/>
  <c r="C190" i="11"/>
  <c r="E190" i="11"/>
  <c r="B191" i="11"/>
  <c r="C192" i="11"/>
  <c r="J193" i="11"/>
  <c r="E194" i="11"/>
  <c r="F194" i="11"/>
  <c r="F195" i="11"/>
  <c r="E196" i="11"/>
  <c r="E197" i="11"/>
  <c r="E198" i="11"/>
  <c r="F198" i="11"/>
  <c r="J199" i="11"/>
  <c r="C200" i="11"/>
  <c r="E201" i="11"/>
  <c r="F202" i="11"/>
  <c r="G202" i="11"/>
  <c r="C203" i="11"/>
  <c r="E204" i="11"/>
  <c r="E205" i="11"/>
  <c r="D206" i="11"/>
  <c r="F206" i="11"/>
  <c r="J207" i="11"/>
  <c r="F143" i="11"/>
  <c r="G146" i="11"/>
  <c r="A146" i="11"/>
  <c r="H146" i="11"/>
  <c r="C146" i="11"/>
  <c r="E147" i="11"/>
  <c r="B149" i="11"/>
  <c r="D148" i="11"/>
  <c r="F151" i="11"/>
  <c r="A153" i="11"/>
  <c r="G151" i="11"/>
  <c r="E153" i="11"/>
  <c r="I150" i="11"/>
  <c r="B154" i="11"/>
  <c r="F155" i="11"/>
  <c r="J154" i="11"/>
  <c r="I157" i="11"/>
  <c r="G156" i="11"/>
  <c r="D158" i="11"/>
  <c r="F158" i="11"/>
  <c r="E159" i="11"/>
  <c r="H160" i="11"/>
  <c r="J161" i="11"/>
  <c r="J162" i="11"/>
  <c r="H162" i="11"/>
  <c r="A163" i="11"/>
  <c r="C164" i="11"/>
  <c r="C165" i="11"/>
  <c r="J166" i="11"/>
  <c r="D166" i="11"/>
  <c r="F167" i="11"/>
  <c r="G168" i="11"/>
  <c r="A169" i="11"/>
  <c r="A170" i="11"/>
  <c r="C170" i="11"/>
  <c r="D171" i="11"/>
  <c r="E172" i="11"/>
  <c r="I173" i="11"/>
  <c r="I174" i="11"/>
  <c r="J174" i="11"/>
  <c r="C175" i="11"/>
  <c r="E176" i="11"/>
  <c r="I177" i="11"/>
  <c r="I178" i="11"/>
  <c r="J178" i="11"/>
  <c r="J179" i="11"/>
  <c r="B180" i="11"/>
  <c r="B181" i="11"/>
  <c r="G182" i="11"/>
  <c r="B182" i="11"/>
  <c r="C183" i="11"/>
  <c r="E184" i="11"/>
  <c r="E185" i="11"/>
  <c r="H186" i="11"/>
  <c r="A186" i="11"/>
  <c r="B187" i="11"/>
  <c r="E188" i="11"/>
  <c r="C189" i="11"/>
  <c r="J190" i="11"/>
  <c r="D190" i="11"/>
  <c r="I191" i="11"/>
  <c r="E192" i="11"/>
  <c r="A193" i="11"/>
  <c r="D194" i="11"/>
  <c r="G143" i="11"/>
  <c r="D143" i="11"/>
  <c r="J146" i="11"/>
  <c r="F146" i="11"/>
  <c r="E144" i="11"/>
  <c r="F147" i="11"/>
  <c r="C147" i="11"/>
  <c r="C148" i="11"/>
  <c r="J149" i="11"/>
  <c r="A150" i="11"/>
  <c r="C150" i="11"/>
  <c r="B151" i="11"/>
  <c r="F153" i="11"/>
  <c r="E150" i="11"/>
  <c r="H153" i="11"/>
  <c r="G155" i="11"/>
  <c r="I155" i="11"/>
  <c r="E156" i="11"/>
  <c r="G157" i="11"/>
  <c r="H158" i="11"/>
  <c r="B159" i="11"/>
  <c r="D159" i="11"/>
  <c r="E160" i="11"/>
  <c r="A161" i="11"/>
  <c r="E162" i="11"/>
  <c r="D163" i="11"/>
  <c r="G163" i="11"/>
  <c r="H164" i="11"/>
  <c r="B165" i="11"/>
  <c r="B166" i="11"/>
  <c r="J167" i="11"/>
  <c r="G167" i="11"/>
  <c r="B168" i="11"/>
  <c r="G169" i="11"/>
  <c r="I170" i="11"/>
  <c r="I171" i="11"/>
  <c r="F171" i="11"/>
  <c r="J172" i="11"/>
  <c r="J173" i="11"/>
  <c r="G174" i="11"/>
  <c r="I175" i="11"/>
  <c r="J175" i="11"/>
  <c r="J176" i="11"/>
  <c r="J177" i="11"/>
  <c r="G178" i="11"/>
  <c r="A179" i="11"/>
  <c r="B179" i="11"/>
  <c r="I180" i="11"/>
  <c r="H181" i="11"/>
  <c r="A182" i="11"/>
  <c r="I183" i="11"/>
  <c r="J183" i="11"/>
  <c r="J184" i="11"/>
  <c r="D185" i="11"/>
  <c r="E186" i="11"/>
  <c r="H187" i="11"/>
  <c r="I187" i="11"/>
  <c r="J188" i="11"/>
  <c r="I189" i="11"/>
  <c r="B190" i="11"/>
  <c r="E191" i="11"/>
  <c r="A191" i="11"/>
  <c r="J192" i="11"/>
  <c r="B193" i="11"/>
  <c r="C194" i="11"/>
  <c r="I195" i="11"/>
  <c r="J195" i="11"/>
  <c r="D196" i="11"/>
  <c r="C197" i="11"/>
  <c r="C198" i="11"/>
  <c r="H199" i="11"/>
  <c r="I199" i="11"/>
  <c r="J200" i="11"/>
  <c r="C201" i="11"/>
  <c r="E202" i="11"/>
  <c r="A203" i="11"/>
  <c r="B203" i="11"/>
  <c r="D204" i="11"/>
  <c r="F205" i="11"/>
  <c r="J206" i="11"/>
  <c r="G207" i="11"/>
  <c r="B207" i="11"/>
  <c r="B143" i="11"/>
  <c r="E143" i="11"/>
  <c r="H145" i="11"/>
  <c r="C145" i="11"/>
  <c r="I146" i="11"/>
  <c r="J147" i="11"/>
  <c r="D147" i="11"/>
  <c r="G149" i="11"/>
  <c r="I148" i="11"/>
  <c r="F152" i="11"/>
  <c r="E152" i="11"/>
  <c r="I151" i="11"/>
  <c r="J150" i="11"/>
  <c r="D152" i="11"/>
  <c r="J155" i="11"/>
  <c r="D154" i="11"/>
  <c r="C155" i="11"/>
  <c r="A157" i="11"/>
  <c r="I156" i="11"/>
  <c r="C158" i="11"/>
  <c r="G159" i="11"/>
  <c r="J159" i="11"/>
  <c r="G160" i="11"/>
  <c r="D161" i="11"/>
  <c r="B162" i="11"/>
  <c r="F163" i="11"/>
  <c r="E163" i="11"/>
  <c r="G164" i="11"/>
  <c r="J165" i="11"/>
  <c r="I166" i="11"/>
  <c r="I167" i="11"/>
  <c r="C167" i="11"/>
  <c r="I168" i="11"/>
  <c r="H169" i="11"/>
  <c r="F170" i="11"/>
  <c r="J171" i="11"/>
  <c r="B171" i="11"/>
  <c r="D172" i="11"/>
  <c r="A173" i="11"/>
  <c r="A174" i="11"/>
  <c r="A175" i="11"/>
  <c r="B175" i="11"/>
  <c r="D176" i="11"/>
  <c r="A177" i="11"/>
  <c r="A178" i="11"/>
  <c r="H179" i="11"/>
  <c r="I179" i="11"/>
  <c r="A180" i="11"/>
  <c r="G181" i="11"/>
  <c r="F182" i="11"/>
  <c r="A183" i="11"/>
  <c r="B183" i="11"/>
  <c r="D184" i="11"/>
  <c r="C185" i="11"/>
  <c r="D186" i="11"/>
  <c r="E187" i="11"/>
  <c r="A187" i="11"/>
  <c r="D188" i="11"/>
  <c r="J189" i="11"/>
  <c r="I190" i="11"/>
  <c r="G191" i="11"/>
  <c r="H191" i="11"/>
  <c r="D192" i="11"/>
  <c r="H193" i="11"/>
  <c r="J194" i="11"/>
  <c r="A195" i="11"/>
  <c r="B195" i="11"/>
  <c r="B196" i="11"/>
  <c r="I197" i="11"/>
  <c r="J198" i="11"/>
  <c r="E199" i="11"/>
  <c r="A199" i="11"/>
  <c r="D200" i="11"/>
  <c r="I201" i="11"/>
  <c r="D202" i="11"/>
  <c r="H203" i="11"/>
  <c r="I203" i="11"/>
  <c r="B204" i="11"/>
  <c r="C205" i="11"/>
  <c r="I206" i="11"/>
  <c r="F207" i="11"/>
  <c r="I207" i="11"/>
  <c r="H208" i="11"/>
  <c r="E209" i="11"/>
  <c r="F210" i="11"/>
  <c r="G211" i="11"/>
  <c r="J143" i="11"/>
  <c r="J145" i="11"/>
  <c r="C144" i="11"/>
  <c r="G145" i="11"/>
  <c r="F145" i="11"/>
  <c r="B147" i="11"/>
  <c r="A149" i="11"/>
  <c r="H148" i="11"/>
  <c r="G148" i="11"/>
  <c r="A152" i="11"/>
  <c r="E151" i="11"/>
  <c r="F150" i="11"/>
  <c r="J152" i="11"/>
  <c r="G150" i="11"/>
  <c r="A154" i="11"/>
  <c r="H154" i="11"/>
  <c r="J156" i="11"/>
  <c r="H156" i="11"/>
  <c r="F157" i="11"/>
  <c r="G158" i="11"/>
  <c r="I159" i="11"/>
  <c r="J160" i="11"/>
  <c r="F160" i="11"/>
  <c r="H161" i="11"/>
  <c r="I162" i="11"/>
  <c r="C163" i="11"/>
  <c r="J164" i="11"/>
  <c r="E164" i="11"/>
  <c r="E165" i="11"/>
  <c r="E166" i="11"/>
  <c r="B167" i="11"/>
  <c r="C168" i="11"/>
  <c r="A168" i="11"/>
  <c r="F169" i="11"/>
  <c r="G170" i="11"/>
  <c r="A171" i="11"/>
  <c r="A172" i="11"/>
  <c r="B172" i="11"/>
  <c r="B173" i="11"/>
  <c r="F174" i="11"/>
  <c r="H175" i="11"/>
  <c r="A176" i="11"/>
  <c r="B176" i="11"/>
  <c r="B177" i="11"/>
  <c r="F178" i="11"/>
  <c r="E179" i="11"/>
  <c r="F180" i="11"/>
  <c r="H180" i="11"/>
  <c r="F181" i="11"/>
  <c r="H182" i="11"/>
  <c r="H183" i="11"/>
  <c r="A184" i="11"/>
  <c r="B184" i="11"/>
  <c r="I185" i="11"/>
  <c r="C186" i="11"/>
  <c r="G187" i="11"/>
  <c r="A188" i="11"/>
  <c r="B188" i="11"/>
  <c r="A189" i="11"/>
  <c r="G190" i="11"/>
  <c r="D191" i="11"/>
  <c r="A192" i="11"/>
  <c r="B192" i="11"/>
  <c r="G193" i="11"/>
  <c r="B194" i="11"/>
  <c r="H195" i="11"/>
  <c r="H196" i="11"/>
  <c r="I196" i="11"/>
  <c r="J197" i="11"/>
  <c r="B198" i="11"/>
  <c r="G199" i="11"/>
  <c r="A200" i="11"/>
  <c r="B200" i="11"/>
  <c r="J201" i="11"/>
  <c r="C202" i="11"/>
  <c r="E203" i="11"/>
  <c r="H204" i="11"/>
  <c r="I204" i="11"/>
  <c r="J205" i="11"/>
  <c r="H206" i="11"/>
  <c r="H207" i="11"/>
  <c r="G208" i="11"/>
  <c r="A208" i="11"/>
  <c r="H209" i="11"/>
  <c r="E210" i="11"/>
  <c r="J196" i="11"/>
  <c r="A202" i="11"/>
  <c r="B208" i="11"/>
  <c r="A210" i="11"/>
  <c r="C211" i="11"/>
  <c r="E212" i="11"/>
  <c r="G213" i="11"/>
  <c r="G214" i="11"/>
  <c r="H214" i="11"/>
  <c r="B215" i="11"/>
  <c r="B216" i="11"/>
  <c r="E217" i="11"/>
  <c r="A218" i="11"/>
  <c r="H218" i="11"/>
  <c r="I219" i="11"/>
  <c r="F220" i="11"/>
  <c r="G221" i="11"/>
  <c r="E222" i="11"/>
  <c r="I222" i="11"/>
  <c r="I223" i="11"/>
  <c r="E224" i="11"/>
  <c r="J225" i="11"/>
  <c r="G226" i="11"/>
  <c r="A226" i="11"/>
  <c r="C227" i="11"/>
  <c r="F228" i="11"/>
  <c r="E229" i="11"/>
  <c r="A230" i="11"/>
  <c r="C230" i="11"/>
  <c r="C231" i="11"/>
  <c r="E232" i="11"/>
  <c r="J233" i="11"/>
  <c r="C234" i="11"/>
  <c r="G234" i="11"/>
  <c r="F235" i="11"/>
  <c r="F236" i="11"/>
  <c r="H237" i="11"/>
  <c r="H238" i="11"/>
  <c r="J238" i="11"/>
  <c r="C239" i="11"/>
  <c r="F240" i="11"/>
  <c r="B241" i="11"/>
  <c r="A242" i="11"/>
  <c r="C242" i="11"/>
  <c r="E243" i="11"/>
  <c r="A244" i="11"/>
  <c r="A245" i="11"/>
  <c r="B246" i="11"/>
  <c r="D246" i="11"/>
  <c r="G247" i="11"/>
  <c r="G248" i="11"/>
  <c r="G249" i="11"/>
  <c r="H250" i="11"/>
  <c r="J250" i="11"/>
  <c r="D251" i="11"/>
  <c r="A252" i="11"/>
  <c r="H253" i="11"/>
  <c r="A254" i="11"/>
  <c r="C254" i="11"/>
  <c r="A255" i="11"/>
  <c r="G256" i="11"/>
  <c r="E257" i="11"/>
  <c r="G258" i="11"/>
  <c r="B258" i="11"/>
  <c r="H259" i="11"/>
  <c r="G260" i="11"/>
  <c r="E261" i="11"/>
  <c r="J262" i="11"/>
  <c r="A262" i="11"/>
  <c r="H263" i="11"/>
  <c r="E264" i="11"/>
  <c r="I265" i="11"/>
  <c r="G266" i="11"/>
  <c r="A266" i="11"/>
  <c r="D267" i="11"/>
  <c r="E268" i="11"/>
  <c r="J269" i="11"/>
  <c r="J270" i="11"/>
  <c r="G270" i="11"/>
  <c r="G271" i="11"/>
  <c r="B272" i="11"/>
  <c r="I273" i="11"/>
  <c r="B274" i="11"/>
  <c r="D274" i="11"/>
  <c r="B275" i="11"/>
  <c r="E276" i="11"/>
  <c r="D197" i="11"/>
  <c r="J203" i="11"/>
  <c r="C208" i="11"/>
  <c r="J210" i="11"/>
  <c r="A211" i="11"/>
  <c r="H212" i="11"/>
  <c r="F213" i="11"/>
  <c r="E214" i="11"/>
  <c r="E215" i="11"/>
  <c r="F215" i="11"/>
  <c r="A216" i="11"/>
  <c r="D217" i="11"/>
  <c r="I218" i="11"/>
  <c r="F219" i="11"/>
  <c r="B219" i="11"/>
  <c r="D220" i="11"/>
  <c r="F221" i="11"/>
  <c r="F222" i="11"/>
  <c r="D223" i="11"/>
  <c r="G223" i="11"/>
  <c r="C224" i="11"/>
  <c r="B225" i="11"/>
  <c r="F226" i="11"/>
  <c r="J227" i="11"/>
  <c r="D227" i="11"/>
  <c r="D228" i="11"/>
  <c r="D229" i="11"/>
  <c r="J230" i="11"/>
  <c r="B231" i="11"/>
  <c r="J231" i="11"/>
  <c r="C232" i="11"/>
  <c r="B233" i="11"/>
  <c r="D234" i="11"/>
  <c r="D235" i="11"/>
  <c r="I235" i="11"/>
  <c r="D236" i="11"/>
  <c r="C237" i="11"/>
  <c r="C238" i="11"/>
  <c r="B239" i="11"/>
  <c r="A239" i="11"/>
  <c r="D240" i="11"/>
  <c r="I241" i="11"/>
  <c r="E242" i="11"/>
  <c r="J243" i="11"/>
  <c r="C243" i="11"/>
  <c r="H244" i="11"/>
  <c r="F245" i="11"/>
  <c r="H246" i="11"/>
  <c r="C247" i="11"/>
  <c r="D247" i="11"/>
  <c r="J248" i="11"/>
  <c r="C249" i="11"/>
  <c r="I250" i="11"/>
  <c r="J251" i="11"/>
  <c r="G251" i="11"/>
  <c r="H252" i="11"/>
  <c r="I253" i="11"/>
  <c r="D254" i="11"/>
  <c r="J255" i="11"/>
  <c r="D255" i="11"/>
  <c r="C256" i="11"/>
  <c r="C257" i="11"/>
  <c r="F258" i="11"/>
  <c r="D259" i="11"/>
  <c r="F259" i="11"/>
  <c r="J260" i="11"/>
  <c r="H261" i="11"/>
  <c r="B262" i="11"/>
  <c r="D263" i="11"/>
  <c r="F263" i="11"/>
  <c r="A264" i="11"/>
  <c r="E265" i="11"/>
  <c r="E266" i="11"/>
  <c r="J267" i="11"/>
  <c r="E267" i="11"/>
  <c r="G268" i="11"/>
  <c r="B269" i="11"/>
  <c r="B270" i="11"/>
  <c r="J271" i="11"/>
  <c r="C271" i="11"/>
  <c r="C272" i="11"/>
  <c r="J273" i="11"/>
  <c r="E274" i="11"/>
  <c r="J275" i="11"/>
  <c r="C275" i="11"/>
  <c r="D198" i="11"/>
  <c r="J204" i="11"/>
  <c r="J209" i="11"/>
  <c r="H211" i="11"/>
  <c r="I211" i="11"/>
  <c r="D212" i="11"/>
  <c r="E213" i="11"/>
  <c r="C214" i="11"/>
  <c r="C215" i="11"/>
  <c r="G215" i="11"/>
  <c r="H216" i="11"/>
  <c r="H217" i="11"/>
  <c r="G218" i="11"/>
  <c r="G219" i="11"/>
  <c r="H219" i="11"/>
  <c r="I220" i="11"/>
  <c r="E221" i="11"/>
  <c r="C222" i="11"/>
  <c r="C223" i="11"/>
  <c r="E223" i="11"/>
  <c r="A224" i="11"/>
  <c r="I225" i="11"/>
  <c r="E226" i="11"/>
  <c r="I227" i="11"/>
  <c r="A227" i="11"/>
  <c r="I228" i="11"/>
  <c r="J229" i="11"/>
  <c r="B230" i="11"/>
  <c r="H231" i="11"/>
  <c r="A231" i="11"/>
  <c r="A232" i="11"/>
  <c r="I233" i="11"/>
  <c r="J234" i="11"/>
  <c r="E235" i="11"/>
  <c r="G235" i="11"/>
  <c r="C236" i="11"/>
  <c r="G237" i="11"/>
  <c r="A238" i="11"/>
  <c r="H239" i="11"/>
  <c r="J239" i="11"/>
  <c r="E240" i="11"/>
  <c r="E241" i="11"/>
  <c r="I242" i="11"/>
  <c r="B243" i="11"/>
  <c r="A243" i="11"/>
  <c r="F244" i="11"/>
  <c r="D245" i="11"/>
  <c r="I246" i="11"/>
  <c r="A247" i="11"/>
  <c r="E247" i="11"/>
  <c r="E248" i="11"/>
  <c r="F249" i="11"/>
  <c r="G250" i="11"/>
  <c r="B251" i="11"/>
  <c r="C251" i="11"/>
  <c r="F252" i="11"/>
  <c r="G253" i="11"/>
  <c r="J254" i="11"/>
  <c r="B255" i="11"/>
  <c r="I255" i="11"/>
  <c r="J256" i="11"/>
  <c r="H257" i="11"/>
  <c r="C258" i="11"/>
  <c r="A259" i="11"/>
  <c r="G259" i="11"/>
  <c r="E260" i="11"/>
  <c r="C261" i="11"/>
  <c r="E262" i="11"/>
  <c r="E263" i="11"/>
  <c r="I263" i="11"/>
  <c r="B264" i="11"/>
  <c r="H265" i="11"/>
  <c r="C266" i="11"/>
  <c r="B267" i="11"/>
  <c r="A267" i="11"/>
  <c r="F268" i="11"/>
  <c r="G269" i="11"/>
  <c r="E270" i="11"/>
  <c r="B271" i="11"/>
  <c r="E271" i="11"/>
  <c r="I272" i="11"/>
  <c r="H273" i="11"/>
  <c r="A274" i="11"/>
  <c r="I275" i="11"/>
  <c r="A275" i="11"/>
  <c r="H198" i="11"/>
  <c r="D205" i="11"/>
  <c r="I209" i="11"/>
  <c r="D211" i="11"/>
  <c r="I212" i="11"/>
  <c r="C212" i="11"/>
  <c r="D213" i="11"/>
  <c r="B214" i="11"/>
  <c r="A215" i="11"/>
  <c r="G216" i="11"/>
  <c r="D216" i="11"/>
  <c r="C217" i="11"/>
  <c r="F218" i="11"/>
  <c r="E219" i="11"/>
  <c r="J220" i="11"/>
  <c r="G220" i="11"/>
  <c r="D221" i="11"/>
  <c r="D222" i="11"/>
  <c r="J223" i="11"/>
  <c r="B224" i="11"/>
  <c r="J224" i="11"/>
  <c r="G225" i="11"/>
  <c r="D226" i="11"/>
  <c r="B227" i="11"/>
  <c r="J228" i="11"/>
  <c r="G228" i="11"/>
  <c r="B229" i="11"/>
  <c r="H230" i="11"/>
  <c r="F231" i="11"/>
  <c r="B232" i="11"/>
  <c r="J232" i="11"/>
  <c r="G233" i="11"/>
  <c r="B234" i="11"/>
  <c r="C235" i="11"/>
  <c r="B236" i="11"/>
  <c r="J236" i="11"/>
  <c r="A237" i="11"/>
  <c r="F238" i="11"/>
  <c r="F239" i="11"/>
  <c r="B240" i="11"/>
  <c r="J240" i="11"/>
  <c r="H241" i="11"/>
  <c r="D242" i="11"/>
  <c r="H243" i="11"/>
  <c r="J244" i="11"/>
  <c r="D244" i="11"/>
  <c r="J245" i="11"/>
  <c r="G246" i="11"/>
  <c r="J247" i="11"/>
  <c r="I248" i="11"/>
  <c r="B248" i="11"/>
  <c r="D249" i="11"/>
  <c r="F250" i="11"/>
  <c r="H251" i="11"/>
  <c r="J252" i="11"/>
  <c r="G252" i="11"/>
  <c r="E253" i="11"/>
  <c r="F254" i="11"/>
  <c r="H255" i="11"/>
  <c r="I256" i="11"/>
  <c r="E256" i="11"/>
  <c r="A257" i="11"/>
  <c r="H258" i="11"/>
  <c r="C259" i="11"/>
  <c r="A260" i="11"/>
  <c r="B260" i="11"/>
  <c r="G261" i="11"/>
  <c r="H262" i="11"/>
  <c r="C263" i="11"/>
  <c r="H264" i="11"/>
  <c r="C264" i="11"/>
  <c r="C265" i="11"/>
  <c r="D266" i="11"/>
  <c r="I267" i="11"/>
  <c r="B268" i="11"/>
  <c r="D268" i="11"/>
  <c r="A269" i="11"/>
  <c r="D270" i="11"/>
  <c r="I271" i="11"/>
  <c r="H272" i="11"/>
  <c r="J272" i="11"/>
  <c r="F273" i="11"/>
  <c r="J274" i="11"/>
  <c r="H275" i="11"/>
  <c r="I276" i="11"/>
  <c r="B199" i="11"/>
  <c r="A206" i="11"/>
  <c r="G209" i="11"/>
  <c r="F211" i="11"/>
  <c r="G212" i="11"/>
  <c r="A212" i="11"/>
  <c r="C213" i="11"/>
  <c r="A214" i="11"/>
  <c r="D215" i="11"/>
  <c r="F216" i="11"/>
  <c r="I216" i="11"/>
  <c r="F217" i="11"/>
  <c r="E218" i="11"/>
  <c r="C219" i="11"/>
  <c r="C220" i="11"/>
  <c r="E220" i="11"/>
  <c r="J221" i="11"/>
  <c r="A222" i="11"/>
  <c r="A223" i="11"/>
  <c r="G224" i="11"/>
  <c r="I224" i="11"/>
  <c r="E225" i="11"/>
  <c r="C226" i="11"/>
  <c r="H227" i="11"/>
  <c r="C228" i="11"/>
  <c r="E228" i="11"/>
  <c r="C229" i="11"/>
  <c r="I230" i="11"/>
  <c r="I231" i="11"/>
  <c r="G232" i="11"/>
  <c r="I232" i="11"/>
  <c r="E233" i="11"/>
  <c r="H234" i="11"/>
  <c r="A235" i="11"/>
  <c r="E236" i="11"/>
  <c r="G236" i="11"/>
  <c r="F237" i="11"/>
  <c r="I238" i="11"/>
  <c r="I239" i="11"/>
  <c r="G240" i="11"/>
  <c r="C240" i="11"/>
  <c r="C241" i="11"/>
  <c r="J242" i="11"/>
  <c r="F243" i="11"/>
  <c r="E244" i="11"/>
  <c r="G244" i="11"/>
  <c r="B245" i="11"/>
  <c r="F246" i="11"/>
  <c r="B247" i="11"/>
  <c r="A248" i="11"/>
  <c r="C248" i="11"/>
  <c r="J249" i="11"/>
  <c r="C250" i="11"/>
  <c r="F251" i="11"/>
  <c r="E252" i="11"/>
  <c r="D252" i="11"/>
  <c r="F253" i="11"/>
  <c r="B254" i="11"/>
  <c r="C255" i="11"/>
  <c r="A256" i="11"/>
  <c r="B256" i="11"/>
  <c r="G257" i="11"/>
  <c r="E258" i="11"/>
  <c r="I259" i="11"/>
  <c r="H260" i="11"/>
  <c r="C260" i="11"/>
  <c r="A261" i="11"/>
  <c r="I262" i="11"/>
  <c r="A263" i="11"/>
  <c r="F264" i="11"/>
  <c r="I264" i="11"/>
  <c r="E200" i="11"/>
  <c r="B206" i="11"/>
  <c r="I210" i="11"/>
  <c r="J211" i="11"/>
  <c r="J212" i="11"/>
  <c r="J213" i="11"/>
  <c r="B213" i="11"/>
  <c r="J214" i="11"/>
  <c r="I215" i="11"/>
  <c r="E216" i="11"/>
  <c r="B217" i="11"/>
  <c r="A217" i="11"/>
  <c r="D218" i="11"/>
  <c r="D219" i="11"/>
  <c r="B220" i="11"/>
  <c r="A221" i="11"/>
  <c r="B221" i="11"/>
  <c r="J222" i="11"/>
  <c r="B223" i="11"/>
  <c r="H224" i="11"/>
  <c r="F225" i="11"/>
  <c r="H225" i="11"/>
  <c r="J226" i="11"/>
  <c r="F227" i="11"/>
  <c r="B228" i="11"/>
  <c r="H229" i="11"/>
  <c r="A229" i="11"/>
  <c r="G230" i="11"/>
  <c r="G231" i="11"/>
  <c r="H232" i="11"/>
  <c r="F233" i="11"/>
  <c r="H233" i="11"/>
  <c r="A234" i="11"/>
  <c r="J235" i="11"/>
  <c r="I236" i="11"/>
  <c r="B237" i="11"/>
  <c r="D237" i="11"/>
  <c r="E238" i="11"/>
  <c r="G239" i="11"/>
  <c r="I240" i="11"/>
  <c r="F241" i="11"/>
  <c r="G241" i="11"/>
  <c r="B242" i="11"/>
  <c r="I243" i="11"/>
  <c r="B244" i="11"/>
  <c r="H245" i="11"/>
  <c r="I245" i="11"/>
  <c r="C246" i="11"/>
  <c r="H247" i="11"/>
  <c r="H248" i="11"/>
  <c r="I249" i="11"/>
  <c r="B249" i="11"/>
  <c r="E250" i="11"/>
  <c r="A251" i="11"/>
  <c r="B252" i="11"/>
  <c r="B253" i="11"/>
  <c r="J253" i="11"/>
  <c r="H254" i="11"/>
  <c r="F255" i="11"/>
  <c r="H256" i="11"/>
  <c r="J257" i="11"/>
  <c r="I257" i="11"/>
  <c r="A258" i="11"/>
  <c r="E259" i="11"/>
  <c r="I260" i="11"/>
  <c r="J261" i="11"/>
  <c r="D261" i="11"/>
  <c r="G262" i="11"/>
  <c r="J263" i="11"/>
  <c r="D264" i="11"/>
  <c r="D265" i="11"/>
  <c r="A265" i="11"/>
  <c r="B266" i="11"/>
  <c r="F267" i="11"/>
  <c r="I268" i="11"/>
  <c r="F269" i="11"/>
  <c r="H269" i="11"/>
  <c r="A270" i="11"/>
  <c r="F271" i="11"/>
  <c r="F272" i="11"/>
  <c r="G273" i="11"/>
  <c r="B273" i="11"/>
  <c r="F274" i="11"/>
  <c r="E275" i="11"/>
  <c r="H276" i="11"/>
  <c r="H194" i="11"/>
  <c r="D201" i="11"/>
  <c r="A207" i="11"/>
  <c r="H210" i="11"/>
  <c r="E211" i="11"/>
  <c r="F212" i="11"/>
  <c r="I213" i="11"/>
  <c r="A213" i="11"/>
  <c r="I214" i="11"/>
  <c r="J215" i="11"/>
  <c r="J216" i="11"/>
  <c r="I217" i="11"/>
  <c r="J217" i="11"/>
  <c r="C218" i="11"/>
  <c r="A219" i="11"/>
  <c r="A220" i="11"/>
  <c r="I221" i="11"/>
  <c r="C221" i="11"/>
  <c r="B222" i="11"/>
  <c r="H223" i="11"/>
  <c r="F224" i="11"/>
  <c r="A225" i="11"/>
  <c r="C225" i="11"/>
  <c r="B226" i="11"/>
  <c r="G227" i="11"/>
  <c r="A228" i="11"/>
  <c r="G229" i="11"/>
  <c r="I229" i="11"/>
  <c r="E230" i="11"/>
  <c r="E231" i="11"/>
  <c r="F232" i="11"/>
  <c r="A233" i="11"/>
  <c r="C233" i="11"/>
  <c r="I234" i="11"/>
  <c r="B235" i="11"/>
  <c r="A236" i="11"/>
  <c r="I237" i="11"/>
  <c r="J237" i="11"/>
  <c r="G238" i="11"/>
  <c r="D239" i="11"/>
  <c r="A240" i="11"/>
  <c r="D241" i="11"/>
  <c r="A241" i="11"/>
  <c r="H242" i="11"/>
  <c r="G243" i="11"/>
  <c r="C244" i="11"/>
  <c r="C245" i="11"/>
  <c r="E245" i="11"/>
  <c r="E246" i="11"/>
  <c r="F247" i="11"/>
  <c r="F248" i="11"/>
  <c r="H249" i="11"/>
  <c r="A249" i="11"/>
  <c r="A250" i="11"/>
  <c r="E251" i="11"/>
  <c r="C252" i="11"/>
  <c r="C253" i="11"/>
  <c r="D253" i="11"/>
  <c r="I254" i="11"/>
  <c r="E255" i="11"/>
  <c r="F256" i="11"/>
  <c r="B257" i="11"/>
  <c r="F257" i="11"/>
  <c r="D258" i="11"/>
  <c r="J259" i="11"/>
  <c r="F260" i="11"/>
  <c r="B261" i="11"/>
  <c r="F261" i="11"/>
  <c r="F262" i="11"/>
  <c r="G263" i="11"/>
  <c r="G264" i="11"/>
  <c r="J265" i="11"/>
  <c r="F265" i="11"/>
  <c r="I266" i="11"/>
  <c r="G267" i="11"/>
  <c r="A268" i="11"/>
  <c r="E269" i="11"/>
  <c r="C269" i="11"/>
  <c r="I270" i="11"/>
  <c r="H271" i="11"/>
  <c r="A272" i="11"/>
  <c r="A273" i="11"/>
  <c r="C195" i="11"/>
  <c r="H202" i="11"/>
  <c r="D208" i="11"/>
  <c r="G210" i="11"/>
  <c r="B211" i="11"/>
  <c r="B212" i="11"/>
  <c r="H213" i="11"/>
  <c r="D214" i="11"/>
  <c r="F214" i="11"/>
  <c r="H215" i="11"/>
  <c r="C216" i="11"/>
  <c r="G217" i="11"/>
  <c r="B218" i="11"/>
  <c r="J218" i="11"/>
  <c r="J219" i="11"/>
  <c r="H220" i="11"/>
  <c r="H221" i="11"/>
  <c r="G222" i="11"/>
  <c r="H222" i="11"/>
  <c r="F223" i="11"/>
  <c r="D224" i="11"/>
  <c r="D225" i="11"/>
  <c r="I226" i="11"/>
  <c r="H226" i="11"/>
  <c r="E227" i="11"/>
  <c r="H228" i="11"/>
  <c r="F229" i="11"/>
  <c r="D230" i="11"/>
  <c r="F230" i="11"/>
  <c r="D231" i="11"/>
  <c r="D232" i="11"/>
  <c r="D233" i="11"/>
  <c r="E234" i="11"/>
  <c r="F234" i="11"/>
  <c r="H235" i="11"/>
  <c r="H236" i="11"/>
  <c r="E237" i="11"/>
  <c r="B238" i="11"/>
  <c r="D238" i="11"/>
  <c r="E239" i="11"/>
  <c r="H240" i="11"/>
  <c r="J241" i="11"/>
  <c r="F242" i="11"/>
  <c r="G242" i="11"/>
  <c r="D243" i="11"/>
  <c r="I244" i="11"/>
  <c r="G245" i="11"/>
  <c r="J246" i="11"/>
  <c r="A246" i="11"/>
  <c r="I247" i="11"/>
  <c r="D248" i="11"/>
  <c r="E249" i="11"/>
  <c r="B250" i="11"/>
  <c r="D250" i="11"/>
  <c r="I251" i="11"/>
  <c r="I252" i="11"/>
  <c r="A253" i="11"/>
  <c r="E254" i="11"/>
  <c r="G254" i="11"/>
  <c r="G255" i="11"/>
  <c r="D256" i="11"/>
  <c r="D257" i="11"/>
  <c r="I258" i="11"/>
  <c r="J258" i="11"/>
  <c r="B259" i="11"/>
  <c r="D260" i="11"/>
  <c r="I261" i="11"/>
  <c r="D262" i="11"/>
  <c r="C262" i="11"/>
  <c r="B263" i="11"/>
  <c r="J264" i="11"/>
  <c r="B265" i="11"/>
  <c r="F266" i="11"/>
  <c r="H266" i="11"/>
  <c r="C267" i="11"/>
  <c r="H268" i="11"/>
  <c r="D269" i="11"/>
  <c r="C270" i="11"/>
  <c r="F270" i="11"/>
  <c r="H267" i="11"/>
  <c r="D272" i="11"/>
  <c r="G274" i="11"/>
  <c r="C276" i="11"/>
  <c r="G277" i="11"/>
  <c r="A278" i="11"/>
  <c r="J279" i="11"/>
  <c r="A279" i="11"/>
  <c r="F280" i="11"/>
  <c r="I281" i="11"/>
  <c r="F282" i="11"/>
  <c r="B283" i="11"/>
  <c r="G283" i="11"/>
  <c r="F284" i="11"/>
  <c r="B285" i="11"/>
  <c r="G286" i="11"/>
  <c r="H287" i="11"/>
  <c r="I287" i="11"/>
  <c r="I288" i="11"/>
  <c r="E289" i="11"/>
  <c r="I290" i="11"/>
  <c r="E291" i="11"/>
  <c r="G291" i="11"/>
  <c r="G292" i="11"/>
  <c r="I293" i="11"/>
  <c r="B294" i="11"/>
  <c r="J295" i="11"/>
  <c r="G295" i="11"/>
  <c r="C296" i="11"/>
  <c r="H297" i="11"/>
  <c r="B298" i="11"/>
  <c r="B299" i="11"/>
  <c r="C299" i="11"/>
  <c r="C300" i="11"/>
  <c r="J301" i="11"/>
  <c r="D302" i="11"/>
  <c r="H303" i="11"/>
  <c r="J303" i="11"/>
  <c r="H304" i="11"/>
  <c r="E305" i="11"/>
  <c r="B306" i="11"/>
  <c r="B307" i="11"/>
  <c r="C307" i="11"/>
  <c r="H308" i="11"/>
  <c r="C309" i="11"/>
  <c r="G310" i="11"/>
  <c r="G311" i="11"/>
  <c r="H311" i="11"/>
  <c r="G312" i="11"/>
  <c r="H313" i="11"/>
  <c r="B314" i="11"/>
  <c r="A315" i="11"/>
  <c r="E315" i="11"/>
  <c r="H316" i="11"/>
  <c r="B317" i="11"/>
  <c r="A318" i="11"/>
  <c r="B319" i="11"/>
  <c r="C319" i="11"/>
  <c r="B320" i="11"/>
  <c r="H321" i="11"/>
  <c r="J322" i="11"/>
  <c r="G323" i="11"/>
  <c r="J323" i="11"/>
  <c r="F324" i="11"/>
  <c r="G325" i="11"/>
  <c r="G326" i="11"/>
  <c r="C327" i="11"/>
  <c r="H327" i="11"/>
  <c r="B328" i="11"/>
  <c r="D329" i="11"/>
  <c r="C330" i="11"/>
  <c r="C331" i="11"/>
  <c r="D331" i="11"/>
  <c r="J332" i="11"/>
  <c r="D333" i="11"/>
  <c r="D334" i="11"/>
  <c r="J335" i="11"/>
  <c r="F335" i="11"/>
  <c r="H336" i="11"/>
  <c r="E337" i="11"/>
  <c r="F338" i="11"/>
  <c r="E339" i="11"/>
  <c r="F339" i="11"/>
  <c r="J340" i="11"/>
  <c r="E341" i="11"/>
  <c r="C342" i="11"/>
  <c r="J343" i="11"/>
  <c r="F343" i="11"/>
  <c r="I344" i="11"/>
  <c r="J345" i="11"/>
  <c r="C346" i="11"/>
  <c r="C347" i="11"/>
  <c r="D347" i="11"/>
  <c r="A348" i="11"/>
  <c r="E349" i="11"/>
  <c r="G350" i="11"/>
  <c r="J351" i="11"/>
  <c r="A351" i="11"/>
  <c r="C352" i="11"/>
  <c r="A353" i="11"/>
  <c r="F354" i="11"/>
  <c r="C355" i="11"/>
  <c r="F355" i="11"/>
  <c r="F356" i="11"/>
  <c r="I357" i="11"/>
  <c r="H358" i="11"/>
  <c r="H359" i="11"/>
  <c r="I359" i="11"/>
  <c r="G360" i="11"/>
  <c r="F361" i="11"/>
  <c r="B362" i="11"/>
  <c r="J363" i="11"/>
  <c r="C363" i="11"/>
  <c r="J364" i="11"/>
  <c r="D365" i="11"/>
  <c r="B366" i="11"/>
  <c r="E367" i="11"/>
  <c r="F367" i="11"/>
  <c r="D368" i="11"/>
  <c r="H369" i="11"/>
  <c r="B370" i="11"/>
  <c r="D371" i="11"/>
  <c r="E371" i="11"/>
  <c r="E372" i="11"/>
  <c r="J373" i="11"/>
  <c r="G374" i="11"/>
  <c r="G375" i="11"/>
  <c r="A375" i="11"/>
  <c r="E376" i="11"/>
  <c r="I377" i="11"/>
  <c r="H378" i="11"/>
  <c r="A379" i="11"/>
  <c r="C379" i="11"/>
  <c r="J380" i="11"/>
  <c r="H381" i="11"/>
  <c r="I382" i="11"/>
  <c r="A383" i="11"/>
  <c r="C383" i="11"/>
  <c r="C384" i="11"/>
  <c r="A385" i="11"/>
  <c r="I386" i="11"/>
  <c r="G387" i="11"/>
  <c r="C387" i="11"/>
  <c r="G388" i="11"/>
  <c r="C389" i="11"/>
  <c r="B390" i="11"/>
  <c r="H391" i="11"/>
  <c r="I391" i="11"/>
  <c r="B392" i="11"/>
  <c r="H393" i="11"/>
  <c r="G394" i="11"/>
  <c r="D395" i="11"/>
  <c r="A395" i="11"/>
  <c r="I396" i="11"/>
  <c r="D397" i="11"/>
  <c r="J398" i="11"/>
  <c r="D399" i="11"/>
  <c r="I399" i="11"/>
  <c r="J400" i="11"/>
  <c r="C401" i="11"/>
  <c r="I402" i="11"/>
  <c r="J403" i="11"/>
  <c r="C403" i="11"/>
  <c r="F404" i="11"/>
  <c r="C405" i="11"/>
  <c r="D406" i="11"/>
  <c r="I407" i="11"/>
  <c r="D407" i="11"/>
  <c r="J408" i="11"/>
  <c r="C409" i="11"/>
  <c r="C268" i="11"/>
  <c r="E272" i="11"/>
  <c r="G275" i="11"/>
  <c r="J276" i="11"/>
  <c r="C277" i="11"/>
  <c r="J278" i="11"/>
  <c r="D279" i="11"/>
  <c r="J280" i="11"/>
  <c r="D280" i="11"/>
  <c r="F281" i="11"/>
  <c r="D282" i="11"/>
  <c r="A283" i="11"/>
  <c r="J284" i="11"/>
  <c r="D284" i="11"/>
  <c r="A285" i="11"/>
  <c r="H286" i="11"/>
  <c r="D287" i="11"/>
  <c r="F288" i="11"/>
  <c r="A288" i="11"/>
  <c r="B289" i="11"/>
  <c r="G290" i="11"/>
  <c r="C291" i="11"/>
  <c r="J292" i="11"/>
  <c r="D292" i="11"/>
  <c r="B293" i="11"/>
  <c r="I294" i="11"/>
  <c r="B295" i="11"/>
  <c r="A296" i="11"/>
  <c r="B296" i="11"/>
  <c r="G297" i="11"/>
  <c r="I298" i="11"/>
  <c r="H299" i="11"/>
  <c r="A300" i="11"/>
  <c r="B300" i="11"/>
  <c r="C301" i="11"/>
  <c r="J302" i="11"/>
  <c r="I303" i="11"/>
  <c r="D304" i="11"/>
  <c r="F304" i="11"/>
  <c r="J305" i="11"/>
  <c r="A306" i="11"/>
  <c r="H307" i="11"/>
  <c r="D308" i="11"/>
  <c r="F308" i="11"/>
  <c r="B309" i="11"/>
  <c r="E310" i="11"/>
  <c r="F311" i="11"/>
  <c r="A312" i="11"/>
  <c r="B312" i="11"/>
  <c r="G313" i="11"/>
  <c r="G314" i="11"/>
  <c r="C315" i="11"/>
  <c r="D316" i="11"/>
  <c r="F316" i="11"/>
  <c r="A317" i="11"/>
  <c r="E318" i="11"/>
  <c r="H319" i="11"/>
  <c r="H320" i="11"/>
  <c r="I320" i="11"/>
  <c r="G321" i="11"/>
  <c r="G322" i="11"/>
  <c r="F323" i="11"/>
  <c r="J324" i="11"/>
  <c r="E324" i="11"/>
  <c r="B325" i="11"/>
  <c r="E326" i="11"/>
  <c r="F327" i="11"/>
  <c r="G328" i="11"/>
  <c r="C328" i="11"/>
  <c r="C329" i="11"/>
  <c r="F330" i="11"/>
  <c r="I331" i="11"/>
  <c r="C332" i="11"/>
  <c r="I332" i="11"/>
  <c r="C333" i="11"/>
  <c r="J334" i="11"/>
  <c r="I335" i="11"/>
  <c r="C336" i="11"/>
  <c r="D336" i="11"/>
  <c r="D337" i="11"/>
  <c r="J338" i="11"/>
  <c r="C339" i="11"/>
  <c r="C340" i="11"/>
  <c r="I340" i="11"/>
  <c r="D341" i="11"/>
  <c r="D342" i="11"/>
  <c r="I343" i="11"/>
  <c r="B344" i="11"/>
  <c r="H344" i="11"/>
  <c r="H345" i="11"/>
  <c r="F346" i="11"/>
  <c r="I347" i="11"/>
  <c r="D348" i="11"/>
  <c r="J348" i="11"/>
  <c r="D349" i="11"/>
  <c r="D350" i="11"/>
  <c r="D351" i="11"/>
  <c r="I352" i="11"/>
  <c r="B352" i="11"/>
  <c r="H353" i="11"/>
  <c r="C354" i="11"/>
  <c r="J355" i="11"/>
  <c r="D356" i="11"/>
  <c r="J356" i="11"/>
  <c r="E357" i="11"/>
  <c r="G358" i="11"/>
  <c r="E359" i="11"/>
  <c r="I360" i="11"/>
  <c r="D360" i="11"/>
  <c r="A361" i="11"/>
  <c r="H362" i="11"/>
  <c r="F363" i="11"/>
  <c r="G364" i="11"/>
  <c r="H364" i="11"/>
  <c r="I365" i="11"/>
  <c r="I366" i="11"/>
  <c r="B367" i="11"/>
  <c r="J368" i="11"/>
  <c r="C368" i="11"/>
  <c r="G369" i="11"/>
  <c r="I370" i="11"/>
  <c r="B371" i="11"/>
  <c r="G372" i="11"/>
  <c r="H372" i="11"/>
  <c r="F373" i="11"/>
  <c r="F374" i="11"/>
  <c r="F375" i="11"/>
  <c r="G376" i="11"/>
  <c r="H376" i="11"/>
  <c r="F377" i="11"/>
  <c r="J378" i="11"/>
  <c r="H379" i="11"/>
  <c r="D380" i="11"/>
  <c r="I380" i="11"/>
  <c r="F381" i="11"/>
  <c r="D382" i="11"/>
  <c r="H383" i="11"/>
  <c r="G384" i="11"/>
  <c r="H384" i="11"/>
  <c r="J385" i="11"/>
  <c r="H386" i="11"/>
  <c r="I387" i="11"/>
  <c r="J388" i="11"/>
  <c r="A388" i="11"/>
  <c r="F389" i="11"/>
  <c r="A390" i="11"/>
  <c r="E391" i="11"/>
  <c r="G392" i="11"/>
  <c r="H392" i="11"/>
  <c r="G393" i="11"/>
  <c r="F394" i="11"/>
  <c r="C395" i="11"/>
  <c r="G396" i="11"/>
  <c r="J396" i="11"/>
  <c r="C397" i="11"/>
  <c r="H398" i="11"/>
  <c r="H399" i="11"/>
  <c r="D400" i="11"/>
  <c r="A400" i="11"/>
  <c r="G401" i="11"/>
  <c r="C402" i="11"/>
  <c r="I403" i="11"/>
  <c r="J404" i="11"/>
  <c r="D404" i="11"/>
  <c r="G405" i="11"/>
  <c r="J406" i="11"/>
  <c r="H407" i="11"/>
  <c r="H408" i="11"/>
  <c r="B408" i="11"/>
  <c r="G409" i="11"/>
  <c r="J268" i="11"/>
  <c r="D273" i="11"/>
  <c r="D275" i="11"/>
  <c r="B276" i="11"/>
  <c r="A277" i="11"/>
  <c r="I278" i="11"/>
  <c r="I279" i="11"/>
  <c r="C280" i="11"/>
  <c r="E280" i="11"/>
  <c r="E281" i="11"/>
  <c r="E282" i="11"/>
  <c r="J283" i="11"/>
  <c r="C284" i="11"/>
  <c r="E284" i="11"/>
  <c r="H285" i="11"/>
  <c r="D286" i="11"/>
  <c r="G287" i="11"/>
  <c r="G288" i="11"/>
  <c r="H288" i="11"/>
  <c r="C289" i="11"/>
  <c r="H290" i="11"/>
  <c r="J291" i="11"/>
  <c r="C292" i="11"/>
  <c r="E292" i="11"/>
  <c r="E293" i="11"/>
  <c r="G294" i="11"/>
  <c r="H295" i="11"/>
  <c r="H296" i="11"/>
  <c r="I296" i="11"/>
  <c r="F297" i="11"/>
  <c r="G298" i="11"/>
  <c r="G299" i="11"/>
  <c r="H300" i="11"/>
  <c r="I300" i="11"/>
  <c r="B301" i="11"/>
  <c r="B302" i="11"/>
  <c r="G303" i="11"/>
  <c r="E304" i="11"/>
  <c r="G304" i="11"/>
  <c r="C305" i="11"/>
  <c r="I306" i="11"/>
  <c r="I307" i="11"/>
  <c r="G308" i="11"/>
  <c r="C308" i="11"/>
  <c r="A309" i="11"/>
  <c r="D310" i="11"/>
  <c r="E311" i="11"/>
  <c r="H312" i="11"/>
  <c r="I312" i="11"/>
  <c r="F313" i="11"/>
  <c r="C314" i="11"/>
  <c r="J315" i="11"/>
  <c r="E316" i="11"/>
  <c r="G316" i="11"/>
  <c r="H317" i="11"/>
  <c r="D318" i="11"/>
  <c r="I319" i="11"/>
  <c r="F320" i="11"/>
  <c r="A320" i="11"/>
  <c r="F321" i="11"/>
  <c r="I322" i="11"/>
  <c r="D323" i="11"/>
  <c r="I324" i="11"/>
  <c r="A324" i="11"/>
  <c r="J325" i="11"/>
  <c r="C326" i="11"/>
  <c r="D327" i="11"/>
  <c r="J328" i="11"/>
  <c r="A328" i="11"/>
  <c r="J329" i="11"/>
  <c r="J330" i="11"/>
  <c r="B331" i="11"/>
  <c r="H332" i="11"/>
  <c r="D332" i="11"/>
  <c r="G333" i="11"/>
  <c r="B334" i="11"/>
  <c r="D335" i="11"/>
  <c r="A336" i="11"/>
  <c r="B336" i="11"/>
  <c r="C337" i="11"/>
  <c r="B338" i="11"/>
  <c r="I339" i="11"/>
  <c r="B340" i="11"/>
  <c r="D340" i="11"/>
  <c r="C341" i="11"/>
  <c r="J342" i="11"/>
  <c r="D343" i="11"/>
  <c r="C344" i="11"/>
  <c r="D344" i="11"/>
  <c r="G345" i="11"/>
  <c r="J346" i="11"/>
  <c r="B347" i="11"/>
  <c r="C348" i="11"/>
  <c r="I348" i="11"/>
  <c r="C349" i="11"/>
  <c r="C350" i="11"/>
  <c r="B351" i="11"/>
  <c r="H352" i="11"/>
  <c r="J352" i="11"/>
  <c r="G353" i="11"/>
  <c r="A354" i="11"/>
  <c r="G355" i="11"/>
  <c r="C356" i="11"/>
  <c r="I356" i="11"/>
  <c r="A357" i="11"/>
  <c r="D358" i="11"/>
  <c r="D359" i="11"/>
  <c r="E360" i="11"/>
  <c r="F360" i="11"/>
  <c r="E361" i="11"/>
  <c r="G362" i="11"/>
  <c r="B363" i="11"/>
  <c r="C364" i="11"/>
  <c r="I364" i="11"/>
  <c r="H365" i="11"/>
  <c r="G366" i="11"/>
  <c r="D367" i="11"/>
  <c r="I368" i="11"/>
  <c r="A368" i="11"/>
  <c r="B369" i="11"/>
  <c r="H370" i="11"/>
  <c r="C371" i="11"/>
  <c r="A372" i="11"/>
  <c r="D372" i="11"/>
  <c r="I373" i="11"/>
  <c r="E374" i="11"/>
  <c r="E375" i="11"/>
  <c r="C376" i="11"/>
  <c r="D376" i="11"/>
  <c r="H377" i="11"/>
  <c r="B378" i="11"/>
  <c r="G379" i="11"/>
  <c r="H380" i="11"/>
  <c r="E380" i="11"/>
  <c r="G381" i="11"/>
  <c r="H382" i="11"/>
  <c r="G383" i="11"/>
  <c r="A384" i="11"/>
  <c r="B384" i="11"/>
  <c r="I385" i="11"/>
  <c r="D386" i="11"/>
  <c r="A387" i="11"/>
  <c r="I388" i="11"/>
  <c r="F388" i="11"/>
  <c r="B389" i="11"/>
  <c r="I390" i="11"/>
  <c r="D391" i="11"/>
  <c r="J392" i="11"/>
  <c r="A392" i="11"/>
  <c r="C393" i="11"/>
  <c r="D394" i="11"/>
  <c r="G395" i="11"/>
  <c r="F396" i="11"/>
  <c r="H396" i="11"/>
  <c r="B397" i="11"/>
  <c r="I398" i="11"/>
  <c r="C399" i="11"/>
  <c r="C400" i="11"/>
  <c r="F400" i="11"/>
  <c r="J401" i="11"/>
  <c r="A402" i="11"/>
  <c r="B403" i="11"/>
  <c r="B404" i="11"/>
  <c r="C404" i="11"/>
  <c r="J405" i="11"/>
  <c r="I406" i="11"/>
  <c r="B407" i="11"/>
  <c r="G408" i="11"/>
  <c r="I408" i="11"/>
  <c r="I269" i="11"/>
  <c r="E273" i="11"/>
  <c r="F275" i="11"/>
  <c r="J277" i="11"/>
  <c r="I277" i="11"/>
  <c r="H278" i="11"/>
  <c r="C279" i="11"/>
  <c r="B280" i="11"/>
  <c r="B281" i="11"/>
  <c r="J281" i="11"/>
  <c r="C282" i="11"/>
  <c r="F283" i="11"/>
  <c r="B284" i="11"/>
  <c r="F285" i="11"/>
  <c r="G285" i="11"/>
  <c r="F286" i="11"/>
  <c r="C287" i="11"/>
  <c r="D288" i="11"/>
  <c r="F289" i="11"/>
  <c r="H289" i="11"/>
  <c r="C290" i="11"/>
  <c r="B291" i="11"/>
  <c r="B292" i="11"/>
  <c r="F293" i="11"/>
  <c r="H293" i="11"/>
  <c r="H294" i="11"/>
  <c r="E295" i="11"/>
  <c r="F296" i="11"/>
  <c r="C297" i="11"/>
  <c r="D297" i="11"/>
  <c r="H298" i="11"/>
  <c r="E299" i="11"/>
  <c r="F300" i="11"/>
  <c r="G301" i="11"/>
  <c r="A301" i="11"/>
  <c r="I302" i="11"/>
  <c r="F303" i="11"/>
  <c r="J304" i="11"/>
  <c r="H305" i="11"/>
  <c r="B305" i="11"/>
  <c r="H306" i="11"/>
  <c r="G307" i="11"/>
  <c r="J308" i="11"/>
  <c r="F309" i="11"/>
  <c r="H309" i="11"/>
  <c r="J310" i="11"/>
  <c r="D311" i="11"/>
  <c r="F312" i="11"/>
  <c r="E313" i="11"/>
  <c r="D313" i="11"/>
  <c r="H314" i="11"/>
  <c r="B315" i="11"/>
  <c r="J316" i="11"/>
  <c r="D317" i="11"/>
  <c r="G317" i="11"/>
  <c r="J318" i="11"/>
  <c r="G319" i="11"/>
  <c r="G320" i="11"/>
  <c r="I321" i="11"/>
  <c r="D321" i="11"/>
  <c r="C322" i="11"/>
  <c r="C323" i="11"/>
  <c r="D324" i="11"/>
  <c r="A325" i="11"/>
  <c r="I325" i="11"/>
  <c r="D326" i="11"/>
  <c r="E327" i="11"/>
  <c r="F328" i="11"/>
  <c r="I329" i="11"/>
  <c r="H329" i="11"/>
  <c r="B330" i="11"/>
  <c r="A331" i="11"/>
  <c r="G332" i="11"/>
  <c r="I333" i="11"/>
  <c r="F333" i="11"/>
  <c r="I334" i="11"/>
  <c r="A335" i="11"/>
  <c r="G336" i="11"/>
  <c r="G337" i="11"/>
  <c r="J337" i="11"/>
  <c r="I338" i="11"/>
  <c r="B339" i="11"/>
  <c r="G340" i="11"/>
  <c r="B341" i="11"/>
  <c r="G341" i="11"/>
  <c r="B342" i="11"/>
  <c r="A343" i="11"/>
  <c r="A344" i="11"/>
  <c r="A345" i="11"/>
  <c r="I345" i="11"/>
  <c r="B346" i="11"/>
  <c r="A347" i="11"/>
  <c r="H348" i="11"/>
  <c r="B349" i="11"/>
  <c r="G349" i="11"/>
  <c r="B350" i="11"/>
  <c r="F351" i="11"/>
  <c r="A352" i="11"/>
  <c r="F353" i="11"/>
  <c r="C353" i="11"/>
  <c r="J354" i="11"/>
  <c r="B355" i="11"/>
  <c r="B356" i="11"/>
  <c r="H357" i="11"/>
  <c r="D357" i="11"/>
  <c r="F358" i="11"/>
  <c r="G359" i="11"/>
  <c r="C360" i="11"/>
  <c r="J361" i="11"/>
  <c r="H361" i="11"/>
  <c r="F362" i="11"/>
  <c r="E363" i="11"/>
  <c r="F364" i="11"/>
  <c r="A365" i="11"/>
  <c r="C365" i="11"/>
  <c r="F366" i="11"/>
  <c r="I367" i="11"/>
  <c r="H368" i="11"/>
  <c r="F369" i="11"/>
  <c r="A369" i="11"/>
  <c r="F370" i="11"/>
  <c r="I371" i="11"/>
  <c r="F372" i="11"/>
  <c r="D373" i="11"/>
  <c r="E373" i="11"/>
  <c r="D374" i="11"/>
  <c r="J375" i="11"/>
  <c r="F376" i="11"/>
  <c r="D377" i="11"/>
  <c r="E377" i="11"/>
  <c r="G378" i="11"/>
  <c r="F379" i="11"/>
  <c r="C380" i="11"/>
  <c r="D381" i="11"/>
  <c r="E381" i="11"/>
  <c r="C382" i="11"/>
  <c r="F383" i="11"/>
  <c r="F384" i="11"/>
  <c r="F385" i="11"/>
  <c r="H385" i="11"/>
  <c r="G386" i="11"/>
  <c r="H387" i="11"/>
  <c r="E388" i="11"/>
  <c r="D389" i="11"/>
  <c r="E389" i="11"/>
  <c r="H390" i="11"/>
  <c r="C391" i="11"/>
  <c r="F392" i="11"/>
  <c r="E393" i="11"/>
  <c r="F393" i="11"/>
  <c r="E394" i="11"/>
  <c r="J395" i="11"/>
  <c r="D396" i="11"/>
  <c r="G397" i="11"/>
  <c r="H397" i="11"/>
  <c r="D398" i="11"/>
  <c r="B399" i="11"/>
  <c r="I400" i="11"/>
  <c r="F401" i="11"/>
  <c r="B401" i="11"/>
  <c r="B402" i="11"/>
  <c r="A403" i="11"/>
  <c r="A404" i="11"/>
  <c r="H405" i="11"/>
  <c r="F405" i="11"/>
  <c r="C406" i="11"/>
  <c r="A407" i="11"/>
  <c r="F408" i="11"/>
  <c r="H409" i="11"/>
  <c r="F409" i="11"/>
  <c r="H270" i="11"/>
  <c r="C273" i="11"/>
  <c r="A276" i="11"/>
  <c r="E277" i="11"/>
  <c r="F277" i="11"/>
  <c r="F278" i="11"/>
  <c r="H279" i="11"/>
  <c r="I280" i="11"/>
  <c r="C281" i="11"/>
  <c r="D281" i="11"/>
  <c r="B282" i="11"/>
  <c r="I283" i="11"/>
  <c r="I284" i="11"/>
  <c r="E285" i="11"/>
  <c r="I285" i="11"/>
  <c r="C286" i="11"/>
  <c r="E287" i="11"/>
  <c r="E288" i="11"/>
  <c r="D289" i="11"/>
  <c r="G289" i="11"/>
  <c r="F290" i="11"/>
  <c r="H291" i="11"/>
  <c r="I292" i="11"/>
  <c r="D293" i="11"/>
  <c r="G293" i="11"/>
  <c r="C294" i="11"/>
  <c r="A295" i="11"/>
  <c r="G296" i="11"/>
  <c r="J297" i="11"/>
  <c r="E297" i="11"/>
  <c r="C298" i="11"/>
  <c r="F299" i="11"/>
  <c r="G300" i="11"/>
  <c r="F301" i="11"/>
  <c r="H301" i="11"/>
  <c r="G302" i="11"/>
  <c r="E303" i="11"/>
  <c r="C304" i="11"/>
  <c r="G305" i="11"/>
  <c r="A305" i="11"/>
  <c r="G306" i="11"/>
  <c r="F307" i="11"/>
  <c r="E308" i="11"/>
  <c r="D309" i="11"/>
  <c r="G309" i="11"/>
  <c r="B310" i="11"/>
  <c r="A311" i="11"/>
  <c r="E312" i="11"/>
  <c r="J313" i="11"/>
  <c r="I313" i="11"/>
  <c r="A314" i="11"/>
  <c r="H315" i="11"/>
  <c r="C316" i="11"/>
  <c r="I317" i="11"/>
  <c r="F317" i="11"/>
  <c r="B318" i="11"/>
  <c r="F319" i="11"/>
  <c r="D320" i="11"/>
  <c r="J321" i="11"/>
  <c r="A321" i="11"/>
  <c r="H322" i="11"/>
  <c r="A323" i="11"/>
  <c r="C324" i="11"/>
  <c r="F325" i="11"/>
  <c r="H325" i="11"/>
  <c r="J326" i="11"/>
  <c r="B327" i="11"/>
  <c r="E328" i="11"/>
  <c r="B329" i="11"/>
  <c r="G329" i="11"/>
  <c r="I330" i="11"/>
  <c r="H331" i="11"/>
  <c r="B332" i="11"/>
  <c r="J333" i="11"/>
  <c r="B333" i="11"/>
  <c r="A334" i="11"/>
  <c r="H335" i="11"/>
  <c r="J336" i="11"/>
  <c r="I337" i="11"/>
  <c r="H337" i="11"/>
  <c r="A338" i="11"/>
  <c r="A339" i="11"/>
  <c r="H340" i="11"/>
  <c r="I341" i="11"/>
  <c r="F341" i="11"/>
  <c r="I342" i="11"/>
  <c r="H343" i="11"/>
  <c r="G344" i="11"/>
  <c r="F345" i="11"/>
  <c r="B345" i="11"/>
  <c r="I346" i="11"/>
  <c r="H347" i="11"/>
  <c r="G348" i="11"/>
  <c r="I349" i="11"/>
  <c r="F349" i="11"/>
  <c r="I350" i="11"/>
  <c r="I351" i="11"/>
  <c r="G352" i="11"/>
  <c r="I353" i="11"/>
  <c r="J353" i="11"/>
  <c r="B354" i="11"/>
  <c r="D355" i="11"/>
  <c r="H356" i="11"/>
  <c r="G357" i="11"/>
  <c r="J357" i="11"/>
  <c r="C358" i="11"/>
  <c r="J359" i="11"/>
  <c r="B360" i="11"/>
  <c r="I361" i="11"/>
  <c r="D361" i="11"/>
  <c r="E362" i="11"/>
  <c r="I363" i="11"/>
  <c r="E364" i="11"/>
  <c r="F365" i="11"/>
  <c r="B365" i="11"/>
  <c r="E366" i="11"/>
  <c r="A367" i="11"/>
  <c r="E368" i="11"/>
  <c r="I369" i="11"/>
  <c r="J369" i="11"/>
  <c r="E370" i="11"/>
  <c r="A371" i="11"/>
  <c r="C372" i="11"/>
  <c r="G373" i="11"/>
  <c r="H373" i="11"/>
  <c r="A374" i="11"/>
  <c r="D375" i="11"/>
  <c r="B376" i="11"/>
  <c r="C377" i="11"/>
  <c r="G377" i="11"/>
  <c r="F378" i="11"/>
  <c r="E379" i="11"/>
  <c r="G380" i="11"/>
  <c r="B381" i="11"/>
  <c r="C381" i="11"/>
  <c r="G382" i="11"/>
  <c r="E383" i="11"/>
  <c r="J384" i="11"/>
  <c r="C385" i="11"/>
  <c r="G385" i="11"/>
  <c r="C386" i="11"/>
  <c r="F387" i="11"/>
  <c r="D388" i="11"/>
  <c r="J389" i="11"/>
  <c r="A389" i="11"/>
  <c r="G390" i="11"/>
  <c r="J391" i="11"/>
  <c r="I392" i="11"/>
  <c r="A393" i="11"/>
  <c r="B393" i="11"/>
  <c r="C394" i="11"/>
  <c r="F395" i="11"/>
  <c r="C396" i="11"/>
  <c r="F397" i="11"/>
  <c r="A397" i="11"/>
  <c r="A398" i="11"/>
  <c r="A399" i="11"/>
  <c r="H400" i="11"/>
  <c r="E401" i="11"/>
  <c r="H401" i="11"/>
  <c r="H402" i="11"/>
  <c r="H403" i="11"/>
  <c r="I404" i="11"/>
  <c r="E405" i="11"/>
  <c r="B405" i="11"/>
  <c r="A406" i="11"/>
  <c r="G407" i="11"/>
  <c r="E408" i="11"/>
  <c r="D409" i="11"/>
  <c r="A271" i="11"/>
  <c r="H274" i="11"/>
  <c r="G276" i="11"/>
  <c r="B277" i="11"/>
  <c r="D278" i="11"/>
  <c r="G278" i="11"/>
  <c r="G279" i="11"/>
  <c r="A280" i="11"/>
  <c r="H281" i="11"/>
  <c r="I282" i="11"/>
  <c r="A282" i="11"/>
  <c r="D283" i="11"/>
  <c r="A284" i="11"/>
  <c r="D285" i="11"/>
  <c r="A286" i="11"/>
  <c r="E286" i="11"/>
  <c r="B287" i="11"/>
  <c r="J288" i="11"/>
  <c r="A289" i="11"/>
  <c r="D290" i="11"/>
  <c r="A290" i="11"/>
  <c r="A291" i="11"/>
  <c r="A292" i="11"/>
  <c r="C293" i="11"/>
  <c r="E294" i="11"/>
  <c r="F294" i="11"/>
  <c r="F295" i="11"/>
  <c r="D296" i="11"/>
  <c r="A297" i="11"/>
  <c r="E298" i="11"/>
  <c r="F298" i="11"/>
  <c r="A299" i="11"/>
  <c r="D300" i="11"/>
  <c r="D301" i="11"/>
  <c r="F302" i="11"/>
  <c r="H302" i="11"/>
  <c r="D303" i="11"/>
  <c r="B304" i="11"/>
  <c r="F305" i="11"/>
  <c r="E306" i="11"/>
  <c r="F306" i="11"/>
  <c r="E307" i="11"/>
  <c r="B308" i="11"/>
  <c r="I309" i="11"/>
  <c r="H310" i="11"/>
  <c r="C310" i="11"/>
  <c r="C311" i="11"/>
  <c r="D312" i="11"/>
  <c r="C313" i="11"/>
  <c r="E314" i="11"/>
  <c r="F314" i="11"/>
  <c r="I315" i="11"/>
  <c r="B316" i="11"/>
  <c r="E317" i="11"/>
  <c r="H318" i="11"/>
  <c r="I318" i="11"/>
  <c r="E319" i="11"/>
  <c r="E320" i="11"/>
  <c r="E321" i="11"/>
  <c r="E322" i="11"/>
  <c r="A322" i="11"/>
  <c r="E323" i="11"/>
  <c r="H324" i="11"/>
  <c r="E325" i="11"/>
  <c r="A326" i="11"/>
  <c r="B326" i="11"/>
  <c r="I327" i="11"/>
  <c r="I328" i="11"/>
  <c r="A329" i="11"/>
  <c r="D330" i="11"/>
  <c r="A330" i="11"/>
  <c r="G331" i="11"/>
  <c r="F332" i="11"/>
  <c r="A333" i="11"/>
  <c r="G334" i="11"/>
  <c r="H334" i="11"/>
  <c r="G335" i="11"/>
  <c r="F336" i="11"/>
  <c r="B337" i="11"/>
  <c r="G338" i="11"/>
  <c r="E338" i="11"/>
  <c r="H339" i="11"/>
  <c r="F340" i="11"/>
  <c r="J341" i="11"/>
  <c r="F342" i="11"/>
  <c r="A342" i="11"/>
  <c r="G343" i="11"/>
  <c r="J344" i="11"/>
  <c r="E345" i="11"/>
  <c r="D346" i="11"/>
  <c r="A346" i="11"/>
  <c r="G347" i="11"/>
  <c r="B348" i="11"/>
  <c r="J349" i="11"/>
  <c r="F350" i="11"/>
  <c r="A350" i="11"/>
  <c r="H351" i="11"/>
  <c r="E352" i="11"/>
  <c r="E353" i="11"/>
  <c r="H354" i="11"/>
  <c r="E354" i="11"/>
  <c r="I355" i="11"/>
  <c r="A356" i="11"/>
  <c r="C357" i="11"/>
  <c r="B358" i="11"/>
  <c r="E358" i="11"/>
  <c r="F359" i="11"/>
  <c r="A360" i="11"/>
  <c r="G361" i="11"/>
  <c r="C362" i="11"/>
  <c r="D362" i="11"/>
  <c r="A363" i="11"/>
  <c r="D364" i="11"/>
  <c r="J365" i="11"/>
  <c r="C366" i="11"/>
  <c r="D366" i="11"/>
  <c r="H367" i="11"/>
  <c r="G368" i="11"/>
  <c r="E369" i="11"/>
  <c r="C370" i="11"/>
  <c r="D370" i="11"/>
  <c r="H371" i="11"/>
  <c r="B372" i="11"/>
  <c r="C373" i="11"/>
  <c r="J374" i="11"/>
  <c r="C374" i="11"/>
  <c r="B375" i="11"/>
  <c r="A376" i="11"/>
  <c r="B377" i="11"/>
  <c r="D378" i="11"/>
  <c r="E378" i="11"/>
  <c r="J379" i="11"/>
  <c r="B380" i="11"/>
  <c r="A381" i="11"/>
  <c r="F382" i="11"/>
  <c r="J382" i="11"/>
  <c r="J383" i="11"/>
  <c r="I384" i="11"/>
  <c r="E385" i="11"/>
  <c r="B386" i="11"/>
  <c r="F386" i="11"/>
  <c r="E387" i="11"/>
  <c r="C388" i="11"/>
  <c r="I389" i="11"/>
  <c r="C390" i="11"/>
  <c r="D390" i="11"/>
  <c r="G391" i="11"/>
  <c r="E392" i="11"/>
  <c r="D393" i="11"/>
  <c r="B394" i="11"/>
  <c r="A394" i="11"/>
  <c r="B395" i="11"/>
  <c r="B396" i="11"/>
  <c r="J397" i="11"/>
  <c r="F398" i="11"/>
  <c r="C398" i="11"/>
  <c r="G399" i="11"/>
  <c r="G400" i="11"/>
  <c r="D401" i="11"/>
  <c r="G402" i="11"/>
  <c r="F402" i="11"/>
  <c r="G403" i="11"/>
  <c r="H404" i="11"/>
  <c r="D405" i="11"/>
  <c r="F406" i="11"/>
  <c r="B406" i="11"/>
  <c r="E407" i="11"/>
  <c r="C408" i="11"/>
  <c r="A409" i="11"/>
  <c r="F410" i="11"/>
  <c r="G265" i="11"/>
  <c r="D271" i="11"/>
  <c r="I274" i="11"/>
  <c r="F276" i="11"/>
  <c r="D277" i="11"/>
  <c r="C278" i="11"/>
  <c r="E278" i="11"/>
  <c r="E279" i="11"/>
  <c r="H280" i="11"/>
  <c r="G281" i="11"/>
  <c r="H282" i="11"/>
  <c r="J282" i="11"/>
  <c r="H283" i="11"/>
  <c r="H284" i="11"/>
  <c r="J285" i="11"/>
  <c r="J286" i="11"/>
  <c r="B286" i="11"/>
  <c r="A287" i="11"/>
  <c r="C288" i="11"/>
  <c r="I289" i="11"/>
  <c r="J290" i="11"/>
  <c r="E290" i="11"/>
  <c r="I291" i="11"/>
  <c r="H292" i="11"/>
  <c r="A293" i="11"/>
  <c r="D294" i="11"/>
  <c r="A294" i="11"/>
  <c r="I295" i="11"/>
  <c r="E296" i="11"/>
  <c r="B297" i="11"/>
  <c r="D298" i="11"/>
  <c r="A298" i="11"/>
  <c r="D299" i="11"/>
  <c r="E300" i="11"/>
  <c r="I301" i="11"/>
  <c r="A302" i="11"/>
  <c r="C302" i="11"/>
  <c r="A303" i="11"/>
  <c r="I304" i="11"/>
  <c r="D305" i="11"/>
  <c r="D306" i="11"/>
  <c r="C306" i="11"/>
  <c r="D307" i="11"/>
  <c r="I308" i="11"/>
  <c r="E309" i="11"/>
  <c r="I310" i="11"/>
  <c r="A310" i="11"/>
  <c r="J311" i="11"/>
  <c r="C312" i="11"/>
  <c r="B313" i="11"/>
  <c r="D314" i="11"/>
  <c r="I314" i="11"/>
  <c r="G315" i="11"/>
  <c r="I316" i="11"/>
  <c r="J317" i="11"/>
  <c r="C318" i="11"/>
  <c r="G318" i="11"/>
  <c r="D319" i="11"/>
  <c r="J320" i="11"/>
  <c r="B321" i="11"/>
  <c r="D322" i="11"/>
  <c r="F322" i="11"/>
  <c r="B323" i="11"/>
  <c r="G324" i="11"/>
  <c r="D325" i="11"/>
  <c r="H326" i="11"/>
  <c r="I326" i="11"/>
  <c r="J327" i="11"/>
  <c r="H328" i="11"/>
  <c r="F329" i="11"/>
  <c r="G330" i="11"/>
  <c r="E330" i="11"/>
  <c r="J331" i="11"/>
  <c r="E332" i="11"/>
  <c r="H333" i="11"/>
  <c r="E334" i="11"/>
  <c r="F334" i="11"/>
  <c r="C335" i="11"/>
  <c r="E336" i="11"/>
  <c r="A337" i="11"/>
  <c r="H338" i="11"/>
  <c r="D338" i="11"/>
  <c r="G339" i="11"/>
  <c r="E340" i="11"/>
  <c r="A341" i="11"/>
  <c r="G342" i="11"/>
  <c r="H342" i="11"/>
  <c r="C343" i="11"/>
  <c r="F344" i="11"/>
  <c r="D345" i="11"/>
  <c r="G346" i="11"/>
  <c r="E346" i="11"/>
  <c r="J347" i="11"/>
  <c r="F348" i="11"/>
  <c r="A349" i="11"/>
  <c r="J350" i="11"/>
  <c r="H350" i="11"/>
  <c r="G351" i="11"/>
  <c r="F352" i="11"/>
  <c r="B353" i="11"/>
  <c r="G354" i="11"/>
  <c r="I354" i="11"/>
  <c r="A355" i="11"/>
  <c r="G356" i="11"/>
  <c r="B357" i="11"/>
  <c r="A358" i="11"/>
  <c r="J358" i="11"/>
  <c r="B359" i="11"/>
  <c r="H360" i="11"/>
  <c r="C361" i="11"/>
  <c r="A362" i="11"/>
  <c r="I362" i="11"/>
  <c r="H363" i="11"/>
  <c r="B364" i="11"/>
  <c r="E365" i="11"/>
  <c r="H366" i="11"/>
  <c r="A366" i="11"/>
  <c r="C367" i="11"/>
  <c r="B368" i="11"/>
  <c r="C369" i="11"/>
  <c r="G370" i="11"/>
  <c r="A370" i="11"/>
  <c r="G371" i="11"/>
  <c r="J372" i="11"/>
  <c r="B373" i="11"/>
  <c r="B374" i="11"/>
  <c r="I374" i="11"/>
  <c r="C375" i="11"/>
  <c r="J376" i="11"/>
  <c r="A377" i="11"/>
  <c r="I378" i="11"/>
  <c r="A378" i="11"/>
  <c r="D379" i="11"/>
  <c r="F380" i="11"/>
  <c r="J381" i="11"/>
  <c r="E382" i="11"/>
  <c r="B382" i="11"/>
  <c r="D383" i="11"/>
  <c r="E384" i="11"/>
  <c r="B385" i="11"/>
  <c r="E386" i="11"/>
  <c r="J386" i="11"/>
  <c r="D387" i="11"/>
  <c r="H388" i="11"/>
  <c r="H389" i="11"/>
  <c r="E390" i="11"/>
  <c r="F390" i="11"/>
  <c r="B391" i="11"/>
  <c r="D392" i="11"/>
  <c r="J393" i="11"/>
  <c r="I394" i="11"/>
  <c r="J394" i="11"/>
  <c r="E395" i="11"/>
  <c r="E396" i="11"/>
  <c r="I397" i="11"/>
  <c r="E398" i="11"/>
  <c r="G398" i="11"/>
  <c r="J399" i="11"/>
  <c r="E400" i="11"/>
  <c r="A401" i="11"/>
  <c r="E402" i="11"/>
  <c r="J402" i="11"/>
  <c r="E403" i="11"/>
  <c r="G404" i="11"/>
  <c r="A405" i="11"/>
  <c r="G406" i="11"/>
  <c r="H406" i="11"/>
  <c r="F407" i="11"/>
  <c r="D408" i="11"/>
  <c r="E409" i="11"/>
  <c r="J266" i="11"/>
  <c r="G272" i="11"/>
  <c r="C274" i="11"/>
  <c r="D276" i="11"/>
  <c r="H277" i="11"/>
  <c r="B278" i="11"/>
  <c r="F279" i="11"/>
  <c r="B279" i="11"/>
  <c r="G280" i="11"/>
  <c r="A281" i="11"/>
  <c r="G282" i="11"/>
  <c r="E283" i="11"/>
  <c r="C283" i="11"/>
  <c r="G284" i="11"/>
  <c r="C285" i="11"/>
  <c r="I286" i="11"/>
  <c r="F287" i="11"/>
  <c r="J287" i="11"/>
  <c r="B288" i="11"/>
  <c r="J289" i="11"/>
  <c r="B290" i="11"/>
  <c r="D291" i="11"/>
  <c r="F291" i="11"/>
  <c r="F292" i="11"/>
  <c r="J293" i="11"/>
  <c r="J294" i="11"/>
  <c r="C295" i="11"/>
  <c r="D295" i="11"/>
  <c r="J296" i="11"/>
  <c r="I297" i="11"/>
  <c r="J298" i="11"/>
  <c r="J299" i="11"/>
  <c r="I299" i="11"/>
  <c r="J300" i="11"/>
  <c r="E301" i="11"/>
  <c r="E302" i="11"/>
  <c r="B303" i="11"/>
  <c r="C303" i="11"/>
  <c r="A304" i="11"/>
  <c r="I305" i="11"/>
  <c r="J306" i="11"/>
  <c r="J307" i="11"/>
  <c r="A307" i="11"/>
  <c r="A308" i="11"/>
  <c r="J309" i="11"/>
  <c r="F310" i="11"/>
  <c r="I311" i="11"/>
  <c r="B311" i="11"/>
  <c r="J312" i="11"/>
  <c r="A313" i="11"/>
  <c r="J314" i="11"/>
  <c r="D315" i="11"/>
  <c r="F315" i="11"/>
  <c r="A316" i="11"/>
  <c r="C317" i="11"/>
  <c r="F318" i="11"/>
  <c r="J319" i="11"/>
  <c r="A319" i="11"/>
  <c r="C320" i="11"/>
  <c r="C321" i="11"/>
  <c r="B322" i="11"/>
  <c r="H323" i="11"/>
  <c r="I323" i="11"/>
  <c r="B324" i="11"/>
  <c r="C325" i="11"/>
  <c r="F326" i="11"/>
  <c r="G327" i="11"/>
  <c r="A327" i="11"/>
  <c r="D328" i="11"/>
  <c r="E329" i="11"/>
  <c r="H330" i="11"/>
  <c r="E331" i="11"/>
  <c r="F331" i="11"/>
  <c r="A332" i="11"/>
  <c r="E333" i="11"/>
  <c r="C334" i="11"/>
  <c r="E335" i="11"/>
  <c r="B335" i="11"/>
  <c r="I336" i="11"/>
  <c r="F337" i="11"/>
  <c r="C338" i="11"/>
  <c r="D339" i="11"/>
  <c r="J339" i="11"/>
  <c r="A340" i="11"/>
  <c r="H341" i="11"/>
  <c r="E342" i="11"/>
  <c r="E343" i="11"/>
  <c r="B343" i="11"/>
  <c r="E344" i="11"/>
  <c r="C345" i="11"/>
  <c r="H346" i="11"/>
  <c r="E347" i="11"/>
  <c r="F347" i="11"/>
  <c r="E348" i="11"/>
  <c r="H349" i="11"/>
  <c r="E350" i="11"/>
  <c r="E351" i="11"/>
  <c r="C351" i="11"/>
  <c r="D352" i="11"/>
  <c r="D353" i="11"/>
  <c r="D354" i="11"/>
  <c r="E355" i="11"/>
  <c r="H355" i="11"/>
  <c r="E356" i="11"/>
  <c r="F357" i="11"/>
  <c r="I358" i="11"/>
  <c r="A359" i="11"/>
  <c r="C359" i="11"/>
  <c r="J360" i="11"/>
  <c r="B361" i="11"/>
  <c r="J362" i="11"/>
  <c r="G363" i="11"/>
  <c r="D363" i="11"/>
  <c r="A364" i="11"/>
  <c r="G365" i="11"/>
  <c r="J366" i="11"/>
  <c r="J367" i="11"/>
  <c r="G367" i="11"/>
  <c r="F368" i="11"/>
  <c r="D369" i="11"/>
  <c r="J370" i="11"/>
  <c r="J371" i="11"/>
  <c r="F371" i="11"/>
  <c r="I372" i="11"/>
  <c r="A373" i="11"/>
  <c r="H374" i="11"/>
  <c r="H375" i="11"/>
  <c r="I375" i="11"/>
  <c r="I376" i="11"/>
  <c r="J377" i="11"/>
  <c r="C378" i="11"/>
  <c r="I379" i="11"/>
  <c r="B379" i="11"/>
  <c r="A380" i="11"/>
  <c r="I381" i="11"/>
  <c r="A382" i="11"/>
  <c r="I383" i="11"/>
  <c r="B383" i="11"/>
  <c r="D384" i="11"/>
  <c r="D385" i="11"/>
  <c r="A386" i="11"/>
  <c r="B387" i="11"/>
  <c r="J387" i="11"/>
  <c r="B388" i="11"/>
  <c r="G389" i="11"/>
  <c r="J390" i="11"/>
  <c r="A391" i="11"/>
  <c r="F391" i="11"/>
  <c r="C392" i="11"/>
  <c r="I393" i="11"/>
  <c r="H394" i="11"/>
  <c r="H395" i="11"/>
  <c r="I395" i="11"/>
  <c r="A396" i="11"/>
  <c r="E397" i="11"/>
  <c r="B398" i="11"/>
  <c r="E399" i="11"/>
  <c r="F399" i="11"/>
  <c r="B400" i="11"/>
  <c r="I401" i="11"/>
  <c r="D402" i="11"/>
  <c r="D403" i="11"/>
  <c r="F403" i="11"/>
  <c r="E404" i="11"/>
  <c r="I405" i="11"/>
  <c r="E406" i="11"/>
  <c r="J407" i="11"/>
  <c r="C407" i="11"/>
  <c r="A408" i="11"/>
  <c r="I409" i="11"/>
  <c r="E410" i="11"/>
  <c r="H410" i="11"/>
  <c r="C411" i="11"/>
  <c r="F412" i="11"/>
  <c r="I413" i="11"/>
  <c r="C414" i="11"/>
  <c r="F414" i="11"/>
  <c r="J415" i="11"/>
  <c r="E416" i="11"/>
  <c r="E417" i="11"/>
  <c r="G418" i="11"/>
  <c r="A418" i="11"/>
  <c r="B419" i="11"/>
  <c r="E420" i="11"/>
  <c r="B421" i="11"/>
  <c r="G422" i="11"/>
  <c r="A422" i="11"/>
  <c r="H423" i="11"/>
  <c r="G424" i="11"/>
  <c r="I425" i="11"/>
  <c r="A426" i="11"/>
  <c r="B426" i="11"/>
  <c r="C427" i="11"/>
  <c r="B428" i="11"/>
  <c r="F429" i="11"/>
  <c r="H430" i="11"/>
  <c r="J430" i="11"/>
  <c r="I431" i="11"/>
  <c r="J432" i="11"/>
  <c r="I433" i="11"/>
  <c r="D434" i="11"/>
  <c r="G434" i="11"/>
  <c r="C435" i="11"/>
  <c r="B436" i="11"/>
  <c r="F437" i="11"/>
  <c r="J438" i="11"/>
  <c r="B438" i="11"/>
  <c r="C439" i="11"/>
  <c r="D440" i="11"/>
  <c r="F441" i="11"/>
  <c r="I442" i="11"/>
  <c r="A442" i="11"/>
  <c r="I443" i="11"/>
  <c r="D444" i="11"/>
  <c r="H445" i="11"/>
  <c r="J446" i="11"/>
  <c r="A446" i="11"/>
  <c r="I447" i="11"/>
  <c r="C448" i="11"/>
  <c r="F449" i="11"/>
  <c r="J450" i="11"/>
  <c r="C450" i="11"/>
  <c r="C451" i="11"/>
  <c r="C452" i="11"/>
  <c r="C453" i="11"/>
  <c r="I454" i="11"/>
  <c r="J454" i="11"/>
  <c r="F455" i="11"/>
  <c r="B456" i="11"/>
  <c r="A457" i="11"/>
  <c r="H458" i="11"/>
  <c r="J458" i="11"/>
  <c r="A459" i="11"/>
  <c r="H460" i="11"/>
  <c r="A461" i="11"/>
  <c r="G462" i="11"/>
  <c r="H462" i="11"/>
  <c r="C463" i="11"/>
  <c r="J464" i="11"/>
  <c r="I465" i="11"/>
  <c r="D466" i="11"/>
  <c r="G466" i="11"/>
  <c r="J467" i="11"/>
  <c r="J468" i="11"/>
  <c r="I469" i="11"/>
  <c r="J470" i="11"/>
  <c r="B470" i="11"/>
  <c r="J471" i="11"/>
  <c r="D472" i="11"/>
  <c r="C473" i="11"/>
  <c r="A474" i="11"/>
  <c r="B474" i="11"/>
  <c r="F475" i="11"/>
  <c r="J476" i="11"/>
  <c r="J477" i="11"/>
  <c r="I478" i="11"/>
  <c r="C478" i="11"/>
  <c r="I479" i="11"/>
  <c r="J480" i="11"/>
  <c r="C481" i="11"/>
  <c r="G482" i="11"/>
  <c r="A482" i="11"/>
  <c r="A483" i="11"/>
  <c r="C484" i="11"/>
  <c r="H485" i="11"/>
  <c r="I486" i="11"/>
  <c r="D486" i="11"/>
  <c r="H487" i="11"/>
  <c r="C488" i="11"/>
  <c r="H489" i="11"/>
  <c r="A490" i="11"/>
  <c r="B490" i="11"/>
  <c r="D491" i="11"/>
  <c r="I492" i="11"/>
  <c r="G493" i="11"/>
  <c r="A494" i="11"/>
  <c r="B494" i="11"/>
  <c r="A495" i="11"/>
  <c r="C496" i="11"/>
  <c r="F497" i="11"/>
  <c r="A498" i="11"/>
  <c r="B498" i="11"/>
  <c r="H499" i="11"/>
  <c r="I500" i="11"/>
  <c r="J136" i="11"/>
  <c r="F130" i="11"/>
  <c r="I140" i="11"/>
  <c r="E134" i="11"/>
  <c r="A128" i="11"/>
  <c r="D138" i="11"/>
  <c r="J131" i="11"/>
  <c r="C142" i="11"/>
  <c r="I135" i="11"/>
  <c r="E129" i="11"/>
  <c r="F140" i="11"/>
  <c r="B134" i="11"/>
  <c r="H127" i="11"/>
  <c r="D410" i="11"/>
  <c r="H411" i="11"/>
  <c r="D411" i="11"/>
  <c r="E412" i="11"/>
  <c r="C413" i="11"/>
  <c r="B414" i="11"/>
  <c r="D415" i="11"/>
  <c r="F415" i="11"/>
  <c r="C416" i="11"/>
  <c r="F417" i="11"/>
  <c r="F418" i="11"/>
  <c r="F419" i="11"/>
  <c r="C419" i="11"/>
  <c r="A420" i="11"/>
  <c r="I421" i="11"/>
  <c r="F422" i="11"/>
  <c r="E423" i="11"/>
  <c r="G423" i="11"/>
  <c r="H424" i="11"/>
  <c r="A425" i="11"/>
  <c r="H426" i="11"/>
  <c r="H427" i="11"/>
  <c r="I427" i="11"/>
  <c r="G428" i="11"/>
  <c r="D429" i="11"/>
  <c r="G430" i="11"/>
  <c r="J431" i="11"/>
  <c r="B431" i="11"/>
  <c r="D432" i="11"/>
  <c r="F433" i="11"/>
  <c r="B434" i="11"/>
  <c r="A435" i="11"/>
  <c r="H435" i="11"/>
  <c r="C436" i="11"/>
  <c r="D437" i="11"/>
  <c r="I438" i="11"/>
  <c r="A439" i="11"/>
  <c r="G439" i="11"/>
  <c r="B440" i="11"/>
  <c r="D441" i="11"/>
  <c r="H442" i="11"/>
  <c r="B443" i="11"/>
  <c r="A443" i="11"/>
  <c r="J444" i="11"/>
  <c r="B445" i="11"/>
  <c r="I446" i="11"/>
  <c r="J447" i="11"/>
  <c r="A447" i="11"/>
  <c r="J448" i="11"/>
  <c r="C449" i="11"/>
  <c r="H450" i="11"/>
  <c r="A451" i="11"/>
  <c r="B451" i="11"/>
  <c r="J452" i="11"/>
  <c r="J453" i="11"/>
  <c r="H454" i="11"/>
  <c r="A455" i="11"/>
  <c r="D455" i="11"/>
  <c r="F456" i="11"/>
  <c r="J457" i="11"/>
  <c r="G458" i="11"/>
  <c r="G459" i="11"/>
  <c r="J459" i="11"/>
  <c r="F460" i="11"/>
  <c r="J461" i="11"/>
  <c r="D462" i="11"/>
  <c r="A463" i="11"/>
  <c r="J463" i="11"/>
  <c r="D464" i="11"/>
  <c r="F465" i="11"/>
  <c r="B466" i="11"/>
  <c r="I467" i="11"/>
  <c r="C467" i="11"/>
  <c r="D468" i="11"/>
  <c r="F469" i="11"/>
  <c r="I470" i="11"/>
  <c r="C471" i="11"/>
  <c r="D471" i="11"/>
  <c r="B472" i="11"/>
  <c r="H473" i="11"/>
  <c r="J474" i="11"/>
  <c r="I475" i="11"/>
  <c r="D475" i="11"/>
  <c r="C476" i="11"/>
  <c r="I477" i="11"/>
  <c r="H478" i="11"/>
  <c r="A479" i="11"/>
  <c r="C479" i="11"/>
  <c r="H480" i="11"/>
  <c r="B481" i="11"/>
  <c r="F482" i="11"/>
  <c r="E483" i="11"/>
  <c r="G483" i="11"/>
  <c r="H484" i="11"/>
  <c r="G485" i="11"/>
  <c r="A486" i="11"/>
  <c r="F487" i="11"/>
  <c r="I487" i="11"/>
  <c r="J488" i="11"/>
  <c r="G489" i="11"/>
  <c r="H490" i="11"/>
  <c r="E491" i="11"/>
  <c r="G491" i="11"/>
  <c r="H492" i="11"/>
  <c r="H493" i="11"/>
  <c r="H494" i="11"/>
  <c r="E495" i="11"/>
  <c r="G495" i="11"/>
  <c r="J496" i="11"/>
  <c r="G497" i="11"/>
  <c r="H498" i="11"/>
  <c r="F499" i="11"/>
  <c r="J499" i="11"/>
  <c r="H500" i="11"/>
  <c r="F142" i="11"/>
  <c r="B136" i="11"/>
  <c r="H129" i="11"/>
  <c r="A140" i="11"/>
  <c r="G133" i="11"/>
  <c r="C127" i="11"/>
  <c r="F137" i="11"/>
  <c r="B131" i="11"/>
  <c r="E141" i="11"/>
  <c r="A135" i="11"/>
  <c r="G128" i="11"/>
  <c r="H139" i="11"/>
  <c r="D133" i="11"/>
  <c r="C410" i="11"/>
  <c r="E411" i="11"/>
  <c r="I411" i="11"/>
  <c r="C412" i="11"/>
  <c r="G413" i="11"/>
  <c r="J414" i="11"/>
  <c r="H415" i="11"/>
  <c r="I415" i="11"/>
  <c r="D416" i="11"/>
  <c r="G417" i="11"/>
  <c r="J418" i="11"/>
  <c r="E419" i="11"/>
  <c r="G419" i="11"/>
  <c r="D420" i="11"/>
  <c r="A421" i="11"/>
  <c r="C422" i="11"/>
  <c r="D423" i="11"/>
  <c r="F423" i="11"/>
  <c r="I424" i="11"/>
  <c r="F425" i="11"/>
  <c r="G426" i="11"/>
  <c r="G427" i="11"/>
  <c r="A427" i="11"/>
  <c r="A428" i="11"/>
  <c r="C429" i="11"/>
  <c r="E430" i="11"/>
  <c r="H431" i="11"/>
  <c r="A431" i="11"/>
  <c r="B432" i="11"/>
  <c r="H433" i="11"/>
  <c r="A434" i="11"/>
  <c r="G435" i="11"/>
  <c r="I435" i="11"/>
  <c r="I436" i="11"/>
  <c r="H437" i="11"/>
  <c r="H438" i="11"/>
  <c r="F439" i="11"/>
  <c r="I439" i="11"/>
  <c r="C440" i="11"/>
  <c r="C441" i="11"/>
  <c r="G442" i="11"/>
  <c r="J443" i="11"/>
  <c r="E443" i="11"/>
  <c r="C444" i="11"/>
  <c r="G445" i="11"/>
  <c r="H446" i="11"/>
  <c r="H447" i="11"/>
  <c r="B447" i="11"/>
  <c r="H448" i="11"/>
  <c r="B449" i="11"/>
  <c r="G450" i="11"/>
  <c r="J451" i="11"/>
  <c r="I451" i="11"/>
  <c r="F452" i="11"/>
  <c r="B453" i="11"/>
  <c r="G454" i="11"/>
  <c r="J455" i="11"/>
  <c r="E455" i="11"/>
  <c r="J456" i="11"/>
  <c r="H457" i="11"/>
  <c r="I458" i="11"/>
  <c r="F459" i="11"/>
  <c r="H459" i="11"/>
  <c r="E460" i="11"/>
  <c r="I461" i="11"/>
  <c r="B462" i="11"/>
  <c r="H463" i="11"/>
  <c r="I463" i="11"/>
  <c r="B464" i="11"/>
  <c r="H465" i="11"/>
  <c r="A466" i="11"/>
  <c r="A467" i="11"/>
  <c r="H467" i="11"/>
  <c r="B468" i="11"/>
  <c r="D469" i="11"/>
  <c r="H470" i="11"/>
  <c r="G471" i="11"/>
  <c r="H471" i="11"/>
  <c r="C472" i="11"/>
  <c r="B473" i="11"/>
  <c r="I474" i="11"/>
  <c r="A475" i="11"/>
  <c r="G475" i="11"/>
  <c r="B476" i="11"/>
  <c r="F477" i="11"/>
  <c r="G478" i="11"/>
  <c r="B479" i="11"/>
  <c r="E479" i="11"/>
  <c r="B480" i="11"/>
  <c r="H481" i="11"/>
  <c r="E482" i="11"/>
  <c r="J483" i="11"/>
  <c r="F483" i="11"/>
  <c r="G484" i="11"/>
  <c r="F485" i="11"/>
  <c r="H486" i="11"/>
  <c r="E487" i="11"/>
  <c r="G487" i="11"/>
  <c r="H488" i="11"/>
  <c r="F489" i="11"/>
  <c r="G490" i="11"/>
  <c r="B491" i="11"/>
  <c r="F491" i="11"/>
  <c r="A492" i="11"/>
  <c r="D493" i="11"/>
  <c r="G494" i="11"/>
  <c r="D495" i="11"/>
  <c r="F495" i="11"/>
  <c r="H496" i="11"/>
  <c r="E497" i="11"/>
  <c r="G498" i="11"/>
  <c r="E499" i="11"/>
  <c r="G499" i="11"/>
  <c r="A500" i="11"/>
  <c r="H141" i="11"/>
  <c r="D135" i="11"/>
  <c r="J128" i="11"/>
  <c r="C139" i="11"/>
  <c r="I132" i="11"/>
  <c r="H136" i="11"/>
  <c r="D130" i="11"/>
  <c r="G140" i="11"/>
  <c r="C134" i="11"/>
  <c r="I127" i="11"/>
  <c r="J138" i="11"/>
  <c r="F132" i="11"/>
  <c r="I142" i="11"/>
  <c r="J410" i="11"/>
  <c r="B411" i="11"/>
  <c r="J412" i="11"/>
  <c r="D412" i="11"/>
  <c r="J413" i="11"/>
  <c r="I414" i="11"/>
  <c r="E415" i="11"/>
  <c r="B416" i="11"/>
  <c r="A416" i="11"/>
  <c r="C417" i="11"/>
  <c r="E418" i="11"/>
  <c r="D419" i="11"/>
  <c r="B420" i="11"/>
  <c r="C420" i="11"/>
  <c r="H421" i="11"/>
  <c r="J422" i="11"/>
  <c r="I423" i="11"/>
  <c r="E424" i="11"/>
  <c r="F424" i="11"/>
  <c r="H425" i="11"/>
  <c r="D426" i="11"/>
  <c r="F427" i="11"/>
  <c r="F428" i="11"/>
  <c r="I428" i="11"/>
  <c r="H429" i="11"/>
  <c r="D430" i="11"/>
  <c r="G431" i="11"/>
  <c r="A432" i="11"/>
  <c r="C432" i="11"/>
  <c r="D433" i="11"/>
  <c r="J434" i="11"/>
  <c r="F435" i="11"/>
  <c r="H436" i="11"/>
  <c r="A436" i="11"/>
  <c r="C437" i="11"/>
  <c r="F438" i="11"/>
  <c r="E439" i="11"/>
  <c r="G440" i="11"/>
  <c r="I440" i="11"/>
  <c r="H441" i="11"/>
  <c r="F442" i="11"/>
  <c r="H443" i="11"/>
  <c r="I444" i="11"/>
  <c r="B444" i="11"/>
  <c r="A445" i="11"/>
  <c r="G446" i="11"/>
  <c r="G447" i="11"/>
  <c r="I448" i="11"/>
  <c r="B448" i="11"/>
  <c r="H449" i="11"/>
  <c r="D450" i="11"/>
  <c r="H451" i="11"/>
  <c r="I452" i="11"/>
  <c r="B452" i="11"/>
  <c r="A453" i="11"/>
  <c r="B454" i="11"/>
  <c r="C455" i="11"/>
  <c r="I456" i="11"/>
  <c r="E456" i="11"/>
  <c r="I457" i="11"/>
  <c r="D458" i="11"/>
  <c r="D459" i="11"/>
  <c r="B460" i="11"/>
  <c r="J460" i="11"/>
  <c r="H461" i="11"/>
  <c r="A462" i="11"/>
  <c r="G463" i="11"/>
  <c r="A464" i="11"/>
  <c r="C464" i="11"/>
  <c r="D465" i="11"/>
  <c r="J466" i="11"/>
  <c r="G467" i="11"/>
  <c r="A468" i="11"/>
  <c r="C468" i="11"/>
  <c r="H469" i="11"/>
  <c r="F470" i="11"/>
  <c r="I471" i="11"/>
  <c r="G472" i="11"/>
  <c r="I472" i="11"/>
  <c r="G473" i="11"/>
  <c r="H474" i="11"/>
  <c r="E475" i="11"/>
  <c r="G476" i="11"/>
  <c r="H476" i="11"/>
  <c r="D477" i="11"/>
  <c r="D478" i="11"/>
  <c r="J479" i="11"/>
  <c r="A480" i="11"/>
  <c r="F480" i="11"/>
  <c r="A481" i="11"/>
  <c r="C482" i="11"/>
  <c r="I483" i="11"/>
  <c r="A484" i="11"/>
  <c r="I484" i="11"/>
  <c r="D485" i="11"/>
  <c r="G486" i="11"/>
  <c r="A487" i="11"/>
  <c r="A488" i="11"/>
  <c r="I488" i="11"/>
  <c r="D489" i="11"/>
  <c r="D490" i="11"/>
  <c r="A491" i="11"/>
  <c r="E492" i="11"/>
  <c r="B492" i="11"/>
  <c r="F493" i="11"/>
  <c r="F494" i="11"/>
  <c r="B495" i="11"/>
  <c r="A496" i="11"/>
  <c r="I496" i="11"/>
  <c r="D497" i="11"/>
  <c r="D498" i="11"/>
  <c r="I499" i="11"/>
  <c r="E500" i="11"/>
  <c r="B500" i="11"/>
  <c r="J140" i="11"/>
  <c r="F134" i="11"/>
  <c r="B128" i="11"/>
  <c r="E138" i="11"/>
  <c r="A132" i="11"/>
  <c r="D142" i="11"/>
  <c r="J135" i="11"/>
  <c r="F129" i="11"/>
  <c r="I139" i="11"/>
  <c r="E133" i="11"/>
  <c r="A127" i="11"/>
  <c r="B138" i="11"/>
  <c r="H131" i="11"/>
  <c r="A142" i="11"/>
  <c r="I410" i="11"/>
  <c r="A411" i="11"/>
  <c r="B412" i="11"/>
  <c r="A412" i="11"/>
  <c r="F413" i="11"/>
  <c r="G414" i="11"/>
  <c r="C415" i="11"/>
  <c r="I416" i="11"/>
  <c r="J416" i="11"/>
  <c r="D417" i="11"/>
  <c r="D418" i="11"/>
  <c r="H419" i="11"/>
  <c r="I420" i="11"/>
  <c r="J420" i="11"/>
  <c r="G421" i="11"/>
  <c r="D422" i="11"/>
  <c r="C423" i="11"/>
  <c r="D424" i="11"/>
  <c r="A424" i="11"/>
  <c r="E425" i="11"/>
  <c r="F426" i="11"/>
  <c r="E427" i="11"/>
  <c r="E428" i="11"/>
  <c r="H428" i="11"/>
  <c r="B429" i="11"/>
  <c r="F430" i="11"/>
  <c r="F431" i="11"/>
  <c r="I432" i="11"/>
  <c r="G432" i="11"/>
  <c r="G433" i="11"/>
  <c r="I434" i="11"/>
  <c r="E435" i="11"/>
  <c r="F436" i="11"/>
  <c r="G436" i="11"/>
  <c r="G437" i="11"/>
  <c r="G438" i="11"/>
  <c r="B439" i="11"/>
  <c r="H440" i="11"/>
  <c r="A440" i="11"/>
  <c r="B441" i="11"/>
  <c r="D442" i="11"/>
  <c r="D443" i="11"/>
  <c r="A444" i="11"/>
  <c r="H444" i="11"/>
  <c r="E445" i="11"/>
  <c r="D446" i="11"/>
  <c r="D447" i="11"/>
  <c r="A448" i="11"/>
  <c r="F448" i="11"/>
  <c r="J449" i="11"/>
  <c r="F450" i="11"/>
  <c r="G451" i="11"/>
  <c r="A452" i="11"/>
  <c r="E452" i="11"/>
  <c r="G453" i="11"/>
  <c r="D454" i="11"/>
  <c r="I455" i="11"/>
  <c r="A456" i="11"/>
  <c r="D456" i="11"/>
  <c r="E457" i="11"/>
  <c r="A458" i="11"/>
  <c r="E459" i="11"/>
  <c r="C460" i="11"/>
  <c r="D460" i="11"/>
  <c r="F461" i="11"/>
  <c r="J462" i="11"/>
  <c r="F463" i="11"/>
  <c r="G464" i="11"/>
  <c r="I464" i="11"/>
  <c r="G465" i="11"/>
  <c r="I466" i="11"/>
  <c r="F467" i="11"/>
  <c r="G468" i="11"/>
  <c r="I468" i="11"/>
  <c r="C469" i="11"/>
  <c r="G470" i="11"/>
  <c r="A471" i="11"/>
  <c r="H472" i="11"/>
  <c r="A472" i="11"/>
  <c r="A473" i="11"/>
  <c r="G474" i="11"/>
  <c r="B475" i="11"/>
  <c r="A476" i="11"/>
  <c r="I476" i="11"/>
  <c r="C477" i="11"/>
  <c r="F478" i="11"/>
  <c r="H479" i="11"/>
  <c r="G480" i="11"/>
  <c r="I480" i="11"/>
  <c r="G481" i="11"/>
  <c r="D482" i="11"/>
  <c r="D483" i="11"/>
  <c r="B484" i="11"/>
  <c r="J484" i="11"/>
  <c r="E485" i="11"/>
  <c r="F486" i="11"/>
  <c r="D487" i="11"/>
  <c r="G488" i="11"/>
  <c r="B488" i="11"/>
  <c r="E489" i="11"/>
  <c r="E490" i="11"/>
  <c r="J491" i="11"/>
  <c r="D492" i="11"/>
  <c r="F492" i="11"/>
  <c r="C493" i="11"/>
  <c r="E494" i="11"/>
  <c r="J495" i="11"/>
  <c r="B496" i="11"/>
  <c r="G496" i="11"/>
  <c r="H497" i="11"/>
  <c r="E498" i="11"/>
  <c r="D499" i="11"/>
  <c r="D500" i="11"/>
  <c r="F500" i="11"/>
  <c r="B140" i="11"/>
  <c r="H133" i="11"/>
  <c r="D127" i="11"/>
  <c r="G137" i="11"/>
  <c r="C131" i="11"/>
  <c r="F141" i="11"/>
  <c r="B135" i="11"/>
  <c r="H128" i="11"/>
  <c r="A139" i="11"/>
  <c r="G132" i="11"/>
  <c r="D137" i="11"/>
  <c r="J130" i="11"/>
  <c r="C141" i="11"/>
  <c r="G410" i="11"/>
  <c r="G411" i="11"/>
  <c r="I412" i="11"/>
  <c r="A413" i="11"/>
  <c r="B413" i="11"/>
  <c r="A414" i="11"/>
  <c r="B415" i="11"/>
  <c r="H416" i="11"/>
  <c r="I417" i="11"/>
  <c r="J417" i="11"/>
  <c r="B418" i="11"/>
  <c r="A419" i="11"/>
  <c r="G420" i="11"/>
  <c r="C421" i="11"/>
  <c r="F421" i="11"/>
  <c r="E422" i="11"/>
  <c r="J423" i="11"/>
  <c r="C424" i="11"/>
  <c r="C425" i="11"/>
  <c r="G425" i="11"/>
  <c r="C426" i="11"/>
  <c r="J427" i="11"/>
  <c r="D428" i="11"/>
  <c r="J429" i="11"/>
  <c r="E429" i="11"/>
  <c r="B430" i="11"/>
  <c r="E431" i="11"/>
  <c r="H432" i="11"/>
  <c r="B433" i="11"/>
  <c r="C433" i="11"/>
  <c r="F434" i="11"/>
  <c r="B435" i="11"/>
  <c r="E436" i="11"/>
  <c r="A437" i="11"/>
  <c r="B437" i="11"/>
  <c r="E438" i="11"/>
  <c r="J439" i="11"/>
  <c r="F440" i="11"/>
  <c r="E441" i="11"/>
  <c r="G441" i="11"/>
  <c r="E442" i="11"/>
  <c r="G443" i="11"/>
  <c r="G444" i="11"/>
  <c r="F445" i="11"/>
  <c r="J445" i="11"/>
  <c r="F446" i="11"/>
  <c r="F447" i="11"/>
  <c r="G448" i="11"/>
  <c r="I449" i="11"/>
  <c r="A449" i="11"/>
  <c r="B450" i="11"/>
  <c r="F451" i="11"/>
  <c r="H452" i="11"/>
  <c r="F453" i="11"/>
  <c r="I453" i="11"/>
  <c r="F454" i="11"/>
  <c r="H455" i="11"/>
  <c r="C456" i="11"/>
  <c r="C457" i="11"/>
  <c r="G457" i="11"/>
  <c r="E458" i="11"/>
  <c r="C459" i="11"/>
  <c r="I460" i="11"/>
  <c r="E461" i="11"/>
  <c r="G461" i="11"/>
  <c r="F462" i="11"/>
  <c r="E463" i="11"/>
  <c r="H464" i="11"/>
  <c r="B465" i="11"/>
  <c r="C465" i="11"/>
  <c r="F466" i="11"/>
  <c r="E467" i="11"/>
  <c r="H468" i="11"/>
  <c r="E469" i="11"/>
  <c r="G469" i="11"/>
  <c r="E470" i="11"/>
  <c r="F471" i="11"/>
  <c r="F472" i="11"/>
  <c r="I473" i="11"/>
  <c r="E473" i="11"/>
  <c r="F474" i="11"/>
  <c r="J475" i="11"/>
  <c r="F476" i="11"/>
  <c r="G477" i="11"/>
  <c r="H477" i="11"/>
  <c r="B478" i="11"/>
  <c r="G479" i="11"/>
  <c r="E480" i="11"/>
  <c r="I481" i="11"/>
  <c r="J481" i="11"/>
  <c r="J482" i="11"/>
  <c r="C483" i="11"/>
  <c r="F484" i="11"/>
  <c r="B485" i="11"/>
  <c r="C485" i="11"/>
  <c r="E486" i="11"/>
  <c r="B487" i="11"/>
  <c r="F488" i="11"/>
  <c r="B489" i="11"/>
  <c r="C489" i="11"/>
  <c r="F490" i="11"/>
  <c r="C491" i="11"/>
  <c r="C492" i="11"/>
  <c r="I493" i="11"/>
  <c r="J493" i="11"/>
  <c r="C494" i="11"/>
  <c r="C495" i="11"/>
  <c r="F496" i="11"/>
  <c r="B497" i="11"/>
  <c r="C497" i="11"/>
  <c r="C498" i="11"/>
  <c r="B499" i="11"/>
  <c r="C500" i="11"/>
  <c r="D139" i="11"/>
  <c r="J132" i="11"/>
  <c r="I136" i="11"/>
  <c r="E130" i="11"/>
  <c r="H140" i="11"/>
  <c r="D134" i="11"/>
  <c r="J127" i="11"/>
  <c r="C138" i="11"/>
  <c r="I131" i="11"/>
  <c r="J142" i="11"/>
  <c r="F136" i="11"/>
  <c r="B130" i="11"/>
  <c r="E140" i="11"/>
  <c r="J409" i="11"/>
  <c r="A410" i="11"/>
  <c r="J411" i="11"/>
  <c r="H412" i="11"/>
  <c r="E413" i="11"/>
  <c r="H413" i="11"/>
  <c r="E414" i="11"/>
  <c r="A415" i="11"/>
  <c r="G416" i="11"/>
  <c r="A417" i="11"/>
  <c r="B417" i="11"/>
  <c r="I418" i="11"/>
  <c r="J419" i="11"/>
  <c r="H420" i="11"/>
  <c r="E421" i="11"/>
  <c r="D421" i="11"/>
  <c r="I422" i="11"/>
  <c r="A423" i="11"/>
  <c r="J424" i="11"/>
  <c r="J425" i="11"/>
  <c r="D425" i="11"/>
  <c r="E426" i="11"/>
  <c r="D427" i="11"/>
  <c r="C428" i="11"/>
  <c r="I429" i="11"/>
  <c r="A429" i="11"/>
  <c r="C430" i="11"/>
  <c r="D431" i="11"/>
  <c r="F432" i="11"/>
  <c r="A433" i="11"/>
  <c r="E433" i="11"/>
  <c r="H434" i="11"/>
  <c r="D435" i="11"/>
  <c r="J436" i="11"/>
  <c r="J437" i="11"/>
  <c r="E437" i="11"/>
  <c r="D438" i="11"/>
  <c r="D439" i="11"/>
  <c r="E440" i="11"/>
  <c r="J441" i="11"/>
  <c r="A441" i="11"/>
  <c r="B442" i="11"/>
  <c r="C443" i="11"/>
  <c r="F444" i="11"/>
  <c r="D445" i="11"/>
  <c r="I445" i="11"/>
  <c r="B446" i="11"/>
  <c r="C447" i="11"/>
  <c r="E448" i="11"/>
  <c r="D449" i="11"/>
  <c r="G449" i="11"/>
  <c r="E450" i="11"/>
  <c r="D451" i="11"/>
  <c r="G452" i="11"/>
  <c r="D453" i="11"/>
  <c r="E453" i="11"/>
  <c r="A454" i="11"/>
  <c r="B455" i="11"/>
  <c r="G456" i="11"/>
  <c r="B457" i="11"/>
  <c r="F457" i="11"/>
  <c r="B458" i="11"/>
  <c r="B459" i="11"/>
  <c r="A460" i="11"/>
  <c r="C461" i="11"/>
  <c r="D461" i="11"/>
  <c r="I462" i="11"/>
  <c r="D463" i="11"/>
  <c r="F464" i="11"/>
  <c r="A465" i="11"/>
  <c r="E465" i="11"/>
  <c r="H466" i="11"/>
  <c r="B467" i="11"/>
  <c r="F468" i="11"/>
  <c r="A469" i="11"/>
  <c r="B469" i="11"/>
  <c r="D470" i="11"/>
  <c r="E471" i="11"/>
  <c r="E472" i="11"/>
  <c r="F473" i="11"/>
  <c r="J473" i="11"/>
  <c r="D474" i="11"/>
  <c r="H475" i="11"/>
  <c r="E476" i="11"/>
  <c r="A477" i="11"/>
  <c r="B477" i="11"/>
  <c r="E478" i="11"/>
  <c r="D479" i="11"/>
  <c r="D480" i="11"/>
  <c r="F481" i="11"/>
  <c r="E481" i="11"/>
  <c r="B482" i="11"/>
  <c r="B483" i="11"/>
  <c r="E484" i="11"/>
  <c r="I485" i="11"/>
  <c r="J485" i="11"/>
  <c r="C486" i="11"/>
  <c r="C487" i="11"/>
  <c r="E488" i="11"/>
  <c r="I489" i="11"/>
  <c r="J489" i="11"/>
  <c r="J490" i="11"/>
  <c r="I491" i="11"/>
  <c r="J492" i="11"/>
  <c r="A493" i="11"/>
  <c r="B493" i="11"/>
  <c r="J494" i="11"/>
  <c r="I495" i="11"/>
  <c r="E496" i="11"/>
  <c r="I497" i="11"/>
  <c r="J497" i="11"/>
  <c r="J498" i="11"/>
  <c r="C499" i="11"/>
  <c r="G500" i="11"/>
  <c r="F138" i="11"/>
  <c r="B132" i="11"/>
  <c r="E142" i="11"/>
  <c r="A136" i="11"/>
  <c r="G129" i="11"/>
  <c r="J139" i="11"/>
  <c r="F133" i="11"/>
  <c r="B127" i="11"/>
  <c r="E137" i="11"/>
  <c r="A131" i="11"/>
  <c r="B142" i="11"/>
  <c r="H135" i="11"/>
  <c r="D129" i="11"/>
  <c r="B409" i="11"/>
  <c r="B410" i="11"/>
  <c r="F411" i="11"/>
  <c r="G412" i="11"/>
  <c r="D413" i="11"/>
  <c r="D414" i="11"/>
  <c r="H414" i="11"/>
  <c r="G415" i="11"/>
  <c r="F416" i="11"/>
  <c r="H417" i="11"/>
  <c r="H418" i="11"/>
  <c r="C418" i="11"/>
  <c r="I419" i="11"/>
  <c r="F420" i="11"/>
  <c r="J421" i="11"/>
  <c r="H422" i="11"/>
  <c r="B422" i="11"/>
  <c r="B423" i="11"/>
  <c r="B424" i="11"/>
  <c r="B425" i="11"/>
  <c r="I426" i="11"/>
  <c r="J426" i="11"/>
  <c r="B427" i="11"/>
  <c r="J428" i="11"/>
  <c r="G429" i="11"/>
  <c r="I430" i="11"/>
  <c r="A430" i="11"/>
  <c r="C431" i="11"/>
  <c r="E432" i="11"/>
  <c r="J433" i="11"/>
  <c r="C434" i="11"/>
  <c r="E434" i="11"/>
  <c r="J435" i="11"/>
  <c r="D436" i="11"/>
  <c r="I437" i="11"/>
  <c r="A438" i="11"/>
  <c r="C438" i="11"/>
  <c r="H439" i="11"/>
  <c r="J440" i="11"/>
  <c r="I441" i="11"/>
  <c r="J442" i="11"/>
  <c r="C442" i="11"/>
  <c r="F443" i="11"/>
  <c r="E444" i="11"/>
  <c r="C445" i="11"/>
  <c r="C446" i="11"/>
  <c r="E446" i="11"/>
  <c r="E447" i="11"/>
  <c r="D448" i="11"/>
  <c r="E449" i="11"/>
  <c r="I450" i="11"/>
  <c r="A450" i="11"/>
  <c r="E451" i="11"/>
  <c r="D452" i="11"/>
  <c r="H453" i="11"/>
  <c r="C454" i="11"/>
  <c r="E454" i="11"/>
  <c r="G455" i="11"/>
  <c r="H456" i="11"/>
  <c r="D457" i="11"/>
  <c r="C458" i="11"/>
  <c r="F458" i="11"/>
  <c r="I459" i="11"/>
  <c r="G460" i="11"/>
  <c r="B461" i="11"/>
  <c r="C462" i="11"/>
  <c r="E462" i="11"/>
  <c r="B463" i="11"/>
  <c r="E464" i="11"/>
  <c r="J465" i="11"/>
  <c r="C466" i="11"/>
  <c r="E466" i="11"/>
  <c r="D467" i="11"/>
  <c r="E468" i="11"/>
  <c r="J469" i="11"/>
  <c r="A470" i="11"/>
  <c r="C470" i="11"/>
  <c r="B471" i="11"/>
  <c r="J472" i="11"/>
  <c r="D473" i="11"/>
  <c r="C474" i="11"/>
  <c r="E474" i="11"/>
  <c r="C475" i="11"/>
  <c r="D476" i="11"/>
  <c r="E477" i="11"/>
  <c r="J478" i="11"/>
  <c r="A478" i="11"/>
  <c r="F479" i="11"/>
  <c r="C480" i="11"/>
  <c r="D481" i="11"/>
  <c r="H482" i="11"/>
  <c r="I482" i="11"/>
  <c r="H483" i="11"/>
  <c r="D484" i="11"/>
  <c r="A485" i="11"/>
  <c r="B486" i="11"/>
  <c r="J486" i="11"/>
  <c r="J487" i="11"/>
  <c r="D488" i="11"/>
  <c r="A489" i="11"/>
  <c r="I490" i="11"/>
  <c r="C490" i="11"/>
  <c r="H491" i="11"/>
  <c r="G492" i="11"/>
  <c r="E493" i="11"/>
  <c r="I494" i="11"/>
  <c r="D494" i="11"/>
  <c r="H495" i="11"/>
  <c r="D496" i="11"/>
  <c r="A497" i="11"/>
  <c r="I498" i="11"/>
  <c r="F498" i="11"/>
  <c r="A499" i="11"/>
  <c r="J500" i="11"/>
  <c r="H137" i="11"/>
  <c r="D131" i="11"/>
  <c r="G141" i="11"/>
  <c r="C135" i="11"/>
  <c r="I128" i="11"/>
  <c r="B139" i="11"/>
  <c r="H132" i="11"/>
  <c r="G136" i="11"/>
  <c r="C130" i="11"/>
  <c r="F128" i="11"/>
  <c r="A134" i="11"/>
  <c r="G127" i="11"/>
  <c r="J137" i="11"/>
  <c r="F131" i="11"/>
  <c r="I141" i="11"/>
  <c r="E135" i="11"/>
  <c r="A129" i="11"/>
  <c r="G139" i="11"/>
  <c r="C133" i="11"/>
  <c r="B137" i="11"/>
  <c r="H130" i="11"/>
  <c r="A141" i="11"/>
  <c r="G134" i="11"/>
  <c r="C128" i="11"/>
  <c r="I138" i="11"/>
  <c r="E132" i="11"/>
  <c r="H142" i="11"/>
  <c r="D136" i="11"/>
  <c r="J129" i="11"/>
  <c r="C140" i="11"/>
  <c r="I133" i="11"/>
  <c r="E127" i="11"/>
  <c r="A138" i="11"/>
  <c r="G131" i="11"/>
  <c r="J141" i="11"/>
  <c r="F135" i="11"/>
  <c r="B129" i="11"/>
  <c r="E139" i="11"/>
  <c r="A133" i="11"/>
  <c r="C137" i="11"/>
  <c r="I130" i="11"/>
  <c r="B141" i="11"/>
  <c r="H134" i="11"/>
  <c r="D128" i="11"/>
  <c r="G138" i="11"/>
  <c r="C132" i="11"/>
  <c r="E136" i="11"/>
  <c r="A130" i="11"/>
  <c r="D140" i="11"/>
  <c r="J133" i="11"/>
  <c r="F127" i="11"/>
  <c r="I137" i="11"/>
  <c r="E131" i="11"/>
  <c r="D141" i="11"/>
  <c r="G135" i="11"/>
  <c r="C129" i="11"/>
  <c r="F139" i="11"/>
  <c r="B133" i="11"/>
  <c r="A137" i="11"/>
  <c r="G130" i="11"/>
  <c r="J134" i="11"/>
  <c r="I134" i="11"/>
  <c r="E128" i="11"/>
  <c r="H138" i="11"/>
  <c r="D132" i="11"/>
  <c r="G142" i="11"/>
  <c r="C136" i="11"/>
  <c r="I129" i="11"/>
  <c r="Q620" i="7"/>
  <c r="R620" i="7"/>
  <c r="B619" i="7"/>
  <c r="V620" i="7"/>
  <c r="U620" i="7"/>
  <c r="H435" i="4"/>
  <c r="G435" i="4"/>
  <c r="I435" i="4"/>
  <c r="C435" i="4"/>
  <c r="D435" i="4"/>
  <c r="K435" i="4"/>
  <c r="J435" i="4"/>
  <c r="B435" i="4"/>
  <c r="F435" i="4"/>
  <c r="E435" i="4"/>
  <c r="R436" i="4"/>
  <c r="M434" i="4"/>
  <c r="I481" i="5" l="1"/>
  <c r="C481" i="5"/>
  <c r="J481" i="5"/>
  <c r="M481" i="5" s="1"/>
  <c r="K481" i="5"/>
  <c r="L481" i="5" s="1"/>
  <c r="A481" i="5" s="1"/>
  <c r="B481" i="5"/>
  <c r="E481" i="5"/>
  <c r="H481" i="5"/>
  <c r="D481" i="5"/>
  <c r="G481" i="5"/>
  <c r="F481" i="5"/>
  <c r="R482" i="5"/>
  <c r="A480" i="5"/>
  <c r="C620" i="7"/>
  <c r="A620" i="7"/>
  <c r="L134" i="11"/>
  <c r="K134" i="11"/>
  <c r="L129" i="11"/>
  <c r="K129" i="11"/>
  <c r="K490" i="11"/>
  <c r="L490" i="11"/>
  <c r="L426" i="11"/>
  <c r="K426" i="11"/>
  <c r="K419" i="11"/>
  <c r="L419" i="11"/>
  <c r="L495" i="11"/>
  <c r="K495" i="11"/>
  <c r="L489" i="11"/>
  <c r="K489" i="11"/>
  <c r="K418" i="11"/>
  <c r="L418" i="11"/>
  <c r="L131" i="11"/>
  <c r="K131" i="11"/>
  <c r="K412" i="11"/>
  <c r="L412" i="11"/>
  <c r="L139" i="11"/>
  <c r="K139" i="11"/>
  <c r="L488" i="11"/>
  <c r="K488" i="11"/>
  <c r="K444" i="11"/>
  <c r="L444" i="11"/>
  <c r="L424" i="11"/>
  <c r="K424" i="11"/>
  <c r="L411" i="11"/>
  <c r="K411" i="11"/>
  <c r="L500" i="11"/>
  <c r="K500" i="11"/>
  <c r="K379" i="11"/>
  <c r="L379" i="11"/>
  <c r="L372" i="11"/>
  <c r="K372" i="11"/>
  <c r="K354" i="11"/>
  <c r="L354" i="11"/>
  <c r="K316" i="11"/>
  <c r="L316" i="11"/>
  <c r="L310" i="11"/>
  <c r="K310" i="11"/>
  <c r="L389" i="11"/>
  <c r="K389" i="11"/>
  <c r="K318" i="11"/>
  <c r="L318" i="11"/>
  <c r="L351" i="11"/>
  <c r="K351" i="11"/>
  <c r="L321" i="11"/>
  <c r="K321" i="11"/>
  <c r="K398" i="11"/>
  <c r="L398" i="11"/>
  <c r="L385" i="11"/>
  <c r="K385" i="11"/>
  <c r="K387" i="11"/>
  <c r="L387" i="11"/>
  <c r="L380" i="11"/>
  <c r="K380" i="11"/>
  <c r="K382" i="11"/>
  <c r="L382" i="11"/>
  <c r="K258" i="11"/>
  <c r="L258" i="11"/>
  <c r="L251" i="11"/>
  <c r="K251" i="11"/>
  <c r="L226" i="11"/>
  <c r="K226" i="11"/>
  <c r="K221" i="11"/>
  <c r="L221" i="11"/>
  <c r="L214" i="11"/>
  <c r="K214" i="11"/>
  <c r="K257" i="11"/>
  <c r="L257" i="11"/>
  <c r="L231" i="11"/>
  <c r="K231" i="11"/>
  <c r="K224" i="11"/>
  <c r="L224" i="11"/>
  <c r="K267" i="11"/>
  <c r="L267" i="11"/>
  <c r="K248" i="11"/>
  <c r="L248" i="11"/>
  <c r="L273" i="11"/>
  <c r="K273" i="11"/>
  <c r="K203" i="11"/>
  <c r="L203" i="11"/>
  <c r="L197" i="11"/>
  <c r="K197" i="11"/>
  <c r="L146" i="11"/>
  <c r="K146" i="11"/>
  <c r="L174" i="11"/>
  <c r="K174" i="11"/>
  <c r="L192" i="11"/>
  <c r="K192" i="11"/>
  <c r="B620" i="7"/>
  <c r="S621" i="7"/>
  <c r="T621" i="7"/>
  <c r="K482" i="11"/>
  <c r="L482" i="11"/>
  <c r="L462" i="11"/>
  <c r="K462" i="11"/>
  <c r="L468" i="11"/>
  <c r="K468" i="11"/>
  <c r="K456" i="11"/>
  <c r="L456" i="11"/>
  <c r="L436" i="11"/>
  <c r="K436" i="11"/>
  <c r="L487" i="11"/>
  <c r="K487" i="11"/>
  <c r="L475" i="11"/>
  <c r="K475" i="11"/>
  <c r="L442" i="11"/>
  <c r="K442" i="11"/>
  <c r="L363" i="11"/>
  <c r="K363" i="11"/>
  <c r="L350" i="11"/>
  <c r="K350" i="11"/>
  <c r="K280" i="11"/>
  <c r="L280" i="11"/>
  <c r="K371" i="11"/>
  <c r="L371" i="11"/>
  <c r="K345" i="11"/>
  <c r="L345" i="11"/>
  <c r="L333" i="11"/>
  <c r="K333" i="11"/>
  <c r="K335" i="11"/>
  <c r="L335" i="11"/>
  <c r="K303" i="11"/>
  <c r="L303" i="11"/>
  <c r="L407" i="11"/>
  <c r="K407" i="11"/>
  <c r="K244" i="11"/>
  <c r="L244" i="11"/>
  <c r="K262" i="11"/>
  <c r="L262" i="11"/>
  <c r="K230" i="11"/>
  <c r="L230" i="11"/>
  <c r="L263" i="11"/>
  <c r="K263" i="11"/>
  <c r="K225" i="11"/>
  <c r="L225" i="11"/>
  <c r="K235" i="11"/>
  <c r="L235" i="11"/>
  <c r="L204" i="11"/>
  <c r="K204" i="11"/>
  <c r="L185" i="11"/>
  <c r="K185" i="11"/>
  <c r="K190" i="11"/>
  <c r="L190" i="11"/>
  <c r="L151" i="11"/>
  <c r="K151" i="11"/>
  <c r="K173" i="11"/>
  <c r="L173" i="11"/>
  <c r="K161" i="11"/>
  <c r="L161" i="11"/>
  <c r="K165" i="11"/>
  <c r="L165" i="11"/>
  <c r="K169" i="11"/>
  <c r="L169" i="11"/>
  <c r="K198" i="11"/>
  <c r="L198" i="11"/>
  <c r="L172" i="11"/>
  <c r="K172" i="11"/>
  <c r="L147" i="11"/>
  <c r="K147" i="11"/>
  <c r="L130" i="11"/>
  <c r="K130" i="11"/>
  <c r="L141" i="11"/>
  <c r="K141" i="11"/>
  <c r="L450" i="11"/>
  <c r="K450" i="11"/>
  <c r="K437" i="11"/>
  <c r="L437" i="11"/>
  <c r="L481" i="11"/>
  <c r="K481" i="11"/>
  <c r="L449" i="11"/>
  <c r="K449" i="11"/>
  <c r="K417" i="11"/>
  <c r="L417" i="11"/>
  <c r="L480" i="11"/>
  <c r="K480" i="11"/>
  <c r="K455" i="11"/>
  <c r="L455" i="11"/>
  <c r="K410" i="11"/>
  <c r="L410" i="11"/>
  <c r="L423" i="11"/>
  <c r="K423" i="11"/>
  <c r="L474" i="11"/>
  <c r="K474" i="11"/>
  <c r="L461" i="11"/>
  <c r="K461" i="11"/>
  <c r="K435" i="11"/>
  <c r="L435" i="11"/>
  <c r="K492" i="11"/>
  <c r="L492" i="11"/>
  <c r="K486" i="11"/>
  <c r="L486" i="11"/>
  <c r="L479" i="11"/>
  <c r="K479" i="11"/>
  <c r="K454" i="11"/>
  <c r="L454" i="11"/>
  <c r="K447" i="11"/>
  <c r="L447" i="11"/>
  <c r="K409" i="11"/>
  <c r="L409" i="11"/>
  <c r="L358" i="11"/>
  <c r="K358" i="11"/>
  <c r="K314" i="11"/>
  <c r="L314" i="11"/>
  <c r="L308" i="11"/>
  <c r="K308" i="11"/>
  <c r="K295" i="11"/>
  <c r="L295" i="11"/>
  <c r="L289" i="11"/>
  <c r="K289" i="11"/>
  <c r="L355" i="11"/>
  <c r="K355" i="11"/>
  <c r="K369" i="11"/>
  <c r="L369" i="11"/>
  <c r="K337" i="11"/>
  <c r="L337" i="11"/>
  <c r="L330" i="11"/>
  <c r="K330" i="11"/>
  <c r="L292" i="11"/>
  <c r="K292" i="11"/>
  <c r="K285" i="11"/>
  <c r="L285" i="11"/>
  <c r="L338" i="11"/>
  <c r="K338" i="11"/>
  <c r="L325" i="11"/>
  <c r="K325" i="11"/>
  <c r="K269" i="11"/>
  <c r="L269" i="11"/>
  <c r="L390" i="11"/>
  <c r="K390" i="11"/>
  <c r="K364" i="11"/>
  <c r="L364" i="11"/>
  <c r="L339" i="11"/>
  <c r="K339" i="11"/>
  <c r="L307" i="11"/>
  <c r="K307" i="11"/>
  <c r="L300" i="11"/>
  <c r="K300" i="11"/>
  <c r="K366" i="11"/>
  <c r="L366" i="11"/>
  <c r="L360" i="11"/>
  <c r="K360" i="11"/>
  <c r="L347" i="11"/>
  <c r="K347" i="11"/>
  <c r="L340" i="11"/>
  <c r="K340" i="11"/>
  <c r="K399" i="11"/>
  <c r="L399" i="11"/>
  <c r="K270" i="11"/>
  <c r="L270" i="11"/>
  <c r="L213" i="11"/>
  <c r="K213" i="11"/>
  <c r="L243" i="11"/>
  <c r="K243" i="11"/>
  <c r="K216" i="11"/>
  <c r="L216" i="11"/>
  <c r="L211" i="11"/>
  <c r="K211" i="11"/>
  <c r="K241" i="11"/>
  <c r="L241" i="11"/>
  <c r="K265" i="11"/>
  <c r="L265" i="11"/>
  <c r="L159" i="11"/>
  <c r="K159" i="11"/>
  <c r="L156" i="11"/>
  <c r="K156" i="11"/>
  <c r="L191" i="11"/>
  <c r="K191" i="11"/>
  <c r="L150" i="11"/>
  <c r="K150" i="11"/>
  <c r="L202" i="11"/>
  <c r="K202" i="11"/>
  <c r="L164" i="11"/>
  <c r="K164" i="11"/>
  <c r="K181" i="11"/>
  <c r="L181" i="11"/>
  <c r="L154" i="11"/>
  <c r="K154" i="11"/>
  <c r="L184" i="11"/>
  <c r="K184" i="11"/>
  <c r="U621" i="7"/>
  <c r="V621" i="7"/>
  <c r="K494" i="11"/>
  <c r="L494" i="11"/>
  <c r="L430" i="11"/>
  <c r="K430" i="11"/>
  <c r="K429" i="11"/>
  <c r="L429" i="11"/>
  <c r="K422" i="11"/>
  <c r="L422" i="11"/>
  <c r="L493" i="11"/>
  <c r="K493" i="11"/>
  <c r="K416" i="11"/>
  <c r="L416" i="11"/>
  <c r="K499" i="11"/>
  <c r="L499" i="11"/>
  <c r="L448" i="11"/>
  <c r="K448" i="11"/>
  <c r="L428" i="11"/>
  <c r="K428" i="11"/>
  <c r="K142" i="11"/>
  <c r="L142" i="11"/>
  <c r="L415" i="11"/>
  <c r="K415" i="11"/>
  <c r="L467" i="11"/>
  <c r="K467" i="11"/>
  <c r="K395" i="11"/>
  <c r="L395" i="11"/>
  <c r="L383" i="11"/>
  <c r="K383" i="11"/>
  <c r="L376" i="11"/>
  <c r="K376" i="11"/>
  <c r="L299" i="11"/>
  <c r="K299" i="11"/>
  <c r="K397" i="11"/>
  <c r="L397" i="11"/>
  <c r="K378" i="11"/>
  <c r="L378" i="11"/>
  <c r="L326" i="11"/>
  <c r="K326" i="11"/>
  <c r="L301" i="11"/>
  <c r="K301" i="11"/>
  <c r="K274" i="11"/>
  <c r="L274" i="11"/>
  <c r="L349" i="11"/>
  <c r="K349" i="11"/>
  <c r="L342" i="11"/>
  <c r="K342" i="11"/>
  <c r="L317" i="11"/>
  <c r="K317" i="11"/>
  <c r="L408" i="11"/>
  <c r="K408" i="11"/>
  <c r="K319" i="11"/>
  <c r="L319" i="11"/>
  <c r="L312" i="11"/>
  <c r="K312" i="11"/>
  <c r="K306" i="11"/>
  <c r="L306" i="11"/>
  <c r="L365" i="11"/>
  <c r="K365" i="11"/>
  <c r="L320" i="11"/>
  <c r="K320" i="11"/>
  <c r="K386" i="11"/>
  <c r="L386" i="11"/>
  <c r="K290" i="11"/>
  <c r="L290" i="11"/>
  <c r="L268" i="11"/>
  <c r="K268" i="11"/>
  <c r="K249" i="11"/>
  <c r="L249" i="11"/>
  <c r="K236" i="11"/>
  <c r="L236" i="11"/>
  <c r="L210" i="11"/>
  <c r="K210" i="11"/>
  <c r="K271" i="11"/>
  <c r="L271" i="11"/>
  <c r="L275" i="11"/>
  <c r="K275" i="11"/>
  <c r="L255" i="11"/>
  <c r="K255" i="11"/>
  <c r="L253" i="11"/>
  <c r="K253" i="11"/>
  <c r="K219" i="11"/>
  <c r="L219" i="11"/>
  <c r="L196" i="11"/>
  <c r="K196" i="11"/>
  <c r="L207" i="11"/>
  <c r="K207" i="11"/>
  <c r="K201" i="11"/>
  <c r="L201" i="11"/>
  <c r="K171" i="11"/>
  <c r="L171" i="11"/>
  <c r="L178" i="11"/>
  <c r="K178" i="11"/>
  <c r="P622" i="7"/>
  <c r="L622" i="7"/>
  <c r="H622" i="7"/>
  <c r="K622" i="7"/>
  <c r="O622" i="7"/>
  <c r="J622" i="7"/>
  <c r="G622" i="7"/>
  <c r="N622" i="7"/>
  <c r="F622" i="7"/>
  <c r="M622" i="7"/>
  <c r="I622" i="7"/>
  <c r="E622" i="7"/>
  <c r="D623" i="7"/>
  <c r="K473" i="11"/>
  <c r="L473" i="11"/>
  <c r="L460" i="11"/>
  <c r="K460" i="11"/>
  <c r="L453" i="11"/>
  <c r="K453" i="11"/>
  <c r="K466" i="11"/>
  <c r="L466" i="11"/>
  <c r="K434" i="11"/>
  <c r="L434" i="11"/>
  <c r="K472" i="11"/>
  <c r="L472" i="11"/>
  <c r="K440" i="11"/>
  <c r="L440" i="11"/>
  <c r="K132" i="11"/>
  <c r="L132" i="11"/>
  <c r="L427" i="11"/>
  <c r="K427" i="11"/>
  <c r="L421" i="11"/>
  <c r="K421" i="11"/>
  <c r="K478" i="11"/>
  <c r="L478" i="11"/>
  <c r="L465" i="11"/>
  <c r="K465" i="11"/>
  <c r="K433" i="11"/>
  <c r="L433" i="11"/>
  <c r="L401" i="11"/>
  <c r="K401" i="11"/>
  <c r="L375" i="11"/>
  <c r="K375" i="11"/>
  <c r="L305" i="11"/>
  <c r="K305" i="11"/>
  <c r="K286" i="11"/>
  <c r="L286" i="11"/>
  <c r="L328" i="11"/>
  <c r="K328" i="11"/>
  <c r="L315" i="11"/>
  <c r="K315" i="11"/>
  <c r="K309" i="11"/>
  <c r="L309" i="11"/>
  <c r="L361" i="11"/>
  <c r="K361" i="11"/>
  <c r="L284" i="11"/>
  <c r="K284" i="11"/>
  <c r="K356" i="11"/>
  <c r="L356" i="11"/>
  <c r="L403" i="11"/>
  <c r="K403" i="11"/>
  <c r="L352" i="11"/>
  <c r="K352" i="11"/>
  <c r="L332" i="11"/>
  <c r="K332" i="11"/>
  <c r="L294" i="11"/>
  <c r="K294" i="11"/>
  <c r="K391" i="11"/>
  <c r="L391" i="11"/>
  <c r="L359" i="11"/>
  <c r="K359" i="11"/>
  <c r="K261" i="11"/>
  <c r="L261" i="11"/>
  <c r="K237" i="11"/>
  <c r="L237" i="11"/>
  <c r="L242" i="11"/>
  <c r="K242" i="11"/>
  <c r="K168" i="11"/>
  <c r="L168" i="11"/>
  <c r="K148" i="11"/>
  <c r="L148" i="11"/>
  <c r="K189" i="11"/>
  <c r="L189" i="11"/>
  <c r="L183" i="11"/>
  <c r="K183" i="11"/>
  <c r="L170" i="11"/>
  <c r="K170" i="11"/>
  <c r="L177" i="11"/>
  <c r="K177" i="11"/>
  <c r="K158" i="11"/>
  <c r="L158" i="11"/>
  <c r="L144" i="11"/>
  <c r="K144" i="11"/>
  <c r="L153" i="11"/>
  <c r="K153" i="11"/>
  <c r="K208" i="11"/>
  <c r="L208" i="11"/>
  <c r="L176" i="11"/>
  <c r="K176" i="11"/>
  <c r="K152" i="11"/>
  <c r="L152" i="11"/>
  <c r="L137" i="11"/>
  <c r="K137" i="11"/>
  <c r="L138" i="11"/>
  <c r="K138" i="11"/>
  <c r="K441" i="11"/>
  <c r="L441" i="11"/>
  <c r="L491" i="11"/>
  <c r="K491" i="11"/>
  <c r="K485" i="11"/>
  <c r="L485" i="11"/>
  <c r="L484" i="11"/>
  <c r="K484" i="11"/>
  <c r="L414" i="11"/>
  <c r="K414" i="11"/>
  <c r="L439" i="11"/>
  <c r="K439" i="11"/>
  <c r="L446" i="11"/>
  <c r="K446" i="11"/>
  <c r="L140" i="11"/>
  <c r="K140" i="11"/>
  <c r="L413" i="11"/>
  <c r="K413" i="11"/>
  <c r="L381" i="11"/>
  <c r="K381" i="11"/>
  <c r="L336" i="11"/>
  <c r="K336" i="11"/>
  <c r="L323" i="11"/>
  <c r="K323" i="11"/>
  <c r="L311" i="11"/>
  <c r="K311" i="11"/>
  <c r="K327" i="11"/>
  <c r="L327" i="11"/>
  <c r="L392" i="11"/>
  <c r="K392" i="11"/>
  <c r="L341" i="11"/>
  <c r="K341" i="11"/>
  <c r="L283" i="11"/>
  <c r="K283" i="11"/>
  <c r="L400" i="11"/>
  <c r="K400" i="11"/>
  <c r="K388" i="11"/>
  <c r="L388" i="11"/>
  <c r="L324" i="11"/>
  <c r="K324" i="11"/>
  <c r="K279" i="11"/>
  <c r="L279" i="11"/>
  <c r="L370" i="11"/>
  <c r="K370" i="11"/>
  <c r="K288" i="11"/>
  <c r="L288" i="11"/>
  <c r="L247" i="11"/>
  <c r="K247" i="11"/>
  <c r="L229" i="11"/>
  <c r="K229" i="11"/>
  <c r="K217" i="11"/>
  <c r="L217" i="11"/>
  <c r="L260" i="11"/>
  <c r="K260" i="11"/>
  <c r="K215" i="11"/>
  <c r="L215" i="11"/>
  <c r="L259" i="11"/>
  <c r="K259" i="11"/>
  <c r="L276" i="11"/>
  <c r="K276" i="11"/>
  <c r="K212" i="11"/>
  <c r="L212" i="11"/>
  <c r="L228" i="11"/>
  <c r="K228" i="11"/>
  <c r="L206" i="11"/>
  <c r="K206" i="11"/>
  <c r="K195" i="11"/>
  <c r="L195" i="11"/>
  <c r="K188" i="11"/>
  <c r="L188" i="11"/>
  <c r="K128" i="11"/>
  <c r="L128" i="11"/>
  <c r="K498" i="11"/>
  <c r="L498" i="11"/>
  <c r="L459" i="11"/>
  <c r="K459" i="11"/>
  <c r="K497" i="11"/>
  <c r="L497" i="11"/>
  <c r="K445" i="11"/>
  <c r="L445" i="11"/>
  <c r="L136" i="11"/>
  <c r="K136" i="11"/>
  <c r="L464" i="11"/>
  <c r="K464" i="11"/>
  <c r="L420" i="11"/>
  <c r="K420" i="11"/>
  <c r="L496" i="11"/>
  <c r="K496" i="11"/>
  <c r="K471" i="11"/>
  <c r="L471" i="11"/>
  <c r="L452" i="11"/>
  <c r="K452" i="11"/>
  <c r="K127" i="11"/>
  <c r="L127" i="11"/>
  <c r="K458" i="11"/>
  <c r="L458" i="11"/>
  <c r="L451" i="11"/>
  <c r="K451" i="11"/>
  <c r="K477" i="11"/>
  <c r="L477" i="11"/>
  <c r="L431" i="11"/>
  <c r="K431" i="11"/>
  <c r="K425" i="11"/>
  <c r="L425" i="11"/>
  <c r="K393" i="11"/>
  <c r="L393" i="11"/>
  <c r="K297" i="11"/>
  <c r="L297" i="11"/>
  <c r="L362" i="11"/>
  <c r="K362" i="11"/>
  <c r="K384" i="11"/>
  <c r="L384" i="11"/>
  <c r="K282" i="11"/>
  <c r="L282" i="11"/>
  <c r="L404" i="11"/>
  <c r="K404" i="11"/>
  <c r="L353" i="11"/>
  <c r="K353" i="11"/>
  <c r="L346" i="11"/>
  <c r="K346" i="11"/>
  <c r="L367" i="11"/>
  <c r="K367" i="11"/>
  <c r="L329" i="11"/>
  <c r="K329" i="11"/>
  <c r="L277" i="11"/>
  <c r="K277" i="11"/>
  <c r="L406" i="11"/>
  <c r="K406" i="11"/>
  <c r="L368" i="11"/>
  <c r="K368" i="11"/>
  <c r="K348" i="11"/>
  <c r="L348" i="11"/>
  <c r="L278" i="11"/>
  <c r="K278" i="11"/>
  <c r="L331" i="11"/>
  <c r="K331" i="11"/>
  <c r="K396" i="11"/>
  <c r="L396" i="11"/>
  <c r="L377" i="11"/>
  <c r="K377" i="11"/>
  <c r="K287" i="11"/>
  <c r="L287" i="11"/>
  <c r="K281" i="11"/>
  <c r="L281" i="11"/>
  <c r="K254" i="11"/>
  <c r="L254" i="11"/>
  <c r="K240" i="11"/>
  <c r="L240" i="11"/>
  <c r="K264" i="11"/>
  <c r="L264" i="11"/>
  <c r="K239" i="11"/>
  <c r="L239" i="11"/>
  <c r="K232" i="11"/>
  <c r="L232" i="11"/>
  <c r="L256" i="11"/>
  <c r="K256" i="11"/>
  <c r="K272" i="11"/>
  <c r="L272" i="11"/>
  <c r="L223" i="11"/>
  <c r="K223" i="11"/>
  <c r="L162" i="11"/>
  <c r="K162" i="11"/>
  <c r="K179" i="11"/>
  <c r="L179" i="11"/>
  <c r="L167" i="11"/>
  <c r="K167" i="11"/>
  <c r="L187" i="11"/>
  <c r="K187" i="11"/>
  <c r="K175" i="11"/>
  <c r="L175" i="11"/>
  <c r="K155" i="11"/>
  <c r="L155" i="11"/>
  <c r="K157" i="11"/>
  <c r="L157" i="11"/>
  <c r="L163" i="11"/>
  <c r="K163" i="11"/>
  <c r="L205" i="11"/>
  <c r="K205" i="11"/>
  <c r="K193" i="11"/>
  <c r="L193" i="11"/>
  <c r="K186" i="11"/>
  <c r="L186" i="11"/>
  <c r="L200" i="11"/>
  <c r="K200" i="11"/>
  <c r="L194" i="11"/>
  <c r="K194" i="11"/>
  <c r="L149" i="11"/>
  <c r="K149" i="11"/>
  <c r="L133" i="11"/>
  <c r="K133" i="11"/>
  <c r="K476" i="11"/>
  <c r="L476" i="11"/>
  <c r="L432" i="11"/>
  <c r="K432" i="11"/>
  <c r="K483" i="11"/>
  <c r="L483" i="11"/>
  <c r="K457" i="11"/>
  <c r="L457" i="11"/>
  <c r="K463" i="11"/>
  <c r="L463" i="11"/>
  <c r="K470" i="11"/>
  <c r="L470" i="11"/>
  <c r="L438" i="11"/>
  <c r="K438" i="11"/>
  <c r="L135" i="11"/>
  <c r="K135" i="11"/>
  <c r="K469" i="11"/>
  <c r="L469" i="11"/>
  <c r="K443" i="11"/>
  <c r="L443" i="11"/>
  <c r="L405" i="11"/>
  <c r="K405" i="11"/>
  <c r="K394" i="11"/>
  <c r="L394" i="11"/>
  <c r="L374" i="11"/>
  <c r="K374" i="11"/>
  <c r="K304" i="11"/>
  <c r="L304" i="11"/>
  <c r="L291" i="11"/>
  <c r="K291" i="11"/>
  <c r="K313" i="11"/>
  <c r="L313" i="11"/>
  <c r="K334" i="11"/>
  <c r="L334" i="11"/>
  <c r="L302" i="11"/>
  <c r="K302" i="11"/>
  <c r="K373" i="11"/>
  <c r="L373" i="11"/>
  <c r="L322" i="11"/>
  <c r="K322" i="11"/>
  <c r="K296" i="11"/>
  <c r="L296" i="11"/>
  <c r="K343" i="11"/>
  <c r="L343" i="11"/>
  <c r="L298" i="11"/>
  <c r="K298" i="11"/>
  <c r="K402" i="11"/>
  <c r="L402" i="11"/>
  <c r="K357" i="11"/>
  <c r="L357" i="11"/>
  <c r="L344" i="11"/>
  <c r="K344" i="11"/>
  <c r="L293" i="11"/>
  <c r="K293" i="11"/>
  <c r="L252" i="11"/>
  <c r="K252" i="11"/>
  <c r="K266" i="11"/>
  <c r="L266" i="11"/>
  <c r="L234" i="11"/>
  <c r="K234" i="11"/>
  <c r="L245" i="11"/>
  <c r="K245" i="11"/>
  <c r="K238" i="11"/>
  <c r="L238" i="11"/>
  <c r="K209" i="11"/>
  <c r="L209" i="11"/>
  <c r="L246" i="11"/>
  <c r="K246" i="11"/>
  <c r="K233" i="11"/>
  <c r="L233" i="11"/>
  <c r="K227" i="11"/>
  <c r="L227" i="11"/>
  <c r="L220" i="11"/>
  <c r="K220" i="11"/>
  <c r="K250" i="11"/>
  <c r="L250" i="11"/>
  <c r="L218" i="11"/>
  <c r="K218" i="11"/>
  <c r="K222" i="11"/>
  <c r="L222" i="11"/>
  <c r="L166" i="11"/>
  <c r="K166" i="11"/>
  <c r="K199" i="11"/>
  <c r="L199" i="11"/>
  <c r="L180" i="11"/>
  <c r="K180" i="11"/>
  <c r="L182" i="11"/>
  <c r="K182" i="11"/>
  <c r="L143" i="11"/>
  <c r="K143" i="11"/>
  <c r="L160" i="11"/>
  <c r="K160" i="11"/>
  <c r="L145" i="11"/>
  <c r="K145" i="11"/>
  <c r="R621" i="7"/>
  <c r="Q621" i="7"/>
  <c r="L435" i="4"/>
  <c r="J436" i="4"/>
  <c r="K436" i="4"/>
  <c r="M436" i="4" s="1"/>
  <c r="H436" i="4"/>
  <c r="F436" i="4"/>
  <c r="G436" i="4"/>
  <c r="I436" i="4"/>
  <c r="B436" i="4"/>
  <c r="C436" i="4"/>
  <c r="E436" i="4"/>
  <c r="D436" i="4"/>
  <c r="R437" i="4"/>
  <c r="M435" i="4"/>
  <c r="B621" i="7" l="1"/>
  <c r="K482" i="5"/>
  <c r="D482" i="5"/>
  <c r="I482" i="5"/>
  <c r="B482" i="5"/>
  <c r="E482" i="5"/>
  <c r="J482" i="5"/>
  <c r="L482" i="5"/>
  <c r="H482" i="5"/>
  <c r="M482" i="5"/>
  <c r="G482" i="5"/>
  <c r="F482" i="5"/>
  <c r="C482" i="5"/>
  <c r="R483" i="5"/>
  <c r="C621" i="7"/>
  <c r="A621" i="7"/>
  <c r="U622" i="7"/>
  <c r="V622" i="7"/>
  <c r="P623" i="7"/>
  <c r="H623" i="7"/>
  <c r="M623" i="7"/>
  <c r="O623" i="7"/>
  <c r="K623" i="7"/>
  <c r="J623" i="7"/>
  <c r="E623" i="7"/>
  <c r="G623" i="7"/>
  <c r="L623" i="7"/>
  <c r="F623" i="7"/>
  <c r="N623" i="7"/>
  <c r="I623" i="7"/>
  <c r="D624" i="7"/>
  <c r="R622" i="7"/>
  <c r="Q622" i="7"/>
  <c r="T622" i="7"/>
  <c r="S622" i="7"/>
  <c r="E437" i="4"/>
  <c r="B437" i="4"/>
  <c r="H437" i="4"/>
  <c r="D437" i="4"/>
  <c r="I437" i="4"/>
  <c r="K437" i="4"/>
  <c r="C437" i="4"/>
  <c r="G437" i="4"/>
  <c r="J437" i="4"/>
  <c r="F437" i="4"/>
  <c r="R438" i="4"/>
  <c r="L436" i="4"/>
  <c r="J483" i="5" l="1"/>
  <c r="M483" i="5"/>
  <c r="I483" i="5"/>
  <c r="H483" i="5"/>
  <c r="E483" i="5"/>
  <c r="C483" i="5"/>
  <c r="G483" i="5"/>
  <c r="D483" i="5"/>
  <c r="F483" i="5"/>
  <c r="K483" i="5"/>
  <c r="L483" i="5" s="1"/>
  <c r="A483" i="5" s="1"/>
  <c r="B483" i="5"/>
  <c r="R484" i="5"/>
  <c r="A482" i="5"/>
  <c r="B622" i="7"/>
  <c r="A622" i="7"/>
  <c r="C622" i="7"/>
  <c r="G624" i="7"/>
  <c r="M624" i="7"/>
  <c r="N624" i="7"/>
  <c r="F624" i="7"/>
  <c r="I624" i="7"/>
  <c r="P624" i="7"/>
  <c r="E624" i="7"/>
  <c r="L624" i="7"/>
  <c r="H624" i="7"/>
  <c r="J624" i="7"/>
  <c r="K624" i="7"/>
  <c r="O624" i="7"/>
  <c r="D625" i="7"/>
  <c r="R623" i="7"/>
  <c r="Q623" i="7"/>
  <c r="T623" i="7"/>
  <c r="S623" i="7"/>
  <c r="U623" i="7"/>
  <c r="V623" i="7"/>
  <c r="B438" i="4"/>
  <c r="F438" i="4"/>
  <c r="K438" i="4"/>
  <c r="D438" i="4"/>
  <c r="H438" i="4"/>
  <c r="G438" i="4"/>
  <c r="J438" i="4"/>
  <c r="M438" i="4" s="1"/>
  <c r="E438" i="4"/>
  <c r="I438" i="4"/>
  <c r="C438" i="4"/>
  <c r="R439" i="4"/>
  <c r="L437" i="4"/>
  <c r="M437" i="4"/>
  <c r="G484" i="5" l="1"/>
  <c r="D484" i="5"/>
  <c r="E484" i="5"/>
  <c r="B484" i="5"/>
  <c r="J484" i="5"/>
  <c r="M484" i="5" s="1"/>
  <c r="C484" i="5"/>
  <c r="I484" i="5"/>
  <c r="K484" i="5"/>
  <c r="L484" i="5" s="1"/>
  <c r="H484" i="5"/>
  <c r="F484" i="5"/>
  <c r="R485" i="5"/>
  <c r="A623" i="7"/>
  <c r="S624" i="7"/>
  <c r="T624" i="7"/>
  <c r="K625" i="7"/>
  <c r="F625" i="7"/>
  <c r="J625" i="7"/>
  <c r="I625" i="7"/>
  <c r="O625" i="7"/>
  <c r="G625" i="7"/>
  <c r="L625" i="7"/>
  <c r="P625" i="7"/>
  <c r="H625" i="7"/>
  <c r="M625" i="7"/>
  <c r="E625" i="7"/>
  <c r="N625" i="7"/>
  <c r="D626" i="7"/>
  <c r="V624" i="7"/>
  <c r="U624" i="7"/>
  <c r="C623" i="7"/>
  <c r="Q624" i="7"/>
  <c r="R624" i="7"/>
  <c r="B623" i="7"/>
  <c r="C439" i="4"/>
  <c r="F439" i="4"/>
  <c r="I439" i="4"/>
  <c r="E439" i="4"/>
  <c r="B439" i="4"/>
  <c r="G439" i="4"/>
  <c r="K439" i="4"/>
  <c r="H439" i="4"/>
  <c r="J439" i="4"/>
  <c r="D439" i="4"/>
  <c r="R440" i="4"/>
  <c r="L438" i="4"/>
  <c r="A484" i="5" l="1"/>
  <c r="C485" i="5"/>
  <c r="G485" i="5"/>
  <c r="H485" i="5"/>
  <c r="E485" i="5"/>
  <c r="I485" i="5"/>
  <c r="J485" i="5"/>
  <c r="M485" i="5" s="1"/>
  <c r="F485" i="5"/>
  <c r="D485" i="5"/>
  <c r="K485" i="5"/>
  <c r="L485" i="5" s="1"/>
  <c r="A485" i="5" s="1"/>
  <c r="B485" i="5"/>
  <c r="R486" i="5"/>
  <c r="C624" i="7"/>
  <c r="I626" i="7"/>
  <c r="E626" i="7"/>
  <c r="L626" i="7"/>
  <c r="J626" i="7"/>
  <c r="P626" i="7"/>
  <c r="H626" i="7"/>
  <c r="K626" i="7"/>
  <c r="N626" i="7"/>
  <c r="F626" i="7"/>
  <c r="M626" i="7"/>
  <c r="O626" i="7"/>
  <c r="G626" i="7"/>
  <c r="D627" i="7"/>
  <c r="R625" i="7"/>
  <c r="Q625" i="7"/>
  <c r="A624" i="7"/>
  <c r="V625" i="7"/>
  <c r="U625" i="7"/>
  <c r="S625" i="7"/>
  <c r="T625" i="7"/>
  <c r="B624" i="7"/>
  <c r="M439" i="4"/>
  <c r="C440" i="4"/>
  <c r="D440" i="4"/>
  <c r="H440" i="4"/>
  <c r="K440" i="4"/>
  <c r="E440" i="4"/>
  <c r="I440" i="4"/>
  <c r="J440" i="4"/>
  <c r="B440" i="4"/>
  <c r="F440" i="4"/>
  <c r="G440" i="4"/>
  <c r="R441" i="4"/>
  <c r="L439" i="4"/>
  <c r="C486" i="5" l="1"/>
  <c r="G486" i="5"/>
  <c r="J486" i="5"/>
  <c r="L486" i="5" s="1"/>
  <c r="E486" i="5"/>
  <c r="K486" i="5"/>
  <c r="I486" i="5"/>
  <c r="B486" i="5"/>
  <c r="H486" i="5"/>
  <c r="F486" i="5"/>
  <c r="D486" i="5"/>
  <c r="M486" i="5"/>
  <c r="R487" i="5"/>
  <c r="C625" i="7"/>
  <c r="B625" i="7"/>
  <c r="Q626" i="7"/>
  <c r="R626" i="7"/>
  <c r="E627" i="7"/>
  <c r="G627" i="7"/>
  <c r="K627" i="7"/>
  <c r="F627" i="7"/>
  <c r="P627" i="7"/>
  <c r="H627" i="7"/>
  <c r="L627" i="7"/>
  <c r="N627" i="7"/>
  <c r="J627" i="7"/>
  <c r="I627" i="7"/>
  <c r="M627" i="7"/>
  <c r="O627" i="7"/>
  <c r="D628" i="7"/>
  <c r="V626" i="7"/>
  <c r="U626" i="7"/>
  <c r="A625" i="7"/>
  <c r="T626" i="7"/>
  <c r="S626" i="7"/>
  <c r="M440" i="4"/>
  <c r="L440" i="4"/>
  <c r="H441" i="4"/>
  <c r="I441" i="4"/>
  <c r="J441" i="4"/>
  <c r="F441" i="4"/>
  <c r="B441" i="4"/>
  <c r="C441" i="4"/>
  <c r="E441" i="4"/>
  <c r="D441" i="4"/>
  <c r="K441" i="4"/>
  <c r="G441" i="4"/>
  <c r="R442" i="4"/>
  <c r="F487" i="5" l="1"/>
  <c r="C487" i="5"/>
  <c r="J487" i="5"/>
  <c r="M487" i="5" s="1"/>
  <c r="B487" i="5"/>
  <c r="K487" i="5"/>
  <c r="L487" i="5" s="1"/>
  <c r="E487" i="5"/>
  <c r="G487" i="5"/>
  <c r="H487" i="5"/>
  <c r="D487" i="5"/>
  <c r="I487" i="5"/>
  <c r="R488" i="5"/>
  <c r="A486" i="5"/>
  <c r="C626" i="7"/>
  <c r="A626" i="7"/>
  <c r="B626" i="7"/>
  <c r="H628" i="7"/>
  <c r="O628" i="7"/>
  <c r="J628" i="7"/>
  <c r="N628" i="7"/>
  <c r="F628" i="7"/>
  <c r="I628" i="7"/>
  <c r="E628" i="7"/>
  <c r="G628" i="7"/>
  <c r="P628" i="7"/>
  <c r="L628" i="7"/>
  <c r="K628" i="7"/>
  <c r="M628" i="7"/>
  <c r="D629" i="7"/>
  <c r="V627" i="7"/>
  <c r="U627" i="7"/>
  <c r="R627" i="7"/>
  <c r="Q627" i="7"/>
  <c r="S627" i="7"/>
  <c r="T627" i="7"/>
  <c r="E442" i="4"/>
  <c r="B442" i="4"/>
  <c r="D442" i="4"/>
  <c r="G442" i="4"/>
  <c r="J442" i="4"/>
  <c r="F442" i="4"/>
  <c r="H442" i="4"/>
  <c r="I442" i="4"/>
  <c r="C442" i="4"/>
  <c r="K442" i="4"/>
  <c r="R443" i="4"/>
  <c r="L441" i="4"/>
  <c r="M441" i="4"/>
  <c r="K488" i="5" l="1"/>
  <c r="B488" i="5"/>
  <c r="M488" i="5"/>
  <c r="E488" i="5"/>
  <c r="D488" i="5"/>
  <c r="I488" i="5"/>
  <c r="F488" i="5"/>
  <c r="H488" i="5"/>
  <c r="L488" i="5"/>
  <c r="J488" i="5"/>
  <c r="G488" i="5"/>
  <c r="C488" i="5"/>
  <c r="R489" i="5"/>
  <c r="A487" i="5"/>
  <c r="A627" i="7"/>
  <c r="C627" i="7"/>
  <c r="V628" i="7"/>
  <c r="U628" i="7"/>
  <c r="I629" i="7"/>
  <c r="M629" i="7"/>
  <c r="O629" i="7"/>
  <c r="K629" i="7"/>
  <c r="F629" i="7"/>
  <c r="P629" i="7"/>
  <c r="H629" i="7"/>
  <c r="E629" i="7"/>
  <c r="G629" i="7"/>
  <c r="L629" i="7"/>
  <c r="N629" i="7"/>
  <c r="J629" i="7"/>
  <c r="D630" i="7"/>
  <c r="R628" i="7"/>
  <c r="Q628" i="7"/>
  <c r="B627" i="7"/>
  <c r="T628" i="7"/>
  <c r="S628" i="7"/>
  <c r="B628" i="7" s="1"/>
  <c r="L442" i="4"/>
  <c r="C443" i="4"/>
  <c r="I443" i="4"/>
  <c r="E443" i="4"/>
  <c r="F443" i="4"/>
  <c r="B443" i="4"/>
  <c r="K443" i="4"/>
  <c r="D443" i="4"/>
  <c r="G443" i="4"/>
  <c r="H443" i="4"/>
  <c r="J443" i="4"/>
  <c r="R444" i="4"/>
  <c r="M442" i="4"/>
  <c r="B489" i="5" l="1"/>
  <c r="F489" i="5"/>
  <c r="I489" i="5"/>
  <c r="G489" i="5"/>
  <c r="J489" i="5"/>
  <c r="M489" i="5" s="1"/>
  <c r="D489" i="5"/>
  <c r="H489" i="5"/>
  <c r="K489" i="5"/>
  <c r="C489" i="5"/>
  <c r="E489" i="5"/>
  <c r="L489" i="5"/>
  <c r="A489" i="5" s="1"/>
  <c r="R490" i="5"/>
  <c r="A488" i="5"/>
  <c r="C628" i="7"/>
  <c r="L630" i="7"/>
  <c r="H630" i="7"/>
  <c r="K630" i="7"/>
  <c r="J630" i="7"/>
  <c r="N630" i="7"/>
  <c r="M630" i="7"/>
  <c r="O630" i="7"/>
  <c r="I630" i="7"/>
  <c r="E630" i="7"/>
  <c r="P630" i="7"/>
  <c r="G630" i="7"/>
  <c r="F630" i="7"/>
  <c r="D631" i="7"/>
  <c r="R629" i="7"/>
  <c r="Q629" i="7"/>
  <c r="S629" i="7"/>
  <c r="T629" i="7"/>
  <c r="A628" i="7"/>
  <c r="U629" i="7"/>
  <c r="V629" i="7"/>
  <c r="C444" i="4"/>
  <c r="G444" i="4"/>
  <c r="J444" i="4"/>
  <c r="H444" i="4"/>
  <c r="E444" i="4"/>
  <c r="D444" i="4"/>
  <c r="I444" i="4"/>
  <c r="B444" i="4"/>
  <c r="K444" i="4"/>
  <c r="L444" i="4" s="1"/>
  <c r="F444" i="4"/>
  <c r="R445" i="4"/>
  <c r="M443" i="4"/>
  <c r="L443" i="4"/>
  <c r="C490" i="5" l="1"/>
  <c r="D490" i="5"/>
  <c r="F490" i="5"/>
  <c r="E490" i="5"/>
  <c r="K490" i="5"/>
  <c r="I490" i="5"/>
  <c r="J490" i="5"/>
  <c r="M490" i="5" s="1"/>
  <c r="B490" i="5"/>
  <c r="H490" i="5"/>
  <c r="G490" i="5"/>
  <c r="L490" i="5"/>
  <c r="A490" i="5" s="1"/>
  <c r="R491" i="5"/>
  <c r="C629" i="7"/>
  <c r="T630" i="7"/>
  <c r="S630" i="7"/>
  <c r="B629" i="7"/>
  <c r="R630" i="7"/>
  <c r="Q630" i="7"/>
  <c r="L631" i="7"/>
  <c r="N631" i="7"/>
  <c r="O631" i="7"/>
  <c r="G631" i="7"/>
  <c r="K631" i="7"/>
  <c r="F631" i="7"/>
  <c r="I631" i="7"/>
  <c r="J631" i="7"/>
  <c r="P631" i="7"/>
  <c r="M631" i="7"/>
  <c r="E631" i="7"/>
  <c r="H631" i="7"/>
  <c r="D632" i="7"/>
  <c r="A629" i="7"/>
  <c r="V630" i="7"/>
  <c r="U630" i="7"/>
  <c r="M444" i="4"/>
  <c r="I445" i="4"/>
  <c r="B445" i="4"/>
  <c r="D445" i="4"/>
  <c r="H445" i="4"/>
  <c r="G445" i="4"/>
  <c r="K445" i="4"/>
  <c r="M445" i="4" s="1"/>
  <c r="E445" i="4"/>
  <c r="F445" i="4"/>
  <c r="C445" i="4"/>
  <c r="J445" i="4"/>
  <c r="R446" i="4"/>
  <c r="C630" i="7" l="1"/>
  <c r="F491" i="5"/>
  <c r="C491" i="5"/>
  <c r="I491" i="5"/>
  <c r="J491" i="5"/>
  <c r="G491" i="5"/>
  <c r="K491" i="5"/>
  <c r="L491" i="5" s="1"/>
  <c r="A491" i="5" s="1"/>
  <c r="B491" i="5"/>
  <c r="E491" i="5"/>
  <c r="D491" i="5"/>
  <c r="H491" i="5"/>
  <c r="M491" i="5"/>
  <c r="R492" i="5"/>
  <c r="B630" i="7"/>
  <c r="G632" i="7"/>
  <c r="F632" i="7"/>
  <c r="H632" i="7"/>
  <c r="K632" i="7"/>
  <c r="O632" i="7"/>
  <c r="J632" i="7"/>
  <c r="N632" i="7"/>
  <c r="M632" i="7"/>
  <c r="I632" i="7"/>
  <c r="E632" i="7"/>
  <c r="P632" i="7"/>
  <c r="L632" i="7"/>
  <c r="D633" i="7"/>
  <c r="Q631" i="7"/>
  <c r="R631" i="7"/>
  <c r="V631" i="7"/>
  <c r="U631" i="7"/>
  <c r="S631" i="7"/>
  <c r="T631" i="7"/>
  <c r="A630" i="7"/>
  <c r="G446" i="4"/>
  <c r="H446" i="4"/>
  <c r="F446" i="4"/>
  <c r="E446" i="4"/>
  <c r="B446" i="4"/>
  <c r="C446" i="4"/>
  <c r="J446" i="4"/>
  <c r="K446" i="4"/>
  <c r="M446" i="4" s="1"/>
  <c r="I446" i="4"/>
  <c r="D446" i="4"/>
  <c r="R447" i="4"/>
  <c r="L445" i="4"/>
  <c r="I492" i="5" l="1"/>
  <c r="C492" i="5"/>
  <c r="H492" i="5"/>
  <c r="G492" i="5"/>
  <c r="J492" i="5"/>
  <c r="B492" i="5"/>
  <c r="F492" i="5"/>
  <c r="K492" i="5"/>
  <c r="D492" i="5"/>
  <c r="E492" i="5"/>
  <c r="L492" i="5"/>
  <c r="A492" i="5" s="1"/>
  <c r="M492" i="5"/>
  <c r="R493" i="5"/>
  <c r="A631" i="7"/>
  <c r="C631" i="7"/>
  <c r="T632" i="7"/>
  <c r="S632" i="7"/>
  <c r="R632" i="7"/>
  <c r="Q632" i="7"/>
  <c r="U632" i="7"/>
  <c r="V632" i="7"/>
  <c r="P633" i="7"/>
  <c r="H633" i="7"/>
  <c r="M633" i="7"/>
  <c r="O633" i="7"/>
  <c r="J633" i="7"/>
  <c r="I633" i="7"/>
  <c r="E633" i="7"/>
  <c r="G633" i="7"/>
  <c r="K633" i="7"/>
  <c r="F633" i="7"/>
  <c r="L633" i="7"/>
  <c r="N633" i="7"/>
  <c r="D634" i="7"/>
  <c r="B631" i="7"/>
  <c r="L446" i="4"/>
  <c r="B447" i="4"/>
  <c r="C447" i="4"/>
  <c r="E447" i="4"/>
  <c r="J447" i="4"/>
  <c r="I447" i="4"/>
  <c r="F447" i="4"/>
  <c r="D447" i="4"/>
  <c r="G447" i="4"/>
  <c r="H447" i="4"/>
  <c r="K447" i="4"/>
  <c r="M447" i="4" s="1"/>
  <c r="R448" i="4"/>
  <c r="H493" i="5" l="1"/>
  <c r="J493" i="5"/>
  <c r="I493" i="5"/>
  <c r="G493" i="5"/>
  <c r="F493" i="5"/>
  <c r="K493" i="5"/>
  <c r="E493" i="5"/>
  <c r="B493" i="5"/>
  <c r="C493" i="5"/>
  <c r="D493" i="5"/>
  <c r="L493" i="5"/>
  <c r="A493" i="5" s="1"/>
  <c r="M493" i="5"/>
  <c r="R494" i="5"/>
  <c r="B632" i="7"/>
  <c r="C632" i="7"/>
  <c r="R633" i="7"/>
  <c r="Q633" i="7"/>
  <c r="A632" i="7"/>
  <c r="H634" i="7"/>
  <c r="K634" i="7"/>
  <c r="O634" i="7"/>
  <c r="J634" i="7"/>
  <c r="G634" i="7"/>
  <c r="N634" i="7"/>
  <c r="F634" i="7"/>
  <c r="M634" i="7"/>
  <c r="I634" i="7"/>
  <c r="E634" i="7"/>
  <c r="P634" i="7"/>
  <c r="L634" i="7"/>
  <c r="D635" i="7"/>
  <c r="U633" i="7"/>
  <c r="V633" i="7"/>
  <c r="T633" i="7"/>
  <c r="S633" i="7"/>
  <c r="L447" i="4"/>
  <c r="F448" i="4"/>
  <c r="K448" i="4"/>
  <c r="C448" i="4"/>
  <c r="J448" i="4"/>
  <c r="H448" i="4"/>
  <c r="I448" i="4"/>
  <c r="D448" i="4"/>
  <c r="B448" i="4"/>
  <c r="G448" i="4"/>
  <c r="E448" i="4"/>
  <c r="R449" i="4"/>
  <c r="F494" i="5" l="1"/>
  <c r="E494" i="5"/>
  <c r="L494" i="5"/>
  <c r="A494" i="5" s="1"/>
  <c r="I494" i="5"/>
  <c r="H494" i="5"/>
  <c r="D494" i="5"/>
  <c r="B494" i="5"/>
  <c r="J494" i="5"/>
  <c r="M494" i="5" s="1"/>
  <c r="K494" i="5"/>
  <c r="C494" i="5"/>
  <c r="G494" i="5"/>
  <c r="R495" i="5"/>
  <c r="B633" i="7"/>
  <c r="A633" i="7"/>
  <c r="R634" i="7"/>
  <c r="Q634" i="7"/>
  <c r="U634" i="7"/>
  <c r="V634" i="7"/>
  <c r="C633" i="7"/>
  <c r="O635" i="7"/>
  <c r="E635" i="7"/>
  <c r="L635" i="7"/>
  <c r="N635" i="7"/>
  <c r="K635" i="7"/>
  <c r="F635" i="7"/>
  <c r="P635" i="7"/>
  <c r="J635" i="7"/>
  <c r="H635" i="7"/>
  <c r="M635" i="7"/>
  <c r="G635" i="7"/>
  <c r="I635" i="7"/>
  <c r="D636" i="7"/>
  <c r="T634" i="7"/>
  <c r="S634" i="7"/>
  <c r="M448" i="4"/>
  <c r="I449" i="4"/>
  <c r="D449" i="4"/>
  <c r="H449" i="4"/>
  <c r="E449" i="4"/>
  <c r="J449" i="4"/>
  <c r="B449" i="4"/>
  <c r="K449" i="4"/>
  <c r="C449" i="4"/>
  <c r="F449" i="4"/>
  <c r="G449" i="4"/>
  <c r="R450" i="4"/>
  <c r="L448" i="4"/>
  <c r="I495" i="5" l="1"/>
  <c r="D495" i="5"/>
  <c r="G495" i="5"/>
  <c r="B495" i="5"/>
  <c r="F495" i="5"/>
  <c r="J495" i="5"/>
  <c r="M495" i="5" s="1"/>
  <c r="C495" i="5"/>
  <c r="H495" i="5"/>
  <c r="K495" i="5"/>
  <c r="E495" i="5"/>
  <c r="L495" i="5"/>
  <c r="A495" i="5" s="1"/>
  <c r="R496" i="5"/>
  <c r="S635" i="7"/>
  <c r="T635" i="7"/>
  <c r="B634" i="7"/>
  <c r="V635" i="7"/>
  <c r="U635" i="7"/>
  <c r="C634" i="7"/>
  <c r="P636" i="7"/>
  <c r="L636" i="7"/>
  <c r="G636" i="7"/>
  <c r="I636" i="7"/>
  <c r="H636" i="7"/>
  <c r="K636" i="7"/>
  <c r="O636" i="7"/>
  <c r="J636" i="7"/>
  <c r="F636" i="7"/>
  <c r="M636" i="7"/>
  <c r="E636" i="7"/>
  <c r="N636" i="7"/>
  <c r="D637" i="7"/>
  <c r="Q635" i="7"/>
  <c r="R635" i="7"/>
  <c r="A634" i="7"/>
  <c r="L449" i="4"/>
  <c r="M449" i="4"/>
  <c r="D450" i="4"/>
  <c r="C450" i="4"/>
  <c r="J450" i="4"/>
  <c r="I450" i="4"/>
  <c r="G450" i="4"/>
  <c r="E450" i="4"/>
  <c r="H450" i="4"/>
  <c r="K450" i="4"/>
  <c r="B450" i="4"/>
  <c r="F450" i="4"/>
  <c r="R451" i="4"/>
  <c r="K496" i="5" l="1"/>
  <c r="D496" i="5"/>
  <c r="J496" i="5"/>
  <c r="E496" i="5"/>
  <c r="B496" i="5"/>
  <c r="H496" i="5"/>
  <c r="F496" i="5"/>
  <c r="G496" i="5"/>
  <c r="I496" i="5"/>
  <c r="C496" i="5"/>
  <c r="L496" i="5"/>
  <c r="A496" i="5" s="1"/>
  <c r="M496" i="5"/>
  <c r="R497" i="5"/>
  <c r="C635" i="7"/>
  <c r="V636" i="7"/>
  <c r="U636" i="7"/>
  <c r="A635" i="7"/>
  <c r="R636" i="7"/>
  <c r="Q636" i="7"/>
  <c r="A636" i="7" s="1"/>
  <c r="L637" i="7"/>
  <c r="N637" i="7"/>
  <c r="K637" i="7"/>
  <c r="F637" i="7"/>
  <c r="J637" i="7"/>
  <c r="M637" i="7"/>
  <c r="O637" i="7"/>
  <c r="G637" i="7"/>
  <c r="I637" i="7"/>
  <c r="P637" i="7"/>
  <c r="H637" i="7"/>
  <c r="E637" i="7"/>
  <c r="D638" i="7"/>
  <c r="T636" i="7"/>
  <c r="S636" i="7"/>
  <c r="B635" i="7"/>
  <c r="M450" i="4"/>
  <c r="L450" i="4"/>
  <c r="F451" i="4"/>
  <c r="K451" i="4"/>
  <c r="E451" i="4"/>
  <c r="I451" i="4"/>
  <c r="B451" i="4"/>
  <c r="C451" i="4"/>
  <c r="D451" i="4"/>
  <c r="G451" i="4"/>
  <c r="J451" i="4"/>
  <c r="H451" i="4"/>
  <c r="R452" i="4"/>
  <c r="C636" i="7" l="1"/>
  <c r="K497" i="5"/>
  <c r="G497" i="5"/>
  <c r="I497" i="5"/>
  <c r="F497" i="5"/>
  <c r="C497" i="5"/>
  <c r="H497" i="5"/>
  <c r="B497" i="5"/>
  <c r="D497" i="5"/>
  <c r="J497" i="5"/>
  <c r="L497" i="5" s="1"/>
  <c r="A497" i="5" s="1"/>
  <c r="E497" i="5"/>
  <c r="M497" i="5"/>
  <c r="R498" i="5"/>
  <c r="T637" i="7"/>
  <c r="S637" i="7"/>
  <c r="M638" i="7"/>
  <c r="I638" i="7"/>
  <c r="E638" i="7"/>
  <c r="L638" i="7"/>
  <c r="P638" i="7"/>
  <c r="O638" i="7"/>
  <c r="J638" i="7"/>
  <c r="F638" i="7"/>
  <c r="H638" i="7"/>
  <c r="K638" i="7"/>
  <c r="G638" i="7"/>
  <c r="N638" i="7"/>
  <c r="D639" i="7"/>
  <c r="R637" i="7"/>
  <c r="Q637" i="7"/>
  <c r="B636" i="7"/>
  <c r="U637" i="7"/>
  <c r="V637" i="7"/>
  <c r="M451" i="4"/>
  <c r="L451" i="4"/>
  <c r="K452" i="4"/>
  <c r="D452" i="4"/>
  <c r="F452" i="4"/>
  <c r="E452" i="4"/>
  <c r="B452" i="4"/>
  <c r="G452" i="4"/>
  <c r="J452" i="4"/>
  <c r="C452" i="4"/>
  <c r="H452" i="4"/>
  <c r="I452" i="4"/>
  <c r="R453" i="4"/>
  <c r="F498" i="5" l="1"/>
  <c r="I498" i="5"/>
  <c r="J498" i="5"/>
  <c r="M498" i="5" s="1"/>
  <c r="H498" i="5"/>
  <c r="D498" i="5"/>
  <c r="E498" i="5"/>
  <c r="C498" i="5"/>
  <c r="G498" i="5"/>
  <c r="K498" i="5"/>
  <c r="B498" i="5"/>
  <c r="L498" i="5"/>
  <c r="A498" i="5" s="1"/>
  <c r="R499" i="5"/>
  <c r="A637" i="7"/>
  <c r="B637" i="7"/>
  <c r="C637" i="7"/>
  <c r="R638" i="7"/>
  <c r="Q638" i="7"/>
  <c r="I639" i="7"/>
  <c r="H639" i="7"/>
  <c r="P639" i="7"/>
  <c r="M639" i="7"/>
  <c r="O639" i="7"/>
  <c r="E639" i="7"/>
  <c r="G639" i="7"/>
  <c r="L639" i="7"/>
  <c r="K639" i="7"/>
  <c r="F639" i="7"/>
  <c r="N639" i="7"/>
  <c r="J639" i="7"/>
  <c r="D640" i="7"/>
  <c r="V638" i="7"/>
  <c r="U638" i="7"/>
  <c r="C638" i="7" s="1"/>
  <c r="T638" i="7"/>
  <c r="S638" i="7"/>
  <c r="L452" i="4"/>
  <c r="E453" i="4"/>
  <c r="F453" i="4"/>
  <c r="B453" i="4"/>
  <c r="I453" i="4"/>
  <c r="G453" i="4"/>
  <c r="K453" i="4"/>
  <c r="L453" i="4" s="1"/>
  <c r="D453" i="4"/>
  <c r="H453" i="4"/>
  <c r="J453" i="4"/>
  <c r="C453" i="4"/>
  <c r="R454" i="4"/>
  <c r="M452" i="4"/>
  <c r="B638" i="7" l="1"/>
  <c r="I499" i="5"/>
  <c r="H499" i="5"/>
  <c r="B499" i="5"/>
  <c r="F499" i="5"/>
  <c r="E499" i="5"/>
  <c r="G499" i="5"/>
  <c r="J499" i="5"/>
  <c r="M499" i="5" s="1"/>
  <c r="D499" i="5"/>
  <c r="K499" i="5"/>
  <c r="C499" i="5"/>
  <c r="L499" i="5"/>
  <c r="A499" i="5" s="1"/>
  <c r="R500" i="5"/>
  <c r="V639" i="7"/>
  <c r="U639" i="7"/>
  <c r="Q639" i="7"/>
  <c r="R639" i="7"/>
  <c r="S639" i="7"/>
  <c r="T639" i="7"/>
  <c r="A638" i="7"/>
  <c r="I640" i="7"/>
  <c r="E640" i="7"/>
  <c r="P640" i="7"/>
  <c r="L640" i="7"/>
  <c r="H640" i="7"/>
  <c r="K640" i="7"/>
  <c r="G640" i="7"/>
  <c r="N640" i="7"/>
  <c r="M640" i="7"/>
  <c r="J640" i="7"/>
  <c r="F640" i="7"/>
  <c r="O640" i="7"/>
  <c r="D641" i="7"/>
  <c r="B454" i="4"/>
  <c r="J454" i="4"/>
  <c r="H454" i="4"/>
  <c r="I454" i="4"/>
  <c r="F454" i="4"/>
  <c r="G454" i="4"/>
  <c r="C454" i="4"/>
  <c r="D454" i="4"/>
  <c r="E454" i="4"/>
  <c r="K454" i="4"/>
  <c r="L454" i="4" s="1"/>
  <c r="R455" i="4"/>
  <c r="M453" i="4"/>
  <c r="D500" i="5" l="1"/>
  <c r="M500" i="5"/>
  <c r="J500" i="5"/>
  <c r="H500" i="5"/>
  <c r="B500" i="5"/>
  <c r="G500" i="5"/>
  <c r="E500" i="5"/>
  <c r="I500" i="5"/>
  <c r="K500" i="5"/>
  <c r="L500" i="5" s="1"/>
  <c r="C500" i="5"/>
  <c r="F500" i="5"/>
  <c r="A639" i="7"/>
  <c r="C639" i="7"/>
  <c r="Q640" i="7"/>
  <c r="R640" i="7"/>
  <c r="B639" i="7"/>
  <c r="K641" i="7"/>
  <c r="E641" i="7"/>
  <c r="G641" i="7"/>
  <c r="P641" i="7"/>
  <c r="H641" i="7"/>
  <c r="M641" i="7"/>
  <c r="O641" i="7"/>
  <c r="L641" i="7"/>
  <c r="N641" i="7"/>
  <c r="F641" i="7"/>
  <c r="J641" i="7"/>
  <c r="I641" i="7"/>
  <c r="D642" i="7"/>
  <c r="T640" i="7"/>
  <c r="S640" i="7"/>
  <c r="V640" i="7"/>
  <c r="U640" i="7"/>
  <c r="I455" i="4"/>
  <c r="K455" i="4"/>
  <c r="G455" i="4"/>
  <c r="D455" i="4"/>
  <c r="J455" i="4"/>
  <c r="F455" i="4"/>
  <c r="C455" i="4"/>
  <c r="E455" i="4"/>
  <c r="H455" i="4"/>
  <c r="B455" i="4"/>
  <c r="R456" i="4"/>
  <c r="M454" i="4"/>
  <c r="A500" i="5" l="1"/>
  <c r="A101" i="5"/>
  <c r="A33" i="5"/>
  <c r="A104" i="5"/>
  <c r="A126" i="5"/>
  <c r="A78" i="5"/>
  <c r="A28" i="5"/>
  <c r="A58" i="5"/>
  <c r="A89" i="5"/>
  <c r="A71" i="5"/>
  <c r="A51" i="5"/>
  <c r="A32" i="5"/>
  <c r="A55" i="5"/>
  <c r="A108" i="5"/>
  <c r="A24" i="5"/>
  <c r="A44" i="5"/>
  <c r="A119" i="5"/>
  <c r="A30" i="5"/>
  <c r="A122" i="5"/>
  <c r="A37" i="5"/>
  <c r="A54" i="5"/>
  <c r="A85" i="5"/>
  <c r="A25" i="5"/>
  <c r="A66" i="5"/>
  <c r="A75" i="5"/>
  <c r="A42" i="5"/>
  <c r="A43" i="5"/>
  <c r="A70" i="5"/>
  <c r="A115" i="5"/>
  <c r="A74" i="5"/>
  <c r="A80" i="5"/>
  <c r="A91" i="5"/>
  <c r="A27" i="5"/>
  <c r="A76" i="5"/>
  <c r="A97" i="5"/>
  <c r="A88" i="5"/>
  <c r="A62" i="5"/>
  <c r="A90" i="5"/>
  <c r="A82" i="5"/>
  <c r="A113" i="5"/>
  <c r="A98" i="5"/>
  <c r="A106" i="5"/>
  <c r="A64" i="5"/>
  <c r="A52" i="5"/>
  <c r="A116" i="5"/>
  <c r="A50" i="5"/>
  <c r="A47" i="5"/>
  <c r="A117" i="5"/>
  <c r="A107" i="5"/>
  <c r="A73" i="5"/>
  <c r="A49" i="5"/>
  <c r="A95" i="5"/>
  <c r="A120" i="5"/>
  <c r="A29" i="5"/>
  <c r="A65" i="5"/>
  <c r="A124" i="5"/>
  <c r="A56" i="5"/>
  <c r="A102" i="5"/>
  <c r="A123" i="5"/>
  <c r="A26" i="5"/>
  <c r="A86" i="5"/>
  <c r="A31" i="5"/>
  <c r="A39" i="5"/>
  <c r="A79" i="5"/>
  <c r="A110" i="5"/>
  <c r="A84" i="5"/>
  <c r="A121" i="5"/>
  <c r="A125" i="5"/>
  <c r="A112" i="5"/>
  <c r="A41" i="5"/>
  <c r="A111" i="5"/>
  <c r="A94" i="5"/>
  <c r="A92" i="5"/>
  <c r="A77" i="5"/>
  <c r="A81" i="5"/>
  <c r="A118" i="5"/>
  <c r="A34" i="5"/>
  <c r="A83" i="5"/>
  <c r="A63" i="5"/>
  <c r="A105" i="5"/>
  <c r="A57" i="5"/>
  <c r="A45" i="5"/>
  <c r="A61" i="5"/>
  <c r="A35" i="5"/>
  <c r="A46" i="5"/>
  <c r="A67" i="5"/>
  <c r="A87" i="5"/>
  <c r="A93" i="5"/>
  <c r="A59" i="5"/>
  <c r="A68" i="5"/>
  <c r="A99" i="5"/>
  <c r="A53" i="5"/>
  <c r="A60" i="5"/>
  <c r="A114" i="5"/>
  <c r="A40" i="5"/>
  <c r="A69" i="5"/>
  <c r="A72" i="5"/>
  <c r="A96" i="5"/>
  <c r="A48" i="5"/>
  <c r="A36" i="5"/>
  <c r="A100" i="5"/>
  <c r="A38" i="5"/>
  <c r="A109" i="5"/>
  <c r="A103" i="5"/>
  <c r="B640" i="7"/>
  <c r="R641" i="7"/>
  <c r="Q641" i="7"/>
  <c r="S641" i="7"/>
  <c r="T641" i="7"/>
  <c r="A640" i="7"/>
  <c r="G642" i="7"/>
  <c r="I642" i="7"/>
  <c r="E642" i="7"/>
  <c r="N642" i="7"/>
  <c r="F642" i="7"/>
  <c r="L642" i="7"/>
  <c r="P642" i="7"/>
  <c r="H642" i="7"/>
  <c r="K642" i="7"/>
  <c r="O642" i="7"/>
  <c r="J642" i="7"/>
  <c r="M642" i="7"/>
  <c r="D643" i="7"/>
  <c r="V641" i="7"/>
  <c r="U641" i="7"/>
  <c r="C640" i="7"/>
  <c r="M455" i="4"/>
  <c r="E456" i="4"/>
  <c r="J456" i="4"/>
  <c r="I456" i="4"/>
  <c r="H456" i="4"/>
  <c r="K456" i="4"/>
  <c r="L456" i="4" s="1"/>
  <c r="C456" i="4"/>
  <c r="D456" i="4"/>
  <c r="F456" i="4"/>
  <c r="B456" i="4"/>
  <c r="G456" i="4"/>
  <c r="R457" i="4"/>
  <c r="L455" i="4"/>
  <c r="A641" i="7" l="1"/>
  <c r="D79" i="11"/>
  <c r="A96" i="11"/>
  <c r="H112" i="11"/>
  <c r="C78" i="11"/>
  <c r="H95" i="11"/>
  <c r="F78" i="11"/>
  <c r="C95" i="11"/>
  <c r="J111" i="11"/>
  <c r="E77" i="11"/>
  <c r="J94" i="11"/>
  <c r="H77" i="11"/>
  <c r="E94" i="11"/>
  <c r="B111" i="11"/>
  <c r="G76" i="11"/>
  <c r="B94" i="11"/>
  <c r="J76" i="11"/>
  <c r="G93" i="11"/>
  <c r="D110" i="11"/>
  <c r="I75" i="11"/>
  <c r="D93" i="11"/>
  <c r="B76" i="11"/>
  <c r="I92" i="11"/>
  <c r="F109" i="11"/>
  <c r="C126" i="11"/>
  <c r="A75" i="11"/>
  <c r="F92" i="11"/>
  <c r="B120" i="11"/>
  <c r="G85" i="11"/>
  <c r="D102" i="11"/>
  <c r="A119" i="11"/>
  <c r="D85" i="11"/>
  <c r="D119" i="11"/>
  <c r="I84" i="11"/>
  <c r="F101" i="11"/>
  <c r="C118" i="11"/>
  <c r="F84" i="11"/>
  <c r="B112" i="11"/>
  <c r="G77" i="11"/>
  <c r="D94" i="11"/>
  <c r="A111" i="11"/>
  <c r="I82" i="11"/>
  <c r="F99" i="11"/>
  <c r="C116" i="11"/>
  <c r="J64" i="11"/>
  <c r="D74" i="11"/>
  <c r="A43" i="11"/>
  <c r="F60" i="11"/>
  <c r="A50" i="11"/>
  <c r="B41" i="11"/>
  <c r="H24" i="11"/>
  <c r="A48" i="11"/>
  <c r="G45" i="11"/>
  <c r="E88" i="11"/>
  <c r="B105" i="11"/>
  <c r="I121" i="11"/>
  <c r="F70" i="11"/>
  <c r="A60" i="11"/>
  <c r="G48" i="11"/>
  <c r="B66" i="11"/>
  <c r="G55" i="11"/>
  <c r="H46" i="11"/>
  <c r="B32" i="11"/>
  <c r="I30" i="11"/>
  <c r="F29" i="11"/>
  <c r="H115" i="11"/>
  <c r="A94" i="11"/>
  <c r="H110" i="11"/>
  <c r="C76" i="11"/>
  <c r="G65" i="11"/>
  <c r="C54" i="11"/>
  <c r="H71" i="11"/>
  <c r="C61" i="11"/>
  <c r="D52" i="11"/>
  <c r="F45" i="11"/>
  <c r="G42" i="11"/>
  <c r="A40" i="11"/>
  <c r="D109" i="11"/>
  <c r="C93" i="11"/>
  <c r="B124" i="11"/>
  <c r="G89" i="11"/>
  <c r="D106" i="11"/>
  <c r="A123" i="11"/>
  <c r="D89" i="11"/>
  <c r="D123" i="11"/>
  <c r="I88" i="11"/>
  <c r="F105" i="11"/>
  <c r="C122" i="11"/>
  <c r="F88" i="11"/>
  <c r="F122" i="11"/>
  <c r="A88" i="11"/>
  <c r="H104" i="11"/>
  <c r="E121" i="11"/>
  <c r="H87" i="11"/>
  <c r="H121" i="11"/>
  <c r="C87" i="11"/>
  <c r="J103" i="11"/>
  <c r="G120" i="11"/>
  <c r="J86" i="11"/>
  <c r="J120" i="11"/>
  <c r="E86" i="11"/>
  <c r="B103" i="11"/>
  <c r="I119" i="11"/>
  <c r="B86" i="11"/>
  <c r="H113" i="11"/>
  <c r="C79" i="11"/>
  <c r="J95" i="11"/>
  <c r="G112" i="11"/>
  <c r="J78" i="11"/>
  <c r="J112" i="11"/>
  <c r="E78" i="11"/>
  <c r="B95" i="11"/>
  <c r="I111" i="11"/>
  <c r="B78" i="11"/>
  <c r="H105" i="11"/>
  <c r="E122" i="11"/>
  <c r="J87" i="11"/>
  <c r="G104" i="11"/>
  <c r="E76" i="11"/>
  <c r="B93" i="11"/>
  <c r="I109" i="11"/>
  <c r="F58" i="11"/>
  <c r="J67" i="11"/>
  <c r="G36" i="11"/>
  <c r="B54" i="11"/>
  <c r="G43" i="11"/>
  <c r="H34" i="11"/>
  <c r="E32" i="11"/>
  <c r="A82" i="11"/>
  <c r="H98" i="11"/>
  <c r="E115" i="11"/>
  <c r="B64" i="11"/>
  <c r="F73" i="11"/>
  <c r="C42" i="11"/>
  <c r="H59" i="11"/>
  <c r="C49" i="11"/>
  <c r="D40" i="11"/>
  <c r="I45" i="11"/>
  <c r="C31" i="11"/>
  <c r="G87" i="11"/>
  <c r="D104" i="11"/>
  <c r="A121" i="11"/>
  <c r="H69" i="11"/>
  <c r="C59" i="11"/>
  <c r="I47" i="11"/>
  <c r="D65" i="11"/>
  <c r="I54" i="11"/>
  <c r="J45" i="11"/>
  <c r="B31" i="11"/>
  <c r="H29" i="11"/>
  <c r="E28" i="11"/>
  <c r="A73" i="11"/>
  <c r="I86" i="11"/>
  <c r="H117" i="11"/>
  <c r="C83" i="11"/>
  <c r="J99" i="11"/>
  <c r="G116" i="11"/>
  <c r="J82" i="11"/>
  <c r="J116" i="11"/>
  <c r="E82" i="11"/>
  <c r="B99" i="11"/>
  <c r="I115" i="11"/>
  <c r="B82" i="11"/>
  <c r="B116" i="11"/>
  <c r="G81" i="11"/>
  <c r="D98" i="11"/>
  <c r="A115" i="11"/>
  <c r="D81" i="11"/>
  <c r="D115" i="11"/>
  <c r="I80" i="11"/>
  <c r="F97" i="11"/>
  <c r="C114" i="11"/>
  <c r="F80" i="11"/>
  <c r="F114" i="11"/>
  <c r="A80" i="11"/>
  <c r="H96" i="11"/>
  <c r="E113" i="11"/>
  <c r="H79" i="11"/>
  <c r="D107" i="11"/>
  <c r="A124" i="11"/>
  <c r="F89" i="11"/>
  <c r="C106" i="11"/>
  <c r="H123" i="11"/>
  <c r="F106" i="11"/>
  <c r="C123" i="11"/>
  <c r="H88" i="11"/>
  <c r="E105" i="11"/>
  <c r="J122" i="11"/>
  <c r="D99" i="11"/>
  <c r="A116" i="11"/>
  <c r="F81" i="11"/>
  <c r="C98" i="11"/>
  <c r="C121" i="11"/>
  <c r="H86" i="11"/>
  <c r="E103" i="11"/>
  <c r="B52" i="11"/>
  <c r="F61" i="11"/>
  <c r="C30" i="11"/>
  <c r="H47" i="11"/>
  <c r="C37" i="11"/>
  <c r="D28" i="11"/>
  <c r="I126" i="11"/>
  <c r="G75" i="11"/>
  <c r="D92" i="11"/>
  <c r="A109" i="11"/>
  <c r="H57" i="11"/>
  <c r="B67" i="11"/>
  <c r="I35" i="11"/>
  <c r="D53" i="11"/>
  <c r="I42" i="11"/>
  <c r="J33" i="11"/>
  <c r="D31" i="11"/>
  <c r="J26" i="11"/>
  <c r="C81" i="11"/>
  <c r="J97" i="11"/>
  <c r="G114" i="11"/>
  <c r="D63" i="11"/>
  <c r="H72" i="11"/>
  <c r="E41" i="11"/>
  <c r="J58" i="11"/>
  <c r="E48" i="11"/>
  <c r="F39" i="11"/>
  <c r="J43" i="11"/>
  <c r="E80" i="11"/>
  <c r="D111" i="11"/>
  <c r="I76" i="11"/>
  <c r="F93" i="11"/>
  <c r="C110" i="11"/>
  <c r="F76" i="11"/>
  <c r="F110" i="11"/>
  <c r="A76" i="11"/>
  <c r="H92" i="11"/>
  <c r="E109" i="11"/>
  <c r="J126" i="11"/>
  <c r="H75" i="11"/>
  <c r="H109" i="11"/>
  <c r="E126" i="11"/>
  <c r="C75" i="11"/>
  <c r="J91" i="11"/>
  <c r="G108" i="11"/>
  <c r="B126" i="11"/>
  <c r="J108" i="11"/>
  <c r="G125" i="11"/>
  <c r="B91" i="11"/>
  <c r="I107" i="11"/>
  <c r="D125" i="11"/>
  <c r="B108" i="11"/>
  <c r="I124" i="11"/>
  <c r="D90" i="11"/>
  <c r="A107" i="11"/>
  <c r="F124" i="11"/>
  <c r="J100" i="11"/>
  <c r="G117" i="11"/>
  <c r="B83" i="11"/>
  <c r="I99" i="11"/>
  <c r="D117" i="11"/>
  <c r="B100" i="11"/>
  <c r="I116" i="11"/>
  <c r="D82" i="11"/>
  <c r="A99" i="11"/>
  <c r="F116" i="11"/>
  <c r="J92" i="11"/>
  <c r="G109" i="11"/>
  <c r="D126" i="11"/>
  <c r="B75" i="11"/>
  <c r="I91" i="11"/>
  <c r="I114" i="11"/>
  <c r="D80" i="11"/>
  <c r="A97" i="11"/>
  <c r="H45" i="11"/>
  <c r="B55" i="11"/>
  <c r="D41" i="11"/>
  <c r="B73" i="11"/>
  <c r="E51" i="11"/>
  <c r="G46" i="11"/>
  <c r="D46" i="11"/>
  <c r="I65" i="11"/>
  <c r="E120" i="11"/>
  <c r="J85" i="11"/>
  <c r="G102" i="11"/>
  <c r="D51" i="11"/>
  <c r="H60" i="11"/>
  <c r="E29" i="11"/>
  <c r="J46" i="11"/>
  <c r="E36" i="11"/>
  <c r="F27" i="11"/>
  <c r="I73" i="11"/>
  <c r="A126" i="11"/>
  <c r="F91" i="11"/>
  <c r="C108" i="11"/>
  <c r="J56" i="11"/>
  <c r="D66" i="11"/>
  <c r="A35" i="11"/>
  <c r="F52" i="11"/>
  <c r="A42" i="11"/>
  <c r="B33" i="11"/>
  <c r="D30" i="11"/>
  <c r="C125" i="11"/>
  <c r="J104" i="11"/>
  <c r="G121" i="11"/>
  <c r="B87" i="11"/>
  <c r="I103" i="11"/>
  <c r="D121" i="11"/>
  <c r="B104" i="11"/>
  <c r="I120" i="11"/>
  <c r="D86" i="11"/>
  <c r="A103" i="11"/>
  <c r="F120" i="11"/>
  <c r="D103" i="11"/>
  <c r="A120" i="11"/>
  <c r="F85" i="11"/>
  <c r="C102" i="11"/>
  <c r="H119" i="11"/>
  <c r="F102" i="11"/>
  <c r="C119" i="11"/>
  <c r="H84" i="11"/>
  <c r="E101" i="11"/>
  <c r="J118" i="11"/>
  <c r="H101" i="11"/>
  <c r="E118" i="11"/>
  <c r="J83" i="11"/>
  <c r="G100" i="11"/>
  <c r="B118" i="11"/>
  <c r="F94" i="11"/>
  <c r="C111" i="11"/>
  <c r="H76" i="11"/>
  <c r="E93" i="11"/>
  <c r="J110" i="11"/>
  <c r="H93" i="11"/>
  <c r="E110" i="11"/>
  <c r="J75" i="11"/>
  <c r="G92" i="11"/>
  <c r="B110" i="11"/>
  <c r="F86" i="11"/>
  <c r="C103" i="11"/>
  <c r="J119" i="11"/>
  <c r="E85" i="11"/>
  <c r="E108" i="11"/>
  <c r="B125" i="11"/>
  <c r="G90" i="11"/>
  <c r="D39" i="11"/>
  <c r="G68" i="11"/>
  <c r="J34" i="11"/>
  <c r="H66" i="11"/>
  <c r="E34" i="11"/>
  <c r="H31" i="11"/>
  <c r="E31" i="11"/>
  <c r="A114" i="11"/>
  <c r="F79" i="11"/>
  <c r="C96" i="11"/>
  <c r="J44" i="11"/>
  <c r="C74" i="11"/>
  <c r="F40" i="11"/>
  <c r="D72" i="11"/>
  <c r="F49" i="11"/>
  <c r="H44" i="11"/>
  <c r="A44" i="11"/>
  <c r="F41" i="11"/>
  <c r="G119" i="11"/>
  <c r="B85" i="11"/>
  <c r="I101" i="11"/>
  <c r="F50" i="11"/>
  <c r="J59" i="11"/>
  <c r="G28" i="11"/>
  <c r="B46" i="11"/>
  <c r="G35" i="11"/>
  <c r="H26" i="11"/>
  <c r="A69" i="11"/>
  <c r="E67" i="11"/>
  <c r="I118" i="11"/>
  <c r="F98" i="11"/>
  <c r="C115" i="11"/>
  <c r="H80" i="11"/>
  <c r="E97" i="11"/>
  <c r="J114" i="11"/>
  <c r="H97" i="11"/>
  <c r="E114" i="11"/>
  <c r="J79" i="11"/>
  <c r="G96" i="11"/>
  <c r="B114" i="11"/>
  <c r="J96" i="11"/>
  <c r="G113" i="11"/>
  <c r="B79" i="11"/>
  <c r="I95" i="11"/>
  <c r="D113" i="11"/>
  <c r="B96" i="11"/>
  <c r="I112" i="11"/>
  <c r="D78" i="11"/>
  <c r="A95" i="11"/>
  <c r="F112" i="11"/>
  <c r="D95" i="11"/>
  <c r="A112" i="11"/>
  <c r="F77" i="11"/>
  <c r="C94" i="11"/>
  <c r="H111" i="11"/>
  <c r="B88" i="11"/>
  <c r="I104" i="11"/>
  <c r="F121" i="11"/>
  <c r="A87" i="11"/>
  <c r="F104" i="11"/>
  <c r="D87" i="11"/>
  <c r="A104" i="11"/>
  <c r="H120" i="11"/>
  <c r="C86" i="11"/>
  <c r="H103" i="11"/>
  <c r="B80" i="11"/>
  <c r="I96" i="11"/>
  <c r="F113" i="11"/>
  <c r="A79" i="11"/>
  <c r="A102" i="11"/>
  <c r="H118" i="11"/>
  <c r="C84" i="11"/>
  <c r="G73" i="11"/>
  <c r="C62" i="11"/>
  <c r="C69" i="11"/>
  <c r="D60" i="11"/>
  <c r="G25" i="11"/>
  <c r="G74" i="11"/>
  <c r="G107" i="11"/>
  <c r="D124" i="11"/>
  <c r="I89" i="11"/>
  <c r="F38" i="11"/>
  <c r="I67" i="11"/>
  <c r="I74" i="11"/>
  <c r="J65" i="11"/>
  <c r="A33" i="11"/>
  <c r="G30" i="11"/>
  <c r="E30" i="11"/>
  <c r="C113" i="11"/>
  <c r="H78" i="11"/>
  <c r="E95" i="11"/>
  <c r="B44" i="11"/>
  <c r="E73" i="11"/>
  <c r="H39" i="11"/>
  <c r="F71" i="11"/>
  <c r="C47" i="11"/>
  <c r="E42" i="11"/>
  <c r="I41" i="11"/>
  <c r="A29" i="11"/>
  <c r="E112" i="11"/>
  <c r="B92" i="11"/>
  <c r="I108" i="11"/>
  <c r="F125" i="11"/>
  <c r="A91" i="11"/>
  <c r="F108" i="11"/>
  <c r="D91" i="11"/>
  <c r="A108" i="11"/>
  <c r="H124" i="11"/>
  <c r="C90" i="11"/>
  <c r="H107" i="11"/>
  <c r="F90" i="11"/>
  <c r="C107" i="11"/>
  <c r="J123" i="11"/>
  <c r="E89" i="11"/>
  <c r="J106" i="11"/>
  <c r="H89" i="11"/>
  <c r="E106" i="11"/>
  <c r="B123" i="11"/>
  <c r="G88" i="11"/>
  <c r="B106" i="11"/>
  <c r="J88" i="11"/>
  <c r="G105" i="11"/>
  <c r="D122" i="11"/>
  <c r="I87" i="11"/>
  <c r="D105" i="11"/>
  <c r="H81" i="11"/>
  <c r="E98" i="11"/>
  <c r="B115" i="11"/>
  <c r="G80" i="11"/>
  <c r="B98" i="11"/>
  <c r="J80" i="11"/>
  <c r="G97" i="11"/>
  <c r="D114" i="11"/>
  <c r="I79" i="11"/>
  <c r="D97" i="11"/>
  <c r="J124" i="11"/>
  <c r="E90" i="11"/>
  <c r="B107" i="11"/>
  <c r="I123" i="11"/>
  <c r="G95" i="11"/>
  <c r="D112" i="11"/>
  <c r="I77" i="11"/>
  <c r="C67" i="11"/>
  <c r="I55" i="11"/>
  <c r="D73" i="11"/>
  <c r="I62" i="11"/>
  <c r="J53" i="11"/>
  <c r="G49" i="11"/>
  <c r="B47" i="11"/>
  <c r="C44" i="11"/>
  <c r="C101" i="11"/>
  <c r="J117" i="11"/>
  <c r="E83" i="11"/>
  <c r="I72" i="11"/>
  <c r="E61" i="11"/>
  <c r="E68" i="11"/>
  <c r="F59" i="11"/>
  <c r="F24" i="11"/>
  <c r="C68" i="11"/>
  <c r="I106" i="11"/>
  <c r="F123" i="11"/>
  <c r="A89" i="11"/>
  <c r="H37" i="11"/>
  <c r="A67" i="11"/>
  <c r="A74" i="11"/>
  <c r="B65" i="11"/>
  <c r="A32" i="11"/>
  <c r="G29" i="11"/>
  <c r="D29" i="11"/>
  <c r="D54" i="11"/>
  <c r="A106" i="11"/>
  <c r="H85" i="11"/>
  <c r="E102" i="11"/>
  <c r="B119" i="11"/>
  <c r="G84" i="11"/>
  <c r="B102" i="11"/>
  <c r="J84" i="11"/>
  <c r="G101" i="11"/>
  <c r="D118" i="11"/>
  <c r="I83" i="11"/>
  <c r="D101" i="11"/>
  <c r="B84" i="11"/>
  <c r="I100" i="11"/>
  <c r="F117" i="11"/>
  <c r="A83" i="11"/>
  <c r="F100" i="11"/>
  <c r="D83" i="11"/>
  <c r="A100" i="11"/>
  <c r="H116" i="11"/>
  <c r="C82" i="11"/>
  <c r="H99" i="11"/>
  <c r="F82" i="11"/>
  <c r="C99" i="11"/>
  <c r="J115" i="11"/>
  <c r="E81" i="11"/>
  <c r="J98" i="11"/>
  <c r="F126" i="11"/>
  <c r="D75" i="11"/>
  <c r="A92" i="11"/>
  <c r="H108" i="11"/>
  <c r="E125" i="11"/>
  <c r="H91" i="11"/>
  <c r="H125" i="11"/>
  <c r="C91" i="11"/>
  <c r="J107" i="11"/>
  <c r="G124" i="11"/>
  <c r="J90" i="11"/>
  <c r="F118" i="11"/>
  <c r="A84" i="11"/>
  <c r="H100" i="11"/>
  <c r="E117" i="11"/>
  <c r="D77" i="11"/>
  <c r="C89" i="11"/>
  <c r="J105" i="11"/>
  <c r="G122" i="11"/>
  <c r="D71" i="11"/>
  <c r="I60" i="11"/>
  <c r="E49" i="11"/>
  <c r="J66" i="11"/>
  <c r="E56" i="11"/>
  <c r="F47" i="11"/>
  <c r="D33" i="11"/>
  <c r="J31" i="11"/>
  <c r="F30" i="11"/>
  <c r="B122" i="11"/>
  <c r="I94" i="11"/>
  <c r="F111" i="11"/>
  <c r="A77" i="11"/>
  <c r="E66" i="11"/>
  <c r="A55" i="11"/>
  <c r="F72" i="11"/>
  <c r="A62" i="11"/>
  <c r="B53" i="11"/>
  <c r="E47" i="11"/>
  <c r="I44" i="11"/>
  <c r="D42" i="11"/>
  <c r="E100" i="11"/>
  <c r="B117" i="11"/>
  <c r="G82" i="11"/>
  <c r="A72" i="11"/>
  <c r="G60" i="11"/>
  <c r="G67" i="11"/>
  <c r="H58" i="11"/>
  <c r="I69" i="11"/>
  <c r="I61" i="11"/>
  <c r="G99" i="11"/>
  <c r="H90" i="11"/>
  <c r="E107" i="11"/>
  <c r="B56" i="11"/>
  <c r="F65" i="11"/>
  <c r="C34" i="11"/>
  <c r="H51" i="11"/>
  <c r="C41" i="11"/>
  <c r="D32" i="11"/>
  <c r="C29" i="11"/>
  <c r="A86" i="11"/>
  <c r="H102" i="11"/>
  <c r="E119" i="11"/>
  <c r="B68" i="11"/>
  <c r="G57" i="11"/>
  <c r="C46" i="11"/>
  <c r="H63" i="11"/>
  <c r="C53" i="11"/>
  <c r="D44" i="11"/>
  <c r="J28" i="11"/>
  <c r="G27" i="11"/>
  <c r="D26" i="11"/>
  <c r="C60" i="11"/>
  <c r="F96" i="11"/>
  <c r="G91" i="11"/>
  <c r="D108" i="11"/>
  <c r="A125" i="11"/>
  <c r="H73" i="11"/>
  <c r="C63" i="11"/>
  <c r="I51" i="11"/>
  <c r="D69" i="11"/>
  <c r="I58" i="11"/>
  <c r="J49" i="11"/>
  <c r="B39" i="11"/>
  <c r="C36" i="11"/>
  <c r="I33" i="11"/>
  <c r="G103" i="11"/>
  <c r="D120" i="11"/>
  <c r="I85" i="11"/>
  <c r="F34" i="11"/>
  <c r="I63" i="11"/>
  <c r="I70" i="11"/>
  <c r="J61" i="11"/>
  <c r="H27" i="11"/>
  <c r="D25" i="11"/>
  <c r="A25" i="11"/>
  <c r="A28" i="11"/>
  <c r="G115" i="11"/>
  <c r="B81" i="11"/>
  <c r="I97" i="11"/>
  <c r="F46" i="11"/>
  <c r="J55" i="11"/>
  <c r="G24" i="11"/>
  <c r="B42" i="11"/>
  <c r="J73" i="11"/>
  <c r="G53" i="11"/>
  <c r="I48" i="11"/>
  <c r="C48" i="11"/>
  <c r="D84" i="11"/>
  <c r="A101" i="11"/>
  <c r="H49" i="11"/>
  <c r="B59" i="11"/>
  <c r="I27" i="11"/>
  <c r="D45" i="11"/>
  <c r="I34" i="11"/>
  <c r="J25" i="11"/>
  <c r="G62" i="11"/>
  <c r="A61" i="11"/>
  <c r="G79" i="11"/>
  <c r="D96" i="11"/>
  <c r="A113" i="11"/>
  <c r="H61" i="11"/>
  <c r="B71" i="11"/>
  <c r="I39" i="11"/>
  <c r="D57" i="11"/>
  <c r="I46" i="11"/>
  <c r="J37" i="11"/>
  <c r="E39" i="11"/>
  <c r="C85" i="11"/>
  <c r="J101" i="11"/>
  <c r="G118" i="11"/>
  <c r="D67" i="11"/>
  <c r="I56" i="11"/>
  <c r="E45" i="11"/>
  <c r="J62" i="11"/>
  <c r="E52" i="11"/>
  <c r="F43" i="11"/>
  <c r="J27" i="11"/>
  <c r="F26" i="11"/>
  <c r="C25" i="11"/>
  <c r="E54" i="11"/>
  <c r="C97" i="11"/>
  <c r="J113" i="11"/>
  <c r="E79" i="11"/>
  <c r="I68" i="11"/>
  <c r="E57" i="11"/>
  <c r="J74" i="11"/>
  <c r="E64" i="11"/>
  <c r="F55" i="11"/>
  <c r="I53" i="11"/>
  <c r="C51" i="11"/>
  <c r="H48" i="11"/>
  <c r="F33" i="11"/>
  <c r="C109" i="11"/>
  <c r="J125" i="11"/>
  <c r="E91" i="11"/>
  <c r="B40" i="11"/>
  <c r="E69" i="11"/>
  <c r="H35" i="11"/>
  <c r="F67" i="11"/>
  <c r="H36" i="11"/>
  <c r="I32" i="11"/>
  <c r="F32" i="11"/>
  <c r="J77" i="11"/>
  <c r="G94" i="11"/>
  <c r="D43" i="11"/>
  <c r="G72" i="11"/>
  <c r="J38" i="11"/>
  <c r="H70" i="11"/>
  <c r="A45" i="11"/>
  <c r="C40" i="11"/>
  <c r="J39" i="11"/>
  <c r="E124" i="11"/>
  <c r="J89" i="11"/>
  <c r="G106" i="11"/>
  <c r="D55" i="11"/>
  <c r="H64" i="11"/>
  <c r="E33" i="11"/>
  <c r="J50" i="11"/>
  <c r="E40" i="11"/>
  <c r="F31" i="11"/>
  <c r="B28" i="11"/>
  <c r="C72" i="11"/>
  <c r="I78" i="11"/>
  <c r="F95" i="11"/>
  <c r="C112" i="11"/>
  <c r="J60" i="11"/>
  <c r="D70" i="11"/>
  <c r="A39" i="11"/>
  <c r="F56" i="11"/>
  <c r="A46" i="11"/>
  <c r="B37" i="11"/>
  <c r="F37" i="11"/>
  <c r="B90" i="11"/>
  <c r="I90" i="11"/>
  <c r="F107" i="11"/>
  <c r="C124" i="11"/>
  <c r="J72" i="11"/>
  <c r="E62" i="11"/>
  <c r="A51" i="11"/>
  <c r="F68" i="11"/>
  <c r="A58" i="11"/>
  <c r="B49" i="11"/>
  <c r="I36" i="11"/>
  <c r="D34" i="11"/>
  <c r="H32" i="11"/>
  <c r="J47" i="11"/>
  <c r="I102" i="11"/>
  <c r="F119" i="11"/>
  <c r="A85" i="11"/>
  <c r="E74" i="11"/>
  <c r="A63" i="11"/>
  <c r="A70" i="11"/>
  <c r="B61" i="11"/>
  <c r="G26" i="11"/>
  <c r="C24" i="11"/>
  <c r="A24" i="11"/>
  <c r="H122" i="11"/>
  <c r="C88" i="11"/>
  <c r="J36" i="11"/>
  <c r="C66" i="11"/>
  <c r="C73" i="11"/>
  <c r="D64" i="11"/>
  <c r="J30" i="11"/>
  <c r="F28" i="11"/>
  <c r="C28" i="11"/>
  <c r="A52" i="11"/>
  <c r="A118" i="11"/>
  <c r="F83" i="11"/>
  <c r="C100" i="11"/>
  <c r="J48" i="11"/>
  <c r="D58" i="11"/>
  <c r="A27" i="11"/>
  <c r="F44" i="11"/>
  <c r="A34" i="11"/>
  <c r="B25" i="11"/>
  <c r="G70" i="11"/>
  <c r="C56" i="11"/>
  <c r="G54" i="11"/>
  <c r="G123" i="11"/>
  <c r="B89" i="11"/>
  <c r="I105" i="11"/>
  <c r="F54" i="11"/>
  <c r="J63" i="11"/>
  <c r="G32" i="11"/>
  <c r="B50" i="11"/>
  <c r="G39" i="11"/>
  <c r="H30" i="11"/>
  <c r="B27" i="11"/>
  <c r="E43" i="11"/>
  <c r="E84" i="11"/>
  <c r="B101" i="11"/>
  <c r="I117" i="11"/>
  <c r="F66" i="11"/>
  <c r="A56" i="11"/>
  <c r="G44" i="11"/>
  <c r="B62" i="11"/>
  <c r="G51" i="11"/>
  <c r="H42" i="11"/>
  <c r="I26" i="11"/>
  <c r="F25" i="11"/>
  <c r="B24" i="11"/>
  <c r="C52" i="11"/>
  <c r="E96" i="11"/>
  <c r="B113" i="11"/>
  <c r="G78" i="11"/>
  <c r="A68" i="11"/>
  <c r="G56" i="11"/>
  <c r="B74" i="11"/>
  <c r="G63" i="11"/>
  <c r="H54" i="11"/>
  <c r="J51" i="11"/>
  <c r="A49" i="11"/>
  <c r="E46" i="11"/>
  <c r="C32" i="11"/>
  <c r="D116" i="11"/>
  <c r="I81" i="11"/>
  <c r="C71" i="11"/>
  <c r="I59" i="11"/>
  <c r="I66" i="11"/>
  <c r="J57" i="11"/>
  <c r="E71" i="11"/>
  <c r="E63" i="11"/>
  <c r="E55" i="11"/>
  <c r="G111" i="11"/>
  <c r="B77" i="11"/>
  <c r="I93" i="11"/>
  <c r="F42" i="11"/>
  <c r="I71" i="11"/>
  <c r="B38" i="11"/>
  <c r="J69" i="11"/>
  <c r="B43" i="11"/>
  <c r="D38" i="11"/>
  <c r="G37" i="11"/>
  <c r="C117" i="11"/>
  <c r="H82" i="11"/>
  <c r="E99" i="11"/>
  <c r="B48" i="11"/>
  <c r="F57" i="11"/>
  <c r="C26" i="11"/>
  <c r="H43" i="11"/>
  <c r="C33" i="11"/>
  <c r="D24" i="11"/>
  <c r="C64" i="11"/>
  <c r="A53" i="11"/>
  <c r="H52" i="11"/>
  <c r="A78" i="11"/>
  <c r="H94" i="11"/>
  <c r="E111" i="11"/>
  <c r="B60" i="11"/>
  <c r="F69" i="11"/>
  <c r="C38" i="11"/>
  <c r="H55" i="11"/>
  <c r="C45" i="11"/>
  <c r="D36" i="11"/>
  <c r="C35" i="11"/>
  <c r="H83" i="11"/>
  <c r="A90" i="11"/>
  <c r="H106" i="11"/>
  <c r="E123" i="11"/>
  <c r="B72" i="11"/>
  <c r="G61" i="11"/>
  <c r="C50" i="11"/>
  <c r="H67" i="11"/>
  <c r="C57" i="11"/>
  <c r="D48" i="11"/>
  <c r="G34" i="11"/>
  <c r="J32" i="11"/>
  <c r="G31" i="11"/>
  <c r="J109" i="11"/>
  <c r="G126" i="11"/>
  <c r="E75" i="11"/>
  <c r="I64" i="11"/>
  <c r="E53" i="11"/>
  <c r="J70" i="11"/>
  <c r="E60" i="11"/>
  <c r="F51" i="11"/>
  <c r="C43" i="11"/>
  <c r="H40" i="11"/>
  <c r="I37" i="11"/>
  <c r="I24" i="11"/>
  <c r="C105" i="11"/>
  <c r="J121" i="11"/>
  <c r="E87" i="11"/>
  <c r="B36" i="11"/>
  <c r="E65" i="11"/>
  <c r="E72" i="11"/>
  <c r="F63" i="11"/>
  <c r="I29" i="11"/>
  <c r="E27" i="11"/>
  <c r="C27" i="11"/>
  <c r="B35" i="11"/>
  <c r="E59" i="11"/>
  <c r="I110" i="11"/>
  <c r="D76" i="11"/>
  <c r="A93" i="11"/>
  <c r="H41" i="11"/>
  <c r="A71" i="11"/>
  <c r="D37" i="11"/>
  <c r="B69" i="11"/>
  <c r="I40" i="11"/>
  <c r="A36" i="11"/>
  <c r="E35" i="11"/>
  <c r="I122" i="11"/>
  <c r="D88" i="11"/>
  <c r="A105" i="11"/>
  <c r="H53" i="11"/>
  <c r="B63" i="11"/>
  <c r="I31" i="11"/>
  <c r="D49" i="11"/>
  <c r="I38" i="11"/>
  <c r="J29" i="11"/>
  <c r="A26" i="11"/>
  <c r="B30" i="11"/>
  <c r="G83" i="11"/>
  <c r="D100" i="11"/>
  <c r="A117" i="11"/>
  <c r="H65" i="11"/>
  <c r="C55" i="11"/>
  <c r="I43" i="11"/>
  <c r="D61" i="11"/>
  <c r="I50" i="11"/>
  <c r="J41" i="11"/>
  <c r="H25" i="11"/>
  <c r="E24" i="11"/>
  <c r="D50" i="11"/>
  <c r="F103" i="11"/>
  <c r="C120" i="11"/>
  <c r="J68" i="11"/>
  <c r="E58" i="11"/>
  <c r="A47" i="11"/>
  <c r="F64" i="11"/>
  <c r="A54" i="11"/>
  <c r="B45" i="11"/>
  <c r="A30" i="11"/>
  <c r="H28" i="11"/>
  <c r="D27" i="11"/>
  <c r="G66" i="11"/>
  <c r="I98" i="11"/>
  <c r="F115" i="11"/>
  <c r="A81" i="11"/>
  <c r="E70" i="11"/>
  <c r="A59" i="11"/>
  <c r="A66" i="11"/>
  <c r="B57" i="11"/>
  <c r="A65" i="11"/>
  <c r="A57" i="11"/>
  <c r="I52" i="11"/>
  <c r="E104" i="11"/>
  <c r="B121" i="11"/>
  <c r="G86" i="11"/>
  <c r="D35" i="11"/>
  <c r="G64" i="11"/>
  <c r="G71" i="11"/>
  <c r="H62" i="11"/>
  <c r="I28" i="11"/>
  <c r="E26" i="11"/>
  <c r="B26" i="11"/>
  <c r="I25" i="11"/>
  <c r="C39" i="11"/>
  <c r="E116" i="11"/>
  <c r="J81" i="11"/>
  <c r="G98" i="11"/>
  <c r="D47" i="11"/>
  <c r="H56" i="11"/>
  <c r="E25" i="11"/>
  <c r="J42" i="11"/>
  <c r="H74" i="11"/>
  <c r="I57" i="11"/>
  <c r="B51" i="11"/>
  <c r="E50" i="11"/>
  <c r="A37" i="11"/>
  <c r="C77" i="11"/>
  <c r="J93" i="11"/>
  <c r="G110" i="11"/>
  <c r="D59" i="11"/>
  <c r="H68" i="11"/>
  <c r="E37" i="11"/>
  <c r="J54" i="11"/>
  <c r="E44" i="11"/>
  <c r="F35" i="11"/>
  <c r="G33" i="11"/>
  <c r="B97" i="11"/>
  <c r="I113" i="11"/>
  <c r="F62" i="11"/>
  <c r="J71" i="11"/>
  <c r="G40" i="11"/>
  <c r="B58" i="11"/>
  <c r="G47" i="11"/>
  <c r="H38" i="11"/>
  <c r="G41" i="11"/>
  <c r="J102" i="11"/>
  <c r="E92" i="11"/>
  <c r="B109" i="11"/>
  <c r="I125" i="11"/>
  <c r="F74" i="11"/>
  <c r="A64" i="11"/>
  <c r="G52" i="11"/>
  <c r="B70" i="11"/>
  <c r="G59" i="11"/>
  <c r="H50" i="11"/>
  <c r="A41" i="11"/>
  <c r="E38" i="11"/>
  <c r="J35" i="11"/>
  <c r="A98" i="11"/>
  <c r="H114" i="11"/>
  <c r="C80" i="11"/>
  <c r="G69" i="11"/>
  <c r="C58" i="11"/>
  <c r="C65" i="11"/>
  <c r="D56" i="11"/>
  <c r="G58" i="11"/>
  <c r="F53" i="11"/>
  <c r="G50" i="11"/>
  <c r="I49" i="11"/>
  <c r="A110" i="11"/>
  <c r="H126" i="11"/>
  <c r="F75" i="11"/>
  <c r="C92" i="11"/>
  <c r="J40" i="11"/>
  <c r="C70" i="11"/>
  <c r="F36" i="11"/>
  <c r="D68" i="11"/>
  <c r="G38" i="11"/>
  <c r="B34" i="11"/>
  <c r="H33" i="11"/>
  <c r="A122" i="11"/>
  <c r="F87" i="11"/>
  <c r="C104" i="11"/>
  <c r="J52" i="11"/>
  <c r="D62" i="11"/>
  <c r="A31" i="11"/>
  <c r="F48" i="11"/>
  <c r="A38" i="11"/>
  <c r="B29" i="11"/>
  <c r="J24" i="11"/>
  <c r="B641" i="7"/>
  <c r="C641" i="7"/>
  <c r="P643" i="7"/>
  <c r="O643" i="7"/>
  <c r="N643" i="7"/>
  <c r="H643" i="7"/>
  <c r="M643" i="7"/>
  <c r="F643" i="7"/>
  <c r="K643" i="7"/>
  <c r="E643" i="7"/>
  <c r="G643" i="7"/>
  <c r="L643" i="7"/>
  <c r="J643" i="7"/>
  <c r="I643" i="7"/>
  <c r="D644" i="7"/>
  <c r="U642" i="7"/>
  <c r="V642" i="7"/>
  <c r="T642" i="7"/>
  <c r="S642" i="7"/>
  <c r="Q642" i="7"/>
  <c r="R642" i="7"/>
  <c r="M456" i="4"/>
  <c r="I457" i="4"/>
  <c r="D457" i="4"/>
  <c r="H457" i="4"/>
  <c r="E457" i="4"/>
  <c r="G457" i="4"/>
  <c r="K457" i="4"/>
  <c r="C457" i="4"/>
  <c r="J457" i="4"/>
  <c r="B457" i="4"/>
  <c r="F457" i="4"/>
  <c r="R458" i="4"/>
  <c r="K110" i="11" l="1"/>
  <c r="L110" i="11"/>
  <c r="K100" i="11"/>
  <c r="L100" i="11"/>
  <c r="L62" i="11"/>
  <c r="K62" i="11"/>
  <c r="L89" i="11"/>
  <c r="K89" i="11"/>
  <c r="L118" i="11"/>
  <c r="K118" i="11"/>
  <c r="K99" i="11"/>
  <c r="L99" i="11"/>
  <c r="L49" i="11"/>
  <c r="K49" i="11"/>
  <c r="L113" i="11"/>
  <c r="K113" i="11"/>
  <c r="K98" i="11"/>
  <c r="L98" i="11"/>
  <c r="L64" i="11"/>
  <c r="K64" i="11"/>
  <c r="L71" i="11"/>
  <c r="K71" i="11"/>
  <c r="K81" i="11"/>
  <c r="L81" i="11"/>
  <c r="K105" i="11"/>
  <c r="L105" i="11"/>
  <c r="L36" i="11"/>
  <c r="K36" i="11"/>
  <c r="K78" i="11"/>
  <c r="L78" i="11"/>
  <c r="K56" i="11"/>
  <c r="L56" i="11"/>
  <c r="L85" i="11"/>
  <c r="K85" i="11"/>
  <c r="L41" i="11"/>
  <c r="K41" i="11"/>
  <c r="K80" i="11"/>
  <c r="L80" i="11"/>
  <c r="L115" i="11"/>
  <c r="K115" i="11"/>
  <c r="L54" i="11"/>
  <c r="K54" i="11"/>
  <c r="K125" i="11"/>
  <c r="L125" i="11"/>
  <c r="L28" i="11"/>
  <c r="K28" i="11"/>
  <c r="L122" i="11"/>
  <c r="K122" i="11"/>
  <c r="L37" i="11"/>
  <c r="K37" i="11"/>
  <c r="L90" i="11"/>
  <c r="K90" i="11"/>
  <c r="K34" i="11"/>
  <c r="L34" i="11"/>
  <c r="L44" i="11"/>
  <c r="K44" i="11"/>
  <c r="K106" i="11"/>
  <c r="L106" i="11"/>
  <c r="K55" i="11"/>
  <c r="L55" i="11"/>
  <c r="K95" i="11"/>
  <c r="L95" i="11"/>
  <c r="L107" i="11"/>
  <c r="K107" i="11"/>
  <c r="K86" i="11"/>
  <c r="L86" i="11"/>
  <c r="K45" i="11"/>
  <c r="L45" i="11"/>
  <c r="K109" i="11"/>
  <c r="L109" i="11"/>
  <c r="K111" i="11"/>
  <c r="L111" i="11"/>
  <c r="K92" i="11"/>
  <c r="L92" i="11"/>
  <c r="K38" i="11"/>
  <c r="L38" i="11"/>
  <c r="L93" i="11"/>
  <c r="K93" i="11"/>
  <c r="K117" i="11"/>
  <c r="L117" i="11"/>
  <c r="L102" i="11"/>
  <c r="K102" i="11"/>
  <c r="L48" i="11"/>
  <c r="K48" i="11"/>
  <c r="L97" i="11"/>
  <c r="K97" i="11"/>
  <c r="L58" i="11"/>
  <c r="K58" i="11"/>
  <c r="L61" i="11"/>
  <c r="K61" i="11"/>
  <c r="K94" i="11"/>
  <c r="L94" i="11"/>
  <c r="L83" i="11"/>
  <c r="K83" i="11"/>
  <c r="K96" i="11"/>
  <c r="L96" i="11"/>
  <c r="L120" i="11"/>
  <c r="K120" i="11"/>
  <c r="L73" i="11"/>
  <c r="K73" i="11"/>
  <c r="L47" i="11"/>
  <c r="K47" i="11"/>
  <c r="L57" i="11"/>
  <c r="K57" i="11"/>
  <c r="L26" i="11"/>
  <c r="K26" i="11"/>
  <c r="K68" i="11"/>
  <c r="L68" i="11"/>
  <c r="L46" i="11"/>
  <c r="K46" i="11"/>
  <c r="L27" i="11"/>
  <c r="K27" i="11"/>
  <c r="K69" i="11"/>
  <c r="L69" i="11"/>
  <c r="L77" i="11"/>
  <c r="K77" i="11"/>
  <c r="K79" i="11"/>
  <c r="L79" i="11"/>
  <c r="L108" i="11"/>
  <c r="K108" i="11"/>
  <c r="K74" i="11"/>
  <c r="L74" i="11"/>
  <c r="K101" i="11"/>
  <c r="L101" i="11"/>
  <c r="L114" i="11"/>
  <c r="K114" i="11"/>
  <c r="L42" i="11"/>
  <c r="K42" i="11"/>
  <c r="L126" i="11"/>
  <c r="K126" i="11"/>
  <c r="K119" i="11"/>
  <c r="L119" i="11"/>
  <c r="K50" i="11"/>
  <c r="L50" i="11"/>
  <c r="K31" i="11"/>
  <c r="L31" i="11"/>
  <c r="K29" i="11"/>
  <c r="L29" i="11"/>
  <c r="L66" i="11"/>
  <c r="K66" i="11"/>
  <c r="L70" i="11"/>
  <c r="K70" i="11"/>
  <c r="K51" i="11"/>
  <c r="L51" i="11"/>
  <c r="K72" i="11"/>
  <c r="L72" i="11"/>
  <c r="K104" i="11"/>
  <c r="L104" i="11"/>
  <c r="L91" i="11"/>
  <c r="K91" i="11"/>
  <c r="K116" i="11"/>
  <c r="L116" i="11"/>
  <c r="L76" i="11"/>
  <c r="K76" i="11"/>
  <c r="K88" i="11"/>
  <c r="L88" i="11"/>
  <c r="K75" i="11"/>
  <c r="L75" i="11"/>
  <c r="L39" i="11"/>
  <c r="K39" i="11"/>
  <c r="K60" i="11"/>
  <c r="L60" i="11"/>
  <c r="L87" i="11"/>
  <c r="K87" i="11"/>
  <c r="L67" i="11"/>
  <c r="K67" i="11"/>
  <c r="L103" i="11"/>
  <c r="K103" i="11"/>
  <c r="L35" i="11"/>
  <c r="K35" i="11"/>
  <c r="L25" i="11"/>
  <c r="K25" i="11"/>
  <c r="L52" i="11"/>
  <c r="K52" i="11"/>
  <c r="L43" i="11"/>
  <c r="K43" i="11"/>
  <c r="K40" i="11"/>
  <c r="L40" i="11"/>
  <c r="K24" i="11"/>
  <c r="L24" i="11"/>
  <c r="L59" i="11"/>
  <c r="K59" i="11"/>
  <c r="L32" i="11"/>
  <c r="K32" i="11"/>
  <c r="L53" i="11"/>
  <c r="K53" i="11"/>
  <c r="L63" i="11"/>
  <c r="K63" i="11"/>
  <c r="K33" i="11"/>
  <c r="L33" i="11"/>
  <c r="L123" i="11"/>
  <c r="K123" i="11"/>
  <c r="K112" i="11"/>
  <c r="L112" i="11"/>
  <c r="L65" i="11"/>
  <c r="K65" i="11"/>
  <c r="L124" i="11"/>
  <c r="K124" i="11"/>
  <c r="L30" i="11"/>
  <c r="K30" i="11"/>
  <c r="K121" i="11"/>
  <c r="L121" i="11"/>
  <c r="L82" i="11"/>
  <c r="K82" i="11"/>
  <c r="L84" i="11"/>
  <c r="K84" i="11"/>
  <c r="C642" i="7"/>
  <c r="Q643" i="7"/>
  <c r="R643" i="7"/>
  <c r="M644" i="7"/>
  <c r="F644" i="7"/>
  <c r="H644" i="7"/>
  <c r="K644" i="7"/>
  <c r="I644" i="7"/>
  <c r="E644" i="7"/>
  <c r="P644" i="7"/>
  <c r="L644" i="7"/>
  <c r="O644" i="7"/>
  <c r="J644" i="7"/>
  <c r="N644" i="7"/>
  <c r="G644" i="7"/>
  <c r="D645" i="7"/>
  <c r="A642" i="7"/>
  <c r="S643" i="7"/>
  <c r="T643" i="7"/>
  <c r="B642" i="7"/>
  <c r="U643" i="7"/>
  <c r="V643" i="7"/>
  <c r="M457" i="4"/>
  <c r="L457" i="4"/>
  <c r="H458" i="4"/>
  <c r="K458" i="4"/>
  <c r="I458" i="4"/>
  <c r="B458" i="4"/>
  <c r="G458" i="4"/>
  <c r="C458" i="4"/>
  <c r="E458" i="4"/>
  <c r="F458" i="4"/>
  <c r="J458" i="4"/>
  <c r="L458" i="4" s="1"/>
  <c r="D458" i="4"/>
  <c r="R459" i="4"/>
  <c r="C643" i="7" l="1"/>
  <c r="H645" i="7"/>
  <c r="M645" i="7"/>
  <c r="O645" i="7"/>
  <c r="E645" i="7"/>
  <c r="G645" i="7"/>
  <c r="J645" i="7"/>
  <c r="P645" i="7"/>
  <c r="L645" i="7"/>
  <c r="N645" i="7"/>
  <c r="K645" i="7"/>
  <c r="F645" i="7"/>
  <c r="I645" i="7"/>
  <c r="D646" i="7"/>
  <c r="B643" i="7"/>
  <c r="R644" i="7"/>
  <c r="Q644" i="7"/>
  <c r="S644" i="7"/>
  <c r="T644" i="7"/>
  <c r="V644" i="7"/>
  <c r="U644" i="7"/>
  <c r="A643" i="7"/>
  <c r="K459" i="4"/>
  <c r="D459" i="4"/>
  <c r="B459" i="4"/>
  <c r="G459" i="4"/>
  <c r="C459" i="4"/>
  <c r="F459" i="4"/>
  <c r="I459" i="4"/>
  <c r="E459" i="4"/>
  <c r="H459" i="4"/>
  <c r="J459" i="4"/>
  <c r="M459" i="4" s="1"/>
  <c r="R460" i="4"/>
  <c r="M458" i="4"/>
  <c r="A644" i="7" l="1"/>
  <c r="T645" i="7"/>
  <c r="S645" i="7"/>
  <c r="V645" i="7"/>
  <c r="U645" i="7"/>
  <c r="O646" i="7"/>
  <c r="J646" i="7"/>
  <c r="L646" i="7"/>
  <c r="G646" i="7"/>
  <c r="N646" i="7"/>
  <c r="F646" i="7"/>
  <c r="M646" i="7"/>
  <c r="I646" i="7"/>
  <c r="E646" i="7"/>
  <c r="H646" i="7"/>
  <c r="K646" i="7"/>
  <c r="P646" i="7"/>
  <c r="D647" i="7"/>
  <c r="B644" i="7"/>
  <c r="R645" i="7"/>
  <c r="Q645" i="7"/>
  <c r="C644" i="7"/>
  <c r="F460" i="4"/>
  <c r="H460" i="4"/>
  <c r="D460" i="4"/>
  <c r="E460" i="4"/>
  <c r="I460" i="4"/>
  <c r="G460" i="4"/>
  <c r="K460" i="4"/>
  <c r="J460" i="4"/>
  <c r="C460" i="4"/>
  <c r="B460" i="4"/>
  <c r="R461" i="4"/>
  <c r="L459" i="4"/>
  <c r="C645" i="7" l="1"/>
  <c r="A645" i="7"/>
  <c r="B645" i="7"/>
  <c r="U646" i="7"/>
  <c r="V646" i="7"/>
  <c r="Q646" i="7"/>
  <c r="R646" i="7"/>
  <c r="T646" i="7"/>
  <c r="S646" i="7"/>
  <c r="I647" i="7"/>
  <c r="P647" i="7"/>
  <c r="E647" i="7"/>
  <c r="L647" i="7"/>
  <c r="H647" i="7"/>
  <c r="K647" i="7"/>
  <c r="J647" i="7"/>
  <c r="M647" i="7"/>
  <c r="O647" i="7"/>
  <c r="G647" i="7"/>
  <c r="N647" i="7"/>
  <c r="F647" i="7"/>
  <c r="D648" i="7"/>
  <c r="M460" i="4"/>
  <c r="E461" i="4"/>
  <c r="J461" i="4"/>
  <c r="K461" i="4"/>
  <c r="L461" i="4" s="1"/>
  <c r="D461" i="4"/>
  <c r="H461" i="4"/>
  <c r="B461" i="4"/>
  <c r="C461" i="4"/>
  <c r="G461" i="4"/>
  <c r="I461" i="4"/>
  <c r="F461" i="4"/>
  <c r="R462" i="4"/>
  <c r="L460" i="4"/>
  <c r="B646" i="7" l="1"/>
  <c r="Q647" i="7"/>
  <c r="R647" i="7"/>
  <c r="P648" i="7"/>
  <c r="L648" i="7"/>
  <c r="K648" i="7"/>
  <c r="O648" i="7"/>
  <c r="J648" i="7"/>
  <c r="N648" i="7"/>
  <c r="F648" i="7"/>
  <c r="E648" i="7"/>
  <c r="H648" i="7"/>
  <c r="G648" i="7"/>
  <c r="M648" i="7"/>
  <c r="I648" i="7"/>
  <c r="D649" i="7"/>
  <c r="S647" i="7"/>
  <c r="T647" i="7"/>
  <c r="A646" i="7"/>
  <c r="U647" i="7"/>
  <c r="V647" i="7"/>
  <c r="C646" i="7"/>
  <c r="H462" i="4"/>
  <c r="G462" i="4"/>
  <c r="J462" i="4"/>
  <c r="C462" i="4"/>
  <c r="F462" i="4"/>
  <c r="K462" i="4"/>
  <c r="E462" i="4"/>
  <c r="I462" i="4"/>
  <c r="D462" i="4"/>
  <c r="B462" i="4"/>
  <c r="R463" i="4"/>
  <c r="M461" i="4"/>
  <c r="C647" i="7" l="1"/>
  <c r="R648" i="7"/>
  <c r="Q648" i="7"/>
  <c r="A648" i="7" s="1"/>
  <c r="S648" i="7"/>
  <c r="T648" i="7"/>
  <c r="O649" i="7"/>
  <c r="E649" i="7"/>
  <c r="L649" i="7"/>
  <c r="N649" i="7"/>
  <c r="K649" i="7"/>
  <c r="F649" i="7"/>
  <c r="J649" i="7"/>
  <c r="P649" i="7"/>
  <c r="H649" i="7"/>
  <c r="M649" i="7"/>
  <c r="G649" i="7"/>
  <c r="I649" i="7"/>
  <c r="D650" i="7"/>
  <c r="V648" i="7"/>
  <c r="U648" i="7"/>
  <c r="B647" i="7"/>
  <c r="A647" i="7"/>
  <c r="M462" i="4"/>
  <c r="J463" i="4"/>
  <c r="B463" i="4"/>
  <c r="E463" i="4"/>
  <c r="G463" i="4"/>
  <c r="I463" i="4"/>
  <c r="D463" i="4"/>
  <c r="K463" i="4"/>
  <c r="M463" i="4" s="1"/>
  <c r="C463" i="4"/>
  <c r="H463" i="4"/>
  <c r="F463" i="4"/>
  <c r="R464" i="4"/>
  <c r="L462" i="4"/>
  <c r="C648" i="7" l="1"/>
  <c r="U649" i="7"/>
  <c r="V649" i="7"/>
  <c r="B648" i="7"/>
  <c r="O650" i="7"/>
  <c r="J650" i="7"/>
  <c r="G650" i="7"/>
  <c r="N650" i="7"/>
  <c r="F650" i="7"/>
  <c r="M650" i="7"/>
  <c r="I650" i="7"/>
  <c r="E650" i="7"/>
  <c r="P650" i="7"/>
  <c r="L650" i="7"/>
  <c r="H650" i="7"/>
  <c r="K650" i="7"/>
  <c r="D651" i="7"/>
  <c r="R649" i="7"/>
  <c r="Q649" i="7"/>
  <c r="A649" i="7" s="1"/>
  <c r="S649" i="7"/>
  <c r="T649" i="7"/>
  <c r="C464" i="4"/>
  <c r="F464" i="4"/>
  <c r="I464" i="4"/>
  <c r="E464" i="4"/>
  <c r="D464" i="4"/>
  <c r="G464" i="4"/>
  <c r="K464" i="4"/>
  <c r="L464" i="4" s="1"/>
  <c r="H464" i="4"/>
  <c r="J464" i="4"/>
  <c r="B464" i="4"/>
  <c r="R465" i="4"/>
  <c r="L463" i="4"/>
  <c r="B649" i="7" l="1"/>
  <c r="O651" i="7"/>
  <c r="E651" i="7"/>
  <c r="G651" i="7"/>
  <c r="L651" i="7"/>
  <c r="N651" i="7"/>
  <c r="K651" i="7"/>
  <c r="F651" i="7"/>
  <c r="J651" i="7"/>
  <c r="I651" i="7"/>
  <c r="H651" i="7"/>
  <c r="P651" i="7"/>
  <c r="M651" i="7"/>
  <c r="D652" i="7"/>
  <c r="R650" i="7"/>
  <c r="Q650" i="7"/>
  <c r="S650" i="7"/>
  <c r="T650" i="7"/>
  <c r="V650" i="7"/>
  <c r="U650" i="7"/>
  <c r="C650" i="7" s="1"/>
  <c r="C649" i="7"/>
  <c r="K465" i="4"/>
  <c r="I465" i="4"/>
  <c r="F465" i="4"/>
  <c r="C465" i="4"/>
  <c r="J465" i="4"/>
  <c r="G465" i="4"/>
  <c r="D465" i="4"/>
  <c r="E465" i="4"/>
  <c r="H465" i="4"/>
  <c r="B465" i="4"/>
  <c r="R466" i="4"/>
  <c r="M464" i="4"/>
  <c r="A650" i="7" l="1"/>
  <c r="R651" i="7"/>
  <c r="Q651" i="7"/>
  <c r="O652" i="7"/>
  <c r="J652" i="7"/>
  <c r="N652" i="7"/>
  <c r="M652" i="7"/>
  <c r="I652" i="7"/>
  <c r="E652" i="7"/>
  <c r="P652" i="7"/>
  <c r="H652" i="7"/>
  <c r="K652" i="7"/>
  <c r="G652" i="7"/>
  <c r="F652" i="7"/>
  <c r="L652" i="7"/>
  <c r="D653" i="7"/>
  <c r="B650" i="7"/>
  <c r="S651" i="7"/>
  <c r="T651" i="7"/>
  <c r="U651" i="7"/>
  <c r="V651" i="7"/>
  <c r="L465" i="4"/>
  <c r="M465" i="4"/>
  <c r="C466" i="4"/>
  <c r="B466" i="4"/>
  <c r="J466" i="4"/>
  <c r="E466" i="4"/>
  <c r="F466" i="4"/>
  <c r="H466" i="4"/>
  <c r="D466" i="4"/>
  <c r="G466" i="4"/>
  <c r="K466" i="4"/>
  <c r="I466" i="4"/>
  <c r="R467" i="4"/>
  <c r="A651" i="7" l="1"/>
  <c r="S652" i="7"/>
  <c r="T652" i="7"/>
  <c r="G653" i="7"/>
  <c r="K653" i="7"/>
  <c r="F653" i="7"/>
  <c r="J653" i="7"/>
  <c r="P653" i="7"/>
  <c r="I653" i="7"/>
  <c r="H653" i="7"/>
  <c r="M653" i="7"/>
  <c r="O653" i="7"/>
  <c r="E653" i="7"/>
  <c r="L653" i="7"/>
  <c r="N653" i="7"/>
  <c r="D654" i="7"/>
  <c r="C651" i="7"/>
  <c r="R652" i="7"/>
  <c r="Q652" i="7"/>
  <c r="A652" i="7" s="1"/>
  <c r="B651" i="7"/>
  <c r="V652" i="7"/>
  <c r="U652" i="7"/>
  <c r="C652" i="7" s="1"/>
  <c r="M466" i="4"/>
  <c r="J467" i="4"/>
  <c r="E467" i="4"/>
  <c r="K467" i="4"/>
  <c r="M467" i="4" s="1"/>
  <c r="F467" i="4"/>
  <c r="H467" i="4"/>
  <c r="G467" i="4"/>
  <c r="I467" i="4"/>
  <c r="D467" i="4"/>
  <c r="B467" i="4"/>
  <c r="C467" i="4"/>
  <c r="R468" i="4"/>
  <c r="L466" i="4"/>
  <c r="B652" i="7" l="1"/>
  <c r="P654" i="7"/>
  <c r="L654" i="7"/>
  <c r="H654" i="7"/>
  <c r="K654" i="7"/>
  <c r="O654" i="7"/>
  <c r="J654" i="7"/>
  <c r="G654" i="7"/>
  <c r="F654" i="7"/>
  <c r="M654" i="7"/>
  <c r="I654" i="7"/>
  <c r="E654" i="7"/>
  <c r="N654" i="7"/>
  <c r="D655" i="7"/>
  <c r="V653" i="7"/>
  <c r="U653" i="7"/>
  <c r="S653" i="7"/>
  <c r="T653" i="7"/>
  <c r="R653" i="7"/>
  <c r="Q653" i="7"/>
  <c r="A653" i="7" s="1"/>
  <c r="L467" i="4"/>
  <c r="G468" i="4"/>
  <c r="D468" i="4"/>
  <c r="C468" i="4"/>
  <c r="J468" i="4"/>
  <c r="E468" i="4"/>
  <c r="K468" i="4"/>
  <c r="H468" i="4"/>
  <c r="F468" i="4"/>
  <c r="I468" i="4"/>
  <c r="B468" i="4"/>
  <c r="R469" i="4"/>
  <c r="B653" i="7" l="1"/>
  <c r="C653" i="7"/>
  <c r="M655" i="7"/>
  <c r="O655" i="7"/>
  <c r="E655" i="7"/>
  <c r="G655" i="7"/>
  <c r="L655" i="7"/>
  <c r="F655" i="7"/>
  <c r="N655" i="7"/>
  <c r="J655" i="7"/>
  <c r="I655" i="7"/>
  <c r="P655" i="7"/>
  <c r="H655" i="7"/>
  <c r="K655" i="7"/>
  <c r="D656" i="7"/>
  <c r="R654" i="7"/>
  <c r="Q654" i="7"/>
  <c r="S654" i="7"/>
  <c r="T654" i="7"/>
  <c r="V654" i="7"/>
  <c r="U654" i="7"/>
  <c r="C654" i="7" s="1"/>
  <c r="M468" i="4"/>
  <c r="L468" i="4"/>
  <c r="D469" i="4"/>
  <c r="K469" i="4"/>
  <c r="B469" i="4"/>
  <c r="E469" i="4"/>
  <c r="J469" i="4"/>
  <c r="G469" i="4"/>
  <c r="C469" i="4"/>
  <c r="I469" i="4"/>
  <c r="F469" i="4"/>
  <c r="H469" i="4"/>
  <c r="R470" i="4"/>
  <c r="A654" i="7" l="1"/>
  <c r="I656" i="7"/>
  <c r="L656" i="7"/>
  <c r="H656" i="7"/>
  <c r="K656" i="7"/>
  <c r="O656" i="7"/>
  <c r="J656" i="7"/>
  <c r="G656" i="7"/>
  <c r="N656" i="7"/>
  <c r="F656" i="7"/>
  <c r="E656" i="7"/>
  <c r="P656" i="7"/>
  <c r="M656" i="7"/>
  <c r="D657" i="7"/>
  <c r="S655" i="7"/>
  <c r="T655" i="7"/>
  <c r="R655" i="7"/>
  <c r="Q655" i="7"/>
  <c r="B654" i="7"/>
  <c r="V655" i="7"/>
  <c r="U655" i="7"/>
  <c r="M469" i="4"/>
  <c r="G470" i="4"/>
  <c r="B470" i="4"/>
  <c r="I470" i="4"/>
  <c r="H470" i="4"/>
  <c r="D470" i="4"/>
  <c r="J470" i="4"/>
  <c r="K470" i="4"/>
  <c r="L470" i="4" s="1"/>
  <c r="E470" i="4"/>
  <c r="F470" i="4"/>
  <c r="C470" i="4"/>
  <c r="R471" i="4"/>
  <c r="L469" i="4"/>
  <c r="B655" i="7" l="1"/>
  <c r="A655" i="7"/>
  <c r="K657" i="7"/>
  <c r="F657" i="7"/>
  <c r="J657" i="7"/>
  <c r="I657" i="7"/>
  <c r="P657" i="7"/>
  <c r="H657" i="7"/>
  <c r="M657" i="7"/>
  <c r="O657" i="7"/>
  <c r="E657" i="7"/>
  <c r="G657" i="7"/>
  <c r="L657" i="7"/>
  <c r="N657" i="7"/>
  <c r="D658" i="7"/>
  <c r="Q656" i="7"/>
  <c r="R656" i="7"/>
  <c r="V656" i="7"/>
  <c r="U656" i="7"/>
  <c r="T656" i="7"/>
  <c r="S656" i="7"/>
  <c r="B656" i="7" s="1"/>
  <c r="C655" i="7"/>
  <c r="M470" i="4"/>
  <c r="J471" i="4"/>
  <c r="E471" i="4"/>
  <c r="G471" i="4"/>
  <c r="H471" i="4"/>
  <c r="K471" i="4"/>
  <c r="L471" i="4" s="1"/>
  <c r="I471" i="4"/>
  <c r="B471" i="4"/>
  <c r="D471" i="4"/>
  <c r="C471" i="4"/>
  <c r="F471" i="4"/>
  <c r="R472" i="4"/>
  <c r="A656" i="7" l="1"/>
  <c r="L658" i="7"/>
  <c r="H658" i="7"/>
  <c r="K658" i="7"/>
  <c r="J658" i="7"/>
  <c r="O658" i="7"/>
  <c r="G658" i="7"/>
  <c r="N658" i="7"/>
  <c r="F658" i="7"/>
  <c r="M658" i="7"/>
  <c r="I658" i="7"/>
  <c r="E658" i="7"/>
  <c r="P658" i="7"/>
  <c r="D659" i="7"/>
  <c r="V657" i="7"/>
  <c r="U657" i="7"/>
  <c r="C657" i="7" s="1"/>
  <c r="S657" i="7"/>
  <c r="T657" i="7"/>
  <c r="C656" i="7"/>
  <c r="Q657" i="7"/>
  <c r="R657" i="7"/>
  <c r="F472" i="4"/>
  <c r="G472" i="4"/>
  <c r="H472" i="4"/>
  <c r="I472" i="4"/>
  <c r="J472" i="4"/>
  <c r="K472" i="4"/>
  <c r="C472" i="4"/>
  <c r="E472" i="4"/>
  <c r="D472" i="4"/>
  <c r="B472" i="4"/>
  <c r="R473" i="4"/>
  <c r="M471" i="4"/>
  <c r="A657" i="7" l="1"/>
  <c r="O659" i="7"/>
  <c r="G659" i="7"/>
  <c r="L659" i="7"/>
  <c r="N659" i="7"/>
  <c r="M659" i="7"/>
  <c r="K659" i="7"/>
  <c r="F659" i="7"/>
  <c r="I659" i="7"/>
  <c r="J659" i="7"/>
  <c r="P659" i="7"/>
  <c r="E659" i="7"/>
  <c r="H659" i="7"/>
  <c r="D660" i="7"/>
  <c r="U658" i="7"/>
  <c r="V658" i="7"/>
  <c r="R658" i="7"/>
  <c r="Q658" i="7"/>
  <c r="B657" i="7"/>
  <c r="S658" i="7"/>
  <c r="T658" i="7"/>
  <c r="L472" i="4"/>
  <c r="M472" i="4"/>
  <c r="C473" i="4"/>
  <c r="B473" i="4"/>
  <c r="K473" i="4"/>
  <c r="I473" i="4"/>
  <c r="J473" i="4"/>
  <c r="H473" i="4"/>
  <c r="F473" i="4"/>
  <c r="D473" i="4"/>
  <c r="G473" i="4"/>
  <c r="E473" i="4"/>
  <c r="R474" i="4"/>
  <c r="C658" i="7" l="1"/>
  <c r="A658" i="7"/>
  <c r="R659" i="7"/>
  <c r="Q659" i="7"/>
  <c r="A659" i="7" s="1"/>
  <c r="I660" i="7"/>
  <c r="E660" i="7"/>
  <c r="P660" i="7"/>
  <c r="L660" i="7"/>
  <c r="K660" i="7"/>
  <c r="H660" i="7"/>
  <c r="N660" i="7"/>
  <c r="F660" i="7"/>
  <c r="M660" i="7"/>
  <c r="O660" i="7"/>
  <c r="J660" i="7"/>
  <c r="G660" i="7"/>
  <c r="D661" i="7"/>
  <c r="B658" i="7"/>
  <c r="S659" i="7"/>
  <c r="T659" i="7"/>
  <c r="V659" i="7"/>
  <c r="U659" i="7"/>
  <c r="L473" i="4"/>
  <c r="I474" i="4"/>
  <c r="J474" i="4"/>
  <c r="C474" i="4"/>
  <c r="G474" i="4"/>
  <c r="E474" i="4"/>
  <c r="K474" i="4"/>
  <c r="M474" i="4" s="1"/>
  <c r="H474" i="4"/>
  <c r="B474" i="4"/>
  <c r="D474" i="4"/>
  <c r="F474" i="4"/>
  <c r="R475" i="4"/>
  <c r="M473" i="4"/>
  <c r="M661" i="7" l="1"/>
  <c r="O661" i="7"/>
  <c r="E661" i="7"/>
  <c r="G661" i="7"/>
  <c r="I661" i="7"/>
  <c r="L661" i="7"/>
  <c r="N661" i="7"/>
  <c r="K661" i="7"/>
  <c r="F661" i="7"/>
  <c r="J661" i="7"/>
  <c r="P661" i="7"/>
  <c r="H661" i="7"/>
  <c r="D662" i="7"/>
  <c r="R660" i="7"/>
  <c r="Q660" i="7"/>
  <c r="A660" i="7" s="1"/>
  <c r="T660" i="7"/>
  <c r="S660" i="7"/>
  <c r="B659" i="7"/>
  <c r="V660" i="7"/>
  <c r="U660" i="7"/>
  <c r="C660" i="7" s="1"/>
  <c r="C659" i="7"/>
  <c r="L474" i="4"/>
  <c r="E475" i="4"/>
  <c r="H475" i="4"/>
  <c r="J475" i="4"/>
  <c r="D475" i="4"/>
  <c r="K475" i="4"/>
  <c r="B475" i="4"/>
  <c r="C475" i="4"/>
  <c r="F475" i="4"/>
  <c r="I475" i="4"/>
  <c r="G475" i="4"/>
  <c r="R476" i="4"/>
  <c r="B660" i="7" l="1"/>
  <c r="Q661" i="7"/>
  <c r="R661" i="7"/>
  <c r="S661" i="7"/>
  <c r="T661" i="7"/>
  <c r="F662" i="7"/>
  <c r="M662" i="7"/>
  <c r="P662" i="7"/>
  <c r="H662" i="7"/>
  <c r="I662" i="7"/>
  <c r="E662" i="7"/>
  <c r="O662" i="7"/>
  <c r="J662" i="7"/>
  <c r="G662" i="7"/>
  <c r="L662" i="7"/>
  <c r="N662" i="7"/>
  <c r="K662" i="7"/>
  <c r="D663" i="7"/>
  <c r="U661" i="7"/>
  <c r="V661" i="7"/>
  <c r="K476" i="4"/>
  <c r="D476" i="4"/>
  <c r="J476" i="4"/>
  <c r="G476" i="4"/>
  <c r="C476" i="4"/>
  <c r="E476" i="4"/>
  <c r="M476" i="4"/>
  <c r="B476" i="4"/>
  <c r="H476" i="4"/>
  <c r="F476" i="4"/>
  <c r="I476" i="4"/>
  <c r="R477" i="4"/>
  <c r="M475" i="4"/>
  <c r="L475" i="4"/>
  <c r="C661" i="7" l="1"/>
  <c r="A661" i="7"/>
  <c r="V662" i="7"/>
  <c r="U662" i="7"/>
  <c r="S662" i="7"/>
  <c r="T662" i="7"/>
  <c r="B661" i="7"/>
  <c r="J663" i="7"/>
  <c r="I663" i="7"/>
  <c r="M663" i="7"/>
  <c r="O663" i="7"/>
  <c r="E663" i="7"/>
  <c r="G663" i="7"/>
  <c r="P663" i="7"/>
  <c r="H663" i="7"/>
  <c r="L663" i="7"/>
  <c r="N663" i="7"/>
  <c r="K663" i="7"/>
  <c r="F663" i="7"/>
  <c r="D664" i="7"/>
  <c r="R662" i="7"/>
  <c r="Q662" i="7"/>
  <c r="A662" i="7" s="1"/>
  <c r="D477" i="4"/>
  <c r="H477" i="4"/>
  <c r="B477" i="4"/>
  <c r="C477" i="4"/>
  <c r="G477" i="4"/>
  <c r="I477" i="4"/>
  <c r="J477" i="4"/>
  <c r="E477" i="4"/>
  <c r="F477" i="4"/>
  <c r="K477" i="4"/>
  <c r="R478" i="4"/>
  <c r="L476" i="4"/>
  <c r="C662" i="7" l="1"/>
  <c r="T663" i="7"/>
  <c r="S663" i="7"/>
  <c r="B663" i="7" s="1"/>
  <c r="V663" i="7"/>
  <c r="U663" i="7"/>
  <c r="C663" i="7" s="1"/>
  <c r="B662" i="7"/>
  <c r="P664" i="7"/>
  <c r="L664" i="7"/>
  <c r="H664" i="7"/>
  <c r="K664" i="7"/>
  <c r="O664" i="7"/>
  <c r="J664" i="7"/>
  <c r="G664" i="7"/>
  <c r="N664" i="7"/>
  <c r="M664" i="7"/>
  <c r="F664" i="7"/>
  <c r="I664" i="7"/>
  <c r="E664" i="7"/>
  <c r="D665" i="7"/>
  <c r="Q663" i="7"/>
  <c r="R663" i="7"/>
  <c r="M477" i="4"/>
  <c r="L477" i="4"/>
  <c r="C478" i="4"/>
  <c r="D478" i="4"/>
  <c r="H478" i="4"/>
  <c r="B478" i="4"/>
  <c r="K478" i="4"/>
  <c r="J478" i="4"/>
  <c r="F478" i="4"/>
  <c r="G478" i="4"/>
  <c r="I478" i="4"/>
  <c r="E478" i="4"/>
  <c r="R479" i="4"/>
  <c r="T664" i="7" l="1"/>
  <c r="S664" i="7"/>
  <c r="B664" i="7" s="1"/>
  <c r="V664" i="7"/>
  <c r="U664" i="7"/>
  <c r="C664" i="7" s="1"/>
  <c r="A663" i="7"/>
  <c r="I665" i="7"/>
  <c r="P665" i="7"/>
  <c r="M665" i="7"/>
  <c r="O665" i="7"/>
  <c r="G665" i="7"/>
  <c r="L665" i="7"/>
  <c r="N665" i="7"/>
  <c r="K665" i="7"/>
  <c r="F665" i="7"/>
  <c r="J665" i="7"/>
  <c r="H665" i="7"/>
  <c r="E665" i="7"/>
  <c r="D666" i="7"/>
  <c r="R664" i="7"/>
  <c r="Q664" i="7"/>
  <c r="A664" i="7" s="1"/>
  <c r="M478" i="4"/>
  <c r="L478" i="4"/>
  <c r="I479" i="4"/>
  <c r="F479" i="4"/>
  <c r="D479" i="4"/>
  <c r="B479" i="4"/>
  <c r="E479" i="4"/>
  <c r="H479" i="4"/>
  <c r="C479" i="4"/>
  <c r="K479" i="4"/>
  <c r="J479" i="4"/>
  <c r="L479" i="4" s="1"/>
  <c r="G479" i="4"/>
  <c r="R480" i="4"/>
  <c r="Q665" i="7" l="1"/>
  <c r="R665" i="7"/>
  <c r="S665" i="7"/>
  <c r="T665" i="7"/>
  <c r="M666" i="7"/>
  <c r="J666" i="7"/>
  <c r="O666" i="7"/>
  <c r="G666" i="7"/>
  <c r="N666" i="7"/>
  <c r="F666" i="7"/>
  <c r="I666" i="7"/>
  <c r="E666" i="7"/>
  <c r="P666" i="7"/>
  <c r="L666" i="7"/>
  <c r="H666" i="7"/>
  <c r="K666" i="7"/>
  <c r="D667" i="7"/>
  <c r="V665" i="7"/>
  <c r="U665" i="7"/>
  <c r="C665" i="7" s="1"/>
  <c r="M479" i="4"/>
  <c r="G480" i="4"/>
  <c r="D480" i="4"/>
  <c r="C480" i="4"/>
  <c r="H480" i="4"/>
  <c r="E480" i="4"/>
  <c r="F480" i="4"/>
  <c r="J480" i="4"/>
  <c r="L480" i="4" s="1"/>
  <c r="K480" i="4"/>
  <c r="B480" i="4"/>
  <c r="I480" i="4"/>
  <c r="R481" i="4"/>
  <c r="T666" i="7" l="1"/>
  <c r="S666" i="7"/>
  <c r="B666" i="7" s="1"/>
  <c r="Q666" i="7"/>
  <c r="R666" i="7"/>
  <c r="V666" i="7"/>
  <c r="U666" i="7"/>
  <c r="C666" i="7" s="1"/>
  <c r="B665" i="7"/>
  <c r="L667" i="7"/>
  <c r="N667" i="7"/>
  <c r="K667" i="7"/>
  <c r="J667" i="7"/>
  <c r="F667" i="7"/>
  <c r="I667" i="7"/>
  <c r="G667" i="7"/>
  <c r="P667" i="7"/>
  <c r="H667" i="7"/>
  <c r="M667" i="7"/>
  <c r="O667" i="7"/>
  <c r="E667" i="7"/>
  <c r="D668" i="7"/>
  <c r="A665" i="7"/>
  <c r="F481" i="4"/>
  <c r="B481" i="4"/>
  <c r="E481" i="4"/>
  <c r="H481" i="4"/>
  <c r="I481" i="4"/>
  <c r="D481" i="4"/>
  <c r="G481" i="4"/>
  <c r="C481" i="4"/>
  <c r="J481" i="4"/>
  <c r="K481" i="4"/>
  <c r="R482" i="4"/>
  <c r="M480" i="4"/>
  <c r="A666" i="7" l="1"/>
  <c r="U667" i="7"/>
  <c r="V667" i="7"/>
  <c r="N668" i="7"/>
  <c r="O668" i="7"/>
  <c r="J668" i="7"/>
  <c r="G668" i="7"/>
  <c r="M668" i="7"/>
  <c r="I668" i="7"/>
  <c r="E668" i="7"/>
  <c r="P668" i="7"/>
  <c r="L668" i="7"/>
  <c r="H668" i="7"/>
  <c r="K668" i="7"/>
  <c r="F668" i="7"/>
  <c r="D669" i="7"/>
  <c r="Q667" i="7"/>
  <c r="A667" i="7" s="1"/>
  <c r="R667" i="7"/>
  <c r="T667" i="7"/>
  <c r="S667" i="7"/>
  <c r="L481" i="4"/>
  <c r="M481" i="4"/>
  <c r="C482" i="4"/>
  <c r="D482" i="4"/>
  <c r="K482" i="4"/>
  <c r="G482" i="4"/>
  <c r="F482" i="4"/>
  <c r="I482" i="4"/>
  <c r="E482" i="4"/>
  <c r="H482" i="4"/>
  <c r="J482" i="4"/>
  <c r="B482" i="4"/>
  <c r="R483" i="4"/>
  <c r="B667" i="7" l="1"/>
  <c r="H669" i="7"/>
  <c r="M669" i="7"/>
  <c r="L669" i="7"/>
  <c r="O669" i="7"/>
  <c r="G669" i="7"/>
  <c r="E669" i="7"/>
  <c r="N669" i="7"/>
  <c r="K669" i="7"/>
  <c r="F669" i="7"/>
  <c r="J669" i="7"/>
  <c r="I669" i="7"/>
  <c r="P669" i="7"/>
  <c r="D670" i="7"/>
  <c r="R668" i="7"/>
  <c r="Q668" i="7"/>
  <c r="A668" i="7" s="1"/>
  <c r="S668" i="7"/>
  <c r="T668" i="7"/>
  <c r="V668" i="7"/>
  <c r="U668" i="7"/>
  <c r="C667" i="7"/>
  <c r="M482" i="4"/>
  <c r="L482" i="4"/>
  <c r="D483" i="4"/>
  <c r="B483" i="4"/>
  <c r="C483" i="4"/>
  <c r="J483" i="4"/>
  <c r="K483" i="4"/>
  <c r="G483" i="4"/>
  <c r="H483" i="4"/>
  <c r="I483" i="4"/>
  <c r="E483" i="4"/>
  <c r="F483" i="4"/>
  <c r="R484" i="4"/>
  <c r="C668" i="7" l="1"/>
  <c r="R669" i="7"/>
  <c r="Q669" i="7"/>
  <c r="A669" i="7" s="1"/>
  <c r="N670" i="7"/>
  <c r="F670" i="7"/>
  <c r="P670" i="7"/>
  <c r="L670" i="7"/>
  <c r="O670" i="7"/>
  <c r="J670" i="7"/>
  <c r="G670" i="7"/>
  <c r="M670" i="7"/>
  <c r="H670" i="7"/>
  <c r="K670" i="7"/>
  <c r="I670" i="7"/>
  <c r="E670" i="7"/>
  <c r="D671" i="7"/>
  <c r="V669" i="7"/>
  <c r="U669" i="7"/>
  <c r="B668" i="7"/>
  <c r="S669" i="7"/>
  <c r="T669" i="7"/>
  <c r="L483" i="4"/>
  <c r="C484" i="4"/>
  <c r="B484" i="4"/>
  <c r="D484" i="4"/>
  <c r="H484" i="4"/>
  <c r="I484" i="4"/>
  <c r="E484" i="4"/>
  <c r="J484" i="4"/>
  <c r="L484" i="4" s="1"/>
  <c r="G484" i="4"/>
  <c r="K484" i="4"/>
  <c r="F484" i="4"/>
  <c r="R485" i="4"/>
  <c r="M483" i="4"/>
  <c r="B669" i="7" l="1"/>
  <c r="P671" i="7"/>
  <c r="H671" i="7"/>
  <c r="G671" i="7"/>
  <c r="N671" i="7"/>
  <c r="J671" i="7"/>
  <c r="I671" i="7"/>
  <c r="M671" i="7"/>
  <c r="O671" i="7"/>
  <c r="E671" i="7"/>
  <c r="L671" i="7"/>
  <c r="F671" i="7"/>
  <c r="K671" i="7"/>
  <c r="D672" i="7"/>
  <c r="T670" i="7"/>
  <c r="S670" i="7"/>
  <c r="U670" i="7"/>
  <c r="V670" i="7"/>
  <c r="R670" i="7"/>
  <c r="Q670" i="7"/>
  <c r="A670" i="7" s="1"/>
  <c r="C669" i="7"/>
  <c r="J485" i="4"/>
  <c r="H485" i="4"/>
  <c r="G485" i="4"/>
  <c r="C485" i="4"/>
  <c r="E485" i="4"/>
  <c r="K485" i="4"/>
  <c r="B485" i="4"/>
  <c r="F485" i="4"/>
  <c r="I485" i="4"/>
  <c r="D485" i="4"/>
  <c r="R486" i="4"/>
  <c r="M484" i="4"/>
  <c r="B670" i="7" l="1"/>
  <c r="L672" i="7"/>
  <c r="K672" i="7"/>
  <c r="H672" i="7"/>
  <c r="O672" i="7"/>
  <c r="J672" i="7"/>
  <c r="F672" i="7"/>
  <c r="M672" i="7"/>
  <c r="G672" i="7"/>
  <c r="I672" i="7"/>
  <c r="E672" i="7"/>
  <c r="P672" i="7"/>
  <c r="N672" i="7"/>
  <c r="D673" i="7"/>
  <c r="C670" i="7"/>
  <c r="R671" i="7"/>
  <c r="Q671" i="7"/>
  <c r="S671" i="7"/>
  <c r="T671" i="7"/>
  <c r="V671" i="7"/>
  <c r="U671" i="7"/>
  <c r="C671" i="7" s="1"/>
  <c r="L485" i="4"/>
  <c r="B486" i="4"/>
  <c r="F486" i="4"/>
  <c r="G486" i="4"/>
  <c r="C486" i="4"/>
  <c r="K486" i="4"/>
  <c r="J486" i="4"/>
  <c r="E486" i="4"/>
  <c r="H486" i="4"/>
  <c r="I486" i="4"/>
  <c r="D486" i="4"/>
  <c r="R487" i="4"/>
  <c r="M485" i="4"/>
  <c r="A671" i="7" l="1"/>
  <c r="M673" i="7"/>
  <c r="L673" i="7"/>
  <c r="K673" i="7"/>
  <c r="F673" i="7"/>
  <c r="J673" i="7"/>
  <c r="P673" i="7"/>
  <c r="I673" i="7"/>
  <c r="O673" i="7"/>
  <c r="G673" i="7"/>
  <c r="N673" i="7"/>
  <c r="H673" i="7"/>
  <c r="E673" i="7"/>
  <c r="D674" i="7"/>
  <c r="B671" i="7"/>
  <c r="V672" i="7"/>
  <c r="U672" i="7"/>
  <c r="R672" i="7"/>
  <c r="Q672" i="7"/>
  <c r="A672" i="7" s="1"/>
  <c r="T672" i="7"/>
  <c r="S672" i="7"/>
  <c r="B672" i="7" s="1"/>
  <c r="L486" i="4"/>
  <c r="E487" i="4"/>
  <c r="D487" i="4"/>
  <c r="G487" i="4"/>
  <c r="J487" i="4"/>
  <c r="B487" i="4"/>
  <c r="H487" i="4"/>
  <c r="F487" i="4"/>
  <c r="K487" i="4"/>
  <c r="I487" i="4"/>
  <c r="C487" i="4"/>
  <c r="R488" i="4"/>
  <c r="M486" i="4"/>
  <c r="C672" i="7" l="1"/>
  <c r="V673" i="7"/>
  <c r="U673" i="7"/>
  <c r="C673" i="7" s="1"/>
  <c r="P674" i="7"/>
  <c r="L674" i="7"/>
  <c r="H674" i="7"/>
  <c r="K674" i="7"/>
  <c r="N674" i="7"/>
  <c r="F674" i="7"/>
  <c r="E674" i="7"/>
  <c r="O674" i="7"/>
  <c r="J674" i="7"/>
  <c r="G674" i="7"/>
  <c r="M674" i="7"/>
  <c r="I674" i="7"/>
  <c r="D675" i="7"/>
  <c r="R673" i="7"/>
  <c r="Q673" i="7"/>
  <c r="S673" i="7"/>
  <c r="T673" i="7"/>
  <c r="L487" i="4"/>
  <c r="M487" i="4"/>
  <c r="C488" i="4"/>
  <c r="G488" i="4"/>
  <c r="B488" i="4"/>
  <c r="H488" i="4"/>
  <c r="E488" i="4"/>
  <c r="F488" i="4"/>
  <c r="I488" i="4"/>
  <c r="K488" i="4"/>
  <c r="D488" i="4"/>
  <c r="J488" i="4"/>
  <c r="L488" i="4" s="1"/>
  <c r="R489" i="4"/>
  <c r="B673" i="7" l="1"/>
  <c r="L675" i="7"/>
  <c r="N675" i="7"/>
  <c r="K675" i="7"/>
  <c r="F675" i="7"/>
  <c r="H675" i="7"/>
  <c r="J675" i="7"/>
  <c r="I675" i="7"/>
  <c r="M675" i="7"/>
  <c r="O675" i="7"/>
  <c r="P675" i="7"/>
  <c r="E675" i="7"/>
  <c r="G675" i="7"/>
  <c r="D676" i="7"/>
  <c r="R674" i="7"/>
  <c r="Q674" i="7"/>
  <c r="T674" i="7"/>
  <c r="S674" i="7"/>
  <c r="A673" i="7"/>
  <c r="V674" i="7"/>
  <c r="U674" i="7"/>
  <c r="M488" i="4"/>
  <c r="B489" i="4"/>
  <c r="F489" i="4"/>
  <c r="C489" i="4"/>
  <c r="J489" i="4"/>
  <c r="D489" i="4"/>
  <c r="G489" i="4"/>
  <c r="I489" i="4"/>
  <c r="K489" i="4"/>
  <c r="E489" i="4"/>
  <c r="H489" i="4"/>
  <c r="R490" i="4"/>
  <c r="A674" i="7" l="1"/>
  <c r="B674" i="7"/>
  <c r="H676" i="7"/>
  <c r="K676" i="7"/>
  <c r="G676" i="7"/>
  <c r="O676" i="7"/>
  <c r="J676" i="7"/>
  <c r="N676" i="7"/>
  <c r="P676" i="7"/>
  <c r="F676" i="7"/>
  <c r="M676" i="7"/>
  <c r="I676" i="7"/>
  <c r="E676" i="7"/>
  <c r="L676" i="7"/>
  <c r="D677" i="7"/>
  <c r="R675" i="7"/>
  <c r="Q675" i="7"/>
  <c r="U675" i="7"/>
  <c r="V675" i="7"/>
  <c r="C674" i="7"/>
  <c r="S675" i="7"/>
  <c r="T675" i="7"/>
  <c r="M489" i="4"/>
  <c r="I490" i="4"/>
  <c r="K490" i="4"/>
  <c r="D490" i="4"/>
  <c r="F490" i="4"/>
  <c r="H490" i="4"/>
  <c r="G490" i="4"/>
  <c r="E490" i="4"/>
  <c r="J490" i="4"/>
  <c r="C490" i="4"/>
  <c r="B490" i="4"/>
  <c r="R491" i="4"/>
  <c r="L489" i="4"/>
  <c r="A675" i="7" l="1"/>
  <c r="V676" i="7"/>
  <c r="U676" i="7"/>
  <c r="C676" i="7" s="1"/>
  <c r="I677" i="7"/>
  <c r="L677" i="7"/>
  <c r="N677" i="7"/>
  <c r="K677" i="7"/>
  <c r="J677" i="7"/>
  <c r="P677" i="7"/>
  <c r="H677" i="7"/>
  <c r="F677" i="7"/>
  <c r="M677" i="7"/>
  <c r="O677" i="7"/>
  <c r="E677" i="7"/>
  <c r="G677" i="7"/>
  <c r="D678" i="7"/>
  <c r="T676" i="7"/>
  <c r="S676" i="7"/>
  <c r="B675" i="7"/>
  <c r="Q676" i="7"/>
  <c r="R676" i="7"/>
  <c r="C675" i="7"/>
  <c r="M490" i="4"/>
  <c r="H491" i="4"/>
  <c r="G491" i="4"/>
  <c r="I491" i="4"/>
  <c r="D491" i="4"/>
  <c r="F491" i="4"/>
  <c r="C491" i="4"/>
  <c r="B491" i="4"/>
  <c r="K491" i="4"/>
  <c r="J491" i="4"/>
  <c r="L491" i="4" s="1"/>
  <c r="E491" i="4"/>
  <c r="R492" i="4"/>
  <c r="L490" i="4"/>
  <c r="A676" i="7" l="1"/>
  <c r="B676" i="7"/>
  <c r="V677" i="7"/>
  <c r="U677" i="7"/>
  <c r="C677" i="7" s="1"/>
  <c r="P678" i="7"/>
  <c r="H678" i="7"/>
  <c r="K678" i="7"/>
  <c r="O678" i="7"/>
  <c r="J678" i="7"/>
  <c r="G678" i="7"/>
  <c r="N678" i="7"/>
  <c r="I678" i="7"/>
  <c r="E678" i="7"/>
  <c r="L678" i="7"/>
  <c r="F678" i="7"/>
  <c r="M678" i="7"/>
  <c r="D679" i="7"/>
  <c r="R677" i="7"/>
  <c r="Q677" i="7"/>
  <c r="T677" i="7"/>
  <c r="S677" i="7"/>
  <c r="B492" i="4"/>
  <c r="C492" i="4"/>
  <c r="H492" i="4"/>
  <c r="E492" i="4"/>
  <c r="I492" i="4"/>
  <c r="G492" i="4"/>
  <c r="F492" i="4"/>
  <c r="J492" i="4"/>
  <c r="K492" i="4"/>
  <c r="D492" i="4"/>
  <c r="R493" i="4"/>
  <c r="M491" i="4"/>
  <c r="B677" i="7" l="1"/>
  <c r="A677" i="7"/>
  <c r="K679" i="7"/>
  <c r="F679" i="7"/>
  <c r="H679" i="7"/>
  <c r="J679" i="7"/>
  <c r="I679" i="7"/>
  <c r="P679" i="7"/>
  <c r="M679" i="7"/>
  <c r="O679" i="7"/>
  <c r="E679" i="7"/>
  <c r="G679" i="7"/>
  <c r="L679" i="7"/>
  <c r="N679" i="7"/>
  <c r="D680" i="7"/>
  <c r="R678" i="7"/>
  <c r="Q678" i="7"/>
  <c r="T678" i="7"/>
  <c r="S678" i="7"/>
  <c r="U678" i="7"/>
  <c r="V678" i="7"/>
  <c r="M492" i="4"/>
  <c r="L492" i="4"/>
  <c r="H493" i="4"/>
  <c r="I493" i="4"/>
  <c r="J493" i="4"/>
  <c r="G493" i="4"/>
  <c r="E493" i="4"/>
  <c r="B493" i="4"/>
  <c r="D493" i="4"/>
  <c r="F493" i="4"/>
  <c r="C493" i="4"/>
  <c r="K493" i="4"/>
  <c r="R494" i="4"/>
  <c r="B678" i="7" l="1"/>
  <c r="A678" i="7"/>
  <c r="V679" i="7"/>
  <c r="U679" i="7"/>
  <c r="O680" i="7"/>
  <c r="P680" i="7"/>
  <c r="L680" i="7"/>
  <c r="H680" i="7"/>
  <c r="K680" i="7"/>
  <c r="G680" i="7"/>
  <c r="N680" i="7"/>
  <c r="J680" i="7"/>
  <c r="F680" i="7"/>
  <c r="M680" i="7"/>
  <c r="I680" i="7"/>
  <c r="E680" i="7"/>
  <c r="D681" i="7"/>
  <c r="C678" i="7"/>
  <c r="T679" i="7"/>
  <c r="S679" i="7"/>
  <c r="R679" i="7"/>
  <c r="Q679" i="7"/>
  <c r="A679" i="7" s="1"/>
  <c r="M493" i="4"/>
  <c r="L493" i="4"/>
  <c r="J494" i="4"/>
  <c r="E494" i="4"/>
  <c r="C494" i="4"/>
  <c r="K494" i="4"/>
  <c r="M494" i="4" s="1"/>
  <c r="H494" i="4"/>
  <c r="B494" i="4"/>
  <c r="I494" i="4"/>
  <c r="F494" i="4"/>
  <c r="G494" i="4"/>
  <c r="D494" i="4"/>
  <c r="R495" i="4"/>
  <c r="C679" i="7" l="1"/>
  <c r="B679" i="7"/>
  <c r="S680" i="7"/>
  <c r="T680" i="7"/>
  <c r="U680" i="7"/>
  <c r="V680" i="7"/>
  <c r="H681" i="7"/>
  <c r="M681" i="7"/>
  <c r="O681" i="7"/>
  <c r="E681" i="7"/>
  <c r="G681" i="7"/>
  <c r="L681" i="7"/>
  <c r="N681" i="7"/>
  <c r="P681" i="7"/>
  <c r="K681" i="7"/>
  <c r="F681" i="7"/>
  <c r="J681" i="7"/>
  <c r="I681" i="7"/>
  <c r="D682" i="7"/>
  <c r="R680" i="7"/>
  <c r="Q680" i="7"/>
  <c r="A680" i="7" s="1"/>
  <c r="L494" i="4"/>
  <c r="C495" i="4"/>
  <c r="D495" i="4"/>
  <c r="J495" i="4"/>
  <c r="M495" i="4" s="1"/>
  <c r="G495" i="4"/>
  <c r="B495" i="4"/>
  <c r="E495" i="4"/>
  <c r="H495" i="4"/>
  <c r="K495" i="4"/>
  <c r="F495" i="4"/>
  <c r="I495" i="4"/>
  <c r="R496" i="4"/>
  <c r="S681" i="7" l="1"/>
  <c r="T681" i="7"/>
  <c r="M682" i="7"/>
  <c r="I682" i="7"/>
  <c r="E682" i="7"/>
  <c r="P682" i="7"/>
  <c r="L682" i="7"/>
  <c r="O682" i="7"/>
  <c r="H682" i="7"/>
  <c r="K682" i="7"/>
  <c r="J682" i="7"/>
  <c r="G682" i="7"/>
  <c r="N682" i="7"/>
  <c r="F682" i="7"/>
  <c r="D683" i="7"/>
  <c r="C680" i="7"/>
  <c r="V681" i="7"/>
  <c r="U681" i="7"/>
  <c r="C681" i="7" s="1"/>
  <c r="B680" i="7"/>
  <c r="R681" i="7"/>
  <c r="Q681" i="7"/>
  <c r="A681" i="7" s="1"/>
  <c r="L495" i="4"/>
  <c r="D496" i="4"/>
  <c r="G496" i="4"/>
  <c r="C496" i="4"/>
  <c r="I496" i="4"/>
  <c r="B496" i="4"/>
  <c r="H496" i="4"/>
  <c r="E496" i="4"/>
  <c r="J496" i="4"/>
  <c r="F496" i="4"/>
  <c r="K496" i="4"/>
  <c r="R497" i="4"/>
  <c r="P683" i="7" l="1"/>
  <c r="M683" i="7"/>
  <c r="O683" i="7"/>
  <c r="E683" i="7"/>
  <c r="G683" i="7"/>
  <c r="L683" i="7"/>
  <c r="N683" i="7"/>
  <c r="K683" i="7"/>
  <c r="F683" i="7"/>
  <c r="J683" i="7"/>
  <c r="I683" i="7"/>
  <c r="H683" i="7"/>
  <c r="D684" i="7"/>
  <c r="S682" i="7"/>
  <c r="T682" i="7"/>
  <c r="V682" i="7"/>
  <c r="U682" i="7"/>
  <c r="R682" i="7"/>
  <c r="Q682" i="7"/>
  <c r="A682" i="7" s="1"/>
  <c r="B681" i="7"/>
  <c r="M496" i="4"/>
  <c r="B497" i="4"/>
  <c r="D497" i="4"/>
  <c r="I497" i="4"/>
  <c r="K497" i="4"/>
  <c r="C497" i="4"/>
  <c r="G497" i="4"/>
  <c r="F497" i="4"/>
  <c r="H497" i="4"/>
  <c r="J497" i="4"/>
  <c r="E497" i="4"/>
  <c r="R498" i="4"/>
  <c r="L496" i="4"/>
  <c r="B682" i="7" l="1"/>
  <c r="C682" i="7"/>
  <c r="Q683" i="7"/>
  <c r="R683" i="7"/>
  <c r="S683" i="7"/>
  <c r="T683" i="7"/>
  <c r="G684" i="7"/>
  <c r="N684" i="7"/>
  <c r="O684" i="7"/>
  <c r="J684" i="7"/>
  <c r="F684" i="7"/>
  <c r="M684" i="7"/>
  <c r="E684" i="7"/>
  <c r="I684" i="7"/>
  <c r="H684" i="7"/>
  <c r="K684" i="7"/>
  <c r="P684" i="7"/>
  <c r="L684" i="7"/>
  <c r="D685" i="7"/>
  <c r="V683" i="7"/>
  <c r="U683" i="7"/>
  <c r="C683" i="7" s="1"/>
  <c r="M497" i="4"/>
  <c r="L497" i="4"/>
  <c r="E498" i="4"/>
  <c r="J498" i="4"/>
  <c r="H498" i="4"/>
  <c r="D498" i="4"/>
  <c r="F498" i="4"/>
  <c r="B498" i="4"/>
  <c r="I498" i="4"/>
  <c r="K498" i="4"/>
  <c r="L498" i="4" s="1"/>
  <c r="C498" i="4"/>
  <c r="G498" i="4"/>
  <c r="R499" i="4"/>
  <c r="T684" i="7" l="1"/>
  <c r="S684" i="7"/>
  <c r="B684" i="7" s="1"/>
  <c r="U684" i="7"/>
  <c r="V684" i="7"/>
  <c r="R684" i="7"/>
  <c r="Q684" i="7"/>
  <c r="A684" i="7" s="1"/>
  <c r="B683" i="7"/>
  <c r="E685" i="7"/>
  <c r="G685" i="7"/>
  <c r="H685" i="7"/>
  <c r="L685" i="7"/>
  <c r="N685" i="7"/>
  <c r="P685" i="7"/>
  <c r="K685" i="7"/>
  <c r="F685" i="7"/>
  <c r="J685" i="7"/>
  <c r="I685" i="7"/>
  <c r="M685" i="7"/>
  <c r="O685" i="7"/>
  <c r="D686" i="7"/>
  <c r="A683" i="7"/>
  <c r="E499" i="4"/>
  <c r="G499" i="4"/>
  <c r="I499" i="4"/>
  <c r="D499" i="4"/>
  <c r="H499" i="4"/>
  <c r="B499" i="4"/>
  <c r="K499" i="4"/>
  <c r="F499" i="4"/>
  <c r="C499" i="4"/>
  <c r="J499" i="4"/>
  <c r="R500" i="4"/>
  <c r="M498" i="4"/>
  <c r="V685" i="7" l="1"/>
  <c r="U685" i="7"/>
  <c r="C685" i="7" s="1"/>
  <c r="N686" i="7"/>
  <c r="F686" i="7"/>
  <c r="I686" i="7"/>
  <c r="E686" i="7"/>
  <c r="O686" i="7"/>
  <c r="K686" i="7"/>
  <c r="G686" i="7"/>
  <c r="M686" i="7"/>
  <c r="P686" i="7"/>
  <c r="L686" i="7"/>
  <c r="H686" i="7"/>
  <c r="J686" i="7"/>
  <c r="D687" i="7"/>
  <c r="C684" i="7"/>
  <c r="Q685" i="7"/>
  <c r="R685" i="7"/>
  <c r="T685" i="7"/>
  <c r="S685" i="7"/>
  <c r="L499" i="4"/>
  <c r="E500" i="4"/>
  <c r="J500" i="4"/>
  <c r="G500" i="4"/>
  <c r="I500" i="4"/>
  <c r="F500" i="4"/>
  <c r="C500" i="4"/>
  <c r="H500" i="4"/>
  <c r="D500" i="4"/>
  <c r="K500" i="4"/>
  <c r="L500" i="4" s="1"/>
  <c r="B500" i="4"/>
  <c r="M499" i="4"/>
  <c r="B685" i="7" l="1"/>
  <c r="A685" i="7"/>
  <c r="Q686" i="7"/>
  <c r="R686" i="7"/>
  <c r="H687" i="7"/>
  <c r="M687" i="7"/>
  <c r="O687" i="7"/>
  <c r="E687" i="7"/>
  <c r="G687" i="7"/>
  <c r="L687" i="7"/>
  <c r="J687" i="7"/>
  <c r="P687" i="7"/>
  <c r="F687" i="7"/>
  <c r="K687" i="7"/>
  <c r="N687" i="7"/>
  <c r="I687" i="7"/>
  <c r="D688" i="7"/>
  <c r="S686" i="7"/>
  <c r="T686" i="7"/>
  <c r="U686" i="7"/>
  <c r="V686" i="7"/>
  <c r="M500" i="4"/>
  <c r="A260" i="4"/>
  <c r="A259" i="4"/>
  <c r="A261" i="4"/>
  <c r="A262" i="4"/>
  <c r="A265" i="4"/>
  <c r="A263" i="4"/>
  <c r="A264" i="4"/>
  <c r="A268" i="4"/>
  <c r="A266" i="4"/>
  <c r="A267" i="4"/>
  <c r="A269" i="4"/>
  <c r="A270" i="4"/>
  <c r="A271" i="4"/>
  <c r="A273" i="4"/>
  <c r="A272" i="4"/>
  <c r="A274" i="4"/>
  <c r="A275" i="4"/>
  <c r="A276" i="4"/>
  <c r="A277" i="4"/>
  <c r="A279" i="4"/>
  <c r="A278" i="4"/>
  <c r="A281" i="4"/>
  <c r="A280" i="4"/>
  <c r="A282" i="4"/>
  <c r="A283" i="4"/>
  <c r="A284" i="4"/>
  <c r="A286" i="4"/>
  <c r="A287" i="4"/>
  <c r="A285" i="4"/>
  <c r="A289" i="4"/>
  <c r="A288" i="4"/>
  <c r="A290" i="4"/>
  <c r="A291" i="4"/>
  <c r="A292" i="4"/>
  <c r="A295" i="4"/>
  <c r="A293" i="4"/>
  <c r="A296" i="4"/>
  <c r="A294" i="4"/>
  <c r="A297" i="4"/>
  <c r="A298" i="4"/>
  <c r="A299" i="4"/>
  <c r="A300" i="4"/>
  <c r="A301" i="4"/>
  <c r="A302" i="4"/>
  <c r="A305" i="4"/>
  <c r="A303" i="4"/>
  <c r="A304" i="4"/>
  <c r="A307" i="4"/>
  <c r="A306" i="4"/>
  <c r="A311" i="4"/>
  <c r="A308" i="4"/>
  <c r="A309" i="4"/>
  <c r="A310" i="4"/>
  <c r="A312" i="4"/>
  <c r="A315" i="4"/>
  <c r="A313" i="4"/>
  <c r="A314" i="4"/>
  <c r="A318" i="4"/>
  <c r="A320" i="4"/>
  <c r="A316" i="4"/>
  <c r="A317" i="4"/>
  <c r="A319" i="4"/>
  <c r="A322" i="4"/>
  <c r="A323" i="4"/>
  <c r="A321" i="4"/>
  <c r="A324" i="4"/>
  <c r="A326" i="4"/>
  <c r="A327" i="4"/>
  <c r="A325" i="4"/>
  <c r="A328" i="4"/>
  <c r="A330" i="4"/>
  <c r="A329" i="4"/>
  <c r="A500" i="4"/>
  <c r="A331" i="4"/>
  <c r="A332" i="4"/>
  <c r="A333" i="4"/>
  <c r="A334" i="4"/>
  <c r="A335" i="4"/>
  <c r="A337" i="4"/>
  <c r="A228" i="4"/>
  <c r="A336" i="4"/>
  <c r="A339" i="4"/>
  <c r="A23" i="4"/>
  <c r="A183" i="4"/>
  <c r="A27" i="4"/>
  <c r="A79" i="4"/>
  <c r="A158" i="4"/>
  <c r="A148" i="4"/>
  <c r="A253" i="4"/>
  <c r="A53" i="4"/>
  <c r="A44" i="4"/>
  <c r="A197" i="4"/>
  <c r="A89" i="4"/>
  <c r="A147" i="4"/>
  <c r="A31" i="4"/>
  <c r="A76" i="4"/>
  <c r="A92" i="4"/>
  <c r="A78" i="4"/>
  <c r="A160" i="4"/>
  <c r="A169" i="4"/>
  <c r="A240" i="4"/>
  <c r="A12" i="4"/>
  <c r="A132" i="4"/>
  <c r="A86" i="4"/>
  <c r="A59" i="4"/>
  <c r="A111" i="4"/>
  <c r="A234" i="4"/>
  <c r="A151" i="4"/>
  <c r="A115" i="4"/>
  <c r="A252" i="4"/>
  <c r="A57" i="4"/>
  <c r="A95" i="4"/>
  <c r="A214" i="4"/>
  <c r="A188" i="4"/>
  <c r="A107" i="4"/>
  <c r="A207" i="4"/>
  <c r="A141" i="4"/>
  <c r="A202" i="4"/>
  <c r="A223" i="4"/>
  <c r="A84" i="4"/>
  <c r="A48" i="4"/>
  <c r="A127" i="4"/>
  <c r="A125" i="4"/>
  <c r="A87" i="4"/>
  <c r="A235" i="4"/>
  <c r="A190" i="4"/>
  <c r="A172" i="4"/>
  <c r="A97" i="4"/>
  <c r="A182" i="4"/>
  <c r="A220" i="4"/>
  <c r="A200" i="4"/>
  <c r="A54" i="4"/>
  <c r="A136" i="4"/>
  <c r="A34" i="4"/>
  <c r="A120" i="4"/>
  <c r="A225" i="4"/>
  <c r="A204" i="4"/>
  <c r="A88" i="4"/>
  <c r="A72" i="4"/>
  <c r="A230" i="4"/>
  <c r="A58" i="4"/>
  <c r="A244" i="4"/>
  <c r="A248" i="4"/>
  <c r="A157" i="4"/>
  <c r="A46" i="4"/>
  <c r="A140" i="4"/>
  <c r="A123" i="4"/>
  <c r="A22" i="4"/>
  <c r="A35" i="4"/>
  <c r="A139" i="4"/>
  <c r="A30" i="4"/>
  <c r="A168" i="4"/>
  <c r="A201" i="4"/>
  <c r="A19" i="4"/>
  <c r="A142" i="4"/>
  <c r="A24" i="4"/>
  <c r="A106" i="4"/>
  <c r="A250" i="4"/>
  <c r="A82" i="4"/>
  <c r="A195" i="4"/>
  <c r="A71" i="4"/>
  <c r="A236" i="4"/>
  <c r="A178" i="4"/>
  <c r="A245" i="4"/>
  <c r="A232" i="4"/>
  <c r="A49" i="4"/>
  <c r="A247" i="4"/>
  <c r="A181" i="4"/>
  <c r="A192" i="4"/>
  <c r="A69" i="4"/>
  <c r="A25" i="4"/>
  <c r="A186" i="4"/>
  <c r="A42" i="4"/>
  <c r="A144" i="4"/>
  <c r="A39" i="4"/>
  <c r="A208" i="4"/>
  <c r="A217" i="4"/>
  <c r="A28" i="4"/>
  <c r="A135" i="4"/>
  <c r="A239" i="4"/>
  <c r="A199" i="4"/>
  <c r="A36" i="4"/>
  <c r="A94" i="4"/>
  <c r="A249" i="4"/>
  <c r="A173" i="4"/>
  <c r="A128" i="4"/>
  <c r="A251" i="4"/>
  <c r="A29" i="4"/>
  <c r="A122" i="4"/>
  <c r="A205" i="4"/>
  <c r="A73" i="4"/>
  <c r="A55" i="4"/>
  <c r="A100" i="4"/>
  <c r="A161" i="4"/>
  <c r="A66" i="4"/>
  <c r="A20" i="4"/>
  <c r="A51" i="4"/>
  <c r="A67" i="4"/>
  <c r="A213" i="4"/>
  <c r="A45" i="4"/>
  <c r="A193" i="4"/>
  <c r="A212" i="4"/>
  <c r="A40" i="4"/>
  <c r="A241" i="4"/>
  <c r="A165" i="4"/>
  <c r="A16" i="4"/>
  <c r="A152" i="4"/>
  <c r="A156" i="4"/>
  <c r="A62" i="4"/>
  <c r="A256" i="4"/>
  <c r="A101" i="4"/>
  <c r="A38" i="4"/>
  <c r="A114" i="4"/>
  <c r="A246" i="4"/>
  <c r="A133" i="4"/>
  <c r="A137" i="4"/>
  <c r="A150" i="4"/>
  <c r="A96" i="4"/>
  <c r="A52" i="4"/>
  <c r="A104" i="4"/>
  <c r="A159" i="4"/>
  <c r="A226" i="4"/>
  <c r="A60" i="4"/>
  <c r="A191" i="4"/>
  <c r="A138" i="4"/>
  <c r="A203" i="4"/>
  <c r="A254" i="4"/>
  <c r="A91" i="4"/>
  <c r="A105" i="4"/>
  <c r="A209" i="4"/>
  <c r="A121" i="4"/>
  <c r="A80" i="4"/>
  <c r="A258" i="4"/>
  <c r="A50" i="4"/>
  <c r="A124" i="4"/>
  <c r="A211" i="4"/>
  <c r="A119" i="4"/>
  <c r="A167" i="4"/>
  <c r="A83" i="4"/>
  <c r="A176" i="4"/>
  <c r="A185" i="4"/>
  <c r="A75" i="4"/>
  <c r="A17" i="4"/>
  <c r="A233" i="4"/>
  <c r="A210" i="4"/>
  <c r="A198" i="4"/>
  <c r="A32" i="4"/>
  <c r="A255" i="4"/>
  <c r="A222" i="4"/>
  <c r="A129" i="4"/>
  <c r="A37" i="4"/>
  <c r="A257" i="4"/>
  <c r="A110" i="4"/>
  <c r="A180" i="4"/>
  <c r="A18" i="4"/>
  <c r="A21" i="4"/>
  <c r="A238" i="4"/>
  <c r="A93" i="4"/>
  <c r="A126" i="4"/>
  <c r="A102" i="4"/>
  <c r="A338" i="4"/>
  <c r="A63" i="4"/>
  <c r="A149" i="4"/>
  <c r="A170" i="4"/>
  <c r="A14" i="4"/>
  <c r="A231" i="4"/>
  <c r="A171" i="4"/>
  <c r="A90" i="4"/>
  <c r="A112" i="4"/>
  <c r="A155" i="4"/>
  <c r="A175" i="4"/>
  <c r="A146" i="4"/>
  <c r="A145" i="4"/>
  <c r="A15" i="4"/>
  <c r="A43" i="4"/>
  <c r="A116" i="4"/>
  <c r="A130" i="4"/>
  <c r="A13" i="4"/>
  <c r="A179" i="4"/>
  <c r="A77" i="4"/>
  <c r="A70" i="4"/>
  <c r="A243" i="4"/>
  <c r="A163" i="4"/>
  <c r="A61" i="4"/>
  <c r="A99" i="4"/>
  <c r="A164" i="4"/>
  <c r="A108" i="4"/>
  <c r="A65" i="4"/>
  <c r="A26" i="4"/>
  <c r="A85" i="4"/>
  <c r="A219" i="4"/>
  <c r="A216" i="4"/>
  <c r="A81" i="4"/>
  <c r="A41" i="4"/>
  <c r="A184" i="4"/>
  <c r="A189" i="4"/>
  <c r="A74" i="4"/>
  <c r="A215" i="4"/>
  <c r="A143" i="4"/>
  <c r="A242" i="4"/>
  <c r="A131" i="4"/>
  <c r="A194" i="4"/>
  <c r="A237" i="4"/>
  <c r="A206" i="4"/>
  <c r="A113" i="4"/>
  <c r="A68" i="4"/>
  <c r="A174" i="4"/>
  <c r="A56" i="4"/>
  <c r="A227" i="4"/>
  <c r="A218" i="4"/>
  <c r="A224" i="4"/>
  <c r="A196" i="4"/>
  <c r="A109" i="4"/>
  <c r="A166" i="4"/>
  <c r="A33" i="4"/>
  <c r="A177" i="4"/>
  <c r="A134" i="4"/>
  <c r="A117" i="4"/>
  <c r="A153" i="4"/>
  <c r="A64" i="4"/>
  <c r="A187" i="4"/>
  <c r="A118" i="4"/>
  <c r="A103" i="4"/>
  <c r="A229" i="4"/>
  <c r="A162" i="4"/>
  <c r="A221" i="4"/>
  <c r="A98" i="4"/>
  <c r="A154" i="4"/>
  <c r="A47" i="4"/>
  <c r="A340" i="4"/>
  <c r="A343" i="4"/>
  <c r="A341" i="4"/>
  <c r="A342" i="4"/>
  <c r="A344" i="4"/>
  <c r="A345" i="4"/>
  <c r="A347" i="4"/>
  <c r="A346" i="4"/>
  <c r="A348" i="4"/>
  <c r="A349" i="4"/>
  <c r="A351" i="4"/>
  <c r="A350" i="4"/>
  <c r="A352" i="4"/>
  <c r="A355" i="4"/>
  <c r="A353" i="4"/>
  <c r="A354" i="4"/>
  <c r="A356" i="4"/>
  <c r="A357" i="4"/>
  <c r="A358" i="4"/>
  <c r="A361" i="4"/>
  <c r="A360" i="4"/>
  <c r="A359" i="4"/>
  <c r="A363" i="4"/>
  <c r="A362" i="4"/>
  <c r="A366" i="4"/>
  <c r="A364" i="4"/>
  <c r="A365" i="4"/>
  <c r="A368" i="4"/>
  <c r="A367" i="4"/>
  <c r="A370" i="4"/>
  <c r="A369" i="4"/>
  <c r="A375" i="4"/>
  <c r="A371" i="4"/>
  <c r="A373" i="4"/>
  <c r="A374" i="4"/>
  <c r="A372" i="4"/>
  <c r="A376" i="4"/>
  <c r="A379" i="4"/>
  <c r="A378" i="4"/>
  <c r="A377" i="4"/>
  <c r="A381" i="4"/>
  <c r="A382" i="4"/>
  <c r="A380" i="4"/>
  <c r="A383" i="4"/>
  <c r="A385" i="4"/>
  <c r="A384" i="4"/>
  <c r="A387" i="4"/>
  <c r="A386" i="4"/>
  <c r="A388" i="4"/>
  <c r="A390" i="4"/>
  <c r="A392" i="4"/>
  <c r="A389" i="4"/>
  <c r="A391" i="4"/>
  <c r="A395" i="4"/>
  <c r="A393" i="4"/>
  <c r="A394" i="4"/>
  <c r="A397" i="4"/>
  <c r="A398" i="4"/>
  <c r="A400" i="4"/>
  <c r="A399" i="4"/>
  <c r="A396" i="4"/>
  <c r="A401" i="4"/>
  <c r="A403" i="4"/>
  <c r="A402" i="4"/>
  <c r="A406" i="4"/>
  <c r="A404" i="4"/>
  <c r="A405" i="4"/>
  <c r="A407" i="4"/>
  <c r="A408" i="4"/>
  <c r="A410" i="4"/>
  <c r="A409" i="4"/>
  <c r="A413" i="4"/>
  <c r="A412" i="4"/>
  <c r="A411" i="4"/>
  <c r="A414" i="4"/>
  <c r="A416" i="4"/>
  <c r="A418" i="4"/>
  <c r="A415" i="4"/>
  <c r="A419" i="4"/>
  <c r="A417" i="4"/>
  <c r="A420" i="4"/>
  <c r="A424" i="4"/>
  <c r="A423" i="4"/>
  <c r="A421" i="4"/>
  <c r="A425" i="4"/>
  <c r="A422" i="4"/>
  <c r="A428" i="4"/>
  <c r="A426" i="4"/>
  <c r="A429" i="4"/>
  <c r="A427" i="4"/>
  <c r="A431" i="4"/>
  <c r="A433" i="4"/>
  <c r="A430" i="4"/>
  <c r="A434" i="4"/>
  <c r="A435" i="4"/>
  <c r="A432" i="4"/>
  <c r="A440" i="4"/>
  <c r="A436" i="4"/>
  <c r="A437" i="4"/>
  <c r="A438" i="4"/>
  <c r="A439" i="4"/>
  <c r="A441" i="4"/>
  <c r="A442" i="4"/>
  <c r="A444" i="4"/>
  <c r="A443" i="4"/>
  <c r="A445" i="4"/>
  <c r="A446" i="4"/>
  <c r="A447" i="4"/>
  <c r="A449" i="4"/>
  <c r="A448" i="4"/>
  <c r="A452" i="4"/>
  <c r="A450" i="4"/>
  <c r="A451" i="4"/>
  <c r="A453" i="4"/>
  <c r="A454" i="4"/>
  <c r="A456" i="4"/>
  <c r="A455" i="4"/>
  <c r="A457" i="4"/>
  <c r="A458" i="4"/>
  <c r="A459" i="4"/>
  <c r="A461" i="4"/>
  <c r="A460" i="4"/>
  <c r="A464" i="4"/>
  <c r="A462" i="4"/>
  <c r="A463" i="4"/>
  <c r="A465" i="4"/>
  <c r="A466" i="4"/>
  <c r="A468" i="4"/>
  <c r="A467" i="4"/>
  <c r="A470" i="4"/>
  <c r="A469" i="4"/>
  <c r="A472" i="4"/>
  <c r="A471" i="4"/>
  <c r="A473" i="4"/>
  <c r="A475" i="4"/>
  <c r="A477" i="4"/>
  <c r="A474" i="4"/>
  <c r="A476" i="4"/>
  <c r="A478" i="4"/>
  <c r="A479" i="4"/>
  <c r="A480" i="4"/>
  <c r="A483" i="4"/>
  <c r="A481" i="4"/>
  <c r="A482" i="4"/>
  <c r="A484" i="4"/>
  <c r="A485" i="4"/>
  <c r="A486" i="4"/>
  <c r="A487" i="4"/>
  <c r="A490" i="4"/>
  <c r="A488" i="4"/>
  <c r="A489" i="4"/>
  <c r="A499" i="4"/>
  <c r="A497" i="4"/>
  <c r="A498" i="4"/>
  <c r="A496" i="4"/>
  <c r="A494" i="4"/>
  <c r="A492" i="4"/>
  <c r="A493" i="4"/>
  <c r="A491" i="4"/>
  <c r="A495" i="4"/>
  <c r="C686" i="7" l="1"/>
  <c r="I688" i="7"/>
  <c r="E688" i="7"/>
  <c r="O688" i="7"/>
  <c r="J688" i="7"/>
  <c r="P688" i="7"/>
  <c r="L688" i="7"/>
  <c r="K688" i="7"/>
  <c r="N688" i="7"/>
  <c r="F688" i="7"/>
  <c r="M688" i="7"/>
  <c r="H688" i="7"/>
  <c r="G688" i="7"/>
  <c r="D689" i="7"/>
  <c r="R687" i="7"/>
  <c r="Q687" i="7"/>
  <c r="B686" i="7"/>
  <c r="U687" i="7"/>
  <c r="V687" i="7"/>
  <c r="A686" i="7"/>
  <c r="T687" i="7"/>
  <c r="S687" i="7"/>
  <c r="A259" i="8"/>
  <c r="B259" i="8"/>
  <c r="J259" i="8"/>
  <c r="D259" i="8"/>
  <c r="H259" i="8"/>
  <c r="F259" i="8"/>
  <c r="G259" i="8"/>
  <c r="E259" i="8"/>
  <c r="I259" i="8"/>
  <c r="C259" i="8"/>
  <c r="I260" i="8"/>
  <c r="H260" i="8"/>
  <c r="E260" i="8"/>
  <c r="F260" i="8"/>
  <c r="J260" i="8"/>
  <c r="D260" i="8"/>
  <c r="B260" i="8"/>
  <c r="A260" i="8"/>
  <c r="G260" i="8"/>
  <c r="C260" i="8"/>
  <c r="H261" i="8"/>
  <c r="F261" i="8"/>
  <c r="I261" i="8"/>
  <c r="E261" i="8"/>
  <c r="D261" i="8"/>
  <c r="G261" i="8"/>
  <c r="C261" i="8"/>
  <c r="A261" i="8"/>
  <c r="J261" i="8"/>
  <c r="B261" i="8"/>
  <c r="I262" i="8"/>
  <c r="F262" i="8"/>
  <c r="C262" i="8"/>
  <c r="B262" i="8"/>
  <c r="H262" i="8"/>
  <c r="D262" i="8"/>
  <c r="A262" i="8"/>
  <c r="E262" i="8"/>
  <c r="J262" i="8"/>
  <c r="G262" i="8"/>
  <c r="J263" i="8"/>
  <c r="D263" i="8"/>
  <c r="G263" i="8"/>
  <c r="F263" i="8"/>
  <c r="A263" i="8"/>
  <c r="B263" i="8"/>
  <c r="H263" i="8"/>
  <c r="E263" i="8"/>
  <c r="C263" i="8"/>
  <c r="I263" i="8"/>
  <c r="B264" i="8"/>
  <c r="G264" i="8"/>
  <c r="C264" i="8"/>
  <c r="J264" i="8"/>
  <c r="I264" i="8"/>
  <c r="E264" i="8"/>
  <c r="A264" i="8"/>
  <c r="F264" i="8"/>
  <c r="H264" i="8"/>
  <c r="D264" i="8"/>
  <c r="H265" i="8"/>
  <c r="I265" i="8"/>
  <c r="G265" i="8"/>
  <c r="A265" i="8"/>
  <c r="E265" i="8"/>
  <c r="J265" i="8"/>
  <c r="C265" i="8"/>
  <c r="B265" i="8"/>
  <c r="F265" i="8"/>
  <c r="D265" i="8"/>
  <c r="B266" i="8"/>
  <c r="I266" i="8"/>
  <c r="H266" i="8"/>
  <c r="F266" i="8"/>
  <c r="A266" i="8"/>
  <c r="J266" i="8"/>
  <c r="E266" i="8"/>
  <c r="C266" i="8"/>
  <c r="G266" i="8"/>
  <c r="D266" i="8"/>
  <c r="A267" i="8"/>
  <c r="G267" i="8"/>
  <c r="C267" i="8"/>
  <c r="B267" i="8"/>
  <c r="I267" i="8"/>
  <c r="E267" i="8"/>
  <c r="F267" i="8"/>
  <c r="J267" i="8"/>
  <c r="H267" i="8"/>
  <c r="D267" i="8"/>
  <c r="J268" i="8"/>
  <c r="F268" i="8"/>
  <c r="B268" i="8"/>
  <c r="C268" i="8"/>
  <c r="G268" i="8"/>
  <c r="A268" i="8"/>
  <c r="H268" i="8"/>
  <c r="E268" i="8"/>
  <c r="D268" i="8"/>
  <c r="I268" i="8"/>
  <c r="D269" i="8"/>
  <c r="G269" i="8"/>
  <c r="C269" i="8"/>
  <c r="A269" i="8"/>
  <c r="F269" i="8"/>
  <c r="H269" i="8"/>
  <c r="E269" i="8"/>
  <c r="J269" i="8"/>
  <c r="B269" i="8"/>
  <c r="I269" i="8"/>
  <c r="E270" i="8"/>
  <c r="J270" i="8"/>
  <c r="H270" i="8"/>
  <c r="F270" i="8"/>
  <c r="C270" i="8"/>
  <c r="A270" i="8"/>
  <c r="I270" i="8"/>
  <c r="B270" i="8"/>
  <c r="G270" i="8"/>
  <c r="D270" i="8"/>
  <c r="G271" i="8"/>
  <c r="H271" i="8"/>
  <c r="D271" i="8"/>
  <c r="B271" i="8"/>
  <c r="C271" i="8"/>
  <c r="E271" i="8"/>
  <c r="I271" i="8"/>
  <c r="A271" i="8"/>
  <c r="F271" i="8"/>
  <c r="J271" i="8"/>
  <c r="G272" i="8"/>
  <c r="H272" i="8"/>
  <c r="F272" i="8"/>
  <c r="I272" i="8"/>
  <c r="E272" i="8"/>
  <c r="C272" i="8"/>
  <c r="J272" i="8"/>
  <c r="B272" i="8"/>
  <c r="A272" i="8"/>
  <c r="D272" i="8"/>
  <c r="J273" i="8"/>
  <c r="H273" i="8"/>
  <c r="C273" i="8"/>
  <c r="E273" i="8"/>
  <c r="B273" i="8"/>
  <c r="I273" i="8"/>
  <c r="D273" i="8"/>
  <c r="A273" i="8"/>
  <c r="G273" i="8"/>
  <c r="F273" i="8"/>
  <c r="I274" i="8"/>
  <c r="H274" i="8"/>
  <c r="J274" i="8"/>
  <c r="D274" i="8"/>
  <c r="G274" i="8"/>
  <c r="F274" i="8"/>
  <c r="A274" i="8"/>
  <c r="C274" i="8"/>
  <c r="B274" i="8"/>
  <c r="E274" i="8"/>
  <c r="J275" i="8"/>
  <c r="H275" i="8"/>
  <c r="G275" i="8"/>
  <c r="D275" i="8"/>
  <c r="E275" i="8"/>
  <c r="I275" i="8"/>
  <c r="C275" i="8"/>
  <c r="A275" i="8"/>
  <c r="F275" i="8"/>
  <c r="B275" i="8"/>
  <c r="G276" i="8"/>
  <c r="I276" i="8"/>
  <c r="B276" i="8"/>
  <c r="F276" i="8"/>
  <c r="C276" i="8"/>
  <c r="A276" i="8"/>
  <c r="J276" i="8"/>
  <c r="D276" i="8"/>
  <c r="H276" i="8"/>
  <c r="E276" i="8"/>
  <c r="H277" i="8"/>
  <c r="D277" i="8"/>
  <c r="E277" i="8"/>
  <c r="B277" i="8"/>
  <c r="G277" i="8"/>
  <c r="C277" i="8"/>
  <c r="A277" i="8"/>
  <c r="J277" i="8"/>
  <c r="I277" i="8"/>
  <c r="F277" i="8"/>
  <c r="F278" i="8"/>
  <c r="G278" i="8"/>
  <c r="E278" i="8"/>
  <c r="B278" i="8"/>
  <c r="C278" i="8"/>
  <c r="D278" i="8"/>
  <c r="J278" i="8"/>
  <c r="A278" i="8"/>
  <c r="I278" i="8"/>
  <c r="H278" i="8"/>
  <c r="D279" i="8"/>
  <c r="F279" i="8"/>
  <c r="I279" i="8"/>
  <c r="C279" i="8"/>
  <c r="A279" i="8"/>
  <c r="H279" i="8"/>
  <c r="B279" i="8"/>
  <c r="J279" i="8"/>
  <c r="E279" i="8"/>
  <c r="G279" i="8"/>
  <c r="C280" i="8"/>
  <c r="D280" i="8"/>
  <c r="J280" i="8"/>
  <c r="B280" i="8"/>
  <c r="A280" i="8"/>
  <c r="H280" i="8"/>
  <c r="F280" i="8"/>
  <c r="G280" i="8"/>
  <c r="I280" i="8"/>
  <c r="E280" i="8"/>
  <c r="E281" i="8"/>
  <c r="F281" i="8"/>
  <c r="C281" i="8"/>
  <c r="G281" i="8"/>
  <c r="B281" i="8"/>
  <c r="I281" i="8"/>
  <c r="D281" i="8"/>
  <c r="J281" i="8"/>
  <c r="H281" i="8"/>
  <c r="A281" i="8"/>
  <c r="F282" i="8"/>
  <c r="I282" i="8"/>
  <c r="C282" i="8"/>
  <c r="H282" i="8"/>
  <c r="J282" i="8"/>
  <c r="G282" i="8"/>
  <c r="B282" i="8"/>
  <c r="E282" i="8"/>
  <c r="A282" i="8"/>
  <c r="D282" i="8"/>
  <c r="I283" i="8"/>
  <c r="A283" i="8"/>
  <c r="G283" i="8"/>
  <c r="J283" i="8"/>
  <c r="B283" i="8"/>
  <c r="E283" i="8"/>
  <c r="D283" i="8"/>
  <c r="C283" i="8"/>
  <c r="H283" i="8"/>
  <c r="F283" i="8"/>
  <c r="E284" i="8"/>
  <c r="D284" i="8"/>
  <c r="F284" i="8"/>
  <c r="I284" i="8"/>
  <c r="B284" i="8"/>
  <c r="J284" i="8"/>
  <c r="C284" i="8"/>
  <c r="G284" i="8"/>
  <c r="A284" i="8"/>
  <c r="H284" i="8"/>
  <c r="F285" i="8"/>
  <c r="D285" i="8"/>
  <c r="J285" i="8"/>
  <c r="H285" i="8"/>
  <c r="E285" i="8"/>
  <c r="G285" i="8"/>
  <c r="A285" i="8"/>
  <c r="I285" i="8"/>
  <c r="C285" i="8"/>
  <c r="B285" i="8"/>
  <c r="B286" i="8"/>
  <c r="I286" i="8"/>
  <c r="E286" i="8"/>
  <c r="G286" i="8"/>
  <c r="H286" i="8"/>
  <c r="D286" i="8"/>
  <c r="F286" i="8"/>
  <c r="A286" i="8"/>
  <c r="C286" i="8"/>
  <c r="J286" i="8"/>
  <c r="H287" i="8"/>
  <c r="E287" i="8"/>
  <c r="D287" i="8"/>
  <c r="I287" i="8"/>
  <c r="B287" i="8"/>
  <c r="C287" i="8"/>
  <c r="A287" i="8"/>
  <c r="J287" i="8"/>
  <c r="G287" i="8"/>
  <c r="F287" i="8"/>
  <c r="B288" i="8"/>
  <c r="A288" i="8"/>
  <c r="I288" i="8"/>
  <c r="G288" i="8"/>
  <c r="D288" i="8"/>
  <c r="C288" i="8"/>
  <c r="H288" i="8"/>
  <c r="F288" i="8"/>
  <c r="J288" i="8"/>
  <c r="E288" i="8"/>
  <c r="D289" i="8"/>
  <c r="A289" i="8"/>
  <c r="I289" i="8"/>
  <c r="G289" i="8"/>
  <c r="F289" i="8"/>
  <c r="C289" i="8"/>
  <c r="J289" i="8"/>
  <c r="H289" i="8"/>
  <c r="E289" i="8"/>
  <c r="B289" i="8"/>
  <c r="A290" i="8"/>
  <c r="I290" i="8"/>
  <c r="H290" i="8"/>
  <c r="G290" i="8"/>
  <c r="F290" i="8"/>
  <c r="D290" i="8"/>
  <c r="C290" i="8"/>
  <c r="J290" i="8"/>
  <c r="B290" i="8"/>
  <c r="E290" i="8"/>
  <c r="D291" i="8"/>
  <c r="I291" i="8"/>
  <c r="A291" i="8"/>
  <c r="F291" i="8"/>
  <c r="B291" i="8"/>
  <c r="E291" i="8"/>
  <c r="H291" i="8"/>
  <c r="J291" i="8"/>
  <c r="G291" i="8"/>
  <c r="C291" i="8"/>
  <c r="G292" i="8"/>
  <c r="F292" i="8"/>
  <c r="D292" i="8"/>
  <c r="A292" i="8"/>
  <c r="I292" i="8"/>
  <c r="J292" i="8"/>
  <c r="E292" i="8"/>
  <c r="B292" i="8"/>
  <c r="H292" i="8"/>
  <c r="C292" i="8"/>
  <c r="F293" i="8"/>
  <c r="E293" i="8"/>
  <c r="B293" i="8"/>
  <c r="I293" i="8"/>
  <c r="J293" i="8"/>
  <c r="A293" i="8"/>
  <c r="G293" i="8"/>
  <c r="D293" i="8"/>
  <c r="C293" i="8"/>
  <c r="H293" i="8"/>
  <c r="F294" i="8"/>
  <c r="D294" i="8"/>
  <c r="H294" i="8"/>
  <c r="J294" i="8"/>
  <c r="G294" i="8"/>
  <c r="B294" i="8"/>
  <c r="I294" i="8"/>
  <c r="C294" i="8"/>
  <c r="E294" i="8"/>
  <c r="A294" i="8"/>
  <c r="J295" i="8"/>
  <c r="I295" i="8"/>
  <c r="A295" i="8"/>
  <c r="H295" i="8"/>
  <c r="E295" i="8"/>
  <c r="G295" i="8"/>
  <c r="D295" i="8"/>
  <c r="B295" i="8"/>
  <c r="C295" i="8"/>
  <c r="F295" i="8"/>
  <c r="G296" i="8"/>
  <c r="D296" i="8"/>
  <c r="I296" i="8"/>
  <c r="F296" i="8"/>
  <c r="J296" i="8"/>
  <c r="E296" i="8"/>
  <c r="H296" i="8"/>
  <c r="C296" i="8"/>
  <c r="A296" i="8"/>
  <c r="B296" i="8"/>
  <c r="F297" i="8"/>
  <c r="E297" i="8"/>
  <c r="J297" i="8"/>
  <c r="D297" i="8"/>
  <c r="A297" i="8"/>
  <c r="B297" i="8"/>
  <c r="I297" i="8"/>
  <c r="C297" i="8"/>
  <c r="H297" i="8"/>
  <c r="G297" i="8"/>
  <c r="C298" i="8"/>
  <c r="G298" i="8"/>
  <c r="E298" i="8"/>
  <c r="H298" i="8"/>
  <c r="B298" i="8"/>
  <c r="J298" i="8"/>
  <c r="A298" i="8"/>
  <c r="I298" i="8"/>
  <c r="F298" i="8"/>
  <c r="D298" i="8"/>
  <c r="D299" i="8"/>
  <c r="J299" i="8"/>
  <c r="B299" i="8"/>
  <c r="I299" i="8"/>
  <c r="A299" i="8"/>
  <c r="F299" i="8"/>
  <c r="H299" i="8"/>
  <c r="G299" i="8"/>
  <c r="E299" i="8"/>
  <c r="C299" i="8"/>
  <c r="E300" i="8"/>
  <c r="D300" i="8"/>
  <c r="H300" i="8"/>
  <c r="J300" i="8"/>
  <c r="I300" i="8"/>
  <c r="B300" i="8"/>
  <c r="F300" i="8"/>
  <c r="C300" i="8"/>
  <c r="G300" i="8"/>
  <c r="A300" i="8"/>
  <c r="G301" i="8"/>
  <c r="J301" i="8"/>
  <c r="C301" i="8"/>
  <c r="E301" i="8"/>
  <c r="D301" i="8"/>
  <c r="H301" i="8"/>
  <c r="I301" i="8"/>
  <c r="A301" i="8"/>
  <c r="F301" i="8"/>
  <c r="B301" i="8"/>
  <c r="A302" i="8"/>
  <c r="E302" i="8"/>
  <c r="C302" i="8"/>
  <c r="F302" i="8"/>
  <c r="D302" i="8"/>
  <c r="B302" i="8"/>
  <c r="J302" i="8"/>
  <c r="G302" i="8"/>
  <c r="I302" i="8"/>
  <c r="H302" i="8"/>
  <c r="D303" i="8"/>
  <c r="F303" i="8"/>
  <c r="J303" i="8"/>
  <c r="I303" i="8"/>
  <c r="A303" i="8"/>
  <c r="H303" i="8"/>
  <c r="E303" i="8"/>
  <c r="B303" i="8"/>
  <c r="C303" i="8"/>
  <c r="G303" i="8"/>
  <c r="D304" i="8"/>
  <c r="I304" i="8"/>
  <c r="F304" i="8"/>
  <c r="H304" i="8"/>
  <c r="E304" i="8"/>
  <c r="C304" i="8"/>
  <c r="J304" i="8"/>
  <c r="G304" i="8"/>
  <c r="A304" i="8"/>
  <c r="B304" i="8"/>
  <c r="I305" i="8"/>
  <c r="C305" i="8"/>
  <c r="G305" i="8"/>
  <c r="B305" i="8"/>
  <c r="H305" i="8"/>
  <c r="D305" i="8"/>
  <c r="F305" i="8"/>
  <c r="E305" i="8"/>
  <c r="J305" i="8"/>
  <c r="A305" i="8"/>
  <c r="G306" i="8"/>
  <c r="E306" i="8"/>
  <c r="I306" i="8"/>
  <c r="B306" i="8"/>
  <c r="H306" i="8"/>
  <c r="A306" i="8"/>
  <c r="F306" i="8"/>
  <c r="C306" i="8"/>
  <c r="D306" i="8"/>
  <c r="J306" i="8"/>
  <c r="D307" i="8"/>
  <c r="J307" i="8"/>
  <c r="B307" i="8"/>
  <c r="I307" i="8"/>
  <c r="A307" i="8"/>
  <c r="H307" i="8"/>
  <c r="F307" i="8"/>
  <c r="G307" i="8"/>
  <c r="E307" i="8"/>
  <c r="C307" i="8"/>
  <c r="C308" i="8"/>
  <c r="E308" i="8"/>
  <c r="A308" i="8"/>
  <c r="G308" i="8"/>
  <c r="J308" i="8"/>
  <c r="D308" i="8"/>
  <c r="B308" i="8"/>
  <c r="H308" i="8"/>
  <c r="I308" i="8"/>
  <c r="F308" i="8"/>
  <c r="B309" i="8"/>
  <c r="A309" i="8"/>
  <c r="C309" i="8"/>
  <c r="J309" i="8"/>
  <c r="F309" i="8"/>
  <c r="H309" i="8"/>
  <c r="D309" i="8"/>
  <c r="I309" i="8"/>
  <c r="G309" i="8"/>
  <c r="E309" i="8"/>
  <c r="G310" i="8"/>
  <c r="A310" i="8"/>
  <c r="J310" i="8"/>
  <c r="B310" i="8"/>
  <c r="F310" i="8"/>
  <c r="D310" i="8"/>
  <c r="C310" i="8"/>
  <c r="H310" i="8"/>
  <c r="E310" i="8"/>
  <c r="I310" i="8"/>
  <c r="J311" i="8"/>
  <c r="A311" i="8"/>
  <c r="E311" i="8"/>
  <c r="H311" i="8"/>
  <c r="C311" i="8"/>
  <c r="D311" i="8"/>
  <c r="F311" i="8"/>
  <c r="B311" i="8"/>
  <c r="I311" i="8"/>
  <c r="G311" i="8"/>
  <c r="H312" i="8"/>
  <c r="G312" i="8"/>
  <c r="J312" i="8"/>
  <c r="D312" i="8"/>
  <c r="C312" i="8"/>
  <c r="E312" i="8"/>
  <c r="F312" i="8"/>
  <c r="A312" i="8"/>
  <c r="B312" i="8"/>
  <c r="I312" i="8"/>
  <c r="F313" i="8"/>
  <c r="I313" i="8"/>
  <c r="G313" i="8"/>
  <c r="E313" i="8"/>
  <c r="J313" i="8"/>
  <c r="D313" i="8"/>
  <c r="A313" i="8"/>
  <c r="B313" i="8"/>
  <c r="C313" i="8"/>
  <c r="H313" i="8"/>
  <c r="F314" i="8"/>
  <c r="D314" i="8"/>
  <c r="C314" i="8"/>
  <c r="A314" i="8"/>
  <c r="J314" i="8"/>
  <c r="G314" i="8"/>
  <c r="B314" i="8"/>
  <c r="E314" i="8"/>
  <c r="I314" i="8"/>
  <c r="H314" i="8"/>
  <c r="B315" i="8"/>
  <c r="A315" i="8"/>
  <c r="F315" i="8"/>
  <c r="E315" i="8"/>
  <c r="I315" i="8"/>
  <c r="G315" i="8"/>
  <c r="C315" i="8"/>
  <c r="H315" i="8"/>
  <c r="J315" i="8"/>
  <c r="D315" i="8"/>
  <c r="C316" i="8"/>
  <c r="A316" i="8"/>
  <c r="J316" i="8"/>
  <c r="D316" i="8"/>
  <c r="B316" i="8"/>
  <c r="G316" i="8"/>
  <c r="H316" i="8"/>
  <c r="I316" i="8"/>
  <c r="F316" i="8"/>
  <c r="E316" i="8"/>
  <c r="F317" i="8"/>
  <c r="E317" i="8"/>
  <c r="B317" i="8"/>
  <c r="A317" i="8"/>
  <c r="J317" i="8"/>
  <c r="D317" i="8"/>
  <c r="I317" i="8"/>
  <c r="H317" i="8"/>
  <c r="G317" i="8"/>
  <c r="C317" i="8"/>
  <c r="H318" i="8"/>
  <c r="F318" i="8"/>
  <c r="G318" i="8"/>
  <c r="E318" i="8"/>
  <c r="B318" i="8"/>
  <c r="I318" i="8"/>
  <c r="A318" i="8"/>
  <c r="J318" i="8"/>
  <c r="D318" i="8"/>
  <c r="C318" i="8"/>
  <c r="D319" i="8"/>
  <c r="F319" i="8"/>
  <c r="J319" i="8"/>
  <c r="B319" i="8"/>
  <c r="I319" i="8"/>
  <c r="A319" i="8"/>
  <c r="H319" i="8"/>
  <c r="E319" i="8"/>
  <c r="G319" i="8"/>
  <c r="C319" i="8"/>
  <c r="E320" i="8"/>
  <c r="I320" i="8"/>
  <c r="F320" i="8"/>
  <c r="J320" i="8"/>
  <c r="B320" i="8"/>
  <c r="H320" i="8"/>
  <c r="G320" i="8"/>
  <c r="D320" i="8"/>
  <c r="C320" i="8"/>
  <c r="A320" i="8"/>
  <c r="E321" i="8"/>
  <c r="J321" i="8"/>
  <c r="G321" i="8"/>
  <c r="B321" i="8"/>
  <c r="D321" i="8"/>
  <c r="C321" i="8"/>
  <c r="A321" i="8"/>
  <c r="H321" i="8"/>
  <c r="F321" i="8"/>
  <c r="I321" i="8"/>
  <c r="E322" i="8"/>
  <c r="I322" i="8"/>
  <c r="B322" i="8"/>
  <c r="H322" i="8"/>
  <c r="A322" i="8"/>
  <c r="F322" i="8"/>
  <c r="C322" i="8"/>
  <c r="D322" i="8"/>
  <c r="J322" i="8"/>
  <c r="G322" i="8"/>
  <c r="A323" i="8"/>
  <c r="F323" i="8"/>
  <c r="E323" i="8"/>
  <c r="G323" i="8"/>
  <c r="D323" i="8"/>
  <c r="H323" i="8"/>
  <c r="C323" i="8"/>
  <c r="J323" i="8"/>
  <c r="B323" i="8"/>
  <c r="I323" i="8"/>
  <c r="B324" i="8"/>
  <c r="H324" i="8"/>
  <c r="G324" i="8"/>
  <c r="I324" i="8"/>
  <c r="F324" i="8"/>
  <c r="D324" i="8"/>
  <c r="A324" i="8"/>
  <c r="C324" i="8"/>
  <c r="E324" i="8"/>
  <c r="J324" i="8"/>
  <c r="H325" i="8"/>
  <c r="D325" i="8"/>
  <c r="F325" i="8"/>
  <c r="E325" i="8"/>
  <c r="B325" i="8"/>
  <c r="A325" i="8"/>
  <c r="I325" i="8"/>
  <c r="G325" i="8"/>
  <c r="C325" i="8"/>
  <c r="J325" i="8"/>
  <c r="A326" i="8"/>
  <c r="F326" i="8"/>
  <c r="D326" i="8"/>
  <c r="C326" i="8"/>
  <c r="B326" i="8"/>
  <c r="E326" i="8"/>
  <c r="H326" i="8"/>
  <c r="G326" i="8"/>
  <c r="I326" i="8"/>
  <c r="J326" i="8"/>
  <c r="J327" i="8"/>
  <c r="B327" i="8"/>
  <c r="A327" i="8"/>
  <c r="H327" i="8"/>
  <c r="I327" i="8"/>
  <c r="G327" i="8"/>
  <c r="C327" i="8"/>
  <c r="E327" i="8"/>
  <c r="D327" i="8"/>
  <c r="F327" i="8"/>
  <c r="B328" i="8"/>
  <c r="H328" i="8"/>
  <c r="G328" i="8"/>
  <c r="D328" i="8"/>
  <c r="C328" i="8"/>
  <c r="A328" i="8"/>
  <c r="I328" i="8"/>
  <c r="F328" i="8"/>
  <c r="J328" i="8"/>
  <c r="E328" i="8"/>
  <c r="F329" i="8"/>
  <c r="E329" i="8"/>
  <c r="J329" i="8"/>
  <c r="I329" i="8"/>
  <c r="C329" i="8"/>
  <c r="G329" i="8"/>
  <c r="H329" i="8"/>
  <c r="D329" i="8"/>
  <c r="A329" i="8"/>
  <c r="B329" i="8"/>
  <c r="A330" i="8"/>
  <c r="B330" i="8"/>
  <c r="F330" i="8"/>
  <c r="D330" i="8"/>
  <c r="C330" i="8"/>
  <c r="J330" i="8"/>
  <c r="E330" i="8"/>
  <c r="H330" i="8"/>
  <c r="G330" i="8"/>
  <c r="I330" i="8"/>
  <c r="I331" i="8"/>
  <c r="A331" i="8"/>
  <c r="E331" i="8"/>
  <c r="H331" i="8"/>
  <c r="F331" i="8"/>
  <c r="B331" i="8"/>
  <c r="J331" i="8"/>
  <c r="G331" i="8"/>
  <c r="D331" i="8"/>
  <c r="C331" i="8"/>
  <c r="A332" i="8"/>
  <c r="B332" i="8"/>
  <c r="H332" i="8"/>
  <c r="G332" i="8"/>
  <c r="F332" i="8"/>
  <c r="D332" i="8"/>
  <c r="C332" i="8"/>
  <c r="J332" i="8"/>
  <c r="I332" i="8"/>
  <c r="E332" i="8"/>
  <c r="C333" i="8"/>
  <c r="I333" i="8"/>
  <c r="H333" i="8"/>
  <c r="F333" i="8"/>
  <c r="E333" i="8"/>
  <c r="D333" i="8"/>
  <c r="G333" i="8"/>
  <c r="B333" i="8"/>
  <c r="A333" i="8"/>
  <c r="J333" i="8"/>
  <c r="F334" i="8"/>
  <c r="G334" i="8"/>
  <c r="I334" i="8"/>
  <c r="B334" i="8"/>
  <c r="D334" i="8"/>
  <c r="C334" i="8"/>
  <c r="J334" i="8"/>
  <c r="H334" i="8"/>
  <c r="E334" i="8"/>
  <c r="A334" i="8"/>
  <c r="J335" i="8"/>
  <c r="B335" i="8"/>
  <c r="I335" i="8"/>
  <c r="A335" i="8"/>
  <c r="F335" i="8"/>
  <c r="G335" i="8"/>
  <c r="E335" i="8"/>
  <c r="H335" i="8"/>
  <c r="C335" i="8"/>
  <c r="D335" i="8"/>
  <c r="C336" i="8"/>
  <c r="E336" i="8"/>
  <c r="D336" i="8"/>
  <c r="A336" i="8"/>
  <c r="I336" i="8"/>
  <c r="F336" i="8"/>
  <c r="J336" i="8"/>
  <c r="H336" i="8"/>
  <c r="B336" i="8"/>
  <c r="G336" i="8"/>
  <c r="I337" i="8"/>
  <c r="D337" i="8"/>
  <c r="C337" i="8"/>
  <c r="B337" i="8"/>
  <c r="G337" i="8"/>
  <c r="A337" i="8"/>
  <c r="H337" i="8"/>
  <c r="F337" i="8"/>
  <c r="E337" i="8"/>
  <c r="J337" i="8"/>
  <c r="I338" i="8"/>
  <c r="G338" i="8"/>
  <c r="E338" i="8"/>
  <c r="D338" i="8"/>
  <c r="C338" i="8"/>
  <c r="B338" i="8"/>
  <c r="J338" i="8"/>
  <c r="H338" i="8"/>
  <c r="A338" i="8"/>
  <c r="F338" i="8"/>
  <c r="A339" i="8"/>
  <c r="F339" i="8"/>
  <c r="G339" i="8"/>
  <c r="E339" i="8"/>
  <c r="D339" i="8"/>
  <c r="C339" i="8"/>
  <c r="J339" i="8"/>
  <c r="H339" i="8"/>
  <c r="B339" i="8"/>
  <c r="I339" i="8"/>
  <c r="B340" i="8"/>
  <c r="H340" i="8"/>
  <c r="I340" i="8"/>
  <c r="E340" i="8"/>
  <c r="C340" i="8"/>
  <c r="A340" i="8"/>
  <c r="F340" i="8"/>
  <c r="D340" i="8"/>
  <c r="G340" i="8"/>
  <c r="J340" i="8"/>
  <c r="B341" i="8"/>
  <c r="J341" i="8"/>
  <c r="A341" i="8"/>
  <c r="C341" i="8"/>
  <c r="I341" i="8"/>
  <c r="H341" i="8"/>
  <c r="F341" i="8"/>
  <c r="E341" i="8"/>
  <c r="D341" i="8"/>
  <c r="G341" i="8"/>
  <c r="D342" i="8"/>
  <c r="J342" i="8"/>
  <c r="H342" i="8"/>
  <c r="I342" i="8"/>
  <c r="C342" i="8"/>
  <c r="E342" i="8"/>
  <c r="G342" i="8"/>
  <c r="A342" i="8"/>
  <c r="F342" i="8"/>
  <c r="B342" i="8"/>
  <c r="F343" i="8"/>
  <c r="B343" i="8"/>
  <c r="G343" i="8"/>
  <c r="E343" i="8"/>
  <c r="C343" i="8"/>
  <c r="D343" i="8"/>
  <c r="J343" i="8"/>
  <c r="I343" i="8"/>
  <c r="A343" i="8"/>
  <c r="H343" i="8"/>
  <c r="B344" i="8"/>
  <c r="H344" i="8"/>
  <c r="G344" i="8"/>
  <c r="F344" i="8"/>
  <c r="J344" i="8"/>
  <c r="D344" i="8"/>
  <c r="C344" i="8"/>
  <c r="A344" i="8"/>
  <c r="E344" i="8"/>
  <c r="I344" i="8"/>
  <c r="C345" i="8"/>
  <c r="B345" i="8"/>
  <c r="G345" i="8"/>
  <c r="H345" i="8"/>
  <c r="A345" i="8"/>
  <c r="F345" i="8"/>
  <c r="I345" i="8"/>
  <c r="D345" i="8"/>
  <c r="E345" i="8"/>
  <c r="J345" i="8"/>
  <c r="A346" i="8"/>
  <c r="E346" i="8"/>
  <c r="F346" i="8"/>
  <c r="B346" i="8"/>
  <c r="J346" i="8"/>
  <c r="H346" i="8"/>
  <c r="G346" i="8"/>
  <c r="D346" i="8"/>
  <c r="C346" i="8"/>
  <c r="I346" i="8"/>
  <c r="J347" i="8"/>
  <c r="B347" i="8"/>
  <c r="A347" i="8"/>
  <c r="D347" i="8"/>
  <c r="H347" i="8"/>
  <c r="F347" i="8"/>
  <c r="G347" i="8"/>
  <c r="E347" i="8"/>
  <c r="C347" i="8"/>
  <c r="I347" i="8"/>
  <c r="E348" i="8"/>
  <c r="B348" i="8"/>
  <c r="H348" i="8"/>
  <c r="I348" i="8"/>
  <c r="A348" i="8"/>
  <c r="G348" i="8"/>
  <c r="F348" i="8"/>
  <c r="J348" i="8"/>
  <c r="D348" i="8"/>
  <c r="C348" i="8"/>
  <c r="D349" i="8"/>
  <c r="C349" i="8"/>
  <c r="I349" i="8"/>
  <c r="H349" i="8"/>
  <c r="G349" i="8"/>
  <c r="F349" i="8"/>
  <c r="B349" i="8"/>
  <c r="J349" i="8"/>
  <c r="A349" i="8"/>
  <c r="E349" i="8"/>
  <c r="F350" i="8"/>
  <c r="G350" i="8"/>
  <c r="C350" i="8"/>
  <c r="A350" i="8"/>
  <c r="H350" i="8"/>
  <c r="E350" i="8"/>
  <c r="J350" i="8"/>
  <c r="D350" i="8"/>
  <c r="I350" i="8"/>
  <c r="B350" i="8"/>
  <c r="B351" i="8"/>
  <c r="E351" i="8"/>
  <c r="C351" i="8"/>
  <c r="A351" i="8"/>
  <c r="H351" i="8"/>
  <c r="F351" i="8"/>
  <c r="D351" i="8"/>
  <c r="J351" i="8"/>
  <c r="I351" i="8"/>
  <c r="G351" i="8"/>
  <c r="I352" i="8"/>
  <c r="F352" i="8"/>
  <c r="E352" i="8"/>
  <c r="H352" i="8"/>
  <c r="D352" i="8"/>
  <c r="J352" i="8"/>
  <c r="G352" i="8"/>
  <c r="C352" i="8"/>
  <c r="B352" i="8"/>
  <c r="A352" i="8"/>
  <c r="E353" i="8"/>
  <c r="I353" i="8"/>
  <c r="G353" i="8"/>
  <c r="A353" i="8"/>
  <c r="C353" i="8"/>
  <c r="J353" i="8"/>
  <c r="F353" i="8"/>
  <c r="B353" i="8"/>
  <c r="D353" i="8"/>
  <c r="H353" i="8"/>
  <c r="E354" i="8"/>
  <c r="F354" i="8"/>
  <c r="C354" i="8"/>
  <c r="B354" i="8"/>
  <c r="D354" i="8"/>
  <c r="H354" i="8"/>
  <c r="G354" i="8"/>
  <c r="J354" i="8"/>
  <c r="I354" i="8"/>
  <c r="A354" i="8"/>
  <c r="I355" i="8"/>
  <c r="J355" i="8"/>
  <c r="A355" i="8"/>
  <c r="E355" i="8"/>
  <c r="H355" i="8"/>
  <c r="G355" i="8"/>
  <c r="F355" i="8"/>
  <c r="C355" i="8"/>
  <c r="D355" i="8"/>
  <c r="B355" i="8"/>
  <c r="C356" i="8"/>
  <c r="E356" i="8"/>
  <c r="A356" i="8"/>
  <c r="G356" i="8"/>
  <c r="I356" i="8"/>
  <c r="H356" i="8"/>
  <c r="F356" i="8"/>
  <c r="D356" i="8"/>
  <c r="B356" i="8"/>
  <c r="J356" i="8"/>
  <c r="B357" i="8"/>
  <c r="J357" i="8"/>
  <c r="I357" i="8"/>
  <c r="G357" i="8"/>
  <c r="H357" i="8"/>
  <c r="C357" i="8"/>
  <c r="D357" i="8"/>
  <c r="E357" i="8"/>
  <c r="A357" i="8"/>
  <c r="F357" i="8"/>
  <c r="F358" i="8"/>
  <c r="G358" i="8"/>
  <c r="B358" i="8"/>
  <c r="J358" i="8"/>
  <c r="I358" i="8"/>
  <c r="H358" i="8"/>
  <c r="D358" i="8"/>
  <c r="C358" i="8"/>
  <c r="E358" i="8"/>
  <c r="A358" i="8"/>
  <c r="J359" i="8"/>
  <c r="D359" i="8"/>
  <c r="E359" i="8"/>
  <c r="A359" i="8"/>
  <c r="F359" i="8"/>
  <c r="B359" i="8"/>
  <c r="G359" i="8"/>
  <c r="H359" i="8"/>
  <c r="I359" i="8"/>
  <c r="C359" i="8"/>
  <c r="D360" i="8"/>
  <c r="A360" i="8"/>
  <c r="I360" i="8"/>
  <c r="H360" i="8"/>
  <c r="F360" i="8"/>
  <c r="J360" i="8"/>
  <c r="E360" i="8"/>
  <c r="B360" i="8"/>
  <c r="C360" i="8"/>
  <c r="G360" i="8"/>
  <c r="B361" i="8"/>
  <c r="A361" i="8"/>
  <c r="G361" i="8"/>
  <c r="J361" i="8"/>
  <c r="E361" i="8"/>
  <c r="C361" i="8"/>
  <c r="F361" i="8"/>
  <c r="I361" i="8"/>
  <c r="D361" i="8"/>
  <c r="H361" i="8"/>
  <c r="G362" i="8"/>
  <c r="I362" i="8"/>
  <c r="E362" i="8"/>
  <c r="B362" i="8"/>
  <c r="D362" i="8"/>
  <c r="A362" i="8"/>
  <c r="J362" i="8"/>
  <c r="F362" i="8"/>
  <c r="H362" i="8"/>
  <c r="C362" i="8"/>
  <c r="D363" i="8"/>
  <c r="G363" i="8"/>
  <c r="I363" i="8"/>
  <c r="E363" i="8"/>
  <c r="A363" i="8"/>
  <c r="J363" i="8"/>
  <c r="H363" i="8"/>
  <c r="F363" i="8"/>
  <c r="C363" i="8"/>
  <c r="B363" i="8"/>
  <c r="B364" i="8"/>
  <c r="E364" i="8"/>
  <c r="G364" i="8"/>
  <c r="F364" i="8"/>
  <c r="C364" i="8"/>
  <c r="A364" i="8"/>
  <c r="I364" i="8"/>
  <c r="J364" i="8"/>
  <c r="H364" i="8"/>
  <c r="D364" i="8"/>
  <c r="H365" i="8"/>
  <c r="F365" i="8"/>
  <c r="E365" i="8"/>
  <c r="G365" i="8"/>
  <c r="D365" i="8"/>
  <c r="C365" i="8"/>
  <c r="J365" i="8"/>
  <c r="B365" i="8"/>
  <c r="I365" i="8"/>
  <c r="A365" i="8"/>
  <c r="D366" i="8"/>
  <c r="E366" i="8"/>
  <c r="J366" i="8"/>
  <c r="B366" i="8"/>
  <c r="F366" i="8"/>
  <c r="I366" i="8"/>
  <c r="C366" i="8"/>
  <c r="G366" i="8"/>
  <c r="A366" i="8"/>
  <c r="H366" i="8"/>
  <c r="H367" i="8"/>
  <c r="F367" i="8"/>
  <c r="E367" i="8"/>
  <c r="G367" i="8"/>
  <c r="J367" i="8"/>
  <c r="D367" i="8"/>
  <c r="A367" i="8"/>
  <c r="B367" i="8"/>
  <c r="I367" i="8"/>
  <c r="C367" i="8"/>
  <c r="G368" i="8"/>
  <c r="C368" i="8"/>
  <c r="F368" i="8"/>
  <c r="E368" i="8"/>
  <c r="D368" i="8"/>
  <c r="A368" i="8"/>
  <c r="J368" i="8"/>
  <c r="B368" i="8"/>
  <c r="H368" i="8"/>
  <c r="I368" i="8"/>
  <c r="J369" i="8"/>
  <c r="G369" i="8"/>
  <c r="C369" i="8"/>
  <c r="F369" i="8"/>
  <c r="D369" i="8"/>
  <c r="I369" i="8"/>
  <c r="A369" i="8"/>
  <c r="H369" i="8"/>
  <c r="B369" i="8"/>
  <c r="E369" i="8"/>
  <c r="D370" i="8"/>
  <c r="J370" i="8"/>
  <c r="H370" i="8"/>
  <c r="G370" i="8"/>
  <c r="B370" i="8"/>
  <c r="I370" i="8"/>
  <c r="F370" i="8"/>
  <c r="A370" i="8"/>
  <c r="C370" i="8"/>
  <c r="E370" i="8"/>
  <c r="B371" i="8"/>
  <c r="A371" i="8"/>
  <c r="J371" i="8"/>
  <c r="E371" i="8"/>
  <c r="H371" i="8"/>
  <c r="G371" i="8"/>
  <c r="C371" i="8"/>
  <c r="D371" i="8"/>
  <c r="I371" i="8"/>
  <c r="F371" i="8"/>
  <c r="I372" i="8"/>
  <c r="H372" i="8"/>
  <c r="F372" i="8"/>
  <c r="B372" i="8"/>
  <c r="A372" i="8"/>
  <c r="J372" i="8"/>
  <c r="D372" i="8"/>
  <c r="C372" i="8"/>
  <c r="G372" i="8"/>
  <c r="E372" i="8"/>
  <c r="E373" i="8"/>
  <c r="A373" i="8"/>
  <c r="F373" i="8"/>
  <c r="D373" i="8"/>
  <c r="I373" i="8"/>
  <c r="C373" i="8"/>
  <c r="B373" i="8"/>
  <c r="J373" i="8"/>
  <c r="H373" i="8"/>
  <c r="G373" i="8"/>
  <c r="J374" i="8"/>
  <c r="I374" i="8"/>
  <c r="H374" i="8"/>
  <c r="D374" i="8"/>
  <c r="C374" i="8"/>
  <c r="A374" i="8"/>
  <c r="G374" i="8"/>
  <c r="B374" i="8"/>
  <c r="E374" i="8"/>
  <c r="F374" i="8"/>
  <c r="A375" i="8"/>
  <c r="G375" i="8"/>
  <c r="H375" i="8"/>
  <c r="D375" i="8"/>
  <c r="E375" i="8"/>
  <c r="C375" i="8"/>
  <c r="B375" i="8"/>
  <c r="J375" i="8"/>
  <c r="I375" i="8"/>
  <c r="F375" i="8"/>
  <c r="A376" i="8"/>
  <c r="J376" i="8"/>
  <c r="I376" i="8"/>
  <c r="F376" i="8"/>
  <c r="B376" i="8"/>
  <c r="C376" i="8"/>
  <c r="E376" i="8"/>
  <c r="G376" i="8"/>
  <c r="H376" i="8"/>
  <c r="D376" i="8"/>
  <c r="E377" i="8"/>
  <c r="G377" i="8"/>
  <c r="D377" i="8"/>
  <c r="F377" i="8"/>
  <c r="A377" i="8"/>
  <c r="I377" i="8"/>
  <c r="H377" i="8"/>
  <c r="J377" i="8"/>
  <c r="C377" i="8"/>
  <c r="B377" i="8"/>
  <c r="C378" i="8"/>
  <c r="J378" i="8"/>
  <c r="I378" i="8"/>
  <c r="G378" i="8"/>
  <c r="A378" i="8"/>
  <c r="H378" i="8"/>
  <c r="E378" i="8"/>
  <c r="B378" i="8"/>
  <c r="F378" i="8"/>
  <c r="D378" i="8"/>
  <c r="I379" i="8"/>
  <c r="E379" i="8"/>
  <c r="A379" i="8"/>
  <c r="H379" i="8"/>
  <c r="J379" i="8"/>
  <c r="F379" i="8"/>
  <c r="C379" i="8"/>
  <c r="D379" i="8"/>
  <c r="G379" i="8"/>
  <c r="B379" i="8"/>
  <c r="G380" i="8"/>
  <c r="F380" i="8"/>
  <c r="D380" i="8"/>
  <c r="C380" i="8"/>
  <c r="J380" i="8"/>
  <c r="I380" i="8"/>
  <c r="H380" i="8"/>
  <c r="E380" i="8"/>
  <c r="B380" i="8"/>
  <c r="A380" i="8"/>
  <c r="H381" i="8"/>
  <c r="F381" i="8"/>
  <c r="B381" i="8"/>
  <c r="E381" i="8"/>
  <c r="J381" i="8"/>
  <c r="I381" i="8"/>
  <c r="A381" i="8"/>
  <c r="G381" i="8"/>
  <c r="D381" i="8"/>
  <c r="C381" i="8"/>
  <c r="G382" i="8"/>
  <c r="J382" i="8"/>
  <c r="B382" i="8"/>
  <c r="I382" i="8"/>
  <c r="H382" i="8"/>
  <c r="E382" i="8"/>
  <c r="F382" i="8"/>
  <c r="C382" i="8"/>
  <c r="D382" i="8"/>
  <c r="A382" i="8"/>
  <c r="H383" i="8"/>
  <c r="F383" i="8"/>
  <c r="E383" i="8"/>
  <c r="D383" i="8"/>
  <c r="G383" i="8"/>
  <c r="I383" i="8"/>
  <c r="C383" i="8"/>
  <c r="A383" i="8"/>
  <c r="B383" i="8"/>
  <c r="J383" i="8"/>
  <c r="A384" i="8"/>
  <c r="I384" i="8"/>
  <c r="F384" i="8"/>
  <c r="E384" i="8"/>
  <c r="J384" i="8"/>
  <c r="G384" i="8"/>
  <c r="H384" i="8"/>
  <c r="B384" i="8"/>
  <c r="D384" i="8"/>
  <c r="C384" i="8"/>
  <c r="C385" i="8"/>
  <c r="B385" i="8"/>
  <c r="J385" i="8"/>
  <c r="A385" i="8"/>
  <c r="G385" i="8"/>
  <c r="I385" i="8"/>
  <c r="F385" i="8"/>
  <c r="H385" i="8"/>
  <c r="E385" i="8"/>
  <c r="D385" i="8"/>
  <c r="F386" i="8"/>
  <c r="D386" i="8"/>
  <c r="B386" i="8"/>
  <c r="A386" i="8"/>
  <c r="J386" i="8"/>
  <c r="H386" i="8"/>
  <c r="G386" i="8"/>
  <c r="I386" i="8"/>
  <c r="C386" i="8"/>
  <c r="E386" i="8"/>
  <c r="D387" i="8"/>
  <c r="J387" i="8"/>
  <c r="I387" i="8"/>
  <c r="F387" i="8"/>
  <c r="A387" i="8"/>
  <c r="E387" i="8"/>
  <c r="B387" i="8"/>
  <c r="C387" i="8"/>
  <c r="G387" i="8"/>
  <c r="H387" i="8"/>
  <c r="D388" i="8"/>
  <c r="J388" i="8"/>
  <c r="H388" i="8"/>
  <c r="F388" i="8"/>
  <c r="G388" i="8"/>
  <c r="B388" i="8"/>
  <c r="C388" i="8"/>
  <c r="I388" i="8"/>
  <c r="E388" i="8"/>
  <c r="A388" i="8"/>
  <c r="H389" i="8"/>
  <c r="E389" i="8"/>
  <c r="A389" i="8"/>
  <c r="G389" i="8"/>
  <c r="F389" i="8"/>
  <c r="D389" i="8"/>
  <c r="I389" i="8"/>
  <c r="C389" i="8"/>
  <c r="B389" i="8"/>
  <c r="J389" i="8"/>
  <c r="D390" i="8"/>
  <c r="F390" i="8"/>
  <c r="H390" i="8"/>
  <c r="C390" i="8"/>
  <c r="A390" i="8"/>
  <c r="J390" i="8"/>
  <c r="I390" i="8"/>
  <c r="G390" i="8"/>
  <c r="E390" i="8"/>
  <c r="B390" i="8"/>
  <c r="H391" i="8"/>
  <c r="G391" i="8"/>
  <c r="F391" i="8"/>
  <c r="E391" i="8"/>
  <c r="C391" i="8"/>
  <c r="D391" i="8"/>
  <c r="J391" i="8"/>
  <c r="I391" i="8"/>
  <c r="B391" i="8"/>
  <c r="A391" i="8"/>
  <c r="B392" i="8"/>
  <c r="A392" i="8"/>
  <c r="H392" i="8"/>
  <c r="F392" i="8"/>
  <c r="E392" i="8"/>
  <c r="D392" i="8"/>
  <c r="I392" i="8"/>
  <c r="J392" i="8"/>
  <c r="C392" i="8"/>
  <c r="G392" i="8"/>
  <c r="C393" i="8"/>
  <c r="H393" i="8"/>
  <c r="B393" i="8"/>
  <c r="J393" i="8"/>
  <c r="D393" i="8"/>
  <c r="E393" i="8"/>
  <c r="A393" i="8"/>
  <c r="F393" i="8"/>
  <c r="I393" i="8"/>
  <c r="G393" i="8"/>
  <c r="J394" i="8"/>
  <c r="I394" i="8"/>
  <c r="H394" i="8"/>
  <c r="G394" i="8"/>
  <c r="E394" i="8"/>
  <c r="D394" i="8"/>
  <c r="F394" i="8"/>
  <c r="B394" i="8"/>
  <c r="C394" i="8"/>
  <c r="A394" i="8"/>
  <c r="H395" i="8"/>
  <c r="G395" i="8"/>
  <c r="B395" i="8"/>
  <c r="F395" i="8"/>
  <c r="E395" i="8"/>
  <c r="D395" i="8"/>
  <c r="C395" i="8"/>
  <c r="I395" i="8"/>
  <c r="A395" i="8"/>
  <c r="J395" i="8"/>
  <c r="A396" i="8"/>
  <c r="I396" i="8"/>
  <c r="E396" i="8"/>
  <c r="D396" i="8"/>
  <c r="H396" i="8"/>
  <c r="F396" i="8"/>
  <c r="J396" i="8"/>
  <c r="C396" i="8"/>
  <c r="G396" i="8"/>
  <c r="B396" i="8"/>
  <c r="E397" i="8"/>
  <c r="B397" i="8"/>
  <c r="A397" i="8"/>
  <c r="J397" i="8"/>
  <c r="I397" i="8"/>
  <c r="G397" i="8"/>
  <c r="H397" i="8"/>
  <c r="D397" i="8"/>
  <c r="F397" i="8"/>
  <c r="C397" i="8"/>
  <c r="A398" i="8"/>
  <c r="B398" i="8"/>
  <c r="J398" i="8"/>
  <c r="F398" i="8"/>
  <c r="H398" i="8"/>
  <c r="G398" i="8"/>
  <c r="D398" i="8"/>
  <c r="C398" i="8"/>
  <c r="E398" i="8"/>
  <c r="I398" i="8"/>
  <c r="J399" i="8"/>
  <c r="B399" i="8"/>
  <c r="F399" i="8"/>
  <c r="I399" i="8"/>
  <c r="A399" i="8"/>
  <c r="G399" i="8"/>
  <c r="E399" i="8"/>
  <c r="H399" i="8"/>
  <c r="C399" i="8"/>
  <c r="D399" i="8"/>
  <c r="G400" i="8"/>
  <c r="B400" i="8"/>
  <c r="E400" i="8"/>
  <c r="I400" i="8"/>
  <c r="C400" i="8"/>
  <c r="J400" i="8"/>
  <c r="F400" i="8"/>
  <c r="A400" i="8"/>
  <c r="H400" i="8"/>
  <c r="D400" i="8"/>
  <c r="I401" i="8"/>
  <c r="F401" i="8"/>
  <c r="H401" i="8"/>
  <c r="D401" i="8"/>
  <c r="A401" i="8"/>
  <c r="B401" i="8"/>
  <c r="E401" i="8"/>
  <c r="C401" i="8"/>
  <c r="J401" i="8"/>
  <c r="G401" i="8"/>
  <c r="F402" i="8"/>
  <c r="E402" i="8"/>
  <c r="J402" i="8"/>
  <c r="D402" i="8"/>
  <c r="G402" i="8"/>
  <c r="C402" i="8"/>
  <c r="B402" i="8"/>
  <c r="A402" i="8"/>
  <c r="I402" i="8"/>
  <c r="H402" i="8"/>
  <c r="B403" i="8"/>
  <c r="C403" i="8"/>
  <c r="I403" i="8"/>
  <c r="A403" i="8"/>
  <c r="G403" i="8"/>
  <c r="D403" i="8"/>
  <c r="F403" i="8"/>
  <c r="E403" i="8"/>
  <c r="H403" i="8"/>
  <c r="J403" i="8"/>
  <c r="B404" i="8"/>
  <c r="J404" i="8"/>
  <c r="D404" i="8"/>
  <c r="C404" i="8"/>
  <c r="H404" i="8"/>
  <c r="A404" i="8"/>
  <c r="G404" i="8"/>
  <c r="E404" i="8"/>
  <c r="F404" i="8"/>
  <c r="I404" i="8"/>
  <c r="C405" i="8"/>
  <c r="J405" i="8"/>
  <c r="F405" i="8"/>
  <c r="D405" i="8"/>
  <c r="A405" i="8"/>
  <c r="E405" i="8"/>
  <c r="B405" i="8"/>
  <c r="I405" i="8"/>
  <c r="H405" i="8"/>
  <c r="G405" i="8"/>
  <c r="E406" i="8"/>
  <c r="B406" i="8"/>
  <c r="A406" i="8"/>
  <c r="J406" i="8"/>
  <c r="D406" i="8"/>
  <c r="H406" i="8"/>
  <c r="I406" i="8"/>
  <c r="C406" i="8"/>
  <c r="F406" i="8"/>
  <c r="G406" i="8"/>
  <c r="B407" i="8"/>
  <c r="D407" i="8"/>
  <c r="I407" i="8"/>
  <c r="A407" i="8"/>
  <c r="C407" i="8"/>
  <c r="H407" i="8"/>
  <c r="J407" i="8"/>
  <c r="G407" i="8"/>
  <c r="F407" i="8"/>
  <c r="E407" i="8"/>
  <c r="H408" i="8"/>
  <c r="C408" i="8"/>
  <c r="G408" i="8"/>
  <c r="A408" i="8"/>
  <c r="I408" i="8"/>
  <c r="B408" i="8"/>
  <c r="F408" i="8"/>
  <c r="E408" i="8"/>
  <c r="D408" i="8"/>
  <c r="J408" i="8"/>
  <c r="C409" i="8"/>
  <c r="G409" i="8"/>
  <c r="B409" i="8"/>
  <c r="A409" i="8"/>
  <c r="J409" i="8"/>
  <c r="I409" i="8"/>
  <c r="F409" i="8"/>
  <c r="H409" i="8"/>
  <c r="E409" i="8"/>
  <c r="D409" i="8"/>
  <c r="H410" i="8"/>
  <c r="F410" i="8"/>
  <c r="D410" i="8"/>
  <c r="E410" i="8"/>
  <c r="A410" i="8"/>
  <c r="B410" i="8"/>
  <c r="J410" i="8"/>
  <c r="G410" i="8"/>
  <c r="C410" i="8"/>
  <c r="I410" i="8"/>
  <c r="G411" i="8"/>
  <c r="F411" i="8"/>
  <c r="E411" i="8"/>
  <c r="H411" i="8"/>
  <c r="J411" i="8"/>
  <c r="D411" i="8"/>
  <c r="B411" i="8"/>
  <c r="C411" i="8"/>
  <c r="I411" i="8"/>
  <c r="A411" i="8"/>
  <c r="G412" i="8"/>
  <c r="D412" i="8"/>
  <c r="E412" i="8"/>
  <c r="J412" i="8"/>
  <c r="F412" i="8"/>
  <c r="B412" i="8"/>
  <c r="C412" i="8"/>
  <c r="A412" i="8"/>
  <c r="H412" i="8"/>
  <c r="I412" i="8"/>
  <c r="E413" i="8"/>
  <c r="C413" i="8"/>
  <c r="J413" i="8"/>
  <c r="B413" i="8"/>
  <c r="I413" i="8"/>
  <c r="H413" i="8"/>
  <c r="A413" i="8"/>
  <c r="G413" i="8"/>
  <c r="D413" i="8"/>
  <c r="F413" i="8"/>
  <c r="J414" i="8"/>
  <c r="F414" i="8"/>
  <c r="G414" i="8"/>
  <c r="E414" i="8"/>
  <c r="B414" i="8"/>
  <c r="D414" i="8"/>
  <c r="C414" i="8"/>
  <c r="I414" i="8"/>
  <c r="A414" i="8"/>
  <c r="H414" i="8"/>
  <c r="G415" i="8"/>
  <c r="F415" i="8"/>
  <c r="D415" i="8"/>
  <c r="H415" i="8"/>
  <c r="C415" i="8"/>
  <c r="E415" i="8"/>
  <c r="A415" i="8"/>
  <c r="J415" i="8"/>
  <c r="B415" i="8"/>
  <c r="I415" i="8"/>
  <c r="I416" i="8"/>
  <c r="A416" i="8"/>
  <c r="B416" i="8"/>
  <c r="H416" i="8"/>
  <c r="G416" i="8"/>
  <c r="E416" i="8"/>
  <c r="D416" i="8"/>
  <c r="C416" i="8"/>
  <c r="J416" i="8"/>
  <c r="F416" i="8"/>
  <c r="J417" i="8"/>
  <c r="I417" i="8"/>
  <c r="D417" i="8"/>
  <c r="A417" i="8"/>
  <c r="B417" i="8"/>
  <c r="H417" i="8"/>
  <c r="G417" i="8"/>
  <c r="E417" i="8"/>
  <c r="F417" i="8"/>
  <c r="C417" i="8"/>
  <c r="E418" i="8"/>
  <c r="G418" i="8"/>
  <c r="D418" i="8"/>
  <c r="C418" i="8"/>
  <c r="I418" i="8"/>
  <c r="A418" i="8"/>
  <c r="B418" i="8"/>
  <c r="F418" i="8"/>
  <c r="J418" i="8"/>
  <c r="H418" i="8"/>
  <c r="F419" i="8"/>
  <c r="H419" i="8"/>
  <c r="B419" i="8"/>
  <c r="A419" i="8"/>
  <c r="D419" i="8"/>
  <c r="E419" i="8"/>
  <c r="I419" i="8"/>
  <c r="G419" i="8"/>
  <c r="C419" i="8"/>
  <c r="J419" i="8"/>
  <c r="J420" i="8"/>
  <c r="I420" i="8"/>
  <c r="A420" i="8"/>
  <c r="H420" i="8"/>
  <c r="B420" i="8"/>
  <c r="G420" i="8"/>
  <c r="F420" i="8"/>
  <c r="C420" i="8"/>
  <c r="E420" i="8"/>
  <c r="D420" i="8"/>
  <c r="E421" i="8"/>
  <c r="C421" i="8"/>
  <c r="J421" i="8"/>
  <c r="B421" i="8"/>
  <c r="I421" i="8"/>
  <c r="H421" i="8"/>
  <c r="G421" i="8"/>
  <c r="D421" i="8"/>
  <c r="A421" i="8"/>
  <c r="F421" i="8"/>
  <c r="D422" i="8"/>
  <c r="C422" i="8"/>
  <c r="I422" i="8"/>
  <c r="A422" i="8"/>
  <c r="H422" i="8"/>
  <c r="J422" i="8"/>
  <c r="F422" i="8"/>
  <c r="G422" i="8"/>
  <c r="E422" i="8"/>
  <c r="B422" i="8"/>
  <c r="G423" i="8"/>
  <c r="D423" i="8"/>
  <c r="H423" i="8"/>
  <c r="I423" i="8"/>
  <c r="C423" i="8"/>
  <c r="E423" i="8"/>
  <c r="J423" i="8"/>
  <c r="B423" i="8"/>
  <c r="F423" i="8"/>
  <c r="A423" i="8"/>
  <c r="A424" i="8"/>
  <c r="G424" i="8"/>
  <c r="E424" i="8"/>
  <c r="H424" i="8"/>
  <c r="D424" i="8"/>
  <c r="B424" i="8"/>
  <c r="C424" i="8"/>
  <c r="J424" i="8"/>
  <c r="F424" i="8"/>
  <c r="I424" i="8"/>
  <c r="J425" i="8"/>
  <c r="B425" i="8"/>
  <c r="I425" i="8"/>
  <c r="G425" i="8"/>
  <c r="D425" i="8"/>
  <c r="F425" i="8"/>
  <c r="E425" i="8"/>
  <c r="A425" i="8"/>
  <c r="C425" i="8"/>
  <c r="H425" i="8"/>
  <c r="I426" i="8"/>
  <c r="A426" i="8"/>
  <c r="F426" i="8"/>
  <c r="E426" i="8"/>
  <c r="H426" i="8"/>
  <c r="J426" i="8"/>
  <c r="G426" i="8"/>
  <c r="B426" i="8"/>
  <c r="D426" i="8"/>
  <c r="C426" i="8"/>
  <c r="C427" i="8"/>
  <c r="E427" i="8"/>
  <c r="J427" i="8"/>
  <c r="F427" i="8"/>
  <c r="B427" i="8"/>
  <c r="I427" i="8"/>
  <c r="A427" i="8"/>
  <c r="G427" i="8"/>
  <c r="D427" i="8"/>
  <c r="H427" i="8"/>
  <c r="G428" i="8"/>
  <c r="E428" i="8"/>
  <c r="D428" i="8"/>
  <c r="J428" i="8"/>
  <c r="C428" i="8"/>
  <c r="B428" i="8"/>
  <c r="F428" i="8"/>
  <c r="I428" i="8"/>
  <c r="A428" i="8"/>
  <c r="H428" i="8"/>
  <c r="F429" i="8"/>
  <c r="E429" i="8"/>
  <c r="C429" i="8"/>
  <c r="B429" i="8"/>
  <c r="A429" i="8"/>
  <c r="J429" i="8"/>
  <c r="D429" i="8"/>
  <c r="H429" i="8"/>
  <c r="G429" i="8"/>
  <c r="I429" i="8"/>
  <c r="E430" i="8"/>
  <c r="A430" i="8"/>
  <c r="J430" i="8"/>
  <c r="I430" i="8"/>
  <c r="G430" i="8"/>
  <c r="D430" i="8"/>
  <c r="C430" i="8"/>
  <c r="H430" i="8"/>
  <c r="B430" i="8"/>
  <c r="F430" i="8"/>
  <c r="G431" i="8"/>
  <c r="F431" i="8"/>
  <c r="I431" i="8"/>
  <c r="C431" i="8"/>
  <c r="B431" i="8"/>
  <c r="A431" i="8"/>
  <c r="D431" i="8"/>
  <c r="E431" i="8"/>
  <c r="J431" i="8"/>
  <c r="H431" i="8"/>
  <c r="B432" i="8"/>
  <c r="C432" i="8"/>
  <c r="A432" i="8"/>
  <c r="F432" i="8"/>
  <c r="E432" i="8"/>
  <c r="D432" i="8"/>
  <c r="H432" i="8"/>
  <c r="J432" i="8"/>
  <c r="G432" i="8"/>
  <c r="I432" i="8"/>
  <c r="F433" i="8"/>
  <c r="D433" i="8"/>
  <c r="J433" i="8"/>
  <c r="A433" i="8"/>
  <c r="G433" i="8"/>
  <c r="I433" i="8"/>
  <c r="E433" i="8"/>
  <c r="B433" i="8"/>
  <c r="C433" i="8"/>
  <c r="H433" i="8"/>
  <c r="E434" i="8"/>
  <c r="D434" i="8"/>
  <c r="F434" i="8"/>
  <c r="J434" i="8"/>
  <c r="I434" i="8"/>
  <c r="H434" i="8"/>
  <c r="A434" i="8"/>
  <c r="G434" i="8"/>
  <c r="B434" i="8"/>
  <c r="C434" i="8"/>
  <c r="D435" i="8"/>
  <c r="B435" i="8"/>
  <c r="C435" i="8"/>
  <c r="A435" i="8"/>
  <c r="J435" i="8"/>
  <c r="I435" i="8"/>
  <c r="G435" i="8"/>
  <c r="E435" i="8"/>
  <c r="F435" i="8"/>
  <c r="H435" i="8"/>
  <c r="I436" i="8"/>
  <c r="A436" i="8"/>
  <c r="E436" i="8"/>
  <c r="B436" i="8"/>
  <c r="C436" i="8"/>
  <c r="H436" i="8"/>
  <c r="D436" i="8"/>
  <c r="G436" i="8"/>
  <c r="J436" i="8"/>
  <c r="F436" i="8"/>
  <c r="G437" i="8"/>
  <c r="F437" i="8"/>
  <c r="D437" i="8"/>
  <c r="E437" i="8"/>
  <c r="C437" i="8"/>
  <c r="J437" i="8"/>
  <c r="B437" i="8"/>
  <c r="A437" i="8"/>
  <c r="H437" i="8"/>
  <c r="I437" i="8"/>
  <c r="D438" i="8"/>
  <c r="B438" i="8"/>
  <c r="H438" i="8"/>
  <c r="A438" i="8"/>
  <c r="F438" i="8"/>
  <c r="C438" i="8"/>
  <c r="J438" i="8"/>
  <c r="I438" i="8"/>
  <c r="G438" i="8"/>
  <c r="E438" i="8"/>
  <c r="H439" i="8"/>
  <c r="B439" i="8"/>
  <c r="A439" i="8"/>
  <c r="E439" i="8"/>
  <c r="D439" i="8"/>
  <c r="C439" i="8"/>
  <c r="J439" i="8"/>
  <c r="I439" i="8"/>
  <c r="F439" i="8"/>
  <c r="G439" i="8"/>
  <c r="C440" i="8"/>
  <c r="F440" i="8"/>
  <c r="D440" i="8"/>
  <c r="E440" i="8"/>
  <c r="B440" i="8"/>
  <c r="I440" i="8"/>
  <c r="A440" i="8"/>
  <c r="G440" i="8"/>
  <c r="H440" i="8"/>
  <c r="J440" i="8"/>
  <c r="H441" i="8"/>
  <c r="D441" i="8"/>
  <c r="E441" i="8"/>
  <c r="C441" i="8"/>
  <c r="A441" i="8"/>
  <c r="J441" i="8"/>
  <c r="I441" i="8"/>
  <c r="G441" i="8"/>
  <c r="B441" i="8"/>
  <c r="F441" i="8"/>
  <c r="H442" i="8"/>
  <c r="F442" i="8"/>
  <c r="B442" i="8"/>
  <c r="J442" i="8"/>
  <c r="E442" i="8"/>
  <c r="I442" i="8"/>
  <c r="G442" i="8"/>
  <c r="D442" i="8"/>
  <c r="C442" i="8"/>
  <c r="A442" i="8"/>
  <c r="I443" i="8"/>
  <c r="B443" i="8"/>
  <c r="F443" i="8"/>
  <c r="H443" i="8"/>
  <c r="G443" i="8"/>
  <c r="D443" i="8"/>
  <c r="E443" i="8"/>
  <c r="C443" i="8"/>
  <c r="A443" i="8"/>
  <c r="J443" i="8"/>
  <c r="D444" i="8"/>
  <c r="G444" i="8"/>
  <c r="B444" i="8"/>
  <c r="H444" i="8"/>
  <c r="F444" i="8"/>
  <c r="J444" i="8"/>
  <c r="I444" i="8"/>
  <c r="A444" i="8"/>
  <c r="C444" i="8"/>
  <c r="E444" i="8"/>
  <c r="J445" i="8"/>
  <c r="I445" i="8"/>
  <c r="B445" i="8"/>
  <c r="E445" i="8"/>
  <c r="H445" i="8"/>
  <c r="C445" i="8"/>
  <c r="A445" i="8"/>
  <c r="F445" i="8"/>
  <c r="G445" i="8"/>
  <c r="D445" i="8"/>
  <c r="J446" i="8"/>
  <c r="F446" i="8"/>
  <c r="E446" i="8"/>
  <c r="D446" i="8"/>
  <c r="H446" i="8"/>
  <c r="I446" i="8"/>
  <c r="A446" i="8"/>
  <c r="G446" i="8"/>
  <c r="C446" i="8"/>
  <c r="B446" i="8"/>
  <c r="C447" i="8"/>
  <c r="E447" i="8"/>
  <c r="A447" i="8"/>
  <c r="B447" i="8"/>
  <c r="I447" i="8"/>
  <c r="H447" i="8"/>
  <c r="G447" i="8"/>
  <c r="D447" i="8"/>
  <c r="F447" i="8"/>
  <c r="J447" i="8"/>
  <c r="H448" i="8"/>
  <c r="G448" i="8"/>
  <c r="E448" i="8"/>
  <c r="C448" i="8"/>
  <c r="J448" i="8"/>
  <c r="A448" i="8"/>
  <c r="D448" i="8"/>
  <c r="F448" i="8"/>
  <c r="B448" i="8"/>
  <c r="I448" i="8"/>
  <c r="J449" i="8"/>
  <c r="I449" i="8"/>
  <c r="D449" i="8"/>
  <c r="H449" i="8"/>
  <c r="F449" i="8"/>
  <c r="E449" i="8"/>
  <c r="B449" i="8"/>
  <c r="A449" i="8"/>
  <c r="G449" i="8"/>
  <c r="C449" i="8"/>
  <c r="J450" i="8"/>
  <c r="B450" i="8"/>
  <c r="F450" i="8"/>
  <c r="G450" i="8"/>
  <c r="E450" i="8"/>
  <c r="D450" i="8"/>
  <c r="C450" i="8"/>
  <c r="A450" i="8"/>
  <c r="H450" i="8"/>
  <c r="I450" i="8"/>
  <c r="G451" i="8"/>
  <c r="D451" i="8"/>
  <c r="A451" i="8"/>
  <c r="C451" i="8"/>
  <c r="E451" i="8"/>
  <c r="J451" i="8"/>
  <c r="I451" i="8"/>
  <c r="B451" i="8"/>
  <c r="F451" i="8"/>
  <c r="H451" i="8"/>
  <c r="A452" i="8"/>
  <c r="H452" i="8"/>
  <c r="E452" i="8"/>
  <c r="G452" i="8"/>
  <c r="F452" i="8"/>
  <c r="B452" i="8"/>
  <c r="I452" i="8"/>
  <c r="D452" i="8"/>
  <c r="C452" i="8"/>
  <c r="J452" i="8"/>
  <c r="A453" i="8"/>
  <c r="I453" i="8"/>
  <c r="D453" i="8"/>
  <c r="J453" i="8"/>
  <c r="F453" i="8"/>
  <c r="B453" i="8"/>
  <c r="H453" i="8"/>
  <c r="C453" i="8"/>
  <c r="G453" i="8"/>
  <c r="E453" i="8"/>
  <c r="A454" i="8"/>
  <c r="I454" i="8"/>
  <c r="H454" i="8"/>
  <c r="F454" i="8"/>
  <c r="D454" i="8"/>
  <c r="E454" i="8"/>
  <c r="G454" i="8"/>
  <c r="J454" i="8"/>
  <c r="C454" i="8"/>
  <c r="B454" i="8"/>
  <c r="G455" i="8"/>
  <c r="J455" i="8"/>
  <c r="D455" i="8"/>
  <c r="H455" i="8"/>
  <c r="F455" i="8"/>
  <c r="I455" i="8"/>
  <c r="E455" i="8"/>
  <c r="B455" i="8"/>
  <c r="A455" i="8"/>
  <c r="C455" i="8"/>
  <c r="J456" i="8"/>
  <c r="C456" i="8"/>
  <c r="I456" i="8"/>
  <c r="G456" i="8"/>
  <c r="B456" i="8"/>
  <c r="H456" i="8"/>
  <c r="D456" i="8"/>
  <c r="A456" i="8"/>
  <c r="F456" i="8"/>
  <c r="E456" i="8"/>
  <c r="F457" i="8"/>
  <c r="D457" i="8"/>
  <c r="C457" i="8"/>
  <c r="E457" i="8"/>
  <c r="A457" i="8"/>
  <c r="I457" i="8"/>
  <c r="J457" i="8"/>
  <c r="B457" i="8"/>
  <c r="H457" i="8"/>
  <c r="G457" i="8"/>
  <c r="J458" i="8"/>
  <c r="H458" i="8"/>
  <c r="F458" i="8"/>
  <c r="I458" i="8"/>
  <c r="E458" i="8"/>
  <c r="B458" i="8"/>
  <c r="G458" i="8"/>
  <c r="D458" i="8"/>
  <c r="C458" i="8"/>
  <c r="A458" i="8"/>
  <c r="A459" i="8"/>
  <c r="I459" i="8"/>
  <c r="D459" i="8"/>
  <c r="C459" i="8"/>
  <c r="B459" i="8"/>
  <c r="E459" i="8"/>
  <c r="H459" i="8"/>
  <c r="F459" i="8"/>
  <c r="J459" i="8"/>
  <c r="G459" i="8"/>
  <c r="G460" i="8"/>
  <c r="A460" i="8"/>
  <c r="E460" i="8"/>
  <c r="D460" i="8"/>
  <c r="C460" i="8"/>
  <c r="H460" i="8"/>
  <c r="B460" i="8"/>
  <c r="J460" i="8"/>
  <c r="I460" i="8"/>
  <c r="F460" i="8"/>
  <c r="A461" i="8"/>
  <c r="B461" i="8"/>
  <c r="D461" i="8"/>
  <c r="G461" i="8"/>
  <c r="E461" i="8"/>
  <c r="I461" i="8"/>
  <c r="F461" i="8"/>
  <c r="C461" i="8"/>
  <c r="J461" i="8"/>
  <c r="H461" i="8"/>
  <c r="I462" i="8"/>
  <c r="D462" i="8"/>
  <c r="C462" i="8"/>
  <c r="H462" i="8"/>
  <c r="B462" i="8"/>
  <c r="E462" i="8"/>
  <c r="G462" i="8"/>
  <c r="F462" i="8"/>
  <c r="A462" i="8"/>
  <c r="J462" i="8"/>
  <c r="F463" i="8"/>
  <c r="D463" i="8"/>
  <c r="C463" i="8"/>
  <c r="B463" i="8"/>
  <c r="A463" i="8"/>
  <c r="J463" i="8"/>
  <c r="H463" i="8"/>
  <c r="G463" i="8"/>
  <c r="E463" i="8"/>
  <c r="I463" i="8"/>
  <c r="A464" i="8"/>
  <c r="F464" i="8"/>
  <c r="I464" i="8"/>
  <c r="E464" i="8"/>
  <c r="C464" i="8"/>
  <c r="H464" i="8"/>
  <c r="G464" i="8"/>
  <c r="D464" i="8"/>
  <c r="J464" i="8"/>
  <c r="B464" i="8"/>
  <c r="J465" i="8"/>
  <c r="A465" i="8"/>
  <c r="B465" i="8"/>
  <c r="C465" i="8"/>
  <c r="H465" i="8"/>
  <c r="I465" i="8"/>
  <c r="F465" i="8"/>
  <c r="E465" i="8"/>
  <c r="D465" i="8"/>
  <c r="G465" i="8"/>
  <c r="I466" i="8"/>
  <c r="G466" i="8"/>
  <c r="C466" i="8"/>
  <c r="B466" i="8"/>
  <c r="H466" i="8"/>
  <c r="D466" i="8"/>
  <c r="F466" i="8"/>
  <c r="A466" i="8"/>
  <c r="J466" i="8"/>
  <c r="E466" i="8"/>
  <c r="J467" i="8"/>
  <c r="I467" i="8"/>
  <c r="G467" i="8"/>
  <c r="F467" i="8"/>
  <c r="H467" i="8"/>
  <c r="B467" i="8"/>
  <c r="E467" i="8"/>
  <c r="D467" i="8"/>
  <c r="A467" i="8"/>
  <c r="C467" i="8"/>
  <c r="B468" i="8"/>
  <c r="I468" i="8"/>
  <c r="A468" i="8"/>
  <c r="E468" i="8"/>
  <c r="D468" i="8"/>
  <c r="G468" i="8"/>
  <c r="C468" i="8"/>
  <c r="H468" i="8"/>
  <c r="J468" i="8"/>
  <c r="F468" i="8"/>
  <c r="G469" i="8"/>
  <c r="H469" i="8"/>
  <c r="F469" i="8"/>
  <c r="E469" i="8"/>
  <c r="D469" i="8"/>
  <c r="J469" i="8"/>
  <c r="A469" i="8"/>
  <c r="C469" i="8"/>
  <c r="I469" i="8"/>
  <c r="B469" i="8"/>
  <c r="H470" i="8"/>
  <c r="F470" i="8"/>
  <c r="C470" i="8"/>
  <c r="J470" i="8"/>
  <c r="I470" i="8"/>
  <c r="G470" i="8"/>
  <c r="A470" i="8"/>
  <c r="E470" i="8"/>
  <c r="D470" i="8"/>
  <c r="B470" i="8"/>
  <c r="D471" i="8"/>
  <c r="C471" i="8"/>
  <c r="J471" i="8"/>
  <c r="I471" i="8"/>
  <c r="E471" i="8"/>
  <c r="B471" i="8"/>
  <c r="F471" i="8"/>
  <c r="H471" i="8"/>
  <c r="A471" i="8"/>
  <c r="G471" i="8"/>
  <c r="A472" i="8"/>
  <c r="C472" i="8"/>
  <c r="F472" i="8"/>
  <c r="G472" i="8"/>
  <c r="H472" i="8"/>
  <c r="J472" i="8"/>
  <c r="B472" i="8"/>
  <c r="D472" i="8"/>
  <c r="I472" i="8"/>
  <c r="E472" i="8"/>
  <c r="B473" i="8"/>
  <c r="I473" i="8"/>
  <c r="H473" i="8"/>
  <c r="G473" i="8"/>
  <c r="A473" i="8"/>
  <c r="F473" i="8"/>
  <c r="E473" i="8"/>
  <c r="C473" i="8"/>
  <c r="D473" i="8"/>
  <c r="J473" i="8"/>
  <c r="J474" i="8"/>
  <c r="I474" i="8"/>
  <c r="B474" i="8"/>
  <c r="H474" i="8"/>
  <c r="F474" i="8"/>
  <c r="E474" i="8"/>
  <c r="A474" i="8"/>
  <c r="D474" i="8"/>
  <c r="C474" i="8"/>
  <c r="G474" i="8"/>
  <c r="D475" i="8"/>
  <c r="C475" i="8"/>
  <c r="A475" i="8"/>
  <c r="J475" i="8"/>
  <c r="I475" i="8"/>
  <c r="E475" i="8"/>
  <c r="B475" i="8"/>
  <c r="H475" i="8"/>
  <c r="G475" i="8"/>
  <c r="F475" i="8"/>
  <c r="B476" i="8"/>
  <c r="I476" i="8"/>
  <c r="A476" i="8"/>
  <c r="J476" i="8"/>
  <c r="G476" i="8"/>
  <c r="F476" i="8"/>
  <c r="C476" i="8"/>
  <c r="H476" i="8"/>
  <c r="D476" i="8"/>
  <c r="E476" i="8"/>
  <c r="G477" i="8"/>
  <c r="E477" i="8"/>
  <c r="I477" i="8"/>
  <c r="F477" i="8"/>
  <c r="D477" i="8"/>
  <c r="C477" i="8"/>
  <c r="B477" i="8"/>
  <c r="A477" i="8"/>
  <c r="J477" i="8"/>
  <c r="H477" i="8"/>
  <c r="I478" i="8"/>
  <c r="A478" i="8"/>
  <c r="E478" i="8"/>
  <c r="C478" i="8"/>
  <c r="D478" i="8"/>
  <c r="J478" i="8"/>
  <c r="H478" i="8"/>
  <c r="G478" i="8"/>
  <c r="F478" i="8"/>
  <c r="B478" i="8"/>
  <c r="H479" i="8"/>
  <c r="G479" i="8"/>
  <c r="F479" i="8"/>
  <c r="D479" i="8"/>
  <c r="E479" i="8"/>
  <c r="A479" i="8"/>
  <c r="J479" i="8"/>
  <c r="C479" i="8"/>
  <c r="B479" i="8"/>
  <c r="I479" i="8"/>
  <c r="I480" i="8"/>
  <c r="G480" i="8"/>
  <c r="E480" i="8"/>
  <c r="C480" i="8"/>
  <c r="B480" i="8"/>
  <c r="H480" i="8"/>
  <c r="D480" i="8"/>
  <c r="F480" i="8"/>
  <c r="A480" i="8"/>
  <c r="J480" i="8"/>
  <c r="D481" i="8"/>
  <c r="H481" i="8"/>
  <c r="J481" i="8"/>
  <c r="I481" i="8"/>
  <c r="G481" i="8"/>
  <c r="E481" i="8"/>
  <c r="F481" i="8"/>
  <c r="C481" i="8"/>
  <c r="B481" i="8"/>
  <c r="A481" i="8"/>
  <c r="I482" i="8"/>
  <c r="C482" i="8"/>
  <c r="A482" i="8"/>
  <c r="H482" i="8"/>
  <c r="G482" i="8"/>
  <c r="D482" i="8"/>
  <c r="F482" i="8"/>
  <c r="B482" i="8"/>
  <c r="J482" i="8"/>
  <c r="E482" i="8"/>
  <c r="H483" i="8"/>
  <c r="F483" i="8"/>
  <c r="G483" i="8"/>
  <c r="J483" i="8"/>
  <c r="B483" i="8"/>
  <c r="E483" i="8"/>
  <c r="D483" i="8"/>
  <c r="A483" i="8"/>
  <c r="C483" i="8"/>
  <c r="I483" i="8"/>
  <c r="H484" i="8"/>
  <c r="J484" i="8"/>
  <c r="F484" i="8"/>
  <c r="C484" i="8"/>
  <c r="E484" i="8"/>
  <c r="I484" i="8"/>
  <c r="G484" i="8"/>
  <c r="D484" i="8"/>
  <c r="B484" i="8"/>
  <c r="A484" i="8"/>
  <c r="I485" i="8"/>
  <c r="H485" i="8"/>
  <c r="E485" i="8"/>
  <c r="B485" i="8"/>
  <c r="F485" i="8"/>
  <c r="G485" i="8"/>
  <c r="D485" i="8"/>
  <c r="A485" i="8"/>
  <c r="C485" i="8"/>
  <c r="J485" i="8"/>
  <c r="I486" i="8"/>
  <c r="C486" i="8"/>
  <c r="G486" i="8"/>
  <c r="F486" i="8"/>
  <c r="J486" i="8"/>
  <c r="H486" i="8"/>
  <c r="D486" i="8"/>
  <c r="E486" i="8"/>
  <c r="B486" i="8"/>
  <c r="A486" i="8"/>
  <c r="C487" i="8"/>
  <c r="I487" i="8"/>
  <c r="J487" i="8"/>
  <c r="F487" i="8"/>
  <c r="H487" i="8"/>
  <c r="B487" i="8"/>
  <c r="E487" i="8"/>
  <c r="G487" i="8"/>
  <c r="A487" i="8"/>
  <c r="D487" i="8"/>
  <c r="I488" i="8"/>
  <c r="H488" i="8"/>
  <c r="B488" i="8"/>
  <c r="F488" i="8"/>
  <c r="J488" i="8"/>
  <c r="A488" i="8"/>
  <c r="E488" i="8"/>
  <c r="G488" i="8"/>
  <c r="D488" i="8"/>
  <c r="C488" i="8"/>
  <c r="H489" i="8"/>
  <c r="G489" i="8"/>
  <c r="B489" i="8"/>
  <c r="A489" i="8"/>
  <c r="F489" i="8"/>
  <c r="J489" i="8"/>
  <c r="E489" i="8"/>
  <c r="D489" i="8"/>
  <c r="C489" i="8"/>
  <c r="I489" i="8"/>
  <c r="H490" i="8"/>
  <c r="F490" i="8"/>
  <c r="D490" i="8"/>
  <c r="A490" i="8"/>
  <c r="I490" i="8"/>
  <c r="E490" i="8"/>
  <c r="G490" i="8"/>
  <c r="J490" i="8"/>
  <c r="C490" i="8"/>
  <c r="B490" i="8"/>
  <c r="C491" i="8"/>
  <c r="I491" i="8"/>
  <c r="F491" i="8"/>
  <c r="J491" i="8"/>
  <c r="E491" i="8"/>
  <c r="B491" i="8"/>
  <c r="D491" i="8"/>
  <c r="H491" i="8"/>
  <c r="G491" i="8"/>
  <c r="A491" i="8"/>
  <c r="A492" i="8"/>
  <c r="C492" i="8"/>
  <c r="H492" i="8"/>
  <c r="J492" i="8"/>
  <c r="F492" i="8"/>
  <c r="D492" i="8"/>
  <c r="G492" i="8"/>
  <c r="I492" i="8"/>
  <c r="E492" i="8"/>
  <c r="B492" i="8"/>
  <c r="C493" i="8"/>
  <c r="J493" i="8"/>
  <c r="G493" i="8"/>
  <c r="B493" i="8"/>
  <c r="I493" i="8"/>
  <c r="A493" i="8"/>
  <c r="H493" i="8"/>
  <c r="F493" i="8"/>
  <c r="E493" i="8"/>
  <c r="D493" i="8"/>
  <c r="I494" i="8"/>
  <c r="F494" i="8"/>
  <c r="A494" i="8"/>
  <c r="G494" i="8"/>
  <c r="E494" i="8"/>
  <c r="D494" i="8"/>
  <c r="H494" i="8"/>
  <c r="J494" i="8"/>
  <c r="C494" i="8"/>
  <c r="B494" i="8"/>
  <c r="F495" i="8"/>
  <c r="D495" i="8"/>
  <c r="C495" i="8"/>
  <c r="E495" i="8"/>
  <c r="J495" i="8"/>
  <c r="G495" i="8"/>
  <c r="B495" i="8"/>
  <c r="I495" i="8"/>
  <c r="A495" i="8"/>
  <c r="H495" i="8"/>
  <c r="I496" i="8"/>
  <c r="D496" i="8"/>
  <c r="B496" i="8"/>
  <c r="A496" i="8"/>
  <c r="G496" i="8"/>
  <c r="C496" i="8"/>
  <c r="J496" i="8"/>
  <c r="H496" i="8"/>
  <c r="F496" i="8"/>
  <c r="E496" i="8"/>
  <c r="C497" i="8"/>
  <c r="H497" i="8"/>
  <c r="G497" i="8"/>
  <c r="F497" i="8"/>
  <c r="E497" i="8"/>
  <c r="I497" i="8"/>
  <c r="B497" i="8"/>
  <c r="J497" i="8"/>
  <c r="A497" i="8"/>
  <c r="D497" i="8"/>
  <c r="G498" i="8"/>
  <c r="F498" i="8"/>
  <c r="D498" i="8"/>
  <c r="E498" i="8"/>
  <c r="C498" i="8"/>
  <c r="J498" i="8"/>
  <c r="B498" i="8"/>
  <c r="I498" i="8"/>
  <c r="A498" i="8"/>
  <c r="H498" i="8"/>
  <c r="G499" i="8"/>
  <c r="F499" i="8"/>
  <c r="E499" i="8"/>
  <c r="J499" i="8"/>
  <c r="C499" i="8"/>
  <c r="B499" i="8"/>
  <c r="I499" i="8"/>
  <c r="A499" i="8"/>
  <c r="H499" i="8"/>
  <c r="D499" i="8"/>
  <c r="C500" i="8"/>
  <c r="H500" i="8"/>
  <c r="G500" i="8"/>
  <c r="F500" i="8"/>
  <c r="E500" i="8"/>
  <c r="J500" i="8"/>
  <c r="I500" i="8"/>
  <c r="B500" i="8"/>
  <c r="D500" i="8"/>
  <c r="A500" i="8"/>
  <c r="J170" i="8"/>
  <c r="F171" i="8"/>
  <c r="E172" i="8"/>
  <c r="J173" i="8"/>
  <c r="B173" i="8"/>
  <c r="E174" i="8"/>
  <c r="A175" i="8"/>
  <c r="A176" i="8"/>
  <c r="J177" i="8"/>
  <c r="A177" i="8"/>
  <c r="C178" i="8"/>
  <c r="C179" i="8"/>
  <c r="E180" i="8"/>
  <c r="B181" i="8"/>
  <c r="H181" i="8"/>
  <c r="I182" i="8"/>
  <c r="B183" i="8"/>
  <c r="I184" i="8"/>
  <c r="E185" i="8"/>
  <c r="F185" i="8"/>
  <c r="H186" i="8"/>
  <c r="E187" i="8"/>
  <c r="A188" i="8"/>
  <c r="H189" i="8"/>
  <c r="A189" i="8"/>
  <c r="D190" i="8"/>
  <c r="C191" i="8"/>
  <c r="B192" i="8"/>
  <c r="B193" i="8"/>
  <c r="A193" i="8"/>
  <c r="D194" i="8"/>
  <c r="J195" i="8"/>
  <c r="I196" i="8"/>
  <c r="B197" i="8"/>
  <c r="C197" i="8"/>
  <c r="D198" i="8"/>
  <c r="I199" i="8"/>
  <c r="B200" i="8"/>
  <c r="H201" i="8"/>
  <c r="B201" i="8"/>
  <c r="H202" i="8"/>
  <c r="I203" i="8"/>
  <c r="H204" i="8"/>
  <c r="G205" i="8"/>
  <c r="J205" i="8"/>
  <c r="E206" i="8"/>
  <c r="D207" i="8"/>
  <c r="E208" i="8"/>
  <c r="H209" i="8"/>
  <c r="B209" i="8"/>
  <c r="F210" i="8"/>
  <c r="H211" i="8"/>
  <c r="H212" i="8"/>
  <c r="B213" i="8"/>
  <c r="E213" i="8"/>
  <c r="C214" i="8"/>
  <c r="F215" i="8"/>
  <c r="A216" i="8"/>
  <c r="A217" i="8"/>
  <c r="B217" i="8"/>
  <c r="E218" i="8"/>
  <c r="J219" i="8"/>
  <c r="J220" i="8"/>
  <c r="D221" i="8"/>
  <c r="E221" i="8"/>
  <c r="I222" i="8"/>
  <c r="G223" i="8"/>
  <c r="E224" i="8"/>
  <c r="B225" i="8"/>
  <c r="F225" i="8"/>
  <c r="J226" i="8"/>
  <c r="E227" i="8"/>
  <c r="I228" i="8"/>
  <c r="J229" i="8"/>
  <c r="H229" i="8"/>
  <c r="F230" i="8"/>
  <c r="E231" i="8"/>
  <c r="C170" i="8"/>
  <c r="B171" i="8"/>
  <c r="F172" i="8"/>
  <c r="E173" i="8"/>
  <c r="G173" i="8"/>
  <c r="J174" i="8"/>
  <c r="E175" i="8"/>
  <c r="J176" i="8"/>
  <c r="H177" i="8"/>
  <c r="F177" i="8"/>
  <c r="G178" i="8"/>
  <c r="B179" i="8"/>
  <c r="F180" i="8"/>
  <c r="J181" i="8"/>
  <c r="F181" i="8"/>
  <c r="E182" i="8"/>
  <c r="I183" i="8"/>
  <c r="A184" i="8"/>
  <c r="C185" i="8"/>
  <c r="H185" i="8"/>
  <c r="D186" i="8"/>
  <c r="J187" i="8"/>
  <c r="H188" i="8"/>
  <c r="G189" i="8"/>
  <c r="J189" i="8"/>
  <c r="H190" i="8"/>
  <c r="B191" i="8"/>
  <c r="I192" i="8"/>
  <c r="J193" i="8"/>
  <c r="F193" i="8"/>
  <c r="F194" i="8"/>
  <c r="B195" i="8"/>
  <c r="C196" i="8"/>
  <c r="J197" i="8"/>
  <c r="D197" i="8"/>
  <c r="H198" i="8"/>
  <c r="H199" i="8"/>
  <c r="A200" i="8"/>
  <c r="G201" i="8"/>
  <c r="J201" i="8"/>
  <c r="E202" i="8"/>
  <c r="H203" i="8"/>
  <c r="D204" i="8"/>
  <c r="E205" i="8"/>
  <c r="F205" i="8"/>
  <c r="C206" i="8"/>
  <c r="C207" i="8"/>
  <c r="B208" i="8"/>
  <c r="G209" i="8"/>
  <c r="J209" i="8"/>
  <c r="J210" i="8"/>
  <c r="E211" i="8"/>
  <c r="A212" i="8"/>
  <c r="J213" i="8"/>
  <c r="C213" i="8"/>
  <c r="A214" i="8"/>
  <c r="D215" i="8"/>
  <c r="E216" i="8"/>
  <c r="J217" i="8"/>
  <c r="I217" i="8"/>
  <c r="G218" i="8"/>
  <c r="E219" i="8"/>
  <c r="C220" i="8"/>
  <c r="I221" i="8"/>
  <c r="G221" i="8"/>
  <c r="H222" i="8"/>
  <c r="F223" i="8"/>
  <c r="H224" i="8"/>
  <c r="J225" i="8"/>
  <c r="C225" i="8"/>
  <c r="D226" i="8"/>
  <c r="J227" i="8"/>
  <c r="H228" i="8"/>
  <c r="A229" i="8"/>
  <c r="G229" i="8"/>
  <c r="D230" i="8"/>
  <c r="I231" i="8"/>
  <c r="H232" i="8"/>
  <c r="C233" i="8"/>
  <c r="E233" i="8"/>
  <c r="A234" i="8"/>
  <c r="D235" i="8"/>
  <c r="C236" i="8"/>
  <c r="I237" i="8"/>
  <c r="E170" i="8"/>
  <c r="B170" i="8"/>
  <c r="D171" i="8"/>
  <c r="D172" i="8"/>
  <c r="H173" i="8"/>
  <c r="D174" i="8"/>
  <c r="A174" i="8"/>
  <c r="C175" i="8"/>
  <c r="H176" i="8"/>
  <c r="G177" i="8"/>
  <c r="D178" i="8"/>
  <c r="I178" i="8"/>
  <c r="F179" i="8"/>
  <c r="D180" i="8"/>
  <c r="D181" i="8"/>
  <c r="H182" i="8"/>
  <c r="G182" i="8"/>
  <c r="G183" i="8"/>
  <c r="H184" i="8"/>
  <c r="I185" i="8"/>
  <c r="J186" i="8"/>
  <c r="F186" i="8"/>
  <c r="D187" i="8"/>
  <c r="D188" i="8"/>
  <c r="E189" i="8"/>
  <c r="F190" i="8"/>
  <c r="J190" i="8"/>
  <c r="A191" i="8"/>
  <c r="F192" i="8"/>
  <c r="H193" i="8"/>
  <c r="A194" i="8"/>
  <c r="E194" i="8"/>
  <c r="D195" i="8"/>
  <c r="G196" i="8"/>
  <c r="I197" i="8"/>
  <c r="C198" i="8"/>
  <c r="F198" i="8"/>
  <c r="J199" i="8"/>
  <c r="C200" i="8"/>
  <c r="E201" i="8"/>
  <c r="B202" i="8"/>
  <c r="F202" i="8"/>
  <c r="F203" i="8"/>
  <c r="B204" i="8"/>
  <c r="D205" i="8"/>
  <c r="J206" i="8"/>
  <c r="B206" i="8"/>
  <c r="A207" i="8"/>
  <c r="F208" i="8"/>
  <c r="I209" i="8"/>
  <c r="I210" i="8"/>
  <c r="D210" i="8"/>
  <c r="J211" i="8"/>
  <c r="C212" i="8"/>
  <c r="A213" i="8"/>
  <c r="J214" i="8"/>
  <c r="E214" i="8"/>
  <c r="C215" i="8"/>
  <c r="D216" i="8"/>
  <c r="F217" i="8"/>
  <c r="D218" i="8"/>
  <c r="A218" i="8"/>
  <c r="C219" i="8"/>
  <c r="B220" i="8"/>
  <c r="C221" i="8"/>
  <c r="E222" i="8"/>
  <c r="F222" i="8"/>
  <c r="C223" i="8"/>
  <c r="D224" i="8"/>
  <c r="H225" i="8"/>
  <c r="I226" i="8"/>
  <c r="A226" i="8"/>
  <c r="F227" i="8"/>
  <c r="C228" i="8"/>
  <c r="I229" i="8"/>
  <c r="C230" i="8"/>
  <c r="E230" i="8"/>
  <c r="H231" i="8"/>
  <c r="G232" i="8"/>
  <c r="I233" i="8"/>
  <c r="I234" i="8"/>
  <c r="D170" i="8"/>
  <c r="A170" i="8"/>
  <c r="A171" i="8"/>
  <c r="C172" i="8"/>
  <c r="C173" i="8"/>
  <c r="H174" i="8"/>
  <c r="B174" i="8"/>
  <c r="J175" i="8"/>
  <c r="F176" i="8"/>
  <c r="E177" i="8"/>
  <c r="H178" i="8"/>
  <c r="E178" i="8"/>
  <c r="A179" i="8"/>
  <c r="C180" i="8"/>
  <c r="E181" i="8"/>
  <c r="F182" i="8"/>
  <c r="D182" i="8"/>
  <c r="F183" i="8"/>
  <c r="D184" i="8"/>
  <c r="B185" i="8"/>
  <c r="C186" i="8"/>
  <c r="I186" i="8"/>
  <c r="H187" i="8"/>
  <c r="F188" i="8"/>
  <c r="D189" i="8"/>
  <c r="E190" i="8"/>
  <c r="I190" i="8"/>
  <c r="I191" i="8"/>
  <c r="E192" i="8"/>
  <c r="G193" i="8"/>
  <c r="J194" i="8"/>
  <c r="C194" i="8"/>
  <c r="F195" i="8"/>
  <c r="H196" i="8"/>
  <c r="H197" i="8"/>
  <c r="B198" i="8"/>
  <c r="E198" i="8"/>
  <c r="F199" i="8"/>
  <c r="J200" i="8"/>
  <c r="D201" i="8"/>
  <c r="G202" i="8"/>
  <c r="C202" i="8"/>
  <c r="G203" i="8"/>
  <c r="A204" i="8"/>
  <c r="B205" i="8"/>
  <c r="I206" i="8"/>
  <c r="A206" i="8"/>
  <c r="I207" i="8"/>
  <c r="C208" i="8"/>
  <c r="E209" i="8"/>
  <c r="G210" i="8"/>
  <c r="C210" i="8"/>
  <c r="B211" i="8"/>
  <c r="F212" i="8"/>
  <c r="D213" i="8"/>
  <c r="H214" i="8"/>
  <c r="B214" i="8"/>
  <c r="A215" i="8"/>
  <c r="B216" i="8"/>
  <c r="H217" i="8"/>
  <c r="J218" i="8"/>
  <c r="C218" i="8"/>
  <c r="A219" i="8"/>
  <c r="A220" i="8"/>
  <c r="A221" i="8"/>
  <c r="D222" i="8"/>
  <c r="B222" i="8"/>
  <c r="E223" i="8"/>
  <c r="B224" i="8"/>
  <c r="G225" i="8"/>
  <c r="H226" i="8"/>
  <c r="B226" i="8"/>
  <c r="I227" i="8"/>
  <c r="G228" i="8"/>
  <c r="F229" i="8"/>
  <c r="B230" i="8"/>
  <c r="H230" i="8"/>
  <c r="J231" i="8"/>
  <c r="I232" i="8"/>
  <c r="B233" i="8"/>
  <c r="H234" i="8"/>
  <c r="J234" i="8"/>
  <c r="E235" i="8"/>
  <c r="I170" i="8"/>
  <c r="E171" i="8"/>
  <c r="H171" i="8"/>
  <c r="B172" i="8"/>
  <c r="D173" i="8"/>
  <c r="F174" i="8"/>
  <c r="F175" i="8"/>
  <c r="B175" i="8"/>
  <c r="G176" i="8"/>
  <c r="D177" i="8"/>
  <c r="A178" i="8"/>
  <c r="H179" i="8"/>
  <c r="G179" i="8"/>
  <c r="B180" i="8"/>
  <c r="I181" i="8"/>
  <c r="C182" i="8"/>
  <c r="E183" i="8"/>
  <c r="D183" i="8"/>
  <c r="B184" i="8"/>
  <c r="A185" i="8"/>
  <c r="B186" i="8"/>
  <c r="C187" i="8"/>
  <c r="A187" i="8"/>
  <c r="J188" i="8"/>
  <c r="B189" i="8"/>
  <c r="G190" i="8"/>
  <c r="F191" i="8"/>
  <c r="H191" i="8"/>
  <c r="D192" i="8"/>
  <c r="C193" i="8"/>
  <c r="B194" i="8"/>
  <c r="I195" i="8"/>
  <c r="A195" i="8"/>
  <c r="F196" i="8"/>
  <c r="A197" i="8"/>
  <c r="A198" i="8"/>
  <c r="D199" i="8"/>
  <c r="B199" i="8"/>
  <c r="H200" i="8"/>
  <c r="C201" i="8"/>
  <c r="A202" i="8"/>
  <c r="E203" i="8"/>
  <c r="D203" i="8"/>
  <c r="F204" i="8"/>
  <c r="I205" i="8"/>
  <c r="H206" i="8"/>
  <c r="H207" i="8"/>
  <c r="J207" i="8"/>
  <c r="A208" i="8"/>
  <c r="A209" i="8"/>
  <c r="B210" i="8"/>
  <c r="C211" i="8"/>
  <c r="F211" i="8"/>
  <c r="E212" i="8"/>
  <c r="I213" i="8"/>
  <c r="G214" i="8"/>
  <c r="J215" i="8"/>
  <c r="E215" i="8"/>
  <c r="C216" i="8"/>
  <c r="G217" i="8"/>
  <c r="I218" i="8"/>
  <c r="G219" i="8"/>
  <c r="I219" i="8"/>
  <c r="E220" i="8"/>
  <c r="F221" i="8"/>
  <c r="G222" i="8"/>
  <c r="B223" i="8"/>
  <c r="D223" i="8"/>
  <c r="A224" i="8"/>
  <c r="I225" i="8"/>
  <c r="G226" i="8"/>
  <c r="D227" i="8"/>
  <c r="G227" i="8"/>
  <c r="F228" i="8"/>
  <c r="E229" i="8"/>
  <c r="A230" i="8"/>
  <c r="D231" i="8"/>
  <c r="G231" i="8"/>
  <c r="F232" i="8"/>
  <c r="A233" i="8"/>
  <c r="F234" i="8"/>
  <c r="B235" i="8"/>
  <c r="C235" i="8"/>
  <c r="H170" i="8"/>
  <c r="G171" i="8"/>
  <c r="I171" i="8"/>
  <c r="I172" i="8"/>
  <c r="I173" i="8"/>
  <c r="C174" i="8"/>
  <c r="I175" i="8"/>
  <c r="G175" i="8"/>
  <c r="C176" i="8"/>
  <c r="C177" i="8"/>
  <c r="F178" i="8"/>
  <c r="I179" i="8"/>
  <c r="J179" i="8"/>
  <c r="I180" i="8"/>
  <c r="C181" i="8"/>
  <c r="A182" i="8"/>
  <c r="A183" i="8"/>
  <c r="H183" i="8"/>
  <c r="J184" i="8"/>
  <c r="D185" i="8"/>
  <c r="G186" i="8"/>
  <c r="B187" i="8"/>
  <c r="G187" i="8"/>
  <c r="I188" i="8"/>
  <c r="F189" i="8"/>
  <c r="C190" i="8"/>
  <c r="E191" i="8"/>
  <c r="G191" i="8"/>
  <c r="H192" i="8"/>
  <c r="I193" i="8"/>
  <c r="I194" i="8"/>
  <c r="H195" i="8"/>
  <c r="C195" i="8"/>
  <c r="D196" i="8"/>
  <c r="G197" i="8"/>
  <c r="G198" i="8"/>
  <c r="C199" i="8"/>
  <c r="G199" i="8"/>
  <c r="I200" i="8"/>
  <c r="A201" i="8"/>
  <c r="D202" i="8"/>
  <c r="C203" i="8"/>
  <c r="J203" i="8"/>
  <c r="J204" i="8"/>
  <c r="C205" i="8"/>
  <c r="F206" i="8"/>
  <c r="G207" i="8"/>
  <c r="B207" i="8"/>
  <c r="H208" i="8"/>
  <c r="D209" i="8"/>
  <c r="H210" i="8"/>
  <c r="A211" i="8"/>
  <c r="D211" i="8"/>
  <c r="D212" i="8"/>
  <c r="H213" i="8"/>
  <c r="I214" i="8"/>
  <c r="H215" i="8"/>
  <c r="I215" i="8"/>
  <c r="J216" i="8"/>
  <c r="E217" i="8"/>
  <c r="H218" i="8"/>
  <c r="B219" i="8"/>
  <c r="H219" i="8"/>
  <c r="I220" i="8"/>
  <c r="B221" i="8"/>
  <c r="C222" i="8"/>
  <c r="I223" i="8"/>
  <c r="J223" i="8"/>
  <c r="J224" i="8"/>
  <c r="A225" i="8"/>
  <c r="F226" i="8"/>
  <c r="C227" i="8"/>
  <c r="B227" i="8"/>
  <c r="E228" i="8"/>
  <c r="D229" i="8"/>
  <c r="J230" i="8"/>
  <c r="C231" i="8"/>
  <c r="B231" i="8"/>
  <c r="D232" i="8"/>
  <c r="J233" i="8"/>
  <c r="E234" i="8"/>
  <c r="F235" i="8"/>
  <c r="J235" i="8"/>
  <c r="J236" i="8"/>
  <c r="F170" i="8"/>
  <c r="C171" i="8"/>
  <c r="J172" i="8"/>
  <c r="A172" i="8"/>
  <c r="A173" i="8"/>
  <c r="I174" i="8"/>
  <c r="H175" i="8"/>
  <c r="B176" i="8"/>
  <c r="D176" i="8"/>
  <c r="I177" i="8"/>
  <c r="J178" i="8"/>
  <c r="D179" i="8"/>
  <c r="J180" i="8"/>
  <c r="A180" i="8"/>
  <c r="A181" i="8"/>
  <c r="B182" i="8"/>
  <c r="C183" i="8"/>
  <c r="C184" i="8"/>
  <c r="F184" i="8"/>
  <c r="J185" i="8"/>
  <c r="A186" i="8"/>
  <c r="F187" i="8"/>
  <c r="B188" i="8"/>
  <c r="G188" i="8"/>
  <c r="I189" i="8"/>
  <c r="B190" i="8"/>
  <c r="D191" i="8"/>
  <c r="G192" i="8"/>
  <c r="A192" i="8"/>
  <c r="E193" i="8"/>
  <c r="H194" i="8"/>
  <c r="E195" i="8"/>
  <c r="A196" i="8"/>
  <c r="E196" i="8"/>
  <c r="F197" i="8"/>
  <c r="I198" i="8"/>
  <c r="A199" i="8"/>
  <c r="E200" i="8"/>
  <c r="G200" i="8"/>
  <c r="F201" i="8"/>
  <c r="J202" i="8"/>
  <c r="A203" i="8"/>
  <c r="E204" i="8"/>
  <c r="I204" i="8"/>
  <c r="H205" i="8"/>
  <c r="G206" i="8"/>
  <c r="F207" i="8"/>
  <c r="I208" i="8"/>
  <c r="D208" i="8"/>
  <c r="F209" i="8"/>
  <c r="E210" i="8"/>
  <c r="I211" i="8"/>
  <c r="I212" i="8"/>
  <c r="B212" i="8"/>
  <c r="G213" i="8"/>
  <c r="D214" i="8"/>
  <c r="G215" i="8"/>
  <c r="G216" i="8"/>
  <c r="H216" i="8"/>
  <c r="D217" i="8"/>
  <c r="B218" i="8"/>
  <c r="F219" i="8"/>
  <c r="D220" i="8"/>
  <c r="G220" i="8"/>
  <c r="J221" i="8"/>
  <c r="A222" i="8"/>
  <c r="A223" i="8"/>
  <c r="F224" i="8"/>
  <c r="G224" i="8"/>
  <c r="D225" i="8"/>
  <c r="E226" i="8"/>
  <c r="A227" i="8"/>
  <c r="A228" i="8"/>
  <c r="D228" i="8"/>
  <c r="C229" i="8"/>
  <c r="G230" i="8"/>
  <c r="F231" i="8"/>
  <c r="A232" i="8"/>
  <c r="G170" i="8"/>
  <c r="J171" i="8"/>
  <c r="G172" i="8"/>
  <c r="H172" i="8"/>
  <c r="F173" i="8"/>
  <c r="G174" i="8"/>
  <c r="D175" i="8"/>
  <c r="E176" i="8"/>
  <c r="I176" i="8"/>
  <c r="B177" i="8"/>
  <c r="B178" i="8"/>
  <c r="E179" i="8"/>
  <c r="G180" i="8"/>
  <c r="H180" i="8"/>
  <c r="G181" i="8"/>
  <c r="J182" i="8"/>
  <c r="J183" i="8"/>
  <c r="E184" i="8"/>
  <c r="G184" i="8"/>
  <c r="G185" i="8"/>
  <c r="E186" i="8"/>
  <c r="I187" i="8"/>
  <c r="C188" i="8"/>
  <c r="E188" i="8"/>
  <c r="C189" i="8"/>
  <c r="A190" i="8"/>
  <c r="J191" i="8"/>
  <c r="C192" i="8"/>
  <c r="J192" i="8"/>
  <c r="D193" i="8"/>
  <c r="G194" i="8"/>
  <c r="G195" i="8"/>
  <c r="J196" i="8"/>
  <c r="B196" i="8"/>
  <c r="E197" i="8"/>
  <c r="J198" i="8"/>
  <c r="E199" i="8"/>
  <c r="D200" i="8"/>
  <c r="F200" i="8"/>
  <c r="I201" i="8"/>
  <c r="I202" i="8"/>
  <c r="B203" i="8"/>
  <c r="C204" i="8"/>
  <c r="G204" i="8"/>
  <c r="A205" i="8"/>
  <c r="D206" i="8"/>
  <c r="E207" i="8"/>
  <c r="G208" i="8"/>
  <c r="J208" i="8"/>
  <c r="C209" i="8"/>
  <c r="A210" i="8"/>
  <c r="G211" i="8"/>
  <c r="G212" i="8"/>
  <c r="J212" i="8"/>
  <c r="F213" i="8"/>
  <c r="F214" i="8"/>
  <c r="B215" i="8"/>
  <c r="F216" i="8"/>
  <c r="I216" i="8"/>
  <c r="C217" i="8"/>
  <c r="F218" i="8"/>
  <c r="D219" i="8"/>
  <c r="H220" i="8"/>
  <c r="F220" i="8"/>
  <c r="H221" i="8"/>
  <c r="J222" i="8"/>
  <c r="H223" i="8"/>
  <c r="C224" i="8"/>
  <c r="I224" i="8"/>
  <c r="E225" i="8"/>
  <c r="C226" i="8"/>
  <c r="I230" i="8"/>
  <c r="H233" i="8"/>
  <c r="G235" i="8"/>
  <c r="G236" i="8"/>
  <c r="G237" i="8"/>
  <c r="C238" i="8"/>
  <c r="G239" i="8"/>
  <c r="D240" i="8"/>
  <c r="I240" i="8"/>
  <c r="G241" i="8"/>
  <c r="E242" i="8"/>
  <c r="J243" i="8"/>
  <c r="G244" i="8"/>
  <c r="A244" i="8"/>
  <c r="A245" i="8"/>
  <c r="B246" i="8"/>
  <c r="F247" i="8"/>
  <c r="J248" i="8"/>
  <c r="A248" i="8"/>
  <c r="F249" i="8"/>
  <c r="B250" i="8"/>
  <c r="F251" i="8"/>
  <c r="E252" i="8"/>
  <c r="H252" i="8"/>
  <c r="G253" i="8"/>
  <c r="F254" i="8"/>
  <c r="F255" i="8"/>
  <c r="F256" i="8"/>
  <c r="D256" i="8"/>
  <c r="B257" i="8"/>
  <c r="E258" i="8"/>
  <c r="B145" i="8"/>
  <c r="A152" i="8"/>
  <c r="B158" i="8"/>
  <c r="C165" i="8"/>
  <c r="B12" i="8"/>
  <c r="I19" i="8"/>
  <c r="B25" i="8"/>
  <c r="E31" i="8"/>
  <c r="G38" i="8"/>
  <c r="E44" i="8"/>
  <c r="B149" i="8"/>
  <c r="G155" i="8"/>
  <c r="D162" i="8"/>
  <c r="G168" i="8"/>
  <c r="G16" i="8"/>
  <c r="I22" i="8"/>
  <c r="B28" i="8"/>
  <c r="D34" i="8"/>
  <c r="A41" i="8"/>
  <c r="H146" i="8"/>
  <c r="D152" i="8"/>
  <c r="G158" i="8"/>
  <c r="G165" i="8"/>
  <c r="F12" i="8"/>
  <c r="C19" i="8"/>
  <c r="H26" i="8"/>
  <c r="F32" i="8"/>
  <c r="J39" i="8"/>
  <c r="B143" i="8"/>
  <c r="H149" i="8"/>
  <c r="J155" i="8"/>
  <c r="H162" i="8"/>
  <c r="E168" i="8"/>
  <c r="B16" i="8"/>
  <c r="A22" i="8"/>
  <c r="D28" i="8"/>
  <c r="G35" i="8"/>
  <c r="I41" i="8"/>
  <c r="C145" i="8"/>
  <c r="F151" i="8"/>
  <c r="F158" i="8"/>
  <c r="D164" i="8"/>
  <c r="D12" i="8"/>
  <c r="I18" i="8"/>
  <c r="A25" i="8"/>
  <c r="C31" i="8"/>
  <c r="F37" i="8"/>
  <c r="H44" i="8"/>
  <c r="A148" i="8"/>
  <c r="A231" i="8"/>
  <c r="G233" i="8"/>
  <c r="A235" i="8"/>
  <c r="F236" i="8"/>
  <c r="E237" i="8"/>
  <c r="A238" i="8"/>
  <c r="F239" i="8"/>
  <c r="B240" i="8"/>
  <c r="C241" i="8"/>
  <c r="E241" i="8"/>
  <c r="D242" i="8"/>
  <c r="B243" i="8"/>
  <c r="E244" i="8"/>
  <c r="H245" i="8"/>
  <c r="F245" i="8"/>
  <c r="H246" i="8"/>
  <c r="H247" i="8"/>
  <c r="G248" i="8"/>
  <c r="E249" i="8"/>
  <c r="C249" i="8"/>
  <c r="J250" i="8"/>
  <c r="I251" i="8"/>
  <c r="J252" i="8"/>
  <c r="E253" i="8"/>
  <c r="F253" i="8"/>
  <c r="I254" i="8"/>
  <c r="D255" i="8"/>
  <c r="I256" i="8"/>
  <c r="I257" i="8"/>
  <c r="D257" i="8"/>
  <c r="A258" i="8"/>
  <c r="G146" i="8"/>
  <c r="G153" i="8"/>
  <c r="E159" i="8"/>
  <c r="E165" i="8"/>
  <c r="E13" i="8"/>
  <c r="A19" i="8"/>
  <c r="F26" i="8"/>
  <c r="G32" i="8"/>
  <c r="A38" i="8"/>
  <c r="E143" i="8"/>
  <c r="G150" i="8"/>
  <c r="F156" i="8"/>
  <c r="G162" i="8"/>
  <c r="A169" i="8"/>
  <c r="I16" i="8"/>
  <c r="I23" i="8"/>
  <c r="G29" i="8"/>
  <c r="H35" i="8"/>
  <c r="H42" i="8"/>
  <c r="D146" i="8"/>
  <c r="J153" i="8"/>
  <c r="C159" i="8"/>
  <c r="D166" i="8"/>
  <c r="C13" i="8"/>
  <c r="I20" i="8"/>
  <c r="J27" i="8"/>
  <c r="J33" i="8"/>
  <c r="H39" i="8"/>
  <c r="C143" i="8"/>
  <c r="D150" i="8"/>
  <c r="C156" i="8"/>
  <c r="B163" i="8"/>
  <c r="F169" i="8"/>
  <c r="A17" i="8"/>
  <c r="D23" i="8"/>
  <c r="H29" i="8"/>
  <c r="I35" i="8"/>
  <c r="C42" i="8"/>
  <c r="J146" i="8"/>
  <c r="J152" i="8"/>
  <c r="G159" i="8"/>
  <c r="B165" i="8"/>
  <c r="D13" i="8"/>
  <c r="E19" i="8"/>
  <c r="I25" i="8"/>
  <c r="D32" i="8"/>
  <c r="I38" i="8"/>
  <c r="G143" i="8"/>
  <c r="E149" i="8"/>
  <c r="C232" i="8"/>
  <c r="C234" i="8"/>
  <c r="D236" i="8"/>
  <c r="D237" i="8"/>
  <c r="B237" i="8"/>
  <c r="D238" i="8"/>
  <c r="E239" i="8"/>
  <c r="A240" i="8"/>
  <c r="D241" i="8"/>
  <c r="F241" i="8"/>
  <c r="I242" i="8"/>
  <c r="D243" i="8"/>
  <c r="D244" i="8"/>
  <c r="E245" i="8"/>
  <c r="J245" i="8"/>
  <c r="E246" i="8"/>
  <c r="D247" i="8"/>
  <c r="E248" i="8"/>
  <c r="D249" i="8"/>
  <c r="H249" i="8"/>
  <c r="C250" i="8"/>
  <c r="J251" i="8"/>
  <c r="F252" i="8"/>
  <c r="I253" i="8"/>
  <c r="H253" i="8"/>
  <c r="B254" i="8"/>
  <c r="I255" i="8"/>
  <c r="E256" i="8"/>
  <c r="G257" i="8"/>
  <c r="A257" i="8"/>
  <c r="H258" i="8"/>
  <c r="F147" i="8"/>
  <c r="B153" i="8"/>
  <c r="F160" i="8"/>
  <c r="B166" i="8"/>
  <c r="A14" i="8"/>
  <c r="E20" i="8"/>
  <c r="G27" i="8"/>
  <c r="G33" i="8"/>
  <c r="G39" i="8"/>
  <c r="E144" i="8"/>
  <c r="B150" i="8"/>
  <c r="B157" i="8"/>
  <c r="E163" i="8"/>
  <c r="C101" i="8"/>
  <c r="B17" i="8"/>
  <c r="E23" i="8"/>
  <c r="C30" i="8"/>
  <c r="J36" i="8"/>
  <c r="J42" i="8"/>
  <c r="A147" i="8"/>
  <c r="E154" i="8"/>
  <c r="C160" i="8"/>
  <c r="G166" i="8"/>
  <c r="E14" i="8"/>
  <c r="B20" i="8"/>
  <c r="E28" i="8"/>
  <c r="A34" i="8"/>
  <c r="J40" i="8"/>
  <c r="A144" i="8"/>
  <c r="H151" i="8"/>
  <c r="H157" i="8"/>
  <c r="C163" i="8"/>
  <c r="G17" i="8"/>
  <c r="G24" i="8"/>
  <c r="F30" i="8"/>
  <c r="H36" i="8"/>
  <c r="B43" i="8"/>
  <c r="G147" i="8"/>
  <c r="E153" i="8"/>
  <c r="B159" i="8"/>
  <c r="F166" i="8"/>
  <c r="I13" i="8"/>
  <c r="J20" i="8"/>
  <c r="G26" i="8"/>
  <c r="B32" i="8"/>
  <c r="E39" i="8"/>
  <c r="J232" i="8"/>
  <c r="B234" i="8"/>
  <c r="H236" i="8"/>
  <c r="C237" i="8"/>
  <c r="H238" i="8"/>
  <c r="B238" i="8"/>
  <c r="J239" i="8"/>
  <c r="J240" i="8"/>
  <c r="B241" i="8"/>
  <c r="B242" i="8"/>
  <c r="H242" i="8"/>
  <c r="A243" i="8"/>
  <c r="B244" i="8"/>
  <c r="D245" i="8"/>
  <c r="C246" i="8"/>
  <c r="G246" i="8"/>
  <c r="C247" i="8"/>
  <c r="C248" i="8"/>
  <c r="B249" i="8"/>
  <c r="D250" i="8"/>
  <c r="A250" i="8"/>
  <c r="H251" i="8"/>
  <c r="D252" i="8"/>
  <c r="J253" i="8"/>
  <c r="H254" i="8"/>
  <c r="G254" i="8"/>
  <c r="A255" i="8"/>
  <c r="C256" i="8"/>
  <c r="J257" i="8"/>
  <c r="J258" i="8"/>
  <c r="C258" i="8"/>
  <c r="F148" i="8"/>
  <c r="C154" i="8"/>
  <c r="J161" i="8"/>
  <c r="F167" i="8"/>
  <c r="H15" i="8"/>
  <c r="D21" i="8"/>
  <c r="I27" i="8"/>
  <c r="B34" i="8"/>
  <c r="B40" i="8"/>
  <c r="F145" i="8"/>
  <c r="B151" i="8"/>
  <c r="E158" i="8"/>
  <c r="E164" i="8"/>
  <c r="J12" i="8"/>
  <c r="H18" i="8"/>
  <c r="E24" i="8"/>
  <c r="J31" i="8"/>
  <c r="I37" i="8"/>
  <c r="E43" i="8"/>
  <c r="C148" i="8"/>
  <c r="A154" i="8"/>
  <c r="E161" i="8"/>
  <c r="D167" i="8"/>
  <c r="C15" i="8"/>
  <c r="A21" i="8"/>
  <c r="A28" i="8"/>
  <c r="D35" i="8"/>
  <c r="C41" i="8"/>
  <c r="H145" i="8"/>
  <c r="G151" i="8"/>
  <c r="H158" i="8"/>
  <c r="F164" i="8"/>
  <c r="H12" i="8"/>
  <c r="G18" i="8"/>
  <c r="I24" i="8"/>
  <c r="D31" i="8"/>
  <c r="H37" i="8"/>
  <c r="D43" i="8"/>
  <c r="I147" i="8"/>
  <c r="I154" i="8"/>
  <c r="I160" i="8"/>
  <c r="B167" i="8"/>
  <c r="I14" i="8"/>
  <c r="I21" i="8"/>
  <c r="E27" i="8"/>
  <c r="H227" i="8"/>
  <c r="E232" i="8"/>
  <c r="G234" i="8"/>
  <c r="E236" i="8"/>
  <c r="A237" i="8"/>
  <c r="F238" i="8"/>
  <c r="J238" i="8"/>
  <c r="C239" i="8"/>
  <c r="F240" i="8"/>
  <c r="H241" i="8"/>
  <c r="J242" i="8"/>
  <c r="F242" i="8"/>
  <c r="H243" i="8"/>
  <c r="I244" i="8"/>
  <c r="C245" i="8"/>
  <c r="A246" i="8"/>
  <c r="D246" i="8"/>
  <c r="E247" i="8"/>
  <c r="I248" i="8"/>
  <c r="A249" i="8"/>
  <c r="I250" i="8"/>
  <c r="E250" i="8"/>
  <c r="G251" i="8"/>
  <c r="I252" i="8"/>
  <c r="D253" i="8"/>
  <c r="D254" i="8"/>
  <c r="E254" i="8"/>
  <c r="H255" i="8"/>
  <c r="G256" i="8"/>
  <c r="C257" i="8"/>
  <c r="G258" i="8"/>
  <c r="I258" i="8"/>
  <c r="F149" i="8"/>
  <c r="E155" i="8"/>
  <c r="G161" i="8"/>
  <c r="F168" i="8"/>
  <c r="I15" i="8"/>
  <c r="B22" i="8"/>
  <c r="H28" i="8"/>
  <c r="C34" i="8"/>
  <c r="B41" i="8"/>
  <c r="I146" i="8"/>
  <c r="H152" i="8"/>
  <c r="I158" i="8"/>
  <c r="A165" i="8"/>
  <c r="G12" i="8"/>
  <c r="G19" i="8"/>
  <c r="H25" i="8"/>
  <c r="F31" i="8"/>
  <c r="B38" i="8"/>
  <c r="I44" i="8"/>
  <c r="J149" i="8"/>
  <c r="C155" i="8"/>
  <c r="I162" i="8"/>
  <c r="C168" i="8"/>
  <c r="A16" i="8"/>
  <c r="J22" i="8"/>
  <c r="J29" i="8"/>
  <c r="J35" i="8"/>
  <c r="I42" i="8"/>
  <c r="F146" i="8"/>
  <c r="B152" i="8"/>
  <c r="I159" i="8"/>
  <c r="F165" i="8"/>
  <c r="J13" i="8"/>
  <c r="H19" i="8"/>
  <c r="F25" i="8"/>
  <c r="J32" i="8"/>
  <c r="D38" i="8"/>
  <c r="D44" i="8"/>
  <c r="I148" i="8"/>
  <c r="D155" i="8"/>
  <c r="C161" i="8"/>
  <c r="C167" i="8"/>
  <c r="J15" i="8"/>
  <c r="J21" i="8"/>
  <c r="J28" i="8"/>
  <c r="E34" i="8"/>
  <c r="E40" i="8"/>
  <c r="E145" i="8"/>
  <c r="J228" i="8"/>
  <c r="B232" i="8"/>
  <c r="D234" i="8"/>
  <c r="B236" i="8"/>
  <c r="F237" i="8"/>
  <c r="I238" i="8"/>
  <c r="A239" i="8"/>
  <c r="D239" i="8"/>
  <c r="G240" i="8"/>
  <c r="I241" i="8"/>
  <c r="C242" i="8"/>
  <c r="E243" i="8"/>
  <c r="G243" i="8"/>
  <c r="F244" i="8"/>
  <c r="I245" i="8"/>
  <c r="I246" i="8"/>
  <c r="B247" i="8"/>
  <c r="A247" i="8"/>
  <c r="F248" i="8"/>
  <c r="I249" i="8"/>
  <c r="H250" i="8"/>
  <c r="B251" i="8"/>
  <c r="E251" i="8"/>
  <c r="C252" i="8"/>
  <c r="C253" i="8"/>
  <c r="A254" i="8"/>
  <c r="C255" i="8"/>
  <c r="B255" i="8"/>
  <c r="J256" i="8"/>
  <c r="F257" i="8"/>
  <c r="F258" i="8"/>
  <c r="D143" i="8"/>
  <c r="A149" i="8"/>
  <c r="E156" i="8"/>
  <c r="A162" i="8"/>
  <c r="B169" i="8"/>
  <c r="H16" i="8"/>
  <c r="A23" i="8"/>
  <c r="E29" i="8"/>
  <c r="E35" i="8"/>
  <c r="A42" i="8"/>
  <c r="E146" i="8"/>
  <c r="F153" i="8"/>
  <c r="A159" i="8"/>
  <c r="E166" i="8"/>
  <c r="H13" i="8"/>
  <c r="F20" i="8"/>
  <c r="C26" i="8"/>
  <c r="C32" i="8"/>
  <c r="J38" i="8"/>
  <c r="A143" i="8"/>
  <c r="E150" i="8"/>
  <c r="D156" i="8"/>
  <c r="E162" i="8"/>
  <c r="G169" i="8"/>
  <c r="C16" i="8"/>
  <c r="H24" i="8"/>
  <c r="A30" i="8"/>
  <c r="E36" i="8"/>
  <c r="J43" i="8"/>
  <c r="E147" i="8"/>
  <c r="H153" i="8"/>
  <c r="J159" i="8"/>
  <c r="H166" i="8"/>
  <c r="F13" i="8"/>
  <c r="A20" i="8"/>
  <c r="B26" i="8"/>
  <c r="H32" i="8"/>
  <c r="A39" i="8"/>
  <c r="I143" i="8"/>
  <c r="D149" i="8"/>
  <c r="B155" i="8"/>
  <c r="F162" i="8"/>
  <c r="I168" i="8"/>
  <c r="D16" i="8"/>
  <c r="D22" i="8"/>
  <c r="C29" i="8"/>
  <c r="B35" i="8"/>
  <c r="F41" i="8"/>
  <c r="C146" i="8"/>
  <c r="B228" i="8"/>
  <c r="D233" i="8"/>
  <c r="I235" i="8"/>
  <c r="A236" i="8"/>
  <c r="J237" i="8"/>
  <c r="E238" i="8"/>
  <c r="I239" i="8"/>
  <c r="B239" i="8"/>
  <c r="E240" i="8"/>
  <c r="J241" i="8"/>
  <c r="G242" i="8"/>
  <c r="C243" i="8"/>
  <c r="F243" i="8"/>
  <c r="C244" i="8"/>
  <c r="B245" i="8"/>
  <c r="F246" i="8"/>
  <c r="I247" i="8"/>
  <c r="J247" i="8"/>
  <c r="D248" i="8"/>
  <c r="J249" i="8"/>
  <c r="G250" i="8"/>
  <c r="D251" i="8"/>
  <c r="C251" i="8"/>
  <c r="B252" i="8"/>
  <c r="B253" i="8"/>
  <c r="C254" i="8"/>
  <c r="J255" i="8"/>
  <c r="E255" i="8"/>
  <c r="B256" i="8"/>
  <c r="H257" i="8"/>
  <c r="D258" i="8"/>
  <c r="C144" i="8"/>
  <c r="A150" i="8"/>
  <c r="F157" i="8"/>
  <c r="I163" i="8"/>
  <c r="C169" i="8"/>
  <c r="I17" i="8"/>
  <c r="C23" i="8"/>
  <c r="H30" i="8"/>
  <c r="D36" i="8"/>
  <c r="B42" i="8"/>
  <c r="D147" i="8"/>
  <c r="G154" i="8"/>
  <c r="G160" i="8"/>
  <c r="I166" i="8"/>
  <c r="D14" i="8"/>
  <c r="H20" i="8"/>
  <c r="F27" i="8"/>
  <c r="H33" i="8"/>
  <c r="B39" i="8"/>
  <c r="I144" i="8"/>
  <c r="I150" i="8"/>
  <c r="J157" i="8"/>
  <c r="G163" i="8"/>
  <c r="C17" i="8"/>
  <c r="D24" i="8"/>
  <c r="B31" i="8"/>
  <c r="J37" i="8"/>
  <c r="I43" i="8"/>
  <c r="H147" i="8"/>
  <c r="D154" i="8"/>
  <c r="E160" i="8"/>
  <c r="J167" i="8"/>
  <c r="G14" i="8"/>
  <c r="B21" i="8"/>
  <c r="D27" i="8"/>
  <c r="C33" i="8"/>
  <c r="C39" i="8"/>
  <c r="J143" i="8"/>
  <c r="H150" i="8"/>
  <c r="B156" i="8"/>
  <c r="F163" i="8"/>
  <c r="J169" i="8"/>
  <c r="J17" i="8"/>
  <c r="J23" i="8"/>
  <c r="B29" i="8"/>
  <c r="G36" i="8"/>
  <c r="E42" i="8"/>
  <c r="B229" i="8"/>
  <c r="F233" i="8"/>
  <c r="H235" i="8"/>
  <c r="I236" i="8"/>
  <c r="H237" i="8"/>
  <c r="G238" i="8"/>
  <c r="H239" i="8"/>
  <c r="H240" i="8"/>
  <c r="C240" i="8"/>
  <c r="A241" i="8"/>
  <c r="A242" i="8"/>
  <c r="I243" i="8"/>
  <c r="J244" i="8"/>
  <c r="H244" i="8"/>
  <c r="G245" i="8"/>
  <c r="J246" i="8"/>
  <c r="G247" i="8"/>
  <c r="B248" i="8"/>
  <c r="H248" i="8"/>
  <c r="G249" i="8"/>
  <c r="F250" i="8"/>
  <c r="A251" i="8"/>
  <c r="G252" i="8"/>
  <c r="A252" i="8"/>
  <c r="A253" i="8"/>
  <c r="J254" i="8"/>
  <c r="G255" i="8"/>
  <c r="H256" i="8"/>
  <c r="A256" i="8"/>
  <c r="E257" i="8"/>
  <c r="B258" i="8"/>
  <c r="G145" i="8"/>
  <c r="J151" i="8"/>
  <c r="A157" i="8"/>
  <c r="G164" i="8"/>
  <c r="F18" i="8"/>
  <c r="F24" i="8"/>
  <c r="H31" i="8"/>
  <c r="E37" i="8"/>
  <c r="A43" i="8"/>
  <c r="D148" i="8"/>
  <c r="B154" i="8"/>
  <c r="H161" i="8"/>
  <c r="H167" i="8"/>
  <c r="B15" i="8"/>
  <c r="E21" i="8"/>
  <c r="C27" i="8"/>
  <c r="G34" i="8"/>
  <c r="A40" i="8"/>
  <c r="J145" i="8"/>
  <c r="I151" i="8"/>
  <c r="D158" i="8"/>
  <c r="B164" i="8"/>
  <c r="I12" i="8"/>
  <c r="B18" i="8"/>
  <c r="C25" i="8"/>
  <c r="A32" i="8"/>
  <c r="F38" i="8"/>
  <c r="G44" i="8"/>
  <c r="B148" i="8"/>
  <c r="F155" i="8"/>
  <c r="D161" i="8"/>
  <c r="E167" i="8"/>
  <c r="E15" i="8"/>
  <c r="C21" i="8"/>
  <c r="C28" i="8"/>
  <c r="F34" i="8"/>
  <c r="G40" i="8"/>
  <c r="H144" i="8"/>
  <c r="D151" i="8"/>
  <c r="D157" i="8"/>
  <c r="J163" i="8"/>
  <c r="D17" i="8"/>
  <c r="B24" i="8"/>
  <c r="D30" i="8"/>
  <c r="J144" i="8"/>
  <c r="D153" i="8"/>
  <c r="D160" i="8"/>
  <c r="C166" i="8"/>
  <c r="C14" i="8"/>
  <c r="C20" i="8"/>
  <c r="A26" i="8"/>
  <c r="D33" i="8"/>
  <c r="I39" i="8"/>
  <c r="F144" i="8"/>
  <c r="C150" i="8"/>
  <c r="A156" i="8"/>
  <c r="A163" i="8"/>
  <c r="E169" i="8"/>
  <c r="H17" i="8"/>
  <c r="H23" i="8"/>
  <c r="E30" i="8"/>
  <c r="A36" i="8"/>
  <c r="D42" i="8"/>
  <c r="B147" i="8"/>
  <c r="I153" i="8"/>
  <c r="J160" i="8"/>
  <c r="A166" i="8"/>
  <c r="A15" i="8"/>
  <c r="H21" i="8"/>
  <c r="A27" i="8"/>
  <c r="F35" i="8"/>
  <c r="H41" i="8"/>
  <c r="F46" i="8"/>
  <c r="E53" i="8"/>
  <c r="C59" i="8"/>
  <c r="A66" i="8"/>
  <c r="H72" i="8"/>
  <c r="G78" i="8"/>
  <c r="G85" i="8"/>
  <c r="F91" i="8"/>
  <c r="J98" i="8"/>
  <c r="D105" i="8"/>
  <c r="E46" i="8"/>
  <c r="J52" i="8"/>
  <c r="G59" i="8"/>
  <c r="I65" i="8"/>
  <c r="D71" i="8"/>
  <c r="A78" i="8"/>
  <c r="I84" i="8"/>
  <c r="B91" i="8"/>
  <c r="F97" i="8"/>
  <c r="I103" i="8"/>
  <c r="A110" i="8"/>
  <c r="B48" i="8"/>
  <c r="B55" i="8"/>
  <c r="F61" i="8"/>
  <c r="D67" i="8"/>
  <c r="G74" i="8"/>
  <c r="H80" i="8"/>
  <c r="G87" i="8"/>
  <c r="F93" i="8"/>
  <c r="B99" i="8"/>
  <c r="D106" i="8"/>
  <c r="H47" i="8"/>
  <c r="B53" i="8"/>
  <c r="I60" i="8"/>
  <c r="E66" i="8"/>
  <c r="B72" i="8"/>
  <c r="F79" i="8"/>
  <c r="A85" i="8"/>
  <c r="G92" i="8"/>
  <c r="C98" i="8"/>
  <c r="E104" i="8"/>
  <c r="E45" i="8"/>
  <c r="D52" i="8"/>
  <c r="D58" i="8"/>
  <c r="D64" i="8"/>
  <c r="B71" i="8"/>
  <c r="D77" i="8"/>
  <c r="G84" i="8"/>
  <c r="I90" i="8"/>
  <c r="C96" i="8"/>
  <c r="F103" i="8"/>
  <c r="A50" i="8"/>
  <c r="G57" i="8"/>
  <c r="H63" i="8"/>
  <c r="D144" i="8"/>
  <c r="H154" i="8"/>
  <c r="A160" i="8"/>
  <c r="I167" i="8"/>
  <c r="F14" i="8"/>
  <c r="G21" i="8"/>
  <c r="H27" i="8"/>
  <c r="E33" i="8"/>
  <c r="I40" i="8"/>
  <c r="B144" i="8"/>
  <c r="A151" i="8"/>
  <c r="C157" i="8"/>
  <c r="H164" i="8"/>
  <c r="C18" i="8"/>
  <c r="J24" i="8"/>
  <c r="B30" i="8"/>
  <c r="D37" i="8"/>
  <c r="C43" i="8"/>
  <c r="E148" i="8"/>
  <c r="J154" i="8"/>
  <c r="F161" i="8"/>
  <c r="A167" i="8"/>
  <c r="G15" i="8"/>
  <c r="H22" i="8"/>
  <c r="G28" i="8"/>
  <c r="B36" i="8"/>
  <c r="F42" i="8"/>
  <c r="J47" i="8"/>
  <c r="C54" i="8"/>
  <c r="B60" i="8"/>
  <c r="C66" i="8"/>
  <c r="B73" i="8"/>
  <c r="A79" i="8"/>
  <c r="G86" i="8"/>
  <c r="F92" i="8"/>
  <c r="E99" i="8"/>
  <c r="I106" i="8"/>
  <c r="E47" i="8"/>
  <c r="I53" i="8"/>
  <c r="I59" i="8"/>
  <c r="G66" i="8"/>
  <c r="E72" i="8"/>
  <c r="E79" i="8"/>
  <c r="H85" i="8"/>
  <c r="D91" i="8"/>
  <c r="A98" i="8"/>
  <c r="G104" i="8"/>
  <c r="I111" i="8"/>
  <c r="D49" i="8"/>
  <c r="A55" i="8"/>
  <c r="A62" i="8"/>
  <c r="C68" i="8"/>
  <c r="C75" i="8"/>
  <c r="J81" i="8"/>
  <c r="C87" i="8"/>
  <c r="D94" i="8"/>
  <c r="H100" i="8"/>
  <c r="C107" i="8"/>
  <c r="D48" i="8"/>
  <c r="J54" i="8"/>
  <c r="H60" i="8"/>
  <c r="J67" i="8"/>
  <c r="H73" i="8"/>
  <c r="D80" i="8"/>
  <c r="B86" i="8"/>
  <c r="H92" i="8"/>
  <c r="A99" i="8"/>
  <c r="C105" i="8"/>
  <c r="G46" i="8"/>
  <c r="A52" i="8"/>
  <c r="B59" i="8"/>
  <c r="G65" i="8"/>
  <c r="D72" i="8"/>
  <c r="D78" i="8"/>
  <c r="F84" i="8"/>
  <c r="H91" i="8"/>
  <c r="A97" i="8"/>
  <c r="C44" i="8"/>
  <c r="B51" i="8"/>
  <c r="C147" i="8"/>
  <c r="A155" i="8"/>
  <c r="I161" i="8"/>
  <c r="D168" i="8"/>
  <c r="F15" i="8"/>
  <c r="G22" i="8"/>
  <c r="F28" i="8"/>
  <c r="H34" i="8"/>
  <c r="H40" i="8"/>
  <c r="D145" i="8"/>
  <c r="E152" i="8"/>
  <c r="J158" i="8"/>
  <c r="I164" i="8"/>
  <c r="A12" i="8"/>
  <c r="A18" i="8"/>
  <c r="G25" i="8"/>
  <c r="A31" i="8"/>
  <c r="G37" i="8"/>
  <c r="A44" i="8"/>
  <c r="G149" i="8"/>
  <c r="I155" i="8"/>
  <c r="A161" i="8"/>
  <c r="J168" i="8"/>
  <c r="F16" i="8"/>
  <c r="B23" i="8"/>
  <c r="A29" i="8"/>
  <c r="A37" i="8"/>
  <c r="F43" i="8"/>
  <c r="G48" i="8"/>
  <c r="A54" i="8"/>
  <c r="G61" i="8"/>
  <c r="G67" i="8"/>
  <c r="H74" i="8"/>
  <c r="E80" i="8"/>
  <c r="F86" i="8"/>
  <c r="H93" i="8"/>
  <c r="B100" i="8"/>
  <c r="F106" i="8"/>
  <c r="G47" i="8"/>
  <c r="D54" i="8"/>
  <c r="G60" i="8"/>
  <c r="F67" i="8"/>
  <c r="G73" i="8"/>
  <c r="I79" i="8"/>
  <c r="I86" i="8"/>
  <c r="B92" i="8"/>
  <c r="H98" i="8"/>
  <c r="A105" i="8"/>
  <c r="E111" i="8"/>
  <c r="H50" i="8"/>
  <c r="I56" i="8"/>
  <c r="D63" i="8"/>
  <c r="E69" i="8"/>
  <c r="B75" i="8"/>
  <c r="J82" i="8"/>
  <c r="G88" i="8"/>
  <c r="H95" i="8"/>
  <c r="B101" i="8"/>
  <c r="E107" i="8"/>
  <c r="A48" i="8"/>
  <c r="D55" i="8"/>
  <c r="I61" i="8"/>
  <c r="A68" i="8"/>
  <c r="E74" i="8"/>
  <c r="A80" i="8"/>
  <c r="J87" i="8"/>
  <c r="D93" i="8"/>
  <c r="C99" i="8"/>
  <c r="B106" i="8"/>
  <c r="F47" i="8"/>
  <c r="C53" i="8"/>
  <c r="J60" i="8"/>
  <c r="H66" i="8"/>
  <c r="C72" i="8"/>
  <c r="G79" i="8"/>
  <c r="J85" i="8"/>
  <c r="J92" i="8"/>
  <c r="B98" i="8"/>
  <c r="F45" i="8"/>
  <c r="J148" i="8"/>
  <c r="H156" i="8"/>
  <c r="J162" i="8"/>
  <c r="A168" i="8"/>
  <c r="J16" i="8"/>
  <c r="E22" i="8"/>
  <c r="F29" i="8"/>
  <c r="C35" i="8"/>
  <c r="J41" i="8"/>
  <c r="B146" i="8"/>
  <c r="G152" i="8"/>
  <c r="H159" i="8"/>
  <c r="H165" i="8"/>
  <c r="G13" i="8"/>
  <c r="F19" i="8"/>
  <c r="I26" i="8"/>
  <c r="I32" i="8"/>
  <c r="C38" i="8"/>
  <c r="H143" i="8"/>
  <c r="C149" i="8"/>
  <c r="G156" i="8"/>
  <c r="B162" i="8"/>
  <c r="I169" i="8"/>
  <c r="E17" i="8"/>
  <c r="G23" i="8"/>
  <c r="G30" i="8"/>
  <c r="B37" i="8"/>
  <c r="F44" i="8"/>
  <c r="H49" i="8"/>
  <c r="C55" i="8"/>
  <c r="C62" i="8"/>
  <c r="H68" i="8"/>
  <c r="I74" i="8"/>
  <c r="G81" i="8"/>
  <c r="I87" i="8"/>
  <c r="A94" i="8"/>
  <c r="J101" i="8"/>
  <c r="D107" i="8"/>
  <c r="E48" i="8"/>
  <c r="G55" i="8"/>
  <c r="C61" i="8"/>
  <c r="B67" i="8"/>
  <c r="J74" i="8"/>
  <c r="B80" i="8"/>
  <c r="F87" i="8"/>
  <c r="E93" i="8"/>
  <c r="G99" i="8"/>
  <c r="G106" i="8"/>
  <c r="H112" i="8"/>
  <c r="F51" i="8"/>
  <c r="C57" i="8"/>
  <c r="I63" i="8"/>
  <c r="B70" i="8"/>
  <c r="A76" i="8"/>
  <c r="I83" i="8"/>
  <c r="J89" i="8"/>
  <c r="I95" i="8"/>
  <c r="B102" i="8"/>
  <c r="A108" i="8"/>
  <c r="A49" i="8"/>
  <c r="D56" i="8"/>
  <c r="E62" i="8"/>
  <c r="I68" i="8"/>
  <c r="I75" i="8"/>
  <c r="B81" i="8"/>
  <c r="C88" i="8"/>
  <c r="E94" i="8"/>
  <c r="I100" i="8"/>
  <c r="J107" i="8"/>
  <c r="C48" i="8"/>
  <c r="G54" i="8"/>
  <c r="C60" i="8"/>
  <c r="H67" i="8"/>
  <c r="E73" i="8"/>
  <c r="C80" i="8"/>
  <c r="D86" i="8"/>
  <c r="C92" i="8"/>
  <c r="J99" i="8"/>
  <c r="I46" i="8"/>
  <c r="D53" i="8"/>
  <c r="A33" i="8"/>
  <c r="F150" i="8"/>
  <c r="I156" i="8"/>
  <c r="D163" i="8"/>
  <c r="H169" i="8"/>
  <c r="F17" i="8"/>
  <c r="F23" i="8"/>
  <c r="I29" i="8"/>
  <c r="C36" i="8"/>
  <c r="G42" i="8"/>
  <c r="J147" i="8"/>
  <c r="C153" i="8"/>
  <c r="B160" i="8"/>
  <c r="J166" i="8"/>
  <c r="B14" i="8"/>
  <c r="D20" i="8"/>
  <c r="D26" i="8"/>
  <c r="I33" i="8"/>
  <c r="D39" i="8"/>
  <c r="G144" i="8"/>
  <c r="J150" i="8"/>
  <c r="G157" i="8"/>
  <c r="H163" i="8"/>
  <c r="D169" i="8"/>
  <c r="E18" i="8"/>
  <c r="C24" i="8"/>
  <c r="J30" i="8"/>
  <c r="H38" i="8"/>
  <c r="A45" i="8"/>
  <c r="G50" i="8"/>
  <c r="F56" i="8"/>
  <c r="F62" i="8"/>
  <c r="G69" i="8"/>
  <c r="A75" i="8"/>
  <c r="D82" i="8"/>
  <c r="E88" i="8"/>
  <c r="G94" i="8"/>
  <c r="E102" i="8"/>
  <c r="H108" i="8"/>
  <c r="I49" i="8"/>
  <c r="I55" i="8"/>
  <c r="B62" i="8"/>
  <c r="D68" i="8"/>
  <c r="G75" i="8"/>
  <c r="A81" i="8"/>
  <c r="E87" i="8"/>
  <c r="F94" i="8"/>
  <c r="A100" i="8"/>
  <c r="A107" i="8"/>
  <c r="G45" i="8"/>
  <c r="E51" i="8"/>
  <c r="F58" i="8"/>
  <c r="B64" i="8"/>
  <c r="E71" i="8"/>
  <c r="C77" i="8"/>
  <c r="G83" i="8"/>
  <c r="E90" i="8"/>
  <c r="B96" i="8"/>
  <c r="C103" i="8"/>
  <c r="B109" i="8"/>
  <c r="J50" i="8"/>
  <c r="G56" i="8"/>
  <c r="A63" i="8"/>
  <c r="C69" i="8"/>
  <c r="B76" i="8"/>
  <c r="I82" i="8"/>
  <c r="H88" i="8"/>
  <c r="D95" i="8"/>
  <c r="G101" i="8"/>
  <c r="F108" i="8"/>
  <c r="J48" i="8"/>
  <c r="F55" i="8"/>
  <c r="J61" i="8"/>
  <c r="G68" i="8"/>
  <c r="F74" i="8"/>
  <c r="F80" i="8"/>
  <c r="D87" i="8"/>
  <c r="A93" i="8"/>
  <c r="F100" i="8"/>
  <c r="D47" i="8"/>
  <c r="F53" i="8"/>
  <c r="F60" i="8"/>
  <c r="I66" i="8"/>
  <c r="F36" i="8"/>
  <c r="E151" i="8"/>
  <c r="E157" i="8"/>
  <c r="A164" i="8"/>
  <c r="D18" i="8"/>
  <c r="A24" i="8"/>
  <c r="I30" i="8"/>
  <c r="I36" i="8"/>
  <c r="G43" i="8"/>
  <c r="G148" i="8"/>
  <c r="F154" i="8"/>
  <c r="H160" i="8"/>
  <c r="G167" i="8"/>
  <c r="H14" i="8"/>
  <c r="F21" i="8"/>
  <c r="B27" i="8"/>
  <c r="F33" i="8"/>
  <c r="C40" i="8"/>
  <c r="A145" i="8"/>
  <c r="C151" i="8"/>
  <c r="I157" i="8"/>
  <c r="J164" i="8"/>
  <c r="C12" i="8"/>
  <c r="J19" i="8"/>
  <c r="E25" i="8"/>
  <c r="G31" i="8"/>
  <c r="F39" i="8"/>
  <c r="B45" i="8"/>
  <c r="C50" i="8"/>
  <c r="A57" i="8"/>
  <c r="C63" i="8"/>
  <c r="C70" i="8"/>
  <c r="G76" i="8"/>
  <c r="H82" i="8"/>
  <c r="D89" i="8"/>
  <c r="B95" i="8"/>
  <c r="G102" i="8"/>
  <c r="J109" i="8"/>
  <c r="E50" i="8"/>
  <c r="H56" i="8"/>
  <c r="G63" i="8"/>
  <c r="H69" i="8"/>
  <c r="D75" i="8"/>
  <c r="E82" i="8"/>
  <c r="J88" i="8"/>
  <c r="F95" i="8"/>
  <c r="I101" i="8"/>
  <c r="H107" i="8"/>
  <c r="A46" i="8"/>
  <c r="F52" i="8"/>
  <c r="F59" i="8"/>
  <c r="A65" i="8"/>
  <c r="A71" i="8"/>
  <c r="F78" i="8"/>
  <c r="H84" i="8"/>
  <c r="I91" i="8"/>
  <c r="E97" i="8"/>
  <c r="E103" i="8"/>
  <c r="C110" i="8"/>
  <c r="A51" i="8"/>
  <c r="H57" i="8"/>
  <c r="C64" i="8"/>
  <c r="G70" i="8"/>
  <c r="I76" i="8"/>
  <c r="D83" i="8"/>
  <c r="B89" i="8"/>
  <c r="G96" i="8"/>
  <c r="C102" i="8"/>
  <c r="I108" i="8"/>
  <c r="E49" i="8"/>
  <c r="E56" i="8"/>
  <c r="G62" i="8"/>
  <c r="J68" i="8"/>
  <c r="F75" i="8"/>
  <c r="H81" i="8"/>
  <c r="D88" i="8"/>
  <c r="I94" i="8"/>
  <c r="E100" i="8"/>
  <c r="H48" i="8"/>
  <c r="D40" i="8"/>
  <c r="C152" i="8"/>
  <c r="C158" i="8"/>
  <c r="C164" i="8"/>
  <c r="E12" i="8"/>
  <c r="J18" i="8"/>
  <c r="D25" i="8"/>
  <c r="I31" i="8"/>
  <c r="C37" i="8"/>
  <c r="J44" i="8"/>
  <c r="H148" i="8"/>
  <c r="H155" i="8"/>
  <c r="B161" i="8"/>
  <c r="B168" i="8"/>
  <c r="D15" i="8"/>
  <c r="C22" i="8"/>
  <c r="I28" i="8"/>
  <c r="I34" i="8"/>
  <c r="D41" i="8"/>
  <c r="I145" i="8"/>
  <c r="I152" i="8"/>
  <c r="A158" i="8"/>
  <c r="I165" i="8"/>
  <c r="B13" i="8"/>
  <c r="B19" i="8"/>
  <c r="E26" i="8"/>
  <c r="B33" i="8"/>
  <c r="F40" i="8"/>
  <c r="C45" i="8"/>
  <c r="C51" i="8"/>
  <c r="I58" i="8"/>
  <c r="G64" i="8"/>
  <c r="I70" i="8"/>
  <c r="I77" i="8"/>
  <c r="E83" i="8"/>
  <c r="F90" i="8"/>
  <c r="F96" i="8"/>
  <c r="H103" i="8"/>
  <c r="E110" i="8"/>
  <c r="I51" i="8"/>
  <c r="F57" i="8"/>
  <c r="F63" i="8"/>
  <c r="A70" i="8"/>
  <c r="D76" i="8"/>
  <c r="C83" i="8"/>
  <c r="F89" i="8"/>
  <c r="C95" i="8"/>
  <c r="F102" i="8"/>
  <c r="D108" i="8"/>
  <c r="C47" i="8"/>
  <c r="A53" i="8"/>
  <c r="E59" i="8"/>
  <c r="J66" i="8"/>
  <c r="F72" i="8"/>
  <c r="J79" i="8"/>
  <c r="D85" i="8"/>
  <c r="J91" i="8"/>
  <c r="F98" i="8"/>
  <c r="H104" i="8"/>
  <c r="H45" i="8"/>
  <c r="C52" i="8"/>
  <c r="J58" i="8"/>
  <c r="H64" i="8"/>
  <c r="F71" i="8"/>
  <c r="E77" i="8"/>
  <c r="J84" i="8"/>
  <c r="A90" i="8"/>
  <c r="H96" i="8"/>
  <c r="G103" i="8"/>
  <c r="A109" i="8"/>
  <c r="I50" i="8"/>
  <c r="A56" i="8"/>
  <c r="J63" i="8"/>
  <c r="B69" i="8"/>
  <c r="J76" i="8"/>
  <c r="F82" i="8"/>
  <c r="F88" i="8"/>
  <c r="H43" i="8"/>
  <c r="F152" i="8"/>
  <c r="F159" i="8"/>
  <c r="J165" i="8"/>
  <c r="A13" i="8"/>
  <c r="D19" i="8"/>
  <c r="J25" i="8"/>
  <c r="E32" i="8"/>
  <c r="E38" i="8"/>
  <c r="F143" i="8"/>
  <c r="I149" i="8"/>
  <c r="J156" i="8"/>
  <c r="C162" i="8"/>
  <c r="H168" i="8"/>
  <c r="E16" i="8"/>
  <c r="F22" i="8"/>
  <c r="D29" i="8"/>
  <c r="A35" i="8"/>
  <c r="E41" i="8"/>
  <c r="A146" i="8"/>
  <c r="A153" i="8"/>
  <c r="D159" i="8"/>
  <c r="D165" i="8"/>
  <c r="J14" i="8"/>
  <c r="G20" i="8"/>
  <c r="J26" i="8"/>
  <c r="J34" i="8"/>
  <c r="G41" i="8"/>
  <c r="H46" i="8"/>
  <c r="G52" i="8"/>
  <c r="C58" i="8"/>
  <c r="C65" i="8"/>
  <c r="G71" i="8"/>
  <c r="I78" i="8"/>
  <c r="B84" i="8"/>
  <c r="B90" i="8"/>
  <c r="I97" i="8"/>
  <c r="C104" i="8"/>
  <c r="I45" i="8"/>
  <c r="H51" i="8"/>
  <c r="E58" i="8"/>
  <c r="E64" i="8"/>
  <c r="J71" i="8"/>
  <c r="G77" i="8"/>
  <c r="A83" i="8"/>
  <c r="G90" i="8"/>
  <c r="J96" i="8"/>
  <c r="D103" i="8"/>
  <c r="C109" i="8"/>
  <c r="I47" i="8"/>
  <c r="B54" i="8"/>
  <c r="D60" i="8"/>
  <c r="A67" i="8"/>
  <c r="D73" i="8"/>
  <c r="B79" i="8"/>
  <c r="E86" i="8"/>
  <c r="D92" i="8"/>
  <c r="I99" i="8"/>
  <c r="J105" i="8"/>
  <c r="B46" i="8"/>
  <c r="B52" i="8"/>
  <c r="D59" i="8"/>
  <c r="J65" i="8"/>
  <c r="I72" i="8"/>
  <c r="E78" i="8"/>
  <c r="D84" i="8"/>
  <c r="C91" i="8"/>
  <c r="H97" i="8"/>
  <c r="B104" i="8"/>
  <c r="D110" i="8"/>
  <c r="G51" i="8"/>
  <c r="J57" i="8"/>
  <c r="J64" i="8"/>
  <c r="D70" i="8"/>
  <c r="F76" i="8"/>
  <c r="J83" i="8"/>
  <c r="A89" i="8"/>
  <c r="D96" i="8"/>
  <c r="J102" i="8"/>
  <c r="J49" i="8"/>
  <c r="E54" i="8"/>
  <c r="D62" i="8"/>
  <c r="J70" i="8"/>
  <c r="H77" i="8"/>
  <c r="H83" i="8"/>
  <c r="E89" i="8"/>
  <c r="I96" i="8"/>
  <c r="D102" i="8"/>
  <c r="H109" i="8"/>
  <c r="A47" i="8"/>
  <c r="H53" i="8"/>
  <c r="E60" i="8"/>
  <c r="F66" i="8"/>
  <c r="J73" i="8"/>
  <c r="H79" i="8"/>
  <c r="I85" i="8"/>
  <c r="A92" i="8"/>
  <c r="I98" i="8"/>
  <c r="I105" i="8"/>
  <c r="C46" i="8"/>
  <c r="E52" i="8"/>
  <c r="G58" i="8"/>
  <c r="E65" i="8"/>
  <c r="I71" i="8"/>
  <c r="C78" i="8"/>
  <c r="E84" i="8"/>
  <c r="H90" i="8"/>
  <c r="C97" i="8"/>
  <c r="A103" i="8"/>
  <c r="G110" i="8"/>
  <c r="B116" i="8"/>
  <c r="I122" i="8"/>
  <c r="G128" i="8"/>
  <c r="A135" i="8"/>
  <c r="C141" i="8"/>
  <c r="E114" i="8"/>
  <c r="D121" i="8"/>
  <c r="C127" i="8"/>
  <c r="G133" i="8"/>
  <c r="D140" i="8"/>
  <c r="E113" i="8"/>
  <c r="C120" i="8"/>
  <c r="J126" i="8"/>
  <c r="H133" i="8"/>
  <c r="A139" i="8"/>
  <c r="D114" i="8"/>
  <c r="J120" i="8"/>
  <c r="I126" i="8"/>
  <c r="F133" i="8"/>
  <c r="J139" i="8"/>
  <c r="H113" i="8"/>
  <c r="E119" i="8"/>
  <c r="B126" i="8"/>
  <c r="G132" i="8"/>
  <c r="B138" i="8"/>
  <c r="G111" i="8"/>
  <c r="I118" i="8"/>
  <c r="J124" i="8"/>
  <c r="C131" i="8"/>
  <c r="C137" i="8"/>
  <c r="I110" i="8"/>
  <c r="F117" i="8"/>
  <c r="C123" i="8"/>
  <c r="B130" i="8"/>
  <c r="H136" i="8"/>
  <c r="H110" i="8"/>
  <c r="C117" i="8"/>
  <c r="F124" i="8"/>
  <c r="E130" i="8"/>
  <c r="I136" i="8"/>
  <c r="D132" i="8"/>
  <c r="E120" i="8"/>
  <c r="D135" i="8"/>
  <c r="H55" i="8"/>
  <c r="F64" i="8"/>
  <c r="H71" i="8"/>
  <c r="F77" i="8"/>
  <c r="C84" i="8"/>
  <c r="C90" i="8"/>
  <c r="D97" i="8"/>
  <c r="J103" i="8"/>
  <c r="E109" i="8"/>
  <c r="F48" i="8"/>
  <c r="H54" i="8"/>
  <c r="H61" i="8"/>
  <c r="C67" i="8"/>
  <c r="F73" i="8"/>
  <c r="I80" i="8"/>
  <c r="C86" i="8"/>
  <c r="C93" i="8"/>
  <c r="D99" i="8"/>
  <c r="H105" i="8"/>
  <c r="J46" i="8"/>
  <c r="G53" i="8"/>
  <c r="A59" i="8"/>
  <c r="B66" i="8"/>
  <c r="G72" i="8"/>
  <c r="J78" i="8"/>
  <c r="F85" i="8"/>
  <c r="G91" i="8"/>
  <c r="E98" i="8"/>
  <c r="F104" i="8"/>
  <c r="B105" i="8"/>
  <c r="G116" i="8"/>
  <c r="A123" i="8"/>
  <c r="C129" i="8"/>
  <c r="B136" i="8"/>
  <c r="E142" i="8"/>
  <c r="J115" i="8"/>
  <c r="H121" i="8"/>
  <c r="H128" i="8"/>
  <c r="H134" i="8"/>
  <c r="B141" i="8"/>
  <c r="A114" i="8"/>
  <c r="C121" i="8"/>
  <c r="E127" i="8"/>
  <c r="E133" i="8"/>
  <c r="H140" i="8"/>
  <c r="B114" i="8"/>
  <c r="B121" i="8"/>
  <c r="H127" i="8"/>
  <c r="G134" i="8"/>
  <c r="C140" i="8"/>
  <c r="J114" i="8"/>
  <c r="G120" i="8"/>
  <c r="H126" i="8"/>
  <c r="J133" i="8"/>
  <c r="C139" i="8"/>
  <c r="D112" i="8"/>
  <c r="J119" i="8"/>
  <c r="B125" i="8"/>
  <c r="E131" i="8"/>
  <c r="G138" i="8"/>
  <c r="J111" i="8"/>
  <c r="H118" i="8"/>
  <c r="C124" i="8"/>
  <c r="I131" i="8"/>
  <c r="H137" i="8"/>
  <c r="H111" i="8"/>
  <c r="F118" i="8"/>
  <c r="G124" i="8"/>
  <c r="D131" i="8"/>
  <c r="E137" i="8"/>
  <c r="G139" i="8"/>
  <c r="F132" i="8"/>
  <c r="C142" i="8"/>
  <c r="J56" i="8"/>
  <c r="D65" i="8"/>
  <c r="J72" i="8"/>
  <c r="H78" i="8"/>
  <c r="C85" i="8"/>
  <c r="E91" i="8"/>
  <c r="G97" i="8"/>
  <c r="J104" i="8"/>
  <c r="B110" i="8"/>
  <c r="C49" i="8"/>
  <c r="E55" i="8"/>
  <c r="D61" i="8"/>
  <c r="B68" i="8"/>
  <c r="C74" i="8"/>
  <c r="F81" i="8"/>
  <c r="H87" i="8"/>
  <c r="I93" i="8"/>
  <c r="J100" i="8"/>
  <c r="H106" i="8"/>
  <c r="B47" i="8"/>
  <c r="F54" i="8"/>
  <c r="A60" i="8"/>
  <c r="D66" i="8"/>
  <c r="I73" i="8"/>
  <c r="D79" i="8"/>
  <c r="A86" i="8"/>
  <c r="I92" i="8"/>
  <c r="D98" i="8"/>
  <c r="G105" i="8"/>
  <c r="J110" i="8"/>
  <c r="A117" i="8"/>
  <c r="E124" i="8"/>
  <c r="A130" i="8"/>
  <c r="D136" i="8"/>
  <c r="F142" i="8"/>
  <c r="J116" i="8"/>
  <c r="H122" i="8"/>
  <c r="H129" i="8"/>
  <c r="E135" i="8"/>
  <c r="J141" i="8"/>
  <c r="I115" i="8"/>
  <c r="E121" i="8"/>
  <c r="F128" i="8"/>
  <c r="D134" i="8"/>
  <c r="A141" i="8"/>
  <c r="B115" i="8"/>
  <c r="E122" i="8"/>
  <c r="E128" i="8"/>
  <c r="B134" i="8"/>
  <c r="E141" i="8"/>
  <c r="I114" i="8"/>
  <c r="A121" i="8"/>
  <c r="G127" i="8"/>
  <c r="F134" i="8"/>
  <c r="J140" i="8"/>
  <c r="I113" i="8"/>
  <c r="B119" i="8"/>
  <c r="E126" i="8"/>
  <c r="B132" i="8"/>
  <c r="H139" i="8"/>
  <c r="C112" i="8"/>
  <c r="H119" i="8"/>
  <c r="F125" i="8"/>
  <c r="B131" i="8"/>
  <c r="H138" i="8"/>
  <c r="G112" i="8"/>
  <c r="C119" i="8"/>
  <c r="H125" i="8"/>
  <c r="E138" i="8"/>
  <c r="D126" i="8"/>
  <c r="D141" i="8"/>
  <c r="D57" i="8"/>
  <c r="B65" i="8"/>
  <c r="A73" i="8"/>
  <c r="C79" i="8"/>
  <c r="E85" i="8"/>
  <c r="E92" i="8"/>
  <c r="G98" i="8"/>
  <c r="E105" i="8"/>
  <c r="D111" i="8"/>
  <c r="F49" i="8"/>
  <c r="B56" i="8"/>
  <c r="J62" i="8"/>
  <c r="A69" i="8"/>
  <c r="H75" i="8"/>
  <c r="D81" i="8"/>
  <c r="B88" i="8"/>
  <c r="H94" i="8"/>
  <c r="D101" i="8"/>
  <c r="G107" i="8"/>
  <c r="I48" i="8"/>
  <c r="I54" i="8"/>
  <c r="E61" i="8"/>
  <c r="I67" i="8"/>
  <c r="B74" i="8"/>
  <c r="J80" i="8"/>
  <c r="J86" i="8"/>
  <c r="B93" i="8"/>
  <c r="F99" i="8"/>
  <c r="E106" i="8"/>
  <c r="A111" i="8"/>
  <c r="C118" i="8"/>
  <c r="H124" i="8"/>
  <c r="H131" i="8"/>
  <c r="B137" i="8"/>
  <c r="C106" i="8"/>
  <c r="G117" i="8"/>
  <c r="H123" i="8"/>
  <c r="B129" i="8"/>
  <c r="A136" i="8"/>
  <c r="D142" i="8"/>
  <c r="H116" i="8"/>
  <c r="G122" i="8"/>
  <c r="A129" i="8"/>
  <c r="H135" i="8"/>
  <c r="H141" i="8"/>
  <c r="A116" i="8"/>
  <c r="A122" i="8"/>
  <c r="F129" i="8"/>
  <c r="J135" i="8"/>
  <c r="B142" i="8"/>
  <c r="D115" i="8"/>
  <c r="C122" i="8"/>
  <c r="D128" i="8"/>
  <c r="A134" i="8"/>
  <c r="I141" i="8"/>
  <c r="G114" i="8"/>
  <c r="H120" i="8"/>
  <c r="J127" i="8"/>
  <c r="D133" i="8"/>
  <c r="D139" i="8"/>
  <c r="G113" i="8"/>
  <c r="A119" i="8"/>
  <c r="A126" i="8"/>
  <c r="J132" i="8"/>
  <c r="C113" i="8"/>
  <c r="E139" i="8"/>
  <c r="G95" i="8"/>
  <c r="B58" i="8"/>
  <c r="E67" i="8"/>
  <c r="C73" i="8"/>
  <c r="G80" i="8"/>
  <c r="H86" i="8"/>
  <c r="G93" i="8"/>
  <c r="H99" i="8"/>
  <c r="F105" i="8"/>
  <c r="I112" i="8"/>
  <c r="F50" i="8"/>
  <c r="E57" i="8"/>
  <c r="B63" i="8"/>
  <c r="I69" i="8"/>
  <c r="H76" i="8"/>
  <c r="B82" i="8"/>
  <c r="G89" i="8"/>
  <c r="E95" i="8"/>
  <c r="F101" i="8"/>
  <c r="G108" i="8"/>
  <c r="B49" i="8"/>
  <c r="J55" i="8"/>
  <c r="H62" i="8"/>
  <c r="F68" i="8"/>
  <c r="D74" i="8"/>
  <c r="E81" i="8"/>
  <c r="B87" i="8"/>
  <c r="C94" i="8"/>
  <c r="C100" i="8"/>
  <c r="J106" i="8"/>
  <c r="J112" i="8"/>
  <c r="D119" i="8"/>
  <c r="A125" i="8"/>
  <c r="C132" i="8"/>
  <c r="D138" i="8"/>
  <c r="F110" i="8"/>
  <c r="B117" i="8"/>
  <c r="I124" i="8"/>
  <c r="F130" i="8"/>
  <c r="I137" i="8"/>
  <c r="I107" i="8"/>
  <c r="J117" i="8"/>
  <c r="G123" i="8"/>
  <c r="E129" i="8"/>
  <c r="C136" i="8"/>
  <c r="E108" i="8"/>
  <c r="D117" i="8"/>
  <c r="J123" i="8"/>
  <c r="I130" i="8"/>
  <c r="J136" i="8"/>
  <c r="J142" i="8"/>
  <c r="E116" i="8"/>
  <c r="F122" i="8"/>
  <c r="I129" i="8"/>
  <c r="C135" i="8"/>
  <c r="A142" i="8"/>
  <c r="A115" i="8"/>
  <c r="G121" i="8"/>
  <c r="F127" i="8"/>
  <c r="E134" i="8"/>
  <c r="A140" i="8"/>
  <c r="C114" i="8"/>
  <c r="F120" i="8"/>
  <c r="D127" i="8"/>
  <c r="C133" i="8"/>
  <c r="I139" i="8"/>
  <c r="H114" i="8"/>
  <c r="A120" i="8"/>
  <c r="B127" i="8"/>
  <c r="B133" i="8"/>
  <c r="I140" i="8"/>
  <c r="D122" i="8"/>
  <c r="C116" i="8"/>
  <c r="G136" i="8"/>
  <c r="E101" i="8"/>
  <c r="J59" i="8"/>
  <c r="E68" i="8"/>
  <c r="A74" i="8"/>
  <c r="I81" i="8"/>
  <c r="A87" i="8"/>
  <c r="J93" i="8"/>
  <c r="G100" i="8"/>
  <c r="A106" i="8"/>
  <c r="B44" i="8"/>
  <c r="J51" i="8"/>
  <c r="I57" i="8"/>
  <c r="A64" i="8"/>
  <c r="H70" i="8"/>
  <c r="B77" i="8"/>
  <c r="B83" i="8"/>
  <c r="I89" i="8"/>
  <c r="E96" i="8"/>
  <c r="H102" i="8"/>
  <c r="D109" i="8"/>
  <c r="B50" i="8"/>
  <c r="C56" i="8"/>
  <c r="I62" i="8"/>
  <c r="F69" i="8"/>
  <c r="E75" i="8"/>
  <c r="A82" i="8"/>
  <c r="I88" i="8"/>
  <c r="J94" i="8"/>
  <c r="A101" i="8"/>
  <c r="F107" i="8"/>
  <c r="J113" i="8"/>
  <c r="D120" i="8"/>
  <c r="F126" i="8"/>
  <c r="E132" i="8"/>
  <c r="F139" i="8"/>
  <c r="E112" i="8"/>
  <c r="B118" i="8"/>
  <c r="J125" i="8"/>
  <c r="J131" i="8"/>
  <c r="A137" i="8"/>
  <c r="F111" i="8"/>
  <c r="I117" i="8"/>
  <c r="D124" i="8"/>
  <c r="C130" i="8"/>
  <c r="J137" i="8"/>
  <c r="B111" i="8"/>
  <c r="G118" i="8"/>
  <c r="A124" i="8"/>
  <c r="G130" i="8"/>
  <c r="F137" i="8"/>
  <c r="B108" i="8"/>
  <c r="H117" i="8"/>
  <c r="F123" i="8"/>
  <c r="H130" i="8"/>
  <c r="F136" i="8"/>
  <c r="I142" i="8"/>
  <c r="F115" i="8"/>
  <c r="B122" i="8"/>
  <c r="A128" i="8"/>
  <c r="G135" i="8"/>
  <c r="F141" i="8"/>
  <c r="C115" i="8"/>
  <c r="I121" i="8"/>
  <c r="I127" i="8"/>
  <c r="C134" i="8"/>
  <c r="G140" i="8"/>
  <c r="G115" i="8"/>
  <c r="F121" i="8"/>
  <c r="I128" i="8"/>
  <c r="J134" i="8"/>
  <c r="F140" i="8"/>
  <c r="F135" i="8"/>
  <c r="J122" i="8"/>
  <c r="D129" i="8"/>
  <c r="G49" i="8"/>
  <c r="B61" i="8"/>
  <c r="D69" i="8"/>
  <c r="J75" i="8"/>
  <c r="C81" i="8"/>
  <c r="A88" i="8"/>
  <c r="B94" i="8"/>
  <c r="D100" i="8"/>
  <c r="B107" i="8"/>
  <c r="D45" i="8"/>
  <c r="H52" i="8"/>
  <c r="H58" i="8"/>
  <c r="F65" i="8"/>
  <c r="C71" i="8"/>
  <c r="J77" i="8"/>
  <c r="A84" i="8"/>
  <c r="D90" i="8"/>
  <c r="B97" i="8"/>
  <c r="B103" i="8"/>
  <c r="G109" i="8"/>
  <c r="D50" i="8"/>
  <c r="B57" i="8"/>
  <c r="E63" i="8"/>
  <c r="F70" i="8"/>
  <c r="E76" i="8"/>
  <c r="G82" i="8"/>
  <c r="C89" i="8"/>
  <c r="A95" i="8"/>
  <c r="I102" i="8"/>
  <c r="J108" i="8"/>
  <c r="F114" i="8"/>
  <c r="B120" i="8"/>
  <c r="A127" i="8"/>
  <c r="I133" i="8"/>
  <c r="B140" i="8"/>
  <c r="F113" i="8"/>
  <c r="G119" i="8"/>
  <c r="E125" i="8"/>
  <c r="I132" i="8"/>
  <c r="F138" i="8"/>
  <c r="A112" i="8"/>
  <c r="A118" i="8"/>
  <c r="D125" i="8"/>
  <c r="G131" i="8"/>
  <c r="D137" i="8"/>
  <c r="F112" i="8"/>
  <c r="E118" i="8"/>
  <c r="C125" i="8"/>
  <c r="A131" i="8"/>
  <c r="C138" i="8"/>
  <c r="C111" i="8"/>
  <c r="J118" i="8"/>
  <c r="B124" i="8"/>
  <c r="J130" i="8"/>
  <c r="G137" i="8"/>
  <c r="G141" i="8"/>
  <c r="F116" i="8"/>
  <c r="I123" i="8"/>
  <c r="G129" i="8"/>
  <c r="B135" i="8"/>
  <c r="H142" i="8"/>
  <c r="E115" i="8"/>
  <c r="J128" i="8"/>
  <c r="G142" i="8"/>
  <c r="C128" i="8"/>
  <c r="I52" i="8"/>
  <c r="A61" i="8"/>
  <c r="J69" i="8"/>
  <c r="C76" i="8"/>
  <c r="C82" i="8"/>
  <c r="H89" i="8"/>
  <c r="J95" i="8"/>
  <c r="H101" i="8"/>
  <c r="C108" i="8"/>
  <c r="D46" i="8"/>
  <c r="J53" i="8"/>
  <c r="H59" i="8"/>
  <c r="H65" i="8"/>
  <c r="A72" i="8"/>
  <c r="B78" i="8"/>
  <c r="B85" i="8"/>
  <c r="A91" i="8"/>
  <c r="J97" i="8"/>
  <c r="I104" i="8"/>
  <c r="J45" i="8"/>
  <c r="D51" i="8"/>
  <c r="A58" i="8"/>
  <c r="I64" i="8"/>
  <c r="E70" i="8"/>
  <c r="A77" i="8"/>
  <c r="F83" i="8"/>
  <c r="J90" i="8"/>
  <c r="A96" i="8"/>
  <c r="A102" i="8"/>
  <c r="F109" i="8"/>
  <c r="H115" i="8"/>
  <c r="J121" i="8"/>
  <c r="B128" i="8"/>
  <c r="I134" i="8"/>
  <c r="E140" i="8"/>
  <c r="B113" i="8"/>
  <c r="I120" i="8"/>
  <c r="G126" i="8"/>
  <c r="A133" i="8"/>
  <c r="B139" i="8"/>
  <c r="D113" i="8"/>
  <c r="F119" i="8"/>
  <c r="I125" i="8"/>
  <c r="A132" i="8"/>
  <c r="J138" i="8"/>
  <c r="A113" i="8"/>
  <c r="I119" i="8"/>
  <c r="C126" i="8"/>
  <c r="H132" i="8"/>
  <c r="I138" i="8"/>
  <c r="B112" i="8"/>
  <c r="D118" i="8"/>
  <c r="G125" i="8"/>
  <c r="F131" i="8"/>
  <c r="A138" i="8"/>
  <c r="I109" i="8"/>
  <c r="E117" i="8"/>
  <c r="B123" i="8"/>
  <c r="D130" i="8"/>
  <c r="E136" i="8"/>
  <c r="D104" i="8"/>
  <c r="D116" i="8"/>
  <c r="D123" i="8"/>
  <c r="J129" i="8"/>
  <c r="I135" i="8"/>
  <c r="A104" i="8"/>
  <c r="I116" i="8"/>
  <c r="E123" i="8"/>
  <c r="B687" i="7" l="1"/>
  <c r="Q688" i="7"/>
  <c r="R688" i="7"/>
  <c r="T688" i="7"/>
  <c r="S688" i="7"/>
  <c r="B688" i="7" s="1"/>
  <c r="M689" i="7"/>
  <c r="O689" i="7"/>
  <c r="E689" i="7"/>
  <c r="G689" i="7"/>
  <c r="J689" i="7"/>
  <c r="I689" i="7"/>
  <c r="H689" i="7"/>
  <c r="L689" i="7"/>
  <c r="N689" i="7"/>
  <c r="K689" i="7"/>
  <c r="F689" i="7"/>
  <c r="P689" i="7"/>
  <c r="D690" i="7"/>
  <c r="V688" i="7"/>
  <c r="U688" i="7"/>
  <c r="C687" i="7"/>
  <c r="A687" i="7"/>
  <c r="K120" i="8"/>
  <c r="L120" i="8"/>
  <c r="K102" i="8"/>
  <c r="L102" i="8"/>
  <c r="K121" i="8"/>
  <c r="L121" i="8"/>
  <c r="L62" i="8"/>
  <c r="K62" i="8"/>
  <c r="L130" i="8"/>
  <c r="K130" i="8"/>
  <c r="L107" i="8"/>
  <c r="K107" i="8"/>
  <c r="K152" i="8"/>
  <c r="L152" i="8"/>
  <c r="L36" i="8"/>
  <c r="K36" i="8"/>
  <c r="L75" i="8"/>
  <c r="K75" i="8"/>
  <c r="L32" i="8"/>
  <c r="K32" i="8"/>
  <c r="K65" i="8"/>
  <c r="L65" i="8"/>
  <c r="L163" i="8"/>
  <c r="K163" i="8"/>
  <c r="L235" i="8"/>
  <c r="K235" i="8"/>
  <c r="L246" i="8"/>
  <c r="K246" i="8"/>
  <c r="K44" i="8"/>
  <c r="L44" i="8"/>
  <c r="L158" i="8"/>
  <c r="K158" i="8"/>
  <c r="L250" i="8"/>
  <c r="K250" i="8"/>
  <c r="L24" i="8"/>
  <c r="K24" i="8"/>
  <c r="K251" i="8"/>
  <c r="L251" i="8"/>
  <c r="K208" i="8"/>
  <c r="L208" i="8"/>
  <c r="K179" i="8"/>
  <c r="L179" i="8"/>
  <c r="K172" i="8"/>
  <c r="L172" i="8"/>
  <c r="L219" i="8"/>
  <c r="K219" i="8"/>
  <c r="L213" i="8"/>
  <c r="K213" i="8"/>
  <c r="K181" i="8"/>
  <c r="L181" i="8"/>
  <c r="L229" i="8"/>
  <c r="K229" i="8"/>
  <c r="L210" i="8"/>
  <c r="K210" i="8"/>
  <c r="K197" i="8"/>
  <c r="L197" i="8"/>
  <c r="L495" i="8"/>
  <c r="K495" i="8"/>
  <c r="K484" i="8"/>
  <c r="L484" i="8"/>
  <c r="K481" i="8"/>
  <c r="L481" i="8"/>
  <c r="L474" i="8"/>
  <c r="K474" i="8"/>
  <c r="K454" i="8"/>
  <c r="L454" i="8"/>
  <c r="K450" i="8"/>
  <c r="L450" i="8"/>
  <c r="K440" i="8"/>
  <c r="L440" i="8"/>
  <c r="K439" i="8"/>
  <c r="L439" i="8"/>
  <c r="L410" i="8"/>
  <c r="K410" i="8"/>
  <c r="K398" i="8"/>
  <c r="L398" i="8"/>
  <c r="L395" i="8"/>
  <c r="K395" i="8"/>
  <c r="L394" i="8"/>
  <c r="K394" i="8"/>
  <c r="L391" i="8"/>
  <c r="K391" i="8"/>
  <c r="K380" i="8"/>
  <c r="L380" i="8"/>
  <c r="L374" i="8"/>
  <c r="K374" i="8"/>
  <c r="L362" i="8"/>
  <c r="K362" i="8"/>
  <c r="K346" i="8"/>
  <c r="L346" i="8"/>
  <c r="K343" i="8"/>
  <c r="L343" i="8"/>
  <c r="L330" i="8"/>
  <c r="K330" i="8"/>
  <c r="K329" i="8"/>
  <c r="L329" i="8"/>
  <c r="K322" i="8"/>
  <c r="L322" i="8"/>
  <c r="K310" i="8"/>
  <c r="L310" i="8"/>
  <c r="K293" i="8"/>
  <c r="L293" i="8"/>
  <c r="L290" i="8"/>
  <c r="K290" i="8"/>
  <c r="L286" i="8"/>
  <c r="K286" i="8"/>
  <c r="K282" i="8"/>
  <c r="L282" i="8"/>
  <c r="L266" i="8"/>
  <c r="K266" i="8"/>
  <c r="K125" i="8"/>
  <c r="L125" i="8"/>
  <c r="L104" i="8"/>
  <c r="K104" i="8"/>
  <c r="K137" i="8"/>
  <c r="L137" i="8"/>
  <c r="L115" i="8"/>
  <c r="K115" i="8"/>
  <c r="K93" i="8"/>
  <c r="L93" i="8"/>
  <c r="L105" i="8"/>
  <c r="K105" i="8"/>
  <c r="K145" i="8"/>
  <c r="L145" i="8"/>
  <c r="K94" i="8"/>
  <c r="L94" i="8"/>
  <c r="L108" i="8"/>
  <c r="K108" i="8"/>
  <c r="K30" i="8"/>
  <c r="L30" i="8"/>
  <c r="L46" i="8"/>
  <c r="K46" i="8"/>
  <c r="K68" i="8"/>
  <c r="L68" i="8"/>
  <c r="L83" i="8"/>
  <c r="K83" i="8"/>
  <c r="K26" i="8"/>
  <c r="L26" i="8"/>
  <c r="K151" i="8"/>
  <c r="L151" i="8"/>
  <c r="L245" i="8"/>
  <c r="K245" i="8"/>
  <c r="L253" i="8"/>
  <c r="K253" i="8"/>
  <c r="K257" i="8"/>
  <c r="L257" i="8"/>
  <c r="L202" i="8"/>
  <c r="K202" i="8"/>
  <c r="L176" i="8"/>
  <c r="K176" i="8"/>
  <c r="L223" i="8"/>
  <c r="K223" i="8"/>
  <c r="L171" i="8"/>
  <c r="K171" i="8"/>
  <c r="L225" i="8"/>
  <c r="K225" i="8"/>
  <c r="L227" i="8"/>
  <c r="K227" i="8"/>
  <c r="L209" i="8"/>
  <c r="K209" i="8"/>
  <c r="L499" i="8"/>
  <c r="K499" i="8"/>
  <c r="K494" i="8"/>
  <c r="L494" i="8"/>
  <c r="L486" i="8"/>
  <c r="K486" i="8"/>
  <c r="L482" i="8"/>
  <c r="K482" i="8"/>
  <c r="L478" i="8"/>
  <c r="K478" i="8"/>
  <c r="K477" i="8"/>
  <c r="L477" i="8"/>
  <c r="K466" i="8"/>
  <c r="L466" i="8"/>
  <c r="L462" i="8"/>
  <c r="K462" i="8"/>
  <c r="K451" i="8"/>
  <c r="L451" i="8"/>
  <c r="K426" i="8"/>
  <c r="L426" i="8"/>
  <c r="L425" i="8"/>
  <c r="K425" i="8"/>
  <c r="L419" i="8"/>
  <c r="K419" i="8"/>
  <c r="L408" i="8"/>
  <c r="K408" i="8"/>
  <c r="L402" i="8"/>
  <c r="K402" i="8"/>
  <c r="K357" i="8"/>
  <c r="L357" i="8"/>
  <c r="K356" i="8"/>
  <c r="L356" i="8"/>
  <c r="L354" i="8"/>
  <c r="K354" i="8"/>
  <c r="K350" i="8"/>
  <c r="L350" i="8"/>
  <c r="L349" i="8"/>
  <c r="K349" i="8"/>
  <c r="L338" i="8"/>
  <c r="K338" i="8"/>
  <c r="K336" i="8"/>
  <c r="L336" i="8"/>
  <c r="L326" i="8"/>
  <c r="K326" i="8"/>
  <c r="K314" i="8"/>
  <c r="L314" i="8"/>
  <c r="L302" i="8"/>
  <c r="K302" i="8"/>
  <c r="L300" i="8"/>
  <c r="K300" i="8"/>
  <c r="K292" i="8"/>
  <c r="L292" i="8"/>
  <c r="K289" i="8"/>
  <c r="L289" i="8"/>
  <c r="K278" i="8"/>
  <c r="L278" i="8"/>
  <c r="L274" i="8"/>
  <c r="K274" i="8"/>
  <c r="L271" i="8"/>
  <c r="K271" i="8"/>
  <c r="L264" i="8"/>
  <c r="K264" i="8"/>
  <c r="K262" i="8"/>
  <c r="L262" i="8"/>
  <c r="K261" i="8"/>
  <c r="L261" i="8"/>
  <c r="K138" i="8"/>
  <c r="L138" i="8"/>
  <c r="K128" i="8"/>
  <c r="L128" i="8"/>
  <c r="L81" i="8"/>
  <c r="K81" i="8"/>
  <c r="L140" i="8"/>
  <c r="K140" i="8"/>
  <c r="L113" i="8"/>
  <c r="K113" i="8"/>
  <c r="L73" i="8"/>
  <c r="K73" i="8"/>
  <c r="L98" i="8"/>
  <c r="K98" i="8"/>
  <c r="K99" i="8"/>
  <c r="L99" i="8"/>
  <c r="L47" i="8"/>
  <c r="K47" i="8"/>
  <c r="K78" i="8"/>
  <c r="L78" i="8"/>
  <c r="L77" i="8"/>
  <c r="K77" i="8"/>
  <c r="L157" i="8"/>
  <c r="K157" i="8"/>
  <c r="K66" i="8"/>
  <c r="L66" i="8"/>
  <c r="K169" i="8"/>
  <c r="L169" i="8"/>
  <c r="K161" i="8"/>
  <c r="L161" i="8"/>
  <c r="L103" i="8"/>
  <c r="K103" i="8"/>
  <c r="K247" i="8"/>
  <c r="L247" i="8"/>
  <c r="L168" i="8"/>
  <c r="K168" i="8"/>
  <c r="L238" i="8"/>
  <c r="K238" i="8"/>
  <c r="K148" i="8"/>
  <c r="L148" i="8"/>
  <c r="L146" i="8"/>
  <c r="K146" i="8"/>
  <c r="K248" i="8"/>
  <c r="L248" i="8"/>
  <c r="L160" i="8"/>
  <c r="K160" i="8"/>
  <c r="L13" i="8"/>
  <c r="K13" i="8"/>
  <c r="L256" i="8"/>
  <c r="K256" i="8"/>
  <c r="K41" i="8"/>
  <c r="L41" i="8"/>
  <c r="K22" i="8"/>
  <c r="L22" i="8"/>
  <c r="K240" i="8"/>
  <c r="L240" i="8"/>
  <c r="K230" i="8"/>
  <c r="L230" i="8"/>
  <c r="L201" i="8"/>
  <c r="K201" i="8"/>
  <c r="K174" i="8"/>
  <c r="L174" i="8"/>
  <c r="L215" i="8"/>
  <c r="K215" i="8"/>
  <c r="K218" i="8"/>
  <c r="L218" i="8"/>
  <c r="L205" i="8"/>
  <c r="K205" i="8"/>
  <c r="K207" i="8"/>
  <c r="L207" i="8"/>
  <c r="L234" i="8"/>
  <c r="K234" i="8"/>
  <c r="L231" i="8"/>
  <c r="K231" i="8"/>
  <c r="K222" i="8"/>
  <c r="L222" i="8"/>
  <c r="K203" i="8"/>
  <c r="L203" i="8"/>
  <c r="L184" i="8"/>
  <c r="K184" i="8"/>
  <c r="L498" i="8"/>
  <c r="K498" i="8"/>
  <c r="L489" i="8"/>
  <c r="K489" i="8"/>
  <c r="L473" i="8"/>
  <c r="K473" i="8"/>
  <c r="L455" i="8"/>
  <c r="K455" i="8"/>
  <c r="L453" i="8"/>
  <c r="K453" i="8"/>
  <c r="L449" i="8"/>
  <c r="K449" i="8"/>
  <c r="L445" i="8"/>
  <c r="K445" i="8"/>
  <c r="K438" i="8"/>
  <c r="L438" i="8"/>
  <c r="K437" i="8"/>
  <c r="L437" i="8"/>
  <c r="L435" i="8"/>
  <c r="K435" i="8"/>
  <c r="L429" i="8"/>
  <c r="K429" i="8"/>
  <c r="K427" i="8"/>
  <c r="L427" i="8"/>
  <c r="K417" i="8"/>
  <c r="L417" i="8"/>
  <c r="L414" i="8"/>
  <c r="K414" i="8"/>
  <c r="K400" i="8"/>
  <c r="L400" i="8"/>
  <c r="K386" i="8"/>
  <c r="L386" i="8"/>
  <c r="K383" i="8"/>
  <c r="L383" i="8"/>
  <c r="L353" i="8"/>
  <c r="K353" i="8"/>
  <c r="L348" i="8"/>
  <c r="K348" i="8"/>
  <c r="K333" i="8"/>
  <c r="L333" i="8"/>
  <c r="L324" i="8"/>
  <c r="K324" i="8"/>
  <c r="K321" i="8"/>
  <c r="L321" i="8"/>
  <c r="L313" i="8"/>
  <c r="K313" i="8"/>
  <c r="L298" i="8"/>
  <c r="K298" i="8"/>
  <c r="K284" i="8"/>
  <c r="L284" i="8"/>
  <c r="K275" i="8"/>
  <c r="L275" i="8"/>
  <c r="L272" i="8"/>
  <c r="K272" i="8"/>
  <c r="K269" i="8"/>
  <c r="L269" i="8"/>
  <c r="L265" i="8"/>
  <c r="K265" i="8"/>
  <c r="L134" i="8"/>
  <c r="K134" i="8"/>
  <c r="K52" i="8"/>
  <c r="L52" i="8"/>
  <c r="K123" i="8"/>
  <c r="L123" i="8"/>
  <c r="K133" i="8"/>
  <c r="L133" i="8"/>
  <c r="L57" i="8"/>
  <c r="K57" i="8"/>
  <c r="K129" i="8"/>
  <c r="L129" i="8"/>
  <c r="L124" i="8"/>
  <c r="K124" i="8"/>
  <c r="L69" i="8"/>
  <c r="K69" i="8"/>
  <c r="K131" i="8"/>
  <c r="L131" i="8"/>
  <c r="L118" i="8"/>
  <c r="K118" i="8"/>
  <c r="L149" i="8"/>
  <c r="K149" i="8"/>
  <c r="K70" i="8"/>
  <c r="L70" i="8"/>
  <c r="L34" i="8"/>
  <c r="K34" i="8"/>
  <c r="L82" i="8"/>
  <c r="K82" i="8"/>
  <c r="L39" i="8"/>
  <c r="K39" i="8"/>
  <c r="K243" i="8"/>
  <c r="L243" i="8"/>
  <c r="L236" i="8"/>
  <c r="K236" i="8"/>
  <c r="L159" i="8"/>
  <c r="K159" i="8"/>
  <c r="L154" i="8"/>
  <c r="K154" i="8"/>
  <c r="L37" i="8"/>
  <c r="K37" i="8"/>
  <c r="L38" i="8"/>
  <c r="K38" i="8"/>
  <c r="K20" i="8"/>
  <c r="L20" i="8"/>
  <c r="K18" i="8"/>
  <c r="L18" i="8"/>
  <c r="L212" i="8"/>
  <c r="K212" i="8"/>
  <c r="L232" i="8"/>
  <c r="K232" i="8"/>
  <c r="L233" i="8"/>
  <c r="K233" i="8"/>
  <c r="K237" i="8"/>
  <c r="L237" i="8"/>
  <c r="L217" i="8"/>
  <c r="K217" i="8"/>
  <c r="L192" i="8"/>
  <c r="K192" i="8"/>
  <c r="L228" i="8"/>
  <c r="K228" i="8"/>
  <c r="K196" i="8"/>
  <c r="L196" i="8"/>
  <c r="K485" i="8"/>
  <c r="L485" i="8"/>
  <c r="K475" i="8"/>
  <c r="L475" i="8"/>
  <c r="K469" i="8"/>
  <c r="L469" i="8"/>
  <c r="K464" i="8"/>
  <c r="L464" i="8"/>
  <c r="K456" i="8"/>
  <c r="L456" i="8"/>
  <c r="L447" i="8"/>
  <c r="K447" i="8"/>
  <c r="L406" i="8"/>
  <c r="K406" i="8"/>
  <c r="K401" i="8"/>
  <c r="L401" i="8"/>
  <c r="K393" i="8"/>
  <c r="L393" i="8"/>
  <c r="L390" i="8"/>
  <c r="K390" i="8"/>
  <c r="K376" i="8"/>
  <c r="L376" i="8"/>
  <c r="K365" i="8"/>
  <c r="L365" i="8"/>
  <c r="L360" i="8"/>
  <c r="K360" i="8"/>
  <c r="L340" i="8"/>
  <c r="K340" i="8"/>
  <c r="L337" i="8"/>
  <c r="K337" i="8"/>
  <c r="L327" i="8"/>
  <c r="K327" i="8"/>
  <c r="K319" i="8"/>
  <c r="L319" i="8"/>
  <c r="L315" i="8"/>
  <c r="K315" i="8"/>
  <c r="K305" i="8"/>
  <c r="L305" i="8"/>
  <c r="K296" i="8"/>
  <c r="L296" i="8"/>
  <c r="K294" i="8"/>
  <c r="L294" i="8"/>
  <c r="K288" i="8"/>
  <c r="L288" i="8"/>
  <c r="K277" i="8"/>
  <c r="L277" i="8"/>
  <c r="K270" i="8"/>
  <c r="L270" i="8"/>
  <c r="L267" i="8"/>
  <c r="K267" i="8"/>
  <c r="L116" i="8"/>
  <c r="K116" i="8"/>
  <c r="L135" i="8"/>
  <c r="K135" i="8"/>
  <c r="L109" i="8"/>
  <c r="K109" i="8"/>
  <c r="K88" i="8"/>
  <c r="L88" i="8"/>
  <c r="L141" i="8"/>
  <c r="K141" i="8"/>
  <c r="K67" i="8"/>
  <c r="L67" i="8"/>
  <c r="L80" i="8"/>
  <c r="K80" i="8"/>
  <c r="K126" i="8"/>
  <c r="L126" i="8"/>
  <c r="K122" i="8"/>
  <c r="L122" i="8"/>
  <c r="L71" i="8"/>
  <c r="K71" i="8"/>
  <c r="L85" i="8"/>
  <c r="K85" i="8"/>
  <c r="K72" i="8"/>
  <c r="L72" i="8"/>
  <c r="L51" i="8"/>
  <c r="K51" i="8"/>
  <c r="L28" i="8"/>
  <c r="K28" i="8"/>
  <c r="K55" i="8"/>
  <c r="L55" i="8"/>
  <c r="K33" i="8"/>
  <c r="L33" i="8"/>
  <c r="L100" i="8"/>
  <c r="K100" i="8"/>
  <c r="L63" i="8"/>
  <c r="K63" i="8"/>
  <c r="K61" i="8"/>
  <c r="L61" i="8"/>
  <c r="K111" i="8"/>
  <c r="L111" i="8"/>
  <c r="K59" i="8"/>
  <c r="L59" i="8"/>
  <c r="K167" i="8"/>
  <c r="L167" i="8"/>
  <c r="L60" i="8"/>
  <c r="K60" i="8"/>
  <c r="K43" i="8"/>
  <c r="L43" i="8"/>
  <c r="L239" i="8"/>
  <c r="K239" i="8"/>
  <c r="L249" i="8"/>
  <c r="K249" i="8"/>
  <c r="L147" i="8"/>
  <c r="K147" i="8"/>
  <c r="K254" i="8"/>
  <c r="L254" i="8"/>
  <c r="K187" i="8"/>
  <c r="L187" i="8"/>
  <c r="K211" i="8"/>
  <c r="L211" i="8"/>
  <c r="L204" i="8"/>
  <c r="K204" i="8"/>
  <c r="K198" i="8"/>
  <c r="L198" i="8"/>
  <c r="L220" i="8"/>
  <c r="K220" i="8"/>
  <c r="L214" i="8"/>
  <c r="K214" i="8"/>
  <c r="L188" i="8"/>
  <c r="K188" i="8"/>
  <c r="K206" i="8"/>
  <c r="L206" i="8"/>
  <c r="K186" i="8"/>
  <c r="L186" i="8"/>
  <c r="K226" i="8"/>
  <c r="L226" i="8"/>
  <c r="L182" i="8"/>
  <c r="K182" i="8"/>
  <c r="K476" i="8"/>
  <c r="L476" i="8"/>
  <c r="L471" i="8"/>
  <c r="K471" i="8"/>
  <c r="L468" i="8"/>
  <c r="K468" i="8"/>
  <c r="K448" i="8"/>
  <c r="L448" i="8"/>
  <c r="L446" i="8"/>
  <c r="K446" i="8"/>
  <c r="K442" i="8"/>
  <c r="L442" i="8"/>
  <c r="L432" i="8"/>
  <c r="K432" i="8"/>
  <c r="L424" i="8"/>
  <c r="K424" i="8"/>
  <c r="K423" i="8"/>
  <c r="L423" i="8"/>
  <c r="K420" i="8"/>
  <c r="L420" i="8"/>
  <c r="K412" i="8"/>
  <c r="L412" i="8"/>
  <c r="L405" i="8"/>
  <c r="K405" i="8"/>
  <c r="K404" i="8"/>
  <c r="L404" i="8"/>
  <c r="K399" i="8"/>
  <c r="L399" i="8"/>
  <c r="K396" i="8"/>
  <c r="L396" i="8"/>
  <c r="L384" i="8"/>
  <c r="K384" i="8"/>
  <c r="L370" i="8"/>
  <c r="K370" i="8"/>
  <c r="L368" i="8"/>
  <c r="K368" i="8"/>
  <c r="K366" i="8"/>
  <c r="L366" i="8"/>
  <c r="L361" i="8"/>
  <c r="K361" i="8"/>
  <c r="L344" i="8"/>
  <c r="K344" i="8"/>
  <c r="K320" i="8"/>
  <c r="L320" i="8"/>
  <c r="L318" i="8"/>
  <c r="K318" i="8"/>
  <c r="L312" i="8"/>
  <c r="K312" i="8"/>
  <c r="K309" i="8"/>
  <c r="L309" i="8"/>
  <c r="L307" i="8"/>
  <c r="K307" i="8"/>
  <c r="K304" i="8"/>
  <c r="L304" i="8"/>
  <c r="K303" i="8"/>
  <c r="L303" i="8"/>
  <c r="L299" i="8"/>
  <c r="K299" i="8"/>
  <c r="K287" i="8"/>
  <c r="L287" i="8"/>
  <c r="K285" i="8"/>
  <c r="L285" i="8"/>
  <c r="L276" i="8"/>
  <c r="K276" i="8"/>
  <c r="L268" i="8"/>
  <c r="K268" i="8"/>
  <c r="L119" i="8"/>
  <c r="K119" i="8"/>
  <c r="K64" i="8"/>
  <c r="L64" i="8"/>
  <c r="K117" i="8"/>
  <c r="L117" i="8"/>
  <c r="L96" i="8"/>
  <c r="K96" i="8"/>
  <c r="K45" i="8"/>
  <c r="L45" i="8"/>
  <c r="K50" i="8"/>
  <c r="L50" i="8"/>
  <c r="K58" i="8"/>
  <c r="L58" i="8"/>
  <c r="L49" i="8"/>
  <c r="K49" i="8"/>
  <c r="L156" i="8"/>
  <c r="K156" i="8"/>
  <c r="L87" i="8"/>
  <c r="K87" i="8"/>
  <c r="K86" i="8"/>
  <c r="L86" i="8"/>
  <c r="K53" i="8"/>
  <c r="L53" i="8"/>
  <c r="K90" i="8"/>
  <c r="L90" i="8"/>
  <c r="K84" i="8"/>
  <c r="L84" i="8"/>
  <c r="K12" i="8"/>
  <c r="L12" i="8"/>
  <c r="K150" i="8"/>
  <c r="L150" i="8"/>
  <c r="K166" i="8"/>
  <c r="L166" i="8"/>
  <c r="L17" i="8"/>
  <c r="K17" i="8"/>
  <c r="L162" i="8"/>
  <c r="K162" i="8"/>
  <c r="L258" i="8"/>
  <c r="K258" i="8"/>
  <c r="L252" i="8"/>
  <c r="K252" i="8"/>
  <c r="K25" i="8"/>
  <c r="L25" i="8"/>
  <c r="K23" i="8"/>
  <c r="L23" i="8"/>
  <c r="K19" i="8"/>
  <c r="L19" i="8"/>
  <c r="L224" i="8"/>
  <c r="K224" i="8"/>
  <c r="L200" i="8"/>
  <c r="K200" i="8"/>
  <c r="L194" i="8"/>
  <c r="K194" i="8"/>
  <c r="L175" i="8"/>
  <c r="K175" i="8"/>
  <c r="K496" i="8"/>
  <c r="L496" i="8"/>
  <c r="L490" i="8"/>
  <c r="K490" i="8"/>
  <c r="K488" i="8"/>
  <c r="L488" i="8"/>
  <c r="K480" i="8"/>
  <c r="L480" i="8"/>
  <c r="L472" i="8"/>
  <c r="K472" i="8"/>
  <c r="L470" i="8"/>
  <c r="K470" i="8"/>
  <c r="K460" i="8"/>
  <c r="L460" i="8"/>
  <c r="L441" i="8"/>
  <c r="K441" i="8"/>
  <c r="K436" i="8"/>
  <c r="L436" i="8"/>
  <c r="L434" i="8"/>
  <c r="K434" i="8"/>
  <c r="L431" i="8"/>
  <c r="K431" i="8"/>
  <c r="K418" i="8"/>
  <c r="L418" i="8"/>
  <c r="L416" i="8"/>
  <c r="K416" i="8"/>
  <c r="K407" i="8"/>
  <c r="L407" i="8"/>
  <c r="K403" i="8"/>
  <c r="L403" i="8"/>
  <c r="K389" i="8"/>
  <c r="L389" i="8"/>
  <c r="K387" i="8"/>
  <c r="L387" i="8"/>
  <c r="L372" i="8"/>
  <c r="K372" i="8"/>
  <c r="L363" i="8"/>
  <c r="K363" i="8"/>
  <c r="L358" i="8"/>
  <c r="K358" i="8"/>
  <c r="K352" i="8"/>
  <c r="L352" i="8"/>
  <c r="K345" i="8"/>
  <c r="L345" i="8"/>
  <c r="K335" i="8"/>
  <c r="L335" i="8"/>
  <c r="K332" i="8"/>
  <c r="L332" i="8"/>
  <c r="K325" i="8"/>
  <c r="L325" i="8"/>
  <c r="K317" i="8"/>
  <c r="L317" i="8"/>
  <c r="L308" i="8"/>
  <c r="K308" i="8"/>
  <c r="L301" i="8"/>
  <c r="K301" i="8"/>
  <c r="L297" i="8"/>
  <c r="K297" i="8"/>
  <c r="L280" i="8"/>
  <c r="K280" i="8"/>
  <c r="K279" i="8"/>
  <c r="L279" i="8"/>
  <c r="L260" i="8"/>
  <c r="K260" i="8"/>
  <c r="L132" i="8"/>
  <c r="K132" i="8"/>
  <c r="K89" i="8"/>
  <c r="L89" i="8"/>
  <c r="K54" i="8"/>
  <c r="L54" i="8"/>
  <c r="K136" i="8"/>
  <c r="L136" i="8"/>
  <c r="L165" i="8"/>
  <c r="K165" i="8"/>
  <c r="K31" i="8"/>
  <c r="L31" i="8"/>
  <c r="K76" i="8"/>
  <c r="L76" i="8"/>
  <c r="L91" i="8"/>
  <c r="K91" i="8"/>
  <c r="K79" i="8"/>
  <c r="L79" i="8"/>
  <c r="K155" i="8"/>
  <c r="L155" i="8"/>
  <c r="L40" i="8"/>
  <c r="K40" i="8"/>
  <c r="L153" i="8"/>
  <c r="K153" i="8"/>
  <c r="K144" i="8"/>
  <c r="L144" i="8"/>
  <c r="L143" i="8"/>
  <c r="K143" i="8"/>
  <c r="L241" i="8"/>
  <c r="K241" i="8"/>
  <c r="K42" i="8"/>
  <c r="L42" i="8"/>
  <c r="L21" i="8"/>
  <c r="K21" i="8"/>
  <c r="L255" i="8"/>
  <c r="K255" i="8"/>
  <c r="K242" i="8"/>
  <c r="L242" i="8"/>
  <c r="L35" i="8"/>
  <c r="K35" i="8"/>
  <c r="L16" i="8"/>
  <c r="K16" i="8"/>
  <c r="K177" i="8"/>
  <c r="L177" i="8"/>
  <c r="L193" i="8"/>
  <c r="K193" i="8"/>
  <c r="K180" i="8"/>
  <c r="L180" i="8"/>
  <c r="K170" i="8"/>
  <c r="L170" i="8"/>
  <c r="L191" i="8"/>
  <c r="K191" i="8"/>
  <c r="K183" i="8"/>
  <c r="L183" i="8"/>
  <c r="K497" i="8"/>
  <c r="L497" i="8"/>
  <c r="K492" i="8"/>
  <c r="L492" i="8"/>
  <c r="L491" i="8"/>
  <c r="K491" i="8"/>
  <c r="L487" i="8"/>
  <c r="K487" i="8"/>
  <c r="K483" i="8"/>
  <c r="L483" i="8"/>
  <c r="L479" i="8"/>
  <c r="K479" i="8"/>
  <c r="K467" i="8"/>
  <c r="L467" i="8"/>
  <c r="L465" i="8"/>
  <c r="K465" i="8"/>
  <c r="K463" i="8"/>
  <c r="L463" i="8"/>
  <c r="L461" i="8"/>
  <c r="K461" i="8"/>
  <c r="L459" i="8"/>
  <c r="K459" i="8"/>
  <c r="L458" i="8"/>
  <c r="K458" i="8"/>
  <c r="L457" i="8"/>
  <c r="K457" i="8"/>
  <c r="K433" i="8"/>
  <c r="L433" i="8"/>
  <c r="K430" i="8"/>
  <c r="L430" i="8"/>
  <c r="K428" i="8"/>
  <c r="L428" i="8"/>
  <c r="K415" i="8"/>
  <c r="L415" i="8"/>
  <c r="K409" i="8"/>
  <c r="L409" i="8"/>
  <c r="L388" i="8"/>
  <c r="K388" i="8"/>
  <c r="L385" i="8"/>
  <c r="K385" i="8"/>
  <c r="L382" i="8"/>
  <c r="K382" i="8"/>
  <c r="K381" i="8"/>
  <c r="L381" i="8"/>
  <c r="L377" i="8"/>
  <c r="K377" i="8"/>
  <c r="L369" i="8"/>
  <c r="K369" i="8"/>
  <c r="L347" i="8"/>
  <c r="K347" i="8"/>
  <c r="K342" i="8"/>
  <c r="L342" i="8"/>
  <c r="L339" i="8"/>
  <c r="K339" i="8"/>
  <c r="L323" i="8"/>
  <c r="K323" i="8"/>
  <c r="K316" i="8"/>
  <c r="L316" i="8"/>
  <c r="K295" i="8"/>
  <c r="L295" i="8"/>
  <c r="K291" i="8"/>
  <c r="L291" i="8"/>
  <c r="K281" i="8"/>
  <c r="L281" i="8"/>
  <c r="K273" i="8"/>
  <c r="L273" i="8"/>
  <c r="K263" i="8"/>
  <c r="L263" i="8"/>
  <c r="K127" i="8"/>
  <c r="L127" i="8"/>
  <c r="L142" i="8"/>
  <c r="K142" i="8"/>
  <c r="K139" i="8"/>
  <c r="L139" i="8"/>
  <c r="L112" i="8"/>
  <c r="K112" i="8"/>
  <c r="L48" i="8"/>
  <c r="K48" i="8"/>
  <c r="K114" i="8"/>
  <c r="L114" i="8"/>
  <c r="K92" i="8"/>
  <c r="L92" i="8"/>
  <c r="L110" i="8"/>
  <c r="K110" i="8"/>
  <c r="L97" i="8"/>
  <c r="K97" i="8"/>
  <c r="K101" i="8"/>
  <c r="L101" i="8"/>
  <c r="L29" i="8"/>
  <c r="K29" i="8"/>
  <c r="K95" i="8"/>
  <c r="L95" i="8"/>
  <c r="L74" i="8"/>
  <c r="K74" i="8"/>
  <c r="L56" i="8"/>
  <c r="K56" i="8"/>
  <c r="L164" i="8"/>
  <c r="K164" i="8"/>
  <c r="K106" i="8"/>
  <c r="L106" i="8"/>
  <c r="L15" i="8"/>
  <c r="K15" i="8"/>
  <c r="L244" i="8"/>
  <c r="K244" i="8"/>
  <c r="K14" i="8"/>
  <c r="L14" i="8"/>
  <c r="K27" i="8"/>
  <c r="L27" i="8"/>
  <c r="K216" i="8"/>
  <c r="L216" i="8"/>
  <c r="L189" i="8"/>
  <c r="K189" i="8"/>
  <c r="L173" i="8"/>
  <c r="K173" i="8"/>
  <c r="K195" i="8"/>
  <c r="L195" i="8"/>
  <c r="K190" i="8"/>
  <c r="L190" i="8"/>
  <c r="L185" i="8"/>
  <c r="K185" i="8"/>
  <c r="K178" i="8"/>
  <c r="L178" i="8"/>
  <c r="L221" i="8"/>
  <c r="K221" i="8"/>
  <c r="L199" i="8"/>
  <c r="K199" i="8"/>
  <c r="K500" i="8"/>
  <c r="L500" i="8"/>
  <c r="K493" i="8"/>
  <c r="L493" i="8"/>
  <c r="L452" i="8"/>
  <c r="K452" i="8"/>
  <c r="K444" i="8"/>
  <c r="L444" i="8"/>
  <c r="K443" i="8"/>
  <c r="L443" i="8"/>
  <c r="K422" i="8"/>
  <c r="L422" i="8"/>
  <c r="K421" i="8"/>
  <c r="L421" i="8"/>
  <c r="L413" i="8"/>
  <c r="K413" i="8"/>
  <c r="K411" i="8"/>
  <c r="L411" i="8"/>
  <c r="L397" i="8"/>
  <c r="K397" i="8"/>
  <c r="L392" i="8"/>
  <c r="K392" i="8"/>
  <c r="L379" i="8"/>
  <c r="K379" i="8"/>
  <c r="L378" i="8"/>
  <c r="K378" i="8"/>
  <c r="K375" i="8"/>
  <c r="L375" i="8"/>
  <c r="K373" i="8"/>
  <c r="L373" i="8"/>
  <c r="L371" i="8"/>
  <c r="K371" i="8"/>
  <c r="K367" i="8"/>
  <c r="L367" i="8"/>
  <c r="L364" i="8"/>
  <c r="K364" i="8"/>
  <c r="L359" i="8"/>
  <c r="K359" i="8"/>
  <c r="K355" i="8"/>
  <c r="L355" i="8"/>
  <c r="K351" i="8"/>
  <c r="L351" i="8"/>
  <c r="K341" i="8"/>
  <c r="L341" i="8"/>
  <c r="L334" i="8"/>
  <c r="K334" i="8"/>
  <c r="L331" i="8"/>
  <c r="K331" i="8"/>
  <c r="L328" i="8"/>
  <c r="K328" i="8"/>
  <c r="K311" i="8"/>
  <c r="L311" i="8"/>
  <c r="L306" i="8"/>
  <c r="K306" i="8"/>
  <c r="L283" i="8"/>
  <c r="K283" i="8"/>
  <c r="K259" i="8"/>
  <c r="L259" i="8"/>
  <c r="C688" i="7" l="1"/>
  <c r="A688" i="7"/>
  <c r="Q689" i="7"/>
  <c r="R689" i="7"/>
  <c r="T689" i="7"/>
  <c r="S689" i="7"/>
  <c r="P690" i="7"/>
  <c r="G690" i="7"/>
  <c r="H690" i="7"/>
  <c r="K690" i="7"/>
  <c r="J690" i="7"/>
  <c r="N690" i="7"/>
  <c r="O690" i="7"/>
  <c r="F690" i="7"/>
  <c r="M690" i="7"/>
  <c r="I690" i="7"/>
  <c r="E690" i="7"/>
  <c r="L690" i="7"/>
  <c r="D691" i="7"/>
  <c r="U689" i="7"/>
  <c r="V689" i="7"/>
  <c r="B689" i="7" l="1"/>
  <c r="A689" i="7"/>
  <c r="C689" i="7"/>
  <c r="U690" i="7"/>
  <c r="V690" i="7"/>
  <c r="E691" i="7"/>
  <c r="G691" i="7"/>
  <c r="N691" i="7"/>
  <c r="K691" i="7"/>
  <c r="F691" i="7"/>
  <c r="L691" i="7"/>
  <c r="J691" i="7"/>
  <c r="I691" i="7"/>
  <c r="H691" i="7"/>
  <c r="M691" i="7"/>
  <c r="O691" i="7"/>
  <c r="P691" i="7"/>
  <c r="D692" i="7"/>
  <c r="T690" i="7"/>
  <c r="S690" i="7"/>
  <c r="R690" i="7"/>
  <c r="Q690" i="7"/>
  <c r="B690" i="7" l="1"/>
  <c r="A690" i="7"/>
  <c r="I692" i="7"/>
  <c r="E692" i="7"/>
  <c r="P692" i="7"/>
  <c r="L692" i="7"/>
  <c r="H692" i="7"/>
  <c r="K692" i="7"/>
  <c r="O692" i="7"/>
  <c r="J692" i="7"/>
  <c r="G692" i="7"/>
  <c r="N692" i="7"/>
  <c r="F692" i="7"/>
  <c r="M692" i="7"/>
  <c r="D693" i="7"/>
  <c r="S691" i="7"/>
  <c r="T691" i="7"/>
  <c r="V691" i="7"/>
  <c r="U691" i="7"/>
  <c r="Q691" i="7"/>
  <c r="R691" i="7"/>
  <c r="C690" i="7"/>
  <c r="C691" i="7" l="1"/>
  <c r="I693" i="7"/>
  <c r="P693" i="7"/>
  <c r="L693" i="7"/>
  <c r="N693" i="7"/>
  <c r="F693" i="7"/>
  <c r="J693" i="7"/>
  <c r="H693" i="7"/>
  <c r="M693" i="7"/>
  <c r="O693" i="7"/>
  <c r="E693" i="7"/>
  <c r="G693" i="7"/>
  <c r="K693" i="7"/>
  <c r="D694" i="7"/>
  <c r="B691" i="7"/>
  <c r="Q692" i="7"/>
  <c r="A692" i="7" s="1"/>
  <c r="R692" i="7"/>
  <c r="S692" i="7"/>
  <c r="T692" i="7"/>
  <c r="A691" i="7"/>
  <c r="U692" i="7"/>
  <c r="V692" i="7"/>
  <c r="O694" i="7" l="1"/>
  <c r="J694" i="7"/>
  <c r="G694" i="7"/>
  <c r="F694" i="7"/>
  <c r="N694" i="7"/>
  <c r="I694" i="7"/>
  <c r="E694" i="7"/>
  <c r="P694" i="7"/>
  <c r="L694" i="7"/>
  <c r="H694" i="7"/>
  <c r="K694" i="7"/>
  <c r="M694" i="7"/>
  <c r="D695" i="7"/>
  <c r="C692" i="7"/>
  <c r="Q693" i="7"/>
  <c r="R693" i="7"/>
  <c r="T693" i="7"/>
  <c r="S693" i="7"/>
  <c r="B692" i="7"/>
  <c r="V693" i="7"/>
  <c r="U693" i="7"/>
  <c r="C693" i="7" s="1"/>
  <c r="B693" i="7" l="1"/>
  <c r="A693" i="7"/>
  <c r="U694" i="7"/>
  <c r="V694" i="7"/>
  <c r="P695" i="7"/>
  <c r="H695" i="7"/>
  <c r="E695" i="7"/>
  <c r="G695" i="7"/>
  <c r="L695" i="7"/>
  <c r="N695" i="7"/>
  <c r="F695" i="7"/>
  <c r="K695" i="7"/>
  <c r="J695" i="7"/>
  <c r="I695" i="7"/>
  <c r="M695" i="7"/>
  <c r="O695" i="7"/>
  <c r="D696" i="7"/>
  <c r="Q694" i="7"/>
  <c r="R694" i="7"/>
  <c r="T694" i="7"/>
  <c r="S694" i="7"/>
  <c r="B694" i="7" s="1"/>
  <c r="A694" i="7" l="1"/>
  <c r="M696" i="7"/>
  <c r="K696" i="7"/>
  <c r="I696" i="7"/>
  <c r="E696" i="7"/>
  <c r="P696" i="7"/>
  <c r="L696" i="7"/>
  <c r="H696" i="7"/>
  <c r="O696" i="7"/>
  <c r="J696" i="7"/>
  <c r="G696" i="7"/>
  <c r="F696" i="7"/>
  <c r="N696" i="7"/>
  <c r="D697" i="7"/>
  <c r="S695" i="7"/>
  <c r="T695" i="7"/>
  <c r="V695" i="7"/>
  <c r="U695" i="7"/>
  <c r="R695" i="7"/>
  <c r="Q695" i="7"/>
  <c r="A695" i="7" s="1"/>
  <c r="C694" i="7"/>
  <c r="C695" i="7" l="1"/>
  <c r="B695" i="7"/>
  <c r="S696" i="7"/>
  <c r="T696" i="7"/>
  <c r="E697" i="7"/>
  <c r="G697" i="7"/>
  <c r="L697" i="7"/>
  <c r="N697" i="7"/>
  <c r="K697" i="7"/>
  <c r="F697" i="7"/>
  <c r="J697" i="7"/>
  <c r="H697" i="7"/>
  <c r="M697" i="7"/>
  <c r="O697" i="7"/>
  <c r="I697" i="7"/>
  <c r="P697" i="7"/>
  <c r="D698" i="7"/>
  <c r="U696" i="7"/>
  <c r="V696" i="7"/>
  <c r="Q696" i="7"/>
  <c r="R696" i="7"/>
  <c r="C696" i="7" l="1"/>
  <c r="A696" i="7"/>
  <c r="I698" i="7"/>
  <c r="E698" i="7"/>
  <c r="G698" i="7"/>
  <c r="P698" i="7"/>
  <c r="L698" i="7"/>
  <c r="H698" i="7"/>
  <c r="M698" i="7"/>
  <c r="K698" i="7"/>
  <c r="O698" i="7"/>
  <c r="J698" i="7"/>
  <c r="N698" i="7"/>
  <c r="F698" i="7"/>
  <c r="D699" i="7"/>
  <c r="R697" i="7"/>
  <c r="Q697" i="7"/>
  <c r="V697" i="7"/>
  <c r="U697" i="7"/>
  <c r="T697" i="7"/>
  <c r="S697" i="7"/>
  <c r="B697" i="7" s="1"/>
  <c r="B696" i="7"/>
  <c r="A697" i="7" l="1"/>
  <c r="C697" i="7"/>
  <c r="P699" i="7"/>
  <c r="H699" i="7"/>
  <c r="M699" i="7"/>
  <c r="E699" i="7"/>
  <c r="G699" i="7"/>
  <c r="J699" i="7"/>
  <c r="I699" i="7"/>
  <c r="L699" i="7"/>
  <c r="N699" i="7"/>
  <c r="K699" i="7"/>
  <c r="F699" i="7"/>
  <c r="O699" i="7"/>
  <c r="D700" i="7"/>
  <c r="T698" i="7"/>
  <c r="S698" i="7"/>
  <c r="V698" i="7"/>
  <c r="U698" i="7"/>
  <c r="Q698" i="7"/>
  <c r="R698" i="7"/>
  <c r="B698" i="7" l="1"/>
  <c r="A698" i="7"/>
  <c r="T699" i="7"/>
  <c r="S699" i="7"/>
  <c r="B699" i="7" s="1"/>
  <c r="G700" i="7"/>
  <c r="N700" i="7"/>
  <c r="F700" i="7"/>
  <c r="E700" i="7"/>
  <c r="P700" i="7"/>
  <c r="L700" i="7"/>
  <c r="H700" i="7"/>
  <c r="J700" i="7"/>
  <c r="I700" i="7"/>
  <c r="K700" i="7"/>
  <c r="O700" i="7"/>
  <c r="M700" i="7"/>
  <c r="D701" i="7"/>
  <c r="Q699" i="7"/>
  <c r="R699" i="7"/>
  <c r="C698" i="7"/>
  <c r="U699" i="7"/>
  <c r="V699" i="7"/>
  <c r="C699" i="7" l="1"/>
  <c r="M701" i="7"/>
  <c r="L701" i="7"/>
  <c r="N701" i="7"/>
  <c r="K701" i="7"/>
  <c r="F701" i="7"/>
  <c r="J701" i="7"/>
  <c r="I701" i="7"/>
  <c r="P701" i="7"/>
  <c r="H701" i="7"/>
  <c r="O701" i="7"/>
  <c r="E701" i="7"/>
  <c r="G701" i="7"/>
  <c r="D702" i="7"/>
  <c r="V700" i="7"/>
  <c r="U700" i="7"/>
  <c r="C700" i="7" s="1"/>
  <c r="A699" i="7"/>
  <c r="R700" i="7"/>
  <c r="Q700" i="7"/>
  <c r="A700" i="7" s="1"/>
  <c r="S700" i="7"/>
  <c r="T700" i="7"/>
  <c r="V701" i="7" l="1"/>
  <c r="U701" i="7"/>
  <c r="C701" i="7" s="1"/>
  <c r="H702" i="7"/>
  <c r="K702" i="7"/>
  <c r="O702" i="7"/>
  <c r="J702" i="7"/>
  <c r="G702" i="7"/>
  <c r="N702" i="7"/>
  <c r="F702" i="7"/>
  <c r="E702" i="7"/>
  <c r="I702" i="7"/>
  <c r="P702" i="7"/>
  <c r="L702" i="7"/>
  <c r="M702" i="7"/>
  <c r="D703" i="7"/>
  <c r="R701" i="7"/>
  <c r="Q701" i="7"/>
  <c r="B700" i="7"/>
  <c r="T701" i="7"/>
  <c r="S701" i="7"/>
  <c r="B701" i="7" s="1"/>
  <c r="S702" i="7" l="1"/>
  <c r="T702" i="7"/>
  <c r="M703" i="7"/>
  <c r="O703" i="7"/>
  <c r="L703" i="7"/>
  <c r="K703" i="7"/>
  <c r="N703" i="7"/>
  <c r="J703" i="7"/>
  <c r="I703" i="7"/>
  <c r="P703" i="7"/>
  <c r="E703" i="7"/>
  <c r="G703" i="7"/>
  <c r="F703" i="7"/>
  <c r="H703" i="7"/>
  <c r="D704" i="7"/>
  <c r="V702" i="7"/>
  <c r="U702" i="7"/>
  <c r="R702" i="7"/>
  <c r="Q702" i="7"/>
  <c r="A702" i="7" s="1"/>
  <c r="A701" i="7"/>
  <c r="C702" i="7" l="1"/>
  <c r="B702" i="7"/>
  <c r="F704" i="7"/>
  <c r="M704" i="7"/>
  <c r="I704" i="7"/>
  <c r="E704" i="7"/>
  <c r="L704" i="7"/>
  <c r="K704" i="7"/>
  <c r="G704" i="7"/>
  <c r="P704" i="7"/>
  <c r="H704" i="7"/>
  <c r="J704" i="7"/>
  <c r="O704" i="7"/>
  <c r="N704" i="7"/>
  <c r="D705" i="7"/>
  <c r="T703" i="7"/>
  <c r="S703" i="7"/>
  <c r="Q703" i="7"/>
  <c r="R703" i="7"/>
  <c r="V703" i="7"/>
  <c r="U703" i="7"/>
  <c r="C703" i="7" s="1"/>
  <c r="B703" i="7" l="1"/>
  <c r="U704" i="7"/>
  <c r="V704" i="7"/>
  <c r="Q704" i="7"/>
  <c r="R704" i="7"/>
  <c r="T704" i="7"/>
  <c r="S704" i="7"/>
  <c r="M705" i="7"/>
  <c r="G705" i="7"/>
  <c r="E705" i="7"/>
  <c r="L705" i="7"/>
  <c r="N705" i="7"/>
  <c r="I705" i="7"/>
  <c r="P705" i="7"/>
  <c r="K705" i="7"/>
  <c r="F705" i="7"/>
  <c r="J705" i="7"/>
  <c r="H705" i="7"/>
  <c r="O705" i="7"/>
  <c r="D706" i="7"/>
  <c r="A703" i="7"/>
  <c r="B704" i="7" l="1"/>
  <c r="A704" i="7"/>
  <c r="P706" i="7"/>
  <c r="H706" i="7"/>
  <c r="K706" i="7"/>
  <c r="O706" i="7"/>
  <c r="J706" i="7"/>
  <c r="G706" i="7"/>
  <c r="M706" i="7"/>
  <c r="I706" i="7"/>
  <c r="E706" i="7"/>
  <c r="N706" i="7"/>
  <c r="L706" i="7"/>
  <c r="F706" i="7"/>
  <c r="D707" i="7"/>
  <c r="V705" i="7"/>
  <c r="U705" i="7"/>
  <c r="T705" i="7"/>
  <c r="S705" i="7"/>
  <c r="C704" i="7"/>
  <c r="Q705" i="7"/>
  <c r="R705" i="7"/>
  <c r="A705" i="7" l="1"/>
  <c r="B705" i="7"/>
  <c r="K707" i="7"/>
  <c r="F707" i="7"/>
  <c r="H707" i="7"/>
  <c r="J707" i="7"/>
  <c r="I707" i="7"/>
  <c r="P707" i="7"/>
  <c r="M707" i="7"/>
  <c r="E707" i="7"/>
  <c r="G707" i="7"/>
  <c r="L707" i="7"/>
  <c r="N707" i="7"/>
  <c r="O707" i="7"/>
  <c r="D708" i="7"/>
  <c r="S706" i="7"/>
  <c r="T706" i="7"/>
  <c r="R706" i="7"/>
  <c r="Q706" i="7"/>
  <c r="C705" i="7"/>
  <c r="V706" i="7"/>
  <c r="U706" i="7"/>
  <c r="C706" i="7" l="1"/>
  <c r="A706" i="7"/>
  <c r="B706" i="7"/>
  <c r="V707" i="7"/>
  <c r="U707" i="7"/>
  <c r="C707" i="7" s="1"/>
  <c r="I708" i="7"/>
  <c r="E708" i="7"/>
  <c r="P708" i="7"/>
  <c r="L708" i="7"/>
  <c r="K708" i="7"/>
  <c r="J708" i="7"/>
  <c r="G708" i="7"/>
  <c r="N708" i="7"/>
  <c r="F708" i="7"/>
  <c r="M708" i="7"/>
  <c r="H708" i="7"/>
  <c r="O708" i="7"/>
  <c r="D709" i="7"/>
  <c r="T707" i="7"/>
  <c r="S707" i="7"/>
  <c r="Q707" i="7"/>
  <c r="R707" i="7"/>
  <c r="B707" i="7" l="1"/>
  <c r="I709" i="7"/>
  <c r="H709" i="7"/>
  <c r="O709" i="7"/>
  <c r="E709" i="7"/>
  <c r="G709" i="7"/>
  <c r="K709" i="7"/>
  <c r="P709" i="7"/>
  <c r="L709" i="7"/>
  <c r="N709" i="7"/>
  <c r="F709" i="7"/>
  <c r="J709" i="7"/>
  <c r="M709" i="7"/>
  <c r="D710" i="7"/>
  <c r="Q708" i="7"/>
  <c r="R708" i="7"/>
  <c r="U708" i="7"/>
  <c r="V708" i="7"/>
  <c r="A707" i="7"/>
  <c r="S708" i="7"/>
  <c r="T708" i="7"/>
  <c r="A708" i="7" l="1"/>
  <c r="R709" i="7"/>
  <c r="Q709" i="7"/>
  <c r="L710" i="7"/>
  <c r="O710" i="7"/>
  <c r="J710" i="7"/>
  <c r="I710" i="7"/>
  <c r="E710" i="7"/>
  <c r="P710" i="7"/>
  <c r="G710" i="7"/>
  <c r="N710" i="7"/>
  <c r="F710" i="7"/>
  <c r="M710" i="7"/>
  <c r="H710" i="7"/>
  <c r="K710" i="7"/>
  <c r="D711" i="7"/>
  <c r="C708" i="7"/>
  <c r="S709" i="7"/>
  <c r="T709" i="7"/>
  <c r="V709" i="7"/>
  <c r="U709" i="7"/>
  <c r="B708" i="7"/>
  <c r="A709" i="7" l="1"/>
  <c r="C709" i="7"/>
  <c r="B709" i="7"/>
  <c r="S710" i="7"/>
  <c r="T710" i="7"/>
  <c r="U710" i="7"/>
  <c r="V710" i="7"/>
  <c r="H711" i="7"/>
  <c r="O711" i="7"/>
  <c r="L711" i="7"/>
  <c r="K711" i="7"/>
  <c r="J711" i="7"/>
  <c r="P711" i="7"/>
  <c r="M711" i="7"/>
  <c r="E711" i="7"/>
  <c r="N711" i="7"/>
  <c r="F711" i="7"/>
  <c r="G711" i="7"/>
  <c r="I711" i="7"/>
  <c r="D712" i="7"/>
  <c r="Q710" i="7"/>
  <c r="R710" i="7"/>
  <c r="C710" i="7" l="1"/>
  <c r="M712" i="7"/>
  <c r="I712" i="7"/>
  <c r="E712" i="7"/>
  <c r="K712" i="7"/>
  <c r="O712" i="7"/>
  <c r="J712" i="7"/>
  <c r="H712" i="7"/>
  <c r="P712" i="7"/>
  <c r="L712" i="7"/>
  <c r="G712" i="7"/>
  <c r="F712" i="7"/>
  <c r="N712" i="7"/>
  <c r="D713" i="7"/>
  <c r="R711" i="7"/>
  <c r="Q711" i="7"/>
  <c r="A711" i="7" s="1"/>
  <c r="S711" i="7"/>
  <c r="T711" i="7"/>
  <c r="A710" i="7"/>
  <c r="V711" i="7"/>
  <c r="U711" i="7"/>
  <c r="C711" i="7" s="1"/>
  <c r="B710" i="7"/>
  <c r="P713" i="7" l="1"/>
  <c r="M713" i="7"/>
  <c r="O713" i="7"/>
  <c r="I713" i="7"/>
  <c r="E713" i="7"/>
  <c r="G713" i="7"/>
  <c r="F713" i="7"/>
  <c r="J713" i="7"/>
  <c r="L713" i="7"/>
  <c r="N713" i="7"/>
  <c r="K713" i="7"/>
  <c r="H713" i="7"/>
  <c r="D714" i="7"/>
  <c r="R712" i="7"/>
  <c r="Q712" i="7"/>
  <c r="A712" i="7" s="1"/>
  <c r="U712" i="7"/>
  <c r="V712" i="7"/>
  <c r="B711" i="7"/>
  <c r="T712" i="7"/>
  <c r="S712" i="7"/>
  <c r="B712" i="7" l="1"/>
  <c r="Q713" i="7"/>
  <c r="R713" i="7"/>
  <c r="N714" i="7"/>
  <c r="O714" i="7"/>
  <c r="J714" i="7"/>
  <c r="F714" i="7"/>
  <c r="M714" i="7"/>
  <c r="I714" i="7"/>
  <c r="E714" i="7"/>
  <c r="P714" i="7"/>
  <c r="L714" i="7"/>
  <c r="H714" i="7"/>
  <c r="K714" i="7"/>
  <c r="G714" i="7"/>
  <c r="D715" i="7"/>
  <c r="C712" i="7"/>
  <c r="S713" i="7"/>
  <c r="T713" i="7"/>
  <c r="V713" i="7"/>
  <c r="U713" i="7"/>
  <c r="C713" i="7" s="1"/>
  <c r="R714" i="7" l="1"/>
  <c r="Q714" i="7"/>
  <c r="A714" i="7" s="1"/>
  <c r="E715" i="7"/>
  <c r="G715" i="7"/>
  <c r="L715" i="7"/>
  <c r="N715" i="7"/>
  <c r="K715" i="7"/>
  <c r="F715" i="7"/>
  <c r="J715" i="7"/>
  <c r="I715" i="7"/>
  <c r="H715" i="7"/>
  <c r="M715" i="7"/>
  <c r="O715" i="7"/>
  <c r="P715" i="7"/>
  <c r="D716" i="7"/>
  <c r="B713" i="7"/>
  <c r="T714" i="7"/>
  <c r="S714" i="7"/>
  <c r="B714" i="7" s="1"/>
  <c r="V714" i="7"/>
  <c r="U714" i="7"/>
  <c r="C714" i="7" s="1"/>
  <c r="A713" i="7"/>
  <c r="F716" i="7" l="1"/>
  <c r="N716" i="7"/>
  <c r="M716" i="7"/>
  <c r="I716" i="7"/>
  <c r="E716" i="7"/>
  <c r="P716" i="7"/>
  <c r="L716" i="7"/>
  <c r="H716" i="7"/>
  <c r="K716" i="7"/>
  <c r="J716" i="7"/>
  <c r="O716" i="7"/>
  <c r="G716" i="7"/>
  <c r="D717" i="7"/>
  <c r="R715" i="7"/>
  <c r="Q715" i="7"/>
  <c r="U715" i="7"/>
  <c r="V715" i="7"/>
  <c r="T715" i="7"/>
  <c r="S715" i="7"/>
  <c r="B715" i="7" s="1"/>
  <c r="A715" i="7" l="1"/>
  <c r="T716" i="7"/>
  <c r="S716" i="7"/>
  <c r="V716" i="7"/>
  <c r="U716" i="7"/>
  <c r="C716" i="7" s="1"/>
  <c r="I717" i="7"/>
  <c r="P717" i="7"/>
  <c r="H717" i="7"/>
  <c r="M717" i="7"/>
  <c r="O717" i="7"/>
  <c r="G717" i="7"/>
  <c r="L717" i="7"/>
  <c r="N717" i="7"/>
  <c r="K717" i="7"/>
  <c r="F717" i="7"/>
  <c r="J717" i="7"/>
  <c r="E717" i="7"/>
  <c r="D718" i="7"/>
  <c r="C715" i="7"/>
  <c r="R716" i="7"/>
  <c r="Q716" i="7"/>
  <c r="A716" i="7" s="1"/>
  <c r="B716" i="7" l="1"/>
  <c r="V717" i="7"/>
  <c r="U717" i="7"/>
  <c r="C717" i="7" s="1"/>
  <c r="R717" i="7"/>
  <c r="Q717" i="7"/>
  <c r="A717" i="7" s="1"/>
  <c r="T717" i="7"/>
  <c r="S717" i="7"/>
  <c r="B717" i="7" s="1"/>
  <c r="I718" i="7"/>
  <c r="E718" i="7"/>
  <c r="P718" i="7"/>
  <c r="L718" i="7"/>
  <c r="H718" i="7"/>
  <c r="K718" i="7"/>
  <c r="O718" i="7"/>
  <c r="J718" i="7"/>
  <c r="G718" i="7"/>
  <c r="F718" i="7"/>
  <c r="N718" i="7"/>
  <c r="M718" i="7"/>
  <c r="D719" i="7"/>
  <c r="E719" i="7" l="1"/>
  <c r="G719" i="7"/>
  <c r="F719" i="7"/>
  <c r="L719" i="7"/>
  <c r="K719" i="7"/>
  <c r="N719" i="7"/>
  <c r="J719" i="7"/>
  <c r="P719" i="7"/>
  <c r="I719" i="7"/>
  <c r="H719" i="7"/>
  <c r="M719" i="7"/>
  <c r="O719" i="7"/>
  <c r="D720" i="7"/>
  <c r="Q718" i="7"/>
  <c r="R718" i="7"/>
  <c r="S718" i="7"/>
  <c r="T718" i="7"/>
  <c r="U718" i="7"/>
  <c r="V718" i="7"/>
  <c r="C718" i="7" l="1"/>
  <c r="P720" i="7"/>
  <c r="L720" i="7"/>
  <c r="E720" i="7"/>
  <c r="H720" i="7"/>
  <c r="K720" i="7"/>
  <c r="O720" i="7"/>
  <c r="J720" i="7"/>
  <c r="G720" i="7"/>
  <c r="N720" i="7"/>
  <c r="M720" i="7"/>
  <c r="I720" i="7"/>
  <c r="F720" i="7"/>
  <c r="D721" i="7"/>
  <c r="Q719" i="7"/>
  <c r="R719" i="7"/>
  <c r="B718" i="7"/>
  <c r="S719" i="7"/>
  <c r="T719" i="7"/>
  <c r="V719" i="7"/>
  <c r="U719" i="7"/>
  <c r="C719" i="7" s="1"/>
  <c r="A718" i="7"/>
  <c r="A719" i="7" l="1"/>
  <c r="Q720" i="7"/>
  <c r="R720" i="7"/>
  <c r="E721" i="7"/>
  <c r="G721" i="7"/>
  <c r="K721" i="7"/>
  <c r="F721" i="7"/>
  <c r="I721" i="7"/>
  <c r="H721" i="7"/>
  <c r="L721" i="7"/>
  <c r="N721" i="7"/>
  <c r="J721" i="7"/>
  <c r="O721" i="7"/>
  <c r="P721" i="7"/>
  <c r="M721" i="7"/>
  <c r="D722" i="7"/>
  <c r="B719" i="7"/>
  <c r="S720" i="7"/>
  <c r="T720" i="7"/>
  <c r="V720" i="7"/>
  <c r="U720" i="7"/>
  <c r="C720" i="7" s="1"/>
  <c r="B720" i="7" l="1"/>
  <c r="O722" i="7"/>
  <c r="J722" i="7"/>
  <c r="N722" i="7"/>
  <c r="M722" i="7"/>
  <c r="I722" i="7"/>
  <c r="E722" i="7"/>
  <c r="P722" i="7"/>
  <c r="L722" i="7"/>
  <c r="G722" i="7"/>
  <c r="F722" i="7"/>
  <c r="H722" i="7"/>
  <c r="K722" i="7"/>
  <c r="D723" i="7"/>
  <c r="V721" i="7"/>
  <c r="U721" i="7"/>
  <c r="C721" i="7" s="1"/>
  <c r="R721" i="7"/>
  <c r="Q721" i="7"/>
  <c r="T721" i="7"/>
  <c r="S721" i="7"/>
  <c r="A720" i="7"/>
  <c r="B721" i="7" l="1"/>
  <c r="S722" i="7"/>
  <c r="T722" i="7"/>
  <c r="V722" i="7"/>
  <c r="U722" i="7"/>
  <c r="C722" i="7" s="1"/>
  <c r="E723" i="7"/>
  <c r="L723" i="7"/>
  <c r="K723" i="7"/>
  <c r="F723" i="7"/>
  <c r="J723" i="7"/>
  <c r="H723" i="7"/>
  <c r="O723" i="7"/>
  <c r="I723" i="7"/>
  <c r="P723" i="7"/>
  <c r="M723" i="7"/>
  <c r="G723" i="7"/>
  <c r="N723" i="7"/>
  <c r="D724" i="7"/>
  <c r="R722" i="7"/>
  <c r="Q722" i="7"/>
  <c r="A722" i="7" s="1"/>
  <c r="A721" i="7"/>
  <c r="V723" i="7" l="1"/>
  <c r="U723" i="7"/>
  <c r="R723" i="7"/>
  <c r="Q723" i="7"/>
  <c r="A723" i="7" s="1"/>
  <c r="T723" i="7"/>
  <c r="S723" i="7"/>
  <c r="B723" i="7" s="1"/>
  <c r="N724" i="7"/>
  <c r="F724" i="7"/>
  <c r="I724" i="7"/>
  <c r="E724" i="7"/>
  <c r="G724" i="7"/>
  <c r="M724" i="7"/>
  <c r="P724" i="7"/>
  <c r="L724" i="7"/>
  <c r="H724" i="7"/>
  <c r="K724" i="7"/>
  <c r="O724" i="7"/>
  <c r="J724" i="7"/>
  <c r="D725" i="7"/>
  <c r="B722" i="7"/>
  <c r="C723" i="7" l="1"/>
  <c r="Q724" i="7"/>
  <c r="R724" i="7"/>
  <c r="V724" i="7"/>
  <c r="U724" i="7"/>
  <c r="C724" i="7" s="1"/>
  <c r="H725" i="7"/>
  <c r="P725" i="7"/>
  <c r="M725" i="7"/>
  <c r="O725" i="7"/>
  <c r="L725" i="7"/>
  <c r="E725" i="7"/>
  <c r="G725" i="7"/>
  <c r="N725" i="7"/>
  <c r="K725" i="7"/>
  <c r="F725" i="7"/>
  <c r="J725" i="7"/>
  <c r="I725" i="7"/>
  <c r="D726" i="7"/>
  <c r="T724" i="7"/>
  <c r="S724" i="7"/>
  <c r="B724" i="7" s="1"/>
  <c r="A724" i="7" l="1"/>
  <c r="U725" i="7"/>
  <c r="V725" i="7"/>
  <c r="Q725" i="7"/>
  <c r="R725" i="7"/>
  <c r="I726" i="7"/>
  <c r="E726" i="7"/>
  <c r="P726" i="7"/>
  <c r="L726" i="7"/>
  <c r="K726" i="7"/>
  <c r="J726" i="7"/>
  <c r="H726" i="7"/>
  <c r="G726" i="7"/>
  <c r="N726" i="7"/>
  <c r="O726" i="7"/>
  <c r="M726" i="7"/>
  <c r="F726" i="7"/>
  <c r="D727" i="7"/>
  <c r="T725" i="7"/>
  <c r="S725" i="7"/>
  <c r="B725" i="7" l="1"/>
  <c r="A725" i="7"/>
  <c r="C725" i="7"/>
  <c r="V726" i="7"/>
  <c r="U726" i="7"/>
  <c r="C726" i="7" s="1"/>
  <c r="L727" i="7"/>
  <c r="N727" i="7"/>
  <c r="K727" i="7"/>
  <c r="F727" i="7"/>
  <c r="J727" i="7"/>
  <c r="G727" i="7"/>
  <c r="I727" i="7"/>
  <c r="H727" i="7"/>
  <c r="M727" i="7"/>
  <c r="P727" i="7"/>
  <c r="O727" i="7"/>
  <c r="E727" i="7"/>
  <c r="D728" i="7"/>
  <c r="Q726" i="7"/>
  <c r="R726" i="7"/>
  <c r="S726" i="7"/>
  <c r="T726" i="7"/>
  <c r="A726" i="7" l="1"/>
  <c r="H728" i="7"/>
  <c r="K728" i="7"/>
  <c r="I728" i="7"/>
  <c r="L728" i="7"/>
  <c r="O728" i="7"/>
  <c r="J728" i="7"/>
  <c r="G728" i="7"/>
  <c r="E728" i="7"/>
  <c r="P728" i="7"/>
  <c r="N728" i="7"/>
  <c r="F728" i="7"/>
  <c r="M728" i="7"/>
  <c r="D729" i="7"/>
  <c r="R727" i="7"/>
  <c r="Q727" i="7"/>
  <c r="B726" i="7"/>
  <c r="U727" i="7"/>
  <c r="V727" i="7"/>
  <c r="S727" i="7"/>
  <c r="T727" i="7"/>
  <c r="A727" i="7" l="1"/>
  <c r="E729" i="7"/>
  <c r="G729" i="7"/>
  <c r="L729" i="7"/>
  <c r="N729" i="7"/>
  <c r="K729" i="7"/>
  <c r="F729" i="7"/>
  <c r="H729" i="7"/>
  <c r="M729" i="7"/>
  <c r="O729" i="7"/>
  <c r="I729" i="7"/>
  <c r="P729" i="7"/>
  <c r="J729" i="7"/>
  <c r="D730" i="7"/>
  <c r="B727" i="7"/>
  <c r="S728" i="7"/>
  <c r="T728" i="7"/>
  <c r="C727" i="7"/>
  <c r="Q728" i="7"/>
  <c r="R728" i="7"/>
  <c r="U728" i="7"/>
  <c r="V728" i="7"/>
  <c r="B728" i="7" l="1"/>
  <c r="C728" i="7"/>
  <c r="P730" i="7"/>
  <c r="L730" i="7"/>
  <c r="E730" i="7"/>
  <c r="H730" i="7"/>
  <c r="K730" i="7"/>
  <c r="O730" i="7"/>
  <c r="J730" i="7"/>
  <c r="N730" i="7"/>
  <c r="I730" i="7"/>
  <c r="G730" i="7"/>
  <c r="F730" i="7"/>
  <c r="M730" i="7"/>
  <c r="D731" i="7"/>
  <c r="Q729" i="7"/>
  <c r="R729" i="7"/>
  <c r="A728" i="7"/>
  <c r="U729" i="7"/>
  <c r="V729" i="7"/>
  <c r="S729" i="7"/>
  <c r="T729" i="7"/>
  <c r="R730" i="7" l="1"/>
  <c r="Q730" i="7"/>
  <c r="A730" i="7" s="1"/>
  <c r="B729" i="7"/>
  <c r="L731" i="7"/>
  <c r="N731" i="7"/>
  <c r="I731" i="7"/>
  <c r="K731" i="7"/>
  <c r="F731" i="7"/>
  <c r="P731" i="7"/>
  <c r="J731" i="7"/>
  <c r="H731" i="7"/>
  <c r="M731" i="7"/>
  <c r="O731" i="7"/>
  <c r="E731" i="7"/>
  <c r="G731" i="7"/>
  <c r="D732" i="7"/>
  <c r="A729" i="7"/>
  <c r="C729" i="7"/>
  <c r="T730" i="7"/>
  <c r="S730" i="7"/>
  <c r="V730" i="7"/>
  <c r="U730" i="7"/>
  <c r="C730" i="7" s="1"/>
  <c r="B730" i="7" l="1"/>
  <c r="N732" i="7"/>
  <c r="F732" i="7"/>
  <c r="L732" i="7"/>
  <c r="E732" i="7"/>
  <c r="P732" i="7"/>
  <c r="H732" i="7"/>
  <c r="K732" i="7"/>
  <c r="O732" i="7"/>
  <c r="J732" i="7"/>
  <c r="G732" i="7"/>
  <c r="M732" i="7"/>
  <c r="I732" i="7"/>
  <c r="D733" i="7"/>
  <c r="R731" i="7"/>
  <c r="Q731" i="7"/>
  <c r="A731" i="7" s="1"/>
  <c r="T731" i="7"/>
  <c r="S731" i="7"/>
  <c r="V731" i="7"/>
  <c r="U731" i="7"/>
  <c r="C731" i="7" s="1"/>
  <c r="B731" i="7" l="1"/>
  <c r="R732" i="7"/>
  <c r="Q732" i="7"/>
  <c r="A732" i="7" s="1"/>
  <c r="L733" i="7"/>
  <c r="N733" i="7"/>
  <c r="K733" i="7"/>
  <c r="F733" i="7"/>
  <c r="I733" i="7"/>
  <c r="J733" i="7"/>
  <c r="P733" i="7"/>
  <c r="H733" i="7"/>
  <c r="M733" i="7"/>
  <c r="O733" i="7"/>
  <c r="E733" i="7"/>
  <c r="G733" i="7"/>
  <c r="D734" i="7"/>
  <c r="V732" i="7"/>
  <c r="U732" i="7"/>
  <c r="T732" i="7"/>
  <c r="S732" i="7"/>
  <c r="O734" i="7" l="1"/>
  <c r="J734" i="7"/>
  <c r="K734" i="7"/>
  <c r="G734" i="7"/>
  <c r="N734" i="7"/>
  <c r="H734" i="7"/>
  <c r="F734" i="7"/>
  <c r="M734" i="7"/>
  <c r="I734" i="7"/>
  <c r="E734" i="7"/>
  <c r="P734" i="7"/>
  <c r="L734" i="7"/>
  <c r="D735" i="7"/>
  <c r="R733" i="7"/>
  <c r="Q733" i="7"/>
  <c r="A733" i="7" s="1"/>
  <c r="B732" i="7"/>
  <c r="T733" i="7"/>
  <c r="S733" i="7"/>
  <c r="B733" i="7" s="1"/>
  <c r="C732" i="7"/>
  <c r="V733" i="7"/>
  <c r="U733" i="7"/>
  <c r="C733" i="7" s="1"/>
  <c r="L735" i="7" l="1"/>
  <c r="F735" i="7"/>
  <c r="N735" i="7"/>
  <c r="H735" i="7"/>
  <c r="K735" i="7"/>
  <c r="J735" i="7"/>
  <c r="M735" i="7"/>
  <c r="I735" i="7"/>
  <c r="P735" i="7"/>
  <c r="O735" i="7"/>
  <c r="E735" i="7"/>
  <c r="G735" i="7"/>
  <c r="D736" i="7"/>
  <c r="T734" i="7"/>
  <c r="S734" i="7"/>
  <c r="U734" i="7"/>
  <c r="V734" i="7"/>
  <c r="R734" i="7"/>
  <c r="Q734" i="7"/>
  <c r="A734" i="7" s="1"/>
  <c r="B734" i="7" l="1"/>
  <c r="Q735" i="7"/>
  <c r="R735" i="7"/>
  <c r="L736" i="7"/>
  <c r="N736" i="7"/>
  <c r="P736" i="7"/>
  <c r="G736" i="7"/>
  <c r="F736" i="7"/>
  <c r="M736" i="7"/>
  <c r="K736" i="7"/>
  <c r="O736" i="7"/>
  <c r="J736" i="7"/>
  <c r="I736" i="7"/>
  <c r="E736" i="7"/>
  <c r="H736" i="7"/>
  <c r="D737" i="7"/>
  <c r="C734" i="7"/>
  <c r="U735" i="7"/>
  <c r="V735" i="7"/>
  <c r="S735" i="7"/>
  <c r="T735" i="7"/>
  <c r="C735" i="7" l="1"/>
  <c r="B735" i="7"/>
  <c r="V736" i="7"/>
  <c r="U736" i="7"/>
  <c r="C736" i="7" s="1"/>
  <c r="T736" i="7"/>
  <c r="S736" i="7"/>
  <c r="B736" i="7" s="1"/>
  <c r="K737" i="7"/>
  <c r="F737" i="7"/>
  <c r="J737" i="7"/>
  <c r="I737" i="7"/>
  <c r="P737" i="7"/>
  <c r="G737" i="7"/>
  <c r="H737" i="7"/>
  <c r="M737" i="7"/>
  <c r="O737" i="7"/>
  <c r="N737" i="7"/>
  <c r="E737" i="7"/>
  <c r="L737" i="7"/>
  <c r="D738" i="7"/>
  <c r="Q736" i="7"/>
  <c r="R736" i="7"/>
  <c r="A735" i="7"/>
  <c r="A736" i="7" l="1"/>
  <c r="R737" i="7"/>
  <c r="Q737" i="7"/>
  <c r="A737" i="7" s="1"/>
  <c r="E738" i="7"/>
  <c r="L738" i="7"/>
  <c r="K738" i="7"/>
  <c r="P738" i="7"/>
  <c r="H738" i="7"/>
  <c r="O738" i="7"/>
  <c r="J738" i="7"/>
  <c r="G738" i="7"/>
  <c r="N738" i="7"/>
  <c r="F738" i="7"/>
  <c r="M738" i="7"/>
  <c r="I738" i="7"/>
  <c r="D739" i="7"/>
  <c r="V737" i="7"/>
  <c r="U737" i="7"/>
  <c r="S737" i="7"/>
  <c r="T737" i="7"/>
  <c r="B737" i="7" l="1"/>
  <c r="U738" i="7"/>
  <c r="V738" i="7"/>
  <c r="R738" i="7"/>
  <c r="Q738" i="7"/>
  <c r="A738" i="7" s="1"/>
  <c r="S738" i="7"/>
  <c r="T738" i="7"/>
  <c r="E739" i="7"/>
  <c r="G739" i="7"/>
  <c r="L739" i="7"/>
  <c r="N739" i="7"/>
  <c r="K739" i="7"/>
  <c r="F739" i="7"/>
  <c r="J739" i="7"/>
  <c r="I739" i="7"/>
  <c r="P739" i="7"/>
  <c r="H739" i="7"/>
  <c r="M739" i="7"/>
  <c r="O739" i="7"/>
  <c r="D740" i="7"/>
  <c r="C737" i="7"/>
  <c r="B738" i="7" l="1"/>
  <c r="I740" i="7"/>
  <c r="E740" i="7"/>
  <c r="P740" i="7"/>
  <c r="L740" i="7"/>
  <c r="K740" i="7"/>
  <c r="O740" i="7"/>
  <c r="M740" i="7"/>
  <c r="G740" i="7"/>
  <c r="N740" i="7"/>
  <c r="H740" i="7"/>
  <c r="J740" i="7"/>
  <c r="F740" i="7"/>
  <c r="D741" i="7"/>
  <c r="T739" i="7"/>
  <c r="S739" i="7"/>
  <c r="B739" i="7" s="1"/>
  <c r="R739" i="7"/>
  <c r="Q739" i="7"/>
  <c r="C738" i="7"/>
  <c r="U739" i="7"/>
  <c r="V739" i="7"/>
  <c r="A739" i="7" l="1"/>
  <c r="M741" i="7"/>
  <c r="E741" i="7"/>
  <c r="G741" i="7"/>
  <c r="L741" i="7"/>
  <c r="N741" i="7"/>
  <c r="K741" i="7"/>
  <c r="F741" i="7"/>
  <c r="J741" i="7"/>
  <c r="I741" i="7"/>
  <c r="H741" i="7"/>
  <c r="O741" i="7"/>
  <c r="P741" i="7"/>
  <c r="D742" i="7"/>
  <c r="R740" i="7"/>
  <c r="Q740" i="7"/>
  <c r="A740" i="7" s="1"/>
  <c r="S740" i="7"/>
  <c r="T740" i="7"/>
  <c r="C739" i="7"/>
  <c r="U740" i="7"/>
  <c r="V740" i="7"/>
  <c r="O742" i="7" l="1"/>
  <c r="J742" i="7"/>
  <c r="N742" i="7"/>
  <c r="F742" i="7"/>
  <c r="P742" i="7"/>
  <c r="H742" i="7"/>
  <c r="K742" i="7"/>
  <c r="G742" i="7"/>
  <c r="M742" i="7"/>
  <c r="I742" i="7"/>
  <c r="E742" i="7"/>
  <c r="L742" i="7"/>
  <c r="D743" i="7"/>
  <c r="T741" i="7"/>
  <c r="S741" i="7"/>
  <c r="B741" i="7" s="1"/>
  <c r="Q741" i="7"/>
  <c r="R741" i="7"/>
  <c r="C740" i="7"/>
  <c r="U741" i="7"/>
  <c r="V741" i="7"/>
  <c r="B740" i="7"/>
  <c r="R742" i="7" l="1"/>
  <c r="Q742" i="7"/>
  <c r="A742" i="7" s="1"/>
  <c r="L743" i="7"/>
  <c r="N743" i="7"/>
  <c r="K743" i="7"/>
  <c r="F743" i="7"/>
  <c r="J743" i="7"/>
  <c r="P743" i="7"/>
  <c r="H743" i="7"/>
  <c r="M743" i="7"/>
  <c r="I743" i="7"/>
  <c r="O743" i="7"/>
  <c r="E743" i="7"/>
  <c r="G743" i="7"/>
  <c r="D744" i="7"/>
  <c r="V742" i="7"/>
  <c r="U742" i="7"/>
  <c r="C741" i="7"/>
  <c r="T742" i="7"/>
  <c r="S742" i="7"/>
  <c r="B742" i="7" s="1"/>
  <c r="A741" i="7"/>
  <c r="U743" i="7" l="1"/>
  <c r="V743" i="7"/>
  <c r="Q743" i="7"/>
  <c r="R743" i="7"/>
  <c r="S743" i="7"/>
  <c r="T743" i="7"/>
  <c r="I744" i="7"/>
  <c r="E744" i="7"/>
  <c r="P744" i="7"/>
  <c r="L744" i="7"/>
  <c r="K744" i="7"/>
  <c r="O744" i="7"/>
  <c r="N744" i="7"/>
  <c r="H744" i="7"/>
  <c r="F744" i="7"/>
  <c r="J744" i="7"/>
  <c r="M744" i="7"/>
  <c r="G744" i="7"/>
  <c r="D745" i="7"/>
  <c r="C742" i="7"/>
  <c r="B743" i="7" l="1"/>
  <c r="A743" i="7"/>
  <c r="E745" i="7"/>
  <c r="G745" i="7"/>
  <c r="H745" i="7"/>
  <c r="L745" i="7"/>
  <c r="N745" i="7"/>
  <c r="K745" i="7"/>
  <c r="F745" i="7"/>
  <c r="J745" i="7"/>
  <c r="P745" i="7"/>
  <c r="I745" i="7"/>
  <c r="M745" i="7"/>
  <c r="O745" i="7"/>
  <c r="D746" i="7"/>
  <c r="Q744" i="7"/>
  <c r="A744" i="7" s="1"/>
  <c r="R744" i="7"/>
  <c r="T744" i="7"/>
  <c r="S744" i="7"/>
  <c r="U744" i="7"/>
  <c r="V744" i="7"/>
  <c r="C743" i="7"/>
  <c r="T745" i="7" l="1"/>
  <c r="S745" i="7"/>
  <c r="B745" i="7" s="1"/>
  <c r="C744" i="7"/>
  <c r="Q745" i="7"/>
  <c r="R745" i="7"/>
  <c r="B744" i="7"/>
  <c r="V745" i="7"/>
  <c r="U745" i="7"/>
  <c r="P746" i="7"/>
  <c r="L746" i="7"/>
  <c r="H746" i="7"/>
  <c r="G746" i="7"/>
  <c r="N746" i="7"/>
  <c r="F746" i="7"/>
  <c r="J746" i="7"/>
  <c r="M746" i="7"/>
  <c r="I746" i="7"/>
  <c r="E746" i="7"/>
  <c r="K746" i="7"/>
  <c r="O746" i="7"/>
  <c r="D747" i="7"/>
  <c r="A745" i="7" l="1"/>
  <c r="E747" i="7"/>
  <c r="G747" i="7"/>
  <c r="M747" i="7"/>
  <c r="O747" i="7"/>
  <c r="L747" i="7"/>
  <c r="N747" i="7"/>
  <c r="K747" i="7"/>
  <c r="F747" i="7"/>
  <c r="I747" i="7"/>
  <c r="P747" i="7"/>
  <c r="J747" i="7"/>
  <c r="H747" i="7"/>
  <c r="D748" i="7"/>
  <c r="S746" i="7"/>
  <c r="T746" i="7"/>
  <c r="Q746" i="7"/>
  <c r="R746" i="7"/>
  <c r="V746" i="7"/>
  <c r="U746" i="7"/>
  <c r="C746" i="7" s="1"/>
  <c r="C745" i="7"/>
  <c r="B746" i="7" l="1"/>
  <c r="R747" i="7"/>
  <c r="Q747" i="7"/>
  <c r="G748" i="7"/>
  <c r="F748" i="7"/>
  <c r="M748" i="7"/>
  <c r="P748" i="7"/>
  <c r="L748" i="7"/>
  <c r="K748" i="7"/>
  <c r="J748" i="7"/>
  <c r="N748" i="7"/>
  <c r="I748" i="7"/>
  <c r="E748" i="7"/>
  <c r="H748" i="7"/>
  <c r="O748" i="7"/>
  <c r="D749" i="7"/>
  <c r="S747" i="7"/>
  <c r="T747" i="7"/>
  <c r="A746" i="7"/>
  <c r="V747" i="7"/>
  <c r="U747" i="7"/>
  <c r="C747" i="7" s="1"/>
  <c r="A747" i="7" l="1"/>
  <c r="B747" i="7"/>
  <c r="Q748" i="7"/>
  <c r="R748" i="7"/>
  <c r="L749" i="7"/>
  <c r="K749" i="7"/>
  <c r="F749" i="7"/>
  <c r="J749" i="7"/>
  <c r="I749" i="7"/>
  <c r="H749" i="7"/>
  <c r="P749" i="7"/>
  <c r="M749" i="7"/>
  <c r="O749" i="7"/>
  <c r="E749" i="7"/>
  <c r="G749" i="7"/>
  <c r="N749" i="7"/>
  <c r="D750" i="7"/>
  <c r="V748" i="7"/>
  <c r="U748" i="7"/>
  <c r="S748" i="7"/>
  <c r="T748" i="7"/>
  <c r="C748" i="7" l="1"/>
  <c r="I750" i="7"/>
  <c r="E750" i="7"/>
  <c r="P750" i="7"/>
  <c r="L750" i="7"/>
  <c r="H750" i="7"/>
  <c r="O750" i="7"/>
  <c r="J750" i="7"/>
  <c r="F750" i="7"/>
  <c r="K750" i="7"/>
  <c r="G750" i="7"/>
  <c r="N750" i="7"/>
  <c r="M750" i="7"/>
  <c r="D751" i="7"/>
  <c r="B748" i="7"/>
  <c r="R749" i="7"/>
  <c r="Q749" i="7"/>
  <c r="S749" i="7"/>
  <c r="T749" i="7"/>
  <c r="U749" i="7"/>
  <c r="V749" i="7"/>
  <c r="A748" i="7"/>
  <c r="C749" i="7" l="1"/>
  <c r="A749" i="7"/>
  <c r="F751" i="7"/>
  <c r="K751" i="7"/>
  <c r="N751" i="7"/>
  <c r="J751" i="7"/>
  <c r="P751" i="7"/>
  <c r="H751" i="7"/>
  <c r="M751" i="7"/>
  <c r="O751" i="7"/>
  <c r="E751" i="7"/>
  <c r="G751" i="7"/>
  <c r="L751" i="7"/>
  <c r="I751" i="7"/>
  <c r="D752" i="7"/>
  <c r="B749" i="7"/>
  <c r="T750" i="7"/>
  <c r="S750" i="7"/>
  <c r="V750" i="7"/>
  <c r="U750" i="7"/>
  <c r="R750" i="7"/>
  <c r="Q750" i="7"/>
  <c r="A750" i="7" s="1"/>
  <c r="C750" i="7" l="1"/>
  <c r="B750" i="7"/>
  <c r="I752" i="7"/>
  <c r="E752" i="7"/>
  <c r="P752" i="7"/>
  <c r="L752" i="7"/>
  <c r="M752" i="7"/>
  <c r="H752" i="7"/>
  <c r="K752" i="7"/>
  <c r="O752" i="7"/>
  <c r="J752" i="7"/>
  <c r="G752" i="7"/>
  <c r="N752" i="7"/>
  <c r="F752" i="7"/>
  <c r="D753" i="7"/>
  <c r="V751" i="7"/>
  <c r="U751" i="7"/>
  <c r="S751" i="7"/>
  <c r="T751" i="7"/>
  <c r="Q751" i="7"/>
  <c r="R751" i="7"/>
  <c r="C751" i="7" l="1"/>
  <c r="R752" i="7"/>
  <c r="Q752" i="7"/>
  <c r="A752" i="7" s="1"/>
  <c r="K753" i="7"/>
  <c r="F753" i="7"/>
  <c r="J753" i="7"/>
  <c r="P753" i="7"/>
  <c r="H753" i="7"/>
  <c r="I753" i="7"/>
  <c r="E753" i="7"/>
  <c r="G753" i="7"/>
  <c r="L753" i="7"/>
  <c r="N753" i="7"/>
  <c r="M753" i="7"/>
  <c r="O753" i="7"/>
  <c r="D754" i="7"/>
  <c r="A751" i="7"/>
  <c r="B751" i="7"/>
  <c r="S752" i="7"/>
  <c r="T752" i="7"/>
  <c r="U752" i="7"/>
  <c r="V752" i="7"/>
  <c r="C752" i="7" l="1"/>
  <c r="B752" i="7"/>
  <c r="I754" i="7"/>
  <c r="E754" i="7"/>
  <c r="P754" i="7"/>
  <c r="L754" i="7"/>
  <c r="K754" i="7"/>
  <c r="G754" i="7"/>
  <c r="N754" i="7"/>
  <c r="F754" i="7"/>
  <c r="M754" i="7"/>
  <c r="H754" i="7"/>
  <c r="O754" i="7"/>
  <c r="J754" i="7"/>
  <c r="D755" i="7"/>
  <c r="V753" i="7"/>
  <c r="U753" i="7"/>
  <c r="T753" i="7"/>
  <c r="S753" i="7"/>
  <c r="Q753" i="7"/>
  <c r="R753" i="7"/>
  <c r="C753" i="7" l="1"/>
  <c r="B753" i="7"/>
  <c r="J755" i="7"/>
  <c r="I755" i="7"/>
  <c r="P755" i="7"/>
  <c r="H755" i="7"/>
  <c r="M755" i="7"/>
  <c r="O755" i="7"/>
  <c r="E755" i="7"/>
  <c r="G755" i="7"/>
  <c r="L755" i="7"/>
  <c r="N755" i="7"/>
  <c r="K755" i="7"/>
  <c r="F755" i="7"/>
  <c r="D756" i="7"/>
  <c r="T754" i="7"/>
  <c r="S754" i="7"/>
  <c r="A753" i="7"/>
  <c r="V754" i="7"/>
  <c r="U754" i="7"/>
  <c r="C754" i="7" s="1"/>
  <c r="Q754" i="7"/>
  <c r="R754" i="7"/>
  <c r="B754" i="7" l="1"/>
  <c r="R755" i="7"/>
  <c r="Q755" i="7"/>
  <c r="A755" i="7" s="1"/>
  <c r="V755" i="7"/>
  <c r="U755" i="7"/>
  <c r="C755" i="7" s="1"/>
  <c r="H756" i="7"/>
  <c r="K756" i="7"/>
  <c r="O756" i="7"/>
  <c r="J756" i="7"/>
  <c r="N756" i="7"/>
  <c r="F756" i="7"/>
  <c r="G756" i="7"/>
  <c r="M756" i="7"/>
  <c r="I756" i="7"/>
  <c r="E756" i="7"/>
  <c r="P756" i="7"/>
  <c r="L756" i="7"/>
  <c r="D757" i="7"/>
  <c r="A754" i="7"/>
  <c r="T755" i="7"/>
  <c r="S755" i="7"/>
  <c r="B755" i="7" l="1"/>
  <c r="R756" i="7"/>
  <c r="Q756" i="7"/>
  <c r="A756" i="7" s="1"/>
  <c r="P757" i="7"/>
  <c r="H757" i="7"/>
  <c r="M757" i="7"/>
  <c r="O757" i="7"/>
  <c r="E757" i="7"/>
  <c r="G757" i="7"/>
  <c r="N757" i="7"/>
  <c r="K757" i="7"/>
  <c r="L757" i="7"/>
  <c r="F757" i="7"/>
  <c r="J757" i="7"/>
  <c r="I757" i="7"/>
  <c r="D758" i="7"/>
  <c r="T756" i="7"/>
  <c r="S756" i="7"/>
  <c r="V756" i="7"/>
  <c r="U756" i="7"/>
  <c r="C756" i="7" s="1"/>
  <c r="G758" i="7" l="1"/>
  <c r="M758" i="7"/>
  <c r="I758" i="7"/>
  <c r="E758" i="7"/>
  <c r="L758" i="7"/>
  <c r="H758" i="7"/>
  <c r="P758" i="7"/>
  <c r="K758" i="7"/>
  <c r="O758" i="7"/>
  <c r="J758" i="7"/>
  <c r="N758" i="7"/>
  <c r="F758" i="7"/>
  <c r="D759" i="7"/>
  <c r="S757" i="7"/>
  <c r="T757" i="7"/>
  <c r="U757" i="7"/>
  <c r="V757" i="7"/>
  <c r="Q757" i="7"/>
  <c r="R757" i="7"/>
  <c r="B756" i="7"/>
  <c r="A757" i="7" l="1"/>
  <c r="Q758" i="7"/>
  <c r="R758" i="7"/>
  <c r="U758" i="7"/>
  <c r="V758" i="7"/>
  <c r="C757" i="7"/>
  <c r="J759" i="7"/>
  <c r="I759" i="7"/>
  <c r="O759" i="7"/>
  <c r="E759" i="7"/>
  <c r="K759" i="7"/>
  <c r="P759" i="7"/>
  <c r="H759" i="7"/>
  <c r="M759" i="7"/>
  <c r="G759" i="7"/>
  <c r="N759" i="7"/>
  <c r="L759" i="7"/>
  <c r="F759" i="7"/>
  <c r="D760" i="7"/>
  <c r="S758" i="7"/>
  <c r="T758" i="7"/>
  <c r="B757" i="7"/>
  <c r="B758" i="7" l="1"/>
  <c r="T759" i="7"/>
  <c r="S759" i="7"/>
  <c r="B759" i="7" s="1"/>
  <c r="V759" i="7"/>
  <c r="U759" i="7"/>
  <c r="C759" i="7" s="1"/>
  <c r="C758" i="7"/>
  <c r="I760" i="7"/>
  <c r="E760" i="7"/>
  <c r="P760" i="7"/>
  <c r="L760" i="7"/>
  <c r="H760" i="7"/>
  <c r="K760" i="7"/>
  <c r="G760" i="7"/>
  <c r="M760" i="7"/>
  <c r="O760" i="7"/>
  <c r="J760" i="7"/>
  <c r="N760" i="7"/>
  <c r="F760" i="7"/>
  <c r="D761" i="7"/>
  <c r="Q759" i="7"/>
  <c r="R759" i="7"/>
  <c r="A758" i="7"/>
  <c r="R760" i="7" l="1"/>
  <c r="Q760" i="7"/>
  <c r="A760" i="7" s="1"/>
  <c r="O761" i="7"/>
  <c r="L761" i="7"/>
  <c r="N761" i="7"/>
  <c r="K761" i="7"/>
  <c r="F761" i="7"/>
  <c r="H761" i="7"/>
  <c r="E761" i="7"/>
  <c r="J761" i="7"/>
  <c r="I761" i="7"/>
  <c r="M761" i="7"/>
  <c r="P761" i="7"/>
  <c r="G761" i="7"/>
  <c r="D762" i="7"/>
  <c r="S760" i="7"/>
  <c r="T760" i="7"/>
  <c r="V760" i="7"/>
  <c r="U760" i="7"/>
  <c r="C760" i="7" s="1"/>
  <c r="A759" i="7"/>
  <c r="Q761" i="7" l="1"/>
  <c r="R761" i="7"/>
  <c r="S761" i="7"/>
  <c r="T761" i="7"/>
  <c r="U761" i="7"/>
  <c r="V761" i="7"/>
  <c r="B760" i="7"/>
  <c r="I762" i="7"/>
  <c r="E762" i="7"/>
  <c r="P762" i="7"/>
  <c r="L762" i="7"/>
  <c r="M762" i="7"/>
  <c r="H762" i="7"/>
  <c r="K762" i="7"/>
  <c r="O762" i="7"/>
  <c r="J762" i="7"/>
  <c r="G762" i="7"/>
  <c r="F762" i="7"/>
  <c r="N762" i="7"/>
  <c r="D763" i="7"/>
  <c r="A761" i="7" l="1"/>
  <c r="Q762" i="7"/>
  <c r="R762" i="7"/>
  <c r="C761" i="7"/>
  <c r="B761" i="7"/>
  <c r="I763" i="7"/>
  <c r="M763" i="7"/>
  <c r="E763" i="7"/>
  <c r="L763" i="7"/>
  <c r="N763" i="7"/>
  <c r="K763" i="7"/>
  <c r="J763" i="7"/>
  <c r="F763" i="7"/>
  <c r="O763" i="7"/>
  <c r="G763" i="7"/>
  <c r="P763" i="7"/>
  <c r="H763" i="7"/>
  <c r="D764" i="7"/>
  <c r="S762" i="7"/>
  <c r="T762" i="7"/>
  <c r="V762" i="7"/>
  <c r="U762" i="7"/>
  <c r="C762" i="7" s="1"/>
  <c r="A762" i="7" l="1"/>
  <c r="U763" i="7"/>
  <c r="V763" i="7"/>
  <c r="B762" i="7"/>
  <c r="R763" i="7"/>
  <c r="Q763" i="7"/>
  <c r="A763" i="7" s="1"/>
  <c r="M764" i="7"/>
  <c r="N764" i="7"/>
  <c r="I764" i="7"/>
  <c r="E764" i="7"/>
  <c r="H764" i="7"/>
  <c r="K764" i="7"/>
  <c r="O764" i="7"/>
  <c r="J764" i="7"/>
  <c r="G764" i="7"/>
  <c r="P764" i="7"/>
  <c r="L764" i="7"/>
  <c r="F764" i="7"/>
  <c r="D765" i="7"/>
  <c r="T763" i="7"/>
  <c r="S763" i="7"/>
  <c r="B763" i="7" s="1"/>
  <c r="S764" i="7" l="1"/>
  <c r="T764" i="7"/>
  <c r="U764" i="7"/>
  <c r="V764" i="7"/>
  <c r="K765" i="7"/>
  <c r="F765" i="7"/>
  <c r="J765" i="7"/>
  <c r="I765" i="7"/>
  <c r="P765" i="7"/>
  <c r="O765" i="7"/>
  <c r="E765" i="7"/>
  <c r="G765" i="7"/>
  <c r="L765" i="7"/>
  <c r="N765" i="7"/>
  <c r="H765" i="7"/>
  <c r="M765" i="7"/>
  <c r="D766" i="7"/>
  <c r="R764" i="7"/>
  <c r="Q764" i="7"/>
  <c r="A764" i="7" s="1"/>
  <c r="C763" i="7"/>
  <c r="S765" i="7" l="1"/>
  <c r="T765" i="7"/>
  <c r="R765" i="7"/>
  <c r="Q765" i="7"/>
  <c r="A765" i="7" s="1"/>
  <c r="C764" i="7"/>
  <c r="P766" i="7"/>
  <c r="L766" i="7"/>
  <c r="H766" i="7"/>
  <c r="K766" i="7"/>
  <c r="J766" i="7"/>
  <c r="N766" i="7"/>
  <c r="O766" i="7"/>
  <c r="G766" i="7"/>
  <c r="M766" i="7"/>
  <c r="E766" i="7"/>
  <c r="F766" i="7"/>
  <c r="I766" i="7"/>
  <c r="D767" i="7"/>
  <c r="V765" i="7"/>
  <c r="U765" i="7"/>
  <c r="C765" i="7" s="1"/>
  <c r="B764" i="7"/>
  <c r="B765" i="7" l="1"/>
  <c r="S766" i="7"/>
  <c r="T766" i="7"/>
  <c r="V766" i="7"/>
  <c r="U766" i="7"/>
  <c r="H767" i="7"/>
  <c r="M767" i="7"/>
  <c r="O767" i="7"/>
  <c r="E767" i="7"/>
  <c r="G767" i="7"/>
  <c r="F767" i="7"/>
  <c r="K767" i="7"/>
  <c r="L767" i="7"/>
  <c r="N767" i="7"/>
  <c r="J767" i="7"/>
  <c r="I767" i="7"/>
  <c r="P767" i="7"/>
  <c r="D768" i="7"/>
  <c r="Q766" i="7"/>
  <c r="R766" i="7"/>
  <c r="C766" i="7" l="1"/>
  <c r="V767" i="7"/>
  <c r="U767" i="7"/>
  <c r="C767" i="7" s="1"/>
  <c r="A766" i="7"/>
  <c r="T767" i="7"/>
  <c r="S767" i="7"/>
  <c r="B767" i="7" s="1"/>
  <c r="Q767" i="7"/>
  <c r="R767" i="7"/>
  <c r="F768" i="7"/>
  <c r="M768" i="7"/>
  <c r="I768" i="7"/>
  <c r="P768" i="7"/>
  <c r="H768" i="7"/>
  <c r="K768" i="7"/>
  <c r="O768" i="7"/>
  <c r="J768" i="7"/>
  <c r="G768" i="7"/>
  <c r="E768" i="7"/>
  <c r="L768" i="7"/>
  <c r="N768" i="7"/>
  <c r="D769" i="7"/>
  <c r="B766" i="7"/>
  <c r="A767" i="7" l="1"/>
  <c r="L769" i="7"/>
  <c r="N769" i="7"/>
  <c r="P769" i="7"/>
  <c r="K769" i="7"/>
  <c r="F769" i="7"/>
  <c r="J769" i="7"/>
  <c r="G769" i="7"/>
  <c r="I769" i="7"/>
  <c r="H769" i="7"/>
  <c r="M769" i="7"/>
  <c r="O769" i="7"/>
  <c r="E769" i="7"/>
  <c r="D770" i="7"/>
  <c r="U768" i="7"/>
  <c r="V768" i="7"/>
  <c r="Q768" i="7"/>
  <c r="R768" i="7"/>
  <c r="S768" i="7"/>
  <c r="T768" i="7"/>
  <c r="P770" i="7" l="1"/>
  <c r="L770" i="7"/>
  <c r="H770" i="7"/>
  <c r="K770" i="7"/>
  <c r="O770" i="7"/>
  <c r="J770" i="7"/>
  <c r="G770" i="7"/>
  <c r="N770" i="7"/>
  <c r="F770" i="7"/>
  <c r="M770" i="7"/>
  <c r="I770" i="7"/>
  <c r="E770" i="7"/>
  <c r="D771" i="7"/>
  <c r="B768" i="7"/>
  <c r="R769" i="7"/>
  <c r="Q769" i="7"/>
  <c r="V769" i="7"/>
  <c r="U769" i="7"/>
  <c r="C769" i="7" s="1"/>
  <c r="A768" i="7"/>
  <c r="C768" i="7"/>
  <c r="T769" i="7"/>
  <c r="S769" i="7"/>
  <c r="P771" i="7" l="1"/>
  <c r="E771" i="7"/>
  <c r="G771" i="7"/>
  <c r="J771" i="7"/>
  <c r="I771" i="7"/>
  <c r="H771" i="7"/>
  <c r="M771" i="7"/>
  <c r="L771" i="7"/>
  <c r="N771" i="7"/>
  <c r="K771" i="7"/>
  <c r="F771" i="7"/>
  <c r="O771" i="7"/>
  <c r="D772" i="7"/>
  <c r="Q770" i="7"/>
  <c r="R770" i="7"/>
  <c r="S770" i="7"/>
  <c r="T770" i="7"/>
  <c r="B769" i="7"/>
  <c r="A769" i="7"/>
  <c r="U770" i="7"/>
  <c r="V770" i="7"/>
  <c r="H772" i="7" l="1"/>
  <c r="K772" i="7"/>
  <c r="I772" i="7"/>
  <c r="E772" i="7"/>
  <c r="P772" i="7"/>
  <c r="L772" i="7"/>
  <c r="O772" i="7"/>
  <c r="J772" i="7"/>
  <c r="N772" i="7"/>
  <c r="F772" i="7"/>
  <c r="G772" i="7"/>
  <c r="M772" i="7"/>
  <c r="D773" i="7"/>
  <c r="B770" i="7"/>
  <c r="C770" i="7"/>
  <c r="A770" i="7"/>
  <c r="R771" i="7"/>
  <c r="Q771" i="7"/>
  <c r="A771" i="7" s="1"/>
  <c r="V771" i="7"/>
  <c r="U771" i="7"/>
  <c r="C771" i="7" s="1"/>
  <c r="T771" i="7"/>
  <c r="S771" i="7"/>
  <c r="T772" i="7" l="1"/>
  <c r="S772" i="7"/>
  <c r="B772" i="7" s="1"/>
  <c r="K773" i="7"/>
  <c r="F773" i="7"/>
  <c r="J773" i="7"/>
  <c r="I773" i="7"/>
  <c r="P773" i="7"/>
  <c r="H773" i="7"/>
  <c r="M773" i="7"/>
  <c r="O773" i="7"/>
  <c r="E773" i="7"/>
  <c r="L773" i="7"/>
  <c r="N773" i="7"/>
  <c r="G773" i="7"/>
  <c r="D774" i="7"/>
  <c r="U772" i="7"/>
  <c r="V772" i="7"/>
  <c r="R772" i="7"/>
  <c r="Q772" i="7"/>
  <c r="A772" i="7" s="1"/>
  <c r="B771" i="7"/>
  <c r="O774" i="7" l="1"/>
  <c r="J774" i="7"/>
  <c r="G774" i="7"/>
  <c r="N774" i="7"/>
  <c r="H774" i="7"/>
  <c r="F774" i="7"/>
  <c r="M774" i="7"/>
  <c r="K774" i="7"/>
  <c r="I774" i="7"/>
  <c r="E774" i="7"/>
  <c r="P774" i="7"/>
  <c r="L774" i="7"/>
  <c r="D775" i="7"/>
  <c r="U773" i="7"/>
  <c r="V773" i="7"/>
  <c r="T773" i="7"/>
  <c r="S773" i="7"/>
  <c r="C772" i="7"/>
  <c r="Q773" i="7"/>
  <c r="R773" i="7"/>
  <c r="B773" i="7" l="1"/>
  <c r="Q774" i="7"/>
  <c r="R774" i="7"/>
  <c r="C773" i="7"/>
  <c r="M775" i="7"/>
  <c r="O775" i="7"/>
  <c r="E775" i="7"/>
  <c r="G775" i="7"/>
  <c r="L775" i="7"/>
  <c r="N775" i="7"/>
  <c r="K775" i="7"/>
  <c r="F775" i="7"/>
  <c r="J775" i="7"/>
  <c r="I775" i="7"/>
  <c r="P775" i="7"/>
  <c r="H775" i="7"/>
  <c r="D776" i="7"/>
  <c r="T774" i="7"/>
  <c r="S774" i="7"/>
  <c r="B774" i="7" s="1"/>
  <c r="A773" i="7"/>
  <c r="V774" i="7"/>
  <c r="U774" i="7"/>
  <c r="C774" i="7" s="1"/>
  <c r="I776" i="7" l="1"/>
  <c r="E776" i="7"/>
  <c r="P776" i="7"/>
  <c r="L776" i="7"/>
  <c r="K776" i="7"/>
  <c r="O776" i="7"/>
  <c r="H776" i="7"/>
  <c r="J776" i="7"/>
  <c r="G776" i="7"/>
  <c r="N776" i="7"/>
  <c r="F776" i="7"/>
  <c r="M776" i="7"/>
  <c r="D777" i="7"/>
  <c r="S775" i="7"/>
  <c r="T775" i="7"/>
  <c r="V775" i="7"/>
  <c r="U775" i="7"/>
  <c r="Q775" i="7"/>
  <c r="R775" i="7"/>
  <c r="A774" i="7"/>
  <c r="A775" i="7" l="1"/>
  <c r="C775" i="7"/>
  <c r="P777" i="7"/>
  <c r="M777" i="7"/>
  <c r="O777" i="7"/>
  <c r="K777" i="7"/>
  <c r="F777" i="7"/>
  <c r="E777" i="7"/>
  <c r="G777" i="7"/>
  <c r="L777" i="7"/>
  <c r="N777" i="7"/>
  <c r="I777" i="7"/>
  <c r="H777" i="7"/>
  <c r="J777" i="7"/>
  <c r="D778" i="7"/>
  <c r="R776" i="7"/>
  <c r="Q776" i="7"/>
  <c r="S776" i="7"/>
  <c r="T776" i="7"/>
  <c r="V776" i="7"/>
  <c r="U776" i="7"/>
  <c r="C776" i="7" s="1"/>
  <c r="B775" i="7"/>
  <c r="A776" i="7" l="1"/>
  <c r="T777" i="7"/>
  <c r="S777" i="7"/>
  <c r="B777" i="7" s="1"/>
  <c r="R777" i="7"/>
  <c r="Q777" i="7"/>
  <c r="A777" i="7" s="1"/>
  <c r="I778" i="7"/>
  <c r="E778" i="7"/>
  <c r="L778" i="7"/>
  <c r="J778" i="7"/>
  <c r="P778" i="7"/>
  <c r="H778" i="7"/>
  <c r="K778" i="7"/>
  <c r="O778" i="7"/>
  <c r="G778" i="7"/>
  <c r="F778" i="7"/>
  <c r="N778" i="7"/>
  <c r="M778" i="7"/>
  <c r="D779" i="7"/>
  <c r="B776" i="7"/>
  <c r="V777" i="7"/>
  <c r="U777" i="7"/>
  <c r="C777" i="7" s="1"/>
  <c r="T778" i="7" l="1"/>
  <c r="S778" i="7"/>
  <c r="B778" i="7" s="1"/>
  <c r="Q778" i="7"/>
  <c r="R778" i="7"/>
  <c r="P779" i="7"/>
  <c r="H779" i="7"/>
  <c r="M779" i="7"/>
  <c r="O779" i="7"/>
  <c r="E779" i="7"/>
  <c r="L779" i="7"/>
  <c r="N779" i="7"/>
  <c r="G779" i="7"/>
  <c r="K779" i="7"/>
  <c r="J779" i="7"/>
  <c r="F779" i="7"/>
  <c r="I779" i="7"/>
  <c r="D780" i="7"/>
  <c r="V778" i="7"/>
  <c r="U778" i="7"/>
  <c r="C778" i="7" l="1"/>
  <c r="Q779" i="7"/>
  <c r="R779" i="7"/>
  <c r="U779" i="7"/>
  <c r="V779" i="7"/>
  <c r="A778" i="7"/>
  <c r="P780" i="7"/>
  <c r="H780" i="7"/>
  <c r="O780" i="7"/>
  <c r="J780" i="7"/>
  <c r="N780" i="7"/>
  <c r="I780" i="7"/>
  <c r="E780" i="7"/>
  <c r="L780" i="7"/>
  <c r="K780" i="7"/>
  <c r="G780" i="7"/>
  <c r="F780" i="7"/>
  <c r="M780" i="7"/>
  <c r="D781" i="7"/>
  <c r="S779" i="7"/>
  <c r="T779" i="7"/>
  <c r="A779" i="7" l="1"/>
  <c r="B779" i="7"/>
  <c r="Q780" i="7"/>
  <c r="R780" i="7"/>
  <c r="U780" i="7"/>
  <c r="V780" i="7"/>
  <c r="S780" i="7"/>
  <c r="T780" i="7"/>
  <c r="C779" i="7"/>
  <c r="E781" i="7"/>
  <c r="G781" i="7"/>
  <c r="L781" i="7"/>
  <c r="F781" i="7"/>
  <c r="N781" i="7"/>
  <c r="K781" i="7"/>
  <c r="P781" i="7"/>
  <c r="I781" i="7"/>
  <c r="J781" i="7"/>
  <c r="H781" i="7"/>
  <c r="O781" i="7"/>
  <c r="M781" i="7"/>
  <c r="D782" i="7"/>
  <c r="C780" i="7" l="1"/>
  <c r="V781" i="7"/>
  <c r="U781" i="7"/>
  <c r="C781" i="7" s="1"/>
  <c r="B780" i="7"/>
  <c r="I782" i="7"/>
  <c r="E782" i="7"/>
  <c r="P782" i="7"/>
  <c r="L782" i="7"/>
  <c r="K782" i="7"/>
  <c r="N782" i="7"/>
  <c r="O782" i="7"/>
  <c r="G782" i="7"/>
  <c r="F782" i="7"/>
  <c r="M782" i="7"/>
  <c r="H782" i="7"/>
  <c r="J782" i="7"/>
  <c r="D783" i="7"/>
  <c r="R781" i="7"/>
  <c r="Q781" i="7"/>
  <c r="S781" i="7"/>
  <c r="T781" i="7"/>
  <c r="A780" i="7"/>
  <c r="B781" i="7" l="1"/>
  <c r="U782" i="7"/>
  <c r="V782" i="7"/>
  <c r="T782" i="7"/>
  <c r="S782" i="7"/>
  <c r="B782" i="7" s="1"/>
  <c r="A781" i="7"/>
  <c r="M783" i="7"/>
  <c r="O783" i="7"/>
  <c r="E783" i="7"/>
  <c r="G783" i="7"/>
  <c r="K783" i="7"/>
  <c r="I783" i="7"/>
  <c r="P783" i="7"/>
  <c r="F783" i="7"/>
  <c r="L783" i="7"/>
  <c r="N783" i="7"/>
  <c r="J783" i="7"/>
  <c r="H783" i="7"/>
  <c r="D784" i="7"/>
  <c r="R782" i="7"/>
  <c r="Q782" i="7"/>
  <c r="A782" i="7" s="1"/>
  <c r="L784" i="7" l="1"/>
  <c r="H784" i="7"/>
  <c r="K784" i="7"/>
  <c r="O784" i="7"/>
  <c r="J784" i="7"/>
  <c r="G784" i="7"/>
  <c r="F784" i="7"/>
  <c r="M784" i="7"/>
  <c r="N784" i="7"/>
  <c r="I784" i="7"/>
  <c r="E784" i="7"/>
  <c r="P784" i="7"/>
  <c r="D785" i="7"/>
  <c r="R783" i="7"/>
  <c r="Q783" i="7"/>
  <c r="T783" i="7"/>
  <c r="S783" i="7"/>
  <c r="U783" i="7"/>
  <c r="V783" i="7"/>
  <c r="C782" i="7"/>
  <c r="A783" i="7" l="1"/>
  <c r="B783" i="7"/>
  <c r="M785" i="7"/>
  <c r="O785" i="7"/>
  <c r="K785" i="7"/>
  <c r="F785" i="7"/>
  <c r="J785" i="7"/>
  <c r="I785" i="7"/>
  <c r="E785" i="7"/>
  <c r="G785" i="7"/>
  <c r="L785" i="7"/>
  <c r="N785" i="7"/>
  <c r="H785" i="7"/>
  <c r="P785" i="7"/>
  <c r="D786" i="7"/>
  <c r="U784" i="7"/>
  <c r="V784" i="7"/>
  <c r="C783" i="7"/>
  <c r="R784" i="7"/>
  <c r="Q784" i="7"/>
  <c r="A784" i="7" s="1"/>
  <c r="S784" i="7"/>
  <c r="T784" i="7"/>
  <c r="C784" i="7" l="1"/>
  <c r="M786" i="7"/>
  <c r="F786" i="7"/>
  <c r="I786" i="7"/>
  <c r="E786" i="7"/>
  <c r="P786" i="7"/>
  <c r="L786" i="7"/>
  <c r="H786" i="7"/>
  <c r="K786" i="7"/>
  <c r="O786" i="7"/>
  <c r="J786" i="7"/>
  <c r="N786" i="7"/>
  <c r="G786" i="7"/>
  <c r="D787" i="7"/>
  <c r="U785" i="7"/>
  <c r="V785" i="7"/>
  <c r="R785" i="7"/>
  <c r="Q785" i="7"/>
  <c r="B784" i="7"/>
  <c r="T785" i="7"/>
  <c r="S785" i="7"/>
  <c r="C785" i="7" l="1"/>
  <c r="A785" i="7"/>
  <c r="Q786" i="7"/>
  <c r="R786" i="7"/>
  <c r="T786" i="7"/>
  <c r="S786" i="7"/>
  <c r="B786" i="7" s="1"/>
  <c r="N787" i="7"/>
  <c r="G787" i="7"/>
  <c r="H787" i="7"/>
  <c r="F787" i="7"/>
  <c r="P787" i="7"/>
  <c r="M787" i="7"/>
  <c r="O787" i="7"/>
  <c r="E787" i="7"/>
  <c r="L787" i="7"/>
  <c r="K787" i="7"/>
  <c r="J787" i="7"/>
  <c r="I787" i="7"/>
  <c r="D788" i="7"/>
  <c r="U786" i="7"/>
  <c r="V786" i="7"/>
  <c r="B785" i="7"/>
  <c r="R787" i="7" l="1"/>
  <c r="Q787" i="7"/>
  <c r="A787" i="7" s="1"/>
  <c r="T787" i="7"/>
  <c r="S787" i="7"/>
  <c r="B787" i="7" s="1"/>
  <c r="C786" i="7"/>
  <c r="F788" i="7"/>
  <c r="P788" i="7"/>
  <c r="L788" i="7"/>
  <c r="K788" i="7"/>
  <c r="O788" i="7"/>
  <c r="J788" i="7"/>
  <c r="I788" i="7"/>
  <c r="H788" i="7"/>
  <c r="N788" i="7"/>
  <c r="M788" i="7"/>
  <c r="E788" i="7"/>
  <c r="G788" i="7"/>
  <c r="D789" i="7"/>
  <c r="U787" i="7"/>
  <c r="V787" i="7"/>
  <c r="A786" i="7"/>
  <c r="C787" i="7" l="1"/>
  <c r="T788" i="7"/>
  <c r="S788" i="7"/>
  <c r="B788" i="7" s="1"/>
  <c r="U788" i="7"/>
  <c r="V788" i="7"/>
  <c r="I789" i="7"/>
  <c r="N789" i="7"/>
  <c r="P789" i="7"/>
  <c r="F789" i="7"/>
  <c r="O789" i="7"/>
  <c r="L789" i="7"/>
  <c r="J789" i="7"/>
  <c r="M789" i="7"/>
  <c r="H789" i="7"/>
  <c r="E789" i="7"/>
  <c r="G789" i="7"/>
  <c r="K789" i="7"/>
  <c r="D790" i="7"/>
  <c r="Q788" i="7"/>
  <c r="R788" i="7"/>
  <c r="A788" i="7" l="1"/>
  <c r="Q789" i="7"/>
  <c r="R789" i="7"/>
  <c r="V789" i="7"/>
  <c r="U789" i="7"/>
  <c r="C789" i="7" s="1"/>
  <c r="C788" i="7"/>
  <c r="T789" i="7"/>
  <c r="S789" i="7"/>
  <c r="B789" i="7" s="1"/>
  <c r="G790" i="7"/>
  <c r="O790" i="7"/>
  <c r="N790" i="7"/>
  <c r="F790" i="7"/>
  <c r="I790" i="7"/>
  <c r="E790" i="7"/>
  <c r="P790" i="7"/>
  <c r="L790" i="7"/>
  <c r="J790" i="7"/>
  <c r="M790" i="7"/>
  <c r="H790" i="7"/>
  <c r="K790" i="7"/>
  <c r="D791" i="7"/>
  <c r="V790" i="7" l="1"/>
  <c r="U790" i="7"/>
  <c r="C790" i="7" s="1"/>
  <c r="T790" i="7"/>
  <c r="S790" i="7"/>
  <c r="B790" i="7" s="1"/>
  <c r="K791" i="7"/>
  <c r="N791" i="7"/>
  <c r="G791" i="7"/>
  <c r="J791" i="7"/>
  <c r="I791" i="7"/>
  <c r="P791" i="7"/>
  <c r="F791" i="7"/>
  <c r="H791" i="7"/>
  <c r="M791" i="7"/>
  <c r="O791" i="7"/>
  <c r="E791" i="7"/>
  <c r="L791" i="7"/>
  <c r="D792" i="7"/>
  <c r="R790" i="7"/>
  <c r="Q790" i="7"/>
  <c r="A789" i="7"/>
  <c r="A790" i="7" l="1"/>
  <c r="T791" i="7"/>
  <c r="S791" i="7"/>
  <c r="B791" i="7" s="1"/>
  <c r="Q791" i="7"/>
  <c r="R791" i="7"/>
  <c r="V791" i="7"/>
  <c r="U791" i="7"/>
  <c r="C791" i="7" s="1"/>
  <c r="P792" i="7"/>
  <c r="L792" i="7"/>
  <c r="H792" i="7"/>
  <c r="K792" i="7"/>
  <c r="O792" i="7"/>
  <c r="G792" i="7"/>
  <c r="N792" i="7"/>
  <c r="F792" i="7"/>
  <c r="J792" i="7"/>
  <c r="I792" i="7"/>
  <c r="E792" i="7"/>
  <c r="M792" i="7"/>
  <c r="D793" i="7"/>
  <c r="V792" i="7" l="1"/>
  <c r="U792" i="7"/>
  <c r="C792" i="7" s="1"/>
  <c r="K793" i="7"/>
  <c r="J793" i="7"/>
  <c r="I793" i="7"/>
  <c r="N793" i="7"/>
  <c r="P793" i="7"/>
  <c r="F793" i="7"/>
  <c r="H793" i="7"/>
  <c r="M793" i="7"/>
  <c r="E793" i="7"/>
  <c r="G793" i="7"/>
  <c r="L793" i="7"/>
  <c r="O793" i="7"/>
  <c r="D794" i="7"/>
  <c r="A791" i="7"/>
  <c r="T792" i="7"/>
  <c r="S792" i="7"/>
  <c r="B792" i="7" s="1"/>
  <c r="Q792" i="7"/>
  <c r="R792" i="7"/>
  <c r="J794" i="7" l="1"/>
  <c r="M794" i="7"/>
  <c r="I794" i="7"/>
  <c r="E794" i="7"/>
  <c r="P794" i="7"/>
  <c r="L794" i="7"/>
  <c r="H794" i="7"/>
  <c r="K794" i="7"/>
  <c r="O794" i="7"/>
  <c r="G794" i="7"/>
  <c r="N794" i="7"/>
  <c r="F794" i="7"/>
  <c r="D795" i="7"/>
  <c r="V793" i="7"/>
  <c r="U793" i="7"/>
  <c r="C793" i="7" s="1"/>
  <c r="T793" i="7"/>
  <c r="S793" i="7"/>
  <c r="A792" i="7"/>
  <c r="R793" i="7"/>
  <c r="Q793" i="7"/>
  <c r="A793" i="7" l="1"/>
  <c r="R794" i="7"/>
  <c r="Q794" i="7"/>
  <c r="A794" i="7" s="1"/>
  <c r="J795" i="7"/>
  <c r="I795" i="7"/>
  <c r="N795" i="7"/>
  <c r="P795" i="7"/>
  <c r="F795" i="7"/>
  <c r="M795" i="7"/>
  <c r="G795" i="7"/>
  <c r="E795" i="7"/>
  <c r="O795" i="7"/>
  <c r="H795" i="7"/>
  <c r="L795" i="7"/>
  <c r="K795" i="7"/>
  <c r="D796" i="7"/>
  <c r="V794" i="7"/>
  <c r="U794" i="7"/>
  <c r="S794" i="7"/>
  <c r="T794" i="7"/>
  <c r="B793" i="7"/>
  <c r="C794" i="7" l="1"/>
  <c r="N796" i="7"/>
  <c r="F796" i="7"/>
  <c r="J796" i="7"/>
  <c r="M796" i="7"/>
  <c r="G796" i="7"/>
  <c r="I796" i="7"/>
  <c r="E796" i="7"/>
  <c r="P796" i="7"/>
  <c r="L796" i="7"/>
  <c r="H796" i="7"/>
  <c r="K796" i="7"/>
  <c r="O796" i="7"/>
  <c r="D797" i="7"/>
  <c r="B794" i="7"/>
  <c r="R795" i="7"/>
  <c r="Q795" i="7"/>
  <c r="U795" i="7"/>
  <c r="V795" i="7"/>
  <c r="S795" i="7"/>
  <c r="T795" i="7"/>
  <c r="V796" i="7" l="1"/>
  <c r="U796" i="7"/>
  <c r="C796" i="7" s="1"/>
  <c r="B795" i="7"/>
  <c r="R796" i="7"/>
  <c r="Q796" i="7"/>
  <c r="A796" i="7" s="1"/>
  <c r="C795" i="7"/>
  <c r="N797" i="7"/>
  <c r="P797" i="7"/>
  <c r="F797" i="7"/>
  <c r="H797" i="7"/>
  <c r="O797" i="7"/>
  <c r="M797" i="7"/>
  <c r="E797" i="7"/>
  <c r="G797" i="7"/>
  <c r="L797" i="7"/>
  <c r="K797" i="7"/>
  <c r="I797" i="7"/>
  <c r="J797" i="7"/>
  <c r="D798" i="7"/>
  <c r="A795" i="7"/>
  <c r="S796" i="7"/>
  <c r="T796" i="7"/>
  <c r="G798" i="7" l="1"/>
  <c r="N798" i="7"/>
  <c r="F798" i="7"/>
  <c r="J798" i="7"/>
  <c r="M798" i="7"/>
  <c r="I798" i="7"/>
  <c r="E798" i="7"/>
  <c r="O798" i="7"/>
  <c r="P798" i="7"/>
  <c r="L798" i="7"/>
  <c r="H798" i="7"/>
  <c r="K798" i="7"/>
  <c r="D799" i="7"/>
  <c r="B796" i="7"/>
  <c r="Q797" i="7"/>
  <c r="R797" i="7"/>
  <c r="V797" i="7"/>
  <c r="U797" i="7"/>
  <c r="C797" i="7" s="1"/>
  <c r="S797" i="7"/>
  <c r="T797" i="7"/>
  <c r="A797" i="7" l="1"/>
  <c r="B797" i="7"/>
  <c r="R798" i="7"/>
  <c r="Q798" i="7"/>
  <c r="A798" i="7" s="1"/>
  <c r="T798" i="7"/>
  <c r="S798" i="7"/>
  <c r="B798" i="7" s="1"/>
  <c r="J799" i="7"/>
  <c r="P799" i="7"/>
  <c r="F799" i="7"/>
  <c r="O799" i="7"/>
  <c r="E799" i="7"/>
  <c r="G799" i="7"/>
  <c r="L799" i="7"/>
  <c r="I799" i="7"/>
  <c r="N799" i="7"/>
  <c r="H799" i="7"/>
  <c r="M799" i="7"/>
  <c r="K799" i="7"/>
  <c r="D800" i="7"/>
  <c r="U798" i="7"/>
  <c r="V798" i="7"/>
  <c r="C798" i="7" l="1"/>
  <c r="Q799" i="7"/>
  <c r="R799" i="7"/>
  <c r="U799" i="7"/>
  <c r="V799" i="7"/>
  <c r="S799" i="7"/>
  <c r="T799" i="7"/>
  <c r="J800" i="7"/>
  <c r="M800" i="7"/>
  <c r="I800" i="7"/>
  <c r="E800" i="7"/>
  <c r="P800" i="7"/>
  <c r="L800" i="7"/>
  <c r="O800" i="7"/>
  <c r="G800" i="7"/>
  <c r="F800" i="7"/>
  <c r="H800" i="7"/>
  <c r="K800" i="7"/>
  <c r="N800" i="7"/>
  <c r="D801" i="7"/>
  <c r="B799" i="7" l="1"/>
  <c r="S800" i="7"/>
  <c r="T800" i="7"/>
  <c r="C799" i="7"/>
  <c r="E801" i="7"/>
  <c r="G801" i="7"/>
  <c r="H801" i="7"/>
  <c r="L801" i="7"/>
  <c r="K801" i="7"/>
  <c r="J801" i="7"/>
  <c r="I801" i="7"/>
  <c r="N801" i="7"/>
  <c r="P801" i="7"/>
  <c r="F801" i="7"/>
  <c r="M801" i="7"/>
  <c r="O801" i="7"/>
  <c r="D802" i="7"/>
  <c r="V800" i="7"/>
  <c r="U800" i="7"/>
  <c r="Q800" i="7"/>
  <c r="R800" i="7"/>
  <c r="A799" i="7"/>
  <c r="A800" i="7" l="1"/>
  <c r="C800" i="7"/>
  <c r="U801" i="7"/>
  <c r="V801" i="7"/>
  <c r="B800" i="7"/>
  <c r="H802" i="7"/>
  <c r="O802" i="7"/>
  <c r="G802" i="7"/>
  <c r="N802" i="7"/>
  <c r="F802" i="7"/>
  <c r="I802" i="7"/>
  <c r="E802" i="7"/>
  <c r="P802" i="7"/>
  <c r="L802" i="7"/>
  <c r="K802" i="7"/>
  <c r="J802" i="7"/>
  <c r="M802" i="7"/>
  <c r="D803" i="7"/>
  <c r="R801" i="7"/>
  <c r="Q801" i="7"/>
  <c r="A801" i="7" s="1"/>
  <c r="T801" i="7"/>
  <c r="S801" i="7"/>
  <c r="B801" i="7" s="1"/>
  <c r="T802" i="7" l="1"/>
  <c r="S802" i="7"/>
  <c r="B802" i="7" s="1"/>
  <c r="E803" i="7"/>
  <c r="G803" i="7"/>
  <c r="L803" i="7"/>
  <c r="I803" i="7"/>
  <c r="P803" i="7"/>
  <c r="J803" i="7"/>
  <c r="F803" i="7"/>
  <c r="H803" i="7"/>
  <c r="K803" i="7"/>
  <c r="N803" i="7"/>
  <c r="M803" i="7"/>
  <c r="O803" i="7"/>
  <c r="D804" i="7"/>
  <c r="C801" i="7"/>
  <c r="Q802" i="7"/>
  <c r="R802" i="7"/>
  <c r="V802" i="7"/>
  <c r="U802" i="7"/>
  <c r="C802" i="7" l="1"/>
  <c r="H804" i="7"/>
  <c r="K804" i="7"/>
  <c r="O804" i="7"/>
  <c r="G804" i="7"/>
  <c r="J804" i="7"/>
  <c r="I804" i="7"/>
  <c r="E804" i="7"/>
  <c r="P804" i="7"/>
  <c r="L804" i="7"/>
  <c r="N804" i="7"/>
  <c r="F804" i="7"/>
  <c r="M804" i="7"/>
  <c r="D805" i="7"/>
  <c r="V803" i="7"/>
  <c r="U803" i="7"/>
  <c r="C803" i="7" s="1"/>
  <c r="T803" i="7"/>
  <c r="S803" i="7"/>
  <c r="A802" i="7"/>
  <c r="R803" i="7"/>
  <c r="Q803" i="7"/>
  <c r="A803" i="7" s="1"/>
  <c r="B803" i="7" l="1"/>
  <c r="V804" i="7"/>
  <c r="U804" i="7"/>
  <c r="C804" i="7" s="1"/>
  <c r="F805" i="7"/>
  <c r="H805" i="7"/>
  <c r="M805" i="7"/>
  <c r="O805" i="7"/>
  <c r="G805" i="7"/>
  <c r="L805" i="7"/>
  <c r="K805" i="7"/>
  <c r="E805" i="7"/>
  <c r="J805" i="7"/>
  <c r="I805" i="7"/>
  <c r="N805" i="7"/>
  <c r="P805" i="7"/>
  <c r="D806" i="7"/>
  <c r="Q804" i="7"/>
  <c r="R804" i="7"/>
  <c r="S804" i="7"/>
  <c r="T804" i="7"/>
  <c r="A804" i="7" l="1"/>
  <c r="B804" i="7"/>
  <c r="J806" i="7"/>
  <c r="M806" i="7"/>
  <c r="I806" i="7"/>
  <c r="E806" i="7"/>
  <c r="H806" i="7"/>
  <c r="K806" i="7"/>
  <c r="O806" i="7"/>
  <c r="G806" i="7"/>
  <c r="N806" i="7"/>
  <c r="F806" i="7"/>
  <c r="P806" i="7"/>
  <c r="L806" i="7"/>
  <c r="D807" i="7"/>
  <c r="V805" i="7"/>
  <c r="U805" i="7"/>
  <c r="S805" i="7"/>
  <c r="T805" i="7"/>
  <c r="Q805" i="7"/>
  <c r="R805" i="7"/>
  <c r="C805" i="7" l="1"/>
  <c r="A805" i="7"/>
  <c r="Q806" i="7"/>
  <c r="R806" i="7"/>
  <c r="T806" i="7"/>
  <c r="S806" i="7"/>
  <c r="B806" i="7" s="1"/>
  <c r="M807" i="7"/>
  <c r="O807" i="7"/>
  <c r="E807" i="7"/>
  <c r="G807" i="7"/>
  <c r="K807" i="7"/>
  <c r="N807" i="7"/>
  <c r="H807" i="7"/>
  <c r="L807" i="7"/>
  <c r="J807" i="7"/>
  <c r="I807" i="7"/>
  <c r="P807" i="7"/>
  <c r="F807" i="7"/>
  <c r="D808" i="7"/>
  <c r="B805" i="7"/>
  <c r="U806" i="7"/>
  <c r="V806" i="7"/>
  <c r="C806" i="7" l="1"/>
  <c r="V807" i="7"/>
  <c r="U807" i="7"/>
  <c r="C807" i="7" s="1"/>
  <c r="T807" i="7"/>
  <c r="S807" i="7"/>
  <c r="H808" i="7"/>
  <c r="K808" i="7"/>
  <c r="O808" i="7"/>
  <c r="G808" i="7"/>
  <c r="N808" i="7"/>
  <c r="F808" i="7"/>
  <c r="J808" i="7"/>
  <c r="M808" i="7"/>
  <c r="I808" i="7"/>
  <c r="E808" i="7"/>
  <c r="P808" i="7"/>
  <c r="L808" i="7"/>
  <c r="D809" i="7"/>
  <c r="Q807" i="7"/>
  <c r="R807" i="7"/>
  <c r="A806" i="7"/>
  <c r="B807" i="7" l="1"/>
  <c r="A807" i="7"/>
  <c r="V808" i="7"/>
  <c r="U808" i="7"/>
  <c r="C808" i="7" s="1"/>
  <c r="R808" i="7"/>
  <c r="Q808" i="7"/>
  <c r="T808" i="7"/>
  <c r="S808" i="7"/>
  <c r="B808" i="7" s="1"/>
  <c r="M809" i="7"/>
  <c r="O809" i="7"/>
  <c r="E809" i="7"/>
  <c r="G809" i="7"/>
  <c r="L809" i="7"/>
  <c r="I809" i="7"/>
  <c r="K809" i="7"/>
  <c r="J809" i="7"/>
  <c r="N809" i="7"/>
  <c r="P809" i="7"/>
  <c r="F809" i="7"/>
  <c r="H809" i="7"/>
  <c r="D810" i="7"/>
  <c r="A808" i="7" l="1"/>
  <c r="U809" i="7"/>
  <c r="V809" i="7"/>
  <c r="R809" i="7"/>
  <c r="Q809" i="7"/>
  <c r="A809" i="7" s="1"/>
  <c r="F810" i="7"/>
  <c r="I810" i="7"/>
  <c r="M810" i="7"/>
  <c r="P810" i="7"/>
  <c r="L810" i="7"/>
  <c r="H810" i="7"/>
  <c r="K810" i="7"/>
  <c r="O810" i="7"/>
  <c r="N810" i="7"/>
  <c r="J810" i="7"/>
  <c r="E810" i="7"/>
  <c r="G810" i="7"/>
  <c r="D811" i="7"/>
  <c r="S809" i="7"/>
  <c r="T809" i="7"/>
  <c r="B809" i="7" l="1"/>
  <c r="V810" i="7"/>
  <c r="U810" i="7"/>
  <c r="R810" i="7"/>
  <c r="Q810" i="7"/>
  <c r="A810" i="7" s="1"/>
  <c r="N811" i="7"/>
  <c r="P811" i="7"/>
  <c r="F811" i="7"/>
  <c r="H811" i="7"/>
  <c r="M811" i="7"/>
  <c r="G811" i="7"/>
  <c r="K811" i="7"/>
  <c r="E811" i="7"/>
  <c r="O811" i="7"/>
  <c r="L811" i="7"/>
  <c r="J811" i="7"/>
  <c r="I811" i="7"/>
  <c r="D812" i="7"/>
  <c r="T810" i="7"/>
  <c r="S810" i="7"/>
  <c r="C809" i="7"/>
  <c r="C810" i="7" l="1"/>
  <c r="S811" i="7"/>
  <c r="T811" i="7"/>
  <c r="V811" i="7"/>
  <c r="U811" i="7"/>
  <c r="B810" i="7"/>
  <c r="Q811" i="7"/>
  <c r="R811" i="7"/>
  <c r="H812" i="7"/>
  <c r="K812" i="7"/>
  <c r="J812" i="7"/>
  <c r="O812" i="7"/>
  <c r="N812" i="7"/>
  <c r="E812" i="7"/>
  <c r="G812" i="7"/>
  <c r="F812" i="7"/>
  <c r="M812" i="7"/>
  <c r="I812" i="7"/>
  <c r="P812" i="7"/>
  <c r="L812" i="7"/>
  <c r="D813" i="7"/>
  <c r="C811" i="7" l="1"/>
  <c r="A811" i="7"/>
  <c r="V812" i="7"/>
  <c r="U812" i="7"/>
  <c r="C812" i="7" s="1"/>
  <c r="J813" i="7"/>
  <c r="I813" i="7"/>
  <c r="N813" i="7"/>
  <c r="F813" i="7"/>
  <c r="H813" i="7"/>
  <c r="P813" i="7"/>
  <c r="M813" i="7"/>
  <c r="O813" i="7"/>
  <c r="E813" i="7"/>
  <c r="G813" i="7"/>
  <c r="L813" i="7"/>
  <c r="K813" i="7"/>
  <c r="D814" i="7"/>
  <c r="T812" i="7"/>
  <c r="S812" i="7"/>
  <c r="R812" i="7"/>
  <c r="Q812" i="7"/>
  <c r="B811" i="7"/>
  <c r="A812" i="7" l="1"/>
  <c r="B812" i="7"/>
  <c r="T813" i="7"/>
  <c r="S813" i="7"/>
  <c r="B813" i="7" s="1"/>
  <c r="V813" i="7"/>
  <c r="U813" i="7"/>
  <c r="K814" i="7"/>
  <c r="H814" i="7"/>
  <c r="O814" i="7"/>
  <c r="G814" i="7"/>
  <c r="N814" i="7"/>
  <c r="F814" i="7"/>
  <c r="M814" i="7"/>
  <c r="I814" i="7"/>
  <c r="E814" i="7"/>
  <c r="J814" i="7"/>
  <c r="P814" i="7"/>
  <c r="L814" i="7"/>
  <c r="D815" i="7"/>
  <c r="R813" i="7"/>
  <c r="Q813" i="7"/>
  <c r="C813" i="7" l="1"/>
  <c r="V814" i="7"/>
  <c r="U814" i="7"/>
  <c r="Q814" i="7"/>
  <c r="R814" i="7"/>
  <c r="A813" i="7"/>
  <c r="L815" i="7"/>
  <c r="K815" i="7"/>
  <c r="I815" i="7"/>
  <c r="N815" i="7"/>
  <c r="P815" i="7"/>
  <c r="F815" i="7"/>
  <c r="H815" i="7"/>
  <c r="M815" i="7"/>
  <c r="J815" i="7"/>
  <c r="O815" i="7"/>
  <c r="G815" i="7"/>
  <c r="E815" i="7"/>
  <c r="D816" i="7"/>
  <c r="T814" i="7"/>
  <c r="S814" i="7"/>
  <c r="B814" i="7" s="1"/>
  <c r="C814" i="7" l="1"/>
  <c r="R815" i="7"/>
  <c r="Q815" i="7"/>
  <c r="A815" i="7" s="1"/>
  <c r="T815" i="7"/>
  <c r="S815" i="7"/>
  <c r="B815" i="7" s="1"/>
  <c r="A814" i="7"/>
  <c r="J816" i="7"/>
  <c r="M816" i="7"/>
  <c r="I816" i="7"/>
  <c r="E816" i="7"/>
  <c r="P816" i="7"/>
  <c r="L816" i="7"/>
  <c r="G816" i="7"/>
  <c r="F816" i="7"/>
  <c r="H816" i="7"/>
  <c r="K816" i="7"/>
  <c r="O816" i="7"/>
  <c r="N816" i="7"/>
  <c r="D817" i="7"/>
  <c r="V815" i="7"/>
  <c r="U815" i="7"/>
  <c r="C815" i="7" s="1"/>
  <c r="R816" i="7" l="1"/>
  <c r="Q816" i="7"/>
  <c r="A816" i="7" s="1"/>
  <c r="T816" i="7"/>
  <c r="S816" i="7"/>
  <c r="B816" i="7" s="1"/>
  <c r="U816" i="7"/>
  <c r="V816" i="7"/>
  <c r="N817" i="7"/>
  <c r="P817" i="7"/>
  <c r="F817" i="7"/>
  <c r="H817" i="7"/>
  <c r="M817" i="7"/>
  <c r="O817" i="7"/>
  <c r="E817" i="7"/>
  <c r="G817" i="7"/>
  <c r="L817" i="7"/>
  <c r="K817" i="7"/>
  <c r="J817" i="7"/>
  <c r="I817" i="7"/>
  <c r="D818" i="7"/>
  <c r="V817" i="7" l="1"/>
  <c r="U817" i="7"/>
  <c r="C817" i="7" s="1"/>
  <c r="R817" i="7"/>
  <c r="Q817" i="7"/>
  <c r="A817" i="7" s="1"/>
  <c r="S817" i="7"/>
  <c r="T817" i="7"/>
  <c r="C816" i="7"/>
  <c r="N818" i="7"/>
  <c r="J818" i="7"/>
  <c r="M818" i="7"/>
  <c r="I818" i="7"/>
  <c r="E818" i="7"/>
  <c r="P818" i="7"/>
  <c r="L818" i="7"/>
  <c r="H818" i="7"/>
  <c r="K818" i="7"/>
  <c r="O818" i="7"/>
  <c r="G818" i="7"/>
  <c r="F818" i="7"/>
  <c r="D819" i="7"/>
  <c r="B817" i="7" l="1"/>
  <c r="Q818" i="7"/>
  <c r="R818" i="7"/>
  <c r="S818" i="7"/>
  <c r="T818" i="7"/>
  <c r="K819" i="7"/>
  <c r="J819" i="7"/>
  <c r="I819" i="7"/>
  <c r="P819" i="7"/>
  <c r="O819" i="7"/>
  <c r="N819" i="7"/>
  <c r="E819" i="7"/>
  <c r="G819" i="7"/>
  <c r="L819" i="7"/>
  <c r="F819" i="7"/>
  <c r="H819" i="7"/>
  <c r="M819" i="7"/>
  <c r="D820" i="7"/>
  <c r="U818" i="7"/>
  <c r="V818" i="7"/>
  <c r="T819" i="7" l="1"/>
  <c r="S819" i="7"/>
  <c r="B819" i="7" s="1"/>
  <c r="C818" i="7"/>
  <c r="Q819" i="7"/>
  <c r="R819" i="7"/>
  <c r="B818" i="7"/>
  <c r="U819" i="7"/>
  <c r="V819" i="7"/>
  <c r="N820" i="7"/>
  <c r="F820" i="7"/>
  <c r="M820" i="7"/>
  <c r="P820" i="7"/>
  <c r="K820" i="7"/>
  <c r="J820" i="7"/>
  <c r="L820" i="7"/>
  <c r="H820" i="7"/>
  <c r="O820" i="7"/>
  <c r="G820" i="7"/>
  <c r="I820" i="7"/>
  <c r="E820" i="7"/>
  <c r="D821" i="7"/>
  <c r="A818" i="7"/>
  <c r="C819" i="7" l="1"/>
  <c r="P821" i="7"/>
  <c r="F821" i="7"/>
  <c r="H821" i="7"/>
  <c r="E821" i="7"/>
  <c r="L821" i="7"/>
  <c r="M821" i="7"/>
  <c r="O821" i="7"/>
  <c r="G821" i="7"/>
  <c r="K821" i="7"/>
  <c r="J821" i="7"/>
  <c r="I821" i="7"/>
  <c r="N821" i="7"/>
  <c r="D822" i="7"/>
  <c r="R820" i="7"/>
  <c r="Q820" i="7"/>
  <c r="A820" i="7" s="1"/>
  <c r="V820" i="7"/>
  <c r="U820" i="7"/>
  <c r="A819" i="7"/>
  <c r="T820" i="7"/>
  <c r="S820" i="7"/>
  <c r="C820" i="7" l="1"/>
  <c r="B820" i="7"/>
  <c r="J822" i="7"/>
  <c r="M822" i="7"/>
  <c r="L822" i="7"/>
  <c r="I822" i="7"/>
  <c r="E822" i="7"/>
  <c r="P822" i="7"/>
  <c r="G822" i="7"/>
  <c r="H822" i="7"/>
  <c r="K822" i="7"/>
  <c r="O822" i="7"/>
  <c r="N822" i="7"/>
  <c r="F822" i="7"/>
  <c r="D823" i="7"/>
  <c r="S821" i="7"/>
  <c r="B821" i="7" s="1"/>
  <c r="T821" i="7"/>
  <c r="Q821" i="7"/>
  <c r="R821" i="7"/>
  <c r="V821" i="7"/>
  <c r="U821" i="7"/>
  <c r="C821" i="7" s="1"/>
  <c r="V822" i="7" l="1"/>
  <c r="U822" i="7"/>
  <c r="C822" i="7" s="1"/>
  <c r="E823" i="7"/>
  <c r="G823" i="7"/>
  <c r="J823" i="7"/>
  <c r="L823" i="7"/>
  <c r="K823" i="7"/>
  <c r="I823" i="7"/>
  <c r="N823" i="7"/>
  <c r="H823" i="7"/>
  <c r="M823" i="7"/>
  <c r="P823" i="7"/>
  <c r="F823" i="7"/>
  <c r="O823" i="7"/>
  <c r="D824" i="7"/>
  <c r="T822" i="7"/>
  <c r="S822" i="7"/>
  <c r="A821" i="7"/>
  <c r="Q822" i="7"/>
  <c r="R822" i="7"/>
  <c r="B822" i="7" l="1"/>
  <c r="J824" i="7"/>
  <c r="M824" i="7"/>
  <c r="I824" i="7"/>
  <c r="E824" i="7"/>
  <c r="P824" i="7"/>
  <c r="L824" i="7"/>
  <c r="H824" i="7"/>
  <c r="K824" i="7"/>
  <c r="O824" i="7"/>
  <c r="N824" i="7"/>
  <c r="F824" i="7"/>
  <c r="G824" i="7"/>
  <c r="D825" i="7"/>
  <c r="Q823" i="7"/>
  <c r="R823" i="7"/>
  <c r="U823" i="7"/>
  <c r="C823" i="7" s="1"/>
  <c r="V823" i="7"/>
  <c r="A822" i="7"/>
  <c r="T823" i="7"/>
  <c r="S823" i="7"/>
  <c r="B823" i="7" s="1"/>
  <c r="R824" i="7" l="1"/>
  <c r="Q824" i="7"/>
  <c r="A824" i="7" s="1"/>
  <c r="S824" i="7"/>
  <c r="T824" i="7"/>
  <c r="J825" i="7"/>
  <c r="I825" i="7"/>
  <c r="N825" i="7"/>
  <c r="P825" i="7"/>
  <c r="F825" i="7"/>
  <c r="H825" i="7"/>
  <c r="M825" i="7"/>
  <c r="O825" i="7"/>
  <c r="E825" i="7"/>
  <c r="G825" i="7"/>
  <c r="K825" i="7"/>
  <c r="L825" i="7"/>
  <c r="D826" i="7"/>
  <c r="V824" i="7"/>
  <c r="U824" i="7"/>
  <c r="A823" i="7"/>
  <c r="C824" i="7" l="1"/>
  <c r="T825" i="7"/>
  <c r="S825" i="7"/>
  <c r="B825" i="7" s="1"/>
  <c r="U825" i="7"/>
  <c r="V825" i="7"/>
  <c r="R825" i="7"/>
  <c r="Q825" i="7"/>
  <c r="B824" i="7"/>
  <c r="J826" i="7"/>
  <c r="M826" i="7"/>
  <c r="I826" i="7"/>
  <c r="E826" i="7"/>
  <c r="P826" i="7"/>
  <c r="L826" i="7"/>
  <c r="H826" i="7"/>
  <c r="K826" i="7"/>
  <c r="O826" i="7"/>
  <c r="G826" i="7"/>
  <c r="N826" i="7"/>
  <c r="F826" i="7"/>
  <c r="D827" i="7"/>
  <c r="A825" i="7" l="1"/>
  <c r="Q826" i="7"/>
  <c r="R826" i="7"/>
  <c r="S826" i="7"/>
  <c r="T826" i="7"/>
  <c r="N827" i="7"/>
  <c r="P827" i="7"/>
  <c r="F827" i="7"/>
  <c r="G827" i="7"/>
  <c r="L827" i="7"/>
  <c r="H827" i="7"/>
  <c r="M827" i="7"/>
  <c r="J827" i="7"/>
  <c r="I827" i="7"/>
  <c r="E827" i="7"/>
  <c r="O827" i="7"/>
  <c r="K827" i="7"/>
  <c r="D828" i="7"/>
  <c r="V826" i="7"/>
  <c r="U826" i="7"/>
  <c r="C826" i="7" s="1"/>
  <c r="C825" i="7"/>
  <c r="R827" i="7" l="1"/>
  <c r="Q827" i="7"/>
  <c r="A827" i="7" s="1"/>
  <c r="V827" i="7"/>
  <c r="U827" i="7"/>
  <c r="C827" i="7" s="1"/>
  <c r="B826" i="7"/>
  <c r="J828" i="7"/>
  <c r="M828" i="7"/>
  <c r="I828" i="7"/>
  <c r="E828" i="7"/>
  <c r="P828" i="7"/>
  <c r="L828" i="7"/>
  <c r="H828" i="7"/>
  <c r="K828" i="7"/>
  <c r="N828" i="7"/>
  <c r="O828" i="7"/>
  <c r="G828" i="7"/>
  <c r="F828" i="7"/>
  <c r="D829" i="7"/>
  <c r="S827" i="7"/>
  <c r="T827" i="7"/>
  <c r="A826" i="7"/>
  <c r="Q828" i="7" l="1"/>
  <c r="R828" i="7"/>
  <c r="S828" i="7"/>
  <c r="T828" i="7"/>
  <c r="N829" i="7"/>
  <c r="P829" i="7"/>
  <c r="F829" i="7"/>
  <c r="H829" i="7"/>
  <c r="M829" i="7"/>
  <c r="O829" i="7"/>
  <c r="G829" i="7"/>
  <c r="E829" i="7"/>
  <c r="L829" i="7"/>
  <c r="K829" i="7"/>
  <c r="J829" i="7"/>
  <c r="I829" i="7"/>
  <c r="D830" i="7"/>
  <c r="V828" i="7"/>
  <c r="U828" i="7"/>
  <c r="B827" i="7"/>
  <c r="B828" i="7" l="1"/>
  <c r="A828" i="7"/>
  <c r="C828" i="7"/>
  <c r="R829" i="7"/>
  <c r="Q829" i="7"/>
  <c r="A829" i="7" s="1"/>
  <c r="V829" i="7"/>
  <c r="U829" i="7"/>
  <c r="T829" i="7"/>
  <c r="S829" i="7"/>
  <c r="G830" i="7"/>
  <c r="N830" i="7"/>
  <c r="F830" i="7"/>
  <c r="J830" i="7"/>
  <c r="I830" i="7"/>
  <c r="E830" i="7"/>
  <c r="P830" i="7"/>
  <c r="L830" i="7"/>
  <c r="H830" i="7"/>
  <c r="K830" i="7"/>
  <c r="O830" i="7"/>
  <c r="M830" i="7"/>
  <c r="D831" i="7"/>
  <c r="C829" i="7" l="1"/>
  <c r="B829" i="7"/>
  <c r="T830" i="7"/>
  <c r="S830" i="7"/>
  <c r="B830" i="7" s="1"/>
  <c r="U830" i="7"/>
  <c r="V830" i="7"/>
  <c r="M831" i="7"/>
  <c r="O831" i="7"/>
  <c r="E831" i="7"/>
  <c r="G831" i="7"/>
  <c r="L831" i="7"/>
  <c r="K831" i="7"/>
  <c r="N831" i="7"/>
  <c r="P831" i="7"/>
  <c r="F831" i="7"/>
  <c r="H831" i="7"/>
  <c r="J831" i="7"/>
  <c r="I831" i="7"/>
  <c r="D832" i="7"/>
  <c r="R830" i="7"/>
  <c r="Q830" i="7"/>
  <c r="A830" i="7" s="1"/>
  <c r="V831" i="7" l="1"/>
  <c r="U831" i="7"/>
  <c r="C831" i="7" s="1"/>
  <c r="C830" i="7"/>
  <c r="R831" i="7"/>
  <c r="Q831" i="7"/>
  <c r="A831" i="7" s="1"/>
  <c r="O832" i="7"/>
  <c r="E832" i="7"/>
  <c r="G832" i="7"/>
  <c r="N832" i="7"/>
  <c r="F832" i="7"/>
  <c r="J832" i="7"/>
  <c r="M832" i="7"/>
  <c r="P832" i="7"/>
  <c r="I832" i="7"/>
  <c r="L832" i="7"/>
  <c r="K832" i="7"/>
  <c r="H832" i="7"/>
  <c r="D833" i="7"/>
  <c r="S831" i="7"/>
  <c r="T831" i="7"/>
  <c r="B831" i="7" l="1"/>
  <c r="Q832" i="7"/>
  <c r="R832" i="7"/>
  <c r="S832" i="7"/>
  <c r="T832" i="7"/>
  <c r="U832" i="7"/>
  <c r="V832" i="7"/>
  <c r="K833" i="7"/>
  <c r="J833" i="7"/>
  <c r="I833" i="7"/>
  <c r="M833" i="7"/>
  <c r="O833" i="7"/>
  <c r="E833" i="7"/>
  <c r="G833" i="7"/>
  <c r="N833" i="7"/>
  <c r="P833" i="7"/>
  <c r="F833" i="7"/>
  <c r="H833" i="7"/>
  <c r="L833" i="7"/>
  <c r="D834" i="7"/>
  <c r="V833" i="7" l="1"/>
  <c r="U833" i="7"/>
  <c r="C833" i="7" s="1"/>
  <c r="Q833" i="7"/>
  <c r="R833" i="7"/>
  <c r="C832" i="7"/>
  <c r="B832" i="7"/>
  <c r="I834" i="7"/>
  <c r="E834" i="7"/>
  <c r="L834" i="7"/>
  <c r="F834" i="7"/>
  <c r="M834" i="7"/>
  <c r="P834" i="7"/>
  <c r="J834" i="7"/>
  <c r="H834" i="7"/>
  <c r="K834" i="7"/>
  <c r="O834" i="7"/>
  <c r="G834" i="7"/>
  <c r="N834" i="7"/>
  <c r="D835" i="7"/>
  <c r="T833" i="7"/>
  <c r="S833" i="7"/>
  <c r="A832" i="7"/>
  <c r="B833" i="7" l="1"/>
  <c r="A833" i="7"/>
  <c r="V834" i="7"/>
  <c r="U834" i="7"/>
  <c r="C834" i="7" s="1"/>
  <c r="T834" i="7"/>
  <c r="S834" i="7"/>
  <c r="B834" i="7" s="1"/>
  <c r="M835" i="7"/>
  <c r="G835" i="7"/>
  <c r="L835" i="7"/>
  <c r="K835" i="7"/>
  <c r="J835" i="7"/>
  <c r="N835" i="7"/>
  <c r="P835" i="7"/>
  <c r="F835" i="7"/>
  <c r="H835" i="7"/>
  <c r="E835" i="7"/>
  <c r="I835" i="7"/>
  <c r="O835" i="7"/>
  <c r="D836" i="7"/>
  <c r="R834" i="7"/>
  <c r="Q834" i="7"/>
  <c r="A834" i="7" l="1"/>
  <c r="V835" i="7"/>
  <c r="U835" i="7"/>
  <c r="C835" i="7" s="1"/>
  <c r="S835" i="7"/>
  <c r="T835" i="7"/>
  <c r="J836" i="7"/>
  <c r="M836" i="7"/>
  <c r="I836" i="7"/>
  <c r="E836" i="7"/>
  <c r="P836" i="7"/>
  <c r="L836" i="7"/>
  <c r="O836" i="7"/>
  <c r="G836" i="7"/>
  <c r="N836" i="7"/>
  <c r="H836" i="7"/>
  <c r="K836" i="7"/>
  <c r="F836" i="7"/>
  <c r="D837" i="7"/>
  <c r="Q835" i="7"/>
  <c r="R835" i="7"/>
  <c r="R836" i="7" l="1"/>
  <c r="Q836" i="7"/>
  <c r="A836" i="7" s="1"/>
  <c r="A835" i="7"/>
  <c r="B835" i="7"/>
  <c r="T836" i="7"/>
  <c r="S836" i="7"/>
  <c r="N837" i="7"/>
  <c r="P837" i="7"/>
  <c r="F837" i="7"/>
  <c r="H837" i="7"/>
  <c r="E837" i="7"/>
  <c r="G837" i="7"/>
  <c r="L837" i="7"/>
  <c r="K837" i="7"/>
  <c r="J837" i="7"/>
  <c r="M837" i="7"/>
  <c r="O837" i="7"/>
  <c r="I837" i="7"/>
  <c r="D838" i="7"/>
  <c r="V836" i="7"/>
  <c r="U836" i="7"/>
  <c r="B836" i="7" l="1"/>
  <c r="T837" i="7"/>
  <c r="S837" i="7"/>
  <c r="B837" i="7" s="1"/>
  <c r="H838" i="7"/>
  <c r="K838" i="7"/>
  <c r="O838" i="7"/>
  <c r="G838" i="7"/>
  <c r="N838" i="7"/>
  <c r="F838" i="7"/>
  <c r="J838" i="7"/>
  <c r="M838" i="7"/>
  <c r="I838" i="7"/>
  <c r="E838" i="7"/>
  <c r="P838" i="7"/>
  <c r="L838" i="7"/>
  <c r="D839" i="7"/>
  <c r="V837" i="7"/>
  <c r="U837" i="7"/>
  <c r="C836" i="7"/>
  <c r="R837" i="7"/>
  <c r="Q837" i="7"/>
  <c r="A837" i="7" s="1"/>
  <c r="C837" i="7" l="1"/>
  <c r="T838" i="7"/>
  <c r="S838" i="7"/>
  <c r="B838" i="7" s="1"/>
  <c r="N839" i="7"/>
  <c r="P839" i="7"/>
  <c r="O839" i="7"/>
  <c r="G839" i="7"/>
  <c r="F839" i="7"/>
  <c r="H839" i="7"/>
  <c r="M839" i="7"/>
  <c r="E839" i="7"/>
  <c r="L839" i="7"/>
  <c r="K839" i="7"/>
  <c r="J839" i="7"/>
  <c r="I839" i="7"/>
  <c r="D840" i="7"/>
  <c r="V838" i="7"/>
  <c r="U838" i="7"/>
  <c r="R838" i="7"/>
  <c r="Q838" i="7"/>
  <c r="A838" i="7" s="1"/>
  <c r="C838" i="7" l="1"/>
  <c r="U839" i="7"/>
  <c r="V839" i="7"/>
  <c r="T839" i="7"/>
  <c r="S839" i="7"/>
  <c r="B839" i="7" s="1"/>
  <c r="Q839" i="7"/>
  <c r="R839" i="7"/>
  <c r="I840" i="7"/>
  <c r="E840" i="7"/>
  <c r="P840" i="7"/>
  <c r="L840" i="7"/>
  <c r="O840" i="7"/>
  <c r="H840" i="7"/>
  <c r="K840" i="7"/>
  <c r="J840" i="7"/>
  <c r="F840" i="7"/>
  <c r="G840" i="7"/>
  <c r="N840" i="7"/>
  <c r="M840" i="7"/>
  <c r="D841" i="7"/>
  <c r="Q840" i="7" l="1"/>
  <c r="R840" i="7"/>
  <c r="A839" i="7"/>
  <c r="K841" i="7"/>
  <c r="J841" i="7"/>
  <c r="I841" i="7"/>
  <c r="P841" i="7"/>
  <c r="O841" i="7"/>
  <c r="E841" i="7"/>
  <c r="N841" i="7"/>
  <c r="F841" i="7"/>
  <c r="H841" i="7"/>
  <c r="M841" i="7"/>
  <c r="G841" i="7"/>
  <c r="L841" i="7"/>
  <c r="D842" i="7"/>
  <c r="V840" i="7"/>
  <c r="U840" i="7"/>
  <c r="S840" i="7"/>
  <c r="T840" i="7"/>
  <c r="C839" i="7"/>
  <c r="C840" i="7" l="1"/>
  <c r="B840" i="7"/>
  <c r="J842" i="7"/>
  <c r="M842" i="7"/>
  <c r="P842" i="7"/>
  <c r="H842" i="7"/>
  <c r="K842" i="7"/>
  <c r="O842" i="7"/>
  <c r="I842" i="7"/>
  <c r="E842" i="7"/>
  <c r="L842" i="7"/>
  <c r="G842" i="7"/>
  <c r="N842" i="7"/>
  <c r="F842" i="7"/>
  <c r="D843" i="7"/>
  <c r="S841" i="7"/>
  <c r="T841" i="7"/>
  <c r="V841" i="7"/>
  <c r="U841" i="7"/>
  <c r="Q841" i="7"/>
  <c r="R841" i="7"/>
  <c r="A840" i="7"/>
  <c r="N843" i="7" l="1"/>
  <c r="P843" i="7"/>
  <c r="F843" i="7"/>
  <c r="H843" i="7"/>
  <c r="E843" i="7"/>
  <c r="M843" i="7"/>
  <c r="G843" i="7"/>
  <c r="O843" i="7"/>
  <c r="K843" i="7"/>
  <c r="J843" i="7"/>
  <c r="I843" i="7"/>
  <c r="L843" i="7"/>
  <c r="D844" i="7"/>
  <c r="R842" i="7"/>
  <c r="Q842" i="7"/>
  <c r="B841" i="7"/>
  <c r="A841" i="7"/>
  <c r="U842" i="7"/>
  <c r="V842" i="7"/>
  <c r="C841" i="7"/>
  <c r="S842" i="7"/>
  <c r="T842" i="7"/>
  <c r="H844" i="7" l="1"/>
  <c r="K844" i="7"/>
  <c r="O844" i="7"/>
  <c r="G844" i="7"/>
  <c r="F844" i="7"/>
  <c r="J844" i="7"/>
  <c r="M844" i="7"/>
  <c r="I844" i="7"/>
  <c r="N844" i="7"/>
  <c r="P844" i="7"/>
  <c r="L844" i="7"/>
  <c r="E844" i="7"/>
  <c r="D845" i="7"/>
  <c r="C842" i="7"/>
  <c r="T843" i="7"/>
  <c r="S843" i="7"/>
  <c r="B843" i="7" s="1"/>
  <c r="V843" i="7"/>
  <c r="U843" i="7"/>
  <c r="C843" i="7" s="1"/>
  <c r="B842" i="7"/>
  <c r="A842" i="7"/>
  <c r="R843" i="7"/>
  <c r="Q843" i="7"/>
  <c r="A843" i="7" s="1"/>
  <c r="J845" i="7" l="1"/>
  <c r="K845" i="7"/>
  <c r="I845" i="7"/>
  <c r="N845" i="7"/>
  <c r="P845" i="7"/>
  <c r="F845" i="7"/>
  <c r="H845" i="7"/>
  <c r="M845" i="7"/>
  <c r="O845" i="7"/>
  <c r="L845" i="7"/>
  <c r="E845" i="7"/>
  <c r="G845" i="7"/>
  <c r="D846" i="7"/>
  <c r="S844" i="7"/>
  <c r="T844" i="7"/>
  <c r="V844" i="7"/>
  <c r="U844" i="7"/>
  <c r="R844" i="7"/>
  <c r="Q844" i="7"/>
  <c r="A844" i="7" s="1"/>
  <c r="B844" i="7" l="1"/>
  <c r="C844" i="7"/>
  <c r="O846" i="7"/>
  <c r="G846" i="7"/>
  <c r="N846" i="7"/>
  <c r="F846" i="7"/>
  <c r="J846" i="7"/>
  <c r="M846" i="7"/>
  <c r="I846" i="7"/>
  <c r="E846" i="7"/>
  <c r="P846" i="7"/>
  <c r="K846" i="7"/>
  <c r="L846" i="7"/>
  <c r="H846" i="7"/>
  <c r="D847" i="7"/>
  <c r="V845" i="7"/>
  <c r="U845" i="7"/>
  <c r="S845" i="7"/>
  <c r="T845" i="7"/>
  <c r="Q845" i="7"/>
  <c r="R845" i="7"/>
  <c r="C845" i="7" l="1"/>
  <c r="A845" i="7"/>
  <c r="E847" i="7"/>
  <c r="G847" i="7"/>
  <c r="J847" i="7"/>
  <c r="I847" i="7"/>
  <c r="N847" i="7"/>
  <c r="P847" i="7"/>
  <c r="L847" i="7"/>
  <c r="K847" i="7"/>
  <c r="F847" i="7"/>
  <c r="H847" i="7"/>
  <c r="M847" i="7"/>
  <c r="O847" i="7"/>
  <c r="D848" i="7"/>
  <c r="B845" i="7"/>
  <c r="S846" i="7"/>
  <c r="T846" i="7"/>
  <c r="R846" i="7"/>
  <c r="Q846" i="7"/>
  <c r="A846" i="7" s="1"/>
  <c r="V846" i="7"/>
  <c r="U846" i="7"/>
  <c r="V847" i="7" l="1"/>
  <c r="U847" i="7"/>
  <c r="C847" i="7" s="1"/>
  <c r="B846" i="7"/>
  <c r="N848" i="7"/>
  <c r="F848" i="7"/>
  <c r="J848" i="7"/>
  <c r="M848" i="7"/>
  <c r="E848" i="7"/>
  <c r="L848" i="7"/>
  <c r="H848" i="7"/>
  <c r="O848" i="7"/>
  <c r="G848" i="7"/>
  <c r="I848" i="7"/>
  <c r="P848" i="7"/>
  <c r="K848" i="7"/>
  <c r="D849" i="7"/>
  <c r="C846" i="7"/>
  <c r="R847" i="7"/>
  <c r="Q847" i="7"/>
  <c r="S847" i="7"/>
  <c r="T847" i="7"/>
  <c r="B847" i="7" l="1"/>
  <c r="R848" i="7"/>
  <c r="Q848" i="7"/>
  <c r="A848" i="7" s="1"/>
  <c r="A847" i="7"/>
  <c r="M849" i="7"/>
  <c r="O849" i="7"/>
  <c r="E849" i="7"/>
  <c r="G849" i="7"/>
  <c r="L849" i="7"/>
  <c r="K849" i="7"/>
  <c r="F849" i="7"/>
  <c r="I849" i="7"/>
  <c r="N849" i="7"/>
  <c r="P849" i="7"/>
  <c r="H849" i="7"/>
  <c r="J849" i="7"/>
  <c r="D850" i="7"/>
  <c r="V848" i="7"/>
  <c r="U848" i="7"/>
  <c r="S848" i="7"/>
  <c r="T848" i="7"/>
  <c r="B848" i="7" l="1"/>
  <c r="V849" i="7"/>
  <c r="U849" i="7"/>
  <c r="C849" i="7" s="1"/>
  <c r="C848" i="7"/>
  <c r="R849" i="7"/>
  <c r="Q849" i="7"/>
  <c r="A849" i="7" s="1"/>
  <c r="P850" i="7"/>
  <c r="L850" i="7"/>
  <c r="O850" i="7"/>
  <c r="G850" i="7"/>
  <c r="J850" i="7"/>
  <c r="E850" i="7"/>
  <c r="H850" i="7"/>
  <c r="K850" i="7"/>
  <c r="N850" i="7"/>
  <c r="F850" i="7"/>
  <c r="M850" i="7"/>
  <c r="I850" i="7"/>
  <c r="D851" i="7"/>
  <c r="S849" i="7"/>
  <c r="T849" i="7"/>
  <c r="B849" i="7" l="1"/>
  <c r="T850" i="7"/>
  <c r="S850" i="7"/>
  <c r="B850" i="7" s="1"/>
  <c r="V850" i="7"/>
  <c r="U850" i="7"/>
  <c r="C850" i="7" s="1"/>
  <c r="N851" i="7"/>
  <c r="P851" i="7"/>
  <c r="F851" i="7"/>
  <c r="H851" i="7"/>
  <c r="M851" i="7"/>
  <c r="O851" i="7"/>
  <c r="K851" i="7"/>
  <c r="E851" i="7"/>
  <c r="G851" i="7"/>
  <c r="L851" i="7"/>
  <c r="J851" i="7"/>
  <c r="I851" i="7"/>
  <c r="D852" i="7"/>
  <c r="Q850" i="7"/>
  <c r="R850" i="7"/>
  <c r="S851" i="7" l="1"/>
  <c r="T851" i="7"/>
  <c r="V851" i="7"/>
  <c r="U851" i="7"/>
  <c r="C851" i="7" s="1"/>
  <c r="A850" i="7"/>
  <c r="Q851" i="7"/>
  <c r="R851" i="7"/>
  <c r="J852" i="7"/>
  <c r="N852" i="7"/>
  <c r="H852" i="7"/>
  <c r="K852" i="7"/>
  <c r="G852" i="7"/>
  <c r="F852" i="7"/>
  <c r="M852" i="7"/>
  <c r="I852" i="7"/>
  <c r="E852" i="7"/>
  <c r="P852" i="7"/>
  <c r="L852" i="7"/>
  <c r="O852" i="7"/>
  <c r="D853" i="7"/>
  <c r="A851" i="7" l="1"/>
  <c r="M853" i="7"/>
  <c r="O853" i="7"/>
  <c r="E853" i="7"/>
  <c r="L853" i="7"/>
  <c r="G853" i="7"/>
  <c r="K853" i="7"/>
  <c r="J853" i="7"/>
  <c r="I853" i="7"/>
  <c r="N853" i="7"/>
  <c r="P853" i="7"/>
  <c r="F853" i="7"/>
  <c r="H853" i="7"/>
  <c r="D854" i="7"/>
  <c r="R852" i="7"/>
  <c r="Q852" i="7"/>
  <c r="A852" i="7" s="1"/>
  <c r="T852" i="7"/>
  <c r="S852" i="7"/>
  <c r="U852" i="7"/>
  <c r="V852" i="7"/>
  <c r="B851" i="7"/>
  <c r="B852" i="7" l="1"/>
  <c r="Q853" i="7"/>
  <c r="R853" i="7"/>
  <c r="C852" i="7"/>
  <c r="F854" i="7"/>
  <c r="H854" i="7"/>
  <c r="K854" i="7"/>
  <c r="O854" i="7"/>
  <c r="G854" i="7"/>
  <c r="J854" i="7"/>
  <c r="M854" i="7"/>
  <c r="I854" i="7"/>
  <c r="E854" i="7"/>
  <c r="P854" i="7"/>
  <c r="L854" i="7"/>
  <c r="N854" i="7"/>
  <c r="D855" i="7"/>
  <c r="S853" i="7"/>
  <c r="T853" i="7"/>
  <c r="V853" i="7"/>
  <c r="U853" i="7"/>
  <c r="C853" i="7" l="1"/>
  <c r="B853" i="7"/>
  <c r="T854" i="7"/>
  <c r="S854" i="7"/>
  <c r="V854" i="7"/>
  <c r="U854" i="7"/>
  <c r="C854" i="7" s="1"/>
  <c r="N855" i="7"/>
  <c r="P855" i="7"/>
  <c r="K855" i="7"/>
  <c r="F855" i="7"/>
  <c r="H855" i="7"/>
  <c r="M855" i="7"/>
  <c r="O855" i="7"/>
  <c r="E855" i="7"/>
  <c r="G855" i="7"/>
  <c r="L855" i="7"/>
  <c r="J855" i="7"/>
  <c r="I855" i="7"/>
  <c r="D856" i="7"/>
  <c r="R854" i="7"/>
  <c r="Q854" i="7"/>
  <c r="A854" i="7" s="1"/>
  <c r="A853" i="7"/>
  <c r="B854" i="7" l="1"/>
  <c r="R855" i="7"/>
  <c r="Q855" i="7"/>
  <c r="A855" i="7" s="1"/>
  <c r="S855" i="7"/>
  <c r="T855" i="7"/>
  <c r="V855" i="7"/>
  <c r="U855" i="7"/>
  <c r="G856" i="7"/>
  <c r="N856" i="7"/>
  <c r="F856" i="7"/>
  <c r="L856" i="7"/>
  <c r="H856" i="7"/>
  <c r="O856" i="7"/>
  <c r="P856" i="7"/>
  <c r="K856" i="7"/>
  <c r="J856" i="7"/>
  <c r="M856" i="7"/>
  <c r="I856" i="7"/>
  <c r="E856" i="7"/>
  <c r="D857" i="7"/>
  <c r="C855" i="7" l="1"/>
  <c r="K857" i="7"/>
  <c r="J857" i="7"/>
  <c r="I857" i="7"/>
  <c r="P857" i="7"/>
  <c r="F857" i="7"/>
  <c r="H857" i="7"/>
  <c r="O857" i="7"/>
  <c r="G857" i="7"/>
  <c r="L857" i="7"/>
  <c r="N857" i="7"/>
  <c r="M857" i="7"/>
  <c r="E857" i="7"/>
  <c r="D858" i="7"/>
  <c r="V856" i="7"/>
  <c r="U856" i="7"/>
  <c r="C856" i="7" s="1"/>
  <c r="T856" i="7"/>
  <c r="S856" i="7"/>
  <c r="B855" i="7"/>
  <c r="Q856" i="7"/>
  <c r="R856" i="7"/>
  <c r="B856" i="7" l="1"/>
  <c r="N858" i="7"/>
  <c r="F858" i="7"/>
  <c r="M858" i="7"/>
  <c r="J858" i="7"/>
  <c r="E858" i="7"/>
  <c r="H858" i="7"/>
  <c r="K858" i="7"/>
  <c r="G858" i="7"/>
  <c r="I858" i="7"/>
  <c r="P858" i="7"/>
  <c r="L858" i="7"/>
  <c r="O858" i="7"/>
  <c r="D859" i="7"/>
  <c r="A856" i="7"/>
  <c r="U857" i="7"/>
  <c r="C857" i="7" s="1"/>
  <c r="V857" i="7"/>
  <c r="T857" i="7"/>
  <c r="S857" i="7"/>
  <c r="B857" i="7" s="1"/>
  <c r="Q857" i="7"/>
  <c r="R857" i="7"/>
  <c r="R858" i="7" l="1"/>
  <c r="Q858" i="7"/>
  <c r="A858" i="7" s="1"/>
  <c r="F859" i="7"/>
  <c r="H859" i="7"/>
  <c r="M859" i="7"/>
  <c r="G859" i="7"/>
  <c r="E859" i="7"/>
  <c r="O859" i="7"/>
  <c r="L859" i="7"/>
  <c r="J859" i="7"/>
  <c r="K859" i="7"/>
  <c r="I859" i="7"/>
  <c r="N859" i="7"/>
  <c r="P859" i="7"/>
  <c r="D860" i="7"/>
  <c r="A857" i="7"/>
  <c r="S858" i="7"/>
  <c r="T858" i="7"/>
  <c r="U858" i="7"/>
  <c r="V858" i="7"/>
  <c r="H860" i="7" l="1"/>
  <c r="K860" i="7"/>
  <c r="I860" i="7"/>
  <c r="E860" i="7"/>
  <c r="L860" i="7"/>
  <c r="O860" i="7"/>
  <c r="F860" i="7"/>
  <c r="J860" i="7"/>
  <c r="M860" i="7"/>
  <c r="G860" i="7"/>
  <c r="N860" i="7"/>
  <c r="P860" i="7"/>
  <c r="D861" i="7"/>
  <c r="B858" i="7"/>
  <c r="U859" i="7"/>
  <c r="V859" i="7"/>
  <c r="Q859" i="7"/>
  <c r="R859" i="7"/>
  <c r="T859" i="7"/>
  <c r="S859" i="7"/>
  <c r="C858" i="7"/>
  <c r="B859" i="7" l="1"/>
  <c r="C859" i="7"/>
  <c r="T860" i="7"/>
  <c r="S860" i="7"/>
  <c r="B860" i="7" s="1"/>
  <c r="V860" i="7"/>
  <c r="U860" i="7"/>
  <c r="C860" i="7" s="1"/>
  <c r="E861" i="7"/>
  <c r="G861" i="7"/>
  <c r="L861" i="7"/>
  <c r="N861" i="7"/>
  <c r="H861" i="7"/>
  <c r="K861" i="7"/>
  <c r="J861" i="7"/>
  <c r="I861" i="7"/>
  <c r="P861" i="7"/>
  <c r="F861" i="7"/>
  <c r="M861" i="7"/>
  <c r="O861" i="7"/>
  <c r="D862" i="7"/>
  <c r="A859" i="7"/>
  <c r="Q860" i="7"/>
  <c r="R860" i="7"/>
  <c r="R861" i="7" l="1"/>
  <c r="Q861" i="7"/>
  <c r="A861" i="7" s="1"/>
  <c r="N862" i="7"/>
  <c r="M862" i="7"/>
  <c r="I862" i="7"/>
  <c r="P862" i="7"/>
  <c r="H862" i="7"/>
  <c r="O862" i="7"/>
  <c r="F862" i="7"/>
  <c r="G862" i="7"/>
  <c r="J862" i="7"/>
  <c r="E862" i="7"/>
  <c r="L862" i="7"/>
  <c r="K862" i="7"/>
  <c r="D863" i="7"/>
  <c r="S861" i="7"/>
  <c r="B861" i="7" s="1"/>
  <c r="T861" i="7"/>
  <c r="A860" i="7"/>
  <c r="U861" i="7"/>
  <c r="V861" i="7"/>
  <c r="R862" i="7" l="1"/>
  <c r="Q862" i="7"/>
  <c r="A862" i="7" s="1"/>
  <c r="C861" i="7"/>
  <c r="T862" i="7"/>
  <c r="S862" i="7"/>
  <c r="B862" i="7" s="1"/>
  <c r="V862" i="7"/>
  <c r="U862" i="7"/>
  <c r="C862" i="7" s="1"/>
  <c r="I863" i="7"/>
  <c r="N863" i="7"/>
  <c r="P863" i="7"/>
  <c r="F863" i="7"/>
  <c r="H863" i="7"/>
  <c r="M863" i="7"/>
  <c r="O863" i="7"/>
  <c r="E863" i="7"/>
  <c r="G863" i="7"/>
  <c r="L863" i="7"/>
  <c r="K863" i="7"/>
  <c r="J863" i="7"/>
  <c r="D864" i="7"/>
  <c r="O864" i="7" l="1"/>
  <c r="G864" i="7"/>
  <c r="N864" i="7"/>
  <c r="M864" i="7"/>
  <c r="E864" i="7"/>
  <c r="L864" i="7"/>
  <c r="K864" i="7"/>
  <c r="F864" i="7"/>
  <c r="J864" i="7"/>
  <c r="I864" i="7"/>
  <c r="H864" i="7"/>
  <c r="P864" i="7"/>
  <c r="D865" i="7"/>
  <c r="R863" i="7"/>
  <c r="Q863" i="7"/>
  <c r="U863" i="7"/>
  <c r="C863" i="7" s="1"/>
  <c r="V863" i="7"/>
  <c r="T863" i="7"/>
  <c r="S863" i="7"/>
  <c r="B863" i="7" s="1"/>
  <c r="A863" i="7" l="1"/>
  <c r="N865" i="7"/>
  <c r="P865" i="7"/>
  <c r="L865" i="7"/>
  <c r="K865" i="7"/>
  <c r="F865" i="7"/>
  <c r="H865" i="7"/>
  <c r="M865" i="7"/>
  <c r="O865" i="7"/>
  <c r="E865" i="7"/>
  <c r="G865" i="7"/>
  <c r="J865" i="7"/>
  <c r="I865" i="7"/>
  <c r="D866" i="7"/>
  <c r="V864" i="7"/>
  <c r="U864" i="7"/>
  <c r="Q864" i="7"/>
  <c r="R864" i="7"/>
  <c r="S864" i="7"/>
  <c r="T864" i="7"/>
  <c r="C864" i="7" l="1"/>
  <c r="P866" i="7"/>
  <c r="L866" i="7"/>
  <c r="K866" i="7"/>
  <c r="O866" i="7"/>
  <c r="G866" i="7"/>
  <c r="H866" i="7"/>
  <c r="N866" i="7"/>
  <c r="F866" i="7"/>
  <c r="M866" i="7"/>
  <c r="I866" i="7"/>
  <c r="J866" i="7"/>
  <c r="E866" i="7"/>
  <c r="D867" i="7"/>
  <c r="R865" i="7"/>
  <c r="Q865" i="7"/>
  <c r="T865" i="7"/>
  <c r="S865" i="7"/>
  <c r="A864" i="7"/>
  <c r="V865" i="7"/>
  <c r="U865" i="7"/>
  <c r="C865" i="7" s="1"/>
  <c r="B864" i="7"/>
  <c r="A865" i="7" l="1"/>
  <c r="B865" i="7"/>
  <c r="F867" i="7"/>
  <c r="H867" i="7"/>
  <c r="E867" i="7"/>
  <c r="G867" i="7"/>
  <c r="M867" i="7"/>
  <c r="O867" i="7"/>
  <c r="J867" i="7"/>
  <c r="I867" i="7"/>
  <c r="N867" i="7"/>
  <c r="P867" i="7"/>
  <c r="L867" i="7"/>
  <c r="K867" i="7"/>
  <c r="D868" i="7"/>
  <c r="R866" i="7"/>
  <c r="Q866" i="7"/>
  <c r="S866" i="7"/>
  <c r="T866" i="7"/>
  <c r="U866" i="7"/>
  <c r="V866" i="7"/>
  <c r="A866" i="7" l="1"/>
  <c r="C866" i="7"/>
  <c r="Q867" i="7"/>
  <c r="R867" i="7"/>
  <c r="S867" i="7"/>
  <c r="T867" i="7"/>
  <c r="N868" i="7"/>
  <c r="F868" i="7"/>
  <c r="J868" i="7"/>
  <c r="M868" i="7"/>
  <c r="I868" i="7"/>
  <c r="K868" i="7"/>
  <c r="O868" i="7"/>
  <c r="E868" i="7"/>
  <c r="P868" i="7"/>
  <c r="L868" i="7"/>
  <c r="H868" i="7"/>
  <c r="G868" i="7"/>
  <c r="D869" i="7"/>
  <c r="U867" i="7"/>
  <c r="V867" i="7"/>
  <c r="B866" i="7"/>
  <c r="B867" i="7" l="1"/>
  <c r="A867" i="7"/>
  <c r="R868" i="7"/>
  <c r="Q868" i="7"/>
  <c r="A868" i="7" s="1"/>
  <c r="K869" i="7"/>
  <c r="I869" i="7"/>
  <c r="J869" i="7"/>
  <c r="N869" i="7"/>
  <c r="P869" i="7"/>
  <c r="F869" i="7"/>
  <c r="H869" i="7"/>
  <c r="G869" i="7"/>
  <c r="M869" i="7"/>
  <c r="O869" i="7"/>
  <c r="E869" i="7"/>
  <c r="L869" i="7"/>
  <c r="D870" i="7"/>
  <c r="V868" i="7"/>
  <c r="U868" i="7"/>
  <c r="T868" i="7"/>
  <c r="S868" i="7"/>
  <c r="B868" i="7" s="1"/>
  <c r="C867" i="7"/>
  <c r="J870" i="7" l="1"/>
  <c r="M870" i="7"/>
  <c r="K870" i="7"/>
  <c r="I870" i="7"/>
  <c r="E870" i="7"/>
  <c r="P870" i="7"/>
  <c r="L870" i="7"/>
  <c r="G870" i="7"/>
  <c r="H870" i="7"/>
  <c r="O870" i="7"/>
  <c r="N870" i="7"/>
  <c r="F870" i="7"/>
  <c r="D871" i="7"/>
  <c r="V869" i="7"/>
  <c r="U869" i="7"/>
  <c r="C869" i="7" s="1"/>
  <c r="T869" i="7"/>
  <c r="S869" i="7"/>
  <c r="C868" i="7"/>
  <c r="R869" i="7"/>
  <c r="Q869" i="7"/>
  <c r="A869" i="7" s="1"/>
  <c r="B869" i="7" l="1"/>
  <c r="V870" i="7"/>
  <c r="U870" i="7"/>
  <c r="C870" i="7" s="1"/>
  <c r="M871" i="7"/>
  <c r="O871" i="7"/>
  <c r="G871" i="7"/>
  <c r="L871" i="7"/>
  <c r="E871" i="7"/>
  <c r="K871" i="7"/>
  <c r="J871" i="7"/>
  <c r="I871" i="7"/>
  <c r="N871" i="7"/>
  <c r="P871" i="7"/>
  <c r="F871" i="7"/>
  <c r="H871" i="7"/>
  <c r="D872" i="7"/>
  <c r="T870" i="7"/>
  <c r="S870" i="7"/>
  <c r="Q870" i="7"/>
  <c r="R870" i="7"/>
  <c r="B870" i="7" l="1"/>
  <c r="Q871" i="7"/>
  <c r="R871" i="7"/>
  <c r="H872" i="7"/>
  <c r="K872" i="7"/>
  <c r="G872" i="7"/>
  <c r="O872" i="7"/>
  <c r="N872" i="7"/>
  <c r="F872" i="7"/>
  <c r="J872" i="7"/>
  <c r="M872" i="7"/>
  <c r="E872" i="7"/>
  <c r="I872" i="7"/>
  <c r="P872" i="7"/>
  <c r="L872" i="7"/>
  <c r="D873" i="7"/>
  <c r="A870" i="7"/>
  <c r="T871" i="7"/>
  <c r="S871" i="7"/>
  <c r="V871" i="7"/>
  <c r="U871" i="7"/>
  <c r="C871" i="7" s="1"/>
  <c r="A871" i="7" l="1"/>
  <c r="B871" i="7"/>
  <c r="L873" i="7"/>
  <c r="M873" i="7"/>
  <c r="K873" i="7"/>
  <c r="J873" i="7"/>
  <c r="I873" i="7"/>
  <c r="P873" i="7"/>
  <c r="F873" i="7"/>
  <c r="H873" i="7"/>
  <c r="O873" i="7"/>
  <c r="G873" i="7"/>
  <c r="N873" i="7"/>
  <c r="E873" i="7"/>
  <c r="D874" i="7"/>
  <c r="S872" i="7"/>
  <c r="T872" i="7"/>
  <c r="U872" i="7"/>
  <c r="V872" i="7"/>
  <c r="Q872" i="7"/>
  <c r="R872" i="7"/>
  <c r="C872" i="7" l="1"/>
  <c r="B872" i="7"/>
  <c r="A872" i="7"/>
  <c r="V873" i="7"/>
  <c r="U873" i="7"/>
  <c r="C873" i="7" s="1"/>
  <c r="I874" i="7"/>
  <c r="E874" i="7"/>
  <c r="H874" i="7"/>
  <c r="K874" i="7"/>
  <c r="P874" i="7"/>
  <c r="L874" i="7"/>
  <c r="N874" i="7"/>
  <c r="O874" i="7"/>
  <c r="G874" i="7"/>
  <c r="F874" i="7"/>
  <c r="J874" i="7"/>
  <c r="M874" i="7"/>
  <c r="D875" i="7"/>
  <c r="R873" i="7"/>
  <c r="Q873" i="7"/>
  <c r="S873" i="7"/>
  <c r="T873" i="7"/>
  <c r="S874" i="7" l="1"/>
  <c r="T874" i="7"/>
  <c r="R874" i="7"/>
  <c r="Q874" i="7"/>
  <c r="A874" i="7" s="1"/>
  <c r="K875" i="7"/>
  <c r="I875" i="7"/>
  <c r="N875" i="7"/>
  <c r="P875" i="7"/>
  <c r="F875" i="7"/>
  <c r="H875" i="7"/>
  <c r="J875" i="7"/>
  <c r="M875" i="7"/>
  <c r="G875" i="7"/>
  <c r="L875" i="7"/>
  <c r="E875" i="7"/>
  <c r="O875" i="7"/>
  <c r="D876" i="7"/>
  <c r="U874" i="7"/>
  <c r="V874" i="7"/>
  <c r="B873" i="7"/>
  <c r="A873" i="7"/>
  <c r="C874" i="7" l="1"/>
  <c r="B874" i="7"/>
  <c r="V875" i="7"/>
  <c r="U875" i="7"/>
  <c r="C875" i="7" s="1"/>
  <c r="S875" i="7"/>
  <c r="T875" i="7"/>
  <c r="Q875" i="7"/>
  <c r="R875" i="7"/>
  <c r="J876" i="7"/>
  <c r="M876" i="7"/>
  <c r="H876" i="7"/>
  <c r="O876" i="7"/>
  <c r="G876" i="7"/>
  <c r="N876" i="7"/>
  <c r="I876" i="7"/>
  <c r="E876" i="7"/>
  <c r="P876" i="7"/>
  <c r="L876" i="7"/>
  <c r="K876" i="7"/>
  <c r="F876" i="7"/>
  <c r="D877" i="7"/>
  <c r="B875" i="7" l="1"/>
  <c r="A875" i="7"/>
  <c r="K877" i="7"/>
  <c r="J877" i="7"/>
  <c r="I877" i="7"/>
  <c r="M877" i="7"/>
  <c r="N877" i="7"/>
  <c r="P877" i="7"/>
  <c r="H877" i="7"/>
  <c r="F877" i="7"/>
  <c r="O877" i="7"/>
  <c r="E877" i="7"/>
  <c r="G877" i="7"/>
  <c r="L877" i="7"/>
  <c r="D878" i="7"/>
  <c r="Q876" i="7"/>
  <c r="A876" i="7" s="1"/>
  <c r="R876" i="7"/>
  <c r="T876" i="7"/>
  <c r="S876" i="7"/>
  <c r="U876" i="7"/>
  <c r="V876" i="7"/>
  <c r="B876" i="7" l="1"/>
  <c r="O878" i="7"/>
  <c r="G878" i="7"/>
  <c r="N878" i="7"/>
  <c r="I878" i="7"/>
  <c r="E878" i="7"/>
  <c r="F878" i="7"/>
  <c r="J878" i="7"/>
  <c r="M878" i="7"/>
  <c r="P878" i="7"/>
  <c r="L878" i="7"/>
  <c r="H878" i="7"/>
  <c r="K878" i="7"/>
  <c r="D879" i="7"/>
  <c r="U877" i="7"/>
  <c r="V877" i="7"/>
  <c r="C876" i="7"/>
  <c r="S877" i="7"/>
  <c r="T877" i="7"/>
  <c r="R877" i="7"/>
  <c r="Q877" i="7"/>
  <c r="A877" i="7" s="1"/>
  <c r="C877" i="7" l="1"/>
  <c r="I879" i="7"/>
  <c r="N879" i="7"/>
  <c r="P879" i="7"/>
  <c r="F879" i="7"/>
  <c r="H879" i="7"/>
  <c r="L879" i="7"/>
  <c r="K879" i="7"/>
  <c r="M879" i="7"/>
  <c r="O879" i="7"/>
  <c r="E879" i="7"/>
  <c r="G879" i="7"/>
  <c r="J879" i="7"/>
  <c r="D880" i="7"/>
  <c r="B877" i="7"/>
  <c r="Q878" i="7"/>
  <c r="A878" i="7" s="1"/>
  <c r="R878" i="7"/>
  <c r="T878" i="7"/>
  <c r="S878" i="7"/>
  <c r="V878" i="7"/>
  <c r="U878" i="7"/>
  <c r="C878" i="7" s="1"/>
  <c r="B878" i="7" l="1"/>
  <c r="R879" i="7"/>
  <c r="Q879" i="7"/>
  <c r="A879" i="7" s="1"/>
  <c r="T879" i="7"/>
  <c r="S879" i="7"/>
  <c r="B879" i="7" s="1"/>
  <c r="F880" i="7"/>
  <c r="J880" i="7"/>
  <c r="M880" i="7"/>
  <c r="I880" i="7"/>
  <c r="E880" i="7"/>
  <c r="L880" i="7"/>
  <c r="P880" i="7"/>
  <c r="H880" i="7"/>
  <c r="K880" i="7"/>
  <c r="O880" i="7"/>
  <c r="G880" i="7"/>
  <c r="N880" i="7"/>
  <c r="D881" i="7"/>
  <c r="V879" i="7"/>
  <c r="U879" i="7"/>
  <c r="C879" i="7" l="1"/>
  <c r="R880" i="7"/>
  <c r="Q880" i="7"/>
  <c r="A880" i="7" s="1"/>
  <c r="U880" i="7"/>
  <c r="V880" i="7"/>
  <c r="T880" i="7"/>
  <c r="S880" i="7"/>
  <c r="E881" i="7"/>
  <c r="G881" i="7"/>
  <c r="L881" i="7"/>
  <c r="I881" i="7"/>
  <c r="P881" i="7"/>
  <c r="F881" i="7"/>
  <c r="O881" i="7"/>
  <c r="K881" i="7"/>
  <c r="J881" i="7"/>
  <c r="N881" i="7"/>
  <c r="H881" i="7"/>
  <c r="M881" i="7"/>
  <c r="D882" i="7"/>
  <c r="B880" i="7" l="1"/>
  <c r="R881" i="7"/>
  <c r="Q881" i="7"/>
  <c r="A881" i="7" s="1"/>
  <c r="V881" i="7"/>
  <c r="U881" i="7"/>
  <c r="C881" i="7" s="1"/>
  <c r="C880" i="7"/>
  <c r="H882" i="7"/>
  <c r="G882" i="7"/>
  <c r="N882" i="7"/>
  <c r="F882" i="7"/>
  <c r="I882" i="7"/>
  <c r="E882" i="7"/>
  <c r="P882" i="7"/>
  <c r="L882" i="7"/>
  <c r="K882" i="7"/>
  <c r="O882" i="7"/>
  <c r="J882" i="7"/>
  <c r="M882" i="7"/>
  <c r="D883" i="7"/>
  <c r="T881" i="7"/>
  <c r="S881" i="7"/>
  <c r="B881" i="7" s="1"/>
  <c r="Q882" i="7" l="1"/>
  <c r="R882" i="7"/>
  <c r="S882" i="7"/>
  <c r="T882" i="7"/>
  <c r="V882" i="7"/>
  <c r="U882" i="7"/>
  <c r="J883" i="7"/>
  <c r="I883" i="7"/>
  <c r="N883" i="7"/>
  <c r="P883" i="7"/>
  <c r="F883" i="7"/>
  <c r="H883" i="7"/>
  <c r="M883" i="7"/>
  <c r="O883" i="7"/>
  <c r="E883" i="7"/>
  <c r="K883" i="7"/>
  <c r="G883" i="7"/>
  <c r="L883" i="7"/>
  <c r="D884" i="7"/>
  <c r="C882" i="7" l="1"/>
  <c r="B882" i="7"/>
  <c r="N884" i="7"/>
  <c r="F884" i="7"/>
  <c r="J884" i="7"/>
  <c r="M884" i="7"/>
  <c r="E884" i="7"/>
  <c r="O884" i="7"/>
  <c r="I884" i="7"/>
  <c r="P884" i="7"/>
  <c r="L884" i="7"/>
  <c r="H884" i="7"/>
  <c r="K884" i="7"/>
  <c r="G884" i="7"/>
  <c r="D885" i="7"/>
  <c r="T883" i="7"/>
  <c r="S883" i="7"/>
  <c r="V883" i="7"/>
  <c r="U883" i="7"/>
  <c r="Q883" i="7"/>
  <c r="R883" i="7"/>
  <c r="A882" i="7"/>
  <c r="B883" i="7" l="1"/>
  <c r="C883" i="7"/>
  <c r="U884" i="7"/>
  <c r="V884" i="7"/>
  <c r="K885" i="7"/>
  <c r="J885" i="7"/>
  <c r="I885" i="7"/>
  <c r="E885" i="7"/>
  <c r="G885" i="7"/>
  <c r="N885" i="7"/>
  <c r="P885" i="7"/>
  <c r="O885" i="7"/>
  <c r="L885" i="7"/>
  <c r="F885" i="7"/>
  <c r="H885" i="7"/>
  <c r="M885" i="7"/>
  <c r="D886" i="7"/>
  <c r="A883" i="7"/>
  <c r="Q884" i="7"/>
  <c r="R884" i="7"/>
  <c r="T884" i="7"/>
  <c r="S884" i="7"/>
  <c r="B884" i="7" s="1"/>
  <c r="A884" i="7" l="1"/>
  <c r="J886" i="7"/>
  <c r="M886" i="7"/>
  <c r="I886" i="7"/>
  <c r="E886" i="7"/>
  <c r="L886" i="7"/>
  <c r="P886" i="7"/>
  <c r="H886" i="7"/>
  <c r="K886" i="7"/>
  <c r="G886" i="7"/>
  <c r="O886" i="7"/>
  <c r="N886" i="7"/>
  <c r="F886" i="7"/>
  <c r="D887" i="7"/>
  <c r="T885" i="7"/>
  <c r="S885" i="7"/>
  <c r="B885" i="7" s="1"/>
  <c r="R885" i="7"/>
  <c r="Q885" i="7"/>
  <c r="V885" i="7"/>
  <c r="U885" i="7"/>
  <c r="C885" i="7" s="1"/>
  <c r="C884" i="7"/>
  <c r="A885" i="7" l="1"/>
  <c r="V886" i="7"/>
  <c r="U886" i="7"/>
  <c r="C886" i="7" s="1"/>
  <c r="N887" i="7"/>
  <c r="P887" i="7"/>
  <c r="F887" i="7"/>
  <c r="H887" i="7"/>
  <c r="J887" i="7"/>
  <c r="M887" i="7"/>
  <c r="O887" i="7"/>
  <c r="E887" i="7"/>
  <c r="G887" i="7"/>
  <c r="L887" i="7"/>
  <c r="K887" i="7"/>
  <c r="I887" i="7"/>
  <c r="D888" i="7"/>
  <c r="T886" i="7"/>
  <c r="S886" i="7"/>
  <c r="Q886" i="7"/>
  <c r="R886" i="7"/>
  <c r="A886" i="7" l="1"/>
  <c r="O888" i="7"/>
  <c r="G888" i="7"/>
  <c r="N888" i="7"/>
  <c r="F888" i="7"/>
  <c r="J888" i="7"/>
  <c r="M888" i="7"/>
  <c r="I888" i="7"/>
  <c r="E888" i="7"/>
  <c r="P888" i="7"/>
  <c r="L888" i="7"/>
  <c r="H888" i="7"/>
  <c r="K888" i="7"/>
  <c r="D889" i="7"/>
  <c r="Q887" i="7"/>
  <c r="R887" i="7"/>
  <c r="T887" i="7"/>
  <c r="S887" i="7"/>
  <c r="V887" i="7"/>
  <c r="U887" i="7"/>
  <c r="C887" i="7" s="1"/>
  <c r="B886" i="7"/>
  <c r="A887" i="7" l="1"/>
  <c r="B887" i="7"/>
  <c r="E889" i="7"/>
  <c r="G889" i="7"/>
  <c r="L889" i="7"/>
  <c r="K889" i="7"/>
  <c r="N889" i="7"/>
  <c r="J889" i="7"/>
  <c r="I889" i="7"/>
  <c r="P889" i="7"/>
  <c r="F889" i="7"/>
  <c r="H889" i="7"/>
  <c r="M889" i="7"/>
  <c r="O889" i="7"/>
  <c r="D890" i="7"/>
  <c r="Q888" i="7"/>
  <c r="R888" i="7"/>
  <c r="S888" i="7"/>
  <c r="T888" i="7"/>
  <c r="V888" i="7"/>
  <c r="U888" i="7"/>
  <c r="C888" i="7" s="1"/>
  <c r="B888" i="7" l="1"/>
  <c r="A888" i="7"/>
  <c r="U889" i="7"/>
  <c r="V889" i="7"/>
  <c r="G890" i="7"/>
  <c r="K890" i="7"/>
  <c r="N890" i="7"/>
  <c r="F890" i="7"/>
  <c r="J890" i="7"/>
  <c r="M890" i="7"/>
  <c r="I890" i="7"/>
  <c r="E890" i="7"/>
  <c r="O890" i="7"/>
  <c r="P890" i="7"/>
  <c r="L890" i="7"/>
  <c r="H890" i="7"/>
  <c r="D891" i="7"/>
  <c r="Q889" i="7"/>
  <c r="R889" i="7"/>
  <c r="T889" i="7"/>
  <c r="S889" i="7"/>
  <c r="B889" i="7" s="1"/>
  <c r="A889" i="7" l="1"/>
  <c r="M891" i="7"/>
  <c r="G891" i="7"/>
  <c r="K891" i="7"/>
  <c r="E891" i="7"/>
  <c r="O891" i="7"/>
  <c r="L891" i="7"/>
  <c r="J891" i="7"/>
  <c r="I891" i="7"/>
  <c r="P891" i="7"/>
  <c r="H891" i="7"/>
  <c r="N891" i="7"/>
  <c r="F891" i="7"/>
  <c r="D892" i="7"/>
  <c r="T890" i="7"/>
  <c r="S890" i="7"/>
  <c r="B890" i="7" s="1"/>
  <c r="V890" i="7"/>
  <c r="U890" i="7"/>
  <c r="Q890" i="7"/>
  <c r="R890" i="7"/>
  <c r="C889" i="7"/>
  <c r="C890" i="7" l="1"/>
  <c r="T891" i="7"/>
  <c r="S891" i="7"/>
  <c r="B891" i="7" s="1"/>
  <c r="G892" i="7"/>
  <c r="F892" i="7"/>
  <c r="J892" i="7"/>
  <c r="M892" i="7"/>
  <c r="I892" i="7"/>
  <c r="E892" i="7"/>
  <c r="N892" i="7"/>
  <c r="P892" i="7"/>
  <c r="L892" i="7"/>
  <c r="H892" i="7"/>
  <c r="K892" i="7"/>
  <c r="O892" i="7"/>
  <c r="D893" i="7"/>
  <c r="A890" i="7"/>
  <c r="R891" i="7"/>
  <c r="Q891" i="7"/>
  <c r="A891" i="7" s="1"/>
  <c r="V891" i="7"/>
  <c r="U891" i="7"/>
  <c r="C891" i="7" l="1"/>
  <c r="I893" i="7"/>
  <c r="N893" i="7"/>
  <c r="P893" i="7"/>
  <c r="H893" i="7"/>
  <c r="F893" i="7"/>
  <c r="M893" i="7"/>
  <c r="O893" i="7"/>
  <c r="E893" i="7"/>
  <c r="G893" i="7"/>
  <c r="L893" i="7"/>
  <c r="K893" i="7"/>
  <c r="J893" i="7"/>
  <c r="D894" i="7"/>
  <c r="Q892" i="7"/>
  <c r="R892" i="7"/>
  <c r="S892" i="7"/>
  <c r="T892" i="7"/>
  <c r="U892" i="7"/>
  <c r="V892" i="7"/>
  <c r="A892" i="7" l="1"/>
  <c r="C892" i="7"/>
  <c r="N894" i="7"/>
  <c r="F894" i="7"/>
  <c r="J894" i="7"/>
  <c r="M894" i="7"/>
  <c r="E894" i="7"/>
  <c r="P894" i="7"/>
  <c r="H894" i="7"/>
  <c r="K894" i="7"/>
  <c r="I894" i="7"/>
  <c r="L894" i="7"/>
  <c r="O894" i="7"/>
  <c r="G894" i="7"/>
  <c r="D895" i="7"/>
  <c r="B892" i="7"/>
  <c r="R893" i="7"/>
  <c r="Q893" i="7"/>
  <c r="V893" i="7"/>
  <c r="U893" i="7"/>
  <c r="C893" i="7" s="1"/>
  <c r="S893" i="7"/>
  <c r="T893" i="7"/>
  <c r="Q894" i="7" l="1"/>
  <c r="R894" i="7"/>
  <c r="U894" i="7"/>
  <c r="V894" i="7"/>
  <c r="B893" i="7"/>
  <c r="N895" i="7"/>
  <c r="P895" i="7"/>
  <c r="F895" i="7"/>
  <c r="H895" i="7"/>
  <c r="L895" i="7"/>
  <c r="M895" i="7"/>
  <c r="O895" i="7"/>
  <c r="E895" i="7"/>
  <c r="G895" i="7"/>
  <c r="I895" i="7"/>
  <c r="K895" i="7"/>
  <c r="J895" i="7"/>
  <c r="D896" i="7"/>
  <c r="T894" i="7"/>
  <c r="S894" i="7"/>
  <c r="A893" i="7"/>
  <c r="C894" i="7" l="1"/>
  <c r="U895" i="7"/>
  <c r="V895" i="7"/>
  <c r="B894" i="7"/>
  <c r="R895" i="7"/>
  <c r="Q895" i="7"/>
  <c r="I896" i="7"/>
  <c r="E896" i="7"/>
  <c r="P896" i="7"/>
  <c r="H896" i="7"/>
  <c r="K896" i="7"/>
  <c r="J896" i="7"/>
  <c r="L896" i="7"/>
  <c r="F896" i="7"/>
  <c r="M896" i="7"/>
  <c r="O896" i="7"/>
  <c r="G896" i="7"/>
  <c r="N896" i="7"/>
  <c r="D897" i="7"/>
  <c r="S895" i="7"/>
  <c r="T895" i="7"/>
  <c r="A894" i="7"/>
  <c r="A895" i="7" l="1"/>
  <c r="B895" i="7"/>
  <c r="V896" i="7"/>
  <c r="U896" i="7"/>
  <c r="C896" i="7" s="1"/>
  <c r="S896" i="7"/>
  <c r="T896" i="7"/>
  <c r="M897" i="7"/>
  <c r="O897" i="7"/>
  <c r="E897" i="7"/>
  <c r="G897" i="7"/>
  <c r="L897" i="7"/>
  <c r="J897" i="7"/>
  <c r="I897" i="7"/>
  <c r="N897" i="7"/>
  <c r="P897" i="7"/>
  <c r="F897" i="7"/>
  <c r="H897" i="7"/>
  <c r="K897" i="7"/>
  <c r="D898" i="7"/>
  <c r="R896" i="7"/>
  <c r="Q896" i="7"/>
  <c r="C895" i="7"/>
  <c r="A896" i="7" l="1"/>
  <c r="R897" i="7"/>
  <c r="Q897" i="7"/>
  <c r="A897" i="7" s="1"/>
  <c r="U897" i="7"/>
  <c r="V897" i="7"/>
  <c r="B896" i="7"/>
  <c r="G898" i="7"/>
  <c r="F898" i="7"/>
  <c r="J898" i="7"/>
  <c r="M898" i="7"/>
  <c r="I898" i="7"/>
  <c r="E898" i="7"/>
  <c r="N898" i="7"/>
  <c r="P898" i="7"/>
  <c r="L898" i="7"/>
  <c r="H898" i="7"/>
  <c r="K898" i="7"/>
  <c r="O898" i="7"/>
  <c r="D899" i="7"/>
  <c r="S897" i="7"/>
  <c r="T897" i="7"/>
  <c r="S898" i="7" l="1"/>
  <c r="T898" i="7"/>
  <c r="B897" i="7"/>
  <c r="V898" i="7"/>
  <c r="U898" i="7"/>
  <c r="C898" i="7" s="1"/>
  <c r="C897" i="7"/>
  <c r="R898" i="7"/>
  <c r="Q898" i="7"/>
  <c r="K899" i="7"/>
  <c r="J899" i="7"/>
  <c r="I899" i="7"/>
  <c r="N899" i="7"/>
  <c r="P899" i="7"/>
  <c r="F899" i="7"/>
  <c r="H899" i="7"/>
  <c r="M899" i="7"/>
  <c r="E899" i="7"/>
  <c r="G899" i="7"/>
  <c r="L899" i="7"/>
  <c r="O899" i="7"/>
  <c r="D900" i="7"/>
  <c r="U899" i="7" l="1"/>
  <c r="V899" i="7"/>
  <c r="T899" i="7"/>
  <c r="S899" i="7"/>
  <c r="B899" i="7" s="1"/>
  <c r="I900" i="7"/>
  <c r="E900" i="7"/>
  <c r="P900" i="7"/>
  <c r="L900" i="7"/>
  <c r="K900" i="7"/>
  <c r="N900" i="7"/>
  <c r="H900" i="7"/>
  <c r="O900" i="7"/>
  <c r="G900" i="7"/>
  <c r="J900" i="7"/>
  <c r="M900" i="7"/>
  <c r="F900" i="7"/>
  <c r="D901" i="7"/>
  <c r="R899" i="7"/>
  <c r="Q899" i="7"/>
  <c r="A899" i="7" s="1"/>
  <c r="A898" i="7"/>
  <c r="B898" i="7"/>
  <c r="T900" i="7" l="1"/>
  <c r="S900" i="7"/>
  <c r="B900" i="7" s="1"/>
  <c r="V900" i="7"/>
  <c r="U900" i="7"/>
  <c r="C900" i="7" s="1"/>
  <c r="F901" i="7"/>
  <c r="H901" i="7"/>
  <c r="I901" i="7"/>
  <c r="N901" i="7"/>
  <c r="P901" i="7"/>
  <c r="M901" i="7"/>
  <c r="O901" i="7"/>
  <c r="K901" i="7"/>
  <c r="E901" i="7"/>
  <c r="G901" i="7"/>
  <c r="L901" i="7"/>
  <c r="J901" i="7"/>
  <c r="D902" i="7"/>
  <c r="Q900" i="7"/>
  <c r="R900" i="7"/>
  <c r="C899" i="7"/>
  <c r="T901" i="7" l="1"/>
  <c r="S901" i="7"/>
  <c r="R901" i="7"/>
  <c r="Q901" i="7"/>
  <c r="A901" i="7" s="1"/>
  <c r="A900" i="7"/>
  <c r="J902" i="7"/>
  <c r="M902" i="7"/>
  <c r="I902" i="7"/>
  <c r="E902" i="7"/>
  <c r="L902" i="7"/>
  <c r="K902" i="7"/>
  <c r="O902" i="7"/>
  <c r="F902" i="7"/>
  <c r="P902" i="7"/>
  <c r="H902" i="7"/>
  <c r="G902" i="7"/>
  <c r="N902" i="7"/>
  <c r="D903" i="7"/>
  <c r="V901" i="7"/>
  <c r="U901" i="7"/>
  <c r="C901" i="7" s="1"/>
  <c r="B901" i="7" l="1"/>
  <c r="V902" i="7"/>
  <c r="U902" i="7"/>
  <c r="Q902" i="7"/>
  <c r="R902" i="7"/>
  <c r="J903" i="7"/>
  <c r="I903" i="7"/>
  <c r="N903" i="7"/>
  <c r="F903" i="7"/>
  <c r="H903" i="7"/>
  <c r="P903" i="7"/>
  <c r="M903" i="7"/>
  <c r="O903" i="7"/>
  <c r="L903" i="7"/>
  <c r="E903" i="7"/>
  <c r="G903" i="7"/>
  <c r="K903" i="7"/>
  <c r="D904" i="7"/>
  <c r="T902" i="7"/>
  <c r="S902" i="7"/>
  <c r="C902" i="7" l="1"/>
  <c r="B902" i="7"/>
  <c r="S903" i="7"/>
  <c r="T903" i="7"/>
  <c r="A902" i="7"/>
  <c r="J904" i="7"/>
  <c r="M904" i="7"/>
  <c r="I904" i="7"/>
  <c r="E904" i="7"/>
  <c r="P904" i="7"/>
  <c r="L904" i="7"/>
  <c r="H904" i="7"/>
  <c r="F904" i="7"/>
  <c r="K904" i="7"/>
  <c r="O904" i="7"/>
  <c r="G904" i="7"/>
  <c r="N904" i="7"/>
  <c r="D905" i="7"/>
  <c r="R903" i="7"/>
  <c r="Q903" i="7"/>
  <c r="A903" i="7" s="1"/>
  <c r="V903" i="7"/>
  <c r="U903" i="7"/>
  <c r="C903" i="7" l="1"/>
  <c r="Q904" i="7"/>
  <c r="R904" i="7"/>
  <c r="S904" i="7"/>
  <c r="T904" i="7"/>
  <c r="B903" i="7"/>
  <c r="E905" i="7"/>
  <c r="G905" i="7"/>
  <c r="L905" i="7"/>
  <c r="K905" i="7"/>
  <c r="I905" i="7"/>
  <c r="N905" i="7"/>
  <c r="P905" i="7"/>
  <c r="F905" i="7"/>
  <c r="H905" i="7"/>
  <c r="M905" i="7"/>
  <c r="O905" i="7"/>
  <c r="J905" i="7"/>
  <c r="D906" i="7"/>
  <c r="V904" i="7"/>
  <c r="U904" i="7"/>
  <c r="C904" i="7" l="1"/>
  <c r="B904" i="7"/>
  <c r="U905" i="7"/>
  <c r="V905" i="7"/>
  <c r="I906" i="7"/>
  <c r="E906" i="7"/>
  <c r="P906" i="7"/>
  <c r="L906" i="7"/>
  <c r="H906" i="7"/>
  <c r="K906" i="7"/>
  <c r="O906" i="7"/>
  <c r="G906" i="7"/>
  <c r="F906" i="7"/>
  <c r="J906" i="7"/>
  <c r="N906" i="7"/>
  <c r="M906" i="7"/>
  <c r="D907" i="7"/>
  <c r="R905" i="7"/>
  <c r="Q905" i="7"/>
  <c r="A904" i="7"/>
  <c r="T905" i="7"/>
  <c r="S905" i="7"/>
  <c r="B905" i="7" l="1"/>
  <c r="A905" i="7"/>
  <c r="C905" i="7"/>
  <c r="R906" i="7"/>
  <c r="Q906" i="7"/>
  <c r="A906" i="7" s="1"/>
  <c r="T906" i="7"/>
  <c r="S906" i="7"/>
  <c r="B906" i="7" s="1"/>
  <c r="M907" i="7"/>
  <c r="G907" i="7"/>
  <c r="L907" i="7"/>
  <c r="E907" i="7"/>
  <c r="O907" i="7"/>
  <c r="K907" i="7"/>
  <c r="J907" i="7"/>
  <c r="I907" i="7"/>
  <c r="N907" i="7"/>
  <c r="P907" i="7"/>
  <c r="F907" i="7"/>
  <c r="H907" i="7"/>
  <c r="D908" i="7"/>
  <c r="V906" i="7"/>
  <c r="U906" i="7"/>
  <c r="C906" i="7" l="1"/>
  <c r="S907" i="7"/>
  <c r="T907" i="7"/>
  <c r="U907" i="7"/>
  <c r="V907" i="7"/>
  <c r="Q907" i="7"/>
  <c r="R907" i="7"/>
  <c r="H908" i="7"/>
  <c r="K908" i="7"/>
  <c r="O908" i="7"/>
  <c r="G908" i="7"/>
  <c r="N908" i="7"/>
  <c r="F908" i="7"/>
  <c r="J908" i="7"/>
  <c r="M908" i="7"/>
  <c r="I908" i="7"/>
  <c r="E908" i="7"/>
  <c r="P908" i="7"/>
  <c r="L908" i="7"/>
  <c r="D909" i="7"/>
  <c r="B907" i="7" l="1"/>
  <c r="R908" i="7"/>
  <c r="Q908" i="7"/>
  <c r="A908" i="7" s="1"/>
  <c r="A907" i="7"/>
  <c r="C907" i="7"/>
  <c r="F909" i="7"/>
  <c r="H909" i="7"/>
  <c r="M909" i="7"/>
  <c r="O909" i="7"/>
  <c r="E909" i="7"/>
  <c r="G909" i="7"/>
  <c r="L909" i="7"/>
  <c r="K909" i="7"/>
  <c r="N909" i="7"/>
  <c r="J909" i="7"/>
  <c r="I909" i="7"/>
  <c r="P909" i="7"/>
  <c r="D910" i="7"/>
  <c r="S908" i="7"/>
  <c r="T908" i="7"/>
  <c r="V908" i="7"/>
  <c r="U908" i="7"/>
  <c r="C908" i="7" s="1"/>
  <c r="B908" i="7" l="1"/>
  <c r="V909" i="7"/>
  <c r="U909" i="7"/>
  <c r="C909" i="7" s="1"/>
  <c r="R909" i="7"/>
  <c r="Q909" i="7"/>
  <c r="A909" i="7" s="1"/>
  <c r="T909" i="7"/>
  <c r="S909" i="7"/>
  <c r="B909" i="7" s="1"/>
  <c r="H910" i="7"/>
  <c r="K910" i="7"/>
  <c r="O910" i="7"/>
  <c r="G910" i="7"/>
  <c r="F910" i="7"/>
  <c r="J910" i="7"/>
  <c r="E910" i="7"/>
  <c r="P910" i="7"/>
  <c r="N910" i="7"/>
  <c r="M910" i="7"/>
  <c r="I910" i="7"/>
  <c r="L910" i="7"/>
  <c r="D911" i="7"/>
  <c r="Q910" i="7" l="1"/>
  <c r="R910" i="7"/>
  <c r="L911" i="7"/>
  <c r="K911" i="7"/>
  <c r="J911" i="7"/>
  <c r="I911" i="7"/>
  <c r="N911" i="7"/>
  <c r="P911" i="7"/>
  <c r="F911" i="7"/>
  <c r="H911" i="7"/>
  <c r="M911" i="7"/>
  <c r="O911" i="7"/>
  <c r="E911" i="7"/>
  <c r="G911" i="7"/>
  <c r="D912" i="7"/>
  <c r="V910" i="7"/>
  <c r="U910" i="7"/>
  <c r="T910" i="7"/>
  <c r="S910" i="7"/>
  <c r="B910" i="7" s="1"/>
  <c r="C910" i="7" l="1"/>
  <c r="V911" i="7"/>
  <c r="U911" i="7"/>
  <c r="C911" i="7" s="1"/>
  <c r="I912" i="7"/>
  <c r="E912" i="7"/>
  <c r="G912" i="7"/>
  <c r="N912" i="7"/>
  <c r="P912" i="7"/>
  <c r="L912" i="7"/>
  <c r="H912" i="7"/>
  <c r="K912" i="7"/>
  <c r="O912" i="7"/>
  <c r="F912" i="7"/>
  <c r="J912" i="7"/>
  <c r="M912" i="7"/>
  <c r="D913" i="7"/>
  <c r="R911" i="7"/>
  <c r="Q911" i="7"/>
  <c r="T911" i="7"/>
  <c r="S911" i="7"/>
  <c r="B911" i="7" s="1"/>
  <c r="A910" i="7"/>
  <c r="A911" i="7" l="1"/>
  <c r="S912" i="7"/>
  <c r="T912" i="7"/>
  <c r="F913" i="7"/>
  <c r="H913" i="7"/>
  <c r="M913" i="7"/>
  <c r="O913" i="7"/>
  <c r="E913" i="7"/>
  <c r="G913" i="7"/>
  <c r="L913" i="7"/>
  <c r="K913" i="7"/>
  <c r="J913" i="7"/>
  <c r="P913" i="7"/>
  <c r="I913" i="7"/>
  <c r="N913" i="7"/>
  <c r="D914" i="7"/>
  <c r="U912" i="7"/>
  <c r="V912" i="7"/>
  <c r="R912" i="7"/>
  <c r="Q912" i="7"/>
  <c r="A912" i="7" s="1"/>
  <c r="C912" i="7" l="1"/>
  <c r="O914" i="7"/>
  <c r="G914" i="7"/>
  <c r="N914" i="7"/>
  <c r="F914" i="7"/>
  <c r="J914" i="7"/>
  <c r="M914" i="7"/>
  <c r="L914" i="7"/>
  <c r="I914" i="7"/>
  <c r="E914" i="7"/>
  <c r="P914" i="7"/>
  <c r="H914" i="7"/>
  <c r="K914" i="7"/>
  <c r="D915" i="7"/>
  <c r="U913" i="7"/>
  <c r="V913" i="7"/>
  <c r="R913" i="7"/>
  <c r="Q913" i="7"/>
  <c r="T913" i="7"/>
  <c r="S913" i="7"/>
  <c r="B913" i="7" s="1"/>
  <c r="B912" i="7"/>
  <c r="C913" i="7" l="1"/>
  <c r="A913" i="7"/>
  <c r="T914" i="7"/>
  <c r="S914" i="7"/>
  <c r="B914" i="7" s="1"/>
  <c r="N915" i="7"/>
  <c r="P915" i="7"/>
  <c r="F915" i="7"/>
  <c r="H915" i="7"/>
  <c r="M915" i="7"/>
  <c r="O915" i="7"/>
  <c r="E915" i="7"/>
  <c r="G915" i="7"/>
  <c r="L915" i="7"/>
  <c r="K915" i="7"/>
  <c r="J915" i="7"/>
  <c r="I915" i="7"/>
  <c r="D916" i="7"/>
  <c r="Q914" i="7"/>
  <c r="R914" i="7"/>
  <c r="V914" i="7"/>
  <c r="U914" i="7"/>
  <c r="A914" i="7" l="1"/>
  <c r="C914" i="7"/>
  <c r="I916" i="7"/>
  <c r="E916" i="7"/>
  <c r="P916" i="7"/>
  <c r="L916" i="7"/>
  <c r="H916" i="7"/>
  <c r="K916" i="7"/>
  <c r="G916" i="7"/>
  <c r="O916" i="7"/>
  <c r="N916" i="7"/>
  <c r="F916" i="7"/>
  <c r="J916" i="7"/>
  <c r="M916" i="7"/>
  <c r="D917" i="7"/>
  <c r="V915" i="7"/>
  <c r="U915" i="7"/>
  <c r="R915" i="7"/>
  <c r="Q915" i="7"/>
  <c r="S915" i="7"/>
  <c r="T915" i="7"/>
  <c r="C915" i="7" l="1"/>
  <c r="A915" i="7"/>
  <c r="Q916" i="7"/>
  <c r="R916" i="7"/>
  <c r="L917" i="7"/>
  <c r="K917" i="7"/>
  <c r="J917" i="7"/>
  <c r="I917" i="7"/>
  <c r="N917" i="7"/>
  <c r="P917" i="7"/>
  <c r="M917" i="7"/>
  <c r="O917" i="7"/>
  <c r="E917" i="7"/>
  <c r="G917" i="7"/>
  <c r="F917" i="7"/>
  <c r="H917" i="7"/>
  <c r="D918" i="7"/>
  <c r="T916" i="7"/>
  <c r="S916" i="7"/>
  <c r="B915" i="7"/>
  <c r="V916" i="7"/>
  <c r="U916" i="7"/>
  <c r="C916" i="7" s="1"/>
  <c r="A916" i="7" l="1"/>
  <c r="U917" i="7"/>
  <c r="V917" i="7"/>
  <c r="Q917" i="7"/>
  <c r="R917" i="7"/>
  <c r="T917" i="7"/>
  <c r="S917" i="7"/>
  <c r="G918" i="7"/>
  <c r="N918" i="7"/>
  <c r="F918" i="7"/>
  <c r="I918" i="7"/>
  <c r="E918" i="7"/>
  <c r="J918" i="7"/>
  <c r="M918" i="7"/>
  <c r="P918" i="7"/>
  <c r="L918" i="7"/>
  <c r="O918" i="7"/>
  <c r="H918" i="7"/>
  <c r="K918" i="7"/>
  <c r="D919" i="7"/>
  <c r="B916" i="7"/>
  <c r="N919" i="7" l="1"/>
  <c r="P919" i="7"/>
  <c r="F919" i="7"/>
  <c r="H919" i="7"/>
  <c r="E919" i="7"/>
  <c r="O919" i="7"/>
  <c r="G919" i="7"/>
  <c r="M919" i="7"/>
  <c r="K919" i="7"/>
  <c r="L919" i="7"/>
  <c r="J919" i="7"/>
  <c r="I919" i="7"/>
  <c r="D920" i="7"/>
  <c r="A917" i="7"/>
  <c r="Q918" i="7"/>
  <c r="R918" i="7"/>
  <c r="S918" i="7"/>
  <c r="T918" i="7"/>
  <c r="V918" i="7"/>
  <c r="U918" i="7"/>
  <c r="C918" i="7" s="1"/>
  <c r="B917" i="7"/>
  <c r="C917" i="7"/>
  <c r="J920" i="7" l="1"/>
  <c r="M920" i="7"/>
  <c r="G920" i="7"/>
  <c r="I920" i="7"/>
  <c r="E920" i="7"/>
  <c r="P920" i="7"/>
  <c r="L920" i="7"/>
  <c r="H920" i="7"/>
  <c r="K920" i="7"/>
  <c r="O920" i="7"/>
  <c r="F920" i="7"/>
  <c r="N920" i="7"/>
  <c r="D921" i="7"/>
  <c r="B918" i="7"/>
  <c r="A918" i="7"/>
  <c r="T919" i="7"/>
  <c r="S919" i="7"/>
  <c r="U919" i="7"/>
  <c r="V919" i="7"/>
  <c r="R919" i="7"/>
  <c r="Q919" i="7"/>
  <c r="A919" i="7" l="1"/>
  <c r="B919" i="7"/>
  <c r="L921" i="7"/>
  <c r="K921" i="7"/>
  <c r="E921" i="7"/>
  <c r="G921" i="7"/>
  <c r="J921" i="7"/>
  <c r="I921" i="7"/>
  <c r="N921" i="7"/>
  <c r="P921" i="7"/>
  <c r="H921" i="7"/>
  <c r="F921" i="7"/>
  <c r="M921" i="7"/>
  <c r="O921" i="7"/>
  <c r="D922" i="7"/>
  <c r="V920" i="7"/>
  <c r="U920" i="7"/>
  <c r="C919" i="7"/>
  <c r="T920" i="7"/>
  <c r="S920" i="7"/>
  <c r="B920" i="7" s="1"/>
  <c r="Q920" i="7"/>
  <c r="R920" i="7"/>
  <c r="C920" i="7" l="1"/>
  <c r="U921" i="7"/>
  <c r="V921" i="7"/>
  <c r="A920" i="7"/>
  <c r="P922" i="7"/>
  <c r="L922" i="7"/>
  <c r="G922" i="7"/>
  <c r="H922" i="7"/>
  <c r="K922" i="7"/>
  <c r="O922" i="7"/>
  <c r="F922" i="7"/>
  <c r="J922" i="7"/>
  <c r="M922" i="7"/>
  <c r="I922" i="7"/>
  <c r="E922" i="7"/>
  <c r="N922" i="7"/>
  <c r="D923" i="7"/>
  <c r="R921" i="7"/>
  <c r="Q921" i="7"/>
  <c r="A921" i="7" s="1"/>
  <c r="T921" i="7"/>
  <c r="S921" i="7"/>
  <c r="B921" i="7" s="1"/>
  <c r="C921" i="7" l="1"/>
  <c r="Q922" i="7"/>
  <c r="R922" i="7"/>
  <c r="T922" i="7"/>
  <c r="S922" i="7"/>
  <c r="I923" i="7"/>
  <c r="N923" i="7"/>
  <c r="P923" i="7"/>
  <c r="F923" i="7"/>
  <c r="H923" i="7"/>
  <c r="M923" i="7"/>
  <c r="G923" i="7"/>
  <c r="E923" i="7"/>
  <c r="O923" i="7"/>
  <c r="J923" i="7"/>
  <c r="L923" i="7"/>
  <c r="K923" i="7"/>
  <c r="D924" i="7"/>
  <c r="V922" i="7"/>
  <c r="U922" i="7"/>
  <c r="C922" i="7" s="1"/>
  <c r="B922" i="7" l="1"/>
  <c r="Q923" i="7"/>
  <c r="R923" i="7"/>
  <c r="V923" i="7"/>
  <c r="U923" i="7"/>
  <c r="C923" i="7" s="1"/>
  <c r="S923" i="7"/>
  <c r="T923" i="7"/>
  <c r="P924" i="7"/>
  <c r="L924" i="7"/>
  <c r="O924" i="7"/>
  <c r="H924" i="7"/>
  <c r="K924" i="7"/>
  <c r="G924" i="7"/>
  <c r="J924" i="7"/>
  <c r="I924" i="7"/>
  <c r="N924" i="7"/>
  <c r="E924" i="7"/>
  <c r="F924" i="7"/>
  <c r="M924" i="7"/>
  <c r="D925" i="7"/>
  <c r="A922" i="7"/>
  <c r="B923" i="7" l="1"/>
  <c r="K925" i="7"/>
  <c r="J925" i="7"/>
  <c r="I925" i="7"/>
  <c r="G925" i="7"/>
  <c r="N925" i="7"/>
  <c r="P925" i="7"/>
  <c r="F925" i="7"/>
  <c r="H925" i="7"/>
  <c r="M925" i="7"/>
  <c r="O925" i="7"/>
  <c r="E925" i="7"/>
  <c r="L925" i="7"/>
  <c r="D926" i="7"/>
  <c r="Q924" i="7"/>
  <c r="R924" i="7"/>
  <c r="T924" i="7"/>
  <c r="S924" i="7"/>
  <c r="V924" i="7"/>
  <c r="U924" i="7"/>
  <c r="C924" i="7" s="1"/>
  <c r="A923" i="7"/>
  <c r="B924" i="7" l="1"/>
  <c r="A924" i="7"/>
  <c r="V925" i="7"/>
  <c r="U925" i="7"/>
  <c r="C925" i="7" s="1"/>
  <c r="H926" i="7"/>
  <c r="K926" i="7"/>
  <c r="O926" i="7"/>
  <c r="G926" i="7"/>
  <c r="M926" i="7"/>
  <c r="P926" i="7"/>
  <c r="N926" i="7"/>
  <c r="F926" i="7"/>
  <c r="J926" i="7"/>
  <c r="I926" i="7"/>
  <c r="E926" i="7"/>
  <c r="L926" i="7"/>
  <c r="D927" i="7"/>
  <c r="S925" i="7"/>
  <c r="B925" i="7" s="1"/>
  <c r="T925" i="7"/>
  <c r="R925" i="7"/>
  <c r="Q925" i="7"/>
  <c r="A925" i="7" s="1"/>
  <c r="U926" i="7" l="1"/>
  <c r="V926" i="7"/>
  <c r="L927" i="7"/>
  <c r="O927" i="7"/>
  <c r="E927" i="7"/>
  <c r="G927" i="7"/>
  <c r="K927" i="7"/>
  <c r="F927" i="7"/>
  <c r="H927" i="7"/>
  <c r="M927" i="7"/>
  <c r="J927" i="7"/>
  <c r="I927" i="7"/>
  <c r="N927" i="7"/>
  <c r="P927" i="7"/>
  <c r="D928" i="7"/>
  <c r="Q926" i="7"/>
  <c r="R926" i="7"/>
  <c r="S926" i="7"/>
  <c r="T926" i="7"/>
  <c r="J928" i="7" l="1"/>
  <c r="M928" i="7"/>
  <c r="G928" i="7"/>
  <c r="I928" i="7"/>
  <c r="E928" i="7"/>
  <c r="P928" i="7"/>
  <c r="L928" i="7"/>
  <c r="K928" i="7"/>
  <c r="H928" i="7"/>
  <c r="O928" i="7"/>
  <c r="N928" i="7"/>
  <c r="F928" i="7"/>
  <c r="D929" i="7"/>
  <c r="R927" i="7"/>
  <c r="Q927" i="7"/>
  <c r="A927" i="7" s="1"/>
  <c r="V927" i="7"/>
  <c r="U927" i="7"/>
  <c r="A926" i="7"/>
  <c r="T927" i="7"/>
  <c r="S927" i="7"/>
  <c r="C926" i="7"/>
  <c r="B926" i="7"/>
  <c r="R928" i="7" l="1"/>
  <c r="Q928" i="7"/>
  <c r="A928" i="7" s="1"/>
  <c r="T928" i="7"/>
  <c r="S928" i="7"/>
  <c r="B928" i="7" s="1"/>
  <c r="B927" i="7"/>
  <c r="U928" i="7"/>
  <c r="V928" i="7"/>
  <c r="L929" i="7"/>
  <c r="P929" i="7"/>
  <c r="H929" i="7"/>
  <c r="F929" i="7"/>
  <c r="K929" i="7"/>
  <c r="J929" i="7"/>
  <c r="M929" i="7"/>
  <c r="O929" i="7"/>
  <c r="E929" i="7"/>
  <c r="G929" i="7"/>
  <c r="I929" i="7"/>
  <c r="N929" i="7"/>
  <c r="D930" i="7"/>
  <c r="C927" i="7"/>
  <c r="S929" i="7" l="1"/>
  <c r="T929" i="7"/>
  <c r="C928" i="7"/>
  <c r="P930" i="7"/>
  <c r="L930" i="7"/>
  <c r="H930" i="7"/>
  <c r="K930" i="7"/>
  <c r="O930" i="7"/>
  <c r="G930" i="7"/>
  <c r="F930" i="7"/>
  <c r="M930" i="7"/>
  <c r="I930" i="7"/>
  <c r="N930" i="7"/>
  <c r="J930" i="7"/>
  <c r="E930" i="7"/>
  <c r="D931" i="7"/>
  <c r="R929" i="7"/>
  <c r="Q929" i="7"/>
  <c r="U929" i="7"/>
  <c r="V929" i="7"/>
  <c r="T930" i="7" l="1"/>
  <c r="S930" i="7"/>
  <c r="B930" i="7" s="1"/>
  <c r="U930" i="7"/>
  <c r="V930" i="7"/>
  <c r="C929" i="7"/>
  <c r="A929" i="7"/>
  <c r="K931" i="7"/>
  <c r="J931" i="7"/>
  <c r="N931" i="7"/>
  <c r="P931" i="7"/>
  <c r="F931" i="7"/>
  <c r="H931" i="7"/>
  <c r="E931" i="7"/>
  <c r="M931" i="7"/>
  <c r="O931" i="7"/>
  <c r="G931" i="7"/>
  <c r="L931" i="7"/>
  <c r="I931" i="7"/>
  <c r="D932" i="7"/>
  <c r="B929" i="7"/>
  <c r="Q930" i="7"/>
  <c r="R930" i="7"/>
  <c r="R931" i="7" l="1"/>
  <c r="Q931" i="7"/>
  <c r="A930" i="7"/>
  <c r="I932" i="7"/>
  <c r="E932" i="7"/>
  <c r="P932" i="7"/>
  <c r="L932" i="7"/>
  <c r="O932" i="7"/>
  <c r="H932" i="7"/>
  <c r="K932" i="7"/>
  <c r="N932" i="7"/>
  <c r="G932" i="7"/>
  <c r="F932" i="7"/>
  <c r="M932" i="7"/>
  <c r="J932" i="7"/>
  <c r="D933" i="7"/>
  <c r="C930" i="7"/>
  <c r="V931" i="7"/>
  <c r="U931" i="7"/>
  <c r="S931" i="7"/>
  <c r="T931" i="7"/>
  <c r="A931" i="7" l="1"/>
  <c r="L933" i="7"/>
  <c r="K933" i="7"/>
  <c r="I933" i="7"/>
  <c r="N933" i="7"/>
  <c r="P933" i="7"/>
  <c r="J933" i="7"/>
  <c r="F933" i="7"/>
  <c r="H933" i="7"/>
  <c r="E933" i="7"/>
  <c r="G933" i="7"/>
  <c r="M933" i="7"/>
  <c r="O933" i="7"/>
  <c r="D934" i="7"/>
  <c r="C931" i="7"/>
  <c r="T932" i="7"/>
  <c r="S932" i="7"/>
  <c r="V932" i="7"/>
  <c r="U932" i="7"/>
  <c r="C932" i="7" s="1"/>
  <c r="B931" i="7"/>
  <c r="R932" i="7"/>
  <c r="Q932" i="7"/>
  <c r="A932" i="7" s="1"/>
  <c r="B932" i="7" l="1"/>
  <c r="N934" i="7"/>
  <c r="F934" i="7"/>
  <c r="I934" i="7"/>
  <c r="E934" i="7"/>
  <c r="H934" i="7"/>
  <c r="K934" i="7"/>
  <c r="P934" i="7"/>
  <c r="L934" i="7"/>
  <c r="O934" i="7"/>
  <c r="G934" i="7"/>
  <c r="J934" i="7"/>
  <c r="M934" i="7"/>
  <c r="D935" i="7"/>
  <c r="V933" i="7"/>
  <c r="U933" i="7"/>
  <c r="Q933" i="7"/>
  <c r="R933" i="7"/>
  <c r="S933" i="7"/>
  <c r="T933" i="7"/>
  <c r="C933" i="7" l="1"/>
  <c r="B933" i="7"/>
  <c r="T934" i="7"/>
  <c r="S934" i="7"/>
  <c r="B934" i="7" s="1"/>
  <c r="L935" i="7"/>
  <c r="K935" i="7"/>
  <c r="J935" i="7"/>
  <c r="O935" i="7"/>
  <c r="I935" i="7"/>
  <c r="N935" i="7"/>
  <c r="P935" i="7"/>
  <c r="F935" i="7"/>
  <c r="H935" i="7"/>
  <c r="M935" i="7"/>
  <c r="G935" i="7"/>
  <c r="E935" i="7"/>
  <c r="D936" i="7"/>
  <c r="U934" i="7"/>
  <c r="C934" i="7" s="1"/>
  <c r="V934" i="7"/>
  <c r="R934" i="7"/>
  <c r="Q934" i="7"/>
  <c r="A934" i="7" s="1"/>
  <c r="A933" i="7"/>
  <c r="P936" i="7" l="1"/>
  <c r="L936" i="7"/>
  <c r="H936" i="7"/>
  <c r="K936" i="7"/>
  <c r="O936" i="7"/>
  <c r="G936" i="7"/>
  <c r="N936" i="7"/>
  <c r="J936" i="7"/>
  <c r="E936" i="7"/>
  <c r="F936" i="7"/>
  <c r="M936" i="7"/>
  <c r="I936" i="7"/>
  <c r="D937" i="7"/>
  <c r="R935" i="7"/>
  <c r="Q935" i="7"/>
  <c r="T935" i="7"/>
  <c r="S935" i="7"/>
  <c r="V935" i="7"/>
  <c r="U935" i="7"/>
  <c r="A935" i="7" l="1"/>
  <c r="B935" i="7"/>
  <c r="K937" i="7"/>
  <c r="J937" i="7"/>
  <c r="I937" i="7"/>
  <c r="N937" i="7"/>
  <c r="P937" i="7"/>
  <c r="M937" i="7"/>
  <c r="G937" i="7"/>
  <c r="L937" i="7"/>
  <c r="F937" i="7"/>
  <c r="H937" i="7"/>
  <c r="O937" i="7"/>
  <c r="E937" i="7"/>
  <c r="D938" i="7"/>
  <c r="Q936" i="7"/>
  <c r="R936" i="7"/>
  <c r="T936" i="7"/>
  <c r="S936" i="7"/>
  <c r="C935" i="7"/>
  <c r="V936" i="7"/>
  <c r="U936" i="7"/>
  <c r="C936" i="7" s="1"/>
  <c r="A936" i="7" l="1"/>
  <c r="B936" i="7"/>
  <c r="S937" i="7"/>
  <c r="T937" i="7"/>
  <c r="I938" i="7"/>
  <c r="E938" i="7"/>
  <c r="F938" i="7"/>
  <c r="J938" i="7"/>
  <c r="M938" i="7"/>
  <c r="P938" i="7"/>
  <c r="L938" i="7"/>
  <c r="H938" i="7"/>
  <c r="K938" i="7"/>
  <c r="G938" i="7"/>
  <c r="N938" i="7"/>
  <c r="O938" i="7"/>
  <c r="D939" i="7"/>
  <c r="V937" i="7"/>
  <c r="U937" i="7"/>
  <c r="Q937" i="7"/>
  <c r="R937" i="7"/>
  <c r="C937" i="7" l="1"/>
  <c r="V938" i="7"/>
  <c r="U938" i="7"/>
  <c r="C938" i="7" s="1"/>
  <c r="A937" i="7"/>
  <c r="M939" i="7"/>
  <c r="G939" i="7"/>
  <c r="K939" i="7"/>
  <c r="E939" i="7"/>
  <c r="O939" i="7"/>
  <c r="L939" i="7"/>
  <c r="J939" i="7"/>
  <c r="F939" i="7"/>
  <c r="H939" i="7"/>
  <c r="I939" i="7"/>
  <c r="N939" i="7"/>
  <c r="P939" i="7"/>
  <c r="D940" i="7"/>
  <c r="R938" i="7"/>
  <c r="Q938" i="7"/>
  <c r="A938" i="7" s="1"/>
  <c r="T938" i="7"/>
  <c r="S938" i="7"/>
  <c r="B937" i="7"/>
  <c r="B938" i="7" l="1"/>
  <c r="U939" i="7"/>
  <c r="V939" i="7"/>
  <c r="Q939" i="7"/>
  <c r="R939" i="7"/>
  <c r="G940" i="7"/>
  <c r="J940" i="7"/>
  <c r="M940" i="7"/>
  <c r="I940" i="7"/>
  <c r="E940" i="7"/>
  <c r="P940" i="7"/>
  <c r="L940" i="7"/>
  <c r="H940" i="7"/>
  <c r="K940" i="7"/>
  <c r="O940" i="7"/>
  <c r="N940" i="7"/>
  <c r="F940" i="7"/>
  <c r="D941" i="7"/>
  <c r="T939" i="7"/>
  <c r="S939" i="7"/>
  <c r="B939" i="7" s="1"/>
  <c r="R940" i="7" l="1"/>
  <c r="Q940" i="7"/>
  <c r="A940" i="7" s="1"/>
  <c r="S940" i="7"/>
  <c r="T940" i="7"/>
  <c r="A939" i="7"/>
  <c r="U940" i="7"/>
  <c r="V940" i="7"/>
  <c r="M941" i="7"/>
  <c r="O941" i="7"/>
  <c r="L941" i="7"/>
  <c r="J941" i="7"/>
  <c r="F941" i="7"/>
  <c r="H941" i="7"/>
  <c r="E941" i="7"/>
  <c r="G941" i="7"/>
  <c r="K941" i="7"/>
  <c r="N941" i="7"/>
  <c r="P941" i="7"/>
  <c r="I941" i="7"/>
  <c r="D942" i="7"/>
  <c r="C939" i="7"/>
  <c r="P942" i="7" l="1"/>
  <c r="L942" i="7"/>
  <c r="H942" i="7"/>
  <c r="K942" i="7"/>
  <c r="O942" i="7"/>
  <c r="G942" i="7"/>
  <c r="M942" i="7"/>
  <c r="F942" i="7"/>
  <c r="J942" i="7"/>
  <c r="I942" i="7"/>
  <c r="E942" i="7"/>
  <c r="N942" i="7"/>
  <c r="D943" i="7"/>
  <c r="Q941" i="7"/>
  <c r="R941" i="7"/>
  <c r="C940" i="7"/>
  <c r="B940" i="7"/>
  <c r="V941" i="7"/>
  <c r="U941" i="7"/>
  <c r="C941" i="7" s="1"/>
  <c r="S941" i="7"/>
  <c r="T941" i="7"/>
  <c r="B941" i="7" l="1"/>
  <c r="N943" i="7"/>
  <c r="P943" i="7"/>
  <c r="F943" i="7"/>
  <c r="H943" i="7"/>
  <c r="M943" i="7"/>
  <c r="O943" i="7"/>
  <c r="K943" i="7"/>
  <c r="J943" i="7"/>
  <c r="I943" i="7"/>
  <c r="E943" i="7"/>
  <c r="G943" i="7"/>
  <c r="L943" i="7"/>
  <c r="D944" i="7"/>
  <c r="Q942" i="7"/>
  <c r="R942" i="7"/>
  <c r="T942" i="7"/>
  <c r="S942" i="7"/>
  <c r="A941" i="7"/>
  <c r="V942" i="7"/>
  <c r="U942" i="7"/>
  <c r="C942" i="7" s="1"/>
  <c r="B942" i="7" l="1"/>
  <c r="R943" i="7"/>
  <c r="Q943" i="7"/>
  <c r="A943" i="7" s="1"/>
  <c r="J944" i="7"/>
  <c r="M944" i="7"/>
  <c r="I944" i="7"/>
  <c r="E944" i="7"/>
  <c r="P944" i="7"/>
  <c r="H944" i="7"/>
  <c r="K944" i="7"/>
  <c r="O944" i="7"/>
  <c r="L944" i="7"/>
  <c r="G944" i="7"/>
  <c r="N944" i="7"/>
  <c r="F944" i="7"/>
  <c r="D945" i="7"/>
  <c r="V943" i="7"/>
  <c r="U943" i="7"/>
  <c r="A942" i="7"/>
  <c r="T943" i="7"/>
  <c r="S943" i="7"/>
  <c r="B943" i="7" s="1"/>
  <c r="C943" i="7" l="1"/>
  <c r="E945" i="7"/>
  <c r="G945" i="7"/>
  <c r="L945" i="7"/>
  <c r="I945" i="7"/>
  <c r="N945" i="7"/>
  <c r="P945" i="7"/>
  <c r="F945" i="7"/>
  <c r="H945" i="7"/>
  <c r="M945" i="7"/>
  <c r="O945" i="7"/>
  <c r="K945" i="7"/>
  <c r="J945" i="7"/>
  <c r="D946" i="7"/>
  <c r="V944" i="7"/>
  <c r="U944" i="7"/>
  <c r="T944" i="7"/>
  <c r="S944" i="7"/>
  <c r="Q944" i="7"/>
  <c r="R944" i="7"/>
  <c r="C944" i="7" l="1"/>
  <c r="B944" i="7"/>
  <c r="U945" i="7"/>
  <c r="V945" i="7"/>
  <c r="J946" i="7"/>
  <c r="M946" i="7"/>
  <c r="I946" i="7"/>
  <c r="E946" i="7"/>
  <c r="P946" i="7"/>
  <c r="L946" i="7"/>
  <c r="K946" i="7"/>
  <c r="G946" i="7"/>
  <c r="H946" i="7"/>
  <c r="O946" i="7"/>
  <c r="F946" i="7"/>
  <c r="N946" i="7"/>
  <c r="D947" i="7"/>
  <c r="T945" i="7"/>
  <c r="S945" i="7"/>
  <c r="A944" i="7"/>
  <c r="R945" i="7"/>
  <c r="Q945" i="7"/>
  <c r="A945" i="7" s="1"/>
  <c r="B945" i="7" l="1"/>
  <c r="I947" i="7"/>
  <c r="N947" i="7"/>
  <c r="P947" i="7"/>
  <c r="E947" i="7"/>
  <c r="G947" i="7"/>
  <c r="L947" i="7"/>
  <c r="F947" i="7"/>
  <c r="H947" i="7"/>
  <c r="M947" i="7"/>
  <c r="O947" i="7"/>
  <c r="K947" i="7"/>
  <c r="J947" i="7"/>
  <c r="D948" i="7"/>
  <c r="S946" i="7"/>
  <c r="T946" i="7"/>
  <c r="U946" i="7"/>
  <c r="V946" i="7"/>
  <c r="R946" i="7"/>
  <c r="Q946" i="7"/>
  <c r="A946" i="7" s="1"/>
  <c r="C945" i="7"/>
  <c r="G948" i="7" l="1"/>
  <c r="N948" i="7"/>
  <c r="F948" i="7"/>
  <c r="J948" i="7"/>
  <c r="M948" i="7"/>
  <c r="K948" i="7"/>
  <c r="O948" i="7"/>
  <c r="I948" i="7"/>
  <c r="E948" i="7"/>
  <c r="L948" i="7"/>
  <c r="P948" i="7"/>
  <c r="H948" i="7"/>
  <c r="D949" i="7"/>
  <c r="S947" i="7"/>
  <c r="T947" i="7"/>
  <c r="R947" i="7"/>
  <c r="Q947" i="7"/>
  <c r="V947" i="7"/>
  <c r="U947" i="7"/>
  <c r="C947" i="7" s="1"/>
  <c r="C946" i="7"/>
  <c r="B946" i="7"/>
  <c r="B947" i="7" l="1"/>
  <c r="A947" i="7"/>
  <c r="R948" i="7"/>
  <c r="Q948" i="7"/>
  <c r="A948" i="7" s="1"/>
  <c r="I949" i="7"/>
  <c r="N949" i="7"/>
  <c r="P949" i="7"/>
  <c r="F949" i="7"/>
  <c r="H949" i="7"/>
  <c r="E949" i="7"/>
  <c r="G949" i="7"/>
  <c r="L949" i="7"/>
  <c r="K949" i="7"/>
  <c r="J949" i="7"/>
  <c r="M949" i="7"/>
  <c r="O949" i="7"/>
  <c r="D950" i="7"/>
  <c r="U948" i="7"/>
  <c r="V948" i="7"/>
  <c r="T948" i="7"/>
  <c r="S948" i="7"/>
  <c r="B948" i="7" s="1"/>
  <c r="C948" i="7" l="1"/>
  <c r="H950" i="7"/>
  <c r="K950" i="7"/>
  <c r="O950" i="7"/>
  <c r="F950" i="7"/>
  <c r="I950" i="7"/>
  <c r="P950" i="7"/>
  <c r="G950" i="7"/>
  <c r="N950" i="7"/>
  <c r="J950" i="7"/>
  <c r="M950" i="7"/>
  <c r="E950" i="7"/>
  <c r="L950" i="7"/>
  <c r="D951" i="7"/>
  <c r="V949" i="7"/>
  <c r="U949" i="7"/>
  <c r="R949" i="7"/>
  <c r="Q949" i="7"/>
  <c r="T949" i="7"/>
  <c r="S949" i="7"/>
  <c r="B949" i="7" s="1"/>
  <c r="C949" i="7" l="1"/>
  <c r="A949" i="7"/>
  <c r="U950" i="7"/>
  <c r="V950" i="7"/>
  <c r="J951" i="7"/>
  <c r="I951" i="7"/>
  <c r="N951" i="7"/>
  <c r="P951" i="7"/>
  <c r="M951" i="7"/>
  <c r="F951" i="7"/>
  <c r="O951" i="7"/>
  <c r="H951" i="7"/>
  <c r="E951" i="7"/>
  <c r="G951" i="7"/>
  <c r="L951" i="7"/>
  <c r="K951" i="7"/>
  <c r="D952" i="7"/>
  <c r="T950" i="7"/>
  <c r="S950" i="7"/>
  <c r="Q950" i="7"/>
  <c r="R950" i="7"/>
  <c r="B950" i="7" l="1"/>
  <c r="H952" i="7"/>
  <c r="K952" i="7"/>
  <c r="O952" i="7"/>
  <c r="G952" i="7"/>
  <c r="N952" i="7"/>
  <c r="J952" i="7"/>
  <c r="M952" i="7"/>
  <c r="I952" i="7"/>
  <c r="E952" i="7"/>
  <c r="F952" i="7"/>
  <c r="P952" i="7"/>
  <c r="L952" i="7"/>
  <c r="D953" i="7"/>
  <c r="U951" i="7"/>
  <c r="V951" i="7"/>
  <c r="R951" i="7"/>
  <c r="Q951" i="7"/>
  <c r="S951" i="7"/>
  <c r="T951" i="7"/>
  <c r="A950" i="7"/>
  <c r="C950" i="7"/>
  <c r="C951" i="7" l="1"/>
  <c r="A951" i="7"/>
  <c r="E953" i="7"/>
  <c r="G953" i="7"/>
  <c r="L953" i="7"/>
  <c r="I953" i="7"/>
  <c r="N953" i="7"/>
  <c r="K953" i="7"/>
  <c r="P953" i="7"/>
  <c r="F953" i="7"/>
  <c r="H953" i="7"/>
  <c r="M953" i="7"/>
  <c r="O953" i="7"/>
  <c r="J953" i="7"/>
  <c r="D954" i="7"/>
  <c r="B951" i="7"/>
  <c r="T952" i="7"/>
  <c r="S952" i="7"/>
  <c r="V952" i="7"/>
  <c r="U952" i="7"/>
  <c r="C952" i="7" s="1"/>
  <c r="Q952" i="7"/>
  <c r="R952" i="7"/>
  <c r="A952" i="7" l="1"/>
  <c r="B952" i="7"/>
  <c r="Q953" i="7"/>
  <c r="R953" i="7"/>
  <c r="T953" i="7"/>
  <c r="S953" i="7"/>
  <c r="B953" i="7" s="1"/>
  <c r="I954" i="7"/>
  <c r="L954" i="7"/>
  <c r="K954" i="7"/>
  <c r="O954" i="7"/>
  <c r="G954" i="7"/>
  <c r="J954" i="7"/>
  <c r="M954" i="7"/>
  <c r="E954" i="7"/>
  <c r="P954" i="7"/>
  <c r="H954" i="7"/>
  <c r="N954" i="7"/>
  <c r="F954" i="7"/>
  <c r="D955" i="7"/>
  <c r="V953" i="7"/>
  <c r="U953" i="7"/>
  <c r="C953" i="7" l="1"/>
  <c r="A953" i="7"/>
  <c r="Q954" i="7"/>
  <c r="R954" i="7"/>
  <c r="T954" i="7"/>
  <c r="S954" i="7"/>
  <c r="B954" i="7" s="1"/>
  <c r="U954" i="7"/>
  <c r="V954" i="7"/>
  <c r="F955" i="7"/>
  <c r="H955" i="7"/>
  <c r="M955" i="7"/>
  <c r="G955" i="7"/>
  <c r="L955" i="7"/>
  <c r="J955" i="7"/>
  <c r="I955" i="7"/>
  <c r="P955" i="7"/>
  <c r="E955" i="7"/>
  <c r="O955" i="7"/>
  <c r="K955" i="7"/>
  <c r="N955" i="7"/>
  <c r="D956" i="7"/>
  <c r="C954" i="7" l="1"/>
  <c r="A954" i="7"/>
  <c r="N956" i="7"/>
  <c r="F956" i="7"/>
  <c r="M956" i="7"/>
  <c r="I956" i="7"/>
  <c r="E956" i="7"/>
  <c r="P956" i="7"/>
  <c r="L956" i="7"/>
  <c r="H956" i="7"/>
  <c r="K956" i="7"/>
  <c r="O956" i="7"/>
  <c r="G956" i="7"/>
  <c r="J956" i="7"/>
  <c r="D957" i="7"/>
  <c r="S955" i="7"/>
  <c r="T955" i="7"/>
  <c r="R955" i="7"/>
  <c r="Q955" i="7"/>
  <c r="V955" i="7"/>
  <c r="U955" i="7"/>
  <c r="C955" i="7" s="1"/>
  <c r="A955" i="7" l="1"/>
  <c r="V956" i="7"/>
  <c r="U956" i="7"/>
  <c r="C956" i="7" s="1"/>
  <c r="F957" i="7"/>
  <c r="H957" i="7"/>
  <c r="K957" i="7"/>
  <c r="J957" i="7"/>
  <c r="I957" i="7"/>
  <c r="N957" i="7"/>
  <c r="P957" i="7"/>
  <c r="M957" i="7"/>
  <c r="O957" i="7"/>
  <c r="E957" i="7"/>
  <c r="G957" i="7"/>
  <c r="L957" i="7"/>
  <c r="D958" i="7"/>
  <c r="T956" i="7"/>
  <c r="S956" i="7"/>
  <c r="B955" i="7"/>
  <c r="R956" i="7"/>
  <c r="Q956" i="7"/>
  <c r="A956" i="7" s="1"/>
  <c r="J958" i="7" l="1"/>
  <c r="M958" i="7"/>
  <c r="H958" i="7"/>
  <c r="O958" i="7"/>
  <c r="I958" i="7"/>
  <c r="E958" i="7"/>
  <c r="L958" i="7"/>
  <c r="P958" i="7"/>
  <c r="K958" i="7"/>
  <c r="G958" i="7"/>
  <c r="N958" i="7"/>
  <c r="F958" i="7"/>
  <c r="D959" i="7"/>
  <c r="S957" i="7"/>
  <c r="T957" i="7"/>
  <c r="R957" i="7"/>
  <c r="Q957" i="7"/>
  <c r="B956" i="7"/>
  <c r="V957" i="7"/>
  <c r="U957" i="7"/>
  <c r="C957" i="7" l="1"/>
  <c r="A957" i="7"/>
  <c r="U958" i="7"/>
  <c r="V958" i="7"/>
  <c r="T958" i="7"/>
  <c r="S958" i="7"/>
  <c r="B958" i="7" s="1"/>
  <c r="F959" i="7"/>
  <c r="H959" i="7"/>
  <c r="M959" i="7"/>
  <c r="I959" i="7"/>
  <c r="N959" i="7"/>
  <c r="P959" i="7"/>
  <c r="O959" i="7"/>
  <c r="E959" i="7"/>
  <c r="G959" i="7"/>
  <c r="L959" i="7"/>
  <c r="K959" i="7"/>
  <c r="J959" i="7"/>
  <c r="D960" i="7"/>
  <c r="B957" i="7"/>
  <c r="R958" i="7"/>
  <c r="Q958" i="7"/>
  <c r="A958" i="7" s="1"/>
  <c r="V959" i="7" l="1"/>
  <c r="U959" i="7"/>
  <c r="C959" i="7" s="1"/>
  <c r="R959" i="7"/>
  <c r="Q959" i="7"/>
  <c r="A959" i="7" s="1"/>
  <c r="T959" i="7"/>
  <c r="S959" i="7"/>
  <c r="B959" i="7" s="1"/>
  <c r="O960" i="7"/>
  <c r="G960" i="7"/>
  <c r="N960" i="7"/>
  <c r="H960" i="7"/>
  <c r="F960" i="7"/>
  <c r="J960" i="7"/>
  <c r="M960" i="7"/>
  <c r="K960" i="7"/>
  <c r="I960" i="7"/>
  <c r="E960" i="7"/>
  <c r="P960" i="7"/>
  <c r="L960" i="7"/>
  <c r="D961" i="7"/>
  <c r="C958" i="7"/>
  <c r="E961" i="7" l="1"/>
  <c r="G961" i="7"/>
  <c r="K961" i="7"/>
  <c r="J961" i="7"/>
  <c r="I961" i="7"/>
  <c r="N961" i="7"/>
  <c r="P961" i="7"/>
  <c r="F961" i="7"/>
  <c r="H961" i="7"/>
  <c r="M961" i="7"/>
  <c r="O961" i="7"/>
  <c r="L961" i="7"/>
  <c r="D962" i="7"/>
  <c r="T960" i="7"/>
  <c r="S960" i="7"/>
  <c r="Q960" i="7"/>
  <c r="R960" i="7"/>
  <c r="V960" i="7"/>
  <c r="U960" i="7"/>
  <c r="B960" i="7" l="1"/>
  <c r="C960" i="7"/>
  <c r="V961" i="7"/>
  <c r="U961" i="7"/>
  <c r="C961" i="7" s="1"/>
  <c r="F962" i="7"/>
  <c r="J962" i="7"/>
  <c r="M962" i="7"/>
  <c r="P962" i="7"/>
  <c r="L962" i="7"/>
  <c r="I962" i="7"/>
  <c r="E962" i="7"/>
  <c r="H962" i="7"/>
  <c r="K962" i="7"/>
  <c r="O962" i="7"/>
  <c r="G962" i="7"/>
  <c r="N962" i="7"/>
  <c r="D963" i="7"/>
  <c r="Q961" i="7"/>
  <c r="R961" i="7"/>
  <c r="T961" i="7"/>
  <c r="S961" i="7"/>
  <c r="B961" i="7" s="1"/>
  <c r="A960" i="7"/>
  <c r="U962" i="7" l="1"/>
  <c r="V962" i="7"/>
  <c r="M963" i="7"/>
  <c r="O963" i="7"/>
  <c r="E963" i="7"/>
  <c r="G963" i="7"/>
  <c r="K963" i="7"/>
  <c r="L963" i="7"/>
  <c r="J963" i="7"/>
  <c r="I963" i="7"/>
  <c r="P963" i="7"/>
  <c r="F963" i="7"/>
  <c r="N963" i="7"/>
  <c r="H963" i="7"/>
  <c r="D964" i="7"/>
  <c r="R962" i="7"/>
  <c r="Q962" i="7"/>
  <c r="T962" i="7"/>
  <c r="S962" i="7"/>
  <c r="B962" i="7" s="1"/>
  <c r="A961" i="7"/>
  <c r="A962" i="7" l="1"/>
  <c r="S963" i="7"/>
  <c r="T963" i="7"/>
  <c r="R963" i="7"/>
  <c r="Q963" i="7"/>
  <c r="A963" i="7" s="1"/>
  <c r="V963" i="7"/>
  <c r="U963" i="7"/>
  <c r="I964" i="7"/>
  <c r="E964" i="7"/>
  <c r="P964" i="7"/>
  <c r="L964" i="7"/>
  <c r="H964" i="7"/>
  <c r="K964" i="7"/>
  <c r="O964" i="7"/>
  <c r="G964" i="7"/>
  <c r="J964" i="7"/>
  <c r="M964" i="7"/>
  <c r="N964" i="7"/>
  <c r="F964" i="7"/>
  <c r="D965" i="7"/>
  <c r="C962" i="7"/>
  <c r="R964" i="7" l="1"/>
  <c r="Q964" i="7"/>
  <c r="A964" i="7" s="1"/>
  <c r="K965" i="7"/>
  <c r="J965" i="7"/>
  <c r="I965" i="7"/>
  <c r="P965" i="7"/>
  <c r="M965" i="7"/>
  <c r="O965" i="7"/>
  <c r="N965" i="7"/>
  <c r="F965" i="7"/>
  <c r="H965" i="7"/>
  <c r="E965" i="7"/>
  <c r="G965" i="7"/>
  <c r="L965" i="7"/>
  <c r="D966" i="7"/>
  <c r="T964" i="7"/>
  <c r="S964" i="7"/>
  <c r="V964" i="7"/>
  <c r="U964" i="7"/>
  <c r="C963" i="7"/>
  <c r="B963" i="7"/>
  <c r="C964" i="7" l="1"/>
  <c r="T965" i="7"/>
  <c r="S965" i="7"/>
  <c r="B965" i="7" s="1"/>
  <c r="V965" i="7"/>
  <c r="U965" i="7"/>
  <c r="C965" i="7" s="1"/>
  <c r="J966" i="7"/>
  <c r="M966" i="7"/>
  <c r="I966" i="7"/>
  <c r="E966" i="7"/>
  <c r="P966" i="7"/>
  <c r="L966" i="7"/>
  <c r="H966" i="7"/>
  <c r="K966" i="7"/>
  <c r="O966" i="7"/>
  <c r="G966" i="7"/>
  <c r="N966" i="7"/>
  <c r="F966" i="7"/>
  <c r="D967" i="7"/>
  <c r="Q965" i="7"/>
  <c r="R965" i="7"/>
  <c r="B964" i="7"/>
  <c r="Q966" i="7" l="1"/>
  <c r="R966" i="7"/>
  <c r="A965" i="7"/>
  <c r="S966" i="7"/>
  <c r="T966" i="7"/>
  <c r="L967" i="7"/>
  <c r="K967" i="7"/>
  <c r="I967" i="7"/>
  <c r="N967" i="7"/>
  <c r="P967" i="7"/>
  <c r="F967" i="7"/>
  <c r="H967" i="7"/>
  <c r="M967" i="7"/>
  <c r="O967" i="7"/>
  <c r="E967" i="7"/>
  <c r="G967" i="7"/>
  <c r="J967" i="7"/>
  <c r="D968" i="7"/>
  <c r="U966" i="7"/>
  <c r="V966" i="7"/>
  <c r="B966" i="7" l="1"/>
  <c r="R967" i="7"/>
  <c r="Q967" i="7"/>
  <c r="A967" i="7" s="1"/>
  <c r="S967" i="7"/>
  <c r="T967" i="7"/>
  <c r="H968" i="7"/>
  <c r="K968" i="7"/>
  <c r="O968" i="7"/>
  <c r="G968" i="7"/>
  <c r="N968" i="7"/>
  <c r="J968" i="7"/>
  <c r="F968" i="7"/>
  <c r="P968" i="7"/>
  <c r="M968" i="7"/>
  <c r="I968" i="7"/>
  <c r="E968" i="7"/>
  <c r="L968" i="7"/>
  <c r="D969" i="7"/>
  <c r="U967" i="7"/>
  <c r="V967" i="7"/>
  <c r="C966" i="7"/>
  <c r="A966" i="7"/>
  <c r="S968" i="7" l="1"/>
  <c r="T968" i="7"/>
  <c r="R968" i="7"/>
  <c r="Q968" i="7"/>
  <c r="A968" i="7" s="1"/>
  <c r="V968" i="7"/>
  <c r="U968" i="7"/>
  <c r="B967" i="7"/>
  <c r="C967" i="7"/>
  <c r="K969" i="7"/>
  <c r="J969" i="7"/>
  <c r="F969" i="7"/>
  <c r="H969" i="7"/>
  <c r="E969" i="7"/>
  <c r="G969" i="7"/>
  <c r="L969" i="7"/>
  <c r="I969" i="7"/>
  <c r="N969" i="7"/>
  <c r="P969" i="7"/>
  <c r="M969" i="7"/>
  <c r="O969" i="7"/>
  <c r="D970" i="7"/>
  <c r="C968" i="7" l="1"/>
  <c r="B968" i="7"/>
  <c r="T969" i="7"/>
  <c r="S969" i="7"/>
  <c r="B969" i="7" s="1"/>
  <c r="J970" i="7"/>
  <c r="M970" i="7"/>
  <c r="I970" i="7"/>
  <c r="E970" i="7"/>
  <c r="P970" i="7"/>
  <c r="L970" i="7"/>
  <c r="F970" i="7"/>
  <c r="H970" i="7"/>
  <c r="K970" i="7"/>
  <c r="O970" i="7"/>
  <c r="G970" i="7"/>
  <c r="N970" i="7"/>
  <c r="D971" i="7"/>
  <c r="U969" i="7"/>
  <c r="V969" i="7"/>
  <c r="Q969" i="7"/>
  <c r="R969" i="7"/>
  <c r="F971" i="7" l="1"/>
  <c r="H971" i="7"/>
  <c r="M971" i="7"/>
  <c r="G971" i="7"/>
  <c r="E971" i="7"/>
  <c r="O971" i="7"/>
  <c r="L971" i="7"/>
  <c r="N971" i="7"/>
  <c r="K971" i="7"/>
  <c r="J971" i="7"/>
  <c r="I971" i="7"/>
  <c r="P971" i="7"/>
  <c r="D972" i="7"/>
  <c r="V970" i="7"/>
  <c r="U970" i="7"/>
  <c r="S970" i="7"/>
  <c r="B970" i="7" s="1"/>
  <c r="T970" i="7"/>
  <c r="A969" i="7"/>
  <c r="C969" i="7"/>
  <c r="R970" i="7"/>
  <c r="Q970" i="7"/>
  <c r="C970" i="7" l="1"/>
  <c r="S971" i="7"/>
  <c r="T971" i="7"/>
  <c r="A970" i="7"/>
  <c r="I972" i="7"/>
  <c r="E972" i="7"/>
  <c r="P972" i="7"/>
  <c r="L972" i="7"/>
  <c r="H972" i="7"/>
  <c r="K972" i="7"/>
  <c r="O972" i="7"/>
  <c r="G972" i="7"/>
  <c r="N972" i="7"/>
  <c r="F972" i="7"/>
  <c r="J972" i="7"/>
  <c r="M972" i="7"/>
  <c r="D973" i="7"/>
  <c r="V971" i="7"/>
  <c r="U971" i="7"/>
  <c r="R971" i="7"/>
  <c r="Q971" i="7"/>
  <c r="A971" i="7" l="1"/>
  <c r="C971" i="7"/>
  <c r="J973" i="7"/>
  <c r="I973" i="7"/>
  <c r="N973" i="7"/>
  <c r="P973" i="7"/>
  <c r="H973" i="7"/>
  <c r="M973" i="7"/>
  <c r="O973" i="7"/>
  <c r="E973" i="7"/>
  <c r="F973" i="7"/>
  <c r="G973" i="7"/>
  <c r="L973" i="7"/>
  <c r="K973" i="7"/>
  <c r="D974" i="7"/>
  <c r="T972" i="7"/>
  <c r="S972" i="7"/>
  <c r="V972" i="7"/>
  <c r="U972" i="7"/>
  <c r="R972" i="7"/>
  <c r="Q972" i="7"/>
  <c r="B971" i="7"/>
  <c r="C972" i="7" l="1"/>
  <c r="H974" i="7"/>
  <c r="O974" i="7"/>
  <c r="G974" i="7"/>
  <c r="N974" i="7"/>
  <c r="E974" i="7"/>
  <c r="P974" i="7"/>
  <c r="K974" i="7"/>
  <c r="F974" i="7"/>
  <c r="J974" i="7"/>
  <c r="M974" i="7"/>
  <c r="I974" i="7"/>
  <c r="L974" i="7"/>
  <c r="D975" i="7"/>
  <c r="R973" i="7"/>
  <c r="Q973" i="7"/>
  <c r="A973" i="7" s="1"/>
  <c r="U973" i="7"/>
  <c r="V973" i="7"/>
  <c r="S973" i="7"/>
  <c r="T973" i="7"/>
  <c r="A972" i="7"/>
  <c r="B972" i="7"/>
  <c r="C973" i="7" l="1"/>
  <c r="N975" i="7"/>
  <c r="P975" i="7"/>
  <c r="F975" i="7"/>
  <c r="H975" i="7"/>
  <c r="M975" i="7"/>
  <c r="O975" i="7"/>
  <c r="G975" i="7"/>
  <c r="L975" i="7"/>
  <c r="K975" i="7"/>
  <c r="E975" i="7"/>
  <c r="J975" i="7"/>
  <c r="I975" i="7"/>
  <c r="D976" i="7"/>
  <c r="T974" i="7"/>
  <c r="S974" i="7"/>
  <c r="B974" i="7" s="1"/>
  <c r="Q974" i="7"/>
  <c r="R974" i="7"/>
  <c r="V974" i="7"/>
  <c r="U974" i="7"/>
  <c r="C974" i="7" s="1"/>
  <c r="B973" i="7"/>
  <c r="A974" i="7" l="1"/>
  <c r="T975" i="7"/>
  <c r="S975" i="7"/>
  <c r="B975" i="7" s="1"/>
  <c r="G976" i="7"/>
  <c r="N976" i="7"/>
  <c r="J976" i="7"/>
  <c r="M976" i="7"/>
  <c r="E976" i="7"/>
  <c r="L976" i="7"/>
  <c r="H976" i="7"/>
  <c r="O976" i="7"/>
  <c r="F976" i="7"/>
  <c r="I976" i="7"/>
  <c r="P976" i="7"/>
  <c r="K976" i="7"/>
  <c r="D977" i="7"/>
  <c r="U975" i="7"/>
  <c r="V975" i="7"/>
  <c r="Q975" i="7"/>
  <c r="R975" i="7"/>
  <c r="J977" i="7" l="1"/>
  <c r="I977" i="7"/>
  <c r="N977" i="7"/>
  <c r="P977" i="7"/>
  <c r="M977" i="7"/>
  <c r="F977" i="7"/>
  <c r="H977" i="7"/>
  <c r="O977" i="7"/>
  <c r="E977" i="7"/>
  <c r="G977" i="7"/>
  <c r="K977" i="7"/>
  <c r="L977" i="7"/>
  <c r="D978" i="7"/>
  <c r="U976" i="7"/>
  <c r="V976" i="7"/>
  <c r="A975" i="7"/>
  <c r="T976" i="7"/>
  <c r="S976" i="7"/>
  <c r="B976" i="7" s="1"/>
  <c r="R976" i="7"/>
  <c r="Q976" i="7"/>
  <c r="C975" i="7"/>
  <c r="G978" i="7" l="1"/>
  <c r="N978" i="7"/>
  <c r="F978" i="7"/>
  <c r="L978" i="7"/>
  <c r="H978" i="7"/>
  <c r="J978" i="7"/>
  <c r="M978" i="7"/>
  <c r="I978" i="7"/>
  <c r="E978" i="7"/>
  <c r="P978" i="7"/>
  <c r="K978" i="7"/>
  <c r="O978" i="7"/>
  <c r="D979" i="7"/>
  <c r="S977" i="7"/>
  <c r="T977" i="7"/>
  <c r="V977" i="7"/>
  <c r="U977" i="7"/>
  <c r="Q977" i="7"/>
  <c r="R977" i="7"/>
  <c r="C976" i="7"/>
  <c r="A976" i="7"/>
  <c r="B977" i="7" l="1"/>
  <c r="C977" i="7"/>
  <c r="T978" i="7"/>
  <c r="S978" i="7"/>
  <c r="B978" i="7" s="1"/>
  <c r="J979" i="7"/>
  <c r="I979" i="7"/>
  <c r="N979" i="7"/>
  <c r="P979" i="7"/>
  <c r="F979" i="7"/>
  <c r="H979" i="7"/>
  <c r="K979" i="7"/>
  <c r="M979" i="7"/>
  <c r="O979" i="7"/>
  <c r="G979" i="7"/>
  <c r="L979" i="7"/>
  <c r="E979" i="7"/>
  <c r="D980" i="7"/>
  <c r="A977" i="7"/>
  <c r="R978" i="7"/>
  <c r="Q978" i="7"/>
  <c r="A978" i="7" s="1"/>
  <c r="V978" i="7"/>
  <c r="U978" i="7"/>
  <c r="C978" i="7" s="1"/>
  <c r="N980" i="7" l="1"/>
  <c r="F980" i="7"/>
  <c r="E980" i="7"/>
  <c r="O980" i="7"/>
  <c r="J980" i="7"/>
  <c r="M980" i="7"/>
  <c r="I980" i="7"/>
  <c r="L980" i="7"/>
  <c r="P980" i="7"/>
  <c r="H980" i="7"/>
  <c r="K980" i="7"/>
  <c r="G980" i="7"/>
  <c r="D981" i="7"/>
  <c r="U979" i="7"/>
  <c r="V979" i="7"/>
  <c r="S979" i="7"/>
  <c r="B979" i="7" s="1"/>
  <c r="T979" i="7"/>
  <c r="Q979" i="7"/>
  <c r="R979" i="7"/>
  <c r="S980" i="7" l="1"/>
  <c r="T980" i="7"/>
  <c r="L981" i="7"/>
  <c r="I981" i="7"/>
  <c r="N981" i="7"/>
  <c r="P981" i="7"/>
  <c r="F981" i="7"/>
  <c r="H981" i="7"/>
  <c r="M981" i="7"/>
  <c r="O981" i="7"/>
  <c r="E981" i="7"/>
  <c r="G981" i="7"/>
  <c r="K981" i="7"/>
  <c r="J981" i="7"/>
  <c r="D982" i="7"/>
  <c r="C979" i="7"/>
  <c r="A979" i="7"/>
  <c r="Q980" i="7"/>
  <c r="R980" i="7"/>
  <c r="V980" i="7"/>
  <c r="U980" i="7"/>
  <c r="A980" i="7" l="1"/>
  <c r="J982" i="7"/>
  <c r="M982" i="7"/>
  <c r="N982" i="7"/>
  <c r="I982" i="7"/>
  <c r="E982" i="7"/>
  <c r="P982" i="7"/>
  <c r="L982" i="7"/>
  <c r="H982" i="7"/>
  <c r="K982" i="7"/>
  <c r="G982" i="7"/>
  <c r="F982" i="7"/>
  <c r="O982" i="7"/>
  <c r="D983" i="7"/>
  <c r="V981" i="7"/>
  <c r="U981" i="7"/>
  <c r="Q981" i="7"/>
  <c r="R981" i="7"/>
  <c r="C980" i="7"/>
  <c r="S981" i="7"/>
  <c r="T981" i="7"/>
  <c r="B980" i="7"/>
  <c r="C981" i="7" l="1"/>
  <c r="B981" i="7"/>
  <c r="T982" i="7"/>
  <c r="S982" i="7"/>
  <c r="B982" i="7" s="1"/>
  <c r="U982" i="7"/>
  <c r="V982" i="7"/>
  <c r="I983" i="7"/>
  <c r="N983" i="7"/>
  <c r="P983" i="7"/>
  <c r="F983" i="7"/>
  <c r="H983" i="7"/>
  <c r="M983" i="7"/>
  <c r="O983" i="7"/>
  <c r="L983" i="7"/>
  <c r="K983" i="7"/>
  <c r="J983" i="7"/>
  <c r="E983" i="7"/>
  <c r="G983" i="7"/>
  <c r="D984" i="7"/>
  <c r="A981" i="7"/>
  <c r="Q982" i="7"/>
  <c r="R982" i="7"/>
  <c r="A982" i="7" l="1"/>
  <c r="R983" i="7"/>
  <c r="Q983" i="7"/>
  <c r="A983" i="7" s="1"/>
  <c r="V983" i="7"/>
  <c r="U983" i="7"/>
  <c r="C983" i="7" s="1"/>
  <c r="T983" i="7"/>
  <c r="S983" i="7"/>
  <c r="C982" i="7"/>
  <c r="G984" i="7"/>
  <c r="N984" i="7"/>
  <c r="F984" i="7"/>
  <c r="J984" i="7"/>
  <c r="M984" i="7"/>
  <c r="E984" i="7"/>
  <c r="P984" i="7"/>
  <c r="L984" i="7"/>
  <c r="K984" i="7"/>
  <c r="O984" i="7"/>
  <c r="H984" i="7"/>
  <c r="I984" i="7"/>
  <c r="D985" i="7"/>
  <c r="B983" i="7" l="1"/>
  <c r="T984" i="7"/>
  <c r="S984" i="7"/>
  <c r="F985" i="7"/>
  <c r="H985" i="7"/>
  <c r="M985" i="7"/>
  <c r="O985" i="7"/>
  <c r="J985" i="7"/>
  <c r="I985" i="7"/>
  <c r="N985" i="7"/>
  <c r="P985" i="7"/>
  <c r="E985" i="7"/>
  <c r="G985" i="7"/>
  <c r="L985" i="7"/>
  <c r="K985" i="7"/>
  <c r="D986" i="7"/>
  <c r="U984" i="7"/>
  <c r="C984" i="7" s="1"/>
  <c r="V984" i="7"/>
  <c r="R984" i="7"/>
  <c r="Q984" i="7"/>
  <c r="A984" i="7" s="1"/>
  <c r="B984" i="7" l="1"/>
  <c r="N986" i="7"/>
  <c r="F986" i="7"/>
  <c r="M986" i="7"/>
  <c r="I986" i="7"/>
  <c r="L986" i="7"/>
  <c r="P986" i="7"/>
  <c r="K986" i="7"/>
  <c r="O986" i="7"/>
  <c r="E986" i="7"/>
  <c r="H986" i="7"/>
  <c r="J986" i="7"/>
  <c r="G986" i="7"/>
  <c r="D987" i="7"/>
  <c r="Q985" i="7"/>
  <c r="R985" i="7"/>
  <c r="S985" i="7"/>
  <c r="T985" i="7"/>
  <c r="U985" i="7"/>
  <c r="V985" i="7"/>
  <c r="A985" i="7" l="1"/>
  <c r="C985" i="7"/>
  <c r="Q986" i="7"/>
  <c r="R986" i="7"/>
  <c r="V986" i="7"/>
  <c r="U986" i="7"/>
  <c r="C986" i="7" s="1"/>
  <c r="I987" i="7"/>
  <c r="P987" i="7"/>
  <c r="H987" i="7"/>
  <c r="M987" i="7"/>
  <c r="O987" i="7"/>
  <c r="E987" i="7"/>
  <c r="G987" i="7"/>
  <c r="L987" i="7"/>
  <c r="N987" i="7"/>
  <c r="K987" i="7"/>
  <c r="F987" i="7"/>
  <c r="J987" i="7"/>
  <c r="D988" i="7"/>
  <c r="S986" i="7"/>
  <c r="T986" i="7"/>
  <c r="B985" i="7"/>
  <c r="V987" i="7" l="1"/>
  <c r="U987" i="7"/>
  <c r="C987" i="7" s="1"/>
  <c r="R987" i="7"/>
  <c r="Q987" i="7"/>
  <c r="A987" i="7" s="1"/>
  <c r="S987" i="7"/>
  <c r="T987" i="7"/>
  <c r="B986" i="7"/>
  <c r="F988" i="7"/>
  <c r="I988" i="7"/>
  <c r="E988" i="7"/>
  <c r="P988" i="7"/>
  <c r="L988" i="7"/>
  <c r="H988" i="7"/>
  <c r="K988" i="7"/>
  <c r="O988" i="7"/>
  <c r="J988" i="7"/>
  <c r="G988" i="7"/>
  <c r="N988" i="7"/>
  <c r="M988" i="7"/>
  <c r="D989" i="7"/>
  <c r="A986" i="7"/>
  <c r="Q988" i="7" l="1"/>
  <c r="R988" i="7"/>
  <c r="B987" i="7"/>
  <c r="M989" i="7"/>
  <c r="O989" i="7"/>
  <c r="E989" i="7"/>
  <c r="G989" i="7"/>
  <c r="L989" i="7"/>
  <c r="F989" i="7"/>
  <c r="K989" i="7"/>
  <c r="N989" i="7"/>
  <c r="J989" i="7"/>
  <c r="I989" i="7"/>
  <c r="P989" i="7"/>
  <c r="H989" i="7"/>
  <c r="D990" i="7"/>
  <c r="T988" i="7"/>
  <c r="S988" i="7"/>
  <c r="B988" i="7" s="1"/>
  <c r="V988" i="7"/>
  <c r="U988" i="7"/>
  <c r="C988" i="7" s="1"/>
  <c r="H990" i="7" l="1"/>
  <c r="K990" i="7"/>
  <c r="O990" i="7"/>
  <c r="J990" i="7"/>
  <c r="G990" i="7"/>
  <c r="N990" i="7"/>
  <c r="F990" i="7"/>
  <c r="M990" i="7"/>
  <c r="I990" i="7"/>
  <c r="E990" i="7"/>
  <c r="P990" i="7"/>
  <c r="L990" i="7"/>
  <c r="D991" i="7"/>
  <c r="T989" i="7"/>
  <c r="S989" i="7"/>
  <c r="B989" i="7" s="1"/>
  <c r="V989" i="7"/>
  <c r="U989" i="7"/>
  <c r="Q989" i="7"/>
  <c r="R989" i="7"/>
  <c r="A988" i="7"/>
  <c r="C989" i="7" l="1"/>
  <c r="K991" i="7"/>
  <c r="F991" i="7"/>
  <c r="J991" i="7"/>
  <c r="I991" i="7"/>
  <c r="P991" i="7"/>
  <c r="H991" i="7"/>
  <c r="O991" i="7"/>
  <c r="M991" i="7"/>
  <c r="E991" i="7"/>
  <c r="G991" i="7"/>
  <c r="L991" i="7"/>
  <c r="N991" i="7"/>
  <c r="D992" i="7"/>
  <c r="A989" i="7"/>
  <c r="S990" i="7"/>
  <c r="T990" i="7"/>
  <c r="U990" i="7"/>
  <c r="V990" i="7"/>
  <c r="Q990" i="7"/>
  <c r="R990" i="7"/>
  <c r="B990" i="7" l="1"/>
  <c r="U991" i="7"/>
  <c r="V991" i="7"/>
  <c r="F992" i="7"/>
  <c r="M992" i="7"/>
  <c r="I992" i="7"/>
  <c r="E992" i="7"/>
  <c r="P992" i="7"/>
  <c r="L992" i="7"/>
  <c r="H992" i="7"/>
  <c r="K992" i="7"/>
  <c r="O992" i="7"/>
  <c r="J992" i="7"/>
  <c r="G992" i="7"/>
  <c r="N992" i="7"/>
  <c r="D993" i="7"/>
  <c r="A990" i="7"/>
  <c r="S991" i="7"/>
  <c r="T991" i="7"/>
  <c r="C990" i="7"/>
  <c r="Q991" i="7"/>
  <c r="R991" i="7"/>
  <c r="V992" i="7" l="1"/>
  <c r="U992" i="7"/>
  <c r="K993" i="7"/>
  <c r="F993" i="7"/>
  <c r="J993" i="7"/>
  <c r="I993" i="7"/>
  <c r="P993" i="7"/>
  <c r="H993" i="7"/>
  <c r="M993" i="7"/>
  <c r="O993" i="7"/>
  <c r="E993" i="7"/>
  <c r="G993" i="7"/>
  <c r="L993" i="7"/>
  <c r="N993" i="7"/>
  <c r="D994" i="7"/>
  <c r="B991" i="7"/>
  <c r="Q992" i="7"/>
  <c r="R992" i="7"/>
  <c r="C991" i="7"/>
  <c r="S992" i="7"/>
  <c r="T992" i="7"/>
  <c r="A991" i="7"/>
  <c r="C992" i="7" l="1"/>
  <c r="I994" i="7"/>
  <c r="E994" i="7"/>
  <c r="P994" i="7"/>
  <c r="L994" i="7"/>
  <c r="H994" i="7"/>
  <c r="K994" i="7"/>
  <c r="O994" i="7"/>
  <c r="J994" i="7"/>
  <c r="G994" i="7"/>
  <c r="N994" i="7"/>
  <c r="F994" i="7"/>
  <c r="M994" i="7"/>
  <c r="D995" i="7"/>
  <c r="T993" i="7"/>
  <c r="S993" i="7"/>
  <c r="B992" i="7"/>
  <c r="V993" i="7"/>
  <c r="U993" i="7"/>
  <c r="A992" i="7"/>
  <c r="Q993" i="7"/>
  <c r="R993" i="7"/>
  <c r="C993" i="7" l="1"/>
  <c r="A993" i="7"/>
  <c r="R994" i="7"/>
  <c r="Q994" i="7"/>
  <c r="M995" i="7"/>
  <c r="O995" i="7"/>
  <c r="F995" i="7"/>
  <c r="E995" i="7"/>
  <c r="G995" i="7"/>
  <c r="N995" i="7"/>
  <c r="I995" i="7"/>
  <c r="P995" i="7"/>
  <c r="L995" i="7"/>
  <c r="K995" i="7"/>
  <c r="J995" i="7"/>
  <c r="H995" i="7"/>
  <c r="D996" i="7"/>
  <c r="T994" i="7"/>
  <c r="S994" i="7"/>
  <c r="V994" i="7"/>
  <c r="U994" i="7"/>
  <c r="C994" i="7" s="1"/>
  <c r="B993" i="7"/>
  <c r="A994" i="7" l="1"/>
  <c r="B994" i="7"/>
  <c r="R995" i="7"/>
  <c r="Q995" i="7"/>
  <c r="A995" i="7" s="1"/>
  <c r="S995" i="7"/>
  <c r="T995" i="7"/>
  <c r="H996" i="7"/>
  <c r="K996" i="7"/>
  <c r="O996" i="7"/>
  <c r="J996" i="7"/>
  <c r="G996" i="7"/>
  <c r="M996" i="7"/>
  <c r="N996" i="7"/>
  <c r="F996" i="7"/>
  <c r="E996" i="7"/>
  <c r="P996" i="7"/>
  <c r="L996" i="7"/>
  <c r="I996" i="7"/>
  <c r="D997" i="7"/>
  <c r="V995" i="7"/>
  <c r="U995" i="7"/>
  <c r="C995" i="7" s="1"/>
  <c r="B995" i="7" l="1"/>
  <c r="M997" i="7"/>
  <c r="G997" i="7"/>
  <c r="L997" i="7"/>
  <c r="N997" i="7"/>
  <c r="H997" i="7"/>
  <c r="O997" i="7"/>
  <c r="E997" i="7"/>
  <c r="K997" i="7"/>
  <c r="F997" i="7"/>
  <c r="P997" i="7"/>
  <c r="J997" i="7"/>
  <c r="I997" i="7"/>
  <c r="D998" i="7"/>
  <c r="S996" i="7"/>
  <c r="T996" i="7"/>
  <c r="V996" i="7"/>
  <c r="U996" i="7"/>
  <c r="Q996" i="7"/>
  <c r="R996" i="7"/>
  <c r="C996" i="7" l="1"/>
  <c r="B996" i="7"/>
  <c r="R997" i="7"/>
  <c r="Q997" i="7"/>
  <c r="A997" i="7" s="1"/>
  <c r="I998" i="7"/>
  <c r="E998" i="7"/>
  <c r="J998" i="7"/>
  <c r="G998" i="7"/>
  <c r="N998" i="7"/>
  <c r="P998" i="7"/>
  <c r="L998" i="7"/>
  <c r="H998" i="7"/>
  <c r="K998" i="7"/>
  <c r="O998" i="7"/>
  <c r="F998" i="7"/>
  <c r="M998" i="7"/>
  <c r="D999" i="7"/>
  <c r="A996" i="7"/>
  <c r="T997" i="7"/>
  <c r="S997" i="7"/>
  <c r="B997" i="7" s="1"/>
  <c r="U997" i="7"/>
  <c r="V997" i="7"/>
  <c r="U998" i="7" l="1"/>
  <c r="V998" i="7"/>
  <c r="J999" i="7"/>
  <c r="I999" i="7"/>
  <c r="P999" i="7"/>
  <c r="H999" i="7"/>
  <c r="M999" i="7"/>
  <c r="O999" i="7"/>
  <c r="K999" i="7"/>
  <c r="F999" i="7"/>
  <c r="E999" i="7"/>
  <c r="G999" i="7"/>
  <c r="L999" i="7"/>
  <c r="N999" i="7"/>
  <c r="D1000" i="7"/>
  <c r="C997" i="7"/>
  <c r="Q998" i="7"/>
  <c r="R998" i="7"/>
  <c r="T998" i="7"/>
  <c r="S998" i="7"/>
  <c r="B998" i="7" s="1"/>
  <c r="A998" i="7" l="1"/>
  <c r="S999" i="7"/>
  <c r="T999" i="7"/>
  <c r="V999" i="7"/>
  <c r="U999" i="7"/>
  <c r="C999" i="7" s="1"/>
  <c r="I1000" i="7"/>
  <c r="E1000" i="7"/>
  <c r="P1000" i="7"/>
  <c r="L1000" i="7"/>
  <c r="H1000" i="7"/>
  <c r="K1000" i="7"/>
  <c r="O1000" i="7"/>
  <c r="J1000" i="7"/>
  <c r="G1000" i="7"/>
  <c r="N1000" i="7"/>
  <c r="F1000" i="7"/>
  <c r="M1000" i="7"/>
  <c r="D1001" i="7"/>
  <c r="Q999" i="7"/>
  <c r="R999" i="7"/>
  <c r="C998" i="7"/>
  <c r="A999" i="7" l="1"/>
  <c r="S1000" i="7"/>
  <c r="T1000" i="7"/>
  <c r="V1000" i="7"/>
  <c r="U1000" i="7"/>
  <c r="C1000" i="7" s="1"/>
  <c r="Q1000" i="7"/>
  <c r="R1000" i="7"/>
  <c r="J1001" i="7"/>
  <c r="I1001" i="7"/>
  <c r="P1001" i="7"/>
  <c r="H1001" i="7"/>
  <c r="O1001" i="7"/>
  <c r="M1001" i="7"/>
  <c r="E1001" i="7"/>
  <c r="G1001" i="7"/>
  <c r="N1001" i="7"/>
  <c r="L1001" i="7"/>
  <c r="K1001" i="7"/>
  <c r="F1001" i="7"/>
  <c r="D1002" i="7"/>
  <c r="B999" i="7"/>
  <c r="A1000" i="7" l="1"/>
  <c r="N1002" i="7"/>
  <c r="F1002" i="7"/>
  <c r="H1002" i="7"/>
  <c r="K1002" i="7"/>
  <c r="O1002" i="7"/>
  <c r="J1002" i="7"/>
  <c r="L1002" i="7"/>
  <c r="G1002" i="7"/>
  <c r="M1002" i="7"/>
  <c r="I1002" i="7"/>
  <c r="E1002" i="7"/>
  <c r="P1002" i="7"/>
  <c r="D1003" i="7"/>
  <c r="R1001" i="7"/>
  <c r="Q1001" i="7"/>
  <c r="A1001" i="7" s="1"/>
  <c r="V1001" i="7"/>
  <c r="U1001" i="7"/>
  <c r="T1001" i="7"/>
  <c r="S1001" i="7"/>
  <c r="B1000" i="7"/>
  <c r="B1001" i="7" l="1"/>
  <c r="C1001" i="7"/>
  <c r="T1002" i="7"/>
  <c r="S1002" i="7"/>
  <c r="B1002" i="7" s="1"/>
  <c r="R1002" i="7"/>
  <c r="Q1002" i="7"/>
  <c r="M1003" i="7"/>
  <c r="O1003" i="7"/>
  <c r="E1003" i="7"/>
  <c r="G1003" i="7"/>
  <c r="L1003" i="7"/>
  <c r="N1003" i="7"/>
  <c r="K1003" i="7"/>
  <c r="F1003" i="7"/>
  <c r="J1003" i="7"/>
  <c r="I1003" i="7"/>
  <c r="P1003" i="7"/>
  <c r="H1003" i="7"/>
  <c r="D1004" i="7"/>
  <c r="V1002" i="7"/>
  <c r="U1002" i="7"/>
  <c r="A1002" i="7" l="1"/>
  <c r="C1002" i="7"/>
  <c r="V1003" i="7"/>
  <c r="U1003" i="7"/>
  <c r="C1003" i="7" s="1"/>
  <c r="Q1003" i="7"/>
  <c r="R1003" i="7"/>
  <c r="M1004" i="7"/>
  <c r="I1004" i="7"/>
  <c r="E1004" i="7"/>
  <c r="L1004" i="7"/>
  <c r="H1004" i="7"/>
  <c r="K1004" i="7"/>
  <c r="O1004" i="7"/>
  <c r="P1004" i="7"/>
  <c r="J1004" i="7"/>
  <c r="G1004" i="7"/>
  <c r="N1004" i="7"/>
  <c r="F1004" i="7"/>
  <c r="D1005" i="7"/>
  <c r="S1003" i="7"/>
  <c r="T1003" i="7"/>
  <c r="T1004" i="7" l="1"/>
  <c r="S1004" i="7"/>
  <c r="U1004" i="7"/>
  <c r="V1004" i="7"/>
  <c r="B1003" i="7"/>
  <c r="A1003" i="7"/>
  <c r="Q1004" i="7"/>
  <c r="R1004" i="7"/>
  <c r="P1005" i="7"/>
  <c r="H1005" i="7"/>
  <c r="M1005" i="7"/>
  <c r="O1005" i="7"/>
  <c r="E1005" i="7"/>
  <c r="G1005" i="7"/>
  <c r="L1005" i="7"/>
  <c r="F1005" i="7"/>
  <c r="K1005" i="7"/>
  <c r="N1005" i="7"/>
  <c r="J1005" i="7"/>
  <c r="I1005" i="7"/>
  <c r="D1006" i="7"/>
  <c r="B1004" i="7" l="1"/>
  <c r="A1004" i="7"/>
  <c r="T1005" i="7"/>
  <c r="S1005" i="7"/>
  <c r="B1005" i="7" s="1"/>
  <c r="C1004" i="7"/>
  <c r="I1006" i="7"/>
  <c r="E1006" i="7"/>
  <c r="P1006" i="7"/>
  <c r="L1006" i="7"/>
  <c r="H1006" i="7"/>
  <c r="K1006" i="7"/>
  <c r="O1006" i="7"/>
  <c r="J1006" i="7"/>
  <c r="M1006" i="7"/>
  <c r="G1006" i="7"/>
  <c r="F1006" i="7"/>
  <c r="N1006" i="7"/>
  <c r="D1007" i="7"/>
  <c r="Q1005" i="7"/>
  <c r="R1005" i="7"/>
  <c r="U1005" i="7"/>
  <c r="V1005" i="7"/>
  <c r="A1005" i="7" l="1"/>
  <c r="R1006" i="7"/>
  <c r="Q1006" i="7"/>
  <c r="A1006" i="7" s="1"/>
  <c r="M1007" i="7"/>
  <c r="O1007" i="7"/>
  <c r="E1007" i="7"/>
  <c r="G1007" i="7"/>
  <c r="K1007" i="7"/>
  <c r="F1007" i="7"/>
  <c r="J1007" i="7"/>
  <c r="H1007" i="7"/>
  <c r="L1007" i="7"/>
  <c r="N1007" i="7"/>
  <c r="I1007" i="7"/>
  <c r="P1007" i="7"/>
  <c r="D1008" i="7"/>
  <c r="C1005" i="7"/>
  <c r="S1006" i="7"/>
  <c r="T1006" i="7"/>
  <c r="V1006" i="7"/>
  <c r="U1006" i="7"/>
  <c r="C1006" i="7" s="1"/>
  <c r="I1008" i="7" l="1"/>
  <c r="E1008" i="7"/>
  <c r="O1008" i="7"/>
  <c r="J1008" i="7"/>
  <c r="G1008" i="7"/>
  <c r="N1008" i="7"/>
  <c r="P1008" i="7"/>
  <c r="L1008" i="7"/>
  <c r="H1008" i="7"/>
  <c r="K1008" i="7"/>
  <c r="F1008" i="7"/>
  <c r="M1008" i="7"/>
  <c r="D1009" i="7"/>
  <c r="Q1007" i="7"/>
  <c r="R1007" i="7"/>
  <c r="T1007" i="7"/>
  <c r="S1007" i="7"/>
  <c r="V1007" i="7"/>
  <c r="U1007" i="7"/>
  <c r="B1006" i="7"/>
  <c r="B1007" i="7" l="1"/>
  <c r="T1008" i="7"/>
  <c r="S1008" i="7"/>
  <c r="B1008" i="7" s="1"/>
  <c r="U1008" i="7"/>
  <c r="V1008" i="7"/>
  <c r="L1009" i="7"/>
  <c r="N1009" i="7"/>
  <c r="E1009" i="7"/>
  <c r="G1009" i="7"/>
  <c r="K1009" i="7"/>
  <c r="F1009" i="7"/>
  <c r="M1009" i="7"/>
  <c r="J1009" i="7"/>
  <c r="I1009" i="7"/>
  <c r="P1009" i="7"/>
  <c r="O1009" i="7"/>
  <c r="H1009" i="7"/>
  <c r="D1010" i="7"/>
  <c r="A1007" i="7"/>
  <c r="Q1008" i="7"/>
  <c r="R1008" i="7"/>
  <c r="C1007" i="7"/>
  <c r="C1008" i="7" l="1"/>
  <c r="U1009" i="7"/>
  <c r="V1009" i="7"/>
  <c r="A1008" i="7"/>
  <c r="T1009" i="7"/>
  <c r="S1009" i="7"/>
  <c r="B1009" i="7" s="1"/>
  <c r="O1010" i="7"/>
  <c r="J1010" i="7"/>
  <c r="P1010" i="7"/>
  <c r="H1010" i="7"/>
  <c r="K1010" i="7"/>
  <c r="G1010" i="7"/>
  <c r="N1010" i="7"/>
  <c r="I1010" i="7"/>
  <c r="E1010" i="7"/>
  <c r="L1010" i="7"/>
  <c r="F1010" i="7"/>
  <c r="M1010" i="7"/>
  <c r="D1011" i="7"/>
  <c r="Q1009" i="7"/>
  <c r="R1009" i="7"/>
  <c r="A1009" i="7" l="1"/>
  <c r="C1009" i="7"/>
  <c r="U1010" i="7"/>
  <c r="V1010" i="7"/>
  <c r="T1010" i="7"/>
  <c r="S1010" i="7"/>
  <c r="B1010" i="7" s="1"/>
  <c r="I1011" i="7"/>
  <c r="H1011" i="7"/>
  <c r="M1011" i="7"/>
  <c r="O1011" i="7"/>
  <c r="E1011" i="7"/>
  <c r="G1011" i="7"/>
  <c r="L1011" i="7"/>
  <c r="P1011" i="7"/>
  <c r="K1011" i="7"/>
  <c r="F1011" i="7"/>
  <c r="J1011" i="7"/>
  <c r="N1011" i="7"/>
  <c r="D1012" i="7"/>
  <c r="R1010" i="7"/>
  <c r="Q1010" i="7"/>
  <c r="A1010" i="7" s="1"/>
  <c r="R1011" i="7" l="1"/>
  <c r="Q1011" i="7"/>
  <c r="A1011" i="7" s="1"/>
  <c r="U1011" i="7"/>
  <c r="V1011" i="7"/>
  <c r="H1012" i="7"/>
  <c r="K1012" i="7"/>
  <c r="O1012" i="7"/>
  <c r="J1012" i="7"/>
  <c r="G1012" i="7"/>
  <c r="N1012" i="7"/>
  <c r="F1012" i="7"/>
  <c r="I1012" i="7"/>
  <c r="E1012" i="7"/>
  <c r="P1012" i="7"/>
  <c r="M1012" i="7"/>
  <c r="L1012" i="7"/>
  <c r="D1013" i="7"/>
  <c r="T1011" i="7"/>
  <c r="S1011" i="7"/>
  <c r="C1010" i="7"/>
  <c r="B1011" i="7" l="1"/>
  <c r="T1012" i="7"/>
  <c r="S1012" i="7"/>
  <c r="B1012" i="7" s="1"/>
  <c r="V1012" i="7"/>
  <c r="U1012" i="7"/>
  <c r="C1012" i="7" s="1"/>
  <c r="Q1012" i="7"/>
  <c r="R1012" i="7"/>
  <c r="C1011" i="7"/>
  <c r="H1013" i="7"/>
  <c r="M1013" i="7"/>
  <c r="O1013" i="7"/>
  <c r="E1013" i="7"/>
  <c r="G1013" i="7"/>
  <c r="L1013" i="7"/>
  <c r="N1013" i="7"/>
  <c r="K1013" i="7"/>
  <c r="F1013" i="7"/>
  <c r="J1013" i="7"/>
  <c r="I1013" i="7"/>
  <c r="P1013" i="7"/>
  <c r="D1014" i="7"/>
  <c r="R1013" i="7" l="1"/>
  <c r="Q1013" i="7"/>
  <c r="S1013" i="7"/>
  <c r="T1013" i="7"/>
  <c r="A1012" i="7"/>
  <c r="M1014" i="7"/>
  <c r="I1014" i="7"/>
  <c r="E1014" i="7"/>
  <c r="P1014" i="7"/>
  <c r="L1014" i="7"/>
  <c r="H1014" i="7"/>
  <c r="K1014" i="7"/>
  <c r="O1014" i="7"/>
  <c r="J1014" i="7"/>
  <c r="G1014" i="7"/>
  <c r="N1014" i="7"/>
  <c r="F1014" i="7"/>
  <c r="D1015" i="7"/>
  <c r="U1013" i="7"/>
  <c r="V1013" i="7"/>
  <c r="A1013" i="7" l="1"/>
  <c r="B1013" i="7"/>
  <c r="C1013" i="7"/>
  <c r="R1014" i="7"/>
  <c r="Q1014" i="7"/>
  <c r="A1014" i="7" s="1"/>
  <c r="V1014" i="7"/>
  <c r="U1014" i="7"/>
  <c r="M1015" i="7"/>
  <c r="O1015" i="7"/>
  <c r="E1015" i="7"/>
  <c r="G1015" i="7"/>
  <c r="N1015" i="7"/>
  <c r="K1015" i="7"/>
  <c r="J1015" i="7"/>
  <c r="L1015" i="7"/>
  <c r="F1015" i="7"/>
  <c r="I1015" i="7"/>
  <c r="P1015" i="7"/>
  <c r="H1015" i="7"/>
  <c r="D1016" i="7"/>
  <c r="S1014" i="7"/>
  <c r="T1014" i="7"/>
  <c r="C1014" i="7" l="1"/>
  <c r="Q1015" i="7"/>
  <c r="R1015" i="7"/>
  <c r="N1016" i="7"/>
  <c r="M1016" i="7"/>
  <c r="F1016" i="7"/>
  <c r="I1016" i="7"/>
  <c r="E1016" i="7"/>
  <c r="P1016" i="7"/>
  <c r="L1016" i="7"/>
  <c r="H1016" i="7"/>
  <c r="K1016" i="7"/>
  <c r="O1016" i="7"/>
  <c r="J1016" i="7"/>
  <c r="G1016" i="7"/>
  <c r="D1017" i="7"/>
  <c r="V1015" i="7"/>
  <c r="U1015" i="7"/>
  <c r="T1015" i="7"/>
  <c r="S1015" i="7"/>
  <c r="B1015" i="7" s="1"/>
  <c r="B1014" i="7"/>
  <c r="M1017" i="7" l="1"/>
  <c r="O1017" i="7"/>
  <c r="E1017" i="7"/>
  <c r="G1017" i="7"/>
  <c r="L1017" i="7"/>
  <c r="N1017" i="7"/>
  <c r="F1017" i="7"/>
  <c r="J1017" i="7"/>
  <c r="P1017" i="7"/>
  <c r="K1017" i="7"/>
  <c r="H1017" i="7"/>
  <c r="I1017" i="7"/>
  <c r="D1018" i="7"/>
  <c r="U1016" i="7"/>
  <c r="V1016" i="7"/>
  <c r="Q1016" i="7"/>
  <c r="R1016" i="7"/>
  <c r="C1015" i="7"/>
  <c r="T1016" i="7"/>
  <c r="S1016" i="7"/>
  <c r="A1015" i="7"/>
  <c r="C1016" i="7" l="1"/>
  <c r="A1016" i="7"/>
  <c r="O1018" i="7"/>
  <c r="J1018" i="7"/>
  <c r="G1018" i="7"/>
  <c r="N1018" i="7"/>
  <c r="F1018" i="7"/>
  <c r="M1018" i="7"/>
  <c r="I1018" i="7"/>
  <c r="E1018" i="7"/>
  <c r="P1018" i="7"/>
  <c r="L1018" i="7"/>
  <c r="H1018" i="7"/>
  <c r="K1018" i="7"/>
  <c r="D1019" i="7"/>
  <c r="T1017" i="7"/>
  <c r="S1017" i="7"/>
  <c r="Q1017" i="7"/>
  <c r="R1017" i="7"/>
  <c r="B1016" i="7"/>
  <c r="V1017" i="7"/>
  <c r="U1017" i="7"/>
  <c r="A1017" i="7" l="1"/>
  <c r="L1019" i="7"/>
  <c r="N1019" i="7"/>
  <c r="I1019" i="7"/>
  <c r="K1019" i="7"/>
  <c r="F1019" i="7"/>
  <c r="J1019" i="7"/>
  <c r="P1019" i="7"/>
  <c r="H1019" i="7"/>
  <c r="M1019" i="7"/>
  <c r="O1019" i="7"/>
  <c r="E1019" i="7"/>
  <c r="G1019" i="7"/>
  <c r="D1020" i="7"/>
  <c r="Q1018" i="7"/>
  <c r="R1018" i="7"/>
  <c r="T1018" i="7"/>
  <c r="S1018" i="7"/>
  <c r="V1018" i="7"/>
  <c r="U1018" i="7"/>
  <c r="C1018" i="7" s="1"/>
  <c r="C1017" i="7"/>
  <c r="B1017" i="7"/>
  <c r="B1018" i="7" l="1"/>
  <c r="A1018" i="7"/>
  <c r="U1019" i="7"/>
  <c r="V1019" i="7"/>
  <c r="Q1019" i="7"/>
  <c r="R1019" i="7"/>
  <c r="P1020" i="7"/>
  <c r="L1020" i="7"/>
  <c r="J1020" i="7"/>
  <c r="N1020" i="7"/>
  <c r="M1020" i="7"/>
  <c r="I1020" i="7"/>
  <c r="H1020" i="7"/>
  <c r="K1020" i="7"/>
  <c r="E1020" i="7"/>
  <c r="O1020" i="7"/>
  <c r="G1020" i="7"/>
  <c r="F1020" i="7"/>
  <c r="D1021" i="7"/>
  <c r="T1019" i="7"/>
  <c r="S1019" i="7"/>
  <c r="B1019" i="7" s="1"/>
  <c r="A1019" i="7" l="1"/>
  <c r="S1020" i="7"/>
  <c r="T1020" i="7"/>
  <c r="V1020" i="7"/>
  <c r="U1020" i="7"/>
  <c r="C1020" i="7" s="1"/>
  <c r="Q1020" i="7"/>
  <c r="R1020" i="7"/>
  <c r="P1021" i="7"/>
  <c r="H1021" i="7"/>
  <c r="E1021" i="7"/>
  <c r="M1021" i="7"/>
  <c r="O1021" i="7"/>
  <c r="G1021" i="7"/>
  <c r="L1021" i="7"/>
  <c r="F1021" i="7"/>
  <c r="N1021" i="7"/>
  <c r="K1021" i="7"/>
  <c r="J1021" i="7"/>
  <c r="I1021" i="7"/>
  <c r="D1022" i="7"/>
  <c r="C1019" i="7"/>
  <c r="B1020" i="7" l="1"/>
  <c r="U1021" i="7"/>
  <c r="V1021" i="7"/>
  <c r="T1021" i="7"/>
  <c r="S1021" i="7"/>
  <c r="B1021" i="7" s="1"/>
  <c r="A1020" i="7"/>
  <c r="I1022" i="7"/>
  <c r="E1022" i="7"/>
  <c r="P1022" i="7"/>
  <c r="L1022" i="7"/>
  <c r="G1022" i="7"/>
  <c r="N1022" i="7"/>
  <c r="F1022" i="7"/>
  <c r="M1022" i="7"/>
  <c r="H1022" i="7"/>
  <c r="K1022" i="7"/>
  <c r="O1022" i="7"/>
  <c r="J1022" i="7"/>
  <c r="D1023" i="7"/>
  <c r="R1021" i="7"/>
  <c r="Q1021" i="7"/>
  <c r="A1021" i="7" s="1"/>
  <c r="V1022" i="7" l="1"/>
  <c r="U1022" i="7"/>
  <c r="C1022" i="7" s="1"/>
  <c r="R1022" i="7"/>
  <c r="Q1022" i="7"/>
  <c r="A1022" i="7" s="1"/>
  <c r="H1023" i="7"/>
  <c r="M1023" i="7"/>
  <c r="O1023" i="7"/>
  <c r="E1023" i="7"/>
  <c r="G1023" i="7"/>
  <c r="L1023" i="7"/>
  <c r="N1023" i="7"/>
  <c r="I1023" i="7"/>
  <c r="P1023" i="7"/>
  <c r="K1023" i="7"/>
  <c r="F1023" i="7"/>
  <c r="J1023" i="7"/>
  <c r="D1024" i="7"/>
  <c r="T1022" i="7"/>
  <c r="S1022" i="7"/>
  <c r="C1021" i="7"/>
  <c r="R1023" i="7" l="1"/>
  <c r="Q1023" i="7"/>
  <c r="B1022" i="7"/>
  <c r="U1023" i="7"/>
  <c r="V1023" i="7"/>
  <c r="S1023" i="7"/>
  <c r="T1023" i="7"/>
  <c r="F1024" i="7"/>
  <c r="M1024" i="7"/>
  <c r="L1024" i="7"/>
  <c r="I1024" i="7"/>
  <c r="E1024" i="7"/>
  <c r="O1024" i="7"/>
  <c r="N1024" i="7"/>
  <c r="P1024" i="7"/>
  <c r="H1024" i="7"/>
  <c r="K1024" i="7"/>
  <c r="J1024" i="7"/>
  <c r="G1024" i="7"/>
  <c r="D1025" i="7"/>
  <c r="A1023" i="7" l="1"/>
  <c r="C1023" i="7"/>
  <c r="B1023" i="7"/>
  <c r="M1025" i="7"/>
  <c r="O1025" i="7"/>
  <c r="E1025" i="7"/>
  <c r="G1025" i="7"/>
  <c r="L1025" i="7"/>
  <c r="N1025" i="7"/>
  <c r="J1025" i="7"/>
  <c r="I1025" i="7"/>
  <c r="K1025" i="7"/>
  <c r="F1025" i="7"/>
  <c r="P1025" i="7"/>
  <c r="H1025" i="7"/>
  <c r="D1026" i="7"/>
  <c r="V1024" i="7"/>
  <c r="U1024" i="7"/>
  <c r="T1024" i="7"/>
  <c r="S1024" i="7"/>
  <c r="R1024" i="7"/>
  <c r="Q1024" i="7"/>
  <c r="B1024" i="7" l="1"/>
  <c r="A1024" i="7"/>
  <c r="S1025" i="7"/>
  <c r="T1025" i="7"/>
  <c r="V1025" i="7"/>
  <c r="U1025" i="7"/>
  <c r="C1025" i="7" s="1"/>
  <c r="I1026" i="7"/>
  <c r="E1026" i="7"/>
  <c r="G1026" i="7"/>
  <c r="N1026" i="7"/>
  <c r="F1026" i="7"/>
  <c r="P1026" i="7"/>
  <c r="L1026" i="7"/>
  <c r="H1026" i="7"/>
  <c r="K1026" i="7"/>
  <c r="O1026" i="7"/>
  <c r="J1026" i="7"/>
  <c r="M1026" i="7"/>
  <c r="D1027" i="7"/>
  <c r="R1025" i="7"/>
  <c r="Q1025" i="7"/>
  <c r="C1024" i="7"/>
  <c r="A1025" i="7" l="1"/>
  <c r="R1026" i="7"/>
  <c r="Q1026" i="7"/>
  <c r="A1026" i="7" s="1"/>
  <c r="T1026" i="7"/>
  <c r="S1026" i="7"/>
  <c r="V1026" i="7"/>
  <c r="U1026" i="7"/>
  <c r="J1027" i="7"/>
  <c r="I1027" i="7"/>
  <c r="E1027" i="7"/>
  <c r="G1027" i="7"/>
  <c r="L1027" i="7"/>
  <c r="P1027" i="7"/>
  <c r="H1027" i="7"/>
  <c r="M1027" i="7"/>
  <c r="O1027" i="7"/>
  <c r="N1027" i="7"/>
  <c r="K1027" i="7"/>
  <c r="F1027" i="7"/>
  <c r="D1028" i="7"/>
  <c r="B1025" i="7"/>
  <c r="B1026" i="7" l="1"/>
  <c r="T1027" i="7"/>
  <c r="S1027" i="7"/>
  <c r="I1028" i="7"/>
  <c r="H1028" i="7"/>
  <c r="K1028" i="7"/>
  <c r="J1028" i="7"/>
  <c r="G1028" i="7"/>
  <c r="N1028" i="7"/>
  <c r="M1028" i="7"/>
  <c r="E1028" i="7"/>
  <c r="P1028" i="7"/>
  <c r="L1028" i="7"/>
  <c r="O1028" i="7"/>
  <c r="F1028" i="7"/>
  <c r="D1029" i="7"/>
  <c r="Q1027" i="7"/>
  <c r="R1027" i="7"/>
  <c r="V1027" i="7"/>
  <c r="U1027" i="7"/>
  <c r="C1027" i="7" s="1"/>
  <c r="C1026" i="7"/>
  <c r="B1027" i="7" l="1"/>
  <c r="K1029" i="7"/>
  <c r="F1029" i="7"/>
  <c r="H1029" i="7"/>
  <c r="O1029" i="7"/>
  <c r="J1029" i="7"/>
  <c r="I1029" i="7"/>
  <c r="P1029" i="7"/>
  <c r="M1029" i="7"/>
  <c r="L1029" i="7"/>
  <c r="N1029" i="7"/>
  <c r="E1029" i="7"/>
  <c r="G1029" i="7"/>
  <c r="D1030" i="7"/>
  <c r="T1028" i="7"/>
  <c r="S1028" i="7"/>
  <c r="R1028" i="7"/>
  <c r="Q1028" i="7"/>
  <c r="V1028" i="7"/>
  <c r="U1028" i="7"/>
  <c r="C1028" i="7" s="1"/>
  <c r="A1027" i="7"/>
  <c r="A1028" i="7" l="1"/>
  <c r="V1029" i="7"/>
  <c r="U1029" i="7"/>
  <c r="C1029" i="7" s="1"/>
  <c r="F1030" i="7"/>
  <c r="M1030" i="7"/>
  <c r="I1030" i="7"/>
  <c r="E1030" i="7"/>
  <c r="P1030" i="7"/>
  <c r="L1030" i="7"/>
  <c r="H1030" i="7"/>
  <c r="N1030" i="7"/>
  <c r="K1030" i="7"/>
  <c r="O1030" i="7"/>
  <c r="J1030" i="7"/>
  <c r="G1030" i="7"/>
  <c r="D1031" i="7"/>
  <c r="B1028" i="7"/>
  <c r="S1029" i="7"/>
  <c r="T1029" i="7"/>
  <c r="R1029" i="7"/>
  <c r="Q1029" i="7"/>
  <c r="A1029" i="7" s="1"/>
  <c r="V1030" i="7" l="1"/>
  <c r="U1030" i="7"/>
  <c r="E1031" i="7"/>
  <c r="G1031" i="7"/>
  <c r="L1031" i="7"/>
  <c r="N1031" i="7"/>
  <c r="K1031" i="7"/>
  <c r="F1031" i="7"/>
  <c r="J1031" i="7"/>
  <c r="M1031" i="7"/>
  <c r="H1031" i="7"/>
  <c r="O1031" i="7"/>
  <c r="I1031" i="7"/>
  <c r="P1031" i="7"/>
  <c r="D1032" i="7"/>
  <c r="T1030" i="7"/>
  <c r="S1030" i="7"/>
  <c r="Q1030" i="7"/>
  <c r="R1030" i="7"/>
  <c r="B1029" i="7"/>
  <c r="C1030" i="7" l="1"/>
  <c r="A1030" i="7"/>
  <c r="B1030" i="7"/>
  <c r="I1032" i="7"/>
  <c r="E1032" i="7"/>
  <c r="P1032" i="7"/>
  <c r="L1032" i="7"/>
  <c r="H1032" i="7"/>
  <c r="K1032" i="7"/>
  <c r="O1032" i="7"/>
  <c r="J1032" i="7"/>
  <c r="G1032" i="7"/>
  <c r="N1032" i="7"/>
  <c r="F1032" i="7"/>
  <c r="M1032" i="7"/>
  <c r="D1033" i="7"/>
  <c r="Q1031" i="7"/>
  <c r="R1031" i="7"/>
  <c r="U1031" i="7"/>
  <c r="V1031" i="7"/>
  <c r="T1031" i="7"/>
  <c r="S1031" i="7"/>
  <c r="B1031" i="7" s="1"/>
  <c r="C1031" i="7" l="1"/>
  <c r="I1033" i="7"/>
  <c r="P1033" i="7"/>
  <c r="E1033" i="7"/>
  <c r="L1033" i="7"/>
  <c r="N1033" i="7"/>
  <c r="K1033" i="7"/>
  <c r="F1033" i="7"/>
  <c r="J1033" i="7"/>
  <c r="H1033" i="7"/>
  <c r="M1033" i="7"/>
  <c r="O1033" i="7"/>
  <c r="G1033" i="7"/>
  <c r="D1034" i="7"/>
  <c r="A1031" i="7"/>
  <c r="V1032" i="7"/>
  <c r="U1032" i="7"/>
  <c r="T1032" i="7"/>
  <c r="S1032" i="7"/>
  <c r="B1032" i="7" s="1"/>
  <c r="Q1032" i="7"/>
  <c r="R1032" i="7"/>
  <c r="C1032" i="7" l="1"/>
  <c r="R1033" i="7"/>
  <c r="Q1033" i="7"/>
  <c r="I1034" i="7"/>
  <c r="E1034" i="7"/>
  <c r="K1034" i="7"/>
  <c r="O1034" i="7"/>
  <c r="G1034" i="7"/>
  <c r="P1034" i="7"/>
  <c r="L1034" i="7"/>
  <c r="H1034" i="7"/>
  <c r="J1034" i="7"/>
  <c r="N1034" i="7"/>
  <c r="F1034" i="7"/>
  <c r="M1034" i="7"/>
  <c r="D1035" i="7"/>
  <c r="T1033" i="7"/>
  <c r="S1033" i="7"/>
  <c r="V1033" i="7"/>
  <c r="U1033" i="7"/>
  <c r="C1033" i="7" s="1"/>
  <c r="A1032" i="7"/>
  <c r="A1033" i="7" l="1"/>
  <c r="K1035" i="7"/>
  <c r="F1035" i="7"/>
  <c r="J1035" i="7"/>
  <c r="P1035" i="7"/>
  <c r="I1035" i="7"/>
  <c r="E1035" i="7"/>
  <c r="G1035" i="7"/>
  <c r="H1035" i="7"/>
  <c r="M1035" i="7"/>
  <c r="O1035" i="7"/>
  <c r="L1035" i="7"/>
  <c r="N1035" i="7"/>
  <c r="D1036" i="7"/>
  <c r="U1034" i="7"/>
  <c r="V1034" i="7"/>
  <c r="Q1034" i="7"/>
  <c r="R1034" i="7"/>
  <c r="B1033" i="7"/>
  <c r="S1034" i="7"/>
  <c r="T1034" i="7"/>
  <c r="B1034" i="7" l="1"/>
  <c r="U1035" i="7"/>
  <c r="V1035" i="7"/>
  <c r="N1036" i="7"/>
  <c r="F1036" i="7"/>
  <c r="M1036" i="7"/>
  <c r="I1036" i="7"/>
  <c r="E1036" i="7"/>
  <c r="K1036" i="7"/>
  <c r="O1036" i="7"/>
  <c r="J1036" i="7"/>
  <c r="P1036" i="7"/>
  <c r="L1036" i="7"/>
  <c r="H1036" i="7"/>
  <c r="G1036" i="7"/>
  <c r="D1037" i="7"/>
  <c r="A1034" i="7"/>
  <c r="T1035" i="7"/>
  <c r="S1035" i="7"/>
  <c r="B1035" i="7" s="1"/>
  <c r="C1034" i="7"/>
  <c r="Q1035" i="7"/>
  <c r="R1035" i="7"/>
  <c r="A1035" i="7" l="1"/>
  <c r="T1036" i="7"/>
  <c r="S1036" i="7"/>
  <c r="B1036" i="7" s="1"/>
  <c r="V1036" i="7"/>
  <c r="U1036" i="7"/>
  <c r="C1036" i="7" s="1"/>
  <c r="M1037" i="7"/>
  <c r="O1037" i="7"/>
  <c r="E1037" i="7"/>
  <c r="G1037" i="7"/>
  <c r="L1037" i="7"/>
  <c r="F1037" i="7"/>
  <c r="K1037" i="7"/>
  <c r="N1037" i="7"/>
  <c r="J1037" i="7"/>
  <c r="I1037" i="7"/>
  <c r="P1037" i="7"/>
  <c r="H1037" i="7"/>
  <c r="D1038" i="7"/>
  <c r="R1036" i="7"/>
  <c r="Q1036" i="7"/>
  <c r="C1035" i="7"/>
  <c r="A1036" i="7" l="1"/>
  <c r="V1037" i="7"/>
  <c r="U1037" i="7"/>
  <c r="C1037" i="7" s="1"/>
  <c r="Q1037" i="7"/>
  <c r="R1037" i="7"/>
  <c r="F1038" i="7"/>
  <c r="M1038" i="7"/>
  <c r="I1038" i="7"/>
  <c r="E1038" i="7"/>
  <c r="P1038" i="7"/>
  <c r="L1038" i="7"/>
  <c r="H1038" i="7"/>
  <c r="K1038" i="7"/>
  <c r="O1038" i="7"/>
  <c r="J1038" i="7"/>
  <c r="G1038" i="7"/>
  <c r="N1038" i="7"/>
  <c r="D1039" i="7"/>
  <c r="T1037" i="7"/>
  <c r="S1037" i="7"/>
  <c r="R1038" i="7" l="1"/>
  <c r="Q1038" i="7"/>
  <c r="A1038" i="7" s="1"/>
  <c r="B1037" i="7"/>
  <c r="A1037" i="7"/>
  <c r="T1038" i="7"/>
  <c r="S1038" i="7"/>
  <c r="B1038" i="7" s="1"/>
  <c r="P1039" i="7"/>
  <c r="M1039" i="7"/>
  <c r="O1039" i="7"/>
  <c r="E1039" i="7"/>
  <c r="G1039" i="7"/>
  <c r="N1039" i="7"/>
  <c r="F1039" i="7"/>
  <c r="L1039" i="7"/>
  <c r="K1039" i="7"/>
  <c r="J1039" i="7"/>
  <c r="I1039" i="7"/>
  <c r="H1039" i="7"/>
  <c r="D1040" i="7"/>
  <c r="V1038" i="7"/>
  <c r="U1038" i="7"/>
  <c r="C1038" i="7" s="1"/>
  <c r="V1039" i="7" l="1"/>
  <c r="U1039" i="7"/>
  <c r="S1039" i="7"/>
  <c r="T1039" i="7"/>
  <c r="Q1039" i="7"/>
  <c r="R1039" i="7"/>
  <c r="F1040" i="7"/>
  <c r="I1040" i="7"/>
  <c r="E1040" i="7"/>
  <c r="P1040" i="7"/>
  <c r="L1040" i="7"/>
  <c r="H1040" i="7"/>
  <c r="K1040" i="7"/>
  <c r="O1040" i="7"/>
  <c r="J1040" i="7"/>
  <c r="G1040" i="7"/>
  <c r="N1040" i="7"/>
  <c r="M1040" i="7"/>
  <c r="D1041" i="7"/>
  <c r="C1039" i="7" l="1"/>
  <c r="B1039" i="7"/>
  <c r="Q1040" i="7"/>
  <c r="R1040" i="7"/>
  <c r="A1039" i="7"/>
  <c r="L1041" i="7"/>
  <c r="K1041" i="7"/>
  <c r="F1041" i="7"/>
  <c r="J1041" i="7"/>
  <c r="I1041" i="7"/>
  <c r="P1041" i="7"/>
  <c r="H1041" i="7"/>
  <c r="M1041" i="7"/>
  <c r="O1041" i="7"/>
  <c r="E1041" i="7"/>
  <c r="G1041" i="7"/>
  <c r="N1041" i="7"/>
  <c r="D1042" i="7"/>
  <c r="S1040" i="7"/>
  <c r="T1040" i="7"/>
  <c r="U1040" i="7"/>
  <c r="V1040" i="7"/>
  <c r="B1040" i="7" l="1"/>
  <c r="A1040" i="7"/>
  <c r="I1042" i="7"/>
  <c r="E1042" i="7"/>
  <c r="P1042" i="7"/>
  <c r="L1042" i="7"/>
  <c r="H1042" i="7"/>
  <c r="K1042" i="7"/>
  <c r="J1042" i="7"/>
  <c r="G1042" i="7"/>
  <c r="N1042" i="7"/>
  <c r="F1042" i="7"/>
  <c r="M1042" i="7"/>
  <c r="O1042" i="7"/>
  <c r="D1043" i="7"/>
  <c r="R1041" i="7"/>
  <c r="Q1041" i="7"/>
  <c r="T1041" i="7"/>
  <c r="S1041" i="7"/>
  <c r="C1040" i="7"/>
  <c r="V1041" i="7"/>
  <c r="U1041" i="7"/>
  <c r="B1041" i="7" l="1"/>
  <c r="A1041" i="7"/>
  <c r="R1042" i="7"/>
  <c r="Q1042" i="7"/>
  <c r="A1042" i="7" s="1"/>
  <c r="J1043" i="7"/>
  <c r="E1043" i="7"/>
  <c r="L1043" i="7"/>
  <c r="F1043" i="7"/>
  <c r="I1043" i="7"/>
  <c r="H1043" i="7"/>
  <c r="P1043" i="7"/>
  <c r="G1043" i="7"/>
  <c r="K1043" i="7"/>
  <c r="M1043" i="7"/>
  <c r="O1043" i="7"/>
  <c r="N1043" i="7"/>
  <c r="D1044" i="7"/>
  <c r="S1042" i="7"/>
  <c r="T1042" i="7"/>
  <c r="C1041" i="7"/>
  <c r="V1042" i="7"/>
  <c r="U1042" i="7"/>
  <c r="B1042" i="7" l="1"/>
  <c r="C1042" i="7"/>
  <c r="S1043" i="7"/>
  <c r="T1043" i="7"/>
  <c r="R1043" i="7"/>
  <c r="Q1043" i="7"/>
  <c r="A1043" i="7" s="1"/>
  <c r="P1044" i="7"/>
  <c r="L1044" i="7"/>
  <c r="H1044" i="7"/>
  <c r="K1044" i="7"/>
  <c r="O1044" i="7"/>
  <c r="J1044" i="7"/>
  <c r="N1044" i="7"/>
  <c r="M1044" i="7"/>
  <c r="I1044" i="7"/>
  <c r="E1044" i="7"/>
  <c r="G1044" i="7"/>
  <c r="F1044" i="7"/>
  <c r="D1045" i="7"/>
  <c r="V1043" i="7"/>
  <c r="U1043" i="7"/>
  <c r="C1043" i="7" s="1"/>
  <c r="T1044" i="7" l="1"/>
  <c r="S1044" i="7"/>
  <c r="U1044" i="7"/>
  <c r="V1044" i="7"/>
  <c r="M1045" i="7"/>
  <c r="O1045" i="7"/>
  <c r="E1045" i="7"/>
  <c r="G1045" i="7"/>
  <c r="L1045" i="7"/>
  <c r="N1045" i="7"/>
  <c r="J1045" i="7"/>
  <c r="K1045" i="7"/>
  <c r="F1045" i="7"/>
  <c r="I1045" i="7"/>
  <c r="P1045" i="7"/>
  <c r="H1045" i="7"/>
  <c r="D1046" i="7"/>
  <c r="B1043" i="7"/>
  <c r="Q1044" i="7"/>
  <c r="R1044" i="7"/>
  <c r="A1044" i="7" l="1"/>
  <c r="B1044" i="7"/>
  <c r="R1045" i="7"/>
  <c r="Q1045" i="7"/>
  <c r="A1045" i="7" s="1"/>
  <c r="U1045" i="7"/>
  <c r="V1045" i="7"/>
  <c r="C1044" i="7"/>
  <c r="F1046" i="7"/>
  <c r="M1046" i="7"/>
  <c r="I1046" i="7"/>
  <c r="E1046" i="7"/>
  <c r="K1046" i="7"/>
  <c r="O1046" i="7"/>
  <c r="J1046" i="7"/>
  <c r="G1046" i="7"/>
  <c r="N1046" i="7"/>
  <c r="P1046" i="7"/>
  <c r="L1046" i="7"/>
  <c r="H1046" i="7"/>
  <c r="D1047" i="7"/>
  <c r="S1045" i="7"/>
  <c r="T1045" i="7"/>
  <c r="B1045" i="7" l="1"/>
  <c r="U1046" i="7"/>
  <c r="V1046" i="7"/>
  <c r="S1046" i="7"/>
  <c r="T1046" i="7"/>
  <c r="C1045" i="7"/>
  <c r="K1047" i="7"/>
  <c r="F1047" i="7"/>
  <c r="P1047" i="7"/>
  <c r="E1047" i="7"/>
  <c r="G1047" i="7"/>
  <c r="J1047" i="7"/>
  <c r="I1047" i="7"/>
  <c r="H1047" i="7"/>
  <c r="L1047" i="7"/>
  <c r="N1047" i="7"/>
  <c r="M1047" i="7"/>
  <c r="O1047" i="7"/>
  <c r="D1048" i="7"/>
  <c r="R1046" i="7"/>
  <c r="Q1046" i="7"/>
  <c r="A1046" i="7" s="1"/>
  <c r="S1047" i="7" l="1"/>
  <c r="T1047" i="7"/>
  <c r="Q1047" i="7"/>
  <c r="R1047" i="7"/>
  <c r="B1046" i="7"/>
  <c r="P1048" i="7"/>
  <c r="L1048" i="7"/>
  <c r="H1048" i="7"/>
  <c r="K1048" i="7"/>
  <c r="M1048" i="7"/>
  <c r="I1048" i="7"/>
  <c r="J1048" i="7"/>
  <c r="G1048" i="7"/>
  <c r="N1048" i="7"/>
  <c r="F1048" i="7"/>
  <c r="O1048" i="7"/>
  <c r="E1048" i="7"/>
  <c r="D1049" i="7"/>
  <c r="U1047" i="7"/>
  <c r="V1047" i="7"/>
  <c r="C1046" i="7"/>
  <c r="C1047" i="7" l="1"/>
  <c r="T1048" i="7"/>
  <c r="S1048" i="7"/>
  <c r="B1048" i="7" s="1"/>
  <c r="V1048" i="7"/>
  <c r="U1048" i="7"/>
  <c r="C1048" i="7" s="1"/>
  <c r="J1049" i="7"/>
  <c r="I1049" i="7"/>
  <c r="P1049" i="7"/>
  <c r="H1049" i="7"/>
  <c r="L1049" i="7"/>
  <c r="E1049" i="7"/>
  <c r="M1049" i="7"/>
  <c r="O1049" i="7"/>
  <c r="G1049" i="7"/>
  <c r="N1049" i="7"/>
  <c r="K1049" i="7"/>
  <c r="F1049" i="7"/>
  <c r="D1050" i="7"/>
  <c r="A1047" i="7"/>
  <c r="R1048" i="7"/>
  <c r="Q1048" i="7"/>
  <c r="B1047" i="7"/>
  <c r="A1048" i="7" l="1"/>
  <c r="R1049" i="7"/>
  <c r="Q1049" i="7"/>
  <c r="A1049" i="7" s="1"/>
  <c r="U1049" i="7"/>
  <c r="V1049" i="7"/>
  <c r="N1050" i="7"/>
  <c r="M1050" i="7"/>
  <c r="E1050" i="7"/>
  <c r="J1050" i="7"/>
  <c r="F1050" i="7"/>
  <c r="L1050" i="7"/>
  <c r="I1050" i="7"/>
  <c r="P1050" i="7"/>
  <c r="K1050" i="7"/>
  <c r="H1050" i="7"/>
  <c r="O1050" i="7"/>
  <c r="G1050" i="7"/>
  <c r="D1051" i="7"/>
  <c r="S1049" i="7"/>
  <c r="T1049" i="7"/>
  <c r="R1050" i="7" l="1"/>
  <c r="Q1050" i="7"/>
  <c r="U1050" i="7"/>
  <c r="V1050" i="7"/>
  <c r="C1049" i="7"/>
  <c r="B1049" i="7"/>
  <c r="S1050" i="7"/>
  <c r="T1050" i="7"/>
  <c r="K1051" i="7"/>
  <c r="F1051" i="7"/>
  <c r="H1051" i="7"/>
  <c r="M1051" i="7"/>
  <c r="O1051" i="7"/>
  <c r="J1051" i="7"/>
  <c r="I1051" i="7"/>
  <c r="P1051" i="7"/>
  <c r="E1051" i="7"/>
  <c r="G1051" i="7"/>
  <c r="L1051" i="7"/>
  <c r="N1051" i="7"/>
  <c r="D1052" i="7"/>
  <c r="A1050" i="7" l="1"/>
  <c r="U1051" i="7"/>
  <c r="V1051" i="7"/>
  <c r="B1050" i="7"/>
  <c r="I1052" i="7"/>
  <c r="E1052" i="7"/>
  <c r="J1052" i="7"/>
  <c r="F1052" i="7"/>
  <c r="P1052" i="7"/>
  <c r="L1052" i="7"/>
  <c r="K1052" i="7"/>
  <c r="H1052" i="7"/>
  <c r="O1052" i="7"/>
  <c r="G1052" i="7"/>
  <c r="N1052" i="7"/>
  <c r="M1052" i="7"/>
  <c r="D1053" i="7"/>
  <c r="C1050" i="7"/>
  <c r="T1051" i="7"/>
  <c r="S1051" i="7"/>
  <c r="B1051" i="7" s="1"/>
  <c r="Q1051" i="7"/>
  <c r="R1051" i="7"/>
  <c r="A1051" i="7" l="1"/>
  <c r="J1053" i="7"/>
  <c r="P1053" i="7"/>
  <c r="M1053" i="7"/>
  <c r="O1053" i="7"/>
  <c r="L1053" i="7"/>
  <c r="F1053" i="7"/>
  <c r="K1053" i="7"/>
  <c r="N1053" i="7"/>
  <c r="I1053" i="7"/>
  <c r="H1053" i="7"/>
  <c r="E1053" i="7"/>
  <c r="G1053" i="7"/>
  <c r="D1054" i="7"/>
  <c r="U1052" i="7"/>
  <c r="V1052" i="7"/>
  <c r="R1052" i="7"/>
  <c r="Q1052" i="7"/>
  <c r="T1052" i="7"/>
  <c r="S1052" i="7"/>
  <c r="B1052" i="7" s="1"/>
  <c r="C1051" i="7"/>
  <c r="A1052" i="7" l="1"/>
  <c r="C1052" i="7"/>
  <c r="Q1053" i="7"/>
  <c r="R1053" i="7"/>
  <c r="T1053" i="7"/>
  <c r="S1053" i="7"/>
  <c r="B1053" i="7" s="1"/>
  <c r="P1054" i="7"/>
  <c r="L1054" i="7"/>
  <c r="H1054" i="7"/>
  <c r="K1054" i="7"/>
  <c r="O1054" i="7"/>
  <c r="J1054" i="7"/>
  <c r="G1054" i="7"/>
  <c r="N1054" i="7"/>
  <c r="F1054" i="7"/>
  <c r="M1054" i="7"/>
  <c r="I1054" i="7"/>
  <c r="E1054" i="7"/>
  <c r="D1055" i="7"/>
  <c r="V1053" i="7"/>
  <c r="U1053" i="7"/>
  <c r="C1053" i="7" l="1"/>
  <c r="T1054" i="7"/>
  <c r="S1054" i="7"/>
  <c r="B1054" i="7" s="1"/>
  <c r="V1054" i="7"/>
  <c r="U1054" i="7"/>
  <c r="C1054" i="7" s="1"/>
  <c r="R1054" i="7"/>
  <c r="Q1054" i="7"/>
  <c r="A1054" i="7" s="1"/>
  <c r="K1055" i="7"/>
  <c r="F1055" i="7"/>
  <c r="L1055" i="7"/>
  <c r="N1055" i="7"/>
  <c r="J1055" i="7"/>
  <c r="I1055" i="7"/>
  <c r="P1055" i="7"/>
  <c r="H1055" i="7"/>
  <c r="E1055" i="7"/>
  <c r="G1055" i="7"/>
  <c r="M1055" i="7"/>
  <c r="O1055" i="7"/>
  <c r="D1056" i="7"/>
  <c r="A1053" i="7"/>
  <c r="U1055" i="7" l="1"/>
  <c r="V1055" i="7"/>
  <c r="N1056" i="7"/>
  <c r="F1056" i="7"/>
  <c r="M1056" i="7"/>
  <c r="I1056" i="7"/>
  <c r="E1056" i="7"/>
  <c r="P1056" i="7"/>
  <c r="L1056" i="7"/>
  <c r="H1056" i="7"/>
  <c r="K1056" i="7"/>
  <c r="O1056" i="7"/>
  <c r="J1056" i="7"/>
  <c r="G1056" i="7"/>
  <c r="D1057" i="7"/>
  <c r="Q1055" i="7"/>
  <c r="A1055" i="7" s="1"/>
  <c r="R1055" i="7"/>
  <c r="S1055" i="7"/>
  <c r="T1055" i="7"/>
  <c r="V1056" i="7" l="1"/>
  <c r="U1056" i="7"/>
  <c r="C1056" i="7" s="1"/>
  <c r="B1055" i="7"/>
  <c r="R1056" i="7"/>
  <c r="Q1056" i="7"/>
  <c r="A1056" i="7" s="1"/>
  <c r="J1057" i="7"/>
  <c r="H1057" i="7"/>
  <c r="M1057" i="7"/>
  <c r="G1057" i="7"/>
  <c r="L1057" i="7"/>
  <c r="I1057" i="7"/>
  <c r="P1057" i="7"/>
  <c r="N1057" i="7"/>
  <c r="O1057" i="7"/>
  <c r="E1057" i="7"/>
  <c r="K1057" i="7"/>
  <c r="F1057" i="7"/>
  <c r="D1058" i="7"/>
  <c r="T1056" i="7"/>
  <c r="S1056" i="7"/>
  <c r="C1055" i="7"/>
  <c r="B1056" i="7" l="1"/>
  <c r="Q1057" i="7"/>
  <c r="R1057" i="7"/>
  <c r="V1057" i="7"/>
  <c r="U1057" i="7"/>
  <c r="C1057" i="7" s="1"/>
  <c r="F1058" i="7"/>
  <c r="M1058" i="7"/>
  <c r="E1058" i="7"/>
  <c r="P1058" i="7"/>
  <c r="H1058" i="7"/>
  <c r="I1058" i="7"/>
  <c r="L1058" i="7"/>
  <c r="K1058" i="7"/>
  <c r="O1058" i="7"/>
  <c r="J1058" i="7"/>
  <c r="G1058" i="7"/>
  <c r="N1058" i="7"/>
  <c r="D1059" i="7"/>
  <c r="T1057" i="7"/>
  <c r="S1057" i="7"/>
  <c r="B1057" i="7" s="1"/>
  <c r="A1057" i="7" l="1"/>
  <c r="U1058" i="7"/>
  <c r="V1058" i="7"/>
  <c r="R1058" i="7"/>
  <c r="Q1058" i="7"/>
  <c r="S1058" i="7"/>
  <c r="T1058" i="7"/>
  <c r="H1059" i="7"/>
  <c r="M1059" i="7"/>
  <c r="O1059" i="7"/>
  <c r="E1059" i="7"/>
  <c r="G1059" i="7"/>
  <c r="L1059" i="7"/>
  <c r="N1059" i="7"/>
  <c r="I1059" i="7"/>
  <c r="K1059" i="7"/>
  <c r="F1059" i="7"/>
  <c r="J1059" i="7"/>
  <c r="P1059" i="7"/>
  <c r="D1060" i="7"/>
  <c r="A1058" i="7" l="1"/>
  <c r="B1058" i="7"/>
  <c r="Q1059" i="7"/>
  <c r="R1059" i="7"/>
  <c r="H1060" i="7"/>
  <c r="K1060" i="7"/>
  <c r="J1060" i="7"/>
  <c r="I1060" i="7"/>
  <c r="E1060" i="7"/>
  <c r="O1060" i="7"/>
  <c r="G1060" i="7"/>
  <c r="N1060" i="7"/>
  <c r="F1060" i="7"/>
  <c r="M1060" i="7"/>
  <c r="P1060" i="7"/>
  <c r="L1060" i="7"/>
  <c r="D1061" i="7"/>
  <c r="S1059" i="7"/>
  <c r="T1059" i="7"/>
  <c r="U1059" i="7"/>
  <c r="V1059" i="7"/>
  <c r="C1058" i="7"/>
  <c r="C1059" i="7" l="1"/>
  <c r="V1060" i="7"/>
  <c r="U1060" i="7"/>
  <c r="C1060" i="7" s="1"/>
  <c r="Q1060" i="7"/>
  <c r="R1060" i="7"/>
  <c r="S1060" i="7"/>
  <c r="T1060" i="7"/>
  <c r="B1059" i="7"/>
  <c r="A1059" i="7"/>
  <c r="K1061" i="7"/>
  <c r="F1061" i="7"/>
  <c r="H1061" i="7"/>
  <c r="M1061" i="7"/>
  <c r="E1061" i="7"/>
  <c r="J1061" i="7"/>
  <c r="I1061" i="7"/>
  <c r="G1061" i="7"/>
  <c r="L1061" i="7"/>
  <c r="P1061" i="7"/>
  <c r="O1061" i="7"/>
  <c r="N1061" i="7"/>
  <c r="D1062" i="7"/>
  <c r="B1060" i="7" l="1"/>
  <c r="F1062" i="7"/>
  <c r="M1062" i="7"/>
  <c r="I1062" i="7"/>
  <c r="E1062" i="7"/>
  <c r="P1062" i="7"/>
  <c r="L1062" i="7"/>
  <c r="H1062" i="7"/>
  <c r="K1062" i="7"/>
  <c r="O1062" i="7"/>
  <c r="J1062" i="7"/>
  <c r="G1062" i="7"/>
  <c r="N1062" i="7"/>
  <c r="D1063" i="7"/>
  <c r="A1060" i="7"/>
  <c r="V1061" i="7"/>
  <c r="U1061" i="7"/>
  <c r="S1061" i="7"/>
  <c r="T1061" i="7"/>
  <c r="R1061" i="7"/>
  <c r="Q1061" i="7"/>
  <c r="A1061" i="7" s="1"/>
  <c r="C1061" i="7" l="1"/>
  <c r="T1062" i="7"/>
  <c r="S1062" i="7"/>
  <c r="B1062" i="7" s="1"/>
  <c r="U1062" i="7"/>
  <c r="V1062" i="7"/>
  <c r="B1061" i="7"/>
  <c r="H1063" i="7"/>
  <c r="M1063" i="7"/>
  <c r="O1063" i="7"/>
  <c r="E1063" i="7"/>
  <c r="G1063" i="7"/>
  <c r="L1063" i="7"/>
  <c r="N1063" i="7"/>
  <c r="F1063" i="7"/>
  <c r="J1063" i="7"/>
  <c r="P1063" i="7"/>
  <c r="K1063" i="7"/>
  <c r="I1063" i="7"/>
  <c r="D1064" i="7"/>
  <c r="Q1062" i="7"/>
  <c r="R1062" i="7"/>
  <c r="A1062" i="7" l="1"/>
  <c r="U1063" i="7"/>
  <c r="V1063" i="7"/>
  <c r="Q1063" i="7"/>
  <c r="R1063" i="7"/>
  <c r="T1063" i="7"/>
  <c r="S1063" i="7"/>
  <c r="C1062" i="7"/>
  <c r="G1064" i="7"/>
  <c r="N1064" i="7"/>
  <c r="F1064" i="7"/>
  <c r="M1064" i="7"/>
  <c r="I1064" i="7"/>
  <c r="E1064" i="7"/>
  <c r="L1064" i="7"/>
  <c r="J1064" i="7"/>
  <c r="P1064" i="7"/>
  <c r="O1064" i="7"/>
  <c r="H1064" i="7"/>
  <c r="K1064" i="7"/>
  <c r="D1065" i="7"/>
  <c r="B1063" i="7" l="1"/>
  <c r="C1063" i="7"/>
  <c r="U1064" i="7"/>
  <c r="V1064" i="7"/>
  <c r="S1064" i="7"/>
  <c r="T1064" i="7"/>
  <c r="A1063" i="7"/>
  <c r="E1065" i="7"/>
  <c r="G1065" i="7"/>
  <c r="J1065" i="7"/>
  <c r="I1065" i="7"/>
  <c r="L1065" i="7"/>
  <c r="N1065" i="7"/>
  <c r="K1065" i="7"/>
  <c r="F1065" i="7"/>
  <c r="P1065" i="7"/>
  <c r="H1065" i="7"/>
  <c r="O1065" i="7"/>
  <c r="M1065" i="7"/>
  <c r="D1066" i="7"/>
  <c r="Q1064" i="7"/>
  <c r="R1064" i="7"/>
  <c r="A1064" i="7" l="1"/>
  <c r="B1064" i="7"/>
  <c r="H1066" i="7"/>
  <c r="K1066" i="7"/>
  <c r="O1066" i="7"/>
  <c r="J1066" i="7"/>
  <c r="G1066" i="7"/>
  <c r="N1066" i="7"/>
  <c r="F1066" i="7"/>
  <c r="M1066" i="7"/>
  <c r="I1066" i="7"/>
  <c r="E1066" i="7"/>
  <c r="P1066" i="7"/>
  <c r="L1066" i="7"/>
  <c r="D1067" i="7"/>
  <c r="T1065" i="7"/>
  <c r="S1065" i="7"/>
  <c r="Q1065" i="7"/>
  <c r="R1065" i="7"/>
  <c r="C1064" i="7"/>
  <c r="U1065" i="7"/>
  <c r="V1065" i="7"/>
  <c r="A1065" i="7" l="1"/>
  <c r="C1065" i="7"/>
  <c r="B1065" i="7"/>
  <c r="M1067" i="7"/>
  <c r="O1067" i="7"/>
  <c r="E1067" i="7"/>
  <c r="G1067" i="7"/>
  <c r="L1067" i="7"/>
  <c r="N1067" i="7"/>
  <c r="K1067" i="7"/>
  <c r="J1067" i="7"/>
  <c r="F1067" i="7"/>
  <c r="I1067" i="7"/>
  <c r="P1067" i="7"/>
  <c r="H1067" i="7"/>
  <c r="D1068" i="7"/>
  <c r="S1066" i="7"/>
  <c r="T1066" i="7"/>
  <c r="U1066" i="7"/>
  <c r="V1066" i="7"/>
  <c r="Q1066" i="7"/>
  <c r="R1066" i="7"/>
  <c r="B1066" i="7" l="1"/>
  <c r="T1067" i="7"/>
  <c r="S1067" i="7"/>
  <c r="B1067" i="7" s="1"/>
  <c r="R1067" i="7"/>
  <c r="Q1067" i="7"/>
  <c r="A1067" i="7" s="1"/>
  <c r="A1066" i="7"/>
  <c r="H1068" i="7"/>
  <c r="K1068" i="7"/>
  <c r="G1068" i="7"/>
  <c r="N1068" i="7"/>
  <c r="F1068" i="7"/>
  <c r="M1068" i="7"/>
  <c r="I1068" i="7"/>
  <c r="E1068" i="7"/>
  <c r="P1068" i="7"/>
  <c r="L1068" i="7"/>
  <c r="O1068" i="7"/>
  <c r="J1068" i="7"/>
  <c r="D1069" i="7"/>
  <c r="C1066" i="7"/>
  <c r="U1067" i="7"/>
  <c r="V1067" i="7"/>
  <c r="C1067" i="7" l="1"/>
  <c r="T1068" i="7"/>
  <c r="S1068" i="7"/>
  <c r="V1068" i="7"/>
  <c r="U1068" i="7"/>
  <c r="Q1068" i="7"/>
  <c r="R1068" i="7"/>
  <c r="I1069" i="7"/>
  <c r="E1069" i="7"/>
  <c r="F1069" i="7"/>
  <c r="P1069" i="7"/>
  <c r="H1069" i="7"/>
  <c r="M1069" i="7"/>
  <c r="O1069" i="7"/>
  <c r="G1069" i="7"/>
  <c r="L1069" i="7"/>
  <c r="K1069" i="7"/>
  <c r="N1069" i="7"/>
  <c r="J1069" i="7"/>
  <c r="D1070" i="7"/>
  <c r="B1068" i="7" l="1"/>
  <c r="C1068" i="7"/>
  <c r="R1069" i="7"/>
  <c r="Q1069" i="7"/>
  <c r="A1068" i="7"/>
  <c r="T1069" i="7"/>
  <c r="S1069" i="7"/>
  <c r="B1069" i="7" s="1"/>
  <c r="I1070" i="7"/>
  <c r="E1070" i="7"/>
  <c r="P1070" i="7"/>
  <c r="L1070" i="7"/>
  <c r="H1070" i="7"/>
  <c r="K1070" i="7"/>
  <c r="O1070" i="7"/>
  <c r="J1070" i="7"/>
  <c r="G1070" i="7"/>
  <c r="N1070" i="7"/>
  <c r="F1070" i="7"/>
  <c r="M1070" i="7"/>
  <c r="D1071" i="7"/>
  <c r="V1069" i="7"/>
  <c r="U1069" i="7"/>
  <c r="C1069" i="7" l="1"/>
  <c r="A1069" i="7"/>
  <c r="V1070" i="7"/>
  <c r="U1070" i="7"/>
  <c r="C1070" i="7" s="1"/>
  <c r="R1070" i="7"/>
  <c r="Q1070" i="7"/>
  <c r="A1070" i="7" s="1"/>
  <c r="E1071" i="7"/>
  <c r="G1071" i="7"/>
  <c r="L1071" i="7"/>
  <c r="N1071" i="7"/>
  <c r="K1071" i="7"/>
  <c r="F1071" i="7"/>
  <c r="J1071" i="7"/>
  <c r="I1071" i="7"/>
  <c r="P1071" i="7"/>
  <c r="H1071" i="7"/>
  <c r="M1071" i="7"/>
  <c r="O1071" i="7"/>
  <c r="D1072" i="7"/>
  <c r="T1070" i="7"/>
  <c r="S1070" i="7"/>
  <c r="B1070" i="7" l="1"/>
  <c r="S1071" i="7"/>
  <c r="T1071" i="7"/>
  <c r="V1071" i="7"/>
  <c r="U1071" i="7"/>
  <c r="C1071" i="7" s="1"/>
  <c r="P1072" i="7"/>
  <c r="L1072" i="7"/>
  <c r="K1072" i="7"/>
  <c r="O1072" i="7"/>
  <c r="H1072" i="7"/>
  <c r="J1072" i="7"/>
  <c r="G1072" i="7"/>
  <c r="N1072" i="7"/>
  <c r="F1072" i="7"/>
  <c r="M1072" i="7"/>
  <c r="I1072" i="7"/>
  <c r="E1072" i="7"/>
  <c r="D1073" i="7"/>
  <c r="R1071" i="7"/>
  <c r="Q1071" i="7"/>
  <c r="A1071" i="7" l="1"/>
  <c r="Q1072" i="7"/>
  <c r="R1072" i="7"/>
  <c r="S1072" i="7"/>
  <c r="T1072" i="7"/>
  <c r="U1072" i="7"/>
  <c r="V1072" i="7"/>
  <c r="M1073" i="7"/>
  <c r="O1073" i="7"/>
  <c r="I1073" i="7"/>
  <c r="P1073" i="7"/>
  <c r="E1073" i="7"/>
  <c r="G1073" i="7"/>
  <c r="L1073" i="7"/>
  <c r="N1073" i="7"/>
  <c r="K1073" i="7"/>
  <c r="F1073" i="7"/>
  <c r="J1073" i="7"/>
  <c r="H1073" i="7"/>
  <c r="D1074" i="7"/>
  <c r="B1071" i="7"/>
  <c r="C1072" i="7" l="1"/>
  <c r="B1072" i="7"/>
  <c r="S1073" i="7"/>
  <c r="T1073" i="7"/>
  <c r="R1073" i="7"/>
  <c r="Q1073" i="7"/>
  <c r="A1073" i="7" s="1"/>
  <c r="V1073" i="7"/>
  <c r="U1073" i="7"/>
  <c r="C1073" i="7" s="1"/>
  <c r="M1074" i="7"/>
  <c r="P1074" i="7"/>
  <c r="L1074" i="7"/>
  <c r="I1074" i="7"/>
  <c r="H1074" i="7"/>
  <c r="K1074" i="7"/>
  <c r="O1074" i="7"/>
  <c r="J1074" i="7"/>
  <c r="G1074" i="7"/>
  <c r="N1074" i="7"/>
  <c r="F1074" i="7"/>
  <c r="E1074" i="7"/>
  <c r="D1075" i="7"/>
  <c r="A1072" i="7"/>
  <c r="Q1074" i="7" l="1"/>
  <c r="R1074" i="7"/>
  <c r="T1074" i="7"/>
  <c r="S1074" i="7"/>
  <c r="E1075" i="7"/>
  <c r="G1075" i="7"/>
  <c r="P1075" i="7"/>
  <c r="H1075" i="7"/>
  <c r="O1075" i="7"/>
  <c r="L1075" i="7"/>
  <c r="N1075" i="7"/>
  <c r="K1075" i="7"/>
  <c r="F1075" i="7"/>
  <c r="J1075" i="7"/>
  <c r="I1075" i="7"/>
  <c r="M1075" i="7"/>
  <c r="D1076" i="7"/>
  <c r="U1074" i="7"/>
  <c r="V1074" i="7"/>
  <c r="B1073" i="7"/>
  <c r="Q1075" i="7" l="1"/>
  <c r="R1075" i="7"/>
  <c r="B1074" i="7"/>
  <c r="C1074" i="7"/>
  <c r="S1075" i="7"/>
  <c r="T1075" i="7"/>
  <c r="I1076" i="7"/>
  <c r="E1076" i="7"/>
  <c r="P1076" i="7"/>
  <c r="L1076" i="7"/>
  <c r="N1076" i="7"/>
  <c r="F1076" i="7"/>
  <c r="H1076" i="7"/>
  <c r="K1076" i="7"/>
  <c r="J1076" i="7"/>
  <c r="O1076" i="7"/>
  <c r="G1076" i="7"/>
  <c r="M1076" i="7"/>
  <c r="D1077" i="7"/>
  <c r="A1074" i="7"/>
  <c r="V1075" i="7"/>
  <c r="U1075" i="7"/>
  <c r="Q1076" i="7" l="1"/>
  <c r="R1076" i="7"/>
  <c r="B1075" i="7"/>
  <c r="T1076" i="7"/>
  <c r="S1076" i="7"/>
  <c r="J1077" i="7"/>
  <c r="P1077" i="7"/>
  <c r="M1077" i="7"/>
  <c r="O1077" i="7"/>
  <c r="G1077" i="7"/>
  <c r="L1077" i="7"/>
  <c r="K1077" i="7"/>
  <c r="F1077" i="7"/>
  <c r="I1077" i="7"/>
  <c r="H1077" i="7"/>
  <c r="E1077" i="7"/>
  <c r="N1077" i="7"/>
  <c r="D1078" i="7"/>
  <c r="C1075" i="7"/>
  <c r="U1076" i="7"/>
  <c r="V1076" i="7"/>
  <c r="A1075" i="7"/>
  <c r="C1076" i="7" l="1"/>
  <c r="B1076" i="7"/>
  <c r="R1077" i="7"/>
  <c r="Q1077" i="7"/>
  <c r="A1077" i="7" s="1"/>
  <c r="T1077" i="7"/>
  <c r="S1077" i="7"/>
  <c r="B1077" i="7" s="1"/>
  <c r="O1078" i="7"/>
  <c r="J1078" i="7"/>
  <c r="N1078" i="7"/>
  <c r="G1078" i="7"/>
  <c r="F1078" i="7"/>
  <c r="M1078" i="7"/>
  <c r="P1078" i="7"/>
  <c r="I1078" i="7"/>
  <c r="E1078" i="7"/>
  <c r="L1078" i="7"/>
  <c r="H1078" i="7"/>
  <c r="K1078" i="7"/>
  <c r="D1079" i="7"/>
  <c r="A1076" i="7"/>
  <c r="V1077" i="7"/>
  <c r="U1077" i="7"/>
  <c r="C1077" i="7" s="1"/>
  <c r="T1078" i="7" l="1"/>
  <c r="S1078" i="7"/>
  <c r="U1078" i="7"/>
  <c r="V1078" i="7"/>
  <c r="L1079" i="7"/>
  <c r="N1079" i="7"/>
  <c r="F1079" i="7"/>
  <c r="K1079" i="7"/>
  <c r="J1079" i="7"/>
  <c r="I1079" i="7"/>
  <c r="O1079" i="7"/>
  <c r="G1079" i="7"/>
  <c r="P1079" i="7"/>
  <c r="H1079" i="7"/>
  <c r="M1079" i="7"/>
  <c r="E1079" i="7"/>
  <c r="D1080" i="7"/>
  <c r="Q1078" i="7"/>
  <c r="R1078" i="7"/>
  <c r="B1078" i="7" l="1"/>
  <c r="V1079" i="7"/>
  <c r="U1079" i="7"/>
  <c r="C1079" i="7" s="1"/>
  <c r="S1079" i="7"/>
  <c r="T1079" i="7"/>
  <c r="Q1079" i="7"/>
  <c r="R1079" i="7"/>
  <c r="A1078" i="7"/>
  <c r="C1078" i="7"/>
  <c r="I1080" i="7"/>
  <c r="E1080" i="7"/>
  <c r="P1080" i="7"/>
  <c r="L1080" i="7"/>
  <c r="H1080" i="7"/>
  <c r="K1080" i="7"/>
  <c r="O1080" i="7"/>
  <c r="J1080" i="7"/>
  <c r="G1080" i="7"/>
  <c r="N1080" i="7"/>
  <c r="F1080" i="7"/>
  <c r="M1080" i="7"/>
  <c r="D1081" i="7"/>
  <c r="A1079" i="7" l="1"/>
  <c r="J1081" i="7"/>
  <c r="I1081" i="7"/>
  <c r="H1081" i="7"/>
  <c r="M1081" i="7"/>
  <c r="O1081" i="7"/>
  <c r="G1081" i="7"/>
  <c r="L1081" i="7"/>
  <c r="P1081" i="7"/>
  <c r="K1081" i="7"/>
  <c r="E1081" i="7"/>
  <c r="N1081" i="7"/>
  <c r="F1081" i="7"/>
  <c r="D1082" i="7"/>
  <c r="R1080" i="7"/>
  <c r="Q1080" i="7"/>
  <c r="S1080" i="7"/>
  <c r="T1080" i="7"/>
  <c r="U1080" i="7"/>
  <c r="V1080" i="7"/>
  <c r="B1079" i="7"/>
  <c r="V1081" i="7" l="1"/>
  <c r="U1081" i="7"/>
  <c r="C1081" i="7" s="1"/>
  <c r="T1081" i="7"/>
  <c r="S1081" i="7"/>
  <c r="B1081" i="7" s="1"/>
  <c r="H1082" i="7"/>
  <c r="K1082" i="7"/>
  <c r="M1082" i="7"/>
  <c r="O1082" i="7"/>
  <c r="J1082" i="7"/>
  <c r="F1082" i="7"/>
  <c r="G1082" i="7"/>
  <c r="N1082" i="7"/>
  <c r="I1082" i="7"/>
  <c r="P1082" i="7"/>
  <c r="L1082" i="7"/>
  <c r="E1082" i="7"/>
  <c r="D1083" i="7"/>
  <c r="C1080" i="7"/>
  <c r="B1080" i="7"/>
  <c r="A1080" i="7"/>
  <c r="Q1081" i="7"/>
  <c r="R1081" i="7"/>
  <c r="U1082" i="7" l="1"/>
  <c r="V1082" i="7"/>
  <c r="R1082" i="7"/>
  <c r="Q1082" i="7"/>
  <c r="A1082" i="7" s="1"/>
  <c r="P1083" i="7"/>
  <c r="H1083" i="7"/>
  <c r="M1083" i="7"/>
  <c r="O1083" i="7"/>
  <c r="E1083" i="7"/>
  <c r="G1083" i="7"/>
  <c r="L1083" i="7"/>
  <c r="N1083" i="7"/>
  <c r="F1083" i="7"/>
  <c r="J1083" i="7"/>
  <c r="I1083" i="7"/>
  <c r="K1083" i="7"/>
  <c r="D1084" i="7"/>
  <c r="A1081" i="7"/>
  <c r="S1082" i="7"/>
  <c r="T1082" i="7"/>
  <c r="U1083" i="7" l="1"/>
  <c r="V1083" i="7"/>
  <c r="B1082" i="7"/>
  <c r="T1083" i="7"/>
  <c r="S1083" i="7"/>
  <c r="O1084" i="7"/>
  <c r="J1084" i="7"/>
  <c r="G1084" i="7"/>
  <c r="N1084" i="7"/>
  <c r="F1084" i="7"/>
  <c r="H1084" i="7"/>
  <c r="K1084" i="7"/>
  <c r="M1084" i="7"/>
  <c r="I1084" i="7"/>
  <c r="E1084" i="7"/>
  <c r="P1084" i="7"/>
  <c r="L1084" i="7"/>
  <c r="D1085" i="7"/>
  <c r="R1083" i="7"/>
  <c r="Q1083" i="7"/>
  <c r="C1082" i="7"/>
  <c r="A1083" i="7" l="1"/>
  <c r="B1083" i="7"/>
  <c r="C1083" i="7"/>
  <c r="R1084" i="7"/>
  <c r="Q1084" i="7"/>
  <c r="A1084" i="7" s="1"/>
  <c r="K1085" i="7"/>
  <c r="N1085" i="7"/>
  <c r="J1085" i="7"/>
  <c r="I1085" i="7"/>
  <c r="P1085" i="7"/>
  <c r="M1085" i="7"/>
  <c r="O1085" i="7"/>
  <c r="E1085" i="7"/>
  <c r="G1085" i="7"/>
  <c r="L1085" i="7"/>
  <c r="F1085" i="7"/>
  <c r="H1085" i="7"/>
  <c r="D1086" i="7"/>
  <c r="S1084" i="7"/>
  <c r="T1084" i="7"/>
  <c r="U1084" i="7"/>
  <c r="V1084" i="7"/>
  <c r="I1086" i="7" l="1"/>
  <c r="E1086" i="7"/>
  <c r="P1086" i="7"/>
  <c r="L1086" i="7"/>
  <c r="H1086" i="7"/>
  <c r="K1086" i="7"/>
  <c r="O1086" i="7"/>
  <c r="J1086" i="7"/>
  <c r="G1086" i="7"/>
  <c r="F1086" i="7"/>
  <c r="M1086" i="7"/>
  <c r="N1086" i="7"/>
  <c r="D1087" i="7"/>
  <c r="T1085" i="7"/>
  <c r="S1085" i="7"/>
  <c r="B1085" i="7" s="1"/>
  <c r="R1085" i="7"/>
  <c r="Q1085" i="7"/>
  <c r="C1084" i="7"/>
  <c r="V1085" i="7"/>
  <c r="U1085" i="7"/>
  <c r="B1084" i="7"/>
  <c r="C1085" i="7" l="1"/>
  <c r="A1085" i="7"/>
  <c r="Q1086" i="7"/>
  <c r="R1086" i="7"/>
  <c r="K1087" i="7"/>
  <c r="F1087" i="7"/>
  <c r="I1087" i="7"/>
  <c r="J1087" i="7"/>
  <c r="P1087" i="7"/>
  <c r="H1087" i="7"/>
  <c r="M1087" i="7"/>
  <c r="O1087" i="7"/>
  <c r="E1087" i="7"/>
  <c r="G1087" i="7"/>
  <c r="L1087" i="7"/>
  <c r="N1087" i="7"/>
  <c r="D1088" i="7"/>
  <c r="T1086" i="7"/>
  <c r="S1086" i="7"/>
  <c r="V1086" i="7"/>
  <c r="U1086" i="7"/>
  <c r="C1086" i="7" s="1"/>
  <c r="A1086" i="7" l="1"/>
  <c r="T1087" i="7"/>
  <c r="S1087" i="7"/>
  <c r="B1087" i="7" s="1"/>
  <c r="I1088" i="7"/>
  <c r="E1088" i="7"/>
  <c r="P1088" i="7"/>
  <c r="L1088" i="7"/>
  <c r="H1088" i="7"/>
  <c r="O1088" i="7"/>
  <c r="K1088" i="7"/>
  <c r="J1088" i="7"/>
  <c r="N1088" i="7"/>
  <c r="F1088" i="7"/>
  <c r="M1088" i="7"/>
  <c r="G1088" i="7"/>
  <c r="D1089" i="7"/>
  <c r="R1087" i="7"/>
  <c r="Q1087" i="7"/>
  <c r="V1087" i="7"/>
  <c r="U1087" i="7"/>
  <c r="C1087" i="7" s="1"/>
  <c r="B1086" i="7"/>
  <c r="A1087" i="7" l="1"/>
  <c r="K1089" i="7"/>
  <c r="F1089" i="7"/>
  <c r="J1089" i="7"/>
  <c r="I1089" i="7"/>
  <c r="H1089" i="7"/>
  <c r="M1089" i="7"/>
  <c r="O1089" i="7"/>
  <c r="E1089" i="7"/>
  <c r="G1089" i="7"/>
  <c r="L1089" i="7"/>
  <c r="N1089" i="7"/>
  <c r="P1089" i="7"/>
  <c r="D1090" i="7"/>
  <c r="T1088" i="7"/>
  <c r="S1088" i="7"/>
  <c r="V1088" i="7"/>
  <c r="U1088" i="7"/>
  <c r="Q1088" i="7"/>
  <c r="R1088" i="7"/>
  <c r="B1088" i="7" l="1"/>
  <c r="A1088" i="7"/>
  <c r="G1090" i="7"/>
  <c r="N1090" i="7"/>
  <c r="F1090" i="7"/>
  <c r="M1090" i="7"/>
  <c r="I1090" i="7"/>
  <c r="E1090" i="7"/>
  <c r="P1090" i="7"/>
  <c r="L1090" i="7"/>
  <c r="H1090" i="7"/>
  <c r="K1090" i="7"/>
  <c r="O1090" i="7"/>
  <c r="J1090" i="7"/>
  <c r="D1091" i="7"/>
  <c r="U1089" i="7"/>
  <c r="V1089" i="7"/>
  <c r="T1089" i="7"/>
  <c r="S1089" i="7"/>
  <c r="C1088" i="7"/>
  <c r="Q1089" i="7"/>
  <c r="R1089" i="7"/>
  <c r="C1089" i="7" l="1"/>
  <c r="A1089" i="7"/>
  <c r="B1089" i="7"/>
  <c r="V1090" i="7"/>
  <c r="U1090" i="7"/>
  <c r="J1091" i="7"/>
  <c r="I1091" i="7"/>
  <c r="P1091" i="7"/>
  <c r="K1091" i="7"/>
  <c r="F1091" i="7"/>
  <c r="H1091" i="7"/>
  <c r="M1091" i="7"/>
  <c r="O1091" i="7"/>
  <c r="E1091" i="7"/>
  <c r="G1091" i="7"/>
  <c r="L1091" i="7"/>
  <c r="N1091" i="7"/>
  <c r="D1092" i="7"/>
  <c r="R1090" i="7"/>
  <c r="Q1090" i="7"/>
  <c r="S1090" i="7"/>
  <c r="T1090" i="7"/>
  <c r="C1090" i="7" l="1"/>
  <c r="A1090" i="7"/>
  <c r="N1092" i="7"/>
  <c r="F1092" i="7"/>
  <c r="I1092" i="7"/>
  <c r="E1092" i="7"/>
  <c r="H1092" i="7"/>
  <c r="K1092" i="7"/>
  <c r="O1092" i="7"/>
  <c r="J1092" i="7"/>
  <c r="G1092" i="7"/>
  <c r="M1092" i="7"/>
  <c r="P1092" i="7"/>
  <c r="L1092" i="7"/>
  <c r="D1093" i="7"/>
  <c r="B1090" i="7"/>
  <c r="S1091" i="7"/>
  <c r="T1091" i="7"/>
  <c r="U1091" i="7"/>
  <c r="V1091" i="7"/>
  <c r="R1091" i="7"/>
  <c r="Q1091" i="7"/>
  <c r="A1091" i="7" l="1"/>
  <c r="Q1092" i="7"/>
  <c r="R1092" i="7"/>
  <c r="S1092" i="7"/>
  <c r="T1092" i="7"/>
  <c r="M1093" i="7"/>
  <c r="O1093" i="7"/>
  <c r="E1093" i="7"/>
  <c r="G1093" i="7"/>
  <c r="L1093" i="7"/>
  <c r="N1093" i="7"/>
  <c r="F1093" i="7"/>
  <c r="I1093" i="7"/>
  <c r="K1093" i="7"/>
  <c r="J1093" i="7"/>
  <c r="P1093" i="7"/>
  <c r="H1093" i="7"/>
  <c r="D1094" i="7"/>
  <c r="C1091" i="7"/>
  <c r="V1092" i="7"/>
  <c r="U1092" i="7"/>
  <c r="C1092" i="7" s="1"/>
  <c r="B1091" i="7"/>
  <c r="Q1093" i="7" l="1"/>
  <c r="R1093" i="7"/>
  <c r="U1093" i="7"/>
  <c r="V1093" i="7"/>
  <c r="B1092" i="7"/>
  <c r="F1094" i="7"/>
  <c r="H1094" i="7"/>
  <c r="K1094" i="7"/>
  <c r="G1094" i="7"/>
  <c r="N1094" i="7"/>
  <c r="I1094" i="7"/>
  <c r="E1094" i="7"/>
  <c r="L1094" i="7"/>
  <c r="O1094" i="7"/>
  <c r="J1094" i="7"/>
  <c r="M1094" i="7"/>
  <c r="P1094" i="7"/>
  <c r="D1095" i="7"/>
  <c r="T1093" i="7"/>
  <c r="S1093" i="7"/>
  <c r="B1093" i="7" s="1"/>
  <c r="A1092" i="7"/>
  <c r="R1094" i="7" l="1"/>
  <c r="Q1094" i="7"/>
  <c r="T1094" i="7"/>
  <c r="S1094" i="7"/>
  <c r="B1094" i="7" s="1"/>
  <c r="C1093" i="7"/>
  <c r="L1095" i="7"/>
  <c r="N1095" i="7"/>
  <c r="I1095" i="7"/>
  <c r="H1095" i="7"/>
  <c r="O1095" i="7"/>
  <c r="E1095" i="7"/>
  <c r="K1095" i="7"/>
  <c r="F1095" i="7"/>
  <c r="J1095" i="7"/>
  <c r="M1095" i="7"/>
  <c r="G1095" i="7"/>
  <c r="P1095" i="7"/>
  <c r="D1096" i="7"/>
  <c r="V1094" i="7"/>
  <c r="U1094" i="7"/>
  <c r="C1094" i="7" s="1"/>
  <c r="A1093" i="7"/>
  <c r="A1094" i="7" l="1"/>
  <c r="T1095" i="7"/>
  <c r="S1095" i="7"/>
  <c r="Q1095" i="7"/>
  <c r="R1095" i="7"/>
  <c r="I1096" i="7"/>
  <c r="E1096" i="7"/>
  <c r="P1096" i="7"/>
  <c r="L1096" i="7"/>
  <c r="H1096" i="7"/>
  <c r="K1096" i="7"/>
  <c r="O1096" i="7"/>
  <c r="J1096" i="7"/>
  <c r="G1096" i="7"/>
  <c r="M1096" i="7"/>
  <c r="N1096" i="7"/>
  <c r="F1096" i="7"/>
  <c r="D1097" i="7"/>
  <c r="U1095" i="7"/>
  <c r="V1095" i="7"/>
  <c r="C1095" i="7" l="1"/>
  <c r="B1095" i="7"/>
  <c r="V1096" i="7"/>
  <c r="U1096" i="7"/>
  <c r="C1096" i="7" s="1"/>
  <c r="A1095" i="7"/>
  <c r="Q1096" i="7"/>
  <c r="R1096" i="7"/>
  <c r="J1097" i="7"/>
  <c r="P1097" i="7"/>
  <c r="M1097" i="7"/>
  <c r="G1097" i="7"/>
  <c r="L1097" i="7"/>
  <c r="N1097" i="7"/>
  <c r="K1097" i="7"/>
  <c r="I1097" i="7"/>
  <c r="H1097" i="7"/>
  <c r="O1097" i="7"/>
  <c r="E1097" i="7"/>
  <c r="F1097" i="7"/>
  <c r="D1098" i="7"/>
  <c r="T1096" i="7"/>
  <c r="S1096" i="7"/>
  <c r="B1096" i="7" s="1"/>
  <c r="V1097" i="7" l="1"/>
  <c r="U1097" i="7"/>
  <c r="Q1097" i="7"/>
  <c r="R1097" i="7"/>
  <c r="A1096" i="7"/>
  <c r="F1098" i="7"/>
  <c r="M1098" i="7"/>
  <c r="I1098" i="7"/>
  <c r="E1098" i="7"/>
  <c r="L1098" i="7"/>
  <c r="H1098" i="7"/>
  <c r="O1098" i="7"/>
  <c r="K1098" i="7"/>
  <c r="P1098" i="7"/>
  <c r="J1098" i="7"/>
  <c r="G1098" i="7"/>
  <c r="N1098" i="7"/>
  <c r="D1099" i="7"/>
  <c r="S1097" i="7"/>
  <c r="T1097" i="7"/>
  <c r="C1097" i="7" l="1"/>
  <c r="V1098" i="7"/>
  <c r="U1098" i="7"/>
  <c r="C1098" i="7" s="1"/>
  <c r="Q1098" i="7"/>
  <c r="R1098" i="7"/>
  <c r="B1097" i="7"/>
  <c r="A1097" i="7"/>
  <c r="M1099" i="7"/>
  <c r="O1099" i="7"/>
  <c r="K1099" i="7"/>
  <c r="J1099" i="7"/>
  <c r="I1099" i="7"/>
  <c r="E1099" i="7"/>
  <c r="G1099" i="7"/>
  <c r="L1099" i="7"/>
  <c r="N1099" i="7"/>
  <c r="F1099" i="7"/>
  <c r="P1099" i="7"/>
  <c r="H1099" i="7"/>
  <c r="D1100" i="7"/>
  <c r="S1098" i="7"/>
  <c r="T1098" i="7"/>
  <c r="S1099" i="7" l="1"/>
  <c r="T1099" i="7"/>
  <c r="B1098" i="7"/>
  <c r="A1098" i="7"/>
  <c r="G1100" i="7"/>
  <c r="N1100" i="7"/>
  <c r="I1100" i="7"/>
  <c r="E1100" i="7"/>
  <c r="K1100" i="7"/>
  <c r="J1100" i="7"/>
  <c r="M1100" i="7"/>
  <c r="P1100" i="7"/>
  <c r="L1100" i="7"/>
  <c r="H1100" i="7"/>
  <c r="O1100" i="7"/>
  <c r="F1100" i="7"/>
  <c r="D1101" i="7"/>
  <c r="V1099" i="7"/>
  <c r="U1099" i="7"/>
  <c r="C1099" i="7" s="1"/>
  <c r="R1099" i="7"/>
  <c r="Q1099" i="7"/>
  <c r="B1099" i="7" l="1"/>
  <c r="A1099" i="7"/>
  <c r="T1100" i="7"/>
  <c r="S1100" i="7"/>
  <c r="B1100" i="7" s="1"/>
  <c r="U1100" i="7"/>
  <c r="V1100" i="7"/>
  <c r="M1101" i="7"/>
  <c r="O1101" i="7"/>
  <c r="G1101" i="7"/>
  <c r="J1101" i="7"/>
  <c r="I1101" i="7"/>
  <c r="E1101" i="7"/>
  <c r="L1101" i="7"/>
  <c r="F1101" i="7"/>
  <c r="K1101" i="7"/>
  <c r="N1101" i="7"/>
  <c r="H1101" i="7"/>
  <c r="P1101" i="7"/>
  <c r="D1102" i="7"/>
  <c r="Q1100" i="7"/>
  <c r="R1100" i="7"/>
  <c r="R1101" i="7" l="1"/>
  <c r="Q1101" i="7"/>
  <c r="A1100" i="7"/>
  <c r="T1101" i="7"/>
  <c r="S1101" i="7"/>
  <c r="B1101" i="7" s="1"/>
  <c r="C1100" i="7"/>
  <c r="I1102" i="7"/>
  <c r="E1102" i="7"/>
  <c r="O1102" i="7"/>
  <c r="J1102" i="7"/>
  <c r="G1102" i="7"/>
  <c r="P1102" i="7"/>
  <c r="L1102" i="7"/>
  <c r="H1102" i="7"/>
  <c r="K1102" i="7"/>
  <c r="N1102" i="7"/>
  <c r="F1102" i="7"/>
  <c r="M1102" i="7"/>
  <c r="D1103" i="7"/>
  <c r="V1101" i="7"/>
  <c r="U1101" i="7"/>
  <c r="A1101" i="7" l="1"/>
  <c r="T1102" i="7"/>
  <c r="S1102" i="7"/>
  <c r="B1102" i="7" s="1"/>
  <c r="M1103" i="7"/>
  <c r="O1103" i="7"/>
  <c r="L1103" i="7"/>
  <c r="N1103" i="7"/>
  <c r="E1103" i="7"/>
  <c r="G1103" i="7"/>
  <c r="K1103" i="7"/>
  <c r="F1103" i="7"/>
  <c r="I1103" i="7"/>
  <c r="P1103" i="7"/>
  <c r="H1103" i="7"/>
  <c r="J1103" i="7"/>
  <c r="D1104" i="7"/>
  <c r="V1102" i="7"/>
  <c r="U1102" i="7"/>
  <c r="C1101" i="7"/>
  <c r="Q1102" i="7"/>
  <c r="R1102" i="7"/>
  <c r="G1104" i="7" l="1"/>
  <c r="L1104" i="7"/>
  <c r="K1104" i="7"/>
  <c r="N1104" i="7"/>
  <c r="F1104" i="7"/>
  <c r="M1104" i="7"/>
  <c r="E1104" i="7"/>
  <c r="P1104" i="7"/>
  <c r="H1104" i="7"/>
  <c r="J1104" i="7"/>
  <c r="I1104" i="7"/>
  <c r="O1104" i="7"/>
  <c r="D1105" i="7"/>
  <c r="T1103" i="7"/>
  <c r="S1103" i="7"/>
  <c r="U1103" i="7"/>
  <c r="V1103" i="7"/>
  <c r="A1102" i="7"/>
  <c r="C1102" i="7"/>
  <c r="R1103" i="7"/>
  <c r="Q1103" i="7"/>
  <c r="U1104" i="7" l="1"/>
  <c r="V1104" i="7"/>
  <c r="M1105" i="7"/>
  <c r="O1105" i="7"/>
  <c r="G1105" i="7"/>
  <c r="K1105" i="7"/>
  <c r="F1105" i="7"/>
  <c r="J1105" i="7"/>
  <c r="E1105" i="7"/>
  <c r="I1105" i="7"/>
  <c r="P1105" i="7"/>
  <c r="H1105" i="7"/>
  <c r="L1105" i="7"/>
  <c r="N1105" i="7"/>
  <c r="D1106" i="7"/>
  <c r="C1103" i="7"/>
  <c r="Q1104" i="7"/>
  <c r="R1104" i="7"/>
  <c r="S1104" i="7"/>
  <c r="T1104" i="7"/>
  <c r="A1103" i="7"/>
  <c r="B1103" i="7"/>
  <c r="P1106" i="7" l="1"/>
  <c r="L1106" i="7"/>
  <c r="K1106" i="7"/>
  <c r="J1106" i="7"/>
  <c r="G1106" i="7"/>
  <c r="N1106" i="7"/>
  <c r="F1106" i="7"/>
  <c r="M1106" i="7"/>
  <c r="H1106" i="7"/>
  <c r="O1106" i="7"/>
  <c r="I1106" i="7"/>
  <c r="E1106" i="7"/>
  <c r="D1107" i="7"/>
  <c r="B1104" i="7"/>
  <c r="T1105" i="7"/>
  <c r="S1105" i="7"/>
  <c r="Q1105" i="7"/>
  <c r="R1105" i="7"/>
  <c r="V1105" i="7"/>
  <c r="U1105" i="7"/>
  <c r="C1105" i="7" s="1"/>
  <c r="A1104" i="7"/>
  <c r="C1104" i="7"/>
  <c r="K1107" i="7" l="1"/>
  <c r="F1107" i="7"/>
  <c r="O1107" i="7"/>
  <c r="L1107" i="7"/>
  <c r="N1107" i="7"/>
  <c r="J1107" i="7"/>
  <c r="M1107" i="7"/>
  <c r="E1107" i="7"/>
  <c r="G1107" i="7"/>
  <c r="I1107" i="7"/>
  <c r="P1107" i="7"/>
  <c r="H1107" i="7"/>
  <c r="D1108" i="7"/>
  <c r="R1106" i="7"/>
  <c r="Q1106" i="7"/>
  <c r="A1105" i="7"/>
  <c r="T1106" i="7"/>
  <c r="S1106" i="7"/>
  <c r="B1105" i="7"/>
  <c r="U1106" i="7"/>
  <c r="V1106" i="7"/>
  <c r="B1106" i="7" l="1"/>
  <c r="P1108" i="7"/>
  <c r="L1108" i="7"/>
  <c r="H1108" i="7"/>
  <c r="K1108" i="7"/>
  <c r="O1108" i="7"/>
  <c r="J1108" i="7"/>
  <c r="G1108" i="7"/>
  <c r="N1108" i="7"/>
  <c r="F1108" i="7"/>
  <c r="M1108" i="7"/>
  <c r="I1108" i="7"/>
  <c r="E1108" i="7"/>
  <c r="D1109" i="7"/>
  <c r="C1106" i="7"/>
  <c r="S1107" i="7"/>
  <c r="T1107" i="7"/>
  <c r="V1107" i="7"/>
  <c r="U1107" i="7"/>
  <c r="A1106" i="7"/>
  <c r="R1107" i="7"/>
  <c r="Q1107" i="7"/>
  <c r="A1107" i="7" l="1"/>
  <c r="B1107" i="7"/>
  <c r="C1107" i="7"/>
  <c r="M1109" i="7"/>
  <c r="O1109" i="7"/>
  <c r="E1109" i="7"/>
  <c r="G1109" i="7"/>
  <c r="H1109" i="7"/>
  <c r="L1109" i="7"/>
  <c r="N1109" i="7"/>
  <c r="K1109" i="7"/>
  <c r="F1109" i="7"/>
  <c r="J1109" i="7"/>
  <c r="I1109" i="7"/>
  <c r="P1109" i="7"/>
  <c r="D1110" i="7"/>
  <c r="R1108" i="7"/>
  <c r="Q1108" i="7"/>
  <c r="T1108" i="7"/>
  <c r="S1108" i="7"/>
  <c r="U1108" i="7"/>
  <c r="V1108" i="7"/>
  <c r="A1108" i="7" l="1"/>
  <c r="B1108" i="7"/>
  <c r="R1109" i="7"/>
  <c r="Q1109" i="7"/>
  <c r="A1109" i="7" s="1"/>
  <c r="C1108" i="7"/>
  <c r="S1109" i="7"/>
  <c r="T1109" i="7"/>
  <c r="P1110" i="7"/>
  <c r="L1110" i="7"/>
  <c r="J1110" i="7"/>
  <c r="G1110" i="7"/>
  <c r="N1110" i="7"/>
  <c r="F1110" i="7"/>
  <c r="M1110" i="7"/>
  <c r="I1110" i="7"/>
  <c r="E1110" i="7"/>
  <c r="H1110" i="7"/>
  <c r="K1110" i="7"/>
  <c r="O1110" i="7"/>
  <c r="D1111" i="7"/>
  <c r="U1109" i="7"/>
  <c r="V1109" i="7"/>
  <c r="B1109" i="7" l="1"/>
  <c r="Q1110" i="7"/>
  <c r="R1110" i="7"/>
  <c r="T1110" i="7"/>
  <c r="S1110" i="7"/>
  <c r="B1110" i="7" s="1"/>
  <c r="U1110" i="7"/>
  <c r="V1110" i="7"/>
  <c r="C1109" i="7"/>
  <c r="H1111" i="7"/>
  <c r="M1111" i="7"/>
  <c r="O1111" i="7"/>
  <c r="E1111" i="7"/>
  <c r="G1111" i="7"/>
  <c r="L1111" i="7"/>
  <c r="N1111" i="7"/>
  <c r="J1111" i="7"/>
  <c r="I1111" i="7"/>
  <c r="P1111" i="7"/>
  <c r="K1111" i="7"/>
  <c r="F1111" i="7"/>
  <c r="D1112" i="7"/>
  <c r="C1110" i="7" l="1"/>
  <c r="S1111" i="7"/>
  <c r="T1111" i="7"/>
  <c r="O1112" i="7"/>
  <c r="J1112" i="7"/>
  <c r="F1112" i="7"/>
  <c r="G1112" i="7"/>
  <c r="N1112" i="7"/>
  <c r="M1112" i="7"/>
  <c r="I1112" i="7"/>
  <c r="P1112" i="7"/>
  <c r="L1112" i="7"/>
  <c r="H1112" i="7"/>
  <c r="K1112" i="7"/>
  <c r="E1112" i="7"/>
  <c r="D1113" i="7"/>
  <c r="Q1111" i="7"/>
  <c r="A1111" i="7" s="1"/>
  <c r="R1111" i="7"/>
  <c r="U1111" i="7"/>
  <c r="V1111" i="7"/>
  <c r="A1110" i="7"/>
  <c r="M1113" i="7" l="1"/>
  <c r="O1113" i="7"/>
  <c r="E1113" i="7"/>
  <c r="G1113" i="7"/>
  <c r="L1113" i="7"/>
  <c r="N1113" i="7"/>
  <c r="K1113" i="7"/>
  <c r="F1113" i="7"/>
  <c r="J1113" i="7"/>
  <c r="I1113" i="7"/>
  <c r="P1113" i="7"/>
  <c r="H1113" i="7"/>
  <c r="D1114" i="7"/>
  <c r="Q1112" i="7"/>
  <c r="R1112" i="7"/>
  <c r="C1111" i="7"/>
  <c r="S1112" i="7"/>
  <c r="T1112" i="7"/>
  <c r="U1112" i="7"/>
  <c r="V1112" i="7"/>
  <c r="B1111" i="7"/>
  <c r="C1112" i="7" l="1"/>
  <c r="Q1113" i="7"/>
  <c r="R1113" i="7"/>
  <c r="M1114" i="7"/>
  <c r="G1114" i="7"/>
  <c r="I1114" i="7"/>
  <c r="E1114" i="7"/>
  <c r="P1114" i="7"/>
  <c r="L1114" i="7"/>
  <c r="H1114" i="7"/>
  <c r="K1114" i="7"/>
  <c r="O1114" i="7"/>
  <c r="J1114" i="7"/>
  <c r="N1114" i="7"/>
  <c r="F1114" i="7"/>
  <c r="D1115" i="7"/>
  <c r="T1113" i="7"/>
  <c r="S1113" i="7"/>
  <c r="B1112" i="7"/>
  <c r="V1113" i="7"/>
  <c r="U1113" i="7"/>
  <c r="C1113" i="7" s="1"/>
  <c r="A1112" i="7"/>
  <c r="A1113" i="7" l="1"/>
  <c r="V1114" i="7"/>
  <c r="U1114" i="7"/>
  <c r="C1114" i="7" s="1"/>
  <c r="S1114" i="7"/>
  <c r="T1114" i="7"/>
  <c r="R1114" i="7"/>
  <c r="Q1114" i="7"/>
  <c r="E1115" i="7"/>
  <c r="G1115" i="7"/>
  <c r="H1115" i="7"/>
  <c r="L1115" i="7"/>
  <c r="N1115" i="7"/>
  <c r="K1115" i="7"/>
  <c r="F1115" i="7"/>
  <c r="J1115" i="7"/>
  <c r="I1115" i="7"/>
  <c r="P1115" i="7"/>
  <c r="O1115" i="7"/>
  <c r="M1115" i="7"/>
  <c r="D1116" i="7"/>
  <c r="B1113" i="7"/>
  <c r="A1114" i="7" l="1"/>
  <c r="Q1115" i="7"/>
  <c r="R1115" i="7"/>
  <c r="B1114" i="7"/>
  <c r="G1116" i="7"/>
  <c r="L1116" i="7"/>
  <c r="H1116" i="7"/>
  <c r="N1116" i="7"/>
  <c r="M1116" i="7"/>
  <c r="I1116" i="7"/>
  <c r="E1116" i="7"/>
  <c r="P1116" i="7"/>
  <c r="F1116" i="7"/>
  <c r="K1116" i="7"/>
  <c r="J1116" i="7"/>
  <c r="O1116" i="7"/>
  <c r="D1117" i="7"/>
  <c r="U1115" i="7"/>
  <c r="V1115" i="7"/>
  <c r="T1115" i="7"/>
  <c r="S1115" i="7"/>
  <c r="B1115" i="7" s="1"/>
  <c r="E1117" i="7" l="1"/>
  <c r="G1117" i="7"/>
  <c r="L1117" i="7"/>
  <c r="F1117" i="7"/>
  <c r="I1117" i="7"/>
  <c r="K1117" i="7"/>
  <c r="N1117" i="7"/>
  <c r="P1117" i="7"/>
  <c r="J1117" i="7"/>
  <c r="H1117" i="7"/>
  <c r="M1117" i="7"/>
  <c r="O1117" i="7"/>
  <c r="D1118" i="7"/>
  <c r="Q1116" i="7"/>
  <c r="R1116" i="7"/>
  <c r="T1116" i="7"/>
  <c r="S1116" i="7"/>
  <c r="V1116" i="7"/>
  <c r="U1116" i="7"/>
  <c r="C1116" i="7" s="1"/>
  <c r="C1115" i="7"/>
  <c r="A1115" i="7"/>
  <c r="V1117" i="7" l="1"/>
  <c r="U1117" i="7"/>
  <c r="C1117" i="7" s="1"/>
  <c r="A1116" i="7"/>
  <c r="R1117" i="7"/>
  <c r="Q1117" i="7"/>
  <c r="A1117" i="7" s="1"/>
  <c r="I1118" i="7"/>
  <c r="E1118" i="7"/>
  <c r="L1118" i="7"/>
  <c r="P1118" i="7"/>
  <c r="H1118" i="7"/>
  <c r="K1118" i="7"/>
  <c r="O1118" i="7"/>
  <c r="J1118" i="7"/>
  <c r="G1118" i="7"/>
  <c r="M1118" i="7"/>
  <c r="N1118" i="7"/>
  <c r="F1118" i="7"/>
  <c r="D1119" i="7"/>
  <c r="T1117" i="7"/>
  <c r="S1117" i="7"/>
  <c r="B1116" i="7"/>
  <c r="B1117" i="7" l="1"/>
  <c r="S1118" i="7"/>
  <c r="T1118" i="7"/>
  <c r="R1118" i="7"/>
  <c r="Q1118" i="7"/>
  <c r="A1118" i="7" s="1"/>
  <c r="J1119" i="7"/>
  <c r="I1119" i="7"/>
  <c r="P1119" i="7"/>
  <c r="H1119" i="7"/>
  <c r="M1119" i="7"/>
  <c r="O1119" i="7"/>
  <c r="E1119" i="7"/>
  <c r="G1119" i="7"/>
  <c r="L1119" i="7"/>
  <c r="N1119" i="7"/>
  <c r="K1119" i="7"/>
  <c r="F1119" i="7"/>
  <c r="D1120" i="7"/>
  <c r="V1118" i="7"/>
  <c r="U1118" i="7"/>
  <c r="C1118" i="7" s="1"/>
  <c r="Q1119" i="7" l="1"/>
  <c r="R1119" i="7"/>
  <c r="U1119" i="7"/>
  <c r="V1119" i="7"/>
  <c r="S1119" i="7"/>
  <c r="T1119" i="7"/>
  <c r="O1120" i="7"/>
  <c r="J1120" i="7"/>
  <c r="F1120" i="7"/>
  <c r="M1120" i="7"/>
  <c r="E1120" i="7"/>
  <c r="P1120" i="7"/>
  <c r="K1120" i="7"/>
  <c r="G1120" i="7"/>
  <c r="N1120" i="7"/>
  <c r="I1120" i="7"/>
  <c r="L1120" i="7"/>
  <c r="H1120" i="7"/>
  <c r="D1121" i="7"/>
  <c r="B1118" i="7"/>
  <c r="R1120" i="7" l="1"/>
  <c r="Q1120" i="7"/>
  <c r="A1120" i="7" s="1"/>
  <c r="B1119" i="7"/>
  <c r="V1120" i="7"/>
  <c r="U1120" i="7"/>
  <c r="C1120" i="7" s="1"/>
  <c r="M1121" i="7"/>
  <c r="O1121" i="7"/>
  <c r="E1121" i="7"/>
  <c r="G1121" i="7"/>
  <c r="L1121" i="7"/>
  <c r="N1121" i="7"/>
  <c r="K1121" i="7"/>
  <c r="F1121" i="7"/>
  <c r="I1121" i="7"/>
  <c r="P1121" i="7"/>
  <c r="H1121" i="7"/>
  <c r="J1121" i="7"/>
  <c r="D1122" i="7"/>
  <c r="C1119" i="7"/>
  <c r="S1120" i="7"/>
  <c r="T1120" i="7"/>
  <c r="A1119" i="7"/>
  <c r="V1121" i="7" l="1"/>
  <c r="U1121" i="7"/>
  <c r="C1121" i="7" s="1"/>
  <c r="R1121" i="7"/>
  <c r="Q1121" i="7"/>
  <c r="G1122" i="7"/>
  <c r="N1122" i="7"/>
  <c r="M1122" i="7"/>
  <c r="E1122" i="7"/>
  <c r="P1122" i="7"/>
  <c r="L1122" i="7"/>
  <c r="I1122" i="7"/>
  <c r="F1122" i="7"/>
  <c r="H1122" i="7"/>
  <c r="K1122" i="7"/>
  <c r="O1122" i="7"/>
  <c r="J1122" i="7"/>
  <c r="D1123" i="7"/>
  <c r="S1121" i="7"/>
  <c r="T1121" i="7"/>
  <c r="B1120" i="7"/>
  <c r="A1121" i="7" l="1"/>
  <c r="M1123" i="7"/>
  <c r="O1123" i="7"/>
  <c r="E1123" i="7"/>
  <c r="G1123" i="7"/>
  <c r="L1123" i="7"/>
  <c r="N1123" i="7"/>
  <c r="K1123" i="7"/>
  <c r="F1123" i="7"/>
  <c r="I1123" i="7"/>
  <c r="P1123" i="7"/>
  <c r="H1123" i="7"/>
  <c r="J1123" i="7"/>
  <c r="D1124" i="7"/>
  <c r="U1122" i="7"/>
  <c r="V1122" i="7"/>
  <c r="R1122" i="7"/>
  <c r="Q1122" i="7"/>
  <c r="B1121" i="7"/>
  <c r="T1122" i="7"/>
  <c r="S1122" i="7"/>
  <c r="B1122" i="7" s="1"/>
  <c r="A1122" i="7" l="1"/>
  <c r="C1122" i="7"/>
  <c r="Q1123" i="7"/>
  <c r="R1123" i="7"/>
  <c r="S1123" i="7"/>
  <c r="T1123" i="7"/>
  <c r="G1124" i="7"/>
  <c r="M1124" i="7"/>
  <c r="E1124" i="7"/>
  <c r="L1124" i="7"/>
  <c r="H1124" i="7"/>
  <c r="N1124" i="7"/>
  <c r="F1124" i="7"/>
  <c r="I1124" i="7"/>
  <c r="K1124" i="7"/>
  <c r="O1124" i="7"/>
  <c r="P1124" i="7"/>
  <c r="J1124" i="7"/>
  <c r="D1125" i="7"/>
  <c r="U1123" i="7"/>
  <c r="V1123" i="7"/>
  <c r="A1123" i="7" l="1"/>
  <c r="Q1124" i="7"/>
  <c r="R1124" i="7"/>
  <c r="C1123" i="7"/>
  <c r="B1123" i="7"/>
  <c r="J1125" i="7"/>
  <c r="I1125" i="7"/>
  <c r="P1125" i="7"/>
  <c r="H1125" i="7"/>
  <c r="M1125" i="7"/>
  <c r="O1125" i="7"/>
  <c r="K1125" i="7"/>
  <c r="E1125" i="7"/>
  <c r="L1125" i="7"/>
  <c r="N1125" i="7"/>
  <c r="G1125" i="7"/>
  <c r="F1125" i="7"/>
  <c r="D1126" i="7"/>
  <c r="T1124" i="7"/>
  <c r="S1124" i="7"/>
  <c r="B1124" i="7" s="1"/>
  <c r="V1124" i="7"/>
  <c r="U1124" i="7"/>
  <c r="U1125" i="7" l="1"/>
  <c r="V1125" i="7"/>
  <c r="C1124" i="7"/>
  <c r="S1125" i="7"/>
  <c r="T1125" i="7"/>
  <c r="R1125" i="7"/>
  <c r="Q1125" i="7"/>
  <c r="A1125" i="7" s="1"/>
  <c r="N1126" i="7"/>
  <c r="F1126" i="7"/>
  <c r="M1126" i="7"/>
  <c r="I1126" i="7"/>
  <c r="E1126" i="7"/>
  <c r="P1126" i="7"/>
  <c r="K1126" i="7"/>
  <c r="J1126" i="7"/>
  <c r="G1126" i="7"/>
  <c r="L1126" i="7"/>
  <c r="O1126" i="7"/>
  <c r="H1126" i="7"/>
  <c r="D1127" i="7"/>
  <c r="A1124" i="7"/>
  <c r="C1125" i="7" l="1"/>
  <c r="U1126" i="7"/>
  <c r="V1126" i="7"/>
  <c r="K1127" i="7"/>
  <c r="F1127" i="7"/>
  <c r="J1127" i="7"/>
  <c r="I1127" i="7"/>
  <c r="P1127" i="7"/>
  <c r="H1127" i="7"/>
  <c r="M1127" i="7"/>
  <c r="O1127" i="7"/>
  <c r="E1127" i="7"/>
  <c r="G1127" i="7"/>
  <c r="L1127" i="7"/>
  <c r="N1127" i="7"/>
  <c r="D1128" i="7"/>
  <c r="B1125" i="7"/>
  <c r="Q1126" i="7"/>
  <c r="R1126" i="7"/>
  <c r="T1126" i="7"/>
  <c r="S1126" i="7"/>
  <c r="B1126" i="7" s="1"/>
  <c r="N1128" i="7" l="1"/>
  <c r="F1128" i="7"/>
  <c r="I1128" i="7"/>
  <c r="E1128" i="7"/>
  <c r="L1128" i="7"/>
  <c r="H1128" i="7"/>
  <c r="K1128" i="7"/>
  <c r="O1128" i="7"/>
  <c r="J1128" i="7"/>
  <c r="G1128" i="7"/>
  <c r="M1128" i="7"/>
  <c r="P1128" i="7"/>
  <c r="D1129" i="7"/>
  <c r="U1127" i="7"/>
  <c r="V1127" i="7"/>
  <c r="T1127" i="7"/>
  <c r="S1127" i="7"/>
  <c r="A1126" i="7"/>
  <c r="R1127" i="7"/>
  <c r="Q1127" i="7"/>
  <c r="A1127" i="7" s="1"/>
  <c r="C1126" i="7"/>
  <c r="C1127" i="7" l="1"/>
  <c r="E1129" i="7"/>
  <c r="G1129" i="7"/>
  <c r="L1129" i="7"/>
  <c r="N1129" i="7"/>
  <c r="K1129" i="7"/>
  <c r="F1129" i="7"/>
  <c r="J1129" i="7"/>
  <c r="H1129" i="7"/>
  <c r="M1129" i="7"/>
  <c r="O1129" i="7"/>
  <c r="I1129" i="7"/>
  <c r="P1129" i="7"/>
  <c r="D1130" i="7"/>
  <c r="S1128" i="7"/>
  <c r="T1128" i="7"/>
  <c r="Q1128" i="7"/>
  <c r="R1128" i="7"/>
  <c r="V1128" i="7"/>
  <c r="U1128" i="7"/>
  <c r="C1128" i="7" s="1"/>
  <c r="B1127" i="7"/>
  <c r="A1128" i="7" l="1"/>
  <c r="B1128" i="7"/>
  <c r="M1130" i="7"/>
  <c r="I1130" i="7"/>
  <c r="E1130" i="7"/>
  <c r="P1130" i="7"/>
  <c r="L1130" i="7"/>
  <c r="O1130" i="7"/>
  <c r="G1130" i="7"/>
  <c r="H1130" i="7"/>
  <c r="K1130" i="7"/>
  <c r="J1130" i="7"/>
  <c r="F1130" i="7"/>
  <c r="N1130" i="7"/>
  <c r="D1131" i="7"/>
  <c r="S1129" i="7"/>
  <c r="T1129" i="7"/>
  <c r="V1129" i="7"/>
  <c r="U1129" i="7"/>
  <c r="Q1129" i="7"/>
  <c r="R1129" i="7"/>
  <c r="C1129" i="7" l="1"/>
  <c r="K1131" i="7"/>
  <c r="F1131" i="7"/>
  <c r="J1131" i="7"/>
  <c r="P1131" i="7"/>
  <c r="H1131" i="7"/>
  <c r="M1131" i="7"/>
  <c r="O1131" i="7"/>
  <c r="G1131" i="7"/>
  <c r="L1131" i="7"/>
  <c r="E1131" i="7"/>
  <c r="I1131" i="7"/>
  <c r="N1131" i="7"/>
  <c r="D1132" i="7"/>
  <c r="T1130" i="7"/>
  <c r="S1130" i="7"/>
  <c r="A1129" i="7"/>
  <c r="V1130" i="7"/>
  <c r="U1130" i="7"/>
  <c r="C1130" i="7" s="1"/>
  <c r="B1129" i="7"/>
  <c r="Q1130" i="7"/>
  <c r="R1130" i="7"/>
  <c r="B1130" i="7" l="1"/>
  <c r="G1132" i="7"/>
  <c r="N1132" i="7"/>
  <c r="F1132" i="7"/>
  <c r="M1132" i="7"/>
  <c r="I1132" i="7"/>
  <c r="E1132" i="7"/>
  <c r="P1132" i="7"/>
  <c r="L1132" i="7"/>
  <c r="H1132" i="7"/>
  <c r="K1132" i="7"/>
  <c r="O1132" i="7"/>
  <c r="J1132" i="7"/>
  <c r="D1133" i="7"/>
  <c r="V1131" i="7"/>
  <c r="U1131" i="7"/>
  <c r="C1131" i="7" s="1"/>
  <c r="A1130" i="7"/>
  <c r="S1131" i="7"/>
  <c r="T1131" i="7"/>
  <c r="R1131" i="7"/>
  <c r="Q1131" i="7"/>
  <c r="A1131" i="7" s="1"/>
  <c r="S1132" i="7" l="1"/>
  <c r="T1132" i="7"/>
  <c r="B1131" i="7"/>
  <c r="V1132" i="7"/>
  <c r="U1132" i="7"/>
  <c r="C1132" i="7" s="1"/>
  <c r="K1133" i="7"/>
  <c r="N1133" i="7"/>
  <c r="I1133" i="7"/>
  <c r="J1133" i="7"/>
  <c r="P1133" i="7"/>
  <c r="H1133" i="7"/>
  <c r="M1133" i="7"/>
  <c r="G1133" i="7"/>
  <c r="O1133" i="7"/>
  <c r="E1133" i="7"/>
  <c r="L1133" i="7"/>
  <c r="F1133" i="7"/>
  <c r="D1134" i="7"/>
  <c r="Q1132" i="7"/>
  <c r="R1132" i="7"/>
  <c r="B1132" i="7" l="1"/>
  <c r="R1133" i="7"/>
  <c r="Q1133" i="7"/>
  <c r="A1133" i="7" s="1"/>
  <c r="T1133" i="7"/>
  <c r="S1133" i="7"/>
  <c r="B1133" i="7" s="1"/>
  <c r="A1132" i="7"/>
  <c r="I1134" i="7"/>
  <c r="E1134" i="7"/>
  <c r="P1134" i="7"/>
  <c r="F1134" i="7"/>
  <c r="L1134" i="7"/>
  <c r="H1134" i="7"/>
  <c r="K1134" i="7"/>
  <c r="N1134" i="7"/>
  <c r="M1134" i="7"/>
  <c r="O1134" i="7"/>
  <c r="J1134" i="7"/>
  <c r="G1134" i="7"/>
  <c r="D1135" i="7"/>
  <c r="V1133" i="7"/>
  <c r="U1133" i="7"/>
  <c r="C1133" i="7" l="1"/>
  <c r="V1134" i="7"/>
  <c r="U1134" i="7"/>
  <c r="C1134" i="7" s="1"/>
  <c r="Q1134" i="7"/>
  <c r="R1134" i="7"/>
  <c r="E1135" i="7"/>
  <c r="G1135" i="7"/>
  <c r="L1135" i="7"/>
  <c r="N1135" i="7"/>
  <c r="F1135" i="7"/>
  <c r="K1135" i="7"/>
  <c r="J1135" i="7"/>
  <c r="I1135" i="7"/>
  <c r="P1135" i="7"/>
  <c r="H1135" i="7"/>
  <c r="M1135" i="7"/>
  <c r="O1135" i="7"/>
  <c r="D1136" i="7"/>
  <c r="T1134" i="7"/>
  <c r="S1134" i="7"/>
  <c r="A1134" i="7" l="1"/>
  <c r="N1136" i="7"/>
  <c r="M1136" i="7"/>
  <c r="F1136" i="7"/>
  <c r="L1136" i="7"/>
  <c r="I1136" i="7"/>
  <c r="E1136" i="7"/>
  <c r="P1136" i="7"/>
  <c r="H1136" i="7"/>
  <c r="K1136" i="7"/>
  <c r="O1136" i="7"/>
  <c r="J1136" i="7"/>
  <c r="G1136" i="7"/>
  <c r="D1137" i="7"/>
  <c r="T1135" i="7"/>
  <c r="S1135" i="7"/>
  <c r="R1135" i="7"/>
  <c r="Q1135" i="7"/>
  <c r="B1134" i="7"/>
  <c r="U1135" i="7"/>
  <c r="V1135" i="7"/>
  <c r="A1135" i="7" l="1"/>
  <c r="E1137" i="7"/>
  <c r="G1137" i="7"/>
  <c r="L1137" i="7"/>
  <c r="N1137" i="7"/>
  <c r="K1137" i="7"/>
  <c r="F1137" i="7"/>
  <c r="J1137" i="7"/>
  <c r="H1137" i="7"/>
  <c r="M1137" i="7"/>
  <c r="O1137" i="7"/>
  <c r="I1137" i="7"/>
  <c r="P1137" i="7"/>
  <c r="D1138" i="7"/>
  <c r="C1135" i="7"/>
  <c r="T1136" i="7"/>
  <c r="S1136" i="7"/>
  <c r="U1136" i="7"/>
  <c r="V1136" i="7"/>
  <c r="B1135" i="7"/>
  <c r="R1136" i="7"/>
  <c r="Q1136" i="7"/>
  <c r="A1136" i="7" l="1"/>
  <c r="I1138" i="7"/>
  <c r="E1138" i="7"/>
  <c r="P1138" i="7"/>
  <c r="L1138" i="7"/>
  <c r="H1138" i="7"/>
  <c r="K1138" i="7"/>
  <c r="O1138" i="7"/>
  <c r="J1138" i="7"/>
  <c r="G1138" i="7"/>
  <c r="N1138" i="7"/>
  <c r="F1138" i="7"/>
  <c r="M1138" i="7"/>
  <c r="D1139" i="7"/>
  <c r="Q1137" i="7"/>
  <c r="R1137" i="7"/>
  <c r="V1137" i="7"/>
  <c r="U1137" i="7"/>
  <c r="T1137" i="7"/>
  <c r="S1137" i="7"/>
  <c r="C1136" i="7"/>
  <c r="B1136" i="7"/>
  <c r="B1137" i="7" l="1"/>
  <c r="C1137" i="7"/>
  <c r="Q1138" i="7"/>
  <c r="R1138" i="7"/>
  <c r="T1138" i="7"/>
  <c r="S1138" i="7"/>
  <c r="B1138" i="7" s="1"/>
  <c r="V1138" i="7"/>
  <c r="U1138" i="7"/>
  <c r="C1138" i="7" s="1"/>
  <c r="J1139" i="7"/>
  <c r="M1139" i="7"/>
  <c r="G1139" i="7"/>
  <c r="I1139" i="7"/>
  <c r="P1139" i="7"/>
  <c r="N1139" i="7"/>
  <c r="F1139" i="7"/>
  <c r="H1139" i="7"/>
  <c r="O1139" i="7"/>
  <c r="E1139" i="7"/>
  <c r="L1139" i="7"/>
  <c r="K1139" i="7"/>
  <c r="D1140" i="7"/>
  <c r="A1137" i="7"/>
  <c r="H1140" i="7" l="1"/>
  <c r="K1140" i="7"/>
  <c r="O1140" i="7"/>
  <c r="J1140" i="7"/>
  <c r="G1140" i="7"/>
  <c r="N1140" i="7"/>
  <c r="F1140" i="7"/>
  <c r="M1140" i="7"/>
  <c r="I1140" i="7"/>
  <c r="E1140" i="7"/>
  <c r="P1140" i="7"/>
  <c r="L1140" i="7"/>
  <c r="D1141" i="7"/>
  <c r="V1139" i="7"/>
  <c r="U1139" i="7"/>
  <c r="C1139" i="7" s="1"/>
  <c r="R1139" i="7"/>
  <c r="Q1139" i="7"/>
  <c r="T1139" i="7"/>
  <c r="S1139" i="7"/>
  <c r="B1139" i="7" s="1"/>
  <c r="A1138" i="7"/>
  <c r="A1139" i="7" l="1"/>
  <c r="M1141" i="7"/>
  <c r="O1141" i="7"/>
  <c r="E1141" i="7"/>
  <c r="G1141" i="7"/>
  <c r="L1141" i="7"/>
  <c r="N1141" i="7"/>
  <c r="K1141" i="7"/>
  <c r="F1141" i="7"/>
  <c r="J1141" i="7"/>
  <c r="I1141" i="7"/>
  <c r="P1141" i="7"/>
  <c r="H1141" i="7"/>
  <c r="D1142" i="7"/>
  <c r="T1140" i="7"/>
  <c r="S1140" i="7"/>
  <c r="V1140" i="7"/>
  <c r="U1140" i="7"/>
  <c r="Q1140" i="7"/>
  <c r="R1140" i="7"/>
  <c r="R1141" i="7" l="1"/>
  <c r="Q1141" i="7"/>
  <c r="A1141" i="7" s="1"/>
  <c r="P1142" i="7"/>
  <c r="L1142" i="7"/>
  <c r="H1142" i="7"/>
  <c r="K1142" i="7"/>
  <c r="O1142" i="7"/>
  <c r="J1142" i="7"/>
  <c r="G1142" i="7"/>
  <c r="N1142" i="7"/>
  <c r="F1142" i="7"/>
  <c r="M1142" i="7"/>
  <c r="I1142" i="7"/>
  <c r="E1142" i="7"/>
  <c r="D1143" i="7"/>
  <c r="S1141" i="7"/>
  <c r="T1141" i="7"/>
  <c r="A1140" i="7"/>
  <c r="C1140" i="7"/>
  <c r="V1141" i="7"/>
  <c r="U1141" i="7"/>
  <c r="B1140" i="7"/>
  <c r="C1141" i="7" l="1"/>
  <c r="L1143" i="7"/>
  <c r="N1143" i="7"/>
  <c r="K1143" i="7"/>
  <c r="F1143" i="7"/>
  <c r="J1143" i="7"/>
  <c r="I1143" i="7"/>
  <c r="H1143" i="7"/>
  <c r="M1143" i="7"/>
  <c r="O1143" i="7"/>
  <c r="P1143" i="7"/>
  <c r="E1143" i="7"/>
  <c r="G1143" i="7"/>
  <c r="D1144" i="7"/>
  <c r="R1142" i="7"/>
  <c r="Q1142" i="7"/>
  <c r="A1142" i="7" s="1"/>
  <c r="S1142" i="7"/>
  <c r="T1142" i="7"/>
  <c r="B1141" i="7"/>
  <c r="U1142" i="7"/>
  <c r="V1142" i="7"/>
  <c r="B1142" i="7" l="1"/>
  <c r="C1142" i="7"/>
  <c r="N1144" i="7"/>
  <c r="F1144" i="7"/>
  <c r="O1144" i="7"/>
  <c r="J1144" i="7"/>
  <c r="G1144" i="7"/>
  <c r="M1144" i="7"/>
  <c r="I1144" i="7"/>
  <c r="E1144" i="7"/>
  <c r="P1144" i="7"/>
  <c r="L1144" i="7"/>
  <c r="H1144" i="7"/>
  <c r="K1144" i="7"/>
  <c r="D1145" i="7"/>
  <c r="R1143" i="7"/>
  <c r="Q1143" i="7"/>
  <c r="V1143" i="7"/>
  <c r="U1143" i="7"/>
  <c r="S1143" i="7"/>
  <c r="T1143" i="7"/>
  <c r="A1143" i="7" l="1"/>
  <c r="C1143" i="7"/>
  <c r="B1143" i="7"/>
  <c r="J1145" i="7"/>
  <c r="I1145" i="7"/>
  <c r="P1145" i="7"/>
  <c r="H1145" i="7"/>
  <c r="O1145" i="7"/>
  <c r="E1145" i="7"/>
  <c r="F1145" i="7"/>
  <c r="M1145" i="7"/>
  <c r="G1145" i="7"/>
  <c r="L1145" i="7"/>
  <c r="N1145" i="7"/>
  <c r="K1145" i="7"/>
  <c r="D1146" i="7"/>
  <c r="Q1144" i="7"/>
  <c r="R1144" i="7"/>
  <c r="S1144" i="7"/>
  <c r="T1144" i="7"/>
  <c r="V1144" i="7"/>
  <c r="U1144" i="7"/>
  <c r="C1144" i="7" s="1"/>
  <c r="A1144" i="7" l="1"/>
  <c r="R1145" i="7"/>
  <c r="Q1145" i="7"/>
  <c r="B1144" i="7"/>
  <c r="S1145" i="7"/>
  <c r="T1145" i="7"/>
  <c r="P1146" i="7"/>
  <c r="L1146" i="7"/>
  <c r="H1146" i="7"/>
  <c r="K1146" i="7"/>
  <c r="O1146" i="7"/>
  <c r="J1146" i="7"/>
  <c r="G1146" i="7"/>
  <c r="N1146" i="7"/>
  <c r="F1146" i="7"/>
  <c r="M1146" i="7"/>
  <c r="I1146" i="7"/>
  <c r="E1146" i="7"/>
  <c r="D1147" i="7"/>
  <c r="V1145" i="7"/>
  <c r="U1145" i="7"/>
  <c r="C1145" i="7" l="1"/>
  <c r="A1145" i="7"/>
  <c r="T1146" i="7"/>
  <c r="S1146" i="7"/>
  <c r="B1146" i="7" s="1"/>
  <c r="V1146" i="7"/>
  <c r="U1146" i="7"/>
  <c r="C1146" i="7" s="1"/>
  <c r="B1145" i="7"/>
  <c r="L1147" i="7"/>
  <c r="N1147" i="7"/>
  <c r="K1147" i="7"/>
  <c r="F1147" i="7"/>
  <c r="J1147" i="7"/>
  <c r="I1147" i="7"/>
  <c r="H1147" i="7"/>
  <c r="M1147" i="7"/>
  <c r="O1147" i="7"/>
  <c r="E1147" i="7"/>
  <c r="P1147" i="7"/>
  <c r="G1147" i="7"/>
  <c r="D1148" i="7"/>
  <c r="R1146" i="7"/>
  <c r="Q1146" i="7"/>
  <c r="A1146" i="7" l="1"/>
  <c r="R1147" i="7"/>
  <c r="Q1147" i="7"/>
  <c r="A1147" i="7" s="1"/>
  <c r="V1147" i="7"/>
  <c r="U1147" i="7"/>
  <c r="C1147" i="7" s="1"/>
  <c r="S1147" i="7"/>
  <c r="T1147" i="7"/>
  <c r="M1148" i="7"/>
  <c r="I1148" i="7"/>
  <c r="E1148" i="7"/>
  <c r="P1148" i="7"/>
  <c r="L1148" i="7"/>
  <c r="K1148" i="7"/>
  <c r="J1148" i="7"/>
  <c r="H1148" i="7"/>
  <c r="O1148" i="7"/>
  <c r="G1148" i="7"/>
  <c r="N1148" i="7"/>
  <c r="F1148" i="7"/>
  <c r="D1149" i="7"/>
  <c r="Q1148" i="7" l="1"/>
  <c r="R1148" i="7"/>
  <c r="B1147" i="7"/>
  <c r="P1149" i="7"/>
  <c r="H1149" i="7"/>
  <c r="M1149" i="7"/>
  <c r="O1149" i="7"/>
  <c r="E1149" i="7"/>
  <c r="G1149" i="7"/>
  <c r="L1149" i="7"/>
  <c r="F1149" i="7"/>
  <c r="K1149" i="7"/>
  <c r="N1149" i="7"/>
  <c r="J1149" i="7"/>
  <c r="I1149" i="7"/>
  <c r="D1150" i="7"/>
  <c r="V1148" i="7"/>
  <c r="U1148" i="7"/>
  <c r="C1148" i="7" s="1"/>
  <c r="T1148" i="7"/>
  <c r="S1148" i="7"/>
  <c r="B1148" i="7" s="1"/>
  <c r="Q1149" i="7" l="1"/>
  <c r="R1149" i="7"/>
  <c r="U1149" i="7"/>
  <c r="V1149" i="7"/>
  <c r="N1150" i="7"/>
  <c r="F1150" i="7"/>
  <c r="P1150" i="7"/>
  <c r="L1150" i="7"/>
  <c r="H1150" i="7"/>
  <c r="K1150" i="7"/>
  <c r="O1150" i="7"/>
  <c r="J1150" i="7"/>
  <c r="G1150" i="7"/>
  <c r="M1150" i="7"/>
  <c r="I1150" i="7"/>
  <c r="E1150" i="7"/>
  <c r="D1151" i="7"/>
  <c r="S1149" i="7"/>
  <c r="T1149" i="7"/>
  <c r="A1148" i="7"/>
  <c r="V1150" i="7" l="1"/>
  <c r="U1150" i="7"/>
  <c r="C1150" i="7" s="1"/>
  <c r="B1149" i="7"/>
  <c r="C1149" i="7"/>
  <c r="R1150" i="7"/>
  <c r="Q1150" i="7"/>
  <c r="K1151" i="7"/>
  <c r="F1151" i="7"/>
  <c r="E1151" i="7"/>
  <c r="N1151" i="7"/>
  <c r="J1151" i="7"/>
  <c r="M1151" i="7"/>
  <c r="O1151" i="7"/>
  <c r="G1151" i="7"/>
  <c r="L1151" i="7"/>
  <c r="I1151" i="7"/>
  <c r="P1151" i="7"/>
  <c r="H1151" i="7"/>
  <c r="D1152" i="7"/>
  <c r="A1149" i="7"/>
  <c r="S1150" i="7"/>
  <c r="T1150" i="7"/>
  <c r="A1150" i="7" l="1"/>
  <c r="B1150" i="7"/>
  <c r="T1151" i="7"/>
  <c r="S1151" i="7"/>
  <c r="B1151" i="7" s="1"/>
  <c r="R1151" i="7"/>
  <c r="Q1151" i="7"/>
  <c r="A1151" i="7" s="1"/>
  <c r="I1152" i="7"/>
  <c r="E1152" i="7"/>
  <c r="P1152" i="7"/>
  <c r="L1152" i="7"/>
  <c r="H1152" i="7"/>
  <c r="K1152" i="7"/>
  <c r="G1152" i="7"/>
  <c r="N1152" i="7"/>
  <c r="O1152" i="7"/>
  <c r="J1152" i="7"/>
  <c r="F1152" i="7"/>
  <c r="M1152" i="7"/>
  <c r="D1153" i="7"/>
  <c r="U1151" i="7"/>
  <c r="V1151" i="7"/>
  <c r="V1152" i="7" l="1"/>
  <c r="U1152" i="7"/>
  <c r="C1152" i="7" s="1"/>
  <c r="S1152" i="7"/>
  <c r="T1152" i="7"/>
  <c r="C1151" i="7"/>
  <c r="Q1152" i="7"/>
  <c r="R1152" i="7"/>
  <c r="K1153" i="7"/>
  <c r="F1153" i="7"/>
  <c r="I1153" i="7"/>
  <c r="P1153" i="7"/>
  <c r="H1153" i="7"/>
  <c r="M1153" i="7"/>
  <c r="O1153" i="7"/>
  <c r="E1153" i="7"/>
  <c r="G1153" i="7"/>
  <c r="L1153" i="7"/>
  <c r="N1153" i="7"/>
  <c r="J1153" i="7"/>
  <c r="D1154" i="7"/>
  <c r="A1152" i="7" l="1"/>
  <c r="B1152" i="7"/>
  <c r="I1154" i="7"/>
  <c r="E1154" i="7"/>
  <c r="G1154" i="7"/>
  <c r="M1154" i="7"/>
  <c r="P1154" i="7"/>
  <c r="L1154" i="7"/>
  <c r="J1154" i="7"/>
  <c r="H1154" i="7"/>
  <c r="K1154" i="7"/>
  <c r="O1154" i="7"/>
  <c r="N1154" i="7"/>
  <c r="F1154" i="7"/>
  <c r="D1155" i="7"/>
  <c r="R1153" i="7"/>
  <c r="Q1153" i="7"/>
  <c r="V1153" i="7"/>
  <c r="U1153" i="7"/>
  <c r="S1153" i="7"/>
  <c r="T1153" i="7"/>
  <c r="C1153" i="7" l="1"/>
  <c r="A1153" i="7"/>
  <c r="M1155" i="7"/>
  <c r="O1155" i="7"/>
  <c r="E1155" i="7"/>
  <c r="G1155" i="7"/>
  <c r="L1155" i="7"/>
  <c r="N1155" i="7"/>
  <c r="J1155" i="7"/>
  <c r="I1155" i="7"/>
  <c r="P1155" i="7"/>
  <c r="H1155" i="7"/>
  <c r="K1155" i="7"/>
  <c r="F1155" i="7"/>
  <c r="D1156" i="7"/>
  <c r="V1154" i="7"/>
  <c r="U1154" i="7"/>
  <c r="B1153" i="7"/>
  <c r="T1154" i="7"/>
  <c r="S1154" i="7"/>
  <c r="B1154" i="7" s="1"/>
  <c r="Q1154" i="7"/>
  <c r="R1154" i="7"/>
  <c r="C1154" i="7" l="1"/>
  <c r="A1154" i="7"/>
  <c r="T1155" i="7"/>
  <c r="S1155" i="7"/>
  <c r="B1155" i="7" s="1"/>
  <c r="Q1155" i="7"/>
  <c r="R1155" i="7"/>
  <c r="G1156" i="7"/>
  <c r="N1156" i="7"/>
  <c r="F1156" i="7"/>
  <c r="I1156" i="7"/>
  <c r="E1156" i="7"/>
  <c r="P1156" i="7"/>
  <c r="L1156" i="7"/>
  <c r="H1156" i="7"/>
  <c r="O1156" i="7"/>
  <c r="J1156" i="7"/>
  <c r="K1156" i="7"/>
  <c r="M1156" i="7"/>
  <c r="D1157" i="7"/>
  <c r="V1155" i="7"/>
  <c r="U1155" i="7"/>
  <c r="A1155" i="7" l="1"/>
  <c r="V1156" i="7"/>
  <c r="U1156" i="7"/>
  <c r="C1156" i="7" s="1"/>
  <c r="E1157" i="7"/>
  <c r="G1157" i="7"/>
  <c r="H1157" i="7"/>
  <c r="M1157" i="7"/>
  <c r="L1157" i="7"/>
  <c r="N1157" i="7"/>
  <c r="K1157" i="7"/>
  <c r="F1157" i="7"/>
  <c r="J1157" i="7"/>
  <c r="P1157" i="7"/>
  <c r="I1157" i="7"/>
  <c r="O1157" i="7"/>
  <c r="D1158" i="7"/>
  <c r="Q1156" i="7"/>
  <c r="A1156" i="7" s="1"/>
  <c r="R1156" i="7"/>
  <c r="C1155" i="7"/>
  <c r="S1156" i="7"/>
  <c r="T1156" i="7"/>
  <c r="N1158" i="7" l="1"/>
  <c r="F1158" i="7"/>
  <c r="P1158" i="7"/>
  <c r="L1158" i="7"/>
  <c r="H1158" i="7"/>
  <c r="K1158" i="7"/>
  <c r="O1158" i="7"/>
  <c r="J1158" i="7"/>
  <c r="I1158" i="7"/>
  <c r="G1158" i="7"/>
  <c r="M1158" i="7"/>
  <c r="E1158" i="7"/>
  <c r="D1159" i="7"/>
  <c r="B1156" i="7"/>
  <c r="V1157" i="7"/>
  <c r="U1157" i="7"/>
  <c r="T1157" i="7"/>
  <c r="S1157" i="7"/>
  <c r="B1157" i="7" s="1"/>
  <c r="Q1157" i="7"/>
  <c r="R1157" i="7"/>
  <c r="A1157" i="7" l="1"/>
  <c r="Q1158" i="7"/>
  <c r="R1158" i="7"/>
  <c r="E1159" i="7"/>
  <c r="G1159" i="7"/>
  <c r="K1159" i="7"/>
  <c r="I1159" i="7"/>
  <c r="P1159" i="7"/>
  <c r="H1159" i="7"/>
  <c r="M1159" i="7"/>
  <c r="L1159" i="7"/>
  <c r="N1159" i="7"/>
  <c r="F1159" i="7"/>
  <c r="J1159" i="7"/>
  <c r="O1159" i="7"/>
  <c r="D1160" i="7"/>
  <c r="T1158" i="7"/>
  <c r="S1158" i="7"/>
  <c r="U1158" i="7"/>
  <c r="V1158" i="7"/>
  <c r="C1157" i="7"/>
  <c r="A1158" i="7" l="1"/>
  <c r="O1160" i="7"/>
  <c r="J1160" i="7"/>
  <c r="N1160" i="7"/>
  <c r="F1160" i="7"/>
  <c r="G1160" i="7"/>
  <c r="M1160" i="7"/>
  <c r="I1160" i="7"/>
  <c r="E1160" i="7"/>
  <c r="K1160" i="7"/>
  <c r="P1160" i="7"/>
  <c r="L1160" i="7"/>
  <c r="H1160" i="7"/>
  <c r="D1161" i="7"/>
  <c r="R1159" i="7"/>
  <c r="Q1159" i="7"/>
  <c r="A1159" i="7" s="1"/>
  <c r="C1158" i="7"/>
  <c r="T1159" i="7"/>
  <c r="S1159" i="7"/>
  <c r="B1159" i="7" s="1"/>
  <c r="V1159" i="7"/>
  <c r="U1159" i="7"/>
  <c r="B1158" i="7"/>
  <c r="L1161" i="7" l="1"/>
  <c r="N1161" i="7"/>
  <c r="O1161" i="7"/>
  <c r="G1161" i="7"/>
  <c r="K1161" i="7"/>
  <c r="F1161" i="7"/>
  <c r="J1161" i="7"/>
  <c r="P1161" i="7"/>
  <c r="H1161" i="7"/>
  <c r="I1161" i="7"/>
  <c r="M1161" i="7"/>
  <c r="E1161" i="7"/>
  <c r="D1162" i="7"/>
  <c r="T1160" i="7"/>
  <c r="S1160" i="7"/>
  <c r="C1159" i="7"/>
  <c r="U1160" i="7"/>
  <c r="V1160" i="7"/>
  <c r="Q1160" i="7"/>
  <c r="R1160" i="7"/>
  <c r="B1160" i="7" l="1"/>
  <c r="M1162" i="7"/>
  <c r="I1162" i="7"/>
  <c r="E1162" i="7"/>
  <c r="N1162" i="7"/>
  <c r="F1162" i="7"/>
  <c r="P1162" i="7"/>
  <c r="L1162" i="7"/>
  <c r="H1162" i="7"/>
  <c r="K1162" i="7"/>
  <c r="G1162" i="7"/>
  <c r="O1162" i="7"/>
  <c r="J1162" i="7"/>
  <c r="D1163" i="7"/>
  <c r="R1161" i="7"/>
  <c r="Q1161" i="7"/>
  <c r="U1161" i="7"/>
  <c r="V1161" i="7"/>
  <c r="A1160" i="7"/>
  <c r="C1160" i="7"/>
  <c r="S1161" i="7"/>
  <c r="T1161" i="7"/>
  <c r="A1161" i="7" l="1"/>
  <c r="S1162" i="7"/>
  <c r="T1162" i="7"/>
  <c r="V1162" i="7"/>
  <c r="U1162" i="7"/>
  <c r="C1162" i="7" s="1"/>
  <c r="C1161" i="7"/>
  <c r="L1163" i="7"/>
  <c r="N1163" i="7"/>
  <c r="K1163" i="7"/>
  <c r="F1163" i="7"/>
  <c r="J1163" i="7"/>
  <c r="I1163" i="7"/>
  <c r="P1163" i="7"/>
  <c r="H1163" i="7"/>
  <c r="M1163" i="7"/>
  <c r="E1163" i="7"/>
  <c r="G1163" i="7"/>
  <c r="O1163" i="7"/>
  <c r="D1164" i="7"/>
  <c r="B1161" i="7"/>
  <c r="Q1162" i="7"/>
  <c r="R1162" i="7"/>
  <c r="A1162" i="7" l="1"/>
  <c r="T1163" i="7"/>
  <c r="S1163" i="7"/>
  <c r="B1163" i="7" s="1"/>
  <c r="V1163" i="7"/>
  <c r="U1163" i="7"/>
  <c r="C1163" i="7" s="1"/>
  <c r="P1164" i="7"/>
  <c r="L1164" i="7"/>
  <c r="H1164" i="7"/>
  <c r="K1164" i="7"/>
  <c r="O1164" i="7"/>
  <c r="J1164" i="7"/>
  <c r="G1164" i="7"/>
  <c r="N1164" i="7"/>
  <c r="F1164" i="7"/>
  <c r="M1164" i="7"/>
  <c r="I1164" i="7"/>
  <c r="E1164" i="7"/>
  <c r="D1165" i="7"/>
  <c r="R1163" i="7"/>
  <c r="Q1163" i="7"/>
  <c r="B1162" i="7"/>
  <c r="A1163" i="7" l="1"/>
  <c r="T1164" i="7"/>
  <c r="S1164" i="7"/>
  <c r="B1164" i="7" s="1"/>
  <c r="V1164" i="7"/>
  <c r="U1164" i="7"/>
  <c r="E1165" i="7"/>
  <c r="G1165" i="7"/>
  <c r="L1165" i="7"/>
  <c r="F1165" i="7"/>
  <c r="K1165" i="7"/>
  <c r="N1165" i="7"/>
  <c r="J1165" i="7"/>
  <c r="I1165" i="7"/>
  <c r="P1165" i="7"/>
  <c r="H1165" i="7"/>
  <c r="M1165" i="7"/>
  <c r="O1165" i="7"/>
  <c r="D1166" i="7"/>
  <c r="Q1164" i="7"/>
  <c r="R1164" i="7"/>
  <c r="C1164" i="7" l="1"/>
  <c r="A1164" i="7"/>
  <c r="G1166" i="7"/>
  <c r="N1166" i="7"/>
  <c r="F1166" i="7"/>
  <c r="M1166" i="7"/>
  <c r="I1166" i="7"/>
  <c r="E1166" i="7"/>
  <c r="P1166" i="7"/>
  <c r="L1166" i="7"/>
  <c r="H1166" i="7"/>
  <c r="K1166" i="7"/>
  <c r="O1166" i="7"/>
  <c r="J1166" i="7"/>
  <c r="D1167" i="7"/>
  <c r="R1165" i="7"/>
  <c r="Q1165" i="7"/>
  <c r="T1165" i="7"/>
  <c r="S1165" i="7"/>
  <c r="V1165" i="7"/>
  <c r="U1165" i="7"/>
  <c r="C1165" i="7" s="1"/>
  <c r="A1165" i="7" l="1"/>
  <c r="B1165" i="7"/>
  <c r="U1166" i="7"/>
  <c r="V1166" i="7"/>
  <c r="P1167" i="7"/>
  <c r="H1167" i="7"/>
  <c r="M1167" i="7"/>
  <c r="O1167" i="7"/>
  <c r="E1167" i="7"/>
  <c r="G1167" i="7"/>
  <c r="L1167" i="7"/>
  <c r="N1167" i="7"/>
  <c r="K1167" i="7"/>
  <c r="F1167" i="7"/>
  <c r="J1167" i="7"/>
  <c r="I1167" i="7"/>
  <c r="D1168" i="7"/>
  <c r="Q1166" i="7"/>
  <c r="R1166" i="7"/>
  <c r="S1166" i="7"/>
  <c r="T1166" i="7"/>
  <c r="B1166" i="7" l="1"/>
  <c r="O1168" i="7"/>
  <c r="J1168" i="7"/>
  <c r="G1168" i="7"/>
  <c r="N1168" i="7"/>
  <c r="F1168" i="7"/>
  <c r="M1168" i="7"/>
  <c r="E1168" i="7"/>
  <c r="I1168" i="7"/>
  <c r="L1168" i="7"/>
  <c r="H1168" i="7"/>
  <c r="K1168" i="7"/>
  <c r="P1168" i="7"/>
  <c r="D1169" i="7"/>
  <c r="A1166" i="7"/>
  <c r="R1167" i="7"/>
  <c r="Q1167" i="7"/>
  <c r="V1167" i="7"/>
  <c r="U1167" i="7"/>
  <c r="T1167" i="7"/>
  <c r="S1167" i="7"/>
  <c r="C1166" i="7"/>
  <c r="C1167" i="7" l="1"/>
  <c r="A1167" i="7"/>
  <c r="I1169" i="7"/>
  <c r="P1169" i="7"/>
  <c r="M1169" i="7"/>
  <c r="O1169" i="7"/>
  <c r="E1169" i="7"/>
  <c r="G1169" i="7"/>
  <c r="L1169" i="7"/>
  <c r="K1169" i="7"/>
  <c r="N1169" i="7"/>
  <c r="F1169" i="7"/>
  <c r="J1169" i="7"/>
  <c r="H1169" i="7"/>
  <c r="D1170" i="7"/>
  <c r="V1168" i="7"/>
  <c r="U1168" i="7"/>
  <c r="R1168" i="7"/>
  <c r="Q1168" i="7"/>
  <c r="B1167" i="7"/>
  <c r="S1168" i="7"/>
  <c r="T1168" i="7"/>
  <c r="C1168" i="7" l="1"/>
  <c r="Q1169" i="7"/>
  <c r="R1169" i="7"/>
  <c r="H1170" i="7"/>
  <c r="K1170" i="7"/>
  <c r="O1170" i="7"/>
  <c r="J1170" i="7"/>
  <c r="G1170" i="7"/>
  <c r="N1170" i="7"/>
  <c r="M1170" i="7"/>
  <c r="I1170" i="7"/>
  <c r="E1170" i="7"/>
  <c r="P1170" i="7"/>
  <c r="L1170" i="7"/>
  <c r="F1170" i="7"/>
  <c r="D1171" i="7"/>
  <c r="V1169" i="7"/>
  <c r="U1169" i="7"/>
  <c r="S1169" i="7"/>
  <c r="T1169" i="7"/>
  <c r="B1168" i="7"/>
  <c r="A1168" i="7"/>
  <c r="C1169" i="7" l="1"/>
  <c r="I1171" i="7"/>
  <c r="P1171" i="7"/>
  <c r="E1171" i="7"/>
  <c r="G1171" i="7"/>
  <c r="O1171" i="7"/>
  <c r="L1171" i="7"/>
  <c r="N1171" i="7"/>
  <c r="K1171" i="7"/>
  <c r="F1171" i="7"/>
  <c r="J1171" i="7"/>
  <c r="H1171" i="7"/>
  <c r="M1171" i="7"/>
  <c r="D1172" i="7"/>
  <c r="S1170" i="7"/>
  <c r="T1170" i="7"/>
  <c r="U1170" i="7"/>
  <c r="V1170" i="7"/>
  <c r="R1170" i="7"/>
  <c r="Q1170" i="7"/>
  <c r="A1170" i="7" s="1"/>
  <c r="A1169" i="7"/>
  <c r="B1169" i="7"/>
  <c r="Q1171" i="7" l="1"/>
  <c r="R1171" i="7"/>
  <c r="S1171" i="7"/>
  <c r="T1171" i="7"/>
  <c r="B1170" i="7"/>
  <c r="V1171" i="7"/>
  <c r="U1171" i="7"/>
  <c r="G1172" i="7"/>
  <c r="N1172" i="7"/>
  <c r="F1172" i="7"/>
  <c r="M1172" i="7"/>
  <c r="I1172" i="7"/>
  <c r="P1172" i="7"/>
  <c r="L1172" i="7"/>
  <c r="E1172" i="7"/>
  <c r="H1172" i="7"/>
  <c r="K1172" i="7"/>
  <c r="O1172" i="7"/>
  <c r="J1172" i="7"/>
  <c r="D1173" i="7"/>
  <c r="C1170" i="7"/>
  <c r="B1171" i="7" l="1"/>
  <c r="J1173" i="7"/>
  <c r="I1173" i="7"/>
  <c r="P1173" i="7"/>
  <c r="H1173" i="7"/>
  <c r="O1173" i="7"/>
  <c r="E1173" i="7"/>
  <c r="G1173" i="7"/>
  <c r="L1173" i="7"/>
  <c r="K1173" i="7"/>
  <c r="F1173" i="7"/>
  <c r="M1173" i="7"/>
  <c r="N1173" i="7"/>
  <c r="D1174" i="7"/>
  <c r="U1172" i="7"/>
  <c r="V1172" i="7"/>
  <c r="T1172" i="7"/>
  <c r="S1172" i="7"/>
  <c r="R1172" i="7"/>
  <c r="Q1172" i="7"/>
  <c r="A1172" i="7" s="1"/>
  <c r="C1171" i="7"/>
  <c r="A1171" i="7"/>
  <c r="B1172" i="7" l="1"/>
  <c r="S1173" i="7"/>
  <c r="T1173" i="7"/>
  <c r="C1172" i="7"/>
  <c r="P1174" i="7"/>
  <c r="L1174" i="7"/>
  <c r="O1174" i="7"/>
  <c r="J1174" i="7"/>
  <c r="G1174" i="7"/>
  <c r="H1174" i="7"/>
  <c r="K1174" i="7"/>
  <c r="N1174" i="7"/>
  <c r="F1174" i="7"/>
  <c r="M1174" i="7"/>
  <c r="I1174" i="7"/>
  <c r="E1174" i="7"/>
  <c r="D1175" i="7"/>
  <c r="U1173" i="7"/>
  <c r="V1173" i="7"/>
  <c r="R1173" i="7"/>
  <c r="Q1173" i="7"/>
  <c r="A1173" i="7" l="1"/>
  <c r="C1173" i="7"/>
  <c r="B1173" i="7"/>
  <c r="I1175" i="7"/>
  <c r="P1175" i="7"/>
  <c r="M1175" i="7"/>
  <c r="O1175" i="7"/>
  <c r="E1175" i="7"/>
  <c r="G1175" i="7"/>
  <c r="N1175" i="7"/>
  <c r="F1175" i="7"/>
  <c r="L1175" i="7"/>
  <c r="J1175" i="7"/>
  <c r="K1175" i="7"/>
  <c r="H1175" i="7"/>
  <c r="D1176" i="7"/>
  <c r="S1174" i="7"/>
  <c r="T1174" i="7"/>
  <c r="U1174" i="7"/>
  <c r="V1174" i="7"/>
  <c r="Q1174" i="7"/>
  <c r="R1174" i="7"/>
  <c r="C1174" i="7" l="1"/>
  <c r="P1176" i="7"/>
  <c r="L1176" i="7"/>
  <c r="E1176" i="7"/>
  <c r="H1176" i="7"/>
  <c r="K1176" i="7"/>
  <c r="O1176" i="7"/>
  <c r="J1176" i="7"/>
  <c r="G1176" i="7"/>
  <c r="F1176" i="7"/>
  <c r="N1176" i="7"/>
  <c r="M1176" i="7"/>
  <c r="I1176" i="7"/>
  <c r="D1177" i="7"/>
  <c r="B1174" i="7"/>
  <c r="R1175" i="7"/>
  <c r="Q1175" i="7"/>
  <c r="V1175" i="7"/>
  <c r="U1175" i="7"/>
  <c r="A1174" i="7"/>
  <c r="T1175" i="7"/>
  <c r="S1175" i="7"/>
  <c r="B1175" i="7" s="1"/>
  <c r="C1175" i="7" l="1"/>
  <c r="M1177" i="7"/>
  <c r="O1177" i="7"/>
  <c r="E1177" i="7"/>
  <c r="G1177" i="7"/>
  <c r="L1177" i="7"/>
  <c r="N1177" i="7"/>
  <c r="K1177" i="7"/>
  <c r="F1177" i="7"/>
  <c r="J1177" i="7"/>
  <c r="P1177" i="7"/>
  <c r="I1177" i="7"/>
  <c r="H1177" i="7"/>
  <c r="D1178" i="7"/>
  <c r="Q1176" i="7"/>
  <c r="R1176" i="7"/>
  <c r="T1176" i="7"/>
  <c r="S1176" i="7"/>
  <c r="V1176" i="7"/>
  <c r="U1176" i="7"/>
  <c r="C1176" i="7" s="1"/>
  <c r="A1175" i="7"/>
  <c r="B1176" i="7" l="1"/>
  <c r="Q1177" i="7"/>
  <c r="R1177" i="7"/>
  <c r="G1178" i="7"/>
  <c r="F1178" i="7"/>
  <c r="M1178" i="7"/>
  <c r="O1178" i="7"/>
  <c r="J1178" i="7"/>
  <c r="N1178" i="7"/>
  <c r="I1178" i="7"/>
  <c r="E1178" i="7"/>
  <c r="P1178" i="7"/>
  <c r="L1178" i="7"/>
  <c r="H1178" i="7"/>
  <c r="K1178" i="7"/>
  <c r="D1179" i="7"/>
  <c r="T1177" i="7"/>
  <c r="S1177" i="7"/>
  <c r="A1176" i="7"/>
  <c r="U1177" i="7"/>
  <c r="V1177" i="7"/>
  <c r="B1177" i="7" l="1"/>
  <c r="C1177" i="7"/>
  <c r="T1178" i="7"/>
  <c r="S1178" i="7"/>
  <c r="B1178" i="7" s="1"/>
  <c r="U1178" i="7"/>
  <c r="V1178" i="7"/>
  <c r="M1179" i="7"/>
  <c r="O1179" i="7"/>
  <c r="P1179" i="7"/>
  <c r="E1179" i="7"/>
  <c r="G1179" i="7"/>
  <c r="L1179" i="7"/>
  <c r="N1179" i="7"/>
  <c r="K1179" i="7"/>
  <c r="F1179" i="7"/>
  <c r="J1179" i="7"/>
  <c r="I1179" i="7"/>
  <c r="H1179" i="7"/>
  <c r="D1180" i="7"/>
  <c r="R1178" i="7"/>
  <c r="Q1178" i="7"/>
  <c r="A1177" i="7"/>
  <c r="A1178" i="7" l="1"/>
  <c r="V1179" i="7"/>
  <c r="U1179" i="7"/>
  <c r="C1179" i="7" s="1"/>
  <c r="R1179" i="7"/>
  <c r="Q1179" i="7"/>
  <c r="A1179" i="7" s="1"/>
  <c r="C1178" i="7"/>
  <c r="T1179" i="7"/>
  <c r="S1179" i="7"/>
  <c r="B1179" i="7" s="1"/>
  <c r="G1180" i="7"/>
  <c r="N1180" i="7"/>
  <c r="M1180" i="7"/>
  <c r="I1180" i="7"/>
  <c r="E1180" i="7"/>
  <c r="P1180" i="7"/>
  <c r="L1180" i="7"/>
  <c r="F1180" i="7"/>
  <c r="H1180" i="7"/>
  <c r="K1180" i="7"/>
  <c r="O1180" i="7"/>
  <c r="J1180" i="7"/>
  <c r="D1181" i="7"/>
  <c r="S1180" i="7" l="1"/>
  <c r="T1180" i="7"/>
  <c r="E1181" i="7"/>
  <c r="G1181" i="7"/>
  <c r="K1181" i="7"/>
  <c r="N1181" i="7"/>
  <c r="J1181" i="7"/>
  <c r="I1181" i="7"/>
  <c r="P1181" i="7"/>
  <c r="H1181" i="7"/>
  <c r="M1181" i="7"/>
  <c r="O1181" i="7"/>
  <c r="L1181" i="7"/>
  <c r="F1181" i="7"/>
  <c r="D1182" i="7"/>
  <c r="U1180" i="7"/>
  <c r="C1180" i="7" s="1"/>
  <c r="V1180" i="7"/>
  <c r="Q1180" i="7"/>
  <c r="R1180" i="7"/>
  <c r="B1180" i="7" l="1"/>
  <c r="N1182" i="7"/>
  <c r="F1182" i="7"/>
  <c r="M1182" i="7"/>
  <c r="I1182" i="7"/>
  <c r="E1182" i="7"/>
  <c r="P1182" i="7"/>
  <c r="L1182" i="7"/>
  <c r="O1182" i="7"/>
  <c r="K1182" i="7"/>
  <c r="H1182" i="7"/>
  <c r="J1182" i="7"/>
  <c r="G1182" i="7"/>
  <c r="D1183" i="7"/>
  <c r="T1181" i="7"/>
  <c r="S1181" i="7"/>
  <c r="B1181" i="7" s="1"/>
  <c r="Q1181" i="7"/>
  <c r="R1181" i="7"/>
  <c r="A1180" i="7"/>
  <c r="V1181" i="7"/>
  <c r="U1181" i="7"/>
  <c r="C1181" i="7" s="1"/>
  <c r="T1182" i="7" l="1"/>
  <c r="S1182" i="7"/>
  <c r="V1182" i="7"/>
  <c r="U1182" i="7"/>
  <c r="C1182" i="7" s="1"/>
  <c r="J1183" i="7"/>
  <c r="I1183" i="7"/>
  <c r="P1183" i="7"/>
  <c r="H1183" i="7"/>
  <c r="M1183" i="7"/>
  <c r="O1183" i="7"/>
  <c r="E1183" i="7"/>
  <c r="G1183" i="7"/>
  <c r="N1183" i="7"/>
  <c r="K1183" i="7"/>
  <c r="L1183" i="7"/>
  <c r="F1183" i="7"/>
  <c r="D1184" i="7"/>
  <c r="A1181" i="7"/>
  <c r="R1182" i="7"/>
  <c r="Q1182" i="7"/>
  <c r="A1182" i="7" s="1"/>
  <c r="B1182" i="7" l="1"/>
  <c r="S1183" i="7"/>
  <c r="T1183" i="7"/>
  <c r="V1183" i="7"/>
  <c r="U1183" i="7"/>
  <c r="C1183" i="7" s="1"/>
  <c r="Q1183" i="7"/>
  <c r="R1183" i="7"/>
  <c r="N1184" i="7"/>
  <c r="F1184" i="7"/>
  <c r="I1184" i="7"/>
  <c r="L1184" i="7"/>
  <c r="H1184" i="7"/>
  <c r="K1184" i="7"/>
  <c r="P1184" i="7"/>
  <c r="J1184" i="7"/>
  <c r="E1184" i="7"/>
  <c r="G1184" i="7"/>
  <c r="O1184" i="7"/>
  <c r="M1184" i="7"/>
  <c r="D1185" i="7"/>
  <c r="B1183" i="7" l="1"/>
  <c r="U1184" i="7"/>
  <c r="V1184" i="7"/>
  <c r="A1183" i="7"/>
  <c r="Q1184" i="7"/>
  <c r="R1184" i="7"/>
  <c r="P1185" i="7"/>
  <c r="O1185" i="7"/>
  <c r="H1185" i="7"/>
  <c r="M1185" i="7"/>
  <c r="G1185" i="7"/>
  <c r="E1185" i="7"/>
  <c r="L1185" i="7"/>
  <c r="K1185" i="7"/>
  <c r="F1185" i="7"/>
  <c r="J1185" i="7"/>
  <c r="N1185" i="7"/>
  <c r="I1185" i="7"/>
  <c r="D1186" i="7"/>
  <c r="S1184" i="7"/>
  <c r="T1184" i="7"/>
  <c r="A1184" i="7" l="1"/>
  <c r="C1184" i="7"/>
  <c r="B1184" i="7"/>
  <c r="U1185" i="7"/>
  <c r="V1185" i="7"/>
  <c r="Q1185" i="7"/>
  <c r="R1185" i="7"/>
  <c r="S1185" i="7"/>
  <c r="B1185" i="7" s="1"/>
  <c r="T1185" i="7"/>
  <c r="O1186" i="7"/>
  <c r="P1186" i="7"/>
  <c r="H1186" i="7"/>
  <c r="G1186" i="7"/>
  <c r="J1186" i="7"/>
  <c r="N1186" i="7"/>
  <c r="F1186" i="7"/>
  <c r="M1186" i="7"/>
  <c r="E1186" i="7"/>
  <c r="L1186" i="7"/>
  <c r="I1186" i="7"/>
  <c r="K1186" i="7"/>
  <c r="D1187" i="7"/>
  <c r="A1185" i="7" l="1"/>
  <c r="Q1186" i="7"/>
  <c r="R1186" i="7"/>
  <c r="C1185" i="7"/>
  <c r="I1187" i="7"/>
  <c r="P1187" i="7"/>
  <c r="K1187" i="7"/>
  <c r="L1187" i="7"/>
  <c r="J1187" i="7"/>
  <c r="H1187" i="7"/>
  <c r="O1187" i="7"/>
  <c r="M1187" i="7"/>
  <c r="G1187" i="7"/>
  <c r="E1187" i="7"/>
  <c r="N1187" i="7"/>
  <c r="F1187" i="7"/>
  <c r="D1188" i="7"/>
  <c r="S1186" i="7"/>
  <c r="T1186" i="7"/>
  <c r="U1186" i="7"/>
  <c r="V1186" i="7"/>
  <c r="B1186" i="7" l="1"/>
  <c r="A1186" i="7"/>
  <c r="S1187" i="7"/>
  <c r="T1187" i="7"/>
  <c r="C1186" i="7"/>
  <c r="V1187" i="7"/>
  <c r="U1187" i="7"/>
  <c r="C1187" i="7" s="1"/>
  <c r="P1188" i="7"/>
  <c r="K1188" i="7"/>
  <c r="O1188" i="7"/>
  <c r="H1188" i="7"/>
  <c r="J1188" i="7"/>
  <c r="G1188" i="7"/>
  <c r="N1188" i="7"/>
  <c r="F1188" i="7"/>
  <c r="M1188" i="7"/>
  <c r="E1188" i="7"/>
  <c r="I1188" i="7"/>
  <c r="L1188" i="7"/>
  <c r="D1189" i="7"/>
  <c r="R1187" i="7"/>
  <c r="Q1187" i="7"/>
  <c r="A1187" i="7" l="1"/>
  <c r="V1188" i="7"/>
  <c r="U1188" i="7"/>
  <c r="C1188" i="7" s="1"/>
  <c r="Q1188" i="7"/>
  <c r="R1188" i="7"/>
  <c r="E1189" i="7"/>
  <c r="G1189" i="7"/>
  <c r="N1189" i="7"/>
  <c r="K1189" i="7"/>
  <c r="F1189" i="7"/>
  <c r="J1189" i="7"/>
  <c r="H1189" i="7"/>
  <c r="M1189" i="7"/>
  <c r="O1189" i="7"/>
  <c r="L1189" i="7"/>
  <c r="I1189" i="7"/>
  <c r="P1189" i="7"/>
  <c r="D1190" i="7"/>
  <c r="T1188" i="7"/>
  <c r="S1188" i="7"/>
  <c r="B1187" i="7"/>
  <c r="B1188" i="7" l="1"/>
  <c r="S1189" i="7"/>
  <c r="T1189" i="7"/>
  <c r="A1188" i="7"/>
  <c r="F1190" i="7"/>
  <c r="M1190" i="7"/>
  <c r="N1190" i="7"/>
  <c r="I1190" i="7"/>
  <c r="E1190" i="7"/>
  <c r="H1190" i="7"/>
  <c r="P1190" i="7"/>
  <c r="L1190" i="7"/>
  <c r="K1190" i="7"/>
  <c r="O1190" i="7"/>
  <c r="J1190" i="7"/>
  <c r="G1190" i="7"/>
  <c r="D1191" i="7"/>
  <c r="U1189" i="7"/>
  <c r="V1189" i="7"/>
  <c r="Q1189" i="7"/>
  <c r="R1189" i="7"/>
  <c r="C1189" i="7" l="1"/>
  <c r="E1191" i="7"/>
  <c r="G1191" i="7"/>
  <c r="L1191" i="7"/>
  <c r="N1191" i="7"/>
  <c r="K1191" i="7"/>
  <c r="F1191" i="7"/>
  <c r="J1191" i="7"/>
  <c r="I1191" i="7"/>
  <c r="P1191" i="7"/>
  <c r="H1191" i="7"/>
  <c r="M1191" i="7"/>
  <c r="O1191" i="7"/>
  <c r="D1192" i="7"/>
  <c r="A1189" i="7"/>
  <c r="R1190" i="7"/>
  <c r="Q1190" i="7"/>
  <c r="T1190" i="7"/>
  <c r="S1190" i="7"/>
  <c r="B1190" i="7" s="1"/>
  <c r="V1190" i="7"/>
  <c r="U1190" i="7"/>
  <c r="C1190" i="7" s="1"/>
  <c r="B1189" i="7"/>
  <c r="A1190" i="7" l="1"/>
  <c r="F1192" i="7"/>
  <c r="P1192" i="7"/>
  <c r="L1192" i="7"/>
  <c r="H1192" i="7"/>
  <c r="K1192" i="7"/>
  <c r="O1192" i="7"/>
  <c r="J1192" i="7"/>
  <c r="G1192" i="7"/>
  <c r="I1192" i="7"/>
  <c r="N1192" i="7"/>
  <c r="M1192" i="7"/>
  <c r="E1192" i="7"/>
  <c r="D1193" i="7"/>
  <c r="Q1191" i="7"/>
  <c r="R1191" i="7"/>
  <c r="T1191" i="7"/>
  <c r="S1191" i="7"/>
  <c r="U1191" i="7"/>
  <c r="V1191" i="7"/>
  <c r="B1191" i="7" l="1"/>
  <c r="A1191" i="7"/>
  <c r="C1191" i="7"/>
  <c r="S1192" i="7"/>
  <c r="T1192" i="7"/>
  <c r="E1193" i="7"/>
  <c r="G1193" i="7"/>
  <c r="L1193" i="7"/>
  <c r="F1193" i="7"/>
  <c r="P1193" i="7"/>
  <c r="H1193" i="7"/>
  <c r="M1193" i="7"/>
  <c r="O1193" i="7"/>
  <c r="K1193" i="7"/>
  <c r="N1193" i="7"/>
  <c r="J1193" i="7"/>
  <c r="I1193" i="7"/>
  <c r="D1194" i="7"/>
  <c r="Q1192" i="7"/>
  <c r="R1192" i="7"/>
  <c r="V1192" i="7"/>
  <c r="U1192" i="7"/>
  <c r="C1192" i="7" s="1"/>
  <c r="S1193" i="7" l="1"/>
  <c r="T1193" i="7"/>
  <c r="R1193" i="7"/>
  <c r="Q1193" i="7"/>
  <c r="A1193" i="7" s="1"/>
  <c r="B1192" i="7"/>
  <c r="A1192" i="7"/>
  <c r="N1194" i="7"/>
  <c r="M1194" i="7"/>
  <c r="F1194" i="7"/>
  <c r="I1194" i="7"/>
  <c r="E1194" i="7"/>
  <c r="G1194" i="7"/>
  <c r="P1194" i="7"/>
  <c r="L1194" i="7"/>
  <c r="H1194" i="7"/>
  <c r="K1194" i="7"/>
  <c r="J1194" i="7"/>
  <c r="O1194" i="7"/>
  <c r="D1195" i="7"/>
  <c r="V1193" i="7"/>
  <c r="U1193" i="7"/>
  <c r="C1193" i="7" s="1"/>
  <c r="R1194" i="7" l="1"/>
  <c r="Q1194" i="7"/>
  <c r="I1195" i="7"/>
  <c r="P1195" i="7"/>
  <c r="O1195" i="7"/>
  <c r="H1195" i="7"/>
  <c r="M1195" i="7"/>
  <c r="E1195" i="7"/>
  <c r="G1195" i="7"/>
  <c r="L1195" i="7"/>
  <c r="N1195" i="7"/>
  <c r="K1195" i="7"/>
  <c r="F1195" i="7"/>
  <c r="J1195" i="7"/>
  <c r="D1196" i="7"/>
  <c r="T1194" i="7"/>
  <c r="S1194" i="7"/>
  <c r="V1194" i="7"/>
  <c r="U1194" i="7"/>
  <c r="C1194" i="7" s="1"/>
  <c r="B1193" i="7"/>
  <c r="A1194" i="7" l="1"/>
  <c r="B1194" i="7"/>
  <c r="I1196" i="7"/>
  <c r="E1196" i="7"/>
  <c r="P1196" i="7"/>
  <c r="L1196" i="7"/>
  <c r="H1196" i="7"/>
  <c r="K1196" i="7"/>
  <c r="O1196" i="7"/>
  <c r="J1196" i="7"/>
  <c r="N1196" i="7"/>
  <c r="G1196" i="7"/>
  <c r="F1196" i="7"/>
  <c r="M1196" i="7"/>
  <c r="D1197" i="7"/>
  <c r="Q1195" i="7"/>
  <c r="R1195" i="7"/>
  <c r="U1195" i="7"/>
  <c r="V1195" i="7"/>
  <c r="S1195" i="7"/>
  <c r="T1195" i="7"/>
  <c r="C1195" i="7" l="1"/>
  <c r="R1196" i="7"/>
  <c r="Q1196" i="7"/>
  <c r="A1195" i="7"/>
  <c r="S1196" i="7"/>
  <c r="T1196" i="7"/>
  <c r="B1195" i="7"/>
  <c r="V1196" i="7"/>
  <c r="U1196" i="7"/>
  <c r="K1197" i="7"/>
  <c r="F1197" i="7"/>
  <c r="J1197" i="7"/>
  <c r="I1197" i="7"/>
  <c r="P1197" i="7"/>
  <c r="E1197" i="7"/>
  <c r="G1197" i="7"/>
  <c r="L1197" i="7"/>
  <c r="N1197" i="7"/>
  <c r="H1197" i="7"/>
  <c r="M1197" i="7"/>
  <c r="O1197" i="7"/>
  <c r="D1198" i="7"/>
  <c r="A1196" i="7" l="1"/>
  <c r="B1196" i="7"/>
  <c r="H1198" i="7"/>
  <c r="K1198" i="7"/>
  <c r="G1198" i="7"/>
  <c r="O1198" i="7"/>
  <c r="J1198" i="7"/>
  <c r="F1198" i="7"/>
  <c r="M1198" i="7"/>
  <c r="I1198" i="7"/>
  <c r="E1198" i="7"/>
  <c r="P1198" i="7"/>
  <c r="L1198" i="7"/>
  <c r="N1198" i="7"/>
  <c r="D1199" i="7"/>
  <c r="U1197" i="7"/>
  <c r="V1197" i="7"/>
  <c r="R1197" i="7"/>
  <c r="Q1197" i="7"/>
  <c r="S1197" i="7"/>
  <c r="T1197" i="7"/>
  <c r="C1196" i="7"/>
  <c r="C1197" i="7" l="1"/>
  <c r="A1197" i="7"/>
  <c r="B1197" i="7"/>
  <c r="E1199" i="7"/>
  <c r="G1199" i="7"/>
  <c r="L1199" i="7"/>
  <c r="N1199" i="7"/>
  <c r="K1199" i="7"/>
  <c r="F1199" i="7"/>
  <c r="I1199" i="7"/>
  <c r="O1199" i="7"/>
  <c r="J1199" i="7"/>
  <c r="P1199" i="7"/>
  <c r="H1199" i="7"/>
  <c r="M1199" i="7"/>
  <c r="D1200" i="7"/>
  <c r="S1198" i="7"/>
  <c r="T1198" i="7"/>
  <c r="V1198" i="7"/>
  <c r="U1198" i="7"/>
  <c r="R1198" i="7"/>
  <c r="Q1198" i="7"/>
  <c r="A1198" i="7" s="1"/>
  <c r="C1198" i="7" l="1"/>
  <c r="I1200" i="7"/>
  <c r="E1200" i="7"/>
  <c r="P1200" i="7"/>
  <c r="G1200" i="7"/>
  <c r="L1200" i="7"/>
  <c r="H1200" i="7"/>
  <c r="K1200" i="7"/>
  <c r="O1200" i="7"/>
  <c r="J1200" i="7"/>
  <c r="N1200" i="7"/>
  <c r="F1200" i="7"/>
  <c r="M1200" i="7"/>
  <c r="D1201" i="7"/>
  <c r="T1199" i="7"/>
  <c r="S1199" i="7"/>
  <c r="B1199" i="7" s="1"/>
  <c r="V1199" i="7"/>
  <c r="U1199" i="7"/>
  <c r="B1198" i="7"/>
  <c r="Q1199" i="7"/>
  <c r="R1199" i="7"/>
  <c r="C1199" i="7" l="1"/>
  <c r="H1201" i="7"/>
  <c r="M1201" i="7"/>
  <c r="O1201" i="7"/>
  <c r="E1201" i="7"/>
  <c r="G1201" i="7"/>
  <c r="N1201" i="7"/>
  <c r="F1201" i="7"/>
  <c r="L1201" i="7"/>
  <c r="K1201" i="7"/>
  <c r="I1201" i="7"/>
  <c r="J1201" i="7"/>
  <c r="P1201" i="7"/>
  <c r="D1202" i="7"/>
  <c r="T1200" i="7"/>
  <c r="S1200" i="7"/>
  <c r="B1200" i="7" s="1"/>
  <c r="R1200" i="7"/>
  <c r="Q1200" i="7"/>
  <c r="A1199" i="7"/>
  <c r="U1200" i="7"/>
  <c r="V1200" i="7"/>
  <c r="C1200" i="7" l="1"/>
  <c r="A1200" i="7"/>
  <c r="I1202" i="7"/>
  <c r="E1202" i="7"/>
  <c r="O1202" i="7"/>
  <c r="P1202" i="7"/>
  <c r="L1202" i="7"/>
  <c r="J1202" i="7"/>
  <c r="F1202" i="7"/>
  <c r="M1202" i="7"/>
  <c r="H1202" i="7"/>
  <c r="K1202" i="7"/>
  <c r="G1202" i="7"/>
  <c r="N1202" i="7"/>
  <c r="D1203" i="7"/>
  <c r="S1201" i="7"/>
  <c r="T1201" i="7"/>
  <c r="V1201" i="7"/>
  <c r="U1201" i="7"/>
  <c r="Q1201" i="7"/>
  <c r="R1201" i="7"/>
  <c r="C1201" i="7" l="1"/>
  <c r="A1201" i="7"/>
  <c r="S1202" i="7"/>
  <c r="T1202" i="7"/>
  <c r="V1202" i="7"/>
  <c r="U1202" i="7"/>
  <c r="C1202" i="7" s="1"/>
  <c r="E1203" i="7"/>
  <c r="G1203" i="7"/>
  <c r="L1203" i="7"/>
  <c r="N1203" i="7"/>
  <c r="H1203" i="7"/>
  <c r="K1203" i="7"/>
  <c r="F1203" i="7"/>
  <c r="J1203" i="7"/>
  <c r="I1203" i="7"/>
  <c r="P1203" i="7"/>
  <c r="O1203" i="7"/>
  <c r="M1203" i="7"/>
  <c r="D1204" i="7"/>
  <c r="B1201" i="7"/>
  <c r="Q1202" i="7"/>
  <c r="R1202" i="7"/>
  <c r="R1203" i="7" l="1"/>
  <c r="Q1203" i="7"/>
  <c r="I1204" i="7"/>
  <c r="E1204" i="7"/>
  <c r="P1204" i="7"/>
  <c r="M1204" i="7"/>
  <c r="L1204" i="7"/>
  <c r="H1204" i="7"/>
  <c r="K1204" i="7"/>
  <c r="N1204" i="7"/>
  <c r="O1204" i="7"/>
  <c r="J1204" i="7"/>
  <c r="G1204" i="7"/>
  <c r="F1204" i="7"/>
  <c r="D1205" i="7"/>
  <c r="B1202" i="7"/>
  <c r="U1203" i="7"/>
  <c r="V1203" i="7"/>
  <c r="A1202" i="7"/>
  <c r="T1203" i="7"/>
  <c r="S1203" i="7"/>
  <c r="B1203" i="7" s="1"/>
  <c r="A1203" i="7" l="1"/>
  <c r="C1203" i="7"/>
  <c r="J1205" i="7"/>
  <c r="I1205" i="7"/>
  <c r="P1205" i="7"/>
  <c r="H1205" i="7"/>
  <c r="M1205" i="7"/>
  <c r="O1205" i="7"/>
  <c r="G1205" i="7"/>
  <c r="L1205" i="7"/>
  <c r="E1205" i="7"/>
  <c r="N1205" i="7"/>
  <c r="K1205" i="7"/>
  <c r="F1205" i="7"/>
  <c r="D1206" i="7"/>
  <c r="S1204" i="7"/>
  <c r="T1204" i="7"/>
  <c r="U1204" i="7"/>
  <c r="V1204" i="7"/>
  <c r="R1204" i="7"/>
  <c r="Q1204" i="7"/>
  <c r="A1204" i="7" s="1"/>
  <c r="B1204" i="7" l="1"/>
  <c r="S1205" i="7"/>
  <c r="T1205" i="7"/>
  <c r="P1206" i="7"/>
  <c r="L1206" i="7"/>
  <c r="H1206" i="7"/>
  <c r="K1206" i="7"/>
  <c r="M1206" i="7"/>
  <c r="I1206" i="7"/>
  <c r="E1206" i="7"/>
  <c r="O1206" i="7"/>
  <c r="J1206" i="7"/>
  <c r="N1206" i="7"/>
  <c r="G1206" i="7"/>
  <c r="F1206" i="7"/>
  <c r="D1207" i="7"/>
  <c r="C1204" i="7"/>
  <c r="Q1205" i="7"/>
  <c r="R1205" i="7"/>
  <c r="V1205" i="7"/>
  <c r="U1205" i="7"/>
  <c r="C1205" i="7" s="1"/>
  <c r="A1205" i="7" l="1"/>
  <c r="B1205" i="7"/>
  <c r="Q1206" i="7"/>
  <c r="R1206" i="7"/>
  <c r="S1206" i="7"/>
  <c r="T1206" i="7"/>
  <c r="U1206" i="7"/>
  <c r="V1206" i="7"/>
  <c r="I1207" i="7"/>
  <c r="P1207" i="7"/>
  <c r="M1207" i="7"/>
  <c r="O1207" i="7"/>
  <c r="E1207" i="7"/>
  <c r="G1207" i="7"/>
  <c r="L1207" i="7"/>
  <c r="N1207" i="7"/>
  <c r="J1207" i="7"/>
  <c r="H1207" i="7"/>
  <c r="F1207" i="7"/>
  <c r="K1207" i="7"/>
  <c r="D1208" i="7"/>
  <c r="C1206" i="7" l="1"/>
  <c r="U1207" i="7"/>
  <c r="V1207" i="7"/>
  <c r="B1206" i="7"/>
  <c r="N1208" i="7"/>
  <c r="F1208" i="7"/>
  <c r="O1208" i="7"/>
  <c r="J1208" i="7"/>
  <c r="L1208" i="7"/>
  <c r="H1208" i="7"/>
  <c r="G1208" i="7"/>
  <c r="M1208" i="7"/>
  <c r="I1208" i="7"/>
  <c r="E1208" i="7"/>
  <c r="P1208" i="7"/>
  <c r="K1208" i="7"/>
  <c r="D1209" i="7"/>
  <c r="R1207" i="7"/>
  <c r="Q1207" i="7"/>
  <c r="T1207" i="7"/>
  <c r="S1207" i="7"/>
  <c r="A1206" i="7"/>
  <c r="A1207" i="7" l="1"/>
  <c r="C1207" i="7"/>
  <c r="S1208" i="7"/>
  <c r="T1208" i="7"/>
  <c r="B1207" i="7"/>
  <c r="R1208" i="7"/>
  <c r="Q1208" i="7"/>
  <c r="J1209" i="7"/>
  <c r="L1209" i="7"/>
  <c r="N1209" i="7"/>
  <c r="I1209" i="7"/>
  <c r="M1209" i="7"/>
  <c r="O1209" i="7"/>
  <c r="P1209" i="7"/>
  <c r="H1209" i="7"/>
  <c r="E1209" i="7"/>
  <c r="G1209" i="7"/>
  <c r="F1209" i="7"/>
  <c r="K1209" i="7"/>
  <c r="D1210" i="7"/>
  <c r="U1208" i="7"/>
  <c r="V1208" i="7"/>
  <c r="A1208" i="7" l="1"/>
  <c r="T1209" i="7"/>
  <c r="S1209" i="7"/>
  <c r="C1208" i="7"/>
  <c r="U1209" i="7"/>
  <c r="V1209" i="7"/>
  <c r="M1210" i="7"/>
  <c r="E1210" i="7"/>
  <c r="I1210" i="7"/>
  <c r="P1210" i="7"/>
  <c r="L1210" i="7"/>
  <c r="H1210" i="7"/>
  <c r="K1210" i="7"/>
  <c r="J1210" i="7"/>
  <c r="G1210" i="7"/>
  <c r="O1210" i="7"/>
  <c r="F1210" i="7"/>
  <c r="N1210" i="7"/>
  <c r="D1211" i="7"/>
  <c r="Q1209" i="7"/>
  <c r="R1209" i="7"/>
  <c r="B1208" i="7"/>
  <c r="B1209" i="7" l="1"/>
  <c r="A1209" i="7"/>
  <c r="Q1210" i="7"/>
  <c r="R1210" i="7"/>
  <c r="C1209" i="7"/>
  <c r="M1211" i="7"/>
  <c r="O1211" i="7"/>
  <c r="E1211" i="7"/>
  <c r="G1211" i="7"/>
  <c r="J1211" i="7"/>
  <c r="I1211" i="7"/>
  <c r="P1211" i="7"/>
  <c r="H1211" i="7"/>
  <c r="L1211" i="7"/>
  <c r="N1211" i="7"/>
  <c r="K1211" i="7"/>
  <c r="F1211" i="7"/>
  <c r="D1212" i="7"/>
  <c r="S1210" i="7"/>
  <c r="T1210" i="7"/>
  <c r="U1210" i="7"/>
  <c r="V1210" i="7"/>
  <c r="B1210" i="7" l="1"/>
  <c r="A1210" i="7"/>
  <c r="H1212" i="7"/>
  <c r="K1212" i="7"/>
  <c r="O1212" i="7"/>
  <c r="J1212" i="7"/>
  <c r="G1212" i="7"/>
  <c r="N1212" i="7"/>
  <c r="M1212" i="7"/>
  <c r="F1212" i="7"/>
  <c r="I1212" i="7"/>
  <c r="E1212" i="7"/>
  <c r="P1212" i="7"/>
  <c r="L1212" i="7"/>
  <c r="D1213" i="7"/>
  <c r="Q1211" i="7"/>
  <c r="R1211" i="7"/>
  <c r="C1210" i="7"/>
  <c r="T1211" i="7"/>
  <c r="S1211" i="7"/>
  <c r="B1211" i="7" s="1"/>
  <c r="U1211" i="7"/>
  <c r="V1211" i="7"/>
  <c r="C1211" i="7" l="1"/>
  <c r="M1213" i="7"/>
  <c r="O1213" i="7"/>
  <c r="E1213" i="7"/>
  <c r="L1213" i="7"/>
  <c r="N1213" i="7"/>
  <c r="G1213" i="7"/>
  <c r="K1213" i="7"/>
  <c r="F1213" i="7"/>
  <c r="J1213" i="7"/>
  <c r="I1213" i="7"/>
  <c r="P1213" i="7"/>
  <c r="H1213" i="7"/>
  <c r="D1214" i="7"/>
  <c r="S1212" i="7"/>
  <c r="T1212" i="7"/>
  <c r="V1212" i="7"/>
  <c r="U1212" i="7"/>
  <c r="A1211" i="7"/>
  <c r="Q1212" i="7"/>
  <c r="R1212" i="7"/>
  <c r="A1212" i="7" l="1"/>
  <c r="C1212" i="7"/>
  <c r="I1214" i="7"/>
  <c r="E1214" i="7"/>
  <c r="F1214" i="7"/>
  <c r="M1214" i="7"/>
  <c r="P1214" i="7"/>
  <c r="L1214" i="7"/>
  <c r="O1214" i="7"/>
  <c r="H1214" i="7"/>
  <c r="K1214" i="7"/>
  <c r="J1214" i="7"/>
  <c r="G1214" i="7"/>
  <c r="N1214" i="7"/>
  <c r="D1215" i="7"/>
  <c r="B1212" i="7"/>
  <c r="Q1213" i="7"/>
  <c r="R1213" i="7"/>
  <c r="S1213" i="7"/>
  <c r="T1213" i="7"/>
  <c r="V1213" i="7"/>
  <c r="U1213" i="7"/>
  <c r="C1213" i="7" s="1"/>
  <c r="T1214" i="7" l="1"/>
  <c r="S1214" i="7"/>
  <c r="I1215" i="7"/>
  <c r="P1215" i="7"/>
  <c r="H1215" i="7"/>
  <c r="M1215" i="7"/>
  <c r="O1215" i="7"/>
  <c r="G1215" i="7"/>
  <c r="E1215" i="7"/>
  <c r="L1215" i="7"/>
  <c r="N1215" i="7"/>
  <c r="K1215" i="7"/>
  <c r="F1215" i="7"/>
  <c r="J1215" i="7"/>
  <c r="D1216" i="7"/>
  <c r="U1214" i="7"/>
  <c r="C1214" i="7" s="1"/>
  <c r="V1214" i="7"/>
  <c r="B1213" i="7"/>
  <c r="A1213" i="7"/>
  <c r="R1214" i="7"/>
  <c r="Q1214" i="7"/>
  <c r="B1214" i="7" l="1"/>
  <c r="A1214" i="7"/>
  <c r="P1216" i="7"/>
  <c r="L1216" i="7"/>
  <c r="N1216" i="7"/>
  <c r="F1216" i="7"/>
  <c r="M1216" i="7"/>
  <c r="I1216" i="7"/>
  <c r="E1216" i="7"/>
  <c r="H1216" i="7"/>
  <c r="K1216" i="7"/>
  <c r="O1216" i="7"/>
  <c r="J1216" i="7"/>
  <c r="G1216" i="7"/>
  <c r="D1217" i="7"/>
  <c r="Q1215" i="7"/>
  <c r="R1215" i="7"/>
  <c r="U1215" i="7"/>
  <c r="V1215" i="7"/>
  <c r="T1215" i="7"/>
  <c r="S1215" i="7"/>
  <c r="B1215" i="7" s="1"/>
  <c r="C1215" i="7" l="1"/>
  <c r="E1217" i="7"/>
  <c r="G1217" i="7"/>
  <c r="L1217" i="7"/>
  <c r="N1217" i="7"/>
  <c r="J1217" i="7"/>
  <c r="K1217" i="7"/>
  <c r="F1217" i="7"/>
  <c r="I1217" i="7"/>
  <c r="P1217" i="7"/>
  <c r="H1217" i="7"/>
  <c r="M1217" i="7"/>
  <c r="O1217" i="7"/>
  <c r="D1218" i="7"/>
  <c r="A1215" i="7"/>
  <c r="T1216" i="7"/>
  <c r="S1216" i="7"/>
  <c r="R1216" i="7"/>
  <c r="Q1216" i="7"/>
  <c r="A1216" i="7" s="1"/>
  <c r="V1216" i="7"/>
  <c r="U1216" i="7"/>
  <c r="C1216" i="7" s="1"/>
  <c r="B1216" i="7" l="1"/>
  <c r="R1217" i="7"/>
  <c r="Q1217" i="7"/>
  <c r="F1218" i="7"/>
  <c r="M1218" i="7"/>
  <c r="I1218" i="7"/>
  <c r="E1218" i="7"/>
  <c r="H1218" i="7"/>
  <c r="K1218" i="7"/>
  <c r="P1218" i="7"/>
  <c r="L1218" i="7"/>
  <c r="O1218" i="7"/>
  <c r="J1218" i="7"/>
  <c r="G1218" i="7"/>
  <c r="N1218" i="7"/>
  <c r="D1219" i="7"/>
  <c r="S1217" i="7"/>
  <c r="T1217" i="7"/>
  <c r="U1217" i="7"/>
  <c r="V1217" i="7"/>
  <c r="A1217" i="7" l="1"/>
  <c r="M1219" i="7"/>
  <c r="O1219" i="7"/>
  <c r="E1219" i="7"/>
  <c r="G1219" i="7"/>
  <c r="L1219" i="7"/>
  <c r="N1219" i="7"/>
  <c r="F1219" i="7"/>
  <c r="J1219" i="7"/>
  <c r="K1219" i="7"/>
  <c r="I1219" i="7"/>
  <c r="H1219" i="7"/>
  <c r="P1219" i="7"/>
  <c r="D1220" i="7"/>
  <c r="Q1218" i="7"/>
  <c r="R1218" i="7"/>
  <c r="B1217" i="7"/>
  <c r="S1218" i="7"/>
  <c r="T1218" i="7"/>
  <c r="C1217" i="7"/>
  <c r="V1218" i="7"/>
  <c r="U1218" i="7"/>
  <c r="C1218" i="7" s="1"/>
  <c r="A1218" i="7" l="1"/>
  <c r="T1219" i="7"/>
  <c r="S1219" i="7"/>
  <c r="B1219" i="7" s="1"/>
  <c r="F1220" i="7"/>
  <c r="M1220" i="7"/>
  <c r="I1220" i="7"/>
  <c r="E1220" i="7"/>
  <c r="P1220" i="7"/>
  <c r="L1220" i="7"/>
  <c r="K1220" i="7"/>
  <c r="O1220" i="7"/>
  <c r="H1220" i="7"/>
  <c r="J1220" i="7"/>
  <c r="G1220" i="7"/>
  <c r="N1220" i="7"/>
  <c r="D1221" i="7"/>
  <c r="V1219" i="7"/>
  <c r="U1219" i="7"/>
  <c r="B1218" i="7"/>
  <c r="Q1219" i="7"/>
  <c r="R1219" i="7"/>
  <c r="C1219" i="7" l="1"/>
  <c r="J1221" i="7"/>
  <c r="I1221" i="7"/>
  <c r="P1221" i="7"/>
  <c r="H1221" i="7"/>
  <c r="M1221" i="7"/>
  <c r="O1221" i="7"/>
  <c r="F1221" i="7"/>
  <c r="E1221" i="7"/>
  <c r="G1221" i="7"/>
  <c r="N1221" i="7"/>
  <c r="K1221" i="7"/>
  <c r="L1221" i="7"/>
  <c r="D1222" i="7"/>
  <c r="V1220" i="7"/>
  <c r="U1220" i="7"/>
  <c r="A1219" i="7"/>
  <c r="R1220" i="7"/>
  <c r="Q1220" i="7"/>
  <c r="A1220" i="7" s="1"/>
  <c r="S1220" i="7"/>
  <c r="T1220" i="7"/>
  <c r="C1220" i="7" l="1"/>
  <c r="B1220" i="7"/>
  <c r="N1222" i="7"/>
  <c r="F1222" i="7"/>
  <c r="M1222" i="7"/>
  <c r="P1222" i="7"/>
  <c r="L1222" i="7"/>
  <c r="I1222" i="7"/>
  <c r="E1222" i="7"/>
  <c r="O1222" i="7"/>
  <c r="G1222" i="7"/>
  <c r="H1222" i="7"/>
  <c r="K1222" i="7"/>
  <c r="J1222" i="7"/>
  <c r="D1223" i="7"/>
  <c r="T1221" i="7"/>
  <c r="S1221" i="7"/>
  <c r="R1221" i="7"/>
  <c r="Q1221" i="7"/>
  <c r="V1221" i="7"/>
  <c r="U1221" i="7"/>
  <c r="C1221" i="7" s="1"/>
  <c r="A1221" i="7" l="1"/>
  <c r="K1223" i="7"/>
  <c r="F1223" i="7"/>
  <c r="J1223" i="7"/>
  <c r="I1223" i="7"/>
  <c r="H1223" i="7"/>
  <c r="M1223" i="7"/>
  <c r="O1223" i="7"/>
  <c r="E1223" i="7"/>
  <c r="G1223" i="7"/>
  <c r="L1223" i="7"/>
  <c r="N1223" i="7"/>
  <c r="P1223" i="7"/>
  <c r="D1224" i="7"/>
  <c r="V1222" i="7"/>
  <c r="U1222" i="7"/>
  <c r="C1222" i="7" s="1"/>
  <c r="T1222" i="7"/>
  <c r="S1222" i="7"/>
  <c r="R1222" i="7"/>
  <c r="Q1222" i="7"/>
  <c r="A1222" i="7" s="1"/>
  <c r="B1221" i="7"/>
  <c r="B1222" i="7" l="1"/>
  <c r="I1224" i="7"/>
  <c r="E1224" i="7"/>
  <c r="P1224" i="7"/>
  <c r="K1224" i="7"/>
  <c r="O1224" i="7"/>
  <c r="H1224" i="7"/>
  <c r="L1224" i="7"/>
  <c r="J1224" i="7"/>
  <c r="G1224" i="7"/>
  <c r="N1224" i="7"/>
  <c r="F1224" i="7"/>
  <c r="M1224" i="7"/>
  <c r="D1225" i="7"/>
  <c r="V1223" i="7"/>
  <c r="U1223" i="7"/>
  <c r="S1223" i="7"/>
  <c r="T1223" i="7"/>
  <c r="Q1223" i="7"/>
  <c r="R1223" i="7"/>
  <c r="C1223" i="7" l="1"/>
  <c r="T1224" i="7"/>
  <c r="S1224" i="7"/>
  <c r="B1224" i="7" s="1"/>
  <c r="A1223" i="7"/>
  <c r="Q1224" i="7"/>
  <c r="R1224" i="7"/>
  <c r="L1225" i="7"/>
  <c r="F1225" i="7"/>
  <c r="K1225" i="7"/>
  <c r="N1225" i="7"/>
  <c r="J1225" i="7"/>
  <c r="H1225" i="7"/>
  <c r="O1225" i="7"/>
  <c r="I1225" i="7"/>
  <c r="P1225" i="7"/>
  <c r="G1225" i="7"/>
  <c r="M1225" i="7"/>
  <c r="E1225" i="7"/>
  <c r="D1226" i="7"/>
  <c r="V1224" i="7"/>
  <c r="U1224" i="7"/>
  <c r="B1223" i="7"/>
  <c r="A1224" i="7" l="1"/>
  <c r="R1225" i="7"/>
  <c r="Q1225" i="7"/>
  <c r="A1225" i="7" s="1"/>
  <c r="C1224" i="7"/>
  <c r="U1225" i="7"/>
  <c r="V1225" i="7"/>
  <c r="S1225" i="7"/>
  <c r="T1225" i="7"/>
  <c r="G1226" i="7"/>
  <c r="M1226" i="7"/>
  <c r="I1226" i="7"/>
  <c r="L1226" i="7"/>
  <c r="H1226" i="7"/>
  <c r="O1226" i="7"/>
  <c r="N1226" i="7"/>
  <c r="F1226" i="7"/>
  <c r="E1226" i="7"/>
  <c r="P1226" i="7"/>
  <c r="K1226" i="7"/>
  <c r="J1226" i="7"/>
  <c r="D1227" i="7"/>
  <c r="B1225" i="7" l="1"/>
  <c r="C1225" i="7"/>
  <c r="E1227" i="7"/>
  <c r="G1227" i="7"/>
  <c r="L1227" i="7"/>
  <c r="N1227" i="7"/>
  <c r="F1227" i="7"/>
  <c r="J1227" i="7"/>
  <c r="I1227" i="7"/>
  <c r="P1227" i="7"/>
  <c r="O1227" i="7"/>
  <c r="K1227" i="7"/>
  <c r="H1227" i="7"/>
  <c r="M1227" i="7"/>
  <c r="D1228" i="7"/>
  <c r="T1226" i="7"/>
  <c r="S1226" i="7"/>
  <c r="Q1226" i="7"/>
  <c r="R1226" i="7"/>
  <c r="V1226" i="7"/>
  <c r="U1226" i="7"/>
  <c r="C1226" i="7" s="1"/>
  <c r="A1226" i="7" l="1"/>
  <c r="H1228" i="7"/>
  <c r="K1228" i="7"/>
  <c r="O1228" i="7"/>
  <c r="J1228" i="7"/>
  <c r="G1228" i="7"/>
  <c r="N1228" i="7"/>
  <c r="F1228" i="7"/>
  <c r="M1228" i="7"/>
  <c r="I1228" i="7"/>
  <c r="E1228" i="7"/>
  <c r="P1228" i="7"/>
  <c r="L1228" i="7"/>
  <c r="D1229" i="7"/>
  <c r="S1227" i="7"/>
  <c r="T1227" i="7"/>
  <c r="R1227" i="7"/>
  <c r="Q1227" i="7"/>
  <c r="B1226" i="7"/>
  <c r="V1227" i="7"/>
  <c r="U1227" i="7"/>
  <c r="C1227" i="7" l="1"/>
  <c r="A1227" i="7"/>
  <c r="J1229" i="7"/>
  <c r="I1229" i="7"/>
  <c r="P1229" i="7"/>
  <c r="H1229" i="7"/>
  <c r="M1229" i="7"/>
  <c r="O1229" i="7"/>
  <c r="E1229" i="7"/>
  <c r="G1229" i="7"/>
  <c r="L1229" i="7"/>
  <c r="N1229" i="7"/>
  <c r="K1229" i="7"/>
  <c r="F1229" i="7"/>
  <c r="D1230" i="7"/>
  <c r="B1227" i="7"/>
  <c r="Q1228" i="7"/>
  <c r="R1228" i="7"/>
  <c r="S1228" i="7"/>
  <c r="T1228" i="7"/>
  <c r="V1228" i="7"/>
  <c r="U1228" i="7"/>
  <c r="C1228" i="7" s="1"/>
  <c r="N1230" i="7" l="1"/>
  <c r="O1230" i="7"/>
  <c r="G1230" i="7"/>
  <c r="F1230" i="7"/>
  <c r="M1230" i="7"/>
  <c r="J1230" i="7"/>
  <c r="I1230" i="7"/>
  <c r="E1230" i="7"/>
  <c r="P1230" i="7"/>
  <c r="L1230" i="7"/>
  <c r="H1230" i="7"/>
  <c r="K1230" i="7"/>
  <c r="D1231" i="7"/>
  <c r="B1228" i="7"/>
  <c r="R1229" i="7"/>
  <c r="Q1229" i="7"/>
  <c r="U1229" i="7"/>
  <c r="V1229" i="7"/>
  <c r="A1228" i="7"/>
  <c r="S1229" i="7"/>
  <c r="T1229" i="7"/>
  <c r="B1229" i="7" l="1"/>
  <c r="R1230" i="7"/>
  <c r="Q1230" i="7"/>
  <c r="A1230" i="7" s="1"/>
  <c r="C1229" i="7"/>
  <c r="S1230" i="7"/>
  <c r="T1230" i="7"/>
  <c r="M1231" i="7"/>
  <c r="O1231" i="7"/>
  <c r="E1231" i="7"/>
  <c r="G1231" i="7"/>
  <c r="L1231" i="7"/>
  <c r="N1231" i="7"/>
  <c r="K1231" i="7"/>
  <c r="F1231" i="7"/>
  <c r="J1231" i="7"/>
  <c r="P1231" i="7"/>
  <c r="I1231" i="7"/>
  <c r="H1231" i="7"/>
  <c r="D1232" i="7"/>
  <c r="A1229" i="7"/>
  <c r="U1230" i="7"/>
  <c r="V1230" i="7"/>
  <c r="C1230" i="7" l="1"/>
  <c r="L1232" i="7"/>
  <c r="P1232" i="7"/>
  <c r="H1232" i="7"/>
  <c r="K1232" i="7"/>
  <c r="O1232" i="7"/>
  <c r="J1232" i="7"/>
  <c r="G1232" i="7"/>
  <c r="N1232" i="7"/>
  <c r="F1232" i="7"/>
  <c r="M1232" i="7"/>
  <c r="I1232" i="7"/>
  <c r="E1232" i="7"/>
  <c r="D1233" i="7"/>
  <c r="S1231" i="7"/>
  <c r="T1231" i="7"/>
  <c r="Q1231" i="7"/>
  <c r="R1231" i="7"/>
  <c r="B1230" i="7"/>
  <c r="U1231" i="7"/>
  <c r="V1231" i="7"/>
  <c r="B1231" i="7" l="1"/>
  <c r="C1231" i="7"/>
  <c r="Q1232" i="7"/>
  <c r="R1232" i="7"/>
  <c r="J1233" i="7"/>
  <c r="I1233" i="7"/>
  <c r="N1233" i="7"/>
  <c r="F1233" i="7"/>
  <c r="P1233" i="7"/>
  <c r="H1233" i="7"/>
  <c r="M1233" i="7"/>
  <c r="O1233" i="7"/>
  <c r="E1233" i="7"/>
  <c r="K1233" i="7"/>
  <c r="G1233" i="7"/>
  <c r="L1233" i="7"/>
  <c r="D1234" i="7"/>
  <c r="A1231" i="7"/>
  <c r="V1232" i="7"/>
  <c r="U1232" i="7"/>
  <c r="C1232" i="7" s="1"/>
  <c r="T1232" i="7"/>
  <c r="S1232" i="7"/>
  <c r="B1232" i="7" s="1"/>
  <c r="U1233" i="7" l="1"/>
  <c r="V1233" i="7"/>
  <c r="R1233" i="7"/>
  <c r="Q1233" i="7"/>
  <c r="A1233" i="7" s="1"/>
  <c r="P1234" i="7"/>
  <c r="L1234" i="7"/>
  <c r="M1234" i="7"/>
  <c r="H1234" i="7"/>
  <c r="K1234" i="7"/>
  <c r="N1234" i="7"/>
  <c r="O1234" i="7"/>
  <c r="J1234" i="7"/>
  <c r="G1234" i="7"/>
  <c r="F1234" i="7"/>
  <c r="I1234" i="7"/>
  <c r="E1234" i="7"/>
  <c r="D1235" i="7"/>
  <c r="S1233" i="7"/>
  <c r="T1233" i="7"/>
  <c r="A1232" i="7"/>
  <c r="B1233" i="7" l="1"/>
  <c r="T1234" i="7"/>
  <c r="S1234" i="7"/>
  <c r="B1234" i="7" s="1"/>
  <c r="V1234" i="7"/>
  <c r="U1234" i="7"/>
  <c r="C1234" i="7" s="1"/>
  <c r="I1235" i="7"/>
  <c r="P1235" i="7"/>
  <c r="H1235" i="7"/>
  <c r="E1235" i="7"/>
  <c r="N1235" i="7"/>
  <c r="K1235" i="7"/>
  <c r="F1235" i="7"/>
  <c r="M1235" i="7"/>
  <c r="O1235" i="7"/>
  <c r="G1235" i="7"/>
  <c r="L1235" i="7"/>
  <c r="J1235" i="7"/>
  <c r="D1236" i="7"/>
  <c r="Q1234" i="7"/>
  <c r="R1234" i="7"/>
  <c r="C1233" i="7"/>
  <c r="A1234" i="7" l="1"/>
  <c r="T1235" i="7"/>
  <c r="S1235" i="7"/>
  <c r="B1235" i="7" s="1"/>
  <c r="U1235" i="7"/>
  <c r="V1235" i="7"/>
  <c r="Q1235" i="7"/>
  <c r="R1235" i="7"/>
  <c r="F1236" i="7"/>
  <c r="I1236" i="7"/>
  <c r="E1236" i="7"/>
  <c r="P1236" i="7"/>
  <c r="L1236" i="7"/>
  <c r="H1236" i="7"/>
  <c r="K1236" i="7"/>
  <c r="O1236" i="7"/>
  <c r="J1236" i="7"/>
  <c r="G1236" i="7"/>
  <c r="N1236" i="7"/>
  <c r="M1236" i="7"/>
  <c r="D1237" i="7"/>
  <c r="R1236" i="7" l="1"/>
  <c r="Q1236" i="7"/>
  <c r="A1235" i="7"/>
  <c r="I1237" i="7"/>
  <c r="P1237" i="7"/>
  <c r="M1237" i="7"/>
  <c r="O1237" i="7"/>
  <c r="E1237" i="7"/>
  <c r="G1237" i="7"/>
  <c r="L1237" i="7"/>
  <c r="N1237" i="7"/>
  <c r="K1237" i="7"/>
  <c r="F1237" i="7"/>
  <c r="J1237" i="7"/>
  <c r="H1237" i="7"/>
  <c r="D1238" i="7"/>
  <c r="S1236" i="7"/>
  <c r="T1236" i="7"/>
  <c r="C1235" i="7"/>
  <c r="V1236" i="7"/>
  <c r="U1236" i="7"/>
  <c r="C1236" i="7" l="1"/>
  <c r="B1236" i="7"/>
  <c r="A1236" i="7"/>
  <c r="N1238" i="7"/>
  <c r="F1238" i="7"/>
  <c r="M1238" i="7"/>
  <c r="I1238" i="7"/>
  <c r="E1238" i="7"/>
  <c r="P1238" i="7"/>
  <c r="L1238" i="7"/>
  <c r="H1238" i="7"/>
  <c r="K1238" i="7"/>
  <c r="O1238" i="7"/>
  <c r="J1238" i="7"/>
  <c r="G1238" i="7"/>
  <c r="D1239" i="7"/>
  <c r="U1237" i="7"/>
  <c r="V1237" i="7"/>
  <c r="R1237" i="7"/>
  <c r="Q1237" i="7"/>
  <c r="T1237" i="7"/>
  <c r="S1237" i="7"/>
  <c r="B1237" i="7" s="1"/>
  <c r="C1237" i="7" l="1"/>
  <c r="S1238" i="7"/>
  <c r="T1238" i="7"/>
  <c r="V1238" i="7"/>
  <c r="U1238" i="7"/>
  <c r="C1238" i="7" s="1"/>
  <c r="K1239" i="7"/>
  <c r="F1239" i="7"/>
  <c r="J1239" i="7"/>
  <c r="I1239" i="7"/>
  <c r="P1239" i="7"/>
  <c r="M1239" i="7"/>
  <c r="O1239" i="7"/>
  <c r="E1239" i="7"/>
  <c r="L1239" i="7"/>
  <c r="H1239" i="7"/>
  <c r="G1239" i="7"/>
  <c r="N1239" i="7"/>
  <c r="D1240" i="7"/>
  <c r="A1237" i="7"/>
  <c r="Q1238" i="7"/>
  <c r="R1238" i="7"/>
  <c r="A1238" i="7" l="1"/>
  <c r="T1239" i="7"/>
  <c r="S1239" i="7"/>
  <c r="B1239" i="7" s="1"/>
  <c r="Q1239" i="7"/>
  <c r="R1239" i="7"/>
  <c r="I1240" i="7"/>
  <c r="E1240" i="7"/>
  <c r="H1240" i="7"/>
  <c r="P1240" i="7"/>
  <c r="L1240" i="7"/>
  <c r="K1240" i="7"/>
  <c r="O1240" i="7"/>
  <c r="J1240" i="7"/>
  <c r="G1240" i="7"/>
  <c r="F1240" i="7"/>
  <c r="N1240" i="7"/>
  <c r="M1240" i="7"/>
  <c r="D1241" i="7"/>
  <c r="U1239" i="7"/>
  <c r="V1239" i="7"/>
  <c r="B1238" i="7"/>
  <c r="C1239" i="7" l="1"/>
  <c r="A1239" i="7"/>
  <c r="R1240" i="7"/>
  <c r="Q1240" i="7"/>
  <c r="A1240" i="7" s="1"/>
  <c r="M1241" i="7"/>
  <c r="O1241" i="7"/>
  <c r="E1241" i="7"/>
  <c r="G1241" i="7"/>
  <c r="L1241" i="7"/>
  <c r="F1241" i="7"/>
  <c r="K1241" i="7"/>
  <c r="N1241" i="7"/>
  <c r="J1241" i="7"/>
  <c r="I1241" i="7"/>
  <c r="P1241" i="7"/>
  <c r="H1241" i="7"/>
  <c r="D1242" i="7"/>
  <c r="S1240" i="7"/>
  <c r="T1240" i="7"/>
  <c r="V1240" i="7"/>
  <c r="U1240" i="7"/>
  <c r="C1240" i="7" s="1"/>
  <c r="B1240" i="7" l="1"/>
  <c r="V1241" i="7"/>
  <c r="U1241" i="7"/>
  <c r="C1241" i="7" s="1"/>
  <c r="R1241" i="7"/>
  <c r="Q1241" i="7"/>
  <c r="M1242" i="7"/>
  <c r="I1242" i="7"/>
  <c r="E1242" i="7"/>
  <c r="P1242" i="7"/>
  <c r="L1242" i="7"/>
  <c r="K1242" i="7"/>
  <c r="O1242" i="7"/>
  <c r="H1242" i="7"/>
  <c r="J1242" i="7"/>
  <c r="N1242" i="7"/>
  <c r="F1242" i="7"/>
  <c r="G1242" i="7"/>
  <c r="D1243" i="7"/>
  <c r="T1241" i="7"/>
  <c r="S1241" i="7"/>
  <c r="A1241" i="7" l="1"/>
  <c r="B1241" i="7"/>
  <c r="R1242" i="7"/>
  <c r="Q1242" i="7"/>
  <c r="A1242" i="7" s="1"/>
  <c r="E1243" i="7"/>
  <c r="G1243" i="7"/>
  <c r="L1243" i="7"/>
  <c r="N1243" i="7"/>
  <c r="K1243" i="7"/>
  <c r="F1243" i="7"/>
  <c r="J1243" i="7"/>
  <c r="I1243" i="7"/>
  <c r="P1243" i="7"/>
  <c r="H1243" i="7"/>
  <c r="M1243" i="7"/>
  <c r="O1243" i="7"/>
  <c r="D1244" i="7"/>
  <c r="T1242" i="7"/>
  <c r="S1242" i="7"/>
  <c r="U1242" i="7"/>
  <c r="V1242" i="7"/>
  <c r="C1242" i="7" l="1"/>
  <c r="B1242" i="7"/>
  <c r="Q1243" i="7"/>
  <c r="R1243" i="7"/>
  <c r="T1243" i="7"/>
  <c r="S1243" i="7"/>
  <c r="B1243" i="7" s="1"/>
  <c r="V1243" i="7"/>
  <c r="U1243" i="7"/>
  <c r="N1244" i="7"/>
  <c r="F1244" i="7"/>
  <c r="M1244" i="7"/>
  <c r="P1244" i="7"/>
  <c r="H1244" i="7"/>
  <c r="K1244" i="7"/>
  <c r="I1244" i="7"/>
  <c r="E1244" i="7"/>
  <c r="L1244" i="7"/>
  <c r="O1244" i="7"/>
  <c r="J1244" i="7"/>
  <c r="G1244" i="7"/>
  <c r="D1245" i="7"/>
  <c r="C1243" i="7" l="1"/>
  <c r="S1244" i="7"/>
  <c r="T1244" i="7"/>
  <c r="Q1244" i="7"/>
  <c r="R1244" i="7"/>
  <c r="U1244" i="7"/>
  <c r="V1244" i="7"/>
  <c r="P1245" i="7"/>
  <c r="H1245" i="7"/>
  <c r="G1245" i="7"/>
  <c r="M1245" i="7"/>
  <c r="O1245" i="7"/>
  <c r="E1245" i="7"/>
  <c r="L1245" i="7"/>
  <c r="N1245" i="7"/>
  <c r="K1245" i="7"/>
  <c r="F1245" i="7"/>
  <c r="J1245" i="7"/>
  <c r="I1245" i="7"/>
  <c r="D1246" i="7"/>
  <c r="A1243" i="7"/>
  <c r="C1244" i="7" l="1"/>
  <c r="A1244" i="7"/>
  <c r="B1244" i="7"/>
  <c r="Q1245" i="7"/>
  <c r="R1245" i="7"/>
  <c r="V1245" i="7"/>
  <c r="U1245" i="7"/>
  <c r="C1245" i="7" s="1"/>
  <c r="S1245" i="7"/>
  <c r="T1245" i="7"/>
  <c r="F1246" i="7"/>
  <c r="M1246" i="7"/>
  <c r="I1246" i="7"/>
  <c r="E1246" i="7"/>
  <c r="P1246" i="7"/>
  <c r="L1246" i="7"/>
  <c r="H1246" i="7"/>
  <c r="K1246" i="7"/>
  <c r="O1246" i="7"/>
  <c r="J1246" i="7"/>
  <c r="G1246" i="7"/>
  <c r="N1246" i="7"/>
  <c r="D1247" i="7"/>
  <c r="B1245" i="7" l="1"/>
  <c r="Q1246" i="7"/>
  <c r="R1246" i="7"/>
  <c r="V1246" i="7"/>
  <c r="U1246" i="7"/>
  <c r="C1246" i="7" s="1"/>
  <c r="P1247" i="7"/>
  <c r="H1247" i="7"/>
  <c r="M1247" i="7"/>
  <c r="O1247" i="7"/>
  <c r="E1247" i="7"/>
  <c r="G1247" i="7"/>
  <c r="F1247" i="7"/>
  <c r="L1247" i="7"/>
  <c r="N1247" i="7"/>
  <c r="K1247" i="7"/>
  <c r="J1247" i="7"/>
  <c r="I1247" i="7"/>
  <c r="D1248" i="7"/>
  <c r="T1246" i="7"/>
  <c r="S1246" i="7"/>
  <c r="B1246" i="7" s="1"/>
  <c r="A1245" i="7"/>
  <c r="U1247" i="7" l="1"/>
  <c r="V1247" i="7"/>
  <c r="R1247" i="7"/>
  <c r="Q1247" i="7"/>
  <c r="A1247" i="7" s="1"/>
  <c r="S1247" i="7"/>
  <c r="T1247" i="7"/>
  <c r="A1246" i="7"/>
  <c r="G1248" i="7"/>
  <c r="I1248" i="7"/>
  <c r="L1248" i="7"/>
  <c r="H1248" i="7"/>
  <c r="J1248" i="7"/>
  <c r="N1248" i="7"/>
  <c r="F1248" i="7"/>
  <c r="M1248" i="7"/>
  <c r="E1248" i="7"/>
  <c r="P1248" i="7"/>
  <c r="K1248" i="7"/>
  <c r="O1248" i="7"/>
  <c r="D1249" i="7"/>
  <c r="B1247" i="7" l="1"/>
  <c r="C1247" i="7"/>
  <c r="E1249" i="7"/>
  <c r="G1249" i="7"/>
  <c r="F1249" i="7"/>
  <c r="L1249" i="7"/>
  <c r="N1249" i="7"/>
  <c r="K1249" i="7"/>
  <c r="H1249" i="7"/>
  <c r="J1249" i="7"/>
  <c r="I1249" i="7"/>
  <c r="P1249" i="7"/>
  <c r="O1249" i="7"/>
  <c r="M1249" i="7"/>
  <c r="D1250" i="7"/>
  <c r="R1248" i="7"/>
  <c r="Q1248" i="7"/>
  <c r="S1248" i="7"/>
  <c r="T1248" i="7"/>
  <c r="U1248" i="7"/>
  <c r="V1248" i="7"/>
  <c r="R1249" i="7" l="1"/>
  <c r="Q1249" i="7"/>
  <c r="A1249" i="7" s="1"/>
  <c r="S1249" i="7"/>
  <c r="T1249" i="7"/>
  <c r="C1248" i="7"/>
  <c r="F1250" i="7"/>
  <c r="M1250" i="7"/>
  <c r="I1250" i="7"/>
  <c r="E1250" i="7"/>
  <c r="P1250" i="7"/>
  <c r="L1250" i="7"/>
  <c r="O1250" i="7"/>
  <c r="N1250" i="7"/>
  <c r="G1250" i="7"/>
  <c r="H1250" i="7"/>
  <c r="K1250" i="7"/>
  <c r="J1250" i="7"/>
  <c r="D1251" i="7"/>
  <c r="V1249" i="7"/>
  <c r="U1249" i="7"/>
  <c r="C1249" i="7" s="1"/>
  <c r="B1248" i="7"/>
  <c r="A1248" i="7"/>
  <c r="Q1250" i="7" l="1"/>
  <c r="R1250" i="7"/>
  <c r="S1250" i="7"/>
  <c r="T1250" i="7"/>
  <c r="B1249" i="7"/>
  <c r="K1251" i="7"/>
  <c r="F1251" i="7"/>
  <c r="J1251" i="7"/>
  <c r="E1251" i="7"/>
  <c r="N1251" i="7"/>
  <c r="I1251" i="7"/>
  <c r="P1251" i="7"/>
  <c r="H1251" i="7"/>
  <c r="M1251" i="7"/>
  <c r="O1251" i="7"/>
  <c r="G1251" i="7"/>
  <c r="L1251" i="7"/>
  <c r="D1252" i="7"/>
  <c r="U1250" i="7"/>
  <c r="V1250" i="7"/>
  <c r="R1251" i="7" l="1"/>
  <c r="Q1251" i="7"/>
  <c r="C1250" i="7"/>
  <c r="U1251" i="7"/>
  <c r="V1251" i="7"/>
  <c r="B1250" i="7"/>
  <c r="I1252" i="7"/>
  <c r="E1252" i="7"/>
  <c r="P1252" i="7"/>
  <c r="L1252" i="7"/>
  <c r="J1252" i="7"/>
  <c r="H1252" i="7"/>
  <c r="K1252" i="7"/>
  <c r="O1252" i="7"/>
  <c r="N1252" i="7"/>
  <c r="F1252" i="7"/>
  <c r="M1252" i="7"/>
  <c r="G1252" i="7"/>
  <c r="D1253" i="7"/>
  <c r="S1251" i="7"/>
  <c r="T1251" i="7"/>
  <c r="A1250" i="7"/>
  <c r="A1251" i="7" l="1"/>
  <c r="C1251" i="7"/>
  <c r="B1251" i="7"/>
  <c r="Q1252" i="7"/>
  <c r="R1252" i="7"/>
  <c r="K1253" i="7"/>
  <c r="F1253" i="7"/>
  <c r="I1253" i="7"/>
  <c r="P1253" i="7"/>
  <c r="J1253" i="7"/>
  <c r="H1253" i="7"/>
  <c r="M1253" i="7"/>
  <c r="O1253" i="7"/>
  <c r="E1253" i="7"/>
  <c r="G1253" i="7"/>
  <c r="L1253" i="7"/>
  <c r="N1253" i="7"/>
  <c r="D1254" i="7"/>
  <c r="S1252" i="7"/>
  <c r="T1252" i="7"/>
  <c r="V1252" i="7"/>
  <c r="U1252" i="7"/>
  <c r="C1252" i="7" s="1"/>
  <c r="F1254" i="7" l="1"/>
  <c r="M1254" i="7"/>
  <c r="P1254" i="7"/>
  <c r="L1254" i="7"/>
  <c r="H1254" i="7"/>
  <c r="O1254" i="7"/>
  <c r="J1254" i="7"/>
  <c r="I1254" i="7"/>
  <c r="E1254" i="7"/>
  <c r="K1254" i="7"/>
  <c r="G1254" i="7"/>
  <c r="N1254" i="7"/>
  <c r="D1255" i="7"/>
  <c r="V1253" i="7"/>
  <c r="U1253" i="7"/>
  <c r="B1252" i="7"/>
  <c r="T1253" i="7"/>
  <c r="S1253" i="7"/>
  <c r="R1253" i="7"/>
  <c r="Q1253" i="7"/>
  <c r="A1253" i="7" s="1"/>
  <c r="A1252" i="7"/>
  <c r="B1253" i="7" l="1"/>
  <c r="C1253" i="7"/>
  <c r="E1255" i="7"/>
  <c r="G1255" i="7"/>
  <c r="L1255" i="7"/>
  <c r="N1255" i="7"/>
  <c r="K1255" i="7"/>
  <c r="F1255" i="7"/>
  <c r="J1255" i="7"/>
  <c r="I1255" i="7"/>
  <c r="H1255" i="7"/>
  <c r="M1255" i="7"/>
  <c r="O1255" i="7"/>
  <c r="P1255" i="7"/>
  <c r="D1256" i="7"/>
  <c r="S1254" i="7"/>
  <c r="T1254" i="7"/>
  <c r="V1254" i="7"/>
  <c r="U1254" i="7"/>
  <c r="Q1254" i="7"/>
  <c r="R1254" i="7"/>
  <c r="B1254" i="7" l="1"/>
  <c r="C1254" i="7"/>
  <c r="G1256" i="7"/>
  <c r="F1256" i="7"/>
  <c r="N1256" i="7"/>
  <c r="M1256" i="7"/>
  <c r="I1256" i="7"/>
  <c r="E1256" i="7"/>
  <c r="P1256" i="7"/>
  <c r="L1256" i="7"/>
  <c r="J1256" i="7"/>
  <c r="H1256" i="7"/>
  <c r="K1256" i="7"/>
  <c r="O1256" i="7"/>
  <c r="D1257" i="7"/>
  <c r="Q1255" i="7"/>
  <c r="R1255" i="7"/>
  <c r="T1255" i="7"/>
  <c r="S1255" i="7"/>
  <c r="A1254" i="7"/>
  <c r="V1255" i="7"/>
  <c r="U1255" i="7"/>
  <c r="C1255" i="7" s="1"/>
  <c r="B1255" i="7" l="1"/>
  <c r="T1256" i="7"/>
  <c r="S1256" i="7"/>
  <c r="B1256" i="7" s="1"/>
  <c r="A1255" i="7"/>
  <c r="U1256" i="7"/>
  <c r="V1256" i="7"/>
  <c r="H1257" i="7"/>
  <c r="M1257" i="7"/>
  <c r="O1257" i="7"/>
  <c r="L1257" i="7"/>
  <c r="F1257" i="7"/>
  <c r="N1257" i="7"/>
  <c r="E1257" i="7"/>
  <c r="J1257" i="7"/>
  <c r="G1257" i="7"/>
  <c r="K1257" i="7"/>
  <c r="I1257" i="7"/>
  <c r="P1257" i="7"/>
  <c r="D1258" i="7"/>
  <c r="Q1256" i="7"/>
  <c r="R1256" i="7"/>
  <c r="C1256" i="7" l="1"/>
  <c r="Q1257" i="7"/>
  <c r="R1257" i="7"/>
  <c r="A1256" i="7"/>
  <c r="I1258" i="7"/>
  <c r="E1258" i="7"/>
  <c r="O1258" i="7"/>
  <c r="J1258" i="7"/>
  <c r="P1258" i="7"/>
  <c r="L1258" i="7"/>
  <c r="H1258" i="7"/>
  <c r="K1258" i="7"/>
  <c r="G1258" i="7"/>
  <c r="N1258" i="7"/>
  <c r="F1258" i="7"/>
  <c r="M1258" i="7"/>
  <c r="D1259" i="7"/>
  <c r="U1257" i="7"/>
  <c r="V1257" i="7"/>
  <c r="S1257" i="7"/>
  <c r="T1257" i="7"/>
  <c r="V1258" i="7" l="1"/>
  <c r="U1258" i="7"/>
  <c r="B1257" i="7"/>
  <c r="P1259" i="7"/>
  <c r="K1259" i="7"/>
  <c r="F1259" i="7"/>
  <c r="J1259" i="7"/>
  <c r="H1259" i="7"/>
  <c r="O1259" i="7"/>
  <c r="E1259" i="7"/>
  <c r="N1259" i="7"/>
  <c r="I1259" i="7"/>
  <c r="M1259" i="7"/>
  <c r="G1259" i="7"/>
  <c r="L1259" i="7"/>
  <c r="D1260" i="7"/>
  <c r="C1257" i="7"/>
  <c r="Q1258" i="7"/>
  <c r="R1258" i="7"/>
  <c r="T1258" i="7"/>
  <c r="S1258" i="7"/>
  <c r="A1257" i="7"/>
  <c r="A1258" i="7" l="1"/>
  <c r="C1258" i="7"/>
  <c r="F1260" i="7"/>
  <c r="M1260" i="7"/>
  <c r="I1260" i="7"/>
  <c r="E1260" i="7"/>
  <c r="P1260" i="7"/>
  <c r="L1260" i="7"/>
  <c r="H1260" i="7"/>
  <c r="K1260" i="7"/>
  <c r="O1260" i="7"/>
  <c r="J1260" i="7"/>
  <c r="G1260" i="7"/>
  <c r="N1260" i="7"/>
  <c r="D1261" i="7"/>
  <c r="S1259" i="7"/>
  <c r="T1259" i="7"/>
  <c r="Q1259" i="7"/>
  <c r="R1259" i="7"/>
  <c r="V1259" i="7"/>
  <c r="U1259" i="7"/>
  <c r="C1259" i="7" s="1"/>
  <c r="B1258" i="7"/>
  <c r="B1259" i="7" l="1"/>
  <c r="R1260" i="7"/>
  <c r="Q1260" i="7"/>
  <c r="A1260" i="7" s="1"/>
  <c r="T1260" i="7"/>
  <c r="S1260" i="7"/>
  <c r="B1260" i="7" s="1"/>
  <c r="U1260" i="7"/>
  <c r="V1260" i="7"/>
  <c r="E1261" i="7"/>
  <c r="G1261" i="7"/>
  <c r="O1261" i="7"/>
  <c r="L1261" i="7"/>
  <c r="N1261" i="7"/>
  <c r="K1261" i="7"/>
  <c r="F1261" i="7"/>
  <c r="J1261" i="7"/>
  <c r="I1261" i="7"/>
  <c r="P1261" i="7"/>
  <c r="H1261" i="7"/>
  <c r="M1261" i="7"/>
  <c r="D1262" i="7"/>
  <c r="A1259" i="7"/>
  <c r="C1260" i="7" l="1"/>
  <c r="V1261" i="7"/>
  <c r="U1261" i="7"/>
  <c r="C1261" i="7" s="1"/>
  <c r="R1261" i="7"/>
  <c r="Q1261" i="7"/>
  <c r="A1261" i="7" s="1"/>
  <c r="M1262" i="7"/>
  <c r="I1262" i="7"/>
  <c r="E1262" i="7"/>
  <c r="P1262" i="7"/>
  <c r="L1262" i="7"/>
  <c r="H1262" i="7"/>
  <c r="K1262" i="7"/>
  <c r="O1262" i="7"/>
  <c r="J1262" i="7"/>
  <c r="G1262" i="7"/>
  <c r="F1262" i="7"/>
  <c r="N1262" i="7"/>
  <c r="D1263" i="7"/>
  <c r="S1261" i="7"/>
  <c r="T1261" i="7"/>
  <c r="B1261" i="7" l="1"/>
  <c r="V1262" i="7"/>
  <c r="U1262" i="7"/>
  <c r="C1262" i="7" s="1"/>
  <c r="R1262" i="7"/>
  <c r="Q1262" i="7"/>
  <c r="A1262" i="7" s="1"/>
  <c r="P1263" i="7"/>
  <c r="H1263" i="7"/>
  <c r="M1263" i="7"/>
  <c r="O1263" i="7"/>
  <c r="E1263" i="7"/>
  <c r="G1263" i="7"/>
  <c r="L1263" i="7"/>
  <c r="N1263" i="7"/>
  <c r="F1263" i="7"/>
  <c r="J1263" i="7"/>
  <c r="I1263" i="7"/>
  <c r="K1263" i="7"/>
  <c r="D1264" i="7"/>
  <c r="S1262" i="7"/>
  <c r="T1262" i="7"/>
  <c r="Q1263" i="7" l="1"/>
  <c r="R1263" i="7"/>
  <c r="B1262" i="7"/>
  <c r="V1263" i="7"/>
  <c r="U1263" i="7"/>
  <c r="C1263" i="7" s="1"/>
  <c r="T1263" i="7"/>
  <c r="S1263" i="7"/>
  <c r="M1264" i="7"/>
  <c r="I1264" i="7"/>
  <c r="E1264" i="7"/>
  <c r="P1264" i="7"/>
  <c r="L1264" i="7"/>
  <c r="H1264" i="7"/>
  <c r="K1264" i="7"/>
  <c r="O1264" i="7"/>
  <c r="J1264" i="7"/>
  <c r="G1264" i="7"/>
  <c r="N1264" i="7"/>
  <c r="F1264" i="7"/>
  <c r="D1265" i="7"/>
  <c r="B1263" i="7" l="1"/>
  <c r="T1264" i="7"/>
  <c r="S1264" i="7"/>
  <c r="B1264" i="7" s="1"/>
  <c r="R1264" i="7"/>
  <c r="Q1264" i="7"/>
  <c r="A1264" i="7" s="1"/>
  <c r="V1264" i="7"/>
  <c r="U1264" i="7"/>
  <c r="C1264" i="7" s="1"/>
  <c r="L1265" i="7"/>
  <c r="N1265" i="7"/>
  <c r="K1265" i="7"/>
  <c r="F1265" i="7"/>
  <c r="J1265" i="7"/>
  <c r="H1265" i="7"/>
  <c r="I1265" i="7"/>
  <c r="P1265" i="7"/>
  <c r="M1265" i="7"/>
  <c r="O1265" i="7"/>
  <c r="E1265" i="7"/>
  <c r="G1265" i="7"/>
  <c r="D1266" i="7"/>
  <c r="A1263" i="7"/>
  <c r="T1265" i="7" l="1"/>
  <c r="S1265" i="7"/>
  <c r="U1265" i="7"/>
  <c r="V1265" i="7"/>
  <c r="O1266" i="7"/>
  <c r="J1266" i="7"/>
  <c r="G1266" i="7"/>
  <c r="F1266" i="7"/>
  <c r="N1266" i="7"/>
  <c r="P1266" i="7"/>
  <c r="M1266" i="7"/>
  <c r="I1266" i="7"/>
  <c r="E1266" i="7"/>
  <c r="L1266" i="7"/>
  <c r="H1266" i="7"/>
  <c r="K1266" i="7"/>
  <c r="D1267" i="7"/>
  <c r="Q1265" i="7"/>
  <c r="R1265" i="7"/>
  <c r="B1265" i="7" l="1"/>
  <c r="A1265" i="7"/>
  <c r="C1265" i="7"/>
  <c r="T1266" i="7"/>
  <c r="S1266" i="7"/>
  <c r="V1266" i="7"/>
  <c r="U1266" i="7"/>
  <c r="C1266" i="7" s="1"/>
  <c r="I1267" i="7"/>
  <c r="M1267" i="7"/>
  <c r="P1267" i="7"/>
  <c r="H1267" i="7"/>
  <c r="O1267" i="7"/>
  <c r="E1267" i="7"/>
  <c r="G1267" i="7"/>
  <c r="L1267" i="7"/>
  <c r="N1267" i="7"/>
  <c r="K1267" i="7"/>
  <c r="F1267" i="7"/>
  <c r="J1267" i="7"/>
  <c r="D1268" i="7"/>
  <c r="Q1266" i="7"/>
  <c r="R1266" i="7"/>
  <c r="B1266" i="7" l="1"/>
  <c r="U1267" i="7"/>
  <c r="V1267" i="7"/>
  <c r="Q1267" i="7"/>
  <c r="R1267" i="7"/>
  <c r="S1267" i="7"/>
  <c r="T1267" i="7"/>
  <c r="A1266" i="7"/>
  <c r="H1268" i="7"/>
  <c r="K1268" i="7"/>
  <c r="G1268" i="7"/>
  <c r="N1268" i="7"/>
  <c r="F1268" i="7"/>
  <c r="O1268" i="7"/>
  <c r="J1268" i="7"/>
  <c r="M1268" i="7"/>
  <c r="E1268" i="7"/>
  <c r="L1268" i="7"/>
  <c r="I1268" i="7"/>
  <c r="P1268" i="7"/>
  <c r="D1269" i="7"/>
  <c r="A1267" i="7" l="1"/>
  <c r="H1269" i="7"/>
  <c r="M1269" i="7"/>
  <c r="O1269" i="7"/>
  <c r="E1269" i="7"/>
  <c r="G1269" i="7"/>
  <c r="J1269" i="7"/>
  <c r="L1269" i="7"/>
  <c r="N1269" i="7"/>
  <c r="I1269" i="7"/>
  <c r="P1269" i="7"/>
  <c r="K1269" i="7"/>
  <c r="F1269" i="7"/>
  <c r="D1270" i="7"/>
  <c r="B1267" i="7"/>
  <c r="V1268" i="7"/>
  <c r="U1268" i="7"/>
  <c r="T1268" i="7"/>
  <c r="S1268" i="7"/>
  <c r="B1268" i="7" s="1"/>
  <c r="R1268" i="7"/>
  <c r="Q1268" i="7"/>
  <c r="A1268" i="7" s="1"/>
  <c r="C1267" i="7"/>
  <c r="G1270" i="7" l="1"/>
  <c r="N1270" i="7"/>
  <c r="F1270" i="7"/>
  <c r="M1270" i="7"/>
  <c r="I1270" i="7"/>
  <c r="E1270" i="7"/>
  <c r="P1270" i="7"/>
  <c r="L1270" i="7"/>
  <c r="H1270" i="7"/>
  <c r="K1270" i="7"/>
  <c r="O1270" i="7"/>
  <c r="J1270" i="7"/>
  <c r="D1271" i="7"/>
  <c r="T1269" i="7"/>
  <c r="S1269" i="7"/>
  <c r="Q1269" i="7"/>
  <c r="A1269" i="7" s="1"/>
  <c r="R1269" i="7"/>
  <c r="V1269" i="7"/>
  <c r="U1269" i="7"/>
  <c r="C1269" i="7" s="1"/>
  <c r="C1268" i="7"/>
  <c r="B1269" i="7" l="1"/>
  <c r="T1270" i="7"/>
  <c r="S1270" i="7"/>
  <c r="B1270" i="7" s="1"/>
  <c r="K1271" i="7"/>
  <c r="F1271" i="7"/>
  <c r="I1271" i="7"/>
  <c r="P1271" i="7"/>
  <c r="H1271" i="7"/>
  <c r="J1271" i="7"/>
  <c r="M1271" i="7"/>
  <c r="O1271" i="7"/>
  <c r="E1271" i="7"/>
  <c r="G1271" i="7"/>
  <c r="N1271" i="7"/>
  <c r="L1271" i="7"/>
  <c r="D1272" i="7"/>
  <c r="V1270" i="7"/>
  <c r="U1270" i="7"/>
  <c r="Q1270" i="7"/>
  <c r="R1270" i="7"/>
  <c r="A1270" i="7" l="1"/>
  <c r="T1271" i="7"/>
  <c r="S1271" i="7"/>
  <c r="B1271" i="7" s="1"/>
  <c r="V1271" i="7"/>
  <c r="U1271" i="7"/>
  <c r="Q1271" i="7"/>
  <c r="R1271" i="7"/>
  <c r="I1272" i="7"/>
  <c r="E1272" i="7"/>
  <c r="P1272" i="7"/>
  <c r="L1272" i="7"/>
  <c r="H1272" i="7"/>
  <c r="K1272" i="7"/>
  <c r="O1272" i="7"/>
  <c r="J1272" i="7"/>
  <c r="G1272" i="7"/>
  <c r="F1272" i="7"/>
  <c r="N1272" i="7"/>
  <c r="M1272" i="7"/>
  <c r="D1273" i="7"/>
  <c r="C1270" i="7"/>
  <c r="C1271" i="7" l="1"/>
  <c r="A1271" i="7"/>
  <c r="J1273" i="7"/>
  <c r="M1273" i="7"/>
  <c r="G1273" i="7"/>
  <c r="F1273" i="7"/>
  <c r="K1273" i="7"/>
  <c r="I1273" i="7"/>
  <c r="P1273" i="7"/>
  <c r="H1273" i="7"/>
  <c r="O1273" i="7"/>
  <c r="E1273" i="7"/>
  <c r="L1273" i="7"/>
  <c r="N1273" i="7"/>
  <c r="D1274" i="7"/>
  <c r="T1272" i="7"/>
  <c r="S1272" i="7"/>
  <c r="R1272" i="7"/>
  <c r="Q1272" i="7"/>
  <c r="V1272" i="7"/>
  <c r="U1272" i="7"/>
  <c r="C1272" i="7" s="1"/>
  <c r="B1272" i="7" l="1"/>
  <c r="P1274" i="7"/>
  <c r="L1274" i="7"/>
  <c r="H1274" i="7"/>
  <c r="G1274" i="7"/>
  <c r="K1274" i="7"/>
  <c r="O1274" i="7"/>
  <c r="J1274" i="7"/>
  <c r="N1274" i="7"/>
  <c r="F1274" i="7"/>
  <c r="M1274" i="7"/>
  <c r="I1274" i="7"/>
  <c r="E1274" i="7"/>
  <c r="D1275" i="7"/>
  <c r="Q1273" i="7"/>
  <c r="R1273" i="7"/>
  <c r="U1273" i="7"/>
  <c r="V1273" i="7"/>
  <c r="S1273" i="7"/>
  <c r="T1273" i="7"/>
  <c r="A1272" i="7"/>
  <c r="M1275" i="7" l="1"/>
  <c r="O1275" i="7"/>
  <c r="E1275" i="7"/>
  <c r="G1275" i="7"/>
  <c r="L1275" i="7"/>
  <c r="N1275" i="7"/>
  <c r="F1275" i="7"/>
  <c r="J1275" i="7"/>
  <c r="I1275" i="7"/>
  <c r="P1275" i="7"/>
  <c r="K1275" i="7"/>
  <c r="H1275" i="7"/>
  <c r="D1276" i="7"/>
  <c r="R1274" i="7"/>
  <c r="Q1274" i="7"/>
  <c r="A1274" i="7" s="1"/>
  <c r="C1273" i="7"/>
  <c r="T1274" i="7"/>
  <c r="S1274" i="7"/>
  <c r="B1273" i="7"/>
  <c r="A1273" i="7"/>
  <c r="U1274" i="7"/>
  <c r="V1274" i="7"/>
  <c r="B1274" i="7" l="1"/>
  <c r="M1276" i="7"/>
  <c r="I1276" i="7"/>
  <c r="E1276" i="7"/>
  <c r="P1276" i="7"/>
  <c r="L1276" i="7"/>
  <c r="H1276" i="7"/>
  <c r="K1276" i="7"/>
  <c r="O1276" i="7"/>
  <c r="J1276" i="7"/>
  <c r="G1276" i="7"/>
  <c r="N1276" i="7"/>
  <c r="F1276" i="7"/>
  <c r="D1277" i="7"/>
  <c r="T1275" i="7"/>
  <c r="S1275" i="7"/>
  <c r="R1275" i="7"/>
  <c r="Q1275" i="7"/>
  <c r="V1275" i="7"/>
  <c r="U1275" i="7"/>
  <c r="C1274" i="7"/>
  <c r="C1275" i="7" l="1"/>
  <c r="B1275" i="7"/>
  <c r="A1275" i="7"/>
  <c r="R1276" i="7"/>
  <c r="Q1276" i="7"/>
  <c r="A1276" i="7" s="1"/>
  <c r="L1277" i="7"/>
  <c r="N1277" i="7"/>
  <c r="K1277" i="7"/>
  <c r="F1277" i="7"/>
  <c r="J1277" i="7"/>
  <c r="I1277" i="7"/>
  <c r="P1277" i="7"/>
  <c r="H1277" i="7"/>
  <c r="M1277" i="7"/>
  <c r="O1277" i="7"/>
  <c r="E1277" i="7"/>
  <c r="G1277" i="7"/>
  <c r="D1278" i="7"/>
  <c r="S1276" i="7"/>
  <c r="T1276" i="7"/>
  <c r="U1276" i="7"/>
  <c r="V1276" i="7"/>
  <c r="O1278" i="7" l="1"/>
  <c r="J1278" i="7"/>
  <c r="G1278" i="7"/>
  <c r="N1278" i="7"/>
  <c r="M1278" i="7"/>
  <c r="E1278" i="7"/>
  <c r="H1278" i="7"/>
  <c r="K1278" i="7"/>
  <c r="F1278" i="7"/>
  <c r="I1278" i="7"/>
  <c r="P1278" i="7"/>
  <c r="L1278" i="7"/>
  <c r="D1279" i="7"/>
  <c r="R1277" i="7"/>
  <c r="Q1277" i="7"/>
  <c r="A1277" i="7" s="1"/>
  <c r="C1276" i="7"/>
  <c r="T1277" i="7"/>
  <c r="S1277" i="7"/>
  <c r="B1277" i="7" s="1"/>
  <c r="B1276" i="7"/>
  <c r="U1277" i="7"/>
  <c r="V1277" i="7"/>
  <c r="Q1278" i="7" l="1"/>
  <c r="R1278" i="7"/>
  <c r="P1279" i="7"/>
  <c r="M1279" i="7"/>
  <c r="O1279" i="7"/>
  <c r="E1279" i="7"/>
  <c r="G1279" i="7"/>
  <c r="L1279" i="7"/>
  <c r="N1279" i="7"/>
  <c r="K1279" i="7"/>
  <c r="F1279" i="7"/>
  <c r="J1279" i="7"/>
  <c r="I1279" i="7"/>
  <c r="H1279" i="7"/>
  <c r="D1280" i="7"/>
  <c r="V1278" i="7"/>
  <c r="U1278" i="7"/>
  <c r="T1278" i="7"/>
  <c r="S1278" i="7"/>
  <c r="B1278" i="7" s="1"/>
  <c r="C1277" i="7"/>
  <c r="C1278" i="7" l="1"/>
  <c r="T1279" i="7"/>
  <c r="S1279" i="7"/>
  <c r="B1279" i="7" s="1"/>
  <c r="V1279" i="7"/>
  <c r="U1279" i="7"/>
  <c r="C1279" i="7" s="1"/>
  <c r="Q1279" i="7"/>
  <c r="R1279" i="7"/>
  <c r="I1280" i="7"/>
  <c r="E1280" i="7"/>
  <c r="P1280" i="7"/>
  <c r="L1280" i="7"/>
  <c r="N1280" i="7"/>
  <c r="H1280" i="7"/>
  <c r="K1280" i="7"/>
  <c r="J1280" i="7"/>
  <c r="G1280" i="7"/>
  <c r="O1280" i="7"/>
  <c r="F1280" i="7"/>
  <c r="M1280" i="7"/>
  <c r="D1281" i="7"/>
  <c r="A1278" i="7"/>
  <c r="A1279" i="7" l="1"/>
  <c r="Q1280" i="7"/>
  <c r="R1280" i="7"/>
  <c r="L1281" i="7"/>
  <c r="N1281" i="7"/>
  <c r="K1281" i="7"/>
  <c r="F1281" i="7"/>
  <c r="J1281" i="7"/>
  <c r="I1281" i="7"/>
  <c r="P1281" i="7"/>
  <c r="H1281" i="7"/>
  <c r="E1281" i="7"/>
  <c r="M1281" i="7"/>
  <c r="O1281" i="7"/>
  <c r="G1281" i="7"/>
  <c r="D1282" i="7"/>
  <c r="S1280" i="7"/>
  <c r="T1280" i="7"/>
  <c r="V1280" i="7"/>
  <c r="U1280" i="7"/>
  <c r="C1280" i="7" s="1"/>
  <c r="R1281" i="7" l="1"/>
  <c r="Q1281" i="7"/>
  <c r="H1282" i="7"/>
  <c r="K1282" i="7"/>
  <c r="O1282" i="7"/>
  <c r="J1282" i="7"/>
  <c r="N1282" i="7"/>
  <c r="G1282" i="7"/>
  <c r="L1282" i="7"/>
  <c r="F1282" i="7"/>
  <c r="M1282" i="7"/>
  <c r="I1282" i="7"/>
  <c r="E1282" i="7"/>
  <c r="P1282" i="7"/>
  <c r="D1283" i="7"/>
  <c r="B1280" i="7"/>
  <c r="T1281" i="7"/>
  <c r="S1281" i="7"/>
  <c r="U1281" i="7"/>
  <c r="V1281" i="7"/>
  <c r="A1280" i="7"/>
  <c r="B1281" i="7" l="1"/>
  <c r="A1281" i="7"/>
  <c r="C1281" i="7"/>
  <c r="U1282" i="7"/>
  <c r="V1282" i="7"/>
  <c r="Q1282" i="7"/>
  <c r="R1282" i="7"/>
  <c r="H1283" i="7"/>
  <c r="M1283" i="7"/>
  <c r="O1283" i="7"/>
  <c r="E1283" i="7"/>
  <c r="G1283" i="7"/>
  <c r="L1283" i="7"/>
  <c r="N1283" i="7"/>
  <c r="K1283" i="7"/>
  <c r="F1283" i="7"/>
  <c r="I1283" i="7"/>
  <c r="P1283" i="7"/>
  <c r="J1283" i="7"/>
  <c r="D1284" i="7"/>
  <c r="S1282" i="7"/>
  <c r="T1282" i="7"/>
  <c r="B1282" i="7" l="1"/>
  <c r="C1282" i="7"/>
  <c r="U1283" i="7"/>
  <c r="V1283" i="7"/>
  <c r="R1283" i="7"/>
  <c r="Q1283" i="7"/>
  <c r="A1283" i="7" s="1"/>
  <c r="A1282" i="7"/>
  <c r="T1283" i="7"/>
  <c r="S1283" i="7"/>
  <c r="H1284" i="7"/>
  <c r="K1284" i="7"/>
  <c r="N1284" i="7"/>
  <c r="I1284" i="7"/>
  <c r="O1284" i="7"/>
  <c r="J1284" i="7"/>
  <c r="F1284" i="7"/>
  <c r="M1284" i="7"/>
  <c r="E1284" i="7"/>
  <c r="L1284" i="7"/>
  <c r="G1284" i="7"/>
  <c r="P1284" i="7"/>
  <c r="D1285" i="7"/>
  <c r="B1283" i="7" l="1"/>
  <c r="U1284" i="7"/>
  <c r="V1284" i="7"/>
  <c r="T1284" i="7"/>
  <c r="S1284" i="7"/>
  <c r="B1284" i="7" s="1"/>
  <c r="Q1284" i="7"/>
  <c r="R1284" i="7"/>
  <c r="J1285" i="7"/>
  <c r="H1285" i="7"/>
  <c r="M1285" i="7"/>
  <c r="O1285" i="7"/>
  <c r="E1285" i="7"/>
  <c r="G1285" i="7"/>
  <c r="L1285" i="7"/>
  <c r="N1285" i="7"/>
  <c r="K1285" i="7"/>
  <c r="F1285" i="7"/>
  <c r="I1285" i="7"/>
  <c r="P1285" i="7"/>
  <c r="D1286" i="7"/>
  <c r="C1283" i="7"/>
  <c r="R1285" i="7" l="1"/>
  <c r="Q1285" i="7"/>
  <c r="A1285" i="7" s="1"/>
  <c r="A1284" i="7"/>
  <c r="O1286" i="7"/>
  <c r="J1286" i="7"/>
  <c r="H1286" i="7"/>
  <c r="G1286" i="7"/>
  <c r="N1286" i="7"/>
  <c r="F1286" i="7"/>
  <c r="K1286" i="7"/>
  <c r="M1286" i="7"/>
  <c r="I1286" i="7"/>
  <c r="E1286" i="7"/>
  <c r="P1286" i="7"/>
  <c r="L1286" i="7"/>
  <c r="D1287" i="7"/>
  <c r="V1285" i="7"/>
  <c r="U1285" i="7"/>
  <c r="C1285" i="7" s="1"/>
  <c r="T1285" i="7"/>
  <c r="S1285" i="7"/>
  <c r="C1284" i="7"/>
  <c r="B1285" i="7" l="1"/>
  <c r="J1287" i="7"/>
  <c r="I1287" i="7"/>
  <c r="P1287" i="7"/>
  <c r="H1287" i="7"/>
  <c r="O1287" i="7"/>
  <c r="E1287" i="7"/>
  <c r="G1287" i="7"/>
  <c r="L1287" i="7"/>
  <c r="N1287" i="7"/>
  <c r="K1287" i="7"/>
  <c r="F1287" i="7"/>
  <c r="M1287" i="7"/>
  <c r="D1288" i="7"/>
  <c r="T1286" i="7"/>
  <c r="S1286" i="7"/>
  <c r="B1286" i="7" s="1"/>
  <c r="U1286" i="7"/>
  <c r="V1286" i="7"/>
  <c r="Q1286" i="7"/>
  <c r="R1286" i="7"/>
  <c r="S1287" i="7" l="1"/>
  <c r="T1287" i="7"/>
  <c r="O1288" i="7"/>
  <c r="J1288" i="7"/>
  <c r="G1288" i="7"/>
  <c r="N1288" i="7"/>
  <c r="F1288" i="7"/>
  <c r="I1288" i="7"/>
  <c r="E1288" i="7"/>
  <c r="P1288" i="7"/>
  <c r="L1288" i="7"/>
  <c r="H1288" i="7"/>
  <c r="K1288" i="7"/>
  <c r="M1288" i="7"/>
  <c r="D1289" i="7"/>
  <c r="C1286" i="7"/>
  <c r="U1287" i="7"/>
  <c r="V1287" i="7"/>
  <c r="Q1287" i="7"/>
  <c r="R1287" i="7"/>
  <c r="A1286" i="7"/>
  <c r="C1287" i="7" l="1"/>
  <c r="R1288" i="7"/>
  <c r="Q1288" i="7"/>
  <c r="A1288" i="7" s="1"/>
  <c r="T1288" i="7"/>
  <c r="S1288" i="7"/>
  <c r="A1287" i="7"/>
  <c r="U1288" i="7"/>
  <c r="V1288" i="7"/>
  <c r="P1289" i="7"/>
  <c r="H1289" i="7"/>
  <c r="M1289" i="7"/>
  <c r="E1289" i="7"/>
  <c r="G1289" i="7"/>
  <c r="L1289" i="7"/>
  <c r="N1289" i="7"/>
  <c r="J1289" i="7"/>
  <c r="O1289" i="7"/>
  <c r="F1289" i="7"/>
  <c r="K1289" i="7"/>
  <c r="I1289" i="7"/>
  <c r="D1290" i="7"/>
  <c r="B1287" i="7"/>
  <c r="B1288" i="7" l="1"/>
  <c r="C1288" i="7"/>
  <c r="T1289" i="7"/>
  <c r="S1289" i="7"/>
  <c r="B1289" i="7" s="1"/>
  <c r="V1289" i="7"/>
  <c r="U1289" i="7"/>
  <c r="C1289" i="7" s="1"/>
  <c r="P1290" i="7"/>
  <c r="L1290" i="7"/>
  <c r="H1290" i="7"/>
  <c r="K1290" i="7"/>
  <c r="O1290" i="7"/>
  <c r="J1290" i="7"/>
  <c r="G1290" i="7"/>
  <c r="N1290" i="7"/>
  <c r="F1290" i="7"/>
  <c r="M1290" i="7"/>
  <c r="I1290" i="7"/>
  <c r="E1290" i="7"/>
  <c r="D1291" i="7"/>
  <c r="Q1289" i="7"/>
  <c r="R1289" i="7"/>
  <c r="A1289" i="7" l="1"/>
  <c r="V1290" i="7"/>
  <c r="U1290" i="7"/>
  <c r="C1290" i="7" s="1"/>
  <c r="K1291" i="7"/>
  <c r="F1291" i="7"/>
  <c r="J1291" i="7"/>
  <c r="I1291" i="7"/>
  <c r="P1291" i="7"/>
  <c r="G1291" i="7"/>
  <c r="E1291" i="7"/>
  <c r="L1291" i="7"/>
  <c r="H1291" i="7"/>
  <c r="M1291" i="7"/>
  <c r="O1291" i="7"/>
  <c r="N1291" i="7"/>
  <c r="D1292" i="7"/>
  <c r="Q1290" i="7"/>
  <c r="R1290" i="7"/>
  <c r="T1290" i="7"/>
  <c r="S1290" i="7"/>
  <c r="B1290" i="7" s="1"/>
  <c r="A1290" i="7" l="1"/>
  <c r="F1292" i="7"/>
  <c r="P1292" i="7"/>
  <c r="H1292" i="7"/>
  <c r="K1292" i="7"/>
  <c r="N1292" i="7"/>
  <c r="M1292" i="7"/>
  <c r="I1292" i="7"/>
  <c r="E1292" i="7"/>
  <c r="L1292" i="7"/>
  <c r="O1292" i="7"/>
  <c r="J1292" i="7"/>
  <c r="G1292" i="7"/>
  <c r="D1293" i="7"/>
  <c r="U1291" i="7"/>
  <c r="V1291" i="7"/>
  <c r="R1291" i="7"/>
  <c r="Q1291" i="7"/>
  <c r="S1291" i="7"/>
  <c r="T1291" i="7"/>
  <c r="B1291" i="7" l="1"/>
  <c r="A1291" i="7"/>
  <c r="I1293" i="7"/>
  <c r="M1293" i="7"/>
  <c r="O1293" i="7"/>
  <c r="E1293" i="7"/>
  <c r="L1293" i="7"/>
  <c r="K1293" i="7"/>
  <c r="P1293" i="7"/>
  <c r="H1293" i="7"/>
  <c r="G1293" i="7"/>
  <c r="J1293" i="7"/>
  <c r="N1293" i="7"/>
  <c r="F1293" i="7"/>
  <c r="D1294" i="7"/>
  <c r="R1292" i="7"/>
  <c r="Q1292" i="7"/>
  <c r="C1291" i="7"/>
  <c r="U1292" i="7"/>
  <c r="V1292" i="7"/>
  <c r="T1292" i="7"/>
  <c r="S1292" i="7"/>
  <c r="B1292" i="7" s="1"/>
  <c r="A1292" i="7" l="1"/>
  <c r="U1293" i="7"/>
  <c r="V1293" i="7"/>
  <c r="R1293" i="7"/>
  <c r="Q1293" i="7"/>
  <c r="T1293" i="7"/>
  <c r="S1293" i="7"/>
  <c r="B1293" i="7" s="1"/>
  <c r="M1294" i="7"/>
  <c r="I1294" i="7"/>
  <c r="L1294" i="7"/>
  <c r="H1294" i="7"/>
  <c r="E1294" i="7"/>
  <c r="P1294" i="7"/>
  <c r="K1294" i="7"/>
  <c r="O1294" i="7"/>
  <c r="J1294" i="7"/>
  <c r="F1294" i="7"/>
  <c r="G1294" i="7"/>
  <c r="N1294" i="7"/>
  <c r="D1295" i="7"/>
  <c r="C1292" i="7"/>
  <c r="A1293" i="7" l="1"/>
  <c r="Q1294" i="7"/>
  <c r="R1294" i="7"/>
  <c r="M1295" i="7"/>
  <c r="O1295" i="7"/>
  <c r="E1295" i="7"/>
  <c r="G1295" i="7"/>
  <c r="F1295" i="7"/>
  <c r="L1295" i="7"/>
  <c r="N1295" i="7"/>
  <c r="K1295" i="7"/>
  <c r="I1295" i="7"/>
  <c r="H1295" i="7"/>
  <c r="J1295" i="7"/>
  <c r="P1295" i="7"/>
  <c r="D1296" i="7"/>
  <c r="U1294" i="7"/>
  <c r="V1294" i="7"/>
  <c r="S1294" i="7"/>
  <c r="T1294" i="7"/>
  <c r="C1293" i="7"/>
  <c r="H1296" i="7" l="1"/>
  <c r="K1296" i="7"/>
  <c r="O1296" i="7"/>
  <c r="J1296" i="7"/>
  <c r="G1296" i="7"/>
  <c r="L1296" i="7"/>
  <c r="N1296" i="7"/>
  <c r="F1296" i="7"/>
  <c r="M1296" i="7"/>
  <c r="I1296" i="7"/>
  <c r="E1296" i="7"/>
  <c r="P1296" i="7"/>
  <c r="D1297" i="7"/>
  <c r="V1295" i="7"/>
  <c r="U1295" i="7"/>
  <c r="B1294" i="7"/>
  <c r="R1295" i="7"/>
  <c r="Q1295" i="7"/>
  <c r="C1294" i="7"/>
  <c r="T1295" i="7"/>
  <c r="S1295" i="7"/>
  <c r="B1295" i="7" s="1"/>
  <c r="A1294" i="7"/>
  <c r="A1295" i="7" l="1"/>
  <c r="C1295" i="7"/>
  <c r="T1296" i="7"/>
  <c r="S1296" i="7"/>
  <c r="B1296" i="7" s="1"/>
  <c r="M1297" i="7"/>
  <c r="O1297" i="7"/>
  <c r="L1297" i="7"/>
  <c r="N1297" i="7"/>
  <c r="E1297" i="7"/>
  <c r="G1297" i="7"/>
  <c r="K1297" i="7"/>
  <c r="F1297" i="7"/>
  <c r="J1297" i="7"/>
  <c r="I1297" i="7"/>
  <c r="P1297" i="7"/>
  <c r="H1297" i="7"/>
  <c r="D1298" i="7"/>
  <c r="V1296" i="7"/>
  <c r="U1296" i="7"/>
  <c r="Q1296" i="7"/>
  <c r="R1296" i="7"/>
  <c r="V1297" i="7" l="1"/>
  <c r="U1297" i="7"/>
  <c r="C1297" i="7" s="1"/>
  <c r="T1297" i="7"/>
  <c r="S1297" i="7"/>
  <c r="B1297" i="7" s="1"/>
  <c r="A1296" i="7"/>
  <c r="P1298" i="7"/>
  <c r="L1298" i="7"/>
  <c r="H1298" i="7"/>
  <c r="K1298" i="7"/>
  <c r="O1298" i="7"/>
  <c r="J1298" i="7"/>
  <c r="G1298" i="7"/>
  <c r="M1298" i="7"/>
  <c r="E1298" i="7"/>
  <c r="N1298" i="7"/>
  <c r="F1298" i="7"/>
  <c r="I1298" i="7"/>
  <c r="D1299" i="7"/>
  <c r="C1296" i="7"/>
  <c r="Q1297" i="7"/>
  <c r="R1297" i="7"/>
  <c r="A1297" i="7" l="1"/>
  <c r="S1298" i="7"/>
  <c r="T1298" i="7"/>
  <c r="U1298" i="7"/>
  <c r="V1298" i="7"/>
  <c r="H1299" i="7"/>
  <c r="M1299" i="7"/>
  <c r="O1299" i="7"/>
  <c r="E1299" i="7"/>
  <c r="G1299" i="7"/>
  <c r="I1299" i="7"/>
  <c r="L1299" i="7"/>
  <c r="N1299" i="7"/>
  <c r="J1299" i="7"/>
  <c r="P1299" i="7"/>
  <c r="K1299" i="7"/>
  <c r="F1299" i="7"/>
  <c r="D1300" i="7"/>
  <c r="Q1298" i="7"/>
  <c r="R1298" i="7"/>
  <c r="C1298" i="7" l="1"/>
  <c r="A1298" i="7"/>
  <c r="R1299" i="7"/>
  <c r="Q1299" i="7"/>
  <c r="A1299" i="7" s="1"/>
  <c r="V1299" i="7"/>
  <c r="U1299" i="7"/>
  <c r="C1299" i="7" s="1"/>
  <c r="I1300" i="7"/>
  <c r="E1300" i="7"/>
  <c r="P1300" i="7"/>
  <c r="L1300" i="7"/>
  <c r="O1300" i="7"/>
  <c r="M1300" i="7"/>
  <c r="K1300" i="7"/>
  <c r="N1300" i="7"/>
  <c r="F1300" i="7"/>
  <c r="H1300" i="7"/>
  <c r="J1300" i="7"/>
  <c r="G1300" i="7"/>
  <c r="D1301" i="7"/>
  <c r="B1298" i="7"/>
  <c r="S1299" i="7"/>
  <c r="T1299" i="7"/>
  <c r="B1299" i="7" l="1"/>
  <c r="S1300" i="7"/>
  <c r="T1300" i="7"/>
  <c r="U1300" i="7"/>
  <c r="V1300" i="7"/>
  <c r="R1300" i="7"/>
  <c r="Q1300" i="7"/>
  <c r="P1301" i="7"/>
  <c r="H1301" i="7"/>
  <c r="M1301" i="7"/>
  <c r="O1301" i="7"/>
  <c r="E1301" i="7"/>
  <c r="G1301" i="7"/>
  <c r="L1301" i="7"/>
  <c r="N1301" i="7"/>
  <c r="J1301" i="7"/>
  <c r="I1301" i="7"/>
  <c r="K1301" i="7"/>
  <c r="F1301" i="7"/>
  <c r="D1302" i="7"/>
  <c r="A1300" i="7" l="1"/>
  <c r="C1300" i="7"/>
  <c r="S1301" i="7"/>
  <c r="T1301" i="7"/>
  <c r="V1301" i="7"/>
  <c r="U1301" i="7"/>
  <c r="I1302" i="7"/>
  <c r="E1302" i="7"/>
  <c r="P1302" i="7"/>
  <c r="L1302" i="7"/>
  <c r="H1302" i="7"/>
  <c r="K1302" i="7"/>
  <c r="O1302" i="7"/>
  <c r="F1302" i="7"/>
  <c r="J1302" i="7"/>
  <c r="G1302" i="7"/>
  <c r="N1302" i="7"/>
  <c r="M1302" i="7"/>
  <c r="D1303" i="7"/>
  <c r="R1301" i="7"/>
  <c r="Q1301" i="7"/>
  <c r="B1300" i="7"/>
  <c r="C1301" i="7" l="1"/>
  <c r="S1302" i="7"/>
  <c r="T1302" i="7"/>
  <c r="A1301" i="7"/>
  <c r="V1302" i="7"/>
  <c r="U1302" i="7"/>
  <c r="C1302" i="7" s="1"/>
  <c r="Q1302" i="7"/>
  <c r="R1302" i="7"/>
  <c r="M1303" i="7"/>
  <c r="O1303" i="7"/>
  <c r="E1303" i="7"/>
  <c r="G1303" i="7"/>
  <c r="L1303" i="7"/>
  <c r="N1303" i="7"/>
  <c r="K1303" i="7"/>
  <c r="I1303" i="7"/>
  <c r="F1303" i="7"/>
  <c r="J1303" i="7"/>
  <c r="P1303" i="7"/>
  <c r="H1303" i="7"/>
  <c r="D1304" i="7"/>
  <c r="B1301" i="7"/>
  <c r="A1302" i="7" l="1"/>
  <c r="Q1303" i="7"/>
  <c r="R1303" i="7"/>
  <c r="S1303" i="7"/>
  <c r="T1303" i="7"/>
  <c r="V1303" i="7"/>
  <c r="U1303" i="7"/>
  <c r="C1303" i="7" s="1"/>
  <c r="H1304" i="7"/>
  <c r="K1304" i="7"/>
  <c r="O1304" i="7"/>
  <c r="J1304" i="7"/>
  <c r="G1304" i="7"/>
  <c r="N1304" i="7"/>
  <c r="I1304" i="7"/>
  <c r="E1304" i="7"/>
  <c r="F1304" i="7"/>
  <c r="M1304" i="7"/>
  <c r="L1304" i="7"/>
  <c r="P1304" i="7"/>
  <c r="D1305" i="7"/>
  <c r="B1302" i="7"/>
  <c r="B1303" i="7" l="1"/>
  <c r="V1304" i="7"/>
  <c r="U1304" i="7"/>
  <c r="C1304" i="7" s="1"/>
  <c r="H1305" i="7"/>
  <c r="M1305" i="7"/>
  <c r="E1305" i="7"/>
  <c r="L1305" i="7"/>
  <c r="F1305" i="7"/>
  <c r="K1305" i="7"/>
  <c r="N1305" i="7"/>
  <c r="I1305" i="7"/>
  <c r="P1305" i="7"/>
  <c r="O1305" i="7"/>
  <c r="G1305" i="7"/>
  <c r="J1305" i="7"/>
  <c r="D1306" i="7"/>
  <c r="T1304" i="7"/>
  <c r="S1304" i="7"/>
  <c r="A1303" i="7"/>
  <c r="R1304" i="7"/>
  <c r="Q1304" i="7"/>
  <c r="A1304" i="7" l="1"/>
  <c r="B1304" i="7"/>
  <c r="R1305" i="7"/>
  <c r="Q1305" i="7"/>
  <c r="A1305" i="7" s="1"/>
  <c r="T1305" i="7"/>
  <c r="S1305" i="7"/>
  <c r="B1305" i="7" s="1"/>
  <c r="H1306" i="7"/>
  <c r="K1306" i="7"/>
  <c r="O1306" i="7"/>
  <c r="J1306" i="7"/>
  <c r="G1306" i="7"/>
  <c r="M1306" i="7"/>
  <c r="N1306" i="7"/>
  <c r="F1306" i="7"/>
  <c r="P1306" i="7"/>
  <c r="L1306" i="7"/>
  <c r="I1306" i="7"/>
  <c r="E1306" i="7"/>
  <c r="D1307" i="7"/>
  <c r="V1305" i="7"/>
  <c r="U1305" i="7"/>
  <c r="C1305" i="7" l="1"/>
  <c r="T1306" i="7"/>
  <c r="S1306" i="7"/>
  <c r="B1306" i="7" s="1"/>
  <c r="R1306" i="7"/>
  <c r="Q1306" i="7"/>
  <c r="A1306" i="7" s="1"/>
  <c r="V1306" i="7"/>
  <c r="U1306" i="7"/>
  <c r="L1307" i="7"/>
  <c r="N1307" i="7"/>
  <c r="K1307" i="7"/>
  <c r="O1307" i="7"/>
  <c r="G1307" i="7"/>
  <c r="F1307" i="7"/>
  <c r="J1307" i="7"/>
  <c r="I1307" i="7"/>
  <c r="P1307" i="7"/>
  <c r="H1307" i="7"/>
  <c r="M1307" i="7"/>
  <c r="E1307" i="7"/>
  <c r="D1308" i="7"/>
  <c r="C1306" i="7" l="1"/>
  <c r="V1307" i="7"/>
  <c r="U1307" i="7"/>
  <c r="C1307" i="7" s="1"/>
  <c r="T1307" i="7"/>
  <c r="S1307" i="7"/>
  <c r="B1307" i="7" s="1"/>
  <c r="M1308" i="7"/>
  <c r="I1308" i="7"/>
  <c r="E1308" i="7"/>
  <c r="P1308" i="7"/>
  <c r="L1308" i="7"/>
  <c r="N1308" i="7"/>
  <c r="H1308" i="7"/>
  <c r="K1308" i="7"/>
  <c r="O1308" i="7"/>
  <c r="J1308" i="7"/>
  <c r="G1308" i="7"/>
  <c r="F1308" i="7"/>
  <c r="D1309" i="7"/>
  <c r="R1307" i="7"/>
  <c r="Q1307" i="7"/>
  <c r="A1307" i="7" l="1"/>
  <c r="Q1308" i="7"/>
  <c r="R1308" i="7"/>
  <c r="E1309" i="7"/>
  <c r="G1309" i="7"/>
  <c r="F1309" i="7"/>
  <c r="L1309" i="7"/>
  <c r="N1309" i="7"/>
  <c r="K1309" i="7"/>
  <c r="H1309" i="7"/>
  <c r="O1309" i="7"/>
  <c r="J1309" i="7"/>
  <c r="M1309" i="7"/>
  <c r="I1309" i="7"/>
  <c r="P1309" i="7"/>
  <c r="D1310" i="7"/>
  <c r="T1308" i="7"/>
  <c r="S1308" i="7"/>
  <c r="U1308" i="7"/>
  <c r="V1308" i="7"/>
  <c r="B1308" i="7" l="1"/>
  <c r="A1308" i="7"/>
  <c r="V1309" i="7"/>
  <c r="U1309" i="7"/>
  <c r="C1309" i="7" s="1"/>
  <c r="T1309" i="7"/>
  <c r="S1309" i="7"/>
  <c r="B1309" i="7" s="1"/>
  <c r="C1308" i="7"/>
  <c r="R1309" i="7"/>
  <c r="Q1309" i="7"/>
  <c r="I1310" i="7"/>
  <c r="E1310" i="7"/>
  <c r="P1310" i="7"/>
  <c r="L1310" i="7"/>
  <c r="H1310" i="7"/>
  <c r="K1310" i="7"/>
  <c r="O1310" i="7"/>
  <c r="J1310" i="7"/>
  <c r="G1310" i="7"/>
  <c r="N1310" i="7"/>
  <c r="F1310" i="7"/>
  <c r="M1310" i="7"/>
  <c r="D1311" i="7"/>
  <c r="A1309" i="7" l="1"/>
  <c r="Q1310" i="7"/>
  <c r="R1310" i="7"/>
  <c r="S1310" i="7"/>
  <c r="T1310" i="7"/>
  <c r="E1311" i="7"/>
  <c r="G1311" i="7"/>
  <c r="L1311" i="7"/>
  <c r="N1311" i="7"/>
  <c r="P1311" i="7"/>
  <c r="H1311" i="7"/>
  <c r="M1311" i="7"/>
  <c r="O1311" i="7"/>
  <c r="K1311" i="7"/>
  <c r="F1311" i="7"/>
  <c r="I1311" i="7"/>
  <c r="J1311" i="7"/>
  <c r="D1312" i="7"/>
  <c r="V1310" i="7"/>
  <c r="U1310" i="7"/>
  <c r="C1310" i="7" s="1"/>
  <c r="S1311" i="7" l="1"/>
  <c r="T1311" i="7"/>
  <c r="R1311" i="7"/>
  <c r="Q1311" i="7"/>
  <c r="A1311" i="7" s="1"/>
  <c r="B1310" i="7"/>
  <c r="H1312" i="7"/>
  <c r="K1312" i="7"/>
  <c r="O1312" i="7"/>
  <c r="J1312" i="7"/>
  <c r="G1312" i="7"/>
  <c r="N1312" i="7"/>
  <c r="F1312" i="7"/>
  <c r="M1312" i="7"/>
  <c r="I1312" i="7"/>
  <c r="E1312" i="7"/>
  <c r="P1312" i="7"/>
  <c r="L1312" i="7"/>
  <c r="D1313" i="7"/>
  <c r="V1311" i="7"/>
  <c r="U1311" i="7"/>
  <c r="C1311" i="7" s="1"/>
  <c r="A1310" i="7"/>
  <c r="B1311" i="7" l="1"/>
  <c r="R1312" i="7"/>
  <c r="Q1312" i="7"/>
  <c r="A1312" i="7" s="1"/>
  <c r="V1312" i="7"/>
  <c r="U1312" i="7"/>
  <c r="C1312" i="7" s="1"/>
  <c r="J1313" i="7"/>
  <c r="I1313" i="7"/>
  <c r="H1313" i="7"/>
  <c r="M1313" i="7"/>
  <c r="O1313" i="7"/>
  <c r="E1313" i="7"/>
  <c r="G1313" i="7"/>
  <c r="L1313" i="7"/>
  <c r="N1313" i="7"/>
  <c r="K1313" i="7"/>
  <c r="F1313" i="7"/>
  <c r="P1313" i="7"/>
  <c r="D1314" i="7"/>
  <c r="T1312" i="7"/>
  <c r="S1312" i="7"/>
  <c r="B1312" i="7" s="1"/>
  <c r="V1313" i="7" l="1"/>
  <c r="U1313" i="7"/>
  <c r="C1313" i="7" s="1"/>
  <c r="Q1313" i="7"/>
  <c r="R1313" i="7"/>
  <c r="T1313" i="7"/>
  <c r="S1313" i="7"/>
  <c r="I1314" i="7"/>
  <c r="E1314" i="7"/>
  <c r="P1314" i="7"/>
  <c r="L1314" i="7"/>
  <c r="H1314" i="7"/>
  <c r="K1314" i="7"/>
  <c r="G1314" i="7"/>
  <c r="O1314" i="7"/>
  <c r="J1314" i="7"/>
  <c r="N1314" i="7"/>
  <c r="F1314" i="7"/>
  <c r="M1314" i="7"/>
  <c r="D1315" i="7"/>
  <c r="B1313" i="7" l="1"/>
  <c r="A1313" i="7"/>
  <c r="R1314" i="7"/>
  <c r="Q1314" i="7"/>
  <c r="A1314" i="7" s="1"/>
  <c r="P1315" i="7"/>
  <c r="H1315" i="7"/>
  <c r="M1315" i="7"/>
  <c r="O1315" i="7"/>
  <c r="E1315" i="7"/>
  <c r="G1315" i="7"/>
  <c r="L1315" i="7"/>
  <c r="N1315" i="7"/>
  <c r="K1315" i="7"/>
  <c r="F1315" i="7"/>
  <c r="J1315" i="7"/>
  <c r="I1315" i="7"/>
  <c r="D1316" i="7"/>
  <c r="S1314" i="7"/>
  <c r="B1314" i="7" s="1"/>
  <c r="T1314" i="7"/>
  <c r="V1314" i="7"/>
  <c r="U1314" i="7"/>
  <c r="C1314" i="7" s="1"/>
  <c r="P1316" i="7" l="1"/>
  <c r="L1316" i="7"/>
  <c r="H1316" i="7"/>
  <c r="K1316" i="7"/>
  <c r="G1316" i="7"/>
  <c r="M1316" i="7"/>
  <c r="I1316" i="7"/>
  <c r="E1316" i="7"/>
  <c r="O1316" i="7"/>
  <c r="N1316" i="7"/>
  <c r="J1316" i="7"/>
  <c r="F1316" i="7"/>
  <c r="D1317" i="7"/>
  <c r="Q1315" i="7"/>
  <c r="R1315" i="7"/>
  <c r="V1315" i="7"/>
  <c r="U1315" i="7"/>
  <c r="T1315" i="7"/>
  <c r="S1315" i="7"/>
  <c r="B1315" i="7" s="1"/>
  <c r="A1315" i="7" l="1"/>
  <c r="C1315" i="7"/>
  <c r="M1317" i="7"/>
  <c r="O1317" i="7"/>
  <c r="E1317" i="7"/>
  <c r="G1317" i="7"/>
  <c r="N1317" i="7"/>
  <c r="K1317" i="7"/>
  <c r="F1317" i="7"/>
  <c r="J1317" i="7"/>
  <c r="I1317" i="7"/>
  <c r="L1317" i="7"/>
  <c r="P1317" i="7"/>
  <c r="H1317" i="7"/>
  <c r="D1318" i="7"/>
  <c r="Q1316" i="7"/>
  <c r="R1316" i="7"/>
  <c r="T1316" i="7"/>
  <c r="S1316" i="7"/>
  <c r="U1316" i="7"/>
  <c r="V1316" i="7"/>
  <c r="A1316" i="7" l="1"/>
  <c r="B1316" i="7"/>
  <c r="P1318" i="7"/>
  <c r="L1318" i="7"/>
  <c r="H1318" i="7"/>
  <c r="K1318" i="7"/>
  <c r="O1318" i="7"/>
  <c r="G1318" i="7"/>
  <c r="N1318" i="7"/>
  <c r="J1318" i="7"/>
  <c r="F1318" i="7"/>
  <c r="M1318" i="7"/>
  <c r="I1318" i="7"/>
  <c r="E1318" i="7"/>
  <c r="D1319" i="7"/>
  <c r="V1317" i="7"/>
  <c r="U1317" i="7"/>
  <c r="T1317" i="7"/>
  <c r="S1317" i="7"/>
  <c r="Q1317" i="7"/>
  <c r="R1317" i="7"/>
  <c r="C1316" i="7"/>
  <c r="A1317" i="7" l="1"/>
  <c r="B1317" i="7"/>
  <c r="C1317" i="7"/>
  <c r="E1319" i="7"/>
  <c r="G1319" i="7"/>
  <c r="L1319" i="7"/>
  <c r="N1319" i="7"/>
  <c r="K1319" i="7"/>
  <c r="F1319" i="7"/>
  <c r="J1319" i="7"/>
  <c r="I1319" i="7"/>
  <c r="M1319" i="7"/>
  <c r="P1319" i="7"/>
  <c r="H1319" i="7"/>
  <c r="O1319" i="7"/>
  <c r="D1320" i="7"/>
  <c r="Q1318" i="7"/>
  <c r="R1318" i="7"/>
  <c r="S1318" i="7"/>
  <c r="T1318" i="7"/>
  <c r="V1318" i="7"/>
  <c r="U1318" i="7"/>
  <c r="C1318" i="7" s="1"/>
  <c r="A1318" i="7" l="1"/>
  <c r="T1319" i="7"/>
  <c r="S1319" i="7"/>
  <c r="B1319" i="7" s="1"/>
  <c r="Q1319" i="7"/>
  <c r="R1319" i="7"/>
  <c r="V1319" i="7"/>
  <c r="U1319" i="7"/>
  <c r="C1319" i="7" s="1"/>
  <c r="I1320" i="7"/>
  <c r="E1320" i="7"/>
  <c r="O1320" i="7"/>
  <c r="J1320" i="7"/>
  <c r="P1320" i="7"/>
  <c r="L1320" i="7"/>
  <c r="H1320" i="7"/>
  <c r="K1320" i="7"/>
  <c r="F1320" i="7"/>
  <c r="G1320" i="7"/>
  <c r="N1320" i="7"/>
  <c r="M1320" i="7"/>
  <c r="D1321" i="7"/>
  <c r="B1318" i="7"/>
  <c r="Q1320" i="7" l="1"/>
  <c r="R1320" i="7"/>
  <c r="S1320" i="7"/>
  <c r="T1320" i="7"/>
  <c r="M1321" i="7"/>
  <c r="O1321" i="7"/>
  <c r="E1321" i="7"/>
  <c r="G1321" i="7"/>
  <c r="L1321" i="7"/>
  <c r="F1321" i="7"/>
  <c r="K1321" i="7"/>
  <c r="N1321" i="7"/>
  <c r="J1321" i="7"/>
  <c r="I1321" i="7"/>
  <c r="H1321" i="7"/>
  <c r="P1321" i="7"/>
  <c r="D1322" i="7"/>
  <c r="V1320" i="7"/>
  <c r="U1320" i="7"/>
  <c r="C1320" i="7" s="1"/>
  <c r="A1319" i="7"/>
  <c r="R1321" i="7" l="1"/>
  <c r="Q1321" i="7"/>
  <c r="A1321" i="7" s="1"/>
  <c r="B1320" i="7"/>
  <c r="P1322" i="7"/>
  <c r="L1322" i="7"/>
  <c r="I1322" i="7"/>
  <c r="E1322" i="7"/>
  <c r="H1322" i="7"/>
  <c r="K1322" i="7"/>
  <c r="O1322" i="7"/>
  <c r="J1322" i="7"/>
  <c r="G1322" i="7"/>
  <c r="N1322" i="7"/>
  <c r="F1322" i="7"/>
  <c r="M1322" i="7"/>
  <c r="D1323" i="7"/>
  <c r="T1321" i="7"/>
  <c r="S1321" i="7"/>
  <c r="U1321" i="7"/>
  <c r="V1321" i="7"/>
  <c r="A1320" i="7"/>
  <c r="C1321" i="7" l="1"/>
  <c r="E1323" i="7"/>
  <c r="G1323" i="7"/>
  <c r="N1323" i="7"/>
  <c r="F1323" i="7"/>
  <c r="L1323" i="7"/>
  <c r="K1323" i="7"/>
  <c r="J1323" i="7"/>
  <c r="H1323" i="7"/>
  <c r="M1323" i="7"/>
  <c r="O1323" i="7"/>
  <c r="I1323" i="7"/>
  <c r="P1323" i="7"/>
  <c r="D1324" i="7"/>
  <c r="T1322" i="7"/>
  <c r="S1322" i="7"/>
  <c r="B1321" i="7"/>
  <c r="V1322" i="7"/>
  <c r="U1322" i="7"/>
  <c r="Q1322" i="7"/>
  <c r="R1322" i="7"/>
  <c r="C1322" i="7" l="1"/>
  <c r="R1323" i="7"/>
  <c r="Q1323" i="7"/>
  <c r="A1323" i="7" s="1"/>
  <c r="P1324" i="7"/>
  <c r="L1324" i="7"/>
  <c r="H1324" i="7"/>
  <c r="K1324" i="7"/>
  <c r="O1324" i="7"/>
  <c r="J1324" i="7"/>
  <c r="G1324" i="7"/>
  <c r="N1324" i="7"/>
  <c r="M1324" i="7"/>
  <c r="E1324" i="7"/>
  <c r="F1324" i="7"/>
  <c r="I1324" i="7"/>
  <c r="D1325" i="7"/>
  <c r="T1323" i="7"/>
  <c r="S1323" i="7"/>
  <c r="V1323" i="7"/>
  <c r="U1323" i="7"/>
  <c r="C1323" i="7" s="1"/>
  <c r="A1322" i="7"/>
  <c r="B1322" i="7"/>
  <c r="R1324" i="7" l="1"/>
  <c r="Q1324" i="7"/>
  <c r="A1324" i="7" s="1"/>
  <c r="S1324" i="7"/>
  <c r="T1324" i="7"/>
  <c r="M1325" i="7"/>
  <c r="O1325" i="7"/>
  <c r="E1325" i="7"/>
  <c r="G1325" i="7"/>
  <c r="L1325" i="7"/>
  <c r="N1325" i="7"/>
  <c r="K1325" i="7"/>
  <c r="F1325" i="7"/>
  <c r="J1325" i="7"/>
  <c r="I1325" i="7"/>
  <c r="P1325" i="7"/>
  <c r="H1325" i="7"/>
  <c r="D1326" i="7"/>
  <c r="U1324" i="7"/>
  <c r="V1324" i="7"/>
  <c r="B1323" i="7"/>
  <c r="U1325" i="7" l="1"/>
  <c r="V1325" i="7"/>
  <c r="Q1325" i="7"/>
  <c r="R1325" i="7"/>
  <c r="B1324" i="7"/>
  <c r="C1324" i="7"/>
  <c r="F1326" i="7"/>
  <c r="M1326" i="7"/>
  <c r="I1326" i="7"/>
  <c r="E1326" i="7"/>
  <c r="P1326" i="7"/>
  <c r="L1326" i="7"/>
  <c r="H1326" i="7"/>
  <c r="K1326" i="7"/>
  <c r="O1326" i="7"/>
  <c r="J1326" i="7"/>
  <c r="N1326" i="7"/>
  <c r="G1326" i="7"/>
  <c r="D1327" i="7"/>
  <c r="S1325" i="7"/>
  <c r="T1325" i="7"/>
  <c r="A1325" i="7" l="1"/>
  <c r="B1325" i="7"/>
  <c r="S1326" i="7"/>
  <c r="T1326" i="7"/>
  <c r="Q1326" i="7"/>
  <c r="R1326" i="7"/>
  <c r="O1327" i="7"/>
  <c r="M1327" i="7"/>
  <c r="G1327" i="7"/>
  <c r="H1327" i="7"/>
  <c r="E1327" i="7"/>
  <c r="L1327" i="7"/>
  <c r="N1327" i="7"/>
  <c r="K1327" i="7"/>
  <c r="J1327" i="7"/>
  <c r="I1327" i="7"/>
  <c r="F1327" i="7"/>
  <c r="P1327" i="7"/>
  <c r="D1328" i="7"/>
  <c r="V1326" i="7"/>
  <c r="U1326" i="7"/>
  <c r="C1325" i="7"/>
  <c r="C1326" i="7" l="1"/>
  <c r="A1326" i="7"/>
  <c r="R1327" i="7"/>
  <c r="Q1327" i="7"/>
  <c r="A1327" i="7" s="1"/>
  <c r="S1327" i="7"/>
  <c r="T1327" i="7"/>
  <c r="I1328" i="7"/>
  <c r="E1328" i="7"/>
  <c r="P1328" i="7"/>
  <c r="L1328" i="7"/>
  <c r="H1328" i="7"/>
  <c r="K1328" i="7"/>
  <c r="O1328" i="7"/>
  <c r="J1328" i="7"/>
  <c r="G1328" i="7"/>
  <c r="F1328" i="7"/>
  <c r="N1328" i="7"/>
  <c r="M1328" i="7"/>
  <c r="D1329" i="7"/>
  <c r="V1327" i="7"/>
  <c r="U1327" i="7"/>
  <c r="B1326" i="7"/>
  <c r="C1327" i="7" l="1"/>
  <c r="B1327" i="7"/>
  <c r="T1328" i="7"/>
  <c r="S1328" i="7"/>
  <c r="V1328" i="7"/>
  <c r="U1328" i="7"/>
  <c r="C1328" i="7" s="1"/>
  <c r="R1328" i="7"/>
  <c r="Q1328" i="7"/>
  <c r="A1328" i="7" s="1"/>
  <c r="K1329" i="7"/>
  <c r="F1329" i="7"/>
  <c r="J1329" i="7"/>
  <c r="I1329" i="7"/>
  <c r="H1329" i="7"/>
  <c r="P1329" i="7"/>
  <c r="M1329" i="7"/>
  <c r="E1329" i="7"/>
  <c r="G1329" i="7"/>
  <c r="L1329" i="7"/>
  <c r="N1329" i="7"/>
  <c r="O1329" i="7"/>
  <c r="D1330" i="7"/>
  <c r="B1328" i="7" l="1"/>
  <c r="R1329" i="7"/>
  <c r="Q1329" i="7"/>
  <c r="A1329" i="7" s="1"/>
  <c r="T1329" i="7"/>
  <c r="S1329" i="7"/>
  <c r="B1329" i="7" s="1"/>
  <c r="U1329" i="7"/>
  <c r="V1329" i="7"/>
  <c r="F1330" i="7"/>
  <c r="M1330" i="7"/>
  <c r="I1330" i="7"/>
  <c r="E1330" i="7"/>
  <c r="O1330" i="7"/>
  <c r="J1330" i="7"/>
  <c r="G1330" i="7"/>
  <c r="N1330" i="7"/>
  <c r="P1330" i="7"/>
  <c r="L1330" i="7"/>
  <c r="H1330" i="7"/>
  <c r="K1330" i="7"/>
  <c r="D1331" i="7"/>
  <c r="C1329" i="7" l="1"/>
  <c r="T1330" i="7"/>
  <c r="S1330" i="7"/>
  <c r="B1330" i="7" s="1"/>
  <c r="L1331" i="7"/>
  <c r="N1331" i="7"/>
  <c r="K1331" i="7"/>
  <c r="F1331" i="7"/>
  <c r="J1331" i="7"/>
  <c r="M1331" i="7"/>
  <c r="G1331" i="7"/>
  <c r="I1331" i="7"/>
  <c r="P1331" i="7"/>
  <c r="H1331" i="7"/>
  <c r="O1331" i="7"/>
  <c r="E1331" i="7"/>
  <c r="D1332" i="7"/>
  <c r="V1330" i="7"/>
  <c r="U1330" i="7"/>
  <c r="Q1330" i="7"/>
  <c r="R1330" i="7"/>
  <c r="C1330" i="7" l="1"/>
  <c r="P1332" i="7"/>
  <c r="L1332" i="7"/>
  <c r="H1332" i="7"/>
  <c r="K1332" i="7"/>
  <c r="O1332" i="7"/>
  <c r="J1332" i="7"/>
  <c r="N1332" i="7"/>
  <c r="G1332" i="7"/>
  <c r="F1332" i="7"/>
  <c r="M1332" i="7"/>
  <c r="I1332" i="7"/>
  <c r="E1332" i="7"/>
  <c r="D1333" i="7"/>
  <c r="Q1331" i="7"/>
  <c r="R1331" i="7"/>
  <c r="A1330" i="7"/>
  <c r="U1331" i="7"/>
  <c r="V1331" i="7"/>
  <c r="T1331" i="7"/>
  <c r="S1331" i="7"/>
  <c r="B1331" i="7" s="1"/>
  <c r="L1333" i="7" l="1"/>
  <c r="N1333" i="7"/>
  <c r="J1333" i="7"/>
  <c r="I1333" i="7"/>
  <c r="H1333" i="7"/>
  <c r="M1333" i="7"/>
  <c r="O1333" i="7"/>
  <c r="E1333" i="7"/>
  <c r="G1333" i="7"/>
  <c r="K1333" i="7"/>
  <c r="F1333" i="7"/>
  <c r="P1333" i="7"/>
  <c r="D1334" i="7"/>
  <c r="C1331" i="7"/>
  <c r="Q1332" i="7"/>
  <c r="R1332" i="7"/>
  <c r="S1332" i="7"/>
  <c r="T1332" i="7"/>
  <c r="A1331" i="7"/>
  <c r="V1332" i="7"/>
  <c r="U1332" i="7"/>
  <c r="C1332" i="7" l="1"/>
  <c r="B1332" i="7"/>
  <c r="O1334" i="7"/>
  <c r="J1334" i="7"/>
  <c r="G1334" i="7"/>
  <c r="N1334" i="7"/>
  <c r="F1334" i="7"/>
  <c r="M1334" i="7"/>
  <c r="I1334" i="7"/>
  <c r="E1334" i="7"/>
  <c r="P1334" i="7"/>
  <c r="L1334" i="7"/>
  <c r="H1334" i="7"/>
  <c r="K1334" i="7"/>
  <c r="D1335" i="7"/>
  <c r="V1333" i="7"/>
  <c r="U1333" i="7"/>
  <c r="A1332" i="7"/>
  <c r="Q1333" i="7"/>
  <c r="R1333" i="7"/>
  <c r="S1333" i="7"/>
  <c r="T1333" i="7"/>
  <c r="C1333" i="7" l="1"/>
  <c r="B1333" i="7"/>
  <c r="M1335" i="7"/>
  <c r="O1335" i="7"/>
  <c r="E1335" i="7"/>
  <c r="G1335" i="7"/>
  <c r="L1335" i="7"/>
  <c r="N1335" i="7"/>
  <c r="K1335" i="7"/>
  <c r="F1335" i="7"/>
  <c r="J1335" i="7"/>
  <c r="I1335" i="7"/>
  <c r="P1335" i="7"/>
  <c r="H1335" i="7"/>
  <c r="D1336" i="7"/>
  <c r="Q1334" i="7"/>
  <c r="R1334" i="7"/>
  <c r="A1333" i="7"/>
  <c r="S1334" i="7"/>
  <c r="T1334" i="7"/>
  <c r="V1334" i="7"/>
  <c r="U1334" i="7"/>
  <c r="C1334" i="7" s="1"/>
  <c r="A1334" i="7" l="1"/>
  <c r="S1335" i="7"/>
  <c r="T1335" i="7"/>
  <c r="R1335" i="7"/>
  <c r="Q1335" i="7"/>
  <c r="V1335" i="7"/>
  <c r="U1335" i="7"/>
  <c r="C1335" i="7" s="1"/>
  <c r="I1336" i="7"/>
  <c r="E1336" i="7"/>
  <c r="P1336" i="7"/>
  <c r="L1336" i="7"/>
  <c r="H1336" i="7"/>
  <c r="K1336" i="7"/>
  <c r="O1336" i="7"/>
  <c r="G1336" i="7"/>
  <c r="F1336" i="7"/>
  <c r="M1336" i="7"/>
  <c r="J1336" i="7"/>
  <c r="N1336" i="7"/>
  <c r="D1337" i="7"/>
  <c r="B1334" i="7"/>
  <c r="A1335" i="7" l="1"/>
  <c r="Q1336" i="7"/>
  <c r="R1336" i="7"/>
  <c r="M1337" i="7"/>
  <c r="O1337" i="7"/>
  <c r="E1337" i="7"/>
  <c r="N1337" i="7"/>
  <c r="I1337" i="7"/>
  <c r="G1337" i="7"/>
  <c r="J1337" i="7"/>
  <c r="P1337" i="7"/>
  <c r="H1337" i="7"/>
  <c r="L1337" i="7"/>
  <c r="F1337" i="7"/>
  <c r="K1337" i="7"/>
  <c r="D1338" i="7"/>
  <c r="T1336" i="7"/>
  <c r="S1336" i="7"/>
  <c r="V1336" i="7"/>
  <c r="U1336" i="7"/>
  <c r="C1336" i="7" s="1"/>
  <c r="B1335" i="7"/>
  <c r="B1336" i="7" l="1"/>
  <c r="Q1337" i="7"/>
  <c r="R1337" i="7"/>
  <c r="U1337" i="7"/>
  <c r="V1337" i="7"/>
  <c r="I1338" i="7"/>
  <c r="E1338" i="7"/>
  <c r="P1338" i="7"/>
  <c r="L1338" i="7"/>
  <c r="H1338" i="7"/>
  <c r="K1338" i="7"/>
  <c r="O1338" i="7"/>
  <c r="J1338" i="7"/>
  <c r="M1338" i="7"/>
  <c r="N1338" i="7"/>
  <c r="F1338" i="7"/>
  <c r="G1338" i="7"/>
  <c r="D1339" i="7"/>
  <c r="S1337" i="7"/>
  <c r="T1337" i="7"/>
  <c r="A1336" i="7"/>
  <c r="B1337" i="7" l="1"/>
  <c r="T1338" i="7"/>
  <c r="S1338" i="7"/>
  <c r="B1338" i="7" s="1"/>
  <c r="U1338" i="7"/>
  <c r="V1338" i="7"/>
  <c r="C1337" i="7"/>
  <c r="R1338" i="7"/>
  <c r="Q1338" i="7"/>
  <c r="A1338" i="7" s="1"/>
  <c r="E1339" i="7"/>
  <c r="G1339" i="7"/>
  <c r="L1339" i="7"/>
  <c r="N1339" i="7"/>
  <c r="F1339" i="7"/>
  <c r="J1339" i="7"/>
  <c r="I1339" i="7"/>
  <c r="P1339" i="7"/>
  <c r="M1339" i="7"/>
  <c r="K1339" i="7"/>
  <c r="H1339" i="7"/>
  <c r="O1339" i="7"/>
  <c r="D1340" i="7"/>
  <c r="A1337" i="7"/>
  <c r="V1339" i="7" l="1"/>
  <c r="U1339" i="7"/>
  <c r="C1339" i="7" s="1"/>
  <c r="P1340" i="7"/>
  <c r="L1340" i="7"/>
  <c r="G1340" i="7"/>
  <c r="N1340" i="7"/>
  <c r="F1340" i="7"/>
  <c r="M1340" i="7"/>
  <c r="H1340" i="7"/>
  <c r="K1340" i="7"/>
  <c r="O1340" i="7"/>
  <c r="J1340" i="7"/>
  <c r="I1340" i="7"/>
  <c r="E1340" i="7"/>
  <c r="D1341" i="7"/>
  <c r="S1339" i="7"/>
  <c r="T1339" i="7"/>
  <c r="C1338" i="7"/>
  <c r="Q1339" i="7"/>
  <c r="R1339" i="7"/>
  <c r="K1341" i="7" l="1"/>
  <c r="F1341" i="7"/>
  <c r="I1341" i="7"/>
  <c r="H1341" i="7"/>
  <c r="J1341" i="7"/>
  <c r="O1341" i="7"/>
  <c r="E1341" i="7"/>
  <c r="N1341" i="7"/>
  <c r="P1341" i="7"/>
  <c r="G1341" i="7"/>
  <c r="L1341" i="7"/>
  <c r="M1341" i="7"/>
  <c r="D1342" i="7"/>
  <c r="A1339" i="7"/>
  <c r="S1340" i="7"/>
  <c r="T1340" i="7"/>
  <c r="B1339" i="7"/>
  <c r="U1340" i="7"/>
  <c r="V1340" i="7"/>
  <c r="Q1340" i="7"/>
  <c r="R1340" i="7"/>
  <c r="B1340" i="7" l="1"/>
  <c r="A1340" i="7"/>
  <c r="T1341" i="7"/>
  <c r="S1341" i="7"/>
  <c r="B1341" i="7" s="1"/>
  <c r="C1340" i="7"/>
  <c r="M1342" i="7"/>
  <c r="I1342" i="7"/>
  <c r="E1342" i="7"/>
  <c r="P1342" i="7"/>
  <c r="L1342" i="7"/>
  <c r="H1342" i="7"/>
  <c r="K1342" i="7"/>
  <c r="O1342" i="7"/>
  <c r="J1342" i="7"/>
  <c r="G1342" i="7"/>
  <c r="N1342" i="7"/>
  <c r="F1342" i="7"/>
  <c r="D1343" i="7"/>
  <c r="U1341" i="7"/>
  <c r="V1341" i="7"/>
  <c r="Q1341" i="7"/>
  <c r="R1341" i="7"/>
  <c r="C1341" i="7" l="1"/>
  <c r="Q1342" i="7"/>
  <c r="R1342" i="7"/>
  <c r="T1342" i="7"/>
  <c r="S1342" i="7"/>
  <c r="B1342" i="7" s="1"/>
  <c r="A1341" i="7"/>
  <c r="V1342" i="7"/>
  <c r="U1342" i="7"/>
  <c r="C1342" i="7" s="1"/>
  <c r="P1343" i="7"/>
  <c r="M1343" i="7"/>
  <c r="O1343" i="7"/>
  <c r="E1343" i="7"/>
  <c r="G1343" i="7"/>
  <c r="L1343" i="7"/>
  <c r="N1343" i="7"/>
  <c r="K1343" i="7"/>
  <c r="F1343" i="7"/>
  <c r="J1343" i="7"/>
  <c r="I1343" i="7"/>
  <c r="H1343" i="7"/>
  <c r="D1344" i="7"/>
  <c r="A1342" i="7" l="1"/>
  <c r="I1344" i="7"/>
  <c r="E1344" i="7"/>
  <c r="P1344" i="7"/>
  <c r="L1344" i="7"/>
  <c r="J1344" i="7"/>
  <c r="G1344" i="7"/>
  <c r="N1344" i="7"/>
  <c r="H1344" i="7"/>
  <c r="K1344" i="7"/>
  <c r="O1344" i="7"/>
  <c r="F1344" i="7"/>
  <c r="M1344" i="7"/>
  <c r="D1345" i="7"/>
  <c r="Q1343" i="7"/>
  <c r="R1343" i="7"/>
  <c r="S1343" i="7"/>
  <c r="B1343" i="7" s="1"/>
  <c r="T1343" i="7"/>
  <c r="V1343" i="7"/>
  <c r="U1343" i="7"/>
  <c r="C1343" i="7" s="1"/>
  <c r="P1345" i="7" l="1"/>
  <c r="H1345" i="7"/>
  <c r="M1345" i="7"/>
  <c r="O1345" i="7"/>
  <c r="E1345" i="7"/>
  <c r="G1345" i="7"/>
  <c r="K1345" i="7"/>
  <c r="L1345" i="7"/>
  <c r="N1345" i="7"/>
  <c r="F1345" i="7"/>
  <c r="J1345" i="7"/>
  <c r="I1345" i="7"/>
  <c r="D1346" i="7"/>
  <c r="S1344" i="7"/>
  <c r="T1344" i="7"/>
  <c r="U1344" i="7"/>
  <c r="C1344" i="7" s="1"/>
  <c r="V1344" i="7"/>
  <c r="A1343" i="7"/>
  <c r="Q1344" i="7"/>
  <c r="R1344" i="7"/>
  <c r="T1345" i="7" l="1"/>
  <c r="S1345" i="7"/>
  <c r="I1346" i="7"/>
  <c r="E1346" i="7"/>
  <c r="P1346" i="7"/>
  <c r="L1346" i="7"/>
  <c r="O1346" i="7"/>
  <c r="J1346" i="7"/>
  <c r="G1346" i="7"/>
  <c r="H1346" i="7"/>
  <c r="K1346" i="7"/>
  <c r="M1346" i="7"/>
  <c r="N1346" i="7"/>
  <c r="F1346" i="7"/>
  <c r="D1347" i="7"/>
  <c r="Q1345" i="7"/>
  <c r="R1345" i="7"/>
  <c r="A1344" i="7"/>
  <c r="B1344" i="7"/>
  <c r="V1345" i="7"/>
  <c r="U1345" i="7"/>
  <c r="B1345" i="7" l="1"/>
  <c r="C1345" i="7"/>
  <c r="T1346" i="7"/>
  <c r="S1346" i="7"/>
  <c r="B1346" i="7" s="1"/>
  <c r="I1347" i="7"/>
  <c r="H1347" i="7"/>
  <c r="M1347" i="7"/>
  <c r="O1347" i="7"/>
  <c r="P1347" i="7"/>
  <c r="E1347" i="7"/>
  <c r="G1347" i="7"/>
  <c r="L1347" i="7"/>
  <c r="N1347" i="7"/>
  <c r="K1347" i="7"/>
  <c r="F1347" i="7"/>
  <c r="J1347" i="7"/>
  <c r="D1348" i="7"/>
  <c r="V1346" i="7"/>
  <c r="U1346" i="7"/>
  <c r="A1345" i="7"/>
  <c r="Q1346" i="7"/>
  <c r="R1346" i="7"/>
  <c r="C1346" i="7" l="1"/>
  <c r="G1348" i="7"/>
  <c r="N1348" i="7"/>
  <c r="F1348" i="7"/>
  <c r="M1348" i="7"/>
  <c r="I1348" i="7"/>
  <c r="E1348" i="7"/>
  <c r="P1348" i="7"/>
  <c r="L1348" i="7"/>
  <c r="K1348" i="7"/>
  <c r="H1348" i="7"/>
  <c r="O1348" i="7"/>
  <c r="J1348" i="7"/>
  <c r="D1349" i="7"/>
  <c r="V1347" i="7"/>
  <c r="U1347" i="7"/>
  <c r="A1346" i="7"/>
  <c r="Q1347" i="7"/>
  <c r="R1347" i="7"/>
  <c r="S1347" i="7"/>
  <c r="T1347" i="7"/>
  <c r="C1347" i="7" l="1"/>
  <c r="T1348" i="7"/>
  <c r="S1348" i="7"/>
  <c r="B1348" i="7" s="1"/>
  <c r="V1348" i="7"/>
  <c r="U1348" i="7"/>
  <c r="B1347" i="7"/>
  <c r="K1349" i="7"/>
  <c r="F1349" i="7"/>
  <c r="J1349" i="7"/>
  <c r="I1349" i="7"/>
  <c r="H1349" i="7"/>
  <c r="P1349" i="7"/>
  <c r="M1349" i="7"/>
  <c r="O1349" i="7"/>
  <c r="L1349" i="7"/>
  <c r="N1349" i="7"/>
  <c r="E1349" i="7"/>
  <c r="G1349" i="7"/>
  <c r="D1350" i="7"/>
  <c r="A1347" i="7"/>
  <c r="Q1348" i="7"/>
  <c r="R1348" i="7"/>
  <c r="C1348" i="7" l="1"/>
  <c r="A1348" i="7"/>
  <c r="T1349" i="7"/>
  <c r="S1349" i="7"/>
  <c r="B1349" i="7" s="1"/>
  <c r="Q1349" i="7"/>
  <c r="R1349" i="7"/>
  <c r="V1349" i="7"/>
  <c r="U1349" i="7"/>
  <c r="I1350" i="7"/>
  <c r="E1350" i="7"/>
  <c r="H1350" i="7"/>
  <c r="K1350" i="7"/>
  <c r="P1350" i="7"/>
  <c r="L1350" i="7"/>
  <c r="N1350" i="7"/>
  <c r="F1350" i="7"/>
  <c r="M1350" i="7"/>
  <c r="O1350" i="7"/>
  <c r="J1350" i="7"/>
  <c r="G1350" i="7"/>
  <c r="D1351" i="7"/>
  <c r="C1349" i="7" l="1"/>
  <c r="T1350" i="7"/>
  <c r="S1350" i="7"/>
  <c r="A1349" i="7"/>
  <c r="J1351" i="7"/>
  <c r="O1351" i="7"/>
  <c r="I1351" i="7"/>
  <c r="M1351" i="7"/>
  <c r="L1351" i="7"/>
  <c r="K1351" i="7"/>
  <c r="P1351" i="7"/>
  <c r="H1351" i="7"/>
  <c r="E1351" i="7"/>
  <c r="G1351" i="7"/>
  <c r="N1351" i="7"/>
  <c r="F1351" i="7"/>
  <c r="D1352" i="7"/>
  <c r="V1350" i="7"/>
  <c r="U1350" i="7"/>
  <c r="R1350" i="7"/>
  <c r="Q1350" i="7"/>
  <c r="A1350" i="7" s="1"/>
  <c r="C1350" i="7" l="1"/>
  <c r="B1350" i="7"/>
  <c r="G1352" i="7"/>
  <c r="P1352" i="7"/>
  <c r="O1352" i="7"/>
  <c r="N1352" i="7"/>
  <c r="F1352" i="7"/>
  <c r="M1352" i="7"/>
  <c r="I1352" i="7"/>
  <c r="E1352" i="7"/>
  <c r="L1352" i="7"/>
  <c r="H1352" i="7"/>
  <c r="K1352" i="7"/>
  <c r="J1352" i="7"/>
  <c r="D1353" i="7"/>
  <c r="S1351" i="7"/>
  <c r="T1351" i="7"/>
  <c r="V1351" i="7"/>
  <c r="U1351" i="7"/>
  <c r="Q1351" i="7"/>
  <c r="R1351" i="7"/>
  <c r="B1351" i="7" l="1"/>
  <c r="C1351" i="7"/>
  <c r="H1353" i="7"/>
  <c r="M1353" i="7"/>
  <c r="O1353" i="7"/>
  <c r="E1353" i="7"/>
  <c r="G1353" i="7"/>
  <c r="L1353" i="7"/>
  <c r="F1353" i="7"/>
  <c r="K1353" i="7"/>
  <c r="N1353" i="7"/>
  <c r="J1353" i="7"/>
  <c r="I1353" i="7"/>
  <c r="P1353" i="7"/>
  <c r="D1354" i="7"/>
  <c r="A1351" i="7"/>
  <c r="Q1352" i="7"/>
  <c r="R1352" i="7"/>
  <c r="V1352" i="7"/>
  <c r="U1352" i="7"/>
  <c r="C1352" i="7" s="1"/>
  <c r="S1352" i="7"/>
  <c r="T1352" i="7"/>
  <c r="R1353" i="7" l="1"/>
  <c r="Q1353" i="7"/>
  <c r="A1353" i="7" s="1"/>
  <c r="A1352" i="7"/>
  <c r="S1353" i="7"/>
  <c r="T1353" i="7"/>
  <c r="I1354" i="7"/>
  <c r="E1354" i="7"/>
  <c r="P1354" i="7"/>
  <c r="L1354" i="7"/>
  <c r="H1354" i="7"/>
  <c r="K1354" i="7"/>
  <c r="O1354" i="7"/>
  <c r="J1354" i="7"/>
  <c r="G1354" i="7"/>
  <c r="N1354" i="7"/>
  <c r="F1354" i="7"/>
  <c r="M1354" i="7"/>
  <c r="D1355" i="7"/>
  <c r="B1352" i="7"/>
  <c r="V1353" i="7"/>
  <c r="U1353" i="7"/>
  <c r="B1353" i="7" l="1"/>
  <c r="U1354" i="7"/>
  <c r="V1354" i="7"/>
  <c r="Q1354" i="7"/>
  <c r="R1354" i="7"/>
  <c r="E1355" i="7"/>
  <c r="G1355" i="7"/>
  <c r="L1355" i="7"/>
  <c r="N1355" i="7"/>
  <c r="K1355" i="7"/>
  <c r="F1355" i="7"/>
  <c r="J1355" i="7"/>
  <c r="I1355" i="7"/>
  <c r="P1355" i="7"/>
  <c r="H1355" i="7"/>
  <c r="M1355" i="7"/>
  <c r="O1355" i="7"/>
  <c r="D1356" i="7"/>
  <c r="C1353" i="7"/>
  <c r="S1354" i="7"/>
  <c r="T1354" i="7"/>
  <c r="T1355" i="7" l="1"/>
  <c r="S1355" i="7"/>
  <c r="B1355" i="7" s="1"/>
  <c r="B1354" i="7"/>
  <c r="U1355" i="7"/>
  <c r="V1355" i="7"/>
  <c r="A1354" i="7"/>
  <c r="I1356" i="7"/>
  <c r="E1356" i="7"/>
  <c r="P1356" i="7"/>
  <c r="L1356" i="7"/>
  <c r="H1356" i="7"/>
  <c r="K1356" i="7"/>
  <c r="N1356" i="7"/>
  <c r="F1356" i="7"/>
  <c r="O1356" i="7"/>
  <c r="J1356" i="7"/>
  <c r="G1356" i="7"/>
  <c r="M1356" i="7"/>
  <c r="D1357" i="7"/>
  <c r="R1355" i="7"/>
  <c r="Q1355" i="7"/>
  <c r="C1354" i="7"/>
  <c r="C1355" i="7" l="1"/>
  <c r="R1356" i="7"/>
  <c r="Q1356" i="7"/>
  <c r="A1356" i="7" s="1"/>
  <c r="J1357" i="7"/>
  <c r="I1357" i="7"/>
  <c r="P1357" i="7"/>
  <c r="M1357" i="7"/>
  <c r="O1357" i="7"/>
  <c r="L1357" i="7"/>
  <c r="N1357" i="7"/>
  <c r="K1357" i="7"/>
  <c r="F1357" i="7"/>
  <c r="H1357" i="7"/>
  <c r="E1357" i="7"/>
  <c r="G1357" i="7"/>
  <c r="D1358" i="7"/>
  <c r="V1356" i="7"/>
  <c r="U1356" i="7"/>
  <c r="T1356" i="7"/>
  <c r="S1356" i="7"/>
  <c r="B1356" i="7" s="1"/>
  <c r="A1355" i="7"/>
  <c r="C1356" i="7" l="1"/>
  <c r="S1357" i="7"/>
  <c r="T1357" i="7"/>
  <c r="M1358" i="7"/>
  <c r="I1358" i="7"/>
  <c r="E1358" i="7"/>
  <c r="J1358" i="7"/>
  <c r="P1358" i="7"/>
  <c r="L1358" i="7"/>
  <c r="K1358" i="7"/>
  <c r="H1358" i="7"/>
  <c r="G1358" i="7"/>
  <c r="O1358" i="7"/>
  <c r="N1358" i="7"/>
  <c r="F1358" i="7"/>
  <c r="D1359" i="7"/>
  <c r="U1357" i="7"/>
  <c r="V1357" i="7"/>
  <c r="Q1357" i="7"/>
  <c r="R1357" i="7"/>
  <c r="C1357" i="7" l="1"/>
  <c r="A1357" i="7"/>
  <c r="V1358" i="7"/>
  <c r="U1358" i="7"/>
  <c r="C1358" i="7" s="1"/>
  <c r="T1358" i="7"/>
  <c r="S1358" i="7"/>
  <c r="B1358" i="7" s="1"/>
  <c r="M1359" i="7"/>
  <c r="O1359" i="7"/>
  <c r="E1359" i="7"/>
  <c r="G1359" i="7"/>
  <c r="K1359" i="7"/>
  <c r="F1359" i="7"/>
  <c r="P1359" i="7"/>
  <c r="L1359" i="7"/>
  <c r="N1359" i="7"/>
  <c r="J1359" i="7"/>
  <c r="I1359" i="7"/>
  <c r="H1359" i="7"/>
  <c r="D1360" i="7"/>
  <c r="R1358" i="7"/>
  <c r="Q1358" i="7"/>
  <c r="B1357" i="7"/>
  <c r="A1358" i="7" l="1"/>
  <c r="V1359" i="7"/>
  <c r="U1359" i="7"/>
  <c r="C1359" i="7" s="1"/>
  <c r="S1359" i="7"/>
  <c r="T1359" i="7"/>
  <c r="H1360" i="7"/>
  <c r="K1360" i="7"/>
  <c r="O1360" i="7"/>
  <c r="J1360" i="7"/>
  <c r="G1360" i="7"/>
  <c r="I1360" i="7"/>
  <c r="L1360" i="7"/>
  <c r="F1360" i="7"/>
  <c r="N1360" i="7"/>
  <c r="M1360" i="7"/>
  <c r="E1360" i="7"/>
  <c r="P1360" i="7"/>
  <c r="D1361" i="7"/>
  <c r="Q1359" i="7"/>
  <c r="R1359" i="7"/>
  <c r="A1359" i="7" l="1"/>
  <c r="R1360" i="7"/>
  <c r="Q1360" i="7"/>
  <c r="T1360" i="7"/>
  <c r="S1360" i="7"/>
  <c r="B1360" i="7" s="1"/>
  <c r="B1359" i="7"/>
  <c r="J1361" i="7"/>
  <c r="E1361" i="7"/>
  <c r="G1361" i="7"/>
  <c r="F1361" i="7"/>
  <c r="I1361" i="7"/>
  <c r="H1361" i="7"/>
  <c r="P1361" i="7"/>
  <c r="M1361" i="7"/>
  <c r="O1361" i="7"/>
  <c r="L1361" i="7"/>
  <c r="N1361" i="7"/>
  <c r="K1361" i="7"/>
  <c r="D1362" i="7"/>
  <c r="V1360" i="7"/>
  <c r="U1360" i="7"/>
  <c r="C1360" i="7" s="1"/>
  <c r="A1360" i="7" l="1"/>
  <c r="T1361" i="7"/>
  <c r="S1361" i="7"/>
  <c r="B1361" i="7" s="1"/>
  <c r="U1361" i="7"/>
  <c r="V1361" i="7"/>
  <c r="H1362" i="7"/>
  <c r="K1362" i="7"/>
  <c r="O1362" i="7"/>
  <c r="J1362" i="7"/>
  <c r="G1362" i="7"/>
  <c r="N1362" i="7"/>
  <c r="F1362" i="7"/>
  <c r="M1362" i="7"/>
  <c r="E1362" i="7"/>
  <c r="P1362" i="7"/>
  <c r="I1362" i="7"/>
  <c r="L1362" i="7"/>
  <c r="D1363" i="7"/>
  <c r="R1361" i="7"/>
  <c r="Q1361" i="7"/>
  <c r="A1361" i="7" s="1"/>
  <c r="T1362" i="7" l="1"/>
  <c r="S1362" i="7"/>
  <c r="B1362" i="7" s="1"/>
  <c r="V1362" i="7"/>
  <c r="U1362" i="7"/>
  <c r="C1362" i="7" s="1"/>
  <c r="R1362" i="7"/>
  <c r="Q1362" i="7"/>
  <c r="A1362" i="7" s="1"/>
  <c r="C1361" i="7"/>
  <c r="J1363" i="7"/>
  <c r="I1363" i="7"/>
  <c r="P1363" i="7"/>
  <c r="H1363" i="7"/>
  <c r="M1363" i="7"/>
  <c r="O1363" i="7"/>
  <c r="E1363" i="7"/>
  <c r="G1363" i="7"/>
  <c r="L1363" i="7"/>
  <c r="N1363" i="7"/>
  <c r="K1363" i="7"/>
  <c r="F1363" i="7"/>
  <c r="D1364" i="7"/>
  <c r="M1364" i="7" l="1"/>
  <c r="I1364" i="7"/>
  <c r="E1364" i="7"/>
  <c r="L1364" i="7"/>
  <c r="K1364" i="7"/>
  <c r="O1364" i="7"/>
  <c r="J1364" i="7"/>
  <c r="P1364" i="7"/>
  <c r="H1364" i="7"/>
  <c r="G1364" i="7"/>
  <c r="F1364" i="7"/>
  <c r="N1364" i="7"/>
  <c r="D1365" i="7"/>
  <c r="V1363" i="7"/>
  <c r="U1363" i="7"/>
  <c r="C1363" i="7" s="1"/>
  <c r="Q1363" i="7"/>
  <c r="A1363" i="7" s="1"/>
  <c r="R1363" i="7"/>
  <c r="S1363" i="7"/>
  <c r="T1363" i="7"/>
  <c r="B1363" i="7" l="1"/>
  <c r="V1364" i="7"/>
  <c r="U1364" i="7"/>
  <c r="C1364" i="7" s="1"/>
  <c r="E1365" i="7"/>
  <c r="G1365" i="7"/>
  <c r="L1365" i="7"/>
  <c r="N1365" i="7"/>
  <c r="K1365" i="7"/>
  <c r="F1365" i="7"/>
  <c r="J1365" i="7"/>
  <c r="I1365" i="7"/>
  <c r="P1365" i="7"/>
  <c r="H1365" i="7"/>
  <c r="M1365" i="7"/>
  <c r="O1365" i="7"/>
  <c r="D1366" i="7"/>
  <c r="Q1364" i="7"/>
  <c r="R1364" i="7"/>
  <c r="T1364" i="7"/>
  <c r="S1364" i="7"/>
  <c r="B1364" i="7" l="1"/>
  <c r="Q1365" i="7"/>
  <c r="R1365" i="7"/>
  <c r="S1365" i="7"/>
  <c r="T1365" i="7"/>
  <c r="V1365" i="7"/>
  <c r="U1365" i="7"/>
  <c r="C1365" i="7" s="1"/>
  <c r="H1366" i="7"/>
  <c r="K1366" i="7"/>
  <c r="I1366" i="7"/>
  <c r="E1366" i="7"/>
  <c r="P1366" i="7"/>
  <c r="L1366" i="7"/>
  <c r="O1366" i="7"/>
  <c r="J1366" i="7"/>
  <c r="G1366" i="7"/>
  <c r="N1366" i="7"/>
  <c r="M1366" i="7"/>
  <c r="F1366" i="7"/>
  <c r="D1367" i="7"/>
  <c r="A1364" i="7"/>
  <c r="B1365" i="7" l="1"/>
  <c r="S1366" i="7"/>
  <c r="T1366" i="7"/>
  <c r="U1366" i="7"/>
  <c r="V1366" i="7"/>
  <c r="J1367" i="7"/>
  <c r="P1367" i="7"/>
  <c r="H1367" i="7"/>
  <c r="I1367" i="7"/>
  <c r="N1367" i="7"/>
  <c r="K1367" i="7"/>
  <c r="F1367" i="7"/>
  <c r="M1367" i="7"/>
  <c r="O1367" i="7"/>
  <c r="E1367" i="7"/>
  <c r="G1367" i="7"/>
  <c r="L1367" i="7"/>
  <c r="D1368" i="7"/>
  <c r="Q1366" i="7"/>
  <c r="R1366" i="7"/>
  <c r="A1365" i="7"/>
  <c r="A1366" i="7" l="1"/>
  <c r="C1366" i="7"/>
  <c r="V1367" i="7"/>
  <c r="U1367" i="7"/>
  <c r="R1367" i="7"/>
  <c r="Q1367" i="7"/>
  <c r="P1368" i="7"/>
  <c r="L1368" i="7"/>
  <c r="H1368" i="7"/>
  <c r="K1368" i="7"/>
  <c r="O1368" i="7"/>
  <c r="J1368" i="7"/>
  <c r="G1368" i="7"/>
  <c r="N1368" i="7"/>
  <c r="F1368" i="7"/>
  <c r="M1368" i="7"/>
  <c r="I1368" i="7"/>
  <c r="E1368" i="7"/>
  <c r="D1369" i="7"/>
  <c r="B1366" i="7"/>
  <c r="T1367" i="7"/>
  <c r="S1367" i="7"/>
  <c r="B1367" i="7" s="1"/>
  <c r="C1367" i="7" l="1"/>
  <c r="A1367" i="7"/>
  <c r="T1368" i="7"/>
  <c r="S1368" i="7"/>
  <c r="V1368" i="7"/>
  <c r="U1368" i="7"/>
  <c r="E1369" i="7"/>
  <c r="G1369" i="7"/>
  <c r="F1369" i="7"/>
  <c r="L1369" i="7"/>
  <c r="K1369" i="7"/>
  <c r="N1369" i="7"/>
  <c r="I1369" i="7"/>
  <c r="J1369" i="7"/>
  <c r="P1369" i="7"/>
  <c r="H1369" i="7"/>
  <c r="M1369" i="7"/>
  <c r="O1369" i="7"/>
  <c r="D1370" i="7"/>
  <c r="R1368" i="7"/>
  <c r="Q1368" i="7"/>
  <c r="B1368" i="7" l="1"/>
  <c r="C1368" i="7"/>
  <c r="A1368" i="7"/>
  <c r="S1369" i="7"/>
  <c r="T1369" i="7"/>
  <c r="U1369" i="7"/>
  <c r="V1369" i="7"/>
  <c r="P1370" i="7"/>
  <c r="L1370" i="7"/>
  <c r="H1370" i="7"/>
  <c r="K1370" i="7"/>
  <c r="O1370" i="7"/>
  <c r="J1370" i="7"/>
  <c r="G1370" i="7"/>
  <c r="F1370" i="7"/>
  <c r="N1370" i="7"/>
  <c r="M1370" i="7"/>
  <c r="I1370" i="7"/>
  <c r="E1370" i="7"/>
  <c r="D1371" i="7"/>
  <c r="Q1369" i="7"/>
  <c r="R1369" i="7"/>
  <c r="A1369" i="7" l="1"/>
  <c r="R1370" i="7"/>
  <c r="Q1370" i="7"/>
  <c r="A1370" i="7" s="1"/>
  <c r="T1370" i="7"/>
  <c r="S1370" i="7"/>
  <c r="B1370" i="7" s="1"/>
  <c r="V1370" i="7"/>
  <c r="U1370" i="7"/>
  <c r="C1370" i="7" s="1"/>
  <c r="C1369" i="7"/>
  <c r="M1371" i="7"/>
  <c r="O1371" i="7"/>
  <c r="E1371" i="7"/>
  <c r="G1371" i="7"/>
  <c r="F1371" i="7"/>
  <c r="J1371" i="7"/>
  <c r="L1371" i="7"/>
  <c r="N1371" i="7"/>
  <c r="K1371" i="7"/>
  <c r="I1371" i="7"/>
  <c r="P1371" i="7"/>
  <c r="H1371" i="7"/>
  <c r="D1372" i="7"/>
  <c r="B1369" i="7"/>
  <c r="G1372" i="7" l="1"/>
  <c r="N1372" i="7"/>
  <c r="F1372" i="7"/>
  <c r="M1372" i="7"/>
  <c r="I1372" i="7"/>
  <c r="E1372" i="7"/>
  <c r="P1372" i="7"/>
  <c r="L1372" i="7"/>
  <c r="H1372" i="7"/>
  <c r="K1372" i="7"/>
  <c r="O1372" i="7"/>
  <c r="J1372" i="7"/>
  <c r="D1373" i="7"/>
  <c r="T1371" i="7"/>
  <c r="S1371" i="7"/>
  <c r="B1371" i="7" s="1"/>
  <c r="V1371" i="7"/>
  <c r="U1371" i="7"/>
  <c r="R1371" i="7"/>
  <c r="Q1371" i="7"/>
  <c r="A1371" i="7" s="1"/>
  <c r="C1371" i="7" l="1"/>
  <c r="S1372" i="7"/>
  <c r="T1372" i="7"/>
  <c r="E1373" i="7"/>
  <c r="G1373" i="7"/>
  <c r="L1373" i="7"/>
  <c r="N1373" i="7"/>
  <c r="K1373" i="7"/>
  <c r="F1373" i="7"/>
  <c r="J1373" i="7"/>
  <c r="M1373" i="7"/>
  <c r="I1373" i="7"/>
  <c r="P1373" i="7"/>
  <c r="H1373" i="7"/>
  <c r="O1373" i="7"/>
  <c r="D1374" i="7"/>
  <c r="V1372" i="7"/>
  <c r="U1372" i="7"/>
  <c r="R1372" i="7"/>
  <c r="Q1372" i="7"/>
  <c r="A1372" i="7" s="1"/>
  <c r="C1372" i="7" l="1"/>
  <c r="P1374" i="7"/>
  <c r="L1374" i="7"/>
  <c r="H1374" i="7"/>
  <c r="K1374" i="7"/>
  <c r="O1374" i="7"/>
  <c r="G1374" i="7"/>
  <c r="J1374" i="7"/>
  <c r="N1374" i="7"/>
  <c r="F1374" i="7"/>
  <c r="M1374" i="7"/>
  <c r="I1374" i="7"/>
  <c r="E1374" i="7"/>
  <c r="D1375" i="7"/>
  <c r="V1373" i="7"/>
  <c r="U1373" i="7"/>
  <c r="C1373" i="7" s="1"/>
  <c r="Q1373" i="7"/>
  <c r="A1373" i="7" s="1"/>
  <c r="R1373" i="7"/>
  <c r="S1373" i="7"/>
  <c r="T1373" i="7"/>
  <c r="B1372" i="7"/>
  <c r="J1375" i="7" l="1"/>
  <c r="H1375" i="7"/>
  <c r="I1375" i="7"/>
  <c r="P1375" i="7"/>
  <c r="G1375" i="7"/>
  <c r="L1375" i="7"/>
  <c r="N1375" i="7"/>
  <c r="F1375" i="7"/>
  <c r="M1375" i="7"/>
  <c r="O1375" i="7"/>
  <c r="E1375" i="7"/>
  <c r="K1375" i="7"/>
  <c r="D1376" i="7"/>
  <c r="R1374" i="7"/>
  <c r="Q1374" i="7"/>
  <c r="B1373" i="7"/>
  <c r="T1374" i="7"/>
  <c r="S1374" i="7"/>
  <c r="U1374" i="7"/>
  <c r="V1374" i="7"/>
  <c r="A1374" i="7" l="1"/>
  <c r="B1374" i="7"/>
  <c r="T1375" i="7"/>
  <c r="S1375" i="7"/>
  <c r="M1376" i="7"/>
  <c r="I1376" i="7"/>
  <c r="E1376" i="7"/>
  <c r="P1376" i="7"/>
  <c r="L1376" i="7"/>
  <c r="H1376" i="7"/>
  <c r="K1376" i="7"/>
  <c r="O1376" i="7"/>
  <c r="J1376" i="7"/>
  <c r="F1376" i="7"/>
  <c r="G1376" i="7"/>
  <c r="N1376" i="7"/>
  <c r="D1377" i="7"/>
  <c r="R1375" i="7"/>
  <c r="Q1375" i="7"/>
  <c r="U1375" i="7"/>
  <c r="V1375" i="7"/>
  <c r="C1374" i="7"/>
  <c r="B1375" i="7" l="1"/>
  <c r="C1375" i="7"/>
  <c r="A1375" i="7"/>
  <c r="T1376" i="7"/>
  <c r="S1376" i="7"/>
  <c r="B1376" i="7" s="1"/>
  <c r="U1376" i="7"/>
  <c r="V1376" i="7"/>
  <c r="K1377" i="7"/>
  <c r="F1377" i="7"/>
  <c r="J1377" i="7"/>
  <c r="I1377" i="7"/>
  <c r="P1377" i="7"/>
  <c r="E1377" i="7"/>
  <c r="N1377" i="7"/>
  <c r="H1377" i="7"/>
  <c r="O1377" i="7"/>
  <c r="L1377" i="7"/>
  <c r="M1377" i="7"/>
  <c r="G1377" i="7"/>
  <c r="D1378" i="7"/>
  <c r="Q1376" i="7"/>
  <c r="R1376" i="7"/>
  <c r="A1376" i="7" l="1"/>
  <c r="S1377" i="7"/>
  <c r="T1377" i="7"/>
  <c r="R1377" i="7"/>
  <c r="Q1377" i="7"/>
  <c r="A1377" i="7" s="1"/>
  <c r="C1376" i="7"/>
  <c r="N1378" i="7"/>
  <c r="I1378" i="7"/>
  <c r="E1378" i="7"/>
  <c r="P1378" i="7"/>
  <c r="L1378" i="7"/>
  <c r="H1378" i="7"/>
  <c r="K1378" i="7"/>
  <c r="F1378" i="7"/>
  <c r="M1378" i="7"/>
  <c r="O1378" i="7"/>
  <c r="J1378" i="7"/>
  <c r="G1378" i="7"/>
  <c r="D1379" i="7"/>
  <c r="V1377" i="7"/>
  <c r="U1377" i="7"/>
  <c r="C1377" i="7" s="1"/>
  <c r="R1378" i="7" l="1"/>
  <c r="Q1378" i="7"/>
  <c r="A1378" i="7" s="1"/>
  <c r="M1379" i="7"/>
  <c r="O1379" i="7"/>
  <c r="G1379" i="7"/>
  <c r="N1379" i="7"/>
  <c r="E1379" i="7"/>
  <c r="L1379" i="7"/>
  <c r="K1379" i="7"/>
  <c r="F1379" i="7"/>
  <c r="J1379" i="7"/>
  <c r="I1379" i="7"/>
  <c r="P1379" i="7"/>
  <c r="H1379" i="7"/>
  <c r="D1380" i="7"/>
  <c r="T1378" i="7"/>
  <c r="S1378" i="7"/>
  <c r="V1378" i="7"/>
  <c r="U1378" i="7"/>
  <c r="C1378" i="7" s="1"/>
  <c r="B1377" i="7"/>
  <c r="B1378" i="7" l="1"/>
  <c r="P1380" i="7"/>
  <c r="L1380" i="7"/>
  <c r="H1380" i="7"/>
  <c r="K1380" i="7"/>
  <c r="O1380" i="7"/>
  <c r="G1380" i="7"/>
  <c r="J1380" i="7"/>
  <c r="F1380" i="7"/>
  <c r="N1380" i="7"/>
  <c r="M1380" i="7"/>
  <c r="I1380" i="7"/>
  <c r="E1380" i="7"/>
  <c r="D1381" i="7"/>
  <c r="S1379" i="7"/>
  <c r="T1379" i="7"/>
  <c r="U1379" i="7"/>
  <c r="V1379" i="7"/>
  <c r="R1379" i="7"/>
  <c r="Q1379" i="7"/>
  <c r="C1379" i="7" l="1"/>
  <c r="B1379" i="7"/>
  <c r="A1379" i="7"/>
  <c r="I1381" i="7"/>
  <c r="P1381" i="7"/>
  <c r="H1381" i="7"/>
  <c r="M1381" i="7"/>
  <c r="O1381" i="7"/>
  <c r="E1381" i="7"/>
  <c r="G1381" i="7"/>
  <c r="L1381" i="7"/>
  <c r="N1381" i="7"/>
  <c r="J1381" i="7"/>
  <c r="K1381" i="7"/>
  <c r="F1381" i="7"/>
  <c r="D1382" i="7"/>
  <c r="Q1380" i="7"/>
  <c r="R1380" i="7"/>
  <c r="S1380" i="7"/>
  <c r="T1380" i="7"/>
  <c r="V1380" i="7"/>
  <c r="U1380" i="7"/>
  <c r="C1380" i="7" s="1"/>
  <c r="B1380" i="7" l="1"/>
  <c r="A1380" i="7"/>
  <c r="O1382" i="7"/>
  <c r="J1382" i="7"/>
  <c r="G1382" i="7"/>
  <c r="N1382" i="7"/>
  <c r="F1382" i="7"/>
  <c r="M1382" i="7"/>
  <c r="I1382" i="7"/>
  <c r="E1382" i="7"/>
  <c r="P1382" i="7"/>
  <c r="L1382" i="7"/>
  <c r="H1382" i="7"/>
  <c r="K1382" i="7"/>
  <c r="D1383" i="7"/>
  <c r="R1381" i="7"/>
  <c r="Q1381" i="7"/>
  <c r="V1381" i="7"/>
  <c r="U1381" i="7"/>
  <c r="S1381" i="7"/>
  <c r="T1381" i="7"/>
  <c r="A1381" i="7" l="1"/>
  <c r="B1381" i="7"/>
  <c r="C1381" i="7"/>
  <c r="M1383" i="7"/>
  <c r="I1383" i="7"/>
  <c r="K1383" i="7"/>
  <c r="H1383" i="7"/>
  <c r="O1383" i="7"/>
  <c r="F1383" i="7"/>
  <c r="E1383" i="7"/>
  <c r="N1383" i="7"/>
  <c r="J1383" i="7"/>
  <c r="P1383" i="7"/>
  <c r="G1383" i="7"/>
  <c r="L1383" i="7"/>
  <c r="D1384" i="7"/>
  <c r="Q1382" i="7"/>
  <c r="R1382" i="7"/>
  <c r="S1382" i="7"/>
  <c r="T1382" i="7"/>
  <c r="V1382" i="7"/>
  <c r="U1382" i="7"/>
  <c r="C1382" i="7" s="1"/>
  <c r="A1382" i="7" l="1"/>
  <c r="F1384" i="7"/>
  <c r="M1384" i="7"/>
  <c r="E1384" i="7"/>
  <c r="L1384" i="7"/>
  <c r="I1384" i="7"/>
  <c r="P1384" i="7"/>
  <c r="K1384" i="7"/>
  <c r="N1384" i="7"/>
  <c r="O1384" i="7"/>
  <c r="G1384" i="7"/>
  <c r="J1384" i="7"/>
  <c r="H1384" i="7"/>
  <c r="D1385" i="7"/>
  <c r="T1383" i="7"/>
  <c r="S1383" i="7"/>
  <c r="B1383" i="7" s="1"/>
  <c r="B1382" i="7"/>
  <c r="Q1383" i="7"/>
  <c r="R1383" i="7"/>
  <c r="V1383" i="7"/>
  <c r="U1383" i="7"/>
  <c r="C1383" i="7" s="1"/>
  <c r="R1384" i="7" l="1"/>
  <c r="Q1384" i="7"/>
  <c r="U1384" i="7"/>
  <c r="V1384" i="7"/>
  <c r="L1385" i="7"/>
  <c r="G1385" i="7"/>
  <c r="K1385" i="7"/>
  <c r="F1385" i="7"/>
  <c r="I1385" i="7"/>
  <c r="H1385" i="7"/>
  <c r="M1385" i="7"/>
  <c r="O1385" i="7"/>
  <c r="E1385" i="7"/>
  <c r="N1385" i="7"/>
  <c r="J1385" i="7"/>
  <c r="P1385" i="7"/>
  <c r="D1386" i="7"/>
  <c r="S1384" i="7"/>
  <c r="T1384" i="7"/>
  <c r="A1383" i="7"/>
  <c r="A1384" i="7" l="1"/>
  <c r="R1385" i="7"/>
  <c r="Q1385" i="7"/>
  <c r="A1385" i="7" s="1"/>
  <c r="V1385" i="7"/>
  <c r="U1385" i="7"/>
  <c r="C1385" i="7" s="1"/>
  <c r="T1385" i="7"/>
  <c r="S1385" i="7"/>
  <c r="B1384" i="7"/>
  <c r="C1384" i="7"/>
  <c r="I1386" i="7"/>
  <c r="E1386" i="7"/>
  <c r="G1386" i="7"/>
  <c r="J1386" i="7"/>
  <c r="P1386" i="7"/>
  <c r="L1386" i="7"/>
  <c r="H1386" i="7"/>
  <c r="K1386" i="7"/>
  <c r="N1386" i="7"/>
  <c r="F1386" i="7"/>
  <c r="M1386" i="7"/>
  <c r="O1386" i="7"/>
  <c r="D1387" i="7"/>
  <c r="B1385" i="7" l="1"/>
  <c r="T1386" i="7"/>
  <c r="S1386" i="7"/>
  <c r="U1386" i="7"/>
  <c r="V1386" i="7"/>
  <c r="Q1386" i="7"/>
  <c r="R1386" i="7"/>
  <c r="E1387" i="7"/>
  <c r="G1387" i="7"/>
  <c r="L1387" i="7"/>
  <c r="I1387" i="7"/>
  <c r="N1387" i="7"/>
  <c r="H1387" i="7"/>
  <c r="M1387" i="7"/>
  <c r="K1387" i="7"/>
  <c r="P1387" i="7"/>
  <c r="F1387" i="7"/>
  <c r="O1387" i="7"/>
  <c r="J1387" i="7"/>
  <c r="D1388" i="7"/>
  <c r="B1386" i="7" l="1"/>
  <c r="U1387" i="7"/>
  <c r="V1387" i="7"/>
  <c r="Q1387" i="7"/>
  <c r="R1387" i="7"/>
  <c r="A1386" i="7"/>
  <c r="I1388" i="7"/>
  <c r="E1388" i="7"/>
  <c r="P1388" i="7"/>
  <c r="L1388" i="7"/>
  <c r="G1388" i="7"/>
  <c r="H1388" i="7"/>
  <c r="K1388" i="7"/>
  <c r="O1388" i="7"/>
  <c r="N1388" i="7"/>
  <c r="F1388" i="7"/>
  <c r="M1388" i="7"/>
  <c r="J1388" i="7"/>
  <c r="D1389" i="7"/>
  <c r="C1386" i="7"/>
  <c r="S1387" i="7"/>
  <c r="T1387" i="7"/>
  <c r="Q1388" i="7" l="1"/>
  <c r="R1388" i="7"/>
  <c r="B1387" i="7"/>
  <c r="A1387" i="7"/>
  <c r="I1389" i="7"/>
  <c r="N1389" i="7"/>
  <c r="P1389" i="7"/>
  <c r="F1389" i="7"/>
  <c r="H1389" i="7"/>
  <c r="K1389" i="7"/>
  <c r="J1389" i="7"/>
  <c r="M1389" i="7"/>
  <c r="O1389" i="7"/>
  <c r="E1389" i="7"/>
  <c r="G1389" i="7"/>
  <c r="L1389" i="7"/>
  <c r="D1390" i="7"/>
  <c r="S1388" i="7"/>
  <c r="T1388" i="7"/>
  <c r="V1388" i="7"/>
  <c r="U1388" i="7"/>
  <c r="C1387" i="7"/>
  <c r="C1388" i="7" l="1"/>
  <c r="S1389" i="7"/>
  <c r="T1389" i="7"/>
  <c r="U1389" i="7"/>
  <c r="V1389" i="7"/>
  <c r="B1388" i="7"/>
  <c r="Q1389" i="7"/>
  <c r="R1389" i="7"/>
  <c r="N1390" i="7"/>
  <c r="F1390" i="7"/>
  <c r="J1390" i="7"/>
  <c r="M1390" i="7"/>
  <c r="I1390" i="7"/>
  <c r="E1390" i="7"/>
  <c r="G1390" i="7"/>
  <c r="L1390" i="7"/>
  <c r="K1390" i="7"/>
  <c r="O1390" i="7"/>
  <c r="P1390" i="7"/>
  <c r="H1390" i="7"/>
  <c r="D1391" i="7"/>
  <c r="A1388" i="7"/>
  <c r="S1390" i="7" l="1"/>
  <c r="T1390" i="7"/>
  <c r="N1391" i="7"/>
  <c r="P1391" i="7"/>
  <c r="F1391" i="7"/>
  <c r="H1391" i="7"/>
  <c r="M1391" i="7"/>
  <c r="G1391" i="7"/>
  <c r="K1391" i="7"/>
  <c r="O1391" i="7"/>
  <c r="J1391" i="7"/>
  <c r="E1391" i="7"/>
  <c r="L1391" i="7"/>
  <c r="I1391" i="7"/>
  <c r="D1392" i="7"/>
  <c r="A1389" i="7"/>
  <c r="C1389" i="7"/>
  <c r="U1390" i="7"/>
  <c r="V1390" i="7"/>
  <c r="B1389" i="7"/>
  <c r="R1390" i="7"/>
  <c r="Q1390" i="7"/>
  <c r="B1390" i="7" l="1"/>
  <c r="I1392" i="7"/>
  <c r="E1392" i="7"/>
  <c r="P1392" i="7"/>
  <c r="L1392" i="7"/>
  <c r="H1392" i="7"/>
  <c r="K1392" i="7"/>
  <c r="O1392" i="7"/>
  <c r="G1392" i="7"/>
  <c r="F1392" i="7"/>
  <c r="J1392" i="7"/>
  <c r="N1392" i="7"/>
  <c r="M1392" i="7"/>
  <c r="D1393" i="7"/>
  <c r="S1391" i="7"/>
  <c r="T1391" i="7"/>
  <c r="C1390" i="7"/>
  <c r="V1391" i="7"/>
  <c r="U1391" i="7"/>
  <c r="A1390" i="7"/>
  <c r="R1391" i="7"/>
  <c r="Q1391" i="7"/>
  <c r="A1391" i="7" s="1"/>
  <c r="C1391" i="7" l="1"/>
  <c r="B1391" i="7"/>
  <c r="R1392" i="7"/>
  <c r="Q1392" i="7"/>
  <c r="U1392" i="7"/>
  <c r="V1392" i="7"/>
  <c r="S1392" i="7"/>
  <c r="T1392" i="7"/>
  <c r="M1393" i="7"/>
  <c r="O1393" i="7"/>
  <c r="E1393" i="7"/>
  <c r="G1393" i="7"/>
  <c r="I1393" i="7"/>
  <c r="L1393" i="7"/>
  <c r="P1393" i="7"/>
  <c r="K1393" i="7"/>
  <c r="J1393" i="7"/>
  <c r="N1393" i="7"/>
  <c r="F1393" i="7"/>
  <c r="H1393" i="7"/>
  <c r="D1394" i="7"/>
  <c r="A1392" i="7" l="1"/>
  <c r="Q1393" i="7"/>
  <c r="R1393" i="7"/>
  <c r="B1392" i="7"/>
  <c r="G1394" i="7"/>
  <c r="F1394" i="7"/>
  <c r="J1394" i="7"/>
  <c r="M1394" i="7"/>
  <c r="O1394" i="7"/>
  <c r="N1394" i="7"/>
  <c r="I1394" i="7"/>
  <c r="E1394" i="7"/>
  <c r="P1394" i="7"/>
  <c r="L1394" i="7"/>
  <c r="H1394" i="7"/>
  <c r="K1394" i="7"/>
  <c r="D1395" i="7"/>
  <c r="C1392" i="7"/>
  <c r="U1393" i="7"/>
  <c r="V1393" i="7"/>
  <c r="S1393" i="7"/>
  <c r="T1393" i="7"/>
  <c r="C1393" i="7" l="1"/>
  <c r="B1393" i="7"/>
  <c r="M1395" i="7"/>
  <c r="O1395" i="7"/>
  <c r="E1395" i="7"/>
  <c r="G1395" i="7"/>
  <c r="L1395" i="7"/>
  <c r="K1395" i="7"/>
  <c r="I1395" i="7"/>
  <c r="N1395" i="7"/>
  <c r="F1395" i="7"/>
  <c r="H1395" i="7"/>
  <c r="J1395" i="7"/>
  <c r="P1395" i="7"/>
  <c r="D1396" i="7"/>
  <c r="R1394" i="7"/>
  <c r="Q1394" i="7"/>
  <c r="T1394" i="7"/>
  <c r="S1394" i="7"/>
  <c r="V1394" i="7"/>
  <c r="U1394" i="7"/>
  <c r="C1394" i="7" s="1"/>
  <c r="A1393" i="7"/>
  <c r="B1394" i="7" l="1"/>
  <c r="A1394" i="7"/>
  <c r="Q1395" i="7"/>
  <c r="R1395" i="7"/>
  <c r="G1396" i="7"/>
  <c r="N1396" i="7"/>
  <c r="F1396" i="7"/>
  <c r="J1396" i="7"/>
  <c r="M1396" i="7"/>
  <c r="E1396" i="7"/>
  <c r="H1396" i="7"/>
  <c r="K1396" i="7"/>
  <c r="I1396" i="7"/>
  <c r="O1396" i="7"/>
  <c r="P1396" i="7"/>
  <c r="L1396" i="7"/>
  <c r="D1397" i="7"/>
  <c r="S1395" i="7"/>
  <c r="T1395" i="7"/>
  <c r="V1395" i="7"/>
  <c r="U1395" i="7"/>
  <c r="C1395" i="7" s="1"/>
  <c r="B1395" i="7" l="1"/>
  <c r="A1395" i="7"/>
  <c r="E1397" i="7"/>
  <c r="G1397" i="7"/>
  <c r="L1397" i="7"/>
  <c r="K1397" i="7"/>
  <c r="I1397" i="7"/>
  <c r="N1397" i="7"/>
  <c r="P1397" i="7"/>
  <c r="F1397" i="7"/>
  <c r="H1397" i="7"/>
  <c r="M1397" i="7"/>
  <c r="O1397" i="7"/>
  <c r="J1397" i="7"/>
  <c r="D1398" i="7"/>
  <c r="S1396" i="7"/>
  <c r="T1396" i="7"/>
  <c r="V1396" i="7"/>
  <c r="U1396" i="7"/>
  <c r="Q1396" i="7"/>
  <c r="R1396" i="7"/>
  <c r="B1396" i="7" l="1"/>
  <c r="C1396" i="7"/>
  <c r="V1397" i="7"/>
  <c r="U1397" i="7"/>
  <c r="O1398" i="7"/>
  <c r="G1398" i="7"/>
  <c r="N1398" i="7"/>
  <c r="I1398" i="7"/>
  <c r="E1398" i="7"/>
  <c r="F1398" i="7"/>
  <c r="J1398" i="7"/>
  <c r="M1398" i="7"/>
  <c r="P1398" i="7"/>
  <c r="L1398" i="7"/>
  <c r="H1398" i="7"/>
  <c r="K1398" i="7"/>
  <c r="D1399" i="7"/>
  <c r="A1396" i="7"/>
  <c r="Q1397" i="7"/>
  <c r="R1397" i="7"/>
  <c r="S1397" i="7"/>
  <c r="T1397" i="7"/>
  <c r="C1397" i="7" l="1"/>
  <c r="B1397" i="7"/>
  <c r="R1398" i="7"/>
  <c r="Q1398" i="7"/>
  <c r="A1398" i="7" s="1"/>
  <c r="S1398" i="7"/>
  <c r="T1398" i="7"/>
  <c r="F1399" i="7"/>
  <c r="H1399" i="7"/>
  <c r="M1399" i="7"/>
  <c r="O1399" i="7"/>
  <c r="L1399" i="7"/>
  <c r="K1399" i="7"/>
  <c r="J1399" i="7"/>
  <c r="E1399" i="7"/>
  <c r="G1399" i="7"/>
  <c r="N1399" i="7"/>
  <c r="P1399" i="7"/>
  <c r="I1399" i="7"/>
  <c r="D1400" i="7"/>
  <c r="A1397" i="7"/>
  <c r="V1398" i="7"/>
  <c r="U1398" i="7"/>
  <c r="C1398" i="7" s="1"/>
  <c r="V1399" i="7" l="1"/>
  <c r="U1399" i="7"/>
  <c r="C1399" i="7" s="1"/>
  <c r="B1398" i="7"/>
  <c r="Q1399" i="7"/>
  <c r="R1399" i="7"/>
  <c r="G1400" i="7"/>
  <c r="F1400" i="7"/>
  <c r="N1400" i="7"/>
  <c r="J1400" i="7"/>
  <c r="M1400" i="7"/>
  <c r="H1400" i="7"/>
  <c r="K1400" i="7"/>
  <c r="I1400" i="7"/>
  <c r="E1400" i="7"/>
  <c r="P1400" i="7"/>
  <c r="L1400" i="7"/>
  <c r="O1400" i="7"/>
  <c r="D1401" i="7"/>
  <c r="S1399" i="7"/>
  <c r="T1399" i="7"/>
  <c r="A1399" i="7" l="1"/>
  <c r="T1400" i="7"/>
  <c r="S1400" i="7"/>
  <c r="B1400" i="7" s="1"/>
  <c r="B1399" i="7"/>
  <c r="V1400" i="7"/>
  <c r="U1400" i="7"/>
  <c r="C1400" i="7" s="1"/>
  <c r="R1400" i="7"/>
  <c r="Q1400" i="7"/>
  <c r="A1400" i="7" s="1"/>
  <c r="I1401" i="7"/>
  <c r="K1401" i="7"/>
  <c r="N1401" i="7"/>
  <c r="P1401" i="7"/>
  <c r="F1401" i="7"/>
  <c r="H1401" i="7"/>
  <c r="M1401" i="7"/>
  <c r="O1401" i="7"/>
  <c r="E1401" i="7"/>
  <c r="G1401" i="7"/>
  <c r="L1401" i="7"/>
  <c r="J1401" i="7"/>
  <c r="D1402" i="7"/>
  <c r="J1402" i="7" l="1"/>
  <c r="M1402" i="7"/>
  <c r="L1402" i="7"/>
  <c r="K1402" i="7"/>
  <c r="F1402" i="7"/>
  <c r="I1402" i="7"/>
  <c r="E1402" i="7"/>
  <c r="P1402" i="7"/>
  <c r="H1402" i="7"/>
  <c r="N1402" i="7"/>
  <c r="O1402" i="7"/>
  <c r="G1402" i="7"/>
  <c r="D1403" i="7"/>
  <c r="U1401" i="7"/>
  <c r="V1401" i="7"/>
  <c r="S1401" i="7"/>
  <c r="T1401" i="7"/>
  <c r="R1401" i="7"/>
  <c r="Q1401" i="7"/>
  <c r="A1401" i="7" s="1"/>
  <c r="B1401" i="7" l="1"/>
  <c r="C1401" i="7"/>
  <c r="U1402" i="7"/>
  <c r="V1402" i="7"/>
  <c r="J1403" i="7"/>
  <c r="I1403" i="7"/>
  <c r="N1403" i="7"/>
  <c r="P1403" i="7"/>
  <c r="F1403" i="7"/>
  <c r="H1403" i="7"/>
  <c r="G1403" i="7"/>
  <c r="M1403" i="7"/>
  <c r="O1403" i="7"/>
  <c r="E1403" i="7"/>
  <c r="L1403" i="7"/>
  <c r="K1403" i="7"/>
  <c r="D1404" i="7"/>
  <c r="R1402" i="7"/>
  <c r="Q1402" i="7"/>
  <c r="S1402" i="7"/>
  <c r="T1402" i="7"/>
  <c r="J1404" i="7" l="1"/>
  <c r="M1404" i="7"/>
  <c r="I1404" i="7"/>
  <c r="E1404" i="7"/>
  <c r="P1404" i="7"/>
  <c r="L1404" i="7"/>
  <c r="H1404" i="7"/>
  <c r="K1404" i="7"/>
  <c r="O1404" i="7"/>
  <c r="G1404" i="7"/>
  <c r="N1404" i="7"/>
  <c r="F1404" i="7"/>
  <c r="D1405" i="7"/>
  <c r="B1402" i="7"/>
  <c r="S1403" i="7"/>
  <c r="T1403" i="7"/>
  <c r="R1403" i="7"/>
  <c r="Q1403" i="7"/>
  <c r="V1403" i="7"/>
  <c r="U1403" i="7"/>
  <c r="C1403" i="7" s="1"/>
  <c r="A1402" i="7"/>
  <c r="C1402" i="7"/>
  <c r="Q1404" i="7" l="1"/>
  <c r="R1404" i="7"/>
  <c r="B1403" i="7"/>
  <c r="A1403" i="7"/>
  <c r="T1404" i="7"/>
  <c r="S1404" i="7"/>
  <c r="B1404" i="7" s="1"/>
  <c r="M1405" i="7"/>
  <c r="O1405" i="7"/>
  <c r="E1405" i="7"/>
  <c r="G1405" i="7"/>
  <c r="L1405" i="7"/>
  <c r="N1405" i="7"/>
  <c r="F1405" i="7"/>
  <c r="H1405" i="7"/>
  <c r="K1405" i="7"/>
  <c r="J1405" i="7"/>
  <c r="I1405" i="7"/>
  <c r="P1405" i="7"/>
  <c r="D1406" i="7"/>
  <c r="U1404" i="7"/>
  <c r="V1404" i="7"/>
  <c r="C1404" i="7" l="1"/>
  <c r="R1405" i="7"/>
  <c r="Q1405" i="7"/>
  <c r="P1406" i="7"/>
  <c r="L1406" i="7"/>
  <c r="K1406" i="7"/>
  <c r="H1406" i="7"/>
  <c r="O1406" i="7"/>
  <c r="G1406" i="7"/>
  <c r="N1406" i="7"/>
  <c r="F1406" i="7"/>
  <c r="J1406" i="7"/>
  <c r="M1406" i="7"/>
  <c r="I1406" i="7"/>
  <c r="E1406" i="7"/>
  <c r="D1407" i="7"/>
  <c r="S1405" i="7"/>
  <c r="T1405" i="7"/>
  <c r="V1405" i="7"/>
  <c r="U1405" i="7"/>
  <c r="A1404" i="7"/>
  <c r="A1405" i="7" l="1"/>
  <c r="C1405" i="7"/>
  <c r="N1407" i="7"/>
  <c r="P1407" i="7"/>
  <c r="E1407" i="7"/>
  <c r="O1407" i="7"/>
  <c r="L1407" i="7"/>
  <c r="K1407" i="7"/>
  <c r="J1407" i="7"/>
  <c r="F1407" i="7"/>
  <c r="H1407" i="7"/>
  <c r="M1407" i="7"/>
  <c r="G1407" i="7"/>
  <c r="I1407" i="7"/>
  <c r="D1408" i="7"/>
  <c r="R1406" i="7"/>
  <c r="Q1406" i="7"/>
  <c r="S1406" i="7"/>
  <c r="T1406" i="7"/>
  <c r="V1406" i="7"/>
  <c r="U1406" i="7"/>
  <c r="C1406" i="7" s="1"/>
  <c r="B1405" i="7"/>
  <c r="A1406" i="7" l="1"/>
  <c r="Q1407" i="7"/>
  <c r="R1407" i="7"/>
  <c r="N1408" i="7"/>
  <c r="F1408" i="7"/>
  <c r="J1408" i="7"/>
  <c r="M1408" i="7"/>
  <c r="I1408" i="7"/>
  <c r="P1408" i="7"/>
  <c r="E1408" i="7"/>
  <c r="L1408" i="7"/>
  <c r="H1408" i="7"/>
  <c r="K1408" i="7"/>
  <c r="O1408" i="7"/>
  <c r="G1408" i="7"/>
  <c r="D1409" i="7"/>
  <c r="S1407" i="7"/>
  <c r="T1407" i="7"/>
  <c r="B1406" i="7"/>
  <c r="V1407" i="7"/>
  <c r="U1407" i="7"/>
  <c r="C1407" i="7" s="1"/>
  <c r="B1407" i="7" l="1"/>
  <c r="A1407" i="7"/>
  <c r="V1408" i="7"/>
  <c r="U1408" i="7"/>
  <c r="Q1408" i="7"/>
  <c r="R1408" i="7"/>
  <c r="S1408" i="7"/>
  <c r="T1408" i="7"/>
  <c r="M1409" i="7"/>
  <c r="O1409" i="7"/>
  <c r="E1409" i="7"/>
  <c r="G1409" i="7"/>
  <c r="L1409" i="7"/>
  <c r="K1409" i="7"/>
  <c r="I1409" i="7"/>
  <c r="N1409" i="7"/>
  <c r="P1409" i="7"/>
  <c r="F1409" i="7"/>
  <c r="H1409" i="7"/>
  <c r="J1409" i="7"/>
  <c r="D1410" i="7"/>
  <c r="B1408" i="7" l="1"/>
  <c r="C1408" i="7"/>
  <c r="Q1409" i="7"/>
  <c r="R1409" i="7"/>
  <c r="T1409" i="7"/>
  <c r="S1409" i="7"/>
  <c r="B1409" i="7" s="1"/>
  <c r="A1408" i="7"/>
  <c r="P1410" i="7"/>
  <c r="L1410" i="7"/>
  <c r="H1410" i="7"/>
  <c r="K1410" i="7"/>
  <c r="O1410" i="7"/>
  <c r="G1410" i="7"/>
  <c r="N1410" i="7"/>
  <c r="F1410" i="7"/>
  <c r="J1410" i="7"/>
  <c r="M1410" i="7"/>
  <c r="I1410" i="7"/>
  <c r="E1410" i="7"/>
  <c r="D1411" i="7"/>
  <c r="V1409" i="7"/>
  <c r="U1409" i="7"/>
  <c r="C1409" i="7" s="1"/>
  <c r="U1410" i="7" l="1"/>
  <c r="V1410" i="7"/>
  <c r="R1410" i="7"/>
  <c r="Q1410" i="7"/>
  <c r="A1410" i="7" s="1"/>
  <c r="N1411" i="7"/>
  <c r="P1411" i="7"/>
  <c r="F1411" i="7"/>
  <c r="H1411" i="7"/>
  <c r="M1411" i="7"/>
  <c r="O1411" i="7"/>
  <c r="E1411" i="7"/>
  <c r="G1411" i="7"/>
  <c r="L1411" i="7"/>
  <c r="K1411" i="7"/>
  <c r="J1411" i="7"/>
  <c r="I1411" i="7"/>
  <c r="D1412" i="7"/>
  <c r="T1410" i="7"/>
  <c r="S1410" i="7"/>
  <c r="A1409" i="7"/>
  <c r="V1411" i="7" l="1"/>
  <c r="U1411" i="7"/>
  <c r="C1411" i="7" s="1"/>
  <c r="R1411" i="7"/>
  <c r="Q1411" i="7"/>
  <c r="A1411" i="7" s="1"/>
  <c r="B1410" i="7"/>
  <c r="S1411" i="7"/>
  <c r="T1411" i="7"/>
  <c r="J1412" i="7"/>
  <c r="I1412" i="7"/>
  <c r="L1412" i="7"/>
  <c r="H1412" i="7"/>
  <c r="F1412" i="7"/>
  <c r="M1412" i="7"/>
  <c r="E1412" i="7"/>
  <c r="P1412" i="7"/>
  <c r="K1412" i="7"/>
  <c r="O1412" i="7"/>
  <c r="G1412" i="7"/>
  <c r="N1412" i="7"/>
  <c r="D1413" i="7"/>
  <c r="C1410" i="7"/>
  <c r="B1411" i="7" l="1"/>
  <c r="V1412" i="7"/>
  <c r="U1412" i="7"/>
  <c r="C1412" i="7" s="1"/>
  <c r="J1413" i="7"/>
  <c r="I1413" i="7"/>
  <c r="F1413" i="7"/>
  <c r="H1413" i="7"/>
  <c r="N1413" i="7"/>
  <c r="P1413" i="7"/>
  <c r="M1413" i="7"/>
  <c r="O1413" i="7"/>
  <c r="E1413" i="7"/>
  <c r="G1413" i="7"/>
  <c r="L1413" i="7"/>
  <c r="K1413" i="7"/>
  <c r="D1414" i="7"/>
  <c r="T1412" i="7"/>
  <c r="S1412" i="7"/>
  <c r="R1412" i="7"/>
  <c r="Q1412" i="7"/>
  <c r="A1412" i="7" s="1"/>
  <c r="B1412" i="7" l="1"/>
  <c r="R1413" i="7"/>
  <c r="Q1413" i="7"/>
  <c r="F1414" i="7"/>
  <c r="J1414" i="7"/>
  <c r="M1414" i="7"/>
  <c r="L1414" i="7"/>
  <c r="I1414" i="7"/>
  <c r="E1414" i="7"/>
  <c r="P1414" i="7"/>
  <c r="H1414" i="7"/>
  <c r="K1414" i="7"/>
  <c r="O1414" i="7"/>
  <c r="G1414" i="7"/>
  <c r="N1414" i="7"/>
  <c r="D1415" i="7"/>
  <c r="S1413" i="7"/>
  <c r="T1413" i="7"/>
  <c r="V1413" i="7"/>
  <c r="U1413" i="7"/>
  <c r="C1413" i="7" s="1"/>
  <c r="A1413" i="7" l="1"/>
  <c r="T1414" i="7"/>
  <c r="S1414" i="7"/>
  <c r="K1415" i="7"/>
  <c r="P1415" i="7"/>
  <c r="J1415" i="7"/>
  <c r="I1415" i="7"/>
  <c r="N1415" i="7"/>
  <c r="F1415" i="7"/>
  <c r="H1415" i="7"/>
  <c r="M1415" i="7"/>
  <c r="O1415" i="7"/>
  <c r="E1415" i="7"/>
  <c r="G1415" i="7"/>
  <c r="L1415" i="7"/>
  <c r="D1416" i="7"/>
  <c r="Q1414" i="7"/>
  <c r="R1414" i="7"/>
  <c r="V1414" i="7"/>
  <c r="U1414" i="7"/>
  <c r="B1413" i="7"/>
  <c r="B1414" i="7" l="1"/>
  <c r="C1414" i="7"/>
  <c r="V1415" i="7"/>
  <c r="U1415" i="7"/>
  <c r="C1415" i="7" s="1"/>
  <c r="Q1415" i="7"/>
  <c r="R1415" i="7"/>
  <c r="H1416" i="7"/>
  <c r="K1416" i="7"/>
  <c r="I1416" i="7"/>
  <c r="L1416" i="7"/>
  <c r="O1416" i="7"/>
  <c r="G1416" i="7"/>
  <c r="N1416" i="7"/>
  <c r="F1416" i="7"/>
  <c r="M1416" i="7"/>
  <c r="J1416" i="7"/>
  <c r="E1416" i="7"/>
  <c r="P1416" i="7"/>
  <c r="D1417" i="7"/>
  <c r="T1415" i="7"/>
  <c r="S1415" i="7"/>
  <c r="A1414" i="7"/>
  <c r="R1416" i="7" l="1"/>
  <c r="Q1416" i="7"/>
  <c r="A1416" i="7" s="1"/>
  <c r="B1415" i="7"/>
  <c r="A1415" i="7"/>
  <c r="F1417" i="7"/>
  <c r="H1417" i="7"/>
  <c r="M1417" i="7"/>
  <c r="O1417" i="7"/>
  <c r="E1417" i="7"/>
  <c r="G1417" i="7"/>
  <c r="L1417" i="7"/>
  <c r="K1417" i="7"/>
  <c r="J1417" i="7"/>
  <c r="I1417" i="7"/>
  <c r="N1417" i="7"/>
  <c r="P1417" i="7"/>
  <c r="D1418" i="7"/>
  <c r="V1416" i="7"/>
  <c r="U1416" i="7"/>
  <c r="S1416" i="7"/>
  <c r="T1416" i="7"/>
  <c r="C1416" i="7" l="1"/>
  <c r="B1416" i="7"/>
  <c r="Q1417" i="7"/>
  <c r="R1417" i="7"/>
  <c r="T1417" i="7"/>
  <c r="S1417" i="7"/>
  <c r="B1417" i="7" s="1"/>
  <c r="N1418" i="7"/>
  <c r="F1418" i="7"/>
  <c r="J1418" i="7"/>
  <c r="M1418" i="7"/>
  <c r="E1418" i="7"/>
  <c r="P1418" i="7"/>
  <c r="L1418" i="7"/>
  <c r="K1418" i="7"/>
  <c r="I1418" i="7"/>
  <c r="H1418" i="7"/>
  <c r="O1418" i="7"/>
  <c r="G1418" i="7"/>
  <c r="D1419" i="7"/>
  <c r="V1417" i="7"/>
  <c r="U1417" i="7"/>
  <c r="C1417" i="7" s="1"/>
  <c r="R1418" i="7" l="1"/>
  <c r="Q1418" i="7"/>
  <c r="A1418" i="7" s="1"/>
  <c r="S1418" i="7"/>
  <c r="T1418" i="7"/>
  <c r="V1418" i="7"/>
  <c r="U1418" i="7"/>
  <c r="C1418" i="7" s="1"/>
  <c r="F1419" i="7"/>
  <c r="H1419" i="7"/>
  <c r="M1419" i="7"/>
  <c r="O1419" i="7"/>
  <c r="E1419" i="7"/>
  <c r="G1419" i="7"/>
  <c r="K1419" i="7"/>
  <c r="N1419" i="7"/>
  <c r="L1419" i="7"/>
  <c r="J1419" i="7"/>
  <c r="I1419" i="7"/>
  <c r="P1419" i="7"/>
  <c r="D1420" i="7"/>
  <c r="A1417" i="7"/>
  <c r="T1419" i="7" l="1"/>
  <c r="S1419" i="7"/>
  <c r="B1419" i="7" s="1"/>
  <c r="R1419" i="7"/>
  <c r="Q1419" i="7"/>
  <c r="A1419" i="7" s="1"/>
  <c r="G1420" i="7"/>
  <c r="N1420" i="7"/>
  <c r="I1420" i="7"/>
  <c r="E1420" i="7"/>
  <c r="F1420" i="7"/>
  <c r="J1420" i="7"/>
  <c r="M1420" i="7"/>
  <c r="P1420" i="7"/>
  <c r="L1420" i="7"/>
  <c r="H1420" i="7"/>
  <c r="K1420" i="7"/>
  <c r="O1420" i="7"/>
  <c r="D1421" i="7"/>
  <c r="B1418" i="7"/>
  <c r="U1419" i="7"/>
  <c r="V1419" i="7"/>
  <c r="C1419" i="7" l="1"/>
  <c r="T1420" i="7"/>
  <c r="S1420" i="7"/>
  <c r="V1420" i="7"/>
  <c r="U1420" i="7"/>
  <c r="C1420" i="7" s="1"/>
  <c r="R1420" i="7"/>
  <c r="Q1420" i="7"/>
  <c r="A1420" i="7" s="1"/>
  <c r="L1421" i="7"/>
  <c r="K1421" i="7"/>
  <c r="J1421" i="7"/>
  <c r="I1421" i="7"/>
  <c r="N1421" i="7"/>
  <c r="P1421" i="7"/>
  <c r="F1421" i="7"/>
  <c r="H1421" i="7"/>
  <c r="M1421" i="7"/>
  <c r="O1421" i="7"/>
  <c r="E1421" i="7"/>
  <c r="G1421" i="7"/>
  <c r="D1422" i="7"/>
  <c r="B1420" i="7" l="1"/>
  <c r="V1421" i="7"/>
  <c r="U1421" i="7"/>
  <c r="C1421" i="7" s="1"/>
  <c r="J1422" i="7"/>
  <c r="M1422" i="7"/>
  <c r="E1422" i="7"/>
  <c r="I1422" i="7"/>
  <c r="P1422" i="7"/>
  <c r="L1422" i="7"/>
  <c r="O1422" i="7"/>
  <c r="H1422" i="7"/>
  <c r="K1422" i="7"/>
  <c r="F1422" i="7"/>
  <c r="G1422" i="7"/>
  <c r="N1422" i="7"/>
  <c r="D1423" i="7"/>
  <c r="Q1421" i="7"/>
  <c r="R1421" i="7"/>
  <c r="T1421" i="7"/>
  <c r="S1421" i="7"/>
  <c r="B1421" i="7" s="1"/>
  <c r="T1422" i="7" l="1"/>
  <c r="S1422" i="7"/>
  <c r="B1422" i="7" s="1"/>
  <c r="M1423" i="7"/>
  <c r="G1423" i="7"/>
  <c r="E1423" i="7"/>
  <c r="O1423" i="7"/>
  <c r="L1423" i="7"/>
  <c r="P1423" i="7"/>
  <c r="H1423" i="7"/>
  <c r="K1423" i="7"/>
  <c r="J1423" i="7"/>
  <c r="I1423" i="7"/>
  <c r="N1423" i="7"/>
  <c r="F1423" i="7"/>
  <c r="D1424" i="7"/>
  <c r="U1422" i="7"/>
  <c r="V1422" i="7"/>
  <c r="A1421" i="7"/>
  <c r="Q1422" i="7"/>
  <c r="R1422" i="7"/>
  <c r="A1422" i="7" l="1"/>
  <c r="I1424" i="7"/>
  <c r="E1424" i="7"/>
  <c r="P1424" i="7"/>
  <c r="H1424" i="7"/>
  <c r="L1424" i="7"/>
  <c r="K1424" i="7"/>
  <c r="O1424" i="7"/>
  <c r="G1424" i="7"/>
  <c r="N1424" i="7"/>
  <c r="F1424" i="7"/>
  <c r="J1424" i="7"/>
  <c r="M1424" i="7"/>
  <c r="D1425" i="7"/>
  <c r="S1423" i="7"/>
  <c r="T1423" i="7"/>
  <c r="Q1423" i="7"/>
  <c r="R1423" i="7"/>
  <c r="C1422" i="7"/>
  <c r="U1423" i="7"/>
  <c r="V1423" i="7"/>
  <c r="B1423" i="7" l="1"/>
  <c r="C1423" i="7"/>
  <c r="Q1424" i="7"/>
  <c r="R1424" i="7"/>
  <c r="E1425" i="7"/>
  <c r="G1425" i="7"/>
  <c r="L1425" i="7"/>
  <c r="K1425" i="7"/>
  <c r="J1425" i="7"/>
  <c r="I1425" i="7"/>
  <c r="H1425" i="7"/>
  <c r="M1425" i="7"/>
  <c r="O1425" i="7"/>
  <c r="N1425" i="7"/>
  <c r="P1425" i="7"/>
  <c r="F1425" i="7"/>
  <c r="D1426" i="7"/>
  <c r="S1424" i="7"/>
  <c r="T1424" i="7"/>
  <c r="A1423" i="7"/>
  <c r="V1424" i="7"/>
  <c r="U1424" i="7"/>
  <c r="C1424" i="7" s="1"/>
  <c r="B1424" i="7" l="1"/>
  <c r="J1426" i="7"/>
  <c r="M1426" i="7"/>
  <c r="I1426" i="7"/>
  <c r="E1426" i="7"/>
  <c r="P1426" i="7"/>
  <c r="L1426" i="7"/>
  <c r="H1426" i="7"/>
  <c r="K1426" i="7"/>
  <c r="O1426" i="7"/>
  <c r="G1426" i="7"/>
  <c r="N1426" i="7"/>
  <c r="F1426" i="7"/>
  <c r="D1427" i="7"/>
  <c r="R1425" i="7"/>
  <c r="Q1425" i="7"/>
  <c r="S1425" i="7"/>
  <c r="T1425" i="7"/>
  <c r="V1425" i="7"/>
  <c r="U1425" i="7"/>
  <c r="C1425" i="7" s="1"/>
  <c r="A1424" i="7"/>
  <c r="A1425" i="7" l="1"/>
  <c r="R1426" i="7"/>
  <c r="Q1426" i="7"/>
  <c r="A1426" i="7" s="1"/>
  <c r="T1426" i="7"/>
  <c r="S1426" i="7"/>
  <c r="B1426" i="7" s="1"/>
  <c r="M1427" i="7"/>
  <c r="O1427" i="7"/>
  <c r="K1427" i="7"/>
  <c r="E1427" i="7"/>
  <c r="G1427" i="7"/>
  <c r="L1427" i="7"/>
  <c r="F1427" i="7"/>
  <c r="J1427" i="7"/>
  <c r="P1427" i="7"/>
  <c r="H1427" i="7"/>
  <c r="I1427" i="7"/>
  <c r="N1427" i="7"/>
  <c r="D1428" i="7"/>
  <c r="U1426" i="7"/>
  <c r="V1426" i="7"/>
  <c r="B1425" i="7"/>
  <c r="C1426" i="7" l="1"/>
  <c r="Q1427" i="7"/>
  <c r="R1427" i="7"/>
  <c r="U1427" i="7"/>
  <c r="V1427" i="7"/>
  <c r="T1427" i="7"/>
  <c r="S1427" i="7"/>
  <c r="O1428" i="7"/>
  <c r="I1428" i="7"/>
  <c r="E1428" i="7"/>
  <c r="P1428" i="7"/>
  <c r="L1428" i="7"/>
  <c r="F1428" i="7"/>
  <c r="J1428" i="7"/>
  <c r="M1428" i="7"/>
  <c r="H1428" i="7"/>
  <c r="K1428" i="7"/>
  <c r="G1428" i="7"/>
  <c r="N1428" i="7"/>
  <c r="D1429" i="7"/>
  <c r="B1427" i="7" l="1"/>
  <c r="Q1428" i="7"/>
  <c r="R1428" i="7"/>
  <c r="C1427" i="7"/>
  <c r="M1429" i="7"/>
  <c r="O1429" i="7"/>
  <c r="H1429" i="7"/>
  <c r="E1429" i="7"/>
  <c r="G1429" i="7"/>
  <c r="I1429" i="7"/>
  <c r="P1429" i="7"/>
  <c r="F1429" i="7"/>
  <c r="L1429" i="7"/>
  <c r="K1429" i="7"/>
  <c r="J1429" i="7"/>
  <c r="N1429" i="7"/>
  <c r="D1430" i="7"/>
  <c r="T1428" i="7"/>
  <c r="S1428" i="7"/>
  <c r="B1428" i="7" s="1"/>
  <c r="V1428" i="7"/>
  <c r="U1428" i="7"/>
  <c r="C1428" i="7" s="1"/>
  <c r="A1427" i="7"/>
  <c r="O1430" i="7" l="1"/>
  <c r="P1430" i="7"/>
  <c r="L1430" i="7"/>
  <c r="H1430" i="7"/>
  <c r="K1430" i="7"/>
  <c r="G1430" i="7"/>
  <c r="N1430" i="7"/>
  <c r="F1430" i="7"/>
  <c r="J1430" i="7"/>
  <c r="M1430" i="7"/>
  <c r="I1430" i="7"/>
  <c r="E1430" i="7"/>
  <c r="D1431" i="7"/>
  <c r="R1429" i="7"/>
  <c r="Q1429" i="7"/>
  <c r="S1429" i="7"/>
  <c r="T1429" i="7"/>
  <c r="V1429" i="7"/>
  <c r="U1429" i="7"/>
  <c r="A1428" i="7"/>
  <c r="C1429" i="7" l="1"/>
  <c r="A1429" i="7"/>
  <c r="Q1430" i="7"/>
  <c r="R1430" i="7"/>
  <c r="T1430" i="7"/>
  <c r="S1430" i="7"/>
  <c r="N1431" i="7"/>
  <c r="P1431" i="7"/>
  <c r="F1431" i="7"/>
  <c r="H1431" i="7"/>
  <c r="M1431" i="7"/>
  <c r="O1431" i="7"/>
  <c r="J1431" i="7"/>
  <c r="I1431" i="7"/>
  <c r="E1431" i="7"/>
  <c r="G1431" i="7"/>
  <c r="L1431" i="7"/>
  <c r="K1431" i="7"/>
  <c r="D1432" i="7"/>
  <c r="B1429" i="7"/>
  <c r="U1430" i="7"/>
  <c r="V1430" i="7"/>
  <c r="B1430" i="7" l="1"/>
  <c r="A1430" i="7"/>
  <c r="C1430" i="7"/>
  <c r="S1431" i="7"/>
  <c r="T1431" i="7"/>
  <c r="I1432" i="7"/>
  <c r="E1432" i="7"/>
  <c r="P1432" i="7"/>
  <c r="L1432" i="7"/>
  <c r="H1432" i="7"/>
  <c r="K1432" i="7"/>
  <c r="O1432" i="7"/>
  <c r="G1432" i="7"/>
  <c r="N1432" i="7"/>
  <c r="F1432" i="7"/>
  <c r="J1432" i="7"/>
  <c r="M1432" i="7"/>
  <c r="D1433" i="7"/>
  <c r="R1431" i="7"/>
  <c r="Q1431" i="7"/>
  <c r="U1431" i="7"/>
  <c r="V1431" i="7"/>
  <c r="C1431" i="7" l="1"/>
  <c r="B1431" i="7"/>
  <c r="Q1432" i="7"/>
  <c r="R1432" i="7"/>
  <c r="T1432" i="7"/>
  <c r="S1432" i="7"/>
  <c r="B1432" i="7" s="1"/>
  <c r="U1432" i="7"/>
  <c r="V1432" i="7"/>
  <c r="N1433" i="7"/>
  <c r="P1433" i="7"/>
  <c r="F1433" i="7"/>
  <c r="H1433" i="7"/>
  <c r="M1433" i="7"/>
  <c r="O1433" i="7"/>
  <c r="G1433" i="7"/>
  <c r="L1433" i="7"/>
  <c r="K1433" i="7"/>
  <c r="J1433" i="7"/>
  <c r="I1433" i="7"/>
  <c r="E1433" i="7"/>
  <c r="D1434" i="7"/>
  <c r="A1431" i="7"/>
  <c r="A1432" i="7" l="1"/>
  <c r="V1433" i="7"/>
  <c r="U1433" i="7"/>
  <c r="C1433" i="7" s="1"/>
  <c r="R1433" i="7"/>
  <c r="Q1433" i="7"/>
  <c r="A1433" i="7" s="1"/>
  <c r="S1433" i="7"/>
  <c r="T1433" i="7"/>
  <c r="C1432" i="7"/>
  <c r="I1434" i="7"/>
  <c r="E1434" i="7"/>
  <c r="P1434" i="7"/>
  <c r="L1434" i="7"/>
  <c r="H1434" i="7"/>
  <c r="K1434" i="7"/>
  <c r="F1434" i="7"/>
  <c r="J1434" i="7"/>
  <c r="M1434" i="7"/>
  <c r="O1434" i="7"/>
  <c r="N1434" i="7"/>
  <c r="G1434" i="7"/>
  <c r="D1435" i="7"/>
  <c r="R1434" i="7" l="1"/>
  <c r="Q1434" i="7"/>
  <c r="A1434" i="7" s="1"/>
  <c r="B1433" i="7"/>
  <c r="N1435" i="7"/>
  <c r="P1435" i="7"/>
  <c r="F1435" i="7"/>
  <c r="H1435" i="7"/>
  <c r="M1435" i="7"/>
  <c r="O1435" i="7"/>
  <c r="E1435" i="7"/>
  <c r="L1435" i="7"/>
  <c r="K1435" i="7"/>
  <c r="J1435" i="7"/>
  <c r="G1435" i="7"/>
  <c r="I1435" i="7"/>
  <c r="D1436" i="7"/>
  <c r="S1434" i="7"/>
  <c r="T1434" i="7"/>
  <c r="U1434" i="7"/>
  <c r="V1434" i="7"/>
  <c r="C1434" i="7" l="1"/>
  <c r="O1436" i="7"/>
  <c r="G1436" i="7"/>
  <c r="N1436" i="7"/>
  <c r="J1436" i="7"/>
  <c r="E1436" i="7"/>
  <c r="L1436" i="7"/>
  <c r="K1436" i="7"/>
  <c r="F1436" i="7"/>
  <c r="M1436" i="7"/>
  <c r="I1436" i="7"/>
  <c r="P1436" i="7"/>
  <c r="H1436" i="7"/>
  <c r="D1437" i="7"/>
  <c r="V1435" i="7"/>
  <c r="U1435" i="7"/>
  <c r="C1435" i="7" s="1"/>
  <c r="B1434" i="7"/>
  <c r="R1435" i="7"/>
  <c r="Q1435" i="7"/>
  <c r="A1435" i="7" s="1"/>
  <c r="T1435" i="7"/>
  <c r="S1435" i="7"/>
  <c r="B1435" i="7" s="1"/>
  <c r="R1436" i="7" l="1"/>
  <c r="Q1436" i="7"/>
  <c r="A1436" i="7" s="1"/>
  <c r="T1436" i="7"/>
  <c r="S1436" i="7"/>
  <c r="B1436" i="7" s="1"/>
  <c r="J1437" i="7"/>
  <c r="I1437" i="7"/>
  <c r="P1437" i="7"/>
  <c r="F1437" i="7"/>
  <c r="K1437" i="7"/>
  <c r="N1437" i="7"/>
  <c r="H1437" i="7"/>
  <c r="M1437" i="7"/>
  <c r="O1437" i="7"/>
  <c r="E1437" i="7"/>
  <c r="G1437" i="7"/>
  <c r="L1437" i="7"/>
  <c r="D1438" i="7"/>
  <c r="V1436" i="7"/>
  <c r="U1436" i="7"/>
  <c r="V1437" i="7" l="1"/>
  <c r="U1437" i="7"/>
  <c r="C1437" i="7" s="1"/>
  <c r="C1436" i="7"/>
  <c r="S1437" i="7"/>
  <c r="T1437" i="7"/>
  <c r="P1438" i="7"/>
  <c r="L1438" i="7"/>
  <c r="N1438" i="7"/>
  <c r="H1438" i="7"/>
  <c r="K1438" i="7"/>
  <c r="O1438" i="7"/>
  <c r="G1438" i="7"/>
  <c r="F1438" i="7"/>
  <c r="J1438" i="7"/>
  <c r="M1438" i="7"/>
  <c r="I1438" i="7"/>
  <c r="E1438" i="7"/>
  <c r="D1439" i="7"/>
  <c r="R1437" i="7"/>
  <c r="Q1437" i="7"/>
  <c r="A1437" i="7" s="1"/>
  <c r="B1437" i="7" l="1"/>
  <c r="I1439" i="7"/>
  <c r="N1439" i="7"/>
  <c r="P1439" i="7"/>
  <c r="O1439" i="7"/>
  <c r="F1439" i="7"/>
  <c r="H1439" i="7"/>
  <c r="M1439" i="7"/>
  <c r="L1439" i="7"/>
  <c r="G1439" i="7"/>
  <c r="E1439" i="7"/>
  <c r="K1439" i="7"/>
  <c r="J1439" i="7"/>
  <c r="D1440" i="7"/>
  <c r="V1438" i="7"/>
  <c r="U1438" i="7"/>
  <c r="C1438" i="7" s="1"/>
  <c r="R1438" i="7"/>
  <c r="Q1438" i="7"/>
  <c r="T1438" i="7"/>
  <c r="S1438" i="7"/>
  <c r="B1438" i="7" s="1"/>
  <c r="A1438" i="7" l="1"/>
  <c r="T1439" i="7"/>
  <c r="S1439" i="7"/>
  <c r="B1439" i="7" s="1"/>
  <c r="R1439" i="7"/>
  <c r="Q1439" i="7"/>
  <c r="V1439" i="7"/>
  <c r="U1439" i="7"/>
  <c r="I1440" i="7"/>
  <c r="E1440" i="7"/>
  <c r="P1440" i="7"/>
  <c r="H1440" i="7"/>
  <c r="K1440" i="7"/>
  <c r="L1440" i="7"/>
  <c r="O1440" i="7"/>
  <c r="G1440" i="7"/>
  <c r="F1440" i="7"/>
  <c r="J1440" i="7"/>
  <c r="M1440" i="7"/>
  <c r="N1440" i="7"/>
  <c r="D1441" i="7"/>
  <c r="C1439" i="7" l="1"/>
  <c r="A1439" i="7"/>
  <c r="T1440" i="7"/>
  <c r="S1440" i="7"/>
  <c r="Q1440" i="7"/>
  <c r="R1440" i="7"/>
  <c r="O1441" i="7"/>
  <c r="M1441" i="7"/>
  <c r="E1441" i="7"/>
  <c r="G1441" i="7"/>
  <c r="L1441" i="7"/>
  <c r="K1441" i="7"/>
  <c r="J1441" i="7"/>
  <c r="I1441" i="7"/>
  <c r="N1441" i="7"/>
  <c r="P1441" i="7"/>
  <c r="F1441" i="7"/>
  <c r="H1441" i="7"/>
  <c r="D1442" i="7"/>
  <c r="V1440" i="7"/>
  <c r="U1440" i="7"/>
  <c r="B1440" i="7" l="1"/>
  <c r="C1440" i="7"/>
  <c r="U1441" i="7"/>
  <c r="V1441" i="7"/>
  <c r="A1440" i="7"/>
  <c r="R1441" i="7"/>
  <c r="Q1441" i="7"/>
  <c r="A1441" i="7" s="1"/>
  <c r="N1442" i="7"/>
  <c r="I1442" i="7"/>
  <c r="E1442" i="7"/>
  <c r="P1442" i="7"/>
  <c r="L1442" i="7"/>
  <c r="H1442" i="7"/>
  <c r="K1442" i="7"/>
  <c r="O1442" i="7"/>
  <c r="G1442" i="7"/>
  <c r="F1442" i="7"/>
  <c r="J1442" i="7"/>
  <c r="M1442" i="7"/>
  <c r="D1443" i="7"/>
  <c r="T1441" i="7"/>
  <c r="S1441" i="7"/>
  <c r="B1441" i="7" s="1"/>
  <c r="Q1442" i="7" l="1"/>
  <c r="R1442" i="7"/>
  <c r="L1443" i="7"/>
  <c r="K1443" i="7"/>
  <c r="J1443" i="7"/>
  <c r="I1443" i="7"/>
  <c r="P1443" i="7"/>
  <c r="F1443" i="7"/>
  <c r="O1443" i="7"/>
  <c r="E1443" i="7"/>
  <c r="N1443" i="7"/>
  <c r="H1443" i="7"/>
  <c r="M1443" i="7"/>
  <c r="G1443" i="7"/>
  <c r="D1444" i="7"/>
  <c r="S1442" i="7"/>
  <c r="T1442" i="7"/>
  <c r="V1442" i="7"/>
  <c r="U1442" i="7"/>
  <c r="C1442" i="7" s="1"/>
  <c r="C1441" i="7"/>
  <c r="J1444" i="7" l="1"/>
  <c r="M1444" i="7"/>
  <c r="I1444" i="7"/>
  <c r="E1444" i="7"/>
  <c r="P1444" i="7"/>
  <c r="L1444" i="7"/>
  <c r="G1444" i="7"/>
  <c r="F1444" i="7"/>
  <c r="H1444" i="7"/>
  <c r="K1444" i="7"/>
  <c r="O1444" i="7"/>
  <c r="N1444" i="7"/>
  <c r="D1445" i="7"/>
  <c r="V1443" i="7"/>
  <c r="U1443" i="7"/>
  <c r="C1443" i="7" s="1"/>
  <c r="R1443" i="7"/>
  <c r="Q1443" i="7"/>
  <c r="B1442" i="7"/>
  <c r="T1443" i="7"/>
  <c r="S1443" i="7"/>
  <c r="A1442" i="7"/>
  <c r="B1443" i="7" l="1"/>
  <c r="A1443" i="7"/>
  <c r="S1444" i="7"/>
  <c r="T1444" i="7"/>
  <c r="J1445" i="7"/>
  <c r="I1445" i="7"/>
  <c r="P1445" i="7"/>
  <c r="F1445" i="7"/>
  <c r="E1445" i="7"/>
  <c r="L1445" i="7"/>
  <c r="K1445" i="7"/>
  <c r="N1445" i="7"/>
  <c r="H1445" i="7"/>
  <c r="M1445" i="7"/>
  <c r="O1445" i="7"/>
  <c r="G1445" i="7"/>
  <c r="D1446" i="7"/>
  <c r="V1444" i="7"/>
  <c r="U1444" i="7"/>
  <c r="Q1444" i="7"/>
  <c r="R1444" i="7"/>
  <c r="C1444" i="7" l="1"/>
  <c r="V1445" i="7"/>
  <c r="U1445" i="7"/>
  <c r="C1445" i="7" s="1"/>
  <c r="I1446" i="7"/>
  <c r="E1446" i="7"/>
  <c r="H1446" i="7"/>
  <c r="N1446" i="7"/>
  <c r="P1446" i="7"/>
  <c r="L1446" i="7"/>
  <c r="K1446" i="7"/>
  <c r="O1446" i="7"/>
  <c r="G1446" i="7"/>
  <c r="F1446" i="7"/>
  <c r="J1446" i="7"/>
  <c r="M1446" i="7"/>
  <c r="D1447" i="7"/>
  <c r="T1445" i="7"/>
  <c r="S1445" i="7"/>
  <c r="A1444" i="7"/>
  <c r="Q1445" i="7"/>
  <c r="R1445" i="7"/>
  <c r="B1444" i="7"/>
  <c r="B1445" i="7" l="1"/>
  <c r="I1447" i="7"/>
  <c r="P1447" i="7"/>
  <c r="H1447" i="7"/>
  <c r="N1447" i="7"/>
  <c r="F1447" i="7"/>
  <c r="M1447" i="7"/>
  <c r="O1447" i="7"/>
  <c r="E1447" i="7"/>
  <c r="G1447" i="7"/>
  <c r="L1447" i="7"/>
  <c r="K1447" i="7"/>
  <c r="J1447" i="7"/>
  <c r="D1448" i="7"/>
  <c r="U1446" i="7"/>
  <c r="V1446" i="7"/>
  <c r="S1446" i="7"/>
  <c r="T1446" i="7"/>
  <c r="R1446" i="7"/>
  <c r="Q1446" i="7"/>
  <c r="A1445" i="7"/>
  <c r="B1446" i="7" l="1"/>
  <c r="A1446" i="7"/>
  <c r="C1446" i="7"/>
  <c r="N1448" i="7"/>
  <c r="F1448" i="7"/>
  <c r="E1448" i="7"/>
  <c r="J1448" i="7"/>
  <c r="M1448" i="7"/>
  <c r="I1448" i="7"/>
  <c r="P1448" i="7"/>
  <c r="L1448" i="7"/>
  <c r="H1448" i="7"/>
  <c r="K1448" i="7"/>
  <c r="O1448" i="7"/>
  <c r="G1448" i="7"/>
  <c r="D1449" i="7"/>
  <c r="R1447" i="7"/>
  <c r="Q1447" i="7"/>
  <c r="S1447" i="7"/>
  <c r="T1447" i="7"/>
  <c r="V1447" i="7"/>
  <c r="U1447" i="7"/>
  <c r="C1447" i="7" l="1"/>
  <c r="A1447" i="7"/>
  <c r="K1449" i="7"/>
  <c r="J1449" i="7"/>
  <c r="I1449" i="7"/>
  <c r="N1449" i="7"/>
  <c r="P1449" i="7"/>
  <c r="F1449" i="7"/>
  <c r="H1449" i="7"/>
  <c r="M1449" i="7"/>
  <c r="O1449" i="7"/>
  <c r="L1449" i="7"/>
  <c r="E1449" i="7"/>
  <c r="G1449" i="7"/>
  <c r="D1450" i="7"/>
  <c r="B1447" i="7"/>
  <c r="R1448" i="7"/>
  <c r="Q1448" i="7"/>
  <c r="T1448" i="7"/>
  <c r="S1448" i="7"/>
  <c r="B1448" i="7" s="1"/>
  <c r="V1448" i="7"/>
  <c r="U1448" i="7"/>
  <c r="A1448" i="7" l="1"/>
  <c r="J1450" i="7"/>
  <c r="M1450" i="7"/>
  <c r="I1450" i="7"/>
  <c r="E1450" i="7"/>
  <c r="P1450" i="7"/>
  <c r="L1450" i="7"/>
  <c r="H1450" i="7"/>
  <c r="K1450" i="7"/>
  <c r="O1450" i="7"/>
  <c r="G1450" i="7"/>
  <c r="N1450" i="7"/>
  <c r="F1450" i="7"/>
  <c r="D1451" i="7"/>
  <c r="U1449" i="7"/>
  <c r="V1449" i="7"/>
  <c r="S1449" i="7"/>
  <c r="T1449" i="7"/>
  <c r="C1448" i="7"/>
  <c r="R1449" i="7"/>
  <c r="Q1449" i="7"/>
  <c r="C1449" i="7" l="1"/>
  <c r="A1449" i="7"/>
  <c r="Q1450" i="7"/>
  <c r="R1450" i="7"/>
  <c r="T1450" i="7"/>
  <c r="S1450" i="7"/>
  <c r="V1450" i="7"/>
  <c r="U1450" i="7"/>
  <c r="C1450" i="7" s="1"/>
  <c r="B1449" i="7"/>
  <c r="K1451" i="7"/>
  <c r="E1451" i="7"/>
  <c r="J1451" i="7"/>
  <c r="I1451" i="7"/>
  <c r="H1451" i="7"/>
  <c r="M1451" i="7"/>
  <c r="G1451" i="7"/>
  <c r="N1451" i="7"/>
  <c r="P1451" i="7"/>
  <c r="F1451" i="7"/>
  <c r="O1451" i="7"/>
  <c r="L1451" i="7"/>
  <c r="D1452" i="7"/>
  <c r="B1450" i="7" l="1"/>
  <c r="O1452" i="7"/>
  <c r="G1452" i="7"/>
  <c r="N1452" i="7"/>
  <c r="F1452" i="7"/>
  <c r="J1452" i="7"/>
  <c r="E1452" i="7"/>
  <c r="P1452" i="7"/>
  <c r="K1452" i="7"/>
  <c r="M1452" i="7"/>
  <c r="I1452" i="7"/>
  <c r="L1452" i="7"/>
  <c r="H1452" i="7"/>
  <c r="D1453" i="7"/>
  <c r="T1451" i="7"/>
  <c r="S1451" i="7"/>
  <c r="V1451" i="7"/>
  <c r="U1451" i="7"/>
  <c r="R1451" i="7"/>
  <c r="Q1451" i="7"/>
  <c r="A1450" i="7"/>
  <c r="B1451" i="7" l="1"/>
  <c r="C1451" i="7"/>
  <c r="R1452" i="7"/>
  <c r="Q1452" i="7"/>
  <c r="A1452" i="7" s="1"/>
  <c r="A1451" i="7"/>
  <c r="U1452" i="7"/>
  <c r="V1452" i="7"/>
  <c r="N1453" i="7"/>
  <c r="P1453" i="7"/>
  <c r="F1453" i="7"/>
  <c r="H1453" i="7"/>
  <c r="G1453" i="7"/>
  <c r="M1453" i="7"/>
  <c r="O1453" i="7"/>
  <c r="E1453" i="7"/>
  <c r="K1453" i="7"/>
  <c r="J1453" i="7"/>
  <c r="I1453" i="7"/>
  <c r="L1453" i="7"/>
  <c r="D1454" i="7"/>
  <c r="T1452" i="7"/>
  <c r="S1452" i="7"/>
  <c r="B1452" i="7" s="1"/>
  <c r="V1453" i="7" l="1"/>
  <c r="U1453" i="7"/>
  <c r="C1453" i="7" s="1"/>
  <c r="C1452" i="7"/>
  <c r="Q1453" i="7"/>
  <c r="R1453" i="7"/>
  <c r="N1454" i="7"/>
  <c r="F1454" i="7"/>
  <c r="J1454" i="7"/>
  <c r="M1454" i="7"/>
  <c r="I1454" i="7"/>
  <c r="E1454" i="7"/>
  <c r="O1454" i="7"/>
  <c r="G1454" i="7"/>
  <c r="P1454" i="7"/>
  <c r="L1454" i="7"/>
  <c r="H1454" i="7"/>
  <c r="K1454" i="7"/>
  <c r="D1455" i="7"/>
  <c r="S1453" i="7"/>
  <c r="T1453" i="7"/>
  <c r="A1453" i="7" l="1"/>
  <c r="U1454" i="7"/>
  <c r="V1454" i="7"/>
  <c r="J1455" i="7"/>
  <c r="F1455" i="7"/>
  <c r="H1455" i="7"/>
  <c r="E1455" i="7"/>
  <c r="O1455" i="7"/>
  <c r="L1455" i="7"/>
  <c r="K1455" i="7"/>
  <c r="I1455" i="7"/>
  <c r="N1455" i="7"/>
  <c r="P1455" i="7"/>
  <c r="M1455" i="7"/>
  <c r="G1455" i="7"/>
  <c r="D1456" i="7"/>
  <c r="R1454" i="7"/>
  <c r="Q1454" i="7"/>
  <c r="B1453" i="7"/>
  <c r="S1454" i="7"/>
  <c r="T1454" i="7"/>
  <c r="B1454" i="7" l="1"/>
  <c r="S1455" i="7"/>
  <c r="T1455" i="7"/>
  <c r="P1456" i="7"/>
  <c r="L1456" i="7"/>
  <c r="H1456" i="7"/>
  <c r="K1456" i="7"/>
  <c r="O1456" i="7"/>
  <c r="J1456" i="7"/>
  <c r="I1456" i="7"/>
  <c r="E1456" i="7"/>
  <c r="M1456" i="7"/>
  <c r="G1456" i="7"/>
  <c r="N1456" i="7"/>
  <c r="F1456" i="7"/>
  <c r="D1457" i="7"/>
  <c r="V1455" i="7"/>
  <c r="U1455" i="7"/>
  <c r="A1454" i="7"/>
  <c r="R1455" i="7"/>
  <c r="Q1455" i="7"/>
  <c r="A1455" i="7" s="1"/>
  <c r="C1454" i="7"/>
  <c r="C1455" i="7" l="1"/>
  <c r="N1457" i="7"/>
  <c r="P1457" i="7"/>
  <c r="F1457" i="7"/>
  <c r="H1457" i="7"/>
  <c r="O1457" i="7"/>
  <c r="M1457" i="7"/>
  <c r="E1457" i="7"/>
  <c r="G1457" i="7"/>
  <c r="K1457" i="7"/>
  <c r="L1457" i="7"/>
  <c r="J1457" i="7"/>
  <c r="I1457" i="7"/>
  <c r="D1458" i="7"/>
  <c r="R1456" i="7"/>
  <c r="Q1456" i="7"/>
  <c r="A1456" i="7" s="1"/>
  <c r="S1456" i="7"/>
  <c r="T1456" i="7"/>
  <c r="V1456" i="7"/>
  <c r="U1456" i="7"/>
  <c r="C1456" i="7" s="1"/>
  <c r="B1455" i="7"/>
  <c r="J1458" i="7" l="1"/>
  <c r="M1458" i="7"/>
  <c r="I1458" i="7"/>
  <c r="E1458" i="7"/>
  <c r="P1458" i="7"/>
  <c r="L1458" i="7"/>
  <c r="K1458" i="7"/>
  <c r="F1458" i="7"/>
  <c r="H1458" i="7"/>
  <c r="O1458" i="7"/>
  <c r="G1458" i="7"/>
  <c r="N1458" i="7"/>
  <c r="D1459" i="7"/>
  <c r="S1457" i="7"/>
  <c r="T1457" i="7"/>
  <c r="V1457" i="7"/>
  <c r="U1457" i="7"/>
  <c r="B1456" i="7"/>
  <c r="R1457" i="7"/>
  <c r="Q1457" i="7"/>
  <c r="A1457" i="7" s="1"/>
  <c r="B1457" i="7" l="1"/>
  <c r="C1457" i="7"/>
  <c r="S1458" i="7"/>
  <c r="T1458" i="7"/>
  <c r="V1458" i="7"/>
  <c r="U1458" i="7"/>
  <c r="C1458" i="7" s="1"/>
  <c r="F1459" i="7"/>
  <c r="H1459" i="7"/>
  <c r="E1459" i="7"/>
  <c r="L1459" i="7"/>
  <c r="M1459" i="7"/>
  <c r="O1459" i="7"/>
  <c r="G1459" i="7"/>
  <c r="K1459" i="7"/>
  <c r="J1459" i="7"/>
  <c r="I1459" i="7"/>
  <c r="N1459" i="7"/>
  <c r="P1459" i="7"/>
  <c r="D1460" i="7"/>
  <c r="R1458" i="7"/>
  <c r="Q1458" i="7"/>
  <c r="A1458" i="7" l="1"/>
  <c r="V1459" i="7"/>
  <c r="U1459" i="7"/>
  <c r="C1459" i="7" s="1"/>
  <c r="S1459" i="7"/>
  <c r="T1459" i="7"/>
  <c r="R1459" i="7"/>
  <c r="Q1459" i="7"/>
  <c r="P1460" i="7"/>
  <c r="L1460" i="7"/>
  <c r="H1460" i="7"/>
  <c r="K1460" i="7"/>
  <c r="O1460" i="7"/>
  <c r="G1460" i="7"/>
  <c r="N1460" i="7"/>
  <c r="F1460" i="7"/>
  <c r="M1460" i="7"/>
  <c r="E1460" i="7"/>
  <c r="J1460" i="7"/>
  <c r="I1460" i="7"/>
  <c r="D1461" i="7"/>
  <c r="B1458" i="7"/>
  <c r="A1459" i="7" l="1"/>
  <c r="N1461" i="7"/>
  <c r="P1461" i="7"/>
  <c r="F1461" i="7"/>
  <c r="H1461" i="7"/>
  <c r="M1461" i="7"/>
  <c r="O1461" i="7"/>
  <c r="E1461" i="7"/>
  <c r="G1461" i="7"/>
  <c r="L1461" i="7"/>
  <c r="K1461" i="7"/>
  <c r="J1461" i="7"/>
  <c r="I1461" i="7"/>
  <c r="D1462" i="7"/>
  <c r="B1459" i="7"/>
  <c r="V1460" i="7"/>
  <c r="U1460" i="7"/>
  <c r="T1460" i="7"/>
  <c r="S1460" i="7"/>
  <c r="B1460" i="7" s="1"/>
  <c r="R1460" i="7"/>
  <c r="Q1460" i="7"/>
  <c r="A1460" i="7" l="1"/>
  <c r="R1461" i="7"/>
  <c r="Q1461" i="7"/>
  <c r="A1461" i="7" s="1"/>
  <c r="V1461" i="7"/>
  <c r="U1461" i="7"/>
  <c r="C1461" i="7" s="1"/>
  <c r="F1462" i="7"/>
  <c r="J1462" i="7"/>
  <c r="M1462" i="7"/>
  <c r="I1462" i="7"/>
  <c r="E1462" i="7"/>
  <c r="P1462" i="7"/>
  <c r="L1462" i="7"/>
  <c r="H1462" i="7"/>
  <c r="K1462" i="7"/>
  <c r="O1462" i="7"/>
  <c r="G1462" i="7"/>
  <c r="N1462" i="7"/>
  <c r="D1463" i="7"/>
  <c r="C1460" i="7"/>
  <c r="T1461" i="7"/>
  <c r="S1461" i="7"/>
  <c r="B1461" i="7" s="1"/>
  <c r="Q1462" i="7" l="1"/>
  <c r="R1462" i="7"/>
  <c r="S1462" i="7"/>
  <c r="T1462" i="7"/>
  <c r="V1462" i="7"/>
  <c r="U1462" i="7"/>
  <c r="C1462" i="7" s="1"/>
  <c r="E1463" i="7"/>
  <c r="G1463" i="7"/>
  <c r="L1463" i="7"/>
  <c r="K1463" i="7"/>
  <c r="J1463" i="7"/>
  <c r="N1463" i="7"/>
  <c r="I1463" i="7"/>
  <c r="P1463" i="7"/>
  <c r="F1463" i="7"/>
  <c r="H1463" i="7"/>
  <c r="M1463" i="7"/>
  <c r="O1463" i="7"/>
  <c r="D1464" i="7"/>
  <c r="B1462" i="7" l="1"/>
  <c r="A1462" i="7"/>
  <c r="V1463" i="7"/>
  <c r="U1463" i="7"/>
  <c r="C1463" i="7" s="1"/>
  <c r="G1464" i="7"/>
  <c r="M1464" i="7"/>
  <c r="I1464" i="7"/>
  <c r="N1464" i="7"/>
  <c r="F1464" i="7"/>
  <c r="J1464" i="7"/>
  <c r="E1464" i="7"/>
  <c r="P1464" i="7"/>
  <c r="L1464" i="7"/>
  <c r="H1464" i="7"/>
  <c r="K1464" i="7"/>
  <c r="O1464" i="7"/>
  <c r="D1465" i="7"/>
  <c r="Q1463" i="7"/>
  <c r="R1463" i="7"/>
  <c r="S1463" i="7"/>
  <c r="T1463" i="7"/>
  <c r="B1463" i="7" l="1"/>
  <c r="R1464" i="7"/>
  <c r="Q1464" i="7"/>
  <c r="A1464" i="7" s="1"/>
  <c r="T1464" i="7"/>
  <c r="S1464" i="7"/>
  <c r="B1464" i="7" s="1"/>
  <c r="V1464" i="7"/>
  <c r="U1464" i="7"/>
  <c r="C1464" i="7" s="1"/>
  <c r="I1465" i="7"/>
  <c r="N1465" i="7"/>
  <c r="P1465" i="7"/>
  <c r="O1465" i="7"/>
  <c r="G1465" i="7"/>
  <c r="F1465" i="7"/>
  <c r="H1465" i="7"/>
  <c r="M1465" i="7"/>
  <c r="K1465" i="7"/>
  <c r="J1465" i="7"/>
  <c r="E1465" i="7"/>
  <c r="L1465" i="7"/>
  <c r="D1466" i="7"/>
  <c r="A1463" i="7"/>
  <c r="R1465" i="7" l="1"/>
  <c r="Q1465" i="7"/>
  <c r="A1465" i="7" s="1"/>
  <c r="O1466" i="7"/>
  <c r="G1466" i="7"/>
  <c r="N1466" i="7"/>
  <c r="I1466" i="7"/>
  <c r="E1466" i="7"/>
  <c r="P1466" i="7"/>
  <c r="L1466" i="7"/>
  <c r="H1466" i="7"/>
  <c r="K1466" i="7"/>
  <c r="F1466" i="7"/>
  <c r="J1466" i="7"/>
  <c r="M1466" i="7"/>
  <c r="D1467" i="7"/>
  <c r="T1465" i="7"/>
  <c r="S1465" i="7"/>
  <c r="V1465" i="7"/>
  <c r="U1465" i="7"/>
  <c r="C1465" i="7" l="1"/>
  <c r="B1465" i="7"/>
  <c r="U1466" i="7"/>
  <c r="V1466" i="7"/>
  <c r="M1467" i="7"/>
  <c r="O1467" i="7"/>
  <c r="E1467" i="7"/>
  <c r="G1467" i="7"/>
  <c r="K1467" i="7"/>
  <c r="J1467" i="7"/>
  <c r="I1467" i="7"/>
  <c r="L1467" i="7"/>
  <c r="N1467" i="7"/>
  <c r="P1467" i="7"/>
  <c r="F1467" i="7"/>
  <c r="H1467" i="7"/>
  <c r="D1468" i="7"/>
  <c r="Q1466" i="7"/>
  <c r="R1466" i="7"/>
  <c r="T1466" i="7"/>
  <c r="S1466" i="7"/>
  <c r="B1466" i="7" s="1"/>
  <c r="S1467" i="7" l="1"/>
  <c r="T1467" i="7"/>
  <c r="U1467" i="7"/>
  <c r="V1467" i="7"/>
  <c r="A1466" i="7"/>
  <c r="F1468" i="7"/>
  <c r="J1468" i="7"/>
  <c r="M1468" i="7"/>
  <c r="O1468" i="7"/>
  <c r="I1468" i="7"/>
  <c r="E1468" i="7"/>
  <c r="H1468" i="7"/>
  <c r="K1468" i="7"/>
  <c r="G1468" i="7"/>
  <c r="N1468" i="7"/>
  <c r="P1468" i="7"/>
  <c r="L1468" i="7"/>
  <c r="D1469" i="7"/>
  <c r="Q1467" i="7"/>
  <c r="R1467" i="7"/>
  <c r="C1466" i="7"/>
  <c r="B1467" i="7" l="1"/>
  <c r="Q1468" i="7"/>
  <c r="R1468" i="7"/>
  <c r="A1467" i="7"/>
  <c r="J1469" i="7"/>
  <c r="N1469" i="7"/>
  <c r="P1469" i="7"/>
  <c r="F1469" i="7"/>
  <c r="H1469" i="7"/>
  <c r="M1469" i="7"/>
  <c r="O1469" i="7"/>
  <c r="E1469" i="7"/>
  <c r="G1469" i="7"/>
  <c r="L1469" i="7"/>
  <c r="K1469" i="7"/>
  <c r="I1469" i="7"/>
  <c r="D1470" i="7"/>
  <c r="T1468" i="7"/>
  <c r="S1468" i="7"/>
  <c r="C1467" i="7"/>
  <c r="V1468" i="7"/>
  <c r="U1468" i="7"/>
  <c r="I1470" i="7" l="1"/>
  <c r="E1470" i="7"/>
  <c r="P1470" i="7"/>
  <c r="L1470" i="7"/>
  <c r="H1470" i="7"/>
  <c r="K1470" i="7"/>
  <c r="O1470" i="7"/>
  <c r="G1470" i="7"/>
  <c r="N1470" i="7"/>
  <c r="F1470" i="7"/>
  <c r="J1470" i="7"/>
  <c r="M1470" i="7"/>
  <c r="D1471" i="7"/>
  <c r="C1468" i="7"/>
  <c r="U1469" i="7"/>
  <c r="V1469" i="7"/>
  <c r="S1469" i="7"/>
  <c r="T1469" i="7"/>
  <c r="Q1469" i="7"/>
  <c r="R1469" i="7"/>
  <c r="B1468" i="7"/>
  <c r="A1468" i="7"/>
  <c r="B1469" i="7" l="1"/>
  <c r="Q1470" i="7"/>
  <c r="R1470" i="7"/>
  <c r="F1471" i="7"/>
  <c r="H1471" i="7"/>
  <c r="J1471" i="7"/>
  <c r="M1471" i="7"/>
  <c r="G1471" i="7"/>
  <c r="E1471" i="7"/>
  <c r="O1471" i="7"/>
  <c r="L1471" i="7"/>
  <c r="K1471" i="7"/>
  <c r="I1471" i="7"/>
  <c r="N1471" i="7"/>
  <c r="P1471" i="7"/>
  <c r="D1472" i="7"/>
  <c r="A1469" i="7"/>
  <c r="S1470" i="7"/>
  <c r="T1470" i="7"/>
  <c r="V1470" i="7"/>
  <c r="U1470" i="7"/>
  <c r="C1470" i="7" s="1"/>
  <c r="C1469" i="7"/>
  <c r="B1470" i="7" l="1"/>
  <c r="J1472" i="7"/>
  <c r="M1472" i="7"/>
  <c r="I1472" i="7"/>
  <c r="E1472" i="7"/>
  <c r="P1472" i="7"/>
  <c r="L1472" i="7"/>
  <c r="K1472" i="7"/>
  <c r="H1472" i="7"/>
  <c r="O1472" i="7"/>
  <c r="G1472" i="7"/>
  <c r="N1472" i="7"/>
  <c r="F1472" i="7"/>
  <c r="D1473" i="7"/>
  <c r="U1471" i="7"/>
  <c r="V1471" i="7"/>
  <c r="R1471" i="7"/>
  <c r="Q1471" i="7"/>
  <c r="T1471" i="7"/>
  <c r="S1471" i="7"/>
  <c r="B1471" i="7" s="1"/>
  <c r="A1470" i="7"/>
  <c r="A1471" i="7" l="1"/>
  <c r="R1472" i="7"/>
  <c r="Q1472" i="7"/>
  <c r="V1472" i="7"/>
  <c r="U1472" i="7"/>
  <c r="C1472" i="7" s="1"/>
  <c r="S1472" i="7"/>
  <c r="T1472" i="7"/>
  <c r="L1473" i="7"/>
  <c r="I1473" i="7"/>
  <c r="K1473" i="7"/>
  <c r="J1473" i="7"/>
  <c r="N1473" i="7"/>
  <c r="P1473" i="7"/>
  <c r="F1473" i="7"/>
  <c r="H1473" i="7"/>
  <c r="M1473" i="7"/>
  <c r="O1473" i="7"/>
  <c r="E1473" i="7"/>
  <c r="G1473" i="7"/>
  <c r="D1474" i="7"/>
  <c r="C1471" i="7"/>
  <c r="A1472" i="7" l="1"/>
  <c r="T1473" i="7"/>
  <c r="S1473" i="7"/>
  <c r="B1473" i="7" s="1"/>
  <c r="I1474" i="7"/>
  <c r="E1474" i="7"/>
  <c r="P1474" i="7"/>
  <c r="L1474" i="7"/>
  <c r="H1474" i="7"/>
  <c r="G1474" i="7"/>
  <c r="N1474" i="7"/>
  <c r="K1474" i="7"/>
  <c r="O1474" i="7"/>
  <c r="F1474" i="7"/>
  <c r="J1474" i="7"/>
  <c r="M1474" i="7"/>
  <c r="D1475" i="7"/>
  <c r="B1472" i="7"/>
  <c r="U1473" i="7"/>
  <c r="V1473" i="7"/>
  <c r="R1473" i="7"/>
  <c r="Q1473" i="7"/>
  <c r="A1473" i="7" s="1"/>
  <c r="C1473" i="7" l="1"/>
  <c r="T1474" i="7"/>
  <c r="S1474" i="7"/>
  <c r="J1475" i="7"/>
  <c r="I1475" i="7"/>
  <c r="N1475" i="7"/>
  <c r="P1475" i="7"/>
  <c r="H1475" i="7"/>
  <c r="F1475" i="7"/>
  <c r="M1475" i="7"/>
  <c r="O1475" i="7"/>
  <c r="G1475" i="7"/>
  <c r="E1475" i="7"/>
  <c r="L1475" i="7"/>
  <c r="K1475" i="7"/>
  <c r="D1476" i="7"/>
  <c r="V1474" i="7"/>
  <c r="U1474" i="7"/>
  <c r="R1474" i="7"/>
  <c r="Q1474" i="7"/>
  <c r="A1474" i="7" s="1"/>
  <c r="B1474" i="7" l="1"/>
  <c r="R1475" i="7"/>
  <c r="Q1475" i="7"/>
  <c r="A1475" i="7" s="1"/>
  <c r="V1475" i="7"/>
  <c r="U1475" i="7"/>
  <c r="C1475" i="7" s="1"/>
  <c r="T1475" i="7"/>
  <c r="S1475" i="7"/>
  <c r="B1475" i="7" s="1"/>
  <c r="C1474" i="7"/>
  <c r="P1476" i="7"/>
  <c r="L1476" i="7"/>
  <c r="H1476" i="7"/>
  <c r="K1476" i="7"/>
  <c r="O1476" i="7"/>
  <c r="G1476" i="7"/>
  <c r="N1476" i="7"/>
  <c r="F1476" i="7"/>
  <c r="J1476" i="7"/>
  <c r="M1476" i="7"/>
  <c r="I1476" i="7"/>
  <c r="E1476" i="7"/>
  <c r="D1477" i="7"/>
  <c r="N1477" i="7" l="1"/>
  <c r="P1477" i="7"/>
  <c r="F1477" i="7"/>
  <c r="H1477" i="7"/>
  <c r="M1477" i="7"/>
  <c r="O1477" i="7"/>
  <c r="E1477" i="7"/>
  <c r="G1477" i="7"/>
  <c r="L1477" i="7"/>
  <c r="K1477" i="7"/>
  <c r="I1477" i="7"/>
  <c r="J1477" i="7"/>
  <c r="D1478" i="7"/>
  <c r="Q1476" i="7"/>
  <c r="R1476" i="7"/>
  <c r="T1476" i="7"/>
  <c r="S1476" i="7"/>
  <c r="V1476" i="7"/>
  <c r="U1476" i="7"/>
  <c r="C1476" i="7" s="1"/>
  <c r="B1476" i="7" l="1"/>
  <c r="P1478" i="7"/>
  <c r="L1478" i="7"/>
  <c r="H1478" i="7"/>
  <c r="K1478" i="7"/>
  <c r="O1478" i="7"/>
  <c r="G1478" i="7"/>
  <c r="N1478" i="7"/>
  <c r="F1478" i="7"/>
  <c r="J1478" i="7"/>
  <c r="M1478" i="7"/>
  <c r="I1478" i="7"/>
  <c r="E1478" i="7"/>
  <c r="D1479" i="7"/>
  <c r="A1476" i="7"/>
  <c r="R1477" i="7"/>
  <c r="Q1477" i="7"/>
  <c r="V1477" i="7"/>
  <c r="U1477" i="7"/>
  <c r="C1477" i="7" s="1"/>
  <c r="S1477" i="7"/>
  <c r="T1477" i="7"/>
  <c r="A1477" i="7" l="1"/>
  <c r="J1479" i="7"/>
  <c r="I1479" i="7"/>
  <c r="N1479" i="7"/>
  <c r="P1479" i="7"/>
  <c r="E1479" i="7"/>
  <c r="L1479" i="7"/>
  <c r="K1479" i="7"/>
  <c r="F1479" i="7"/>
  <c r="H1479" i="7"/>
  <c r="G1479" i="7"/>
  <c r="M1479" i="7"/>
  <c r="O1479" i="7"/>
  <c r="D1480" i="7"/>
  <c r="R1478" i="7"/>
  <c r="Q1478" i="7"/>
  <c r="A1478" i="7" s="1"/>
  <c r="T1478" i="7"/>
  <c r="S1478" i="7"/>
  <c r="B1477" i="7"/>
  <c r="V1478" i="7"/>
  <c r="U1478" i="7"/>
  <c r="C1478" i="7" s="1"/>
  <c r="B1478" i="7" l="1"/>
  <c r="R1479" i="7"/>
  <c r="Q1479" i="7"/>
  <c r="A1479" i="7" s="1"/>
  <c r="T1479" i="7"/>
  <c r="S1479" i="7"/>
  <c r="B1479" i="7" s="1"/>
  <c r="P1480" i="7"/>
  <c r="L1480" i="7"/>
  <c r="H1480" i="7"/>
  <c r="F1480" i="7"/>
  <c r="K1480" i="7"/>
  <c r="O1480" i="7"/>
  <c r="G1480" i="7"/>
  <c r="J1480" i="7"/>
  <c r="E1480" i="7"/>
  <c r="N1480" i="7"/>
  <c r="M1480" i="7"/>
  <c r="I1480" i="7"/>
  <c r="D1481" i="7"/>
  <c r="U1479" i="7"/>
  <c r="V1479" i="7"/>
  <c r="C1479" i="7" l="1"/>
  <c r="T1480" i="7"/>
  <c r="S1480" i="7"/>
  <c r="B1480" i="7" s="1"/>
  <c r="U1480" i="7"/>
  <c r="V1480" i="7"/>
  <c r="J1481" i="7"/>
  <c r="I1481" i="7"/>
  <c r="P1481" i="7"/>
  <c r="K1481" i="7"/>
  <c r="N1481" i="7"/>
  <c r="F1481" i="7"/>
  <c r="H1481" i="7"/>
  <c r="M1481" i="7"/>
  <c r="O1481" i="7"/>
  <c r="E1481" i="7"/>
  <c r="G1481" i="7"/>
  <c r="L1481" i="7"/>
  <c r="D1482" i="7"/>
  <c r="R1480" i="7"/>
  <c r="Q1480" i="7"/>
  <c r="A1480" i="7" l="1"/>
  <c r="C1480" i="7"/>
  <c r="V1481" i="7"/>
  <c r="U1481" i="7"/>
  <c r="C1481" i="7" s="1"/>
  <c r="P1482" i="7"/>
  <c r="L1482" i="7"/>
  <c r="F1482" i="7"/>
  <c r="H1482" i="7"/>
  <c r="K1482" i="7"/>
  <c r="O1482" i="7"/>
  <c r="G1482" i="7"/>
  <c r="I1482" i="7"/>
  <c r="E1482" i="7"/>
  <c r="N1482" i="7"/>
  <c r="J1482" i="7"/>
  <c r="M1482" i="7"/>
  <c r="D1483" i="7"/>
  <c r="T1481" i="7"/>
  <c r="S1481" i="7"/>
  <c r="Q1481" i="7"/>
  <c r="R1481" i="7"/>
  <c r="B1481" i="7" l="1"/>
  <c r="L1483" i="7"/>
  <c r="K1483" i="7"/>
  <c r="J1483" i="7"/>
  <c r="I1483" i="7"/>
  <c r="N1483" i="7"/>
  <c r="P1483" i="7"/>
  <c r="F1483" i="7"/>
  <c r="H1483" i="7"/>
  <c r="O1483" i="7"/>
  <c r="M1483" i="7"/>
  <c r="E1483" i="7"/>
  <c r="G1483" i="7"/>
  <c r="D1484" i="7"/>
  <c r="R1482" i="7"/>
  <c r="Q1482" i="7"/>
  <c r="A1481" i="7"/>
  <c r="T1482" i="7"/>
  <c r="S1482" i="7"/>
  <c r="B1482" i="7" s="1"/>
  <c r="V1482" i="7"/>
  <c r="U1482" i="7"/>
  <c r="V1483" i="7" l="1"/>
  <c r="U1483" i="7"/>
  <c r="C1483" i="7" s="1"/>
  <c r="J1484" i="7"/>
  <c r="M1484" i="7"/>
  <c r="E1484" i="7"/>
  <c r="I1484" i="7"/>
  <c r="P1484" i="7"/>
  <c r="L1484" i="7"/>
  <c r="O1484" i="7"/>
  <c r="G1484" i="7"/>
  <c r="N1484" i="7"/>
  <c r="F1484" i="7"/>
  <c r="H1484" i="7"/>
  <c r="K1484" i="7"/>
  <c r="D1485" i="7"/>
  <c r="R1483" i="7"/>
  <c r="Q1483" i="7"/>
  <c r="C1482" i="7"/>
  <c r="A1482" i="7"/>
  <c r="T1483" i="7"/>
  <c r="S1483" i="7"/>
  <c r="B1483" i="7" l="1"/>
  <c r="A1483" i="7"/>
  <c r="E1485" i="7"/>
  <c r="G1485" i="7"/>
  <c r="K1485" i="7"/>
  <c r="L1485" i="7"/>
  <c r="J1485" i="7"/>
  <c r="I1485" i="7"/>
  <c r="N1485" i="7"/>
  <c r="P1485" i="7"/>
  <c r="F1485" i="7"/>
  <c r="H1485" i="7"/>
  <c r="O1485" i="7"/>
  <c r="M1485" i="7"/>
  <c r="D1486" i="7"/>
  <c r="U1484" i="7"/>
  <c r="C1484" i="7" s="1"/>
  <c r="V1484" i="7"/>
  <c r="S1484" i="7"/>
  <c r="T1484" i="7"/>
  <c r="Q1484" i="7"/>
  <c r="R1484" i="7"/>
  <c r="A1484" i="7" l="1"/>
  <c r="V1485" i="7"/>
  <c r="U1485" i="7"/>
  <c r="C1485" i="7" s="1"/>
  <c r="J1486" i="7"/>
  <c r="M1486" i="7"/>
  <c r="H1486" i="7"/>
  <c r="K1486" i="7"/>
  <c r="G1486" i="7"/>
  <c r="I1486" i="7"/>
  <c r="E1486" i="7"/>
  <c r="P1486" i="7"/>
  <c r="L1486" i="7"/>
  <c r="O1486" i="7"/>
  <c r="N1486" i="7"/>
  <c r="F1486" i="7"/>
  <c r="D1487" i="7"/>
  <c r="S1485" i="7"/>
  <c r="B1485" i="7" s="1"/>
  <c r="T1485" i="7"/>
  <c r="R1485" i="7"/>
  <c r="Q1485" i="7"/>
  <c r="A1485" i="7" s="1"/>
  <c r="B1484" i="7"/>
  <c r="Q1486" i="7" l="1"/>
  <c r="R1486" i="7"/>
  <c r="N1487" i="7"/>
  <c r="P1487" i="7"/>
  <c r="F1487" i="7"/>
  <c r="H1487" i="7"/>
  <c r="G1487" i="7"/>
  <c r="E1487" i="7"/>
  <c r="M1487" i="7"/>
  <c r="O1487" i="7"/>
  <c r="L1487" i="7"/>
  <c r="K1487" i="7"/>
  <c r="J1487" i="7"/>
  <c r="I1487" i="7"/>
  <c r="D1488" i="7"/>
  <c r="T1486" i="7"/>
  <c r="S1486" i="7"/>
  <c r="V1486" i="7"/>
  <c r="U1486" i="7"/>
  <c r="C1486" i="7" s="1"/>
  <c r="B1486" i="7" l="1"/>
  <c r="H1488" i="7"/>
  <c r="K1488" i="7"/>
  <c r="G1488" i="7"/>
  <c r="N1488" i="7"/>
  <c r="O1488" i="7"/>
  <c r="F1488" i="7"/>
  <c r="J1488" i="7"/>
  <c r="M1488" i="7"/>
  <c r="P1488" i="7"/>
  <c r="I1488" i="7"/>
  <c r="L1488" i="7"/>
  <c r="E1488" i="7"/>
  <c r="D1489" i="7"/>
  <c r="Q1487" i="7"/>
  <c r="R1487" i="7"/>
  <c r="V1487" i="7"/>
  <c r="U1487" i="7"/>
  <c r="T1487" i="7"/>
  <c r="S1487" i="7"/>
  <c r="B1487" i="7" s="1"/>
  <c r="A1486" i="7"/>
  <c r="C1487" i="7" l="1"/>
  <c r="A1487" i="7"/>
  <c r="S1488" i="7"/>
  <c r="T1488" i="7"/>
  <c r="N1489" i="7"/>
  <c r="P1489" i="7"/>
  <c r="O1489" i="7"/>
  <c r="E1489" i="7"/>
  <c r="G1489" i="7"/>
  <c r="L1489" i="7"/>
  <c r="F1489" i="7"/>
  <c r="H1489" i="7"/>
  <c r="M1489" i="7"/>
  <c r="K1489" i="7"/>
  <c r="J1489" i="7"/>
  <c r="I1489" i="7"/>
  <c r="D1490" i="7"/>
  <c r="R1488" i="7"/>
  <c r="Q1488" i="7"/>
  <c r="V1488" i="7"/>
  <c r="U1488" i="7"/>
  <c r="C1488" i="7" s="1"/>
  <c r="A1488" i="7" l="1"/>
  <c r="V1489" i="7"/>
  <c r="U1489" i="7"/>
  <c r="C1489" i="7" s="1"/>
  <c r="R1489" i="7"/>
  <c r="Q1489" i="7"/>
  <c r="A1489" i="7" s="1"/>
  <c r="B1488" i="7"/>
  <c r="N1490" i="7"/>
  <c r="I1490" i="7"/>
  <c r="E1490" i="7"/>
  <c r="P1490" i="7"/>
  <c r="L1490" i="7"/>
  <c r="H1490" i="7"/>
  <c r="K1490" i="7"/>
  <c r="O1490" i="7"/>
  <c r="G1490" i="7"/>
  <c r="F1490" i="7"/>
  <c r="J1490" i="7"/>
  <c r="M1490" i="7"/>
  <c r="D1491" i="7"/>
  <c r="T1489" i="7"/>
  <c r="S1489" i="7"/>
  <c r="B1489" i="7" s="1"/>
  <c r="R1490" i="7" l="1"/>
  <c r="Q1490" i="7"/>
  <c r="K1491" i="7"/>
  <c r="J1491" i="7"/>
  <c r="I1491" i="7"/>
  <c r="N1491" i="7"/>
  <c r="P1491" i="7"/>
  <c r="E1491" i="7"/>
  <c r="G1491" i="7"/>
  <c r="L1491" i="7"/>
  <c r="F1491" i="7"/>
  <c r="H1491" i="7"/>
  <c r="M1491" i="7"/>
  <c r="O1491" i="7"/>
  <c r="D1492" i="7"/>
  <c r="T1490" i="7"/>
  <c r="S1490" i="7"/>
  <c r="V1490" i="7"/>
  <c r="U1490" i="7"/>
  <c r="C1490" i="7" s="1"/>
  <c r="B1490" i="7" l="1"/>
  <c r="A1490" i="7"/>
  <c r="V1491" i="7"/>
  <c r="U1491" i="7"/>
  <c r="C1491" i="7" s="1"/>
  <c r="Q1491" i="7"/>
  <c r="R1491" i="7"/>
  <c r="N1492" i="7"/>
  <c r="F1492" i="7"/>
  <c r="J1492" i="7"/>
  <c r="M1492" i="7"/>
  <c r="L1492" i="7"/>
  <c r="H1492" i="7"/>
  <c r="G1492" i="7"/>
  <c r="I1492" i="7"/>
  <c r="E1492" i="7"/>
  <c r="P1492" i="7"/>
  <c r="K1492" i="7"/>
  <c r="O1492" i="7"/>
  <c r="D1493" i="7"/>
  <c r="S1491" i="7"/>
  <c r="T1491" i="7"/>
  <c r="B1491" i="7" l="1"/>
  <c r="R1492" i="7"/>
  <c r="Q1492" i="7"/>
  <c r="A1492" i="7" s="1"/>
  <c r="V1492" i="7"/>
  <c r="U1492" i="7"/>
  <c r="C1492" i="7" s="1"/>
  <c r="A1491" i="7"/>
  <c r="J1493" i="7"/>
  <c r="I1493" i="7"/>
  <c r="N1493" i="7"/>
  <c r="P1493" i="7"/>
  <c r="F1493" i="7"/>
  <c r="H1493" i="7"/>
  <c r="M1493" i="7"/>
  <c r="O1493" i="7"/>
  <c r="E1493" i="7"/>
  <c r="G1493" i="7"/>
  <c r="L1493" i="7"/>
  <c r="K1493" i="7"/>
  <c r="D1494" i="7"/>
  <c r="S1492" i="7"/>
  <c r="T1492" i="7"/>
  <c r="I1494" i="7" l="1"/>
  <c r="E1494" i="7"/>
  <c r="P1494" i="7"/>
  <c r="L1494" i="7"/>
  <c r="O1494" i="7"/>
  <c r="G1494" i="7"/>
  <c r="N1494" i="7"/>
  <c r="F1494" i="7"/>
  <c r="J1494" i="7"/>
  <c r="M1494" i="7"/>
  <c r="H1494" i="7"/>
  <c r="K1494" i="7"/>
  <c r="D1495" i="7"/>
  <c r="B1492" i="7"/>
  <c r="R1493" i="7"/>
  <c r="Q1493" i="7"/>
  <c r="A1493" i="7" s="1"/>
  <c r="U1493" i="7"/>
  <c r="V1493" i="7"/>
  <c r="S1493" i="7"/>
  <c r="T1493" i="7"/>
  <c r="C1493" i="7" l="1"/>
  <c r="N1495" i="7"/>
  <c r="P1495" i="7"/>
  <c r="F1495" i="7"/>
  <c r="H1495" i="7"/>
  <c r="E1495" i="7"/>
  <c r="G1495" i="7"/>
  <c r="M1495" i="7"/>
  <c r="O1495" i="7"/>
  <c r="L1495" i="7"/>
  <c r="K1495" i="7"/>
  <c r="J1495" i="7"/>
  <c r="I1495" i="7"/>
  <c r="D1496" i="7"/>
  <c r="R1494" i="7"/>
  <c r="Q1494" i="7"/>
  <c r="A1494" i="7" s="1"/>
  <c r="T1494" i="7"/>
  <c r="S1494" i="7"/>
  <c r="V1494" i="7"/>
  <c r="U1494" i="7"/>
  <c r="B1493" i="7"/>
  <c r="C1494" i="7" l="1"/>
  <c r="B1494" i="7"/>
  <c r="I1496" i="7"/>
  <c r="E1496" i="7"/>
  <c r="P1496" i="7"/>
  <c r="L1496" i="7"/>
  <c r="H1496" i="7"/>
  <c r="K1496" i="7"/>
  <c r="F1496" i="7"/>
  <c r="J1496" i="7"/>
  <c r="M1496" i="7"/>
  <c r="O1496" i="7"/>
  <c r="G1496" i="7"/>
  <c r="N1496" i="7"/>
  <c r="D1497" i="7"/>
  <c r="R1495" i="7"/>
  <c r="Q1495" i="7"/>
  <c r="V1495" i="7"/>
  <c r="U1495" i="7"/>
  <c r="S1495" i="7"/>
  <c r="T1495" i="7"/>
  <c r="A1495" i="7" l="1"/>
  <c r="C1495" i="7"/>
  <c r="Q1496" i="7"/>
  <c r="R1496" i="7"/>
  <c r="L1497" i="7"/>
  <c r="K1497" i="7"/>
  <c r="J1497" i="7"/>
  <c r="I1497" i="7"/>
  <c r="N1497" i="7"/>
  <c r="P1497" i="7"/>
  <c r="M1497" i="7"/>
  <c r="O1497" i="7"/>
  <c r="E1497" i="7"/>
  <c r="G1497" i="7"/>
  <c r="F1497" i="7"/>
  <c r="H1497" i="7"/>
  <c r="D1498" i="7"/>
  <c r="S1496" i="7"/>
  <c r="T1496" i="7"/>
  <c r="B1495" i="7"/>
  <c r="V1496" i="7"/>
  <c r="U1496" i="7"/>
  <c r="C1496" i="7" s="1"/>
  <c r="B1496" i="7" l="1"/>
  <c r="R1497" i="7"/>
  <c r="Q1497" i="7"/>
  <c r="O1498" i="7"/>
  <c r="N1498" i="7"/>
  <c r="G1498" i="7"/>
  <c r="F1498" i="7"/>
  <c r="I1498" i="7"/>
  <c r="E1498" i="7"/>
  <c r="P1498" i="7"/>
  <c r="L1498" i="7"/>
  <c r="H1498" i="7"/>
  <c r="K1498" i="7"/>
  <c r="J1498" i="7"/>
  <c r="M1498" i="7"/>
  <c r="D1499" i="7"/>
  <c r="T1497" i="7"/>
  <c r="S1497" i="7"/>
  <c r="A1496" i="7"/>
  <c r="V1497" i="7"/>
  <c r="U1497" i="7"/>
  <c r="C1497" i="7" s="1"/>
  <c r="A1497" i="7" l="1"/>
  <c r="N1499" i="7"/>
  <c r="P1499" i="7"/>
  <c r="K1499" i="7"/>
  <c r="J1499" i="7"/>
  <c r="I1499" i="7"/>
  <c r="F1499" i="7"/>
  <c r="H1499" i="7"/>
  <c r="M1499" i="7"/>
  <c r="O1499" i="7"/>
  <c r="E1499" i="7"/>
  <c r="G1499" i="7"/>
  <c r="L1499" i="7"/>
  <c r="D1500" i="7"/>
  <c r="R1498" i="7"/>
  <c r="Q1498" i="7"/>
  <c r="A1498" i="7" s="1"/>
  <c r="S1498" i="7"/>
  <c r="T1498" i="7"/>
  <c r="B1497" i="7"/>
  <c r="V1498" i="7"/>
  <c r="U1498" i="7"/>
  <c r="C1498" i="7" l="1"/>
  <c r="P1500" i="7"/>
  <c r="L1500" i="7"/>
  <c r="F1500" i="7"/>
  <c r="J1500" i="7"/>
  <c r="M1500" i="7"/>
  <c r="H1500" i="7"/>
  <c r="K1500" i="7"/>
  <c r="O1500" i="7"/>
  <c r="N1500" i="7"/>
  <c r="I1500" i="7"/>
  <c r="G1500" i="7"/>
  <c r="E1500" i="7"/>
  <c r="D1501" i="7"/>
  <c r="T1499" i="7"/>
  <c r="S1499" i="7"/>
  <c r="B1499" i="7" s="1"/>
  <c r="Q1499" i="7"/>
  <c r="R1499" i="7"/>
  <c r="B1498" i="7"/>
  <c r="U1499" i="7"/>
  <c r="V1499" i="7"/>
  <c r="A1499" i="7" l="1"/>
  <c r="R1500" i="7"/>
  <c r="Q1500" i="7"/>
  <c r="A1500" i="7" s="1"/>
  <c r="E1501" i="7"/>
  <c r="G1501" i="7"/>
  <c r="L1501" i="7"/>
  <c r="K1501" i="7"/>
  <c r="J1501" i="7"/>
  <c r="I1501" i="7"/>
  <c r="N1501" i="7"/>
  <c r="P1501" i="7"/>
  <c r="F1501" i="7"/>
  <c r="H1501" i="7"/>
  <c r="M1501" i="7"/>
  <c r="O1501" i="7"/>
  <c r="D1502" i="7"/>
  <c r="T1500" i="7"/>
  <c r="S1500" i="7"/>
  <c r="C1499" i="7"/>
  <c r="V1500" i="7"/>
  <c r="U1500" i="7"/>
  <c r="C1500" i="7" s="1"/>
  <c r="R1501" i="7" l="1"/>
  <c r="Q1501" i="7"/>
  <c r="J1502" i="7"/>
  <c r="M1502" i="7"/>
  <c r="H1502" i="7"/>
  <c r="O1502" i="7"/>
  <c r="F1502" i="7"/>
  <c r="I1502" i="7"/>
  <c r="E1502" i="7"/>
  <c r="P1502" i="7"/>
  <c r="L1502" i="7"/>
  <c r="K1502" i="7"/>
  <c r="G1502" i="7"/>
  <c r="N1502" i="7"/>
  <c r="D1503" i="7"/>
  <c r="T1501" i="7"/>
  <c r="S1501" i="7"/>
  <c r="B1500" i="7"/>
  <c r="V1501" i="7"/>
  <c r="U1501" i="7"/>
  <c r="C1501" i="7" s="1"/>
  <c r="B1501" i="7" l="1"/>
  <c r="A1501" i="7"/>
  <c r="Q1502" i="7"/>
  <c r="R1502" i="7"/>
  <c r="S1502" i="7"/>
  <c r="T1502" i="7"/>
  <c r="M1503" i="7"/>
  <c r="G1503" i="7"/>
  <c r="K1503" i="7"/>
  <c r="J1503" i="7"/>
  <c r="E1503" i="7"/>
  <c r="O1503" i="7"/>
  <c r="I1503" i="7"/>
  <c r="N1503" i="7"/>
  <c r="P1503" i="7"/>
  <c r="F1503" i="7"/>
  <c r="H1503" i="7"/>
  <c r="L1503" i="7"/>
  <c r="D1504" i="7"/>
  <c r="V1502" i="7"/>
  <c r="U1502" i="7"/>
  <c r="B1502" i="7" l="1"/>
  <c r="U1503" i="7"/>
  <c r="V1503" i="7"/>
  <c r="C1502" i="7"/>
  <c r="S1503" i="7"/>
  <c r="T1503" i="7"/>
  <c r="R1503" i="7"/>
  <c r="Q1503" i="7"/>
  <c r="A1503" i="7" s="1"/>
  <c r="O1504" i="7"/>
  <c r="N1504" i="7"/>
  <c r="G1504" i="7"/>
  <c r="F1504" i="7"/>
  <c r="J1504" i="7"/>
  <c r="M1504" i="7"/>
  <c r="I1504" i="7"/>
  <c r="E1504" i="7"/>
  <c r="L1504" i="7"/>
  <c r="K1504" i="7"/>
  <c r="P1504" i="7"/>
  <c r="H1504" i="7"/>
  <c r="D1505" i="7"/>
  <c r="A1502" i="7"/>
  <c r="C1503" i="7" l="1"/>
  <c r="T1504" i="7"/>
  <c r="S1504" i="7"/>
  <c r="B1504" i="7" s="1"/>
  <c r="N1505" i="7"/>
  <c r="P1505" i="7"/>
  <c r="E1505" i="7"/>
  <c r="G1505" i="7"/>
  <c r="J1505" i="7"/>
  <c r="F1505" i="7"/>
  <c r="H1505" i="7"/>
  <c r="M1505" i="7"/>
  <c r="O1505" i="7"/>
  <c r="L1505" i="7"/>
  <c r="K1505" i="7"/>
  <c r="I1505" i="7"/>
  <c r="D1506" i="7"/>
  <c r="B1503" i="7"/>
  <c r="U1504" i="7"/>
  <c r="V1504" i="7"/>
  <c r="Q1504" i="7"/>
  <c r="R1504" i="7"/>
  <c r="C1504" i="7" l="1"/>
  <c r="G1506" i="7"/>
  <c r="N1506" i="7"/>
  <c r="J1506" i="7"/>
  <c r="M1506" i="7"/>
  <c r="I1506" i="7"/>
  <c r="E1506" i="7"/>
  <c r="P1506" i="7"/>
  <c r="L1506" i="7"/>
  <c r="H1506" i="7"/>
  <c r="K1506" i="7"/>
  <c r="O1506" i="7"/>
  <c r="F1506" i="7"/>
  <c r="D1507" i="7"/>
  <c r="Q1505" i="7"/>
  <c r="R1505" i="7"/>
  <c r="S1505" i="7"/>
  <c r="T1505" i="7"/>
  <c r="V1505" i="7"/>
  <c r="U1505" i="7"/>
  <c r="C1505" i="7" s="1"/>
  <c r="A1504" i="7"/>
  <c r="A1505" i="7" l="1"/>
  <c r="T1506" i="7"/>
  <c r="S1506" i="7"/>
  <c r="V1506" i="7"/>
  <c r="U1506" i="7"/>
  <c r="C1506" i="7" s="1"/>
  <c r="K1507" i="7"/>
  <c r="I1507" i="7"/>
  <c r="N1507" i="7"/>
  <c r="P1507" i="7"/>
  <c r="M1507" i="7"/>
  <c r="G1507" i="7"/>
  <c r="J1507" i="7"/>
  <c r="L1507" i="7"/>
  <c r="F1507" i="7"/>
  <c r="H1507" i="7"/>
  <c r="O1507" i="7"/>
  <c r="E1507" i="7"/>
  <c r="D1508" i="7"/>
  <c r="Q1506" i="7"/>
  <c r="R1506" i="7"/>
  <c r="B1505" i="7"/>
  <c r="B1506" i="7" l="1"/>
  <c r="V1507" i="7"/>
  <c r="U1507" i="7"/>
  <c r="C1507" i="7" s="1"/>
  <c r="R1507" i="7"/>
  <c r="Q1507" i="7"/>
  <c r="A1507" i="7" s="1"/>
  <c r="S1507" i="7"/>
  <c r="T1507" i="7"/>
  <c r="A1506" i="7"/>
  <c r="J1508" i="7"/>
  <c r="M1508" i="7"/>
  <c r="E1508" i="7"/>
  <c r="L1508" i="7"/>
  <c r="H1508" i="7"/>
  <c r="O1508" i="7"/>
  <c r="G1508" i="7"/>
  <c r="N1508" i="7"/>
  <c r="F1508" i="7"/>
  <c r="I1508" i="7"/>
  <c r="P1508" i="7"/>
  <c r="K1508" i="7"/>
  <c r="D1509" i="7"/>
  <c r="I1509" i="7" l="1"/>
  <c r="N1509" i="7"/>
  <c r="P1509" i="7"/>
  <c r="F1509" i="7"/>
  <c r="H1509" i="7"/>
  <c r="M1509" i="7"/>
  <c r="O1509" i="7"/>
  <c r="E1509" i="7"/>
  <c r="G1509" i="7"/>
  <c r="L1509" i="7"/>
  <c r="K1509" i="7"/>
  <c r="J1509" i="7"/>
  <c r="D1510" i="7"/>
  <c r="B1507" i="7"/>
  <c r="Q1508" i="7"/>
  <c r="R1508" i="7"/>
  <c r="S1508" i="7"/>
  <c r="T1508" i="7"/>
  <c r="U1508" i="7"/>
  <c r="V1508" i="7"/>
  <c r="B1508" i="7" l="1"/>
  <c r="C1508" i="7"/>
  <c r="N1510" i="7"/>
  <c r="F1510" i="7"/>
  <c r="J1510" i="7"/>
  <c r="E1510" i="7"/>
  <c r="P1510" i="7"/>
  <c r="M1510" i="7"/>
  <c r="I1510" i="7"/>
  <c r="L1510" i="7"/>
  <c r="G1510" i="7"/>
  <c r="H1510" i="7"/>
  <c r="K1510" i="7"/>
  <c r="O1510" i="7"/>
  <c r="D1511" i="7"/>
  <c r="A1508" i="7"/>
  <c r="R1509" i="7"/>
  <c r="Q1509" i="7"/>
  <c r="U1509" i="7"/>
  <c r="V1509" i="7"/>
  <c r="T1509" i="7"/>
  <c r="S1509" i="7"/>
  <c r="B1509" i="7" l="1"/>
  <c r="J1511" i="7"/>
  <c r="I1511" i="7"/>
  <c r="N1511" i="7"/>
  <c r="P1511" i="7"/>
  <c r="F1511" i="7"/>
  <c r="H1511" i="7"/>
  <c r="M1511" i="7"/>
  <c r="O1511" i="7"/>
  <c r="E1511" i="7"/>
  <c r="G1511" i="7"/>
  <c r="L1511" i="7"/>
  <c r="K1511" i="7"/>
  <c r="D1512" i="7"/>
  <c r="V1510" i="7"/>
  <c r="U1510" i="7"/>
  <c r="C1510" i="7" s="1"/>
  <c r="R1510" i="7"/>
  <c r="Q1510" i="7"/>
  <c r="C1509" i="7"/>
  <c r="A1509" i="7"/>
  <c r="S1510" i="7"/>
  <c r="T1510" i="7"/>
  <c r="A1510" i="7" l="1"/>
  <c r="R1511" i="7"/>
  <c r="Q1511" i="7"/>
  <c r="A1511" i="7" s="1"/>
  <c r="V1511" i="7"/>
  <c r="U1511" i="7"/>
  <c r="C1511" i="7" s="1"/>
  <c r="I1512" i="7"/>
  <c r="E1512" i="7"/>
  <c r="L1512" i="7"/>
  <c r="O1512" i="7"/>
  <c r="N1512" i="7"/>
  <c r="F1512" i="7"/>
  <c r="J1512" i="7"/>
  <c r="M1512" i="7"/>
  <c r="P1512" i="7"/>
  <c r="H1512" i="7"/>
  <c r="K1512" i="7"/>
  <c r="G1512" i="7"/>
  <c r="D1513" i="7"/>
  <c r="S1511" i="7"/>
  <c r="T1511" i="7"/>
  <c r="B1510" i="7"/>
  <c r="B1511" i="7" l="1"/>
  <c r="V1512" i="7"/>
  <c r="U1512" i="7"/>
  <c r="C1512" i="7" s="1"/>
  <c r="F1513" i="7"/>
  <c r="H1513" i="7"/>
  <c r="G1513" i="7"/>
  <c r="M1513" i="7"/>
  <c r="O1513" i="7"/>
  <c r="E1513" i="7"/>
  <c r="L1513" i="7"/>
  <c r="K1513" i="7"/>
  <c r="J1513" i="7"/>
  <c r="I1513" i="7"/>
  <c r="N1513" i="7"/>
  <c r="P1513" i="7"/>
  <c r="D1514" i="7"/>
  <c r="S1512" i="7"/>
  <c r="T1512" i="7"/>
  <c r="R1512" i="7"/>
  <c r="Q1512" i="7"/>
  <c r="A1512" i="7" s="1"/>
  <c r="U1513" i="7" l="1"/>
  <c r="V1513" i="7"/>
  <c r="H1514" i="7"/>
  <c r="K1514" i="7"/>
  <c r="O1514" i="7"/>
  <c r="G1514" i="7"/>
  <c r="N1514" i="7"/>
  <c r="F1514" i="7"/>
  <c r="I1514" i="7"/>
  <c r="E1514" i="7"/>
  <c r="P1514" i="7"/>
  <c r="L1514" i="7"/>
  <c r="J1514" i="7"/>
  <c r="M1514" i="7"/>
  <c r="D1515" i="7"/>
  <c r="R1513" i="7"/>
  <c r="Q1513" i="7"/>
  <c r="B1512" i="7"/>
  <c r="T1513" i="7"/>
  <c r="S1513" i="7"/>
  <c r="B1513" i="7" s="1"/>
  <c r="A1513" i="7" l="1"/>
  <c r="I1515" i="7"/>
  <c r="N1515" i="7"/>
  <c r="P1515" i="7"/>
  <c r="F1515" i="7"/>
  <c r="H1515" i="7"/>
  <c r="M1515" i="7"/>
  <c r="O1515" i="7"/>
  <c r="G1515" i="7"/>
  <c r="E1515" i="7"/>
  <c r="L1515" i="7"/>
  <c r="K1515" i="7"/>
  <c r="J1515" i="7"/>
  <c r="D1516" i="7"/>
  <c r="S1514" i="7"/>
  <c r="T1514" i="7"/>
  <c r="R1514" i="7"/>
  <c r="Q1514" i="7"/>
  <c r="V1514" i="7"/>
  <c r="U1514" i="7"/>
  <c r="C1514" i="7" s="1"/>
  <c r="C1513" i="7"/>
  <c r="B1514" i="7" l="1"/>
  <c r="J1516" i="7"/>
  <c r="M1516" i="7"/>
  <c r="L1516" i="7"/>
  <c r="H1516" i="7"/>
  <c r="K1516" i="7"/>
  <c r="G1516" i="7"/>
  <c r="N1516" i="7"/>
  <c r="F1516" i="7"/>
  <c r="I1516" i="7"/>
  <c r="E1516" i="7"/>
  <c r="P1516" i="7"/>
  <c r="O1516" i="7"/>
  <c r="D1517" i="7"/>
  <c r="R1515" i="7"/>
  <c r="Q1515" i="7"/>
  <c r="A1515" i="7" s="1"/>
  <c r="V1515" i="7"/>
  <c r="U1515" i="7"/>
  <c r="S1515" i="7"/>
  <c r="T1515" i="7"/>
  <c r="A1514" i="7"/>
  <c r="C1515" i="7" l="1"/>
  <c r="J1517" i="7"/>
  <c r="I1517" i="7"/>
  <c r="P1517" i="7"/>
  <c r="O1517" i="7"/>
  <c r="E1517" i="7"/>
  <c r="G1517" i="7"/>
  <c r="L1517" i="7"/>
  <c r="N1517" i="7"/>
  <c r="F1517" i="7"/>
  <c r="H1517" i="7"/>
  <c r="M1517" i="7"/>
  <c r="K1517" i="7"/>
  <c r="D1518" i="7"/>
  <c r="B1515" i="7"/>
  <c r="V1516" i="7"/>
  <c r="U1516" i="7"/>
  <c r="T1516" i="7"/>
  <c r="S1516" i="7"/>
  <c r="B1516" i="7" s="1"/>
  <c r="Q1516" i="7"/>
  <c r="R1516" i="7"/>
  <c r="C1516" i="7" l="1"/>
  <c r="S1517" i="7"/>
  <c r="T1517" i="7"/>
  <c r="A1516" i="7"/>
  <c r="Q1517" i="7"/>
  <c r="R1517" i="7"/>
  <c r="V1517" i="7"/>
  <c r="U1517" i="7"/>
  <c r="G1518" i="7"/>
  <c r="J1518" i="7"/>
  <c r="M1518" i="7"/>
  <c r="I1518" i="7"/>
  <c r="E1518" i="7"/>
  <c r="N1518" i="7"/>
  <c r="F1518" i="7"/>
  <c r="P1518" i="7"/>
  <c r="L1518" i="7"/>
  <c r="H1518" i="7"/>
  <c r="K1518" i="7"/>
  <c r="O1518" i="7"/>
  <c r="D1519" i="7"/>
  <c r="A1517" i="7" l="1"/>
  <c r="F1519" i="7"/>
  <c r="H1519" i="7"/>
  <c r="M1519" i="7"/>
  <c r="G1519" i="7"/>
  <c r="K1519" i="7"/>
  <c r="I1519" i="7"/>
  <c r="N1519" i="7"/>
  <c r="O1519" i="7"/>
  <c r="E1519" i="7"/>
  <c r="L1519" i="7"/>
  <c r="J1519" i="7"/>
  <c r="P1519" i="7"/>
  <c r="D1520" i="7"/>
  <c r="Q1518" i="7"/>
  <c r="R1518" i="7"/>
  <c r="S1518" i="7"/>
  <c r="T1518" i="7"/>
  <c r="U1518" i="7"/>
  <c r="V1518" i="7"/>
  <c r="C1517" i="7"/>
  <c r="B1517" i="7"/>
  <c r="A1518" i="7" l="1"/>
  <c r="C1518" i="7"/>
  <c r="Q1519" i="7"/>
  <c r="R1519" i="7"/>
  <c r="O1520" i="7"/>
  <c r="G1520" i="7"/>
  <c r="F1520" i="7"/>
  <c r="N1520" i="7"/>
  <c r="J1520" i="7"/>
  <c r="M1520" i="7"/>
  <c r="H1520" i="7"/>
  <c r="K1520" i="7"/>
  <c r="I1520" i="7"/>
  <c r="E1520" i="7"/>
  <c r="P1520" i="7"/>
  <c r="L1520" i="7"/>
  <c r="D1521" i="7"/>
  <c r="U1519" i="7"/>
  <c r="V1519" i="7"/>
  <c r="B1518" i="7"/>
  <c r="T1519" i="7"/>
  <c r="S1519" i="7"/>
  <c r="B1519" i="7" s="1"/>
  <c r="A1519" i="7" l="1"/>
  <c r="M1521" i="7"/>
  <c r="O1521" i="7"/>
  <c r="E1521" i="7"/>
  <c r="G1521" i="7"/>
  <c r="I1521" i="7"/>
  <c r="N1521" i="7"/>
  <c r="P1521" i="7"/>
  <c r="F1521" i="7"/>
  <c r="H1521" i="7"/>
  <c r="L1521" i="7"/>
  <c r="K1521" i="7"/>
  <c r="J1521" i="7"/>
  <c r="D1522" i="7"/>
  <c r="S1520" i="7"/>
  <c r="T1520" i="7"/>
  <c r="V1520" i="7"/>
  <c r="U1520" i="7"/>
  <c r="C1519" i="7"/>
  <c r="R1520" i="7"/>
  <c r="Q1520" i="7"/>
  <c r="A1520" i="7" l="1"/>
  <c r="C1520" i="7"/>
  <c r="V1521" i="7"/>
  <c r="U1521" i="7"/>
  <c r="C1521" i="7" s="1"/>
  <c r="P1522" i="7"/>
  <c r="L1522" i="7"/>
  <c r="H1522" i="7"/>
  <c r="G1522" i="7"/>
  <c r="K1522" i="7"/>
  <c r="O1522" i="7"/>
  <c r="J1522" i="7"/>
  <c r="M1522" i="7"/>
  <c r="N1522" i="7"/>
  <c r="F1522" i="7"/>
  <c r="I1522" i="7"/>
  <c r="E1522" i="7"/>
  <c r="D1523" i="7"/>
  <c r="R1521" i="7"/>
  <c r="Q1521" i="7"/>
  <c r="S1521" i="7"/>
  <c r="T1521" i="7"/>
  <c r="B1520" i="7"/>
  <c r="B1521" i="7" l="1"/>
  <c r="R1522" i="7"/>
  <c r="Q1522" i="7"/>
  <c r="A1522" i="7" s="1"/>
  <c r="T1522" i="7"/>
  <c r="S1522" i="7"/>
  <c r="B1522" i="7" s="1"/>
  <c r="K1523" i="7"/>
  <c r="J1523" i="7"/>
  <c r="I1523" i="7"/>
  <c r="N1523" i="7"/>
  <c r="P1523" i="7"/>
  <c r="F1523" i="7"/>
  <c r="H1523" i="7"/>
  <c r="E1523" i="7"/>
  <c r="G1523" i="7"/>
  <c r="L1523" i="7"/>
  <c r="M1523" i="7"/>
  <c r="O1523" i="7"/>
  <c r="D1524" i="7"/>
  <c r="U1522" i="7"/>
  <c r="V1522" i="7"/>
  <c r="A1521" i="7"/>
  <c r="C1522" i="7" l="1"/>
  <c r="S1523" i="7"/>
  <c r="T1523" i="7"/>
  <c r="Q1523" i="7"/>
  <c r="R1523" i="7"/>
  <c r="I1524" i="7"/>
  <c r="E1524" i="7"/>
  <c r="P1524" i="7"/>
  <c r="L1524" i="7"/>
  <c r="H1524" i="7"/>
  <c r="K1524" i="7"/>
  <c r="O1524" i="7"/>
  <c r="N1524" i="7"/>
  <c r="G1524" i="7"/>
  <c r="F1524" i="7"/>
  <c r="J1524" i="7"/>
  <c r="M1524" i="7"/>
  <c r="D1525" i="7"/>
  <c r="V1523" i="7"/>
  <c r="U1523" i="7"/>
  <c r="C1523" i="7" s="1"/>
  <c r="U1524" i="7" l="1"/>
  <c r="V1524" i="7"/>
  <c r="T1524" i="7"/>
  <c r="S1524" i="7"/>
  <c r="B1524" i="7" s="1"/>
  <c r="A1523" i="7"/>
  <c r="Q1524" i="7"/>
  <c r="R1524" i="7"/>
  <c r="M1525" i="7"/>
  <c r="O1525" i="7"/>
  <c r="E1525" i="7"/>
  <c r="G1525" i="7"/>
  <c r="K1525" i="7"/>
  <c r="L1525" i="7"/>
  <c r="J1525" i="7"/>
  <c r="I1525" i="7"/>
  <c r="N1525" i="7"/>
  <c r="P1525" i="7"/>
  <c r="F1525" i="7"/>
  <c r="H1525" i="7"/>
  <c r="D1526" i="7"/>
  <c r="B1523" i="7"/>
  <c r="A1524" i="7" l="1"/>
  <c r="F1526" i="7"/>
  <c r="P1526" i="7"/>
  <c r="J1526" i="7"/>
  <c r="M1526" i="7"/>
  <c r="I1526" i="7"/>
  <c r="E1526" i="7"/>
  <c r="H1526" i="7"/>
  <c r="K1526" i="7"/>
  <c r="O1526" i="7"/>
  <c r="G1526" i="7"/>
  <c r="L1526" i="7"/>
  <c r="N1526" i="7"/>
  <c r="D1527" i="7"/>
  <c r="S1525" i="7"/>
  <c r="T1525" i="7"/>
  <c r="R1525" i="7"/>
  <c r="Q1525" i="7"/>
  <c r="V1525" i="7"/>
  <c r="U1525" i="7"/>
  <c r="C1525" i="7" s="1"/>
  <c r="C1524" i="7"/>
  <c r="A1525" i="7" l="1"/>
  <c r="B1525" i="7"/>
  <c r="R1526" i="7"/>
  <c r="Q1526" i="7"/>
  <c r="A1526" i="7" s="1"/>
  <c r="T1526" i="7"/>
  <c r="S1526" i="7"/>
  <c r="B1526" i="7" s="1"/>
  <c r="N1527" i="7"/>
  <c r="P1527" i="7"/>
  <c r="F1527" i="7"/>
  <c r="H1527" i="7"/>
  <c r="O1527" i="7"/>
  <c r="J1527" i="7"/>
  <c r="M1527" i="7"/>
  <c r="E1527" i="7"/>
  <c r="G1527" i="7"/>
  <c r="L1527" i="7"/>
  <c r="K1527" i="7"/>
  <c r="I1527" i="7"/>
  <c r="D1528" i="7"/>
  <c r="V1526" i="7"/>
  <c r="U1526" i="7"/>
  <c r="J1528" i="7" l="1"/>
  <c r="M1528" i="7"/>
  <c r="E1528" i="7"/>
  <c r="I1528" i="7"/>
  <c r="F1528" i="7"/>
  <c r="P1528" i="7"/>
  <c r="L1528" i="7"/>
  <c r="H1528" i="7"/>
  <c r="K1528" i="7"/>
  <c r="O1528" i="7"/>
  <c r="G1528" i="7"/>
  <c r="N1528" i="7"/>
  <c r="D1529" i="7"/>
  <c r="C1526" i="7"/>
  <c r="R1527" i="7"/>
  <c r="Q1527" i="7"/>
  <c r="A1527" i="7" s="1"/>
  <c r="S1527" i="7"/>
  <c r="T1527" i="7"/>
  <c r="V1527" i="7"/>
  <c r="U1527" i="7"/>
  <c r="C1527" i="7" s="1"/>
  <c r="N1529" i="7" l="1"/>
  <c r="P1529" i="7"/>
  <c r="K1529" i="7"/>
  <c r="F1529" i="7"/>
  <c r="H1529" i="7"/>
  <c r="M1529" i="7"/>
  <c r="O1529" i="7"/>
  <c r="E1529" i="7"/>
  <c r="G1529" i="7"/>
  <c r="J1529" i="7"/>
  <c r="I1529" i="7"/>
  <c r="L1529" i="7"/>
  <c r="D1530" i="7"/>
  <c r="T1528" i="7"/>
  <c r="S1528" i="7"/>
  <c r="B1528" i="7" s="1"/>
  <c r="V1528" i="7"/>
  <c r="U1528" i="7"/>
  <c r="B1527" i="7"/>
  <c r="Q1528" i="7"/>
  <c r="R1528" i="7"/>
  <c r="C1528" i="7" l="1"/>
  <c r="P1530" i="7"/>
  <c r="L1530" i="7"/>
  <c r="H1530" i="7"/>
  <c r="K1530" i="7"/>
  <c r="O1530" i="7"/>
  <c r="G1530" i="7"/>
  <c r="J1530" i="7"/>
  <c r="M1530" i="7"/>
  <c r="I1530" i="7"/>
  <c r="E1530" i="7"/>
  <c r="N1530" i="7"/>
  <c r="F1530" i="7"/>
  <c r="D1531" i="7"/>
  <c r="T1529" i="7"/>
  <c r="S1529" i="7"/>
  <c r="B1529" i="7" s="1"/>
  <c r="A1528" i="7"/>
  <c r="Q1529" i="7"/>
  <c r="R1529" i="7"/>
  <c r="V1529" i="7"/>
  <c r="U1529" i="7"/>
  <c r="C1529" i="7" s="1"/>
  <c r="A1529" i="7" l="1"/>
  <c r="N1531" i="7"/>
  <c r="P1531" i="7"/>
  <c r="F1531" i="7"/>
  <c r="H1531" i="7"/>
  <c r="M1531" i="7"/>
  <c r="O1531" i="7"/>
  <c r="E1531" i="7"/>
  <c r="G1531" i="7"/>
  <c r="L1531" i="7"/>
  <c r="K1531" i="7"/>
  <c r="J1531" i="7"/>
  <c r="I1531" i="7"/>
  <c r="D1532" i="7"/>
  <c r="R1530" i="7"/>
  <c r="Q1530" i="7"/>
  <c r="A1530" i="7" s="1"/>
  <c r="T1530" i="7"/>
  <c r="S1530" i="7"/>
  <c r="V1530" i="7"/>
  <c r="U1530" i="7"/>
  <c r="C1530" i="7" s="1"/>
  <c r="B1530" i="7" l="1"/>
  <c r="G1532" i="7"/>
  <c r="N1532" i="7"/>
  <c r="F1532" i="7"/>
  <c r="E1532" i="7"/>
  <c r="H1532" i="7"/>
  <c r="K1532" i="7"/>
  <c r="O1532" i="7"/>
  <c r="J1532" i="7"/>
  <c r="M1532" i="7"/>
  <c r="I1532" i="7"/>
  <c r="P1532" i="7"/>
  <c r="L1532" i="7"/>
  <c r="D1533" i="7"/>
  <c r="R1531" i="7"/>
  <c r="Q1531" i="7"/>
  <c r="A1531" i="7" s="1"/>
  <c r="V1531" i="7"/>
  <c r="U1531" i="7"/>
  <c r="S1531" i="7"/>
  <c r="T1531" i="7"/>
  <c r="C1531" i="7" l="1"/>
  <c r="R1532" i="7"/>
  <c r="Q1532" i="7"/>
  <c r="A1532" i="7" s="1"/>
  <c r="J1533" i="7"/>
  <c r="I1533" i="7"/>
  <c r="N1533" i="7"/>
  <c r="P1533" i="7"/>
  <c r="F1533" i="7"/>
  <c r="H1533" i="7"/>
  <c r="M1533" i="7"/>
  <c r="O1533" i="7"/>
  <c r="E1533" i="7"/>
  <c r="G1533" i="7"/>
  <c r="L1533" i="7"/>
  <c r="K1533" i="7"/>
  <c r="D1534" i="7"/>
  <c r="T1532" i="7"/>
  <c r="S1532" i="7"/>
  <c r="B1531" i="7"/>
  <c r="U1532" i="7"/>
  <c r="V1532" i="7"/>
  <c r="B1532" i="7" l="1"/>
  <c r="I1534" i="7"/>
  <c r="E1534" i="7"/>
  <c r="P1534" i="7"/>
  <c r="L1534" i="7"/>
  <c r="H1534" i="7"/>
  <c r="K1534" i="7"/>
  <c r="O1534" i="7"/>
  <c r="G1534" i="7"/>
  <c r="F1534" i="7"/>
  <c r="J1534" i="7"/>
  <c r="M1534" i="7"/>
  <c r="N1534" i="7"/>
  <c r="D1535" i="7"/>
  <c r="R1533" i="7"/>
  <c r="Q1533" i="7"/>
  <c r="A1533" i="7" s="1"/>
  <c r="V1533" i="7"/>
  <c r="U1533" i="7"/>
  <c r="T1533" i="7"/>
  <c r="S1533" i="7"/>
  <c r="B1533" i="7" s="1"/>
  <c r="C1532" i="7"/>
  <c r="R1534" i="7" l="1"/>
  <c r="Q1534" i="7"/>
  <c r="A1534" i="7" s="1"/>
  <c r="F1535" i="7"/>
  <c r="H1535" i="7"/>
  <c r="E1535" i="7"/>
  <c r="L1535" i="7"/>
  <c r="M1535" i="7"/>
  <c r="G1535" i="7"/>
  <c r="J1535" i="7"/>
  <c r="P1535" i="7"/>
  <c r="O1535" i="7"/>
  <c r="K1535" i="7"/>
  <c r="I1535" i="7"/>
  <c r="N1535" i="7"/>
  <c r="D1536" i="7"/>
  <c r="S1534" i="7"/>
  <c r="T1534" i="7"/>
  <c r="V1534" i="7"/>
  <c r="U1534" i="7"/>
  <c r="C1534" i="7" s="1"/>
  <c r="C1533" i="7"/>
  <c r="O1536" i="7" l="1"/>
  <c r="J1536" i="7"/>
  <c r="I1536" i="7"/>
  <c r="G1536" i="7"/>
  <c r="P1536" i="7"/>
  <c r="K1536" i="7"/>
  <c r="N1536" i="7"/>
  <c r="F1536" i="7"/>
  <c r="M1536" i="7"/>
  <c r="E1536" i="7"/>
  <c r="L1536" i="7"/>
  <c r="H1536" i="7"/>
  <c r="D1537" i="7"/>
  <c r="T1535" i="7"/>
  <c r="S1535" i="7"/>
  <c r="B1535" i="7" s="1"/>
  <c r="Q1535" i="7"/>
  <c r="R1535" i="7"/>
  <c r="B1534" i="7"/>
  <c r="U1535" i="7"/>
  <c r="V1535" i="7"/>
  <c r="Q1536" i="7" l="1"/>
  <c r="R1536" i="7"/>
  <c r="V1536" i="7"/>
  <c r="U1536" i="7"/>
  <c r="N1537" i="7"/>
  <c r="P1537" i="7"/>
  <c r="F1537" i="7"/>
  <c r="H1537" i="7"/>
  <c r="M1537" i="7"/>
  <c r="O1537" i="7"/>
  <c r="E1537" i="7"/>
  <c r="G1537" i="7"/>
  <c r="K1537" i="7"/>
  <c r="J1537" i="7"/>
  <c r="I1537" i="7"/>
  <c r="L1537" i="7"/>
  <c r="D1538" i="7"/>
  <c r="A1535" i="7"/>
  <c r="T1536" i="7"/>
  <c r="S1536" i="7"/>
  <c r="B1536" i="7" s="1"/>
  <c r="C1535" i="7"/>
  <c r="T1537" i="7" l="1"/>
  <c r="S1537" i="7"/>
  <c r="B1537" i="7" s="1"/>
  <c r="V1537" i="7"/>
  <c r="U1537" i="7"/>
  <c r="C1537" i="7" s="1"/>
  <c r="Q1537" i="7"/>
  <c r="R1537" i="7"/>
  <c r="C1536" i="7"/>
  <c r="N1538" i="7"/>
  <c r="F1538" i="7"/>
  <c r="J1538" i="7"/>
  <c r="M1538" i="7"/>
  <c r="I1538" i="7"/>
  <c r="E1538" i="7"/>
  <c r="P1538" i="7"/>
  <c r="L1538" i="7"/>
  <c r="H1538" i="7"/>
  <c r="K1538" i="7"/>
  <c r="G1538" i="7"/>
  <c r="O1538" i="7"/>
  <c r="D1539" i="7"/>
  <c r="A1536" i="7"/>
  <c r="A1537" i="7" l="1"/>
  <c r="S1538" i="7"/>
  <c r="T1538" i="7"/>
  <c r="J1539" i="7"/>
  <c r="I1539" i="7"/>
  <c r="N1539" i="7"/>
  <c r="P1539" i="7"/>
  <c r="F1539" i="7"/>
  <c r="H1539" i="7"/>
  <c r="M1539" i="7"/>
  <c r="O1539" i="7"/>
  <c r="L1539" i="7"/>
  <c r="K1539" i="7"/>
  <c r="E1539" i="7"/>
  <c r="G1539" i="7"/>
  <c r="D1540" i="7"/>
  <c r="V1538" i="7"/>
  <c r="U1538" i="7"/>
  <c r="R1538" i="7"/>
  <c r="Q1538" i="7"/>
  <c r="A1538" i="7" s="1"/>
  <c r="C1538" i="7" l="1"/>
  <c r="R1539" i="7"/>
  <c r="Q1539" i="7"/>
  <c r="A1539" i="7" s="1"/>
  <c r="V1539" i="7"/>
  <c r="U1539" i="7"/>
  <c r="C1539" i="7" s="1"/>
  <c r="N1540" i="7"/>
  <c r="F1540" i="7"/>
  <c r="J1540" i="7"/>
  <c r="M1540" i="7"/>
  <c r="I1540" i="7"/>
  <c r="E1540" i="7"/>
  <c r="H1540" i="7"/>
  <c r="K1540" i="7"/>
  <c r="O1540" i="7"/>
  <c r="G1540" i="7"/>
  <c r="P1540" i="7"/>
  <c r="L1540" i="7"/>
  <c r="D1541" i="7"/>
  <c r="S1539" i="7"/>
  <c r="T1539" i="7"/>
  <c r="B1538" i="7"/>
  <c r="S1540" i="7" l="1"/>
  <c r="T1540" i="7"/>
  <c r="V1540" i="7"/>
  <c r="U1540" i="7"/>
  <c r="C1540" i="7" s="1"/>
  <c r="B1539" i="7"/>
  <c r="R1540" i="7"/>
  <c r="Q1540" i="7"/>
  <c r="A1540" i="7" s="1"/>
  <c r="F1541" i="7"/>
  <c r="M1541" i="7"/>
  <c r="H1541" i="7"/>
  <c r="O1541" i="7"/>
  <c r="E1541" i="7"/>
  <c r="G1541" i="7"/>
  <c r="L1541" i="7"/>
  <c r="K1541" i="7"/>
  <c r="J1541" i="7"/>
  <c r="I1541" i="7"/>
  <c r="N1541" i="7"/>
  <c r="P1541" i="7"/>
  <c r="D1542" i="7"/>
  <c r="S1541" i="7" l="1"/>
  <c r="T1541" i="7"/>
  <c r="Q1541" i="7"/>
  <c r="R1541" i="7"/>
  <c r="U1541" i="7"/>
  <c r="V1541" i="7"/>
  <c r="H1542" i="7"/>
  <c r="K1542" i="7"/>
  <c r="O1542" i="7"/>
  <c r="N1542" i="7"/>
  <c r="G1542" i="7"/>
  <c r="F1542" i="7"/>
  <c r="I1542" i="7"/>
  <c r="E1542" i="7"/>
  <c r="P1542" i="7"/>
  <c r="L1542" i="7"/>
  <c r="J1542" i="7"/>
  <c r="M1542" i="7"/>
  <c r="D1543" i="7"/>
  <c r="B1540" i="7"/>
  <c r="V1542" i="7" l="1"/>
  <c r="U1542" i="7"/>
  <c r="T1542" i="7"/>
  <c r="S1542" i="7"/>
  <c r="B1542" i="7" s="1"/>
  <c r="Q1542" i="7"/>
  <c r="R1542" i="7"/>
  <c r="C1541" i="7"/>
  <c r="A1541" i="7"/>
  <c r="L1543" i="7"/>
  <c r="J1543" i="7"/>
  <c r="K1543" i="7"/>
  <c r="I1543" i="7"/>
  <c r="P1543" i="7"/>
  <c r="F1543" i="7"/>
  <c r="H1543" i="7"/>
  <c r="M1543" i="7"/>
  <c r="O1543" i="7"/>
  <c r="E1543" i="7"/>
  <c r="G1543" i="7"/>
  <c r="N1543" i="7"/>
  <c r="D1544" i="7"/>
  <c r="B1541" i="7"/>
  <c r="A1542" i="7" l="1"/>
  <c r="C1542" i="7"/>
  <c r="P1544" i="7"/>
  <c r="L1544" i="7"/>
  <c r="M1544" i="7"/>
  <c r="I1544" i="7"/>
  <c r="H1544" i="7"/>
  <c r="K1544" i="7"/>
  <c r="O1544" i="7"/>
  <c r="F1544" i="7"/>
  <c r="G1544" i="7"/>
  <c r="N1544" i="7"/>
  <c r="J1544" i="7"/>
  <c r="E1544" i="7"/>
  <c r="D1545" i="7"/>
  <c r="V1543" i="7"/>
  <c r="U1543" i="7"/>
  <c r="Q1543" i="7"/>
  <c r="R1543" i="7"/>
  <c r="S1543" i="7"/>
  <c r="T1543" i="7"/>
  <c r="C1543" i="7" l="1"/>
  <c r="B1543" i="7"/>
  <c r="R1544" i="7"/>
  <c r="Q1544" i="7"/>
  <c r="A1544" i="7" s="1"/>
  <c r="S1544" i="7"/>
  <c r="T1544" i="7"/>
  <c r="M1545" i="7"/>
  <c r="O1545" i="7"/>
  <c r="E1545" i="7"/>
  <c r="G1545" i="7"/>
  <c r="I1545" i="7"/>
  <c r="N1545" i="7"/>
  <c r="P1545" i="7"/>
  <c r="F1545" i="7"/>
  <c r="L1545" i="7"/>
  <c r="K1545" i="7"/>
  <c r="J1545" i="7"/>
  <c r="H1545" i="7"/>
  <c r="D1546" i="7"/>
  <c r="A1543" i="7"/>
  <c r="U1544" i="7"/>
  <c r="V1544" i="7"/>
  <c r="C1544" i="7" l="1"/>
  <c r="V1545" i="7"/>
  <c r="U1545" i="7"/>
  <c r="C1545" i="7" s="1"/>
  <c r="B1544" i="7"/>
  <c r="N1546" i="7"/>
  <c r="F1546" i="7"/>
  <c r="J1546" i="7"/>
  <c r="M1546" i="7"/>
  <c r="I1546" i="7"/>
  <c r="E1546" i="7"/>
  <c r="L1546" i="7"/>
  <c r="H1546" i="7"/>
  <c r="K1546" i="7"/>
  <c r="P1546" i="7"/>
  <c r="G1546" i="7"/>
  <c r="O1546" i="7"/>
  <c r="D1547" i="7"/>
  <c r="Q1545" i="7"/>
  <c r="R1545" i="7"/>
  <c r="S1545" i="7"/>
  <c r="T1545" i="7"/>
  <c r="B1545" i="7" l="1"/>
  <c r="V1546" i="7"/>
  <c r="U1546" i="7"/>
  <c r="C1546" i="7" s="1"/>
  <c r="R1546" i="7"/>
  <c r="Q1546" i="7"/>
  <c r="A1546" i="7" s="1"/>
  <c r="A1545" i="7"/>
  <c r="T1546" i="7"/>
  <c r="S1546" i="7"/>
  <c r="B1546" i="7" s="1"/>
  <c r="E1547" i="7"/>
  <c r="G1547" i="7"/>
  <c r="L1547" i="7"/>
  <c r="K1547" i="7"/>
  <c r="J1547" i="7"/>
  <c r="N1547" i="7"/>
  <c r="M1547" i="7"/>
  <c r="I1547" i="7"/>
  <c r="P1547" i="7"/>
  <c r="F1547" i="7"/>
  <c r="H1547" i="7"/>
  <c r="O1547" i="7"/>
  <c r="D1548" i="7"/>
  <c r="V1547" i="7" l="1"/>
  <c r="U1547" i="7"/>
  <c r="C1547" i="7" s="1"/>
  <c r="J1548" i="7"/>
  <c r="M1548" i="7"/>
  <c r="O1548" i="7"/>
  <c r="I1548" i="7"/>
  <c r="E1548" i="7"/>
  <c r="F1548" i="7"/>
  <c r="P1548" i="7"/>
  <c r="L1548" i="7"/>
  <c r="H1548" i="7"/>
  <c r="K1548" i="7"/>
  <c r="G1548" i="7"/>
  <c r="N1548" i="7"/>
  <c r="D1549" i="7"/>
  <c r="Q1547" i="7"/>
  <c r="R1547" i="7"/>
  <c r="T1547" i="7"/>
  <c r="S1547" i="7"/>
  <c r="B1547" i="7" l="1"/>
  <c r="F1549" i="7"/>
  <c r="H1549" i="7"/>
  <c r="G1549" i="7"/>
  <c r="K1549" i="7"/>
  <c r="M1549" i="7"/>
  <c r="O1549" i="7"/>
  <c r="E1549" i="7"/>
  <c r="L1549" i="7"/>
  <c r="I1549" i="7"/>
  <c r="N1549" i="7"/>
  <c r="P1549" i="7"/>
  <c r="J1549" i="7"/>
  <c r="D1550" i="7"/>
  <c r="Q1548" i="7"/>
  <c r="R1548" i="7"/>
  <c r="A1547" i="7"/>
  <c r="S1548" i="7"/>
  <c r="T1548" i="7"/>
  <c r="U1548" i="7"/>
  <c r="V1548" i="7"/>
  <c r="C1548" i="7" l="1"/>
  <c r="S1549" i="7"/>
  <c r="T1549" i="7"/>
  <c r="K1550" i="7"/>
  <c r="N1550" i="7"/>
  <c r="F1550" i="7"/>
  <c r="H1550" i="7"/>
  <c r="O1550" i="7"/>
  <c r="G1550" i="7"/>
  <c r="J1550" i="7"/>
  <c r="M1550" i="7"/>
  <c r="E1550" i="7"/>
  <c r="P1550" i="7"/>
  <c r="L1550" i="7"/>
  <c r="I1550" i="7"/>
  <c r="D1551" i="7"/>
  <c r="U1549" i="7"/>
  <c r="V1549" i="7"/>
  <c r="B1548" i="7"/>
  <c r="R1549" i="7"/>
  <c r="Q1549" i="7"/>
  <c r="A1549" i="7" s="1"/>
  <c r="A1548" i="7"/>
  <c r="V1550" i="7" l="1"/>
  <c r="U1550" i="7"/>
  <c r="R1550" i="7"/>
  <c r="Q1550" i="7"/>
  <c r="A1550" i="7" s="1"/>
  <c r="M1551" i="7"/>
  <c r="G1551" i="7"/>
  <c r="E1551" i="7"/>
  <c r="O1551" i="7"/>
  <c r="L1551" i="7"/>
  <c r="K1551" i="7"/>
  <c r="N1551" i="7"/>
  <c r="J1551" i="7"/>
  <c r="I1551" i="7"/>
  <c r="P1551" i="7"/>
  <c r="F1551" i="7"/>
  <c r="H1551" i="7"/>
  <c r="D1552" i="7"/>
  <c r="S1550" i="7"/>
  <c r="T1550" i="7"/>
  <c r="C1549" i="7"/>
  <c r="B1549" i="7"/>
  <c r="B1550" i="7" l="1"/>
  <c r="C1550" i="7"/>
  <c r="V1551" i="7"/>
  <c r="U1551" i="7"/>
  <c r="C1551" i="7" s="1"/>
  <c r="Q1551" i="7"/>
  <c r="R1551" i="7"/>
  <c r="H1552" i="7"/>
  <c r="K1552" i="7"/>
  <c r="O1552" i="7"/>
  <c r="I1552" i="7"/>
  <c r="E1552" i="7"/>
  <c r="G1552" i="7"/>
  <c r="F1552" i="7"/>
  <c r="J1552" i="7"/>
  <c r="M1552" i="7"/>
  <c r="N1552" i="7"/>
  <c r="P1552" i="7"/>
  <c r="L1552" i="7"/>
  <c r="D1553" i="7"/>
  <c r="S1551" i="7"/>
  <c r="T1551" i="7"/>
  <c r="S1552" i="7" l="1"/>
  <c r="T1552" i="7"/>
  <c r="R1552" i="7"/>
  <c r="Q1552" i="7"/>
  <c r="A1552" i="7" s="1"/>
  <c r="V1552" i="7"/>
  <c r="U1552" i="7"/>
  <c r="B1551" i="7"/>
  <c r="A1551" i="7"/>
  <c r="E1553" i="7"/>
  <c r="G1553" i="7"/>
  <c r="L1553" i="7"/>
  <c r="P1553" i="7"/>
  <c r="H1553" i="7"/>
  <c r="O1553" i="7"/>
  <c r="J1553" i="7"/>
  <c r="K1553" i="7"/>
  <c r="I1553" i="7"/>
  <c r="F1553" i="7"/>
  <c r="M1553" i="7"/>
  <c r="N1553" i="7"/>
  <c r="D1554" i="7"/>
  <c r="C1552" i="7" l="1"/>
  <c r="N1554" i="7"/>
  <c r="F1554" i="7"/>
  <c r="J1554" i="7"/>
  <c r="M1554" i="7"/>
  <c r="I1554" i="7"/>
  <c r="E1554" i="7"/>
  <c r="L1554" i="7"/>
  <c r="K1554" i="7"/>
  <c r="P1554" i="7"/>
  <c r="H1554" i="7"/>
  <c r="O1554" i="7"/>
  <c r="G1554" i="7"/>
  <c r="D1555" i="7"/>
  <c r="R1553" i="7"/>
  <c r="Q1553" i="7"/>
  <c r="A1553" i="7" s="1"/>
  <c r="V1553" i="7"/>
  <c r="U1553" i="7"/>
  <c r="T1553" i="7"/>
  <c r="S1553" i="7"/>
  <c r="B1553" i="7" s="1"/>
  <c r="B1552" i="7"/>
  <c r="C1553" i="7" l="1"/>
  <c r="R1554" i="7"/>
  <c r="Q1554" i="7"/>
  <c r="A1554" i="7" s="1"/>
  <c r="M1555" i="7"/>
  <c r="O1555" i="7"/>
  <c r="E1555" i="7"/>
  <c r="G1555" i="7"/>
  <c r="L1555" i="7"/>
  <c r="K1555" i="7"/>
  <c r="J1555" i="7"/>
  <c r="I1555" i="7"/>
  <c r="N1555" i="7"/>
  <c r="P1555" i="7"/>
  <c r="F1555" i="7"/>
  <c r="H1555" i="7"/>
  <c r="D1556" i="7"/>
  <c r="T1554" i="7"/>
  <c r="S1554" i="7"/>
  <c r="V1554" i="7"/>
  <c r="U1554" i="7"/>
  <c r="C1554" i="7" s="1"/>
  <c r="B1554" i="7" l="1"/>
  <c r="F1556" i="7"/>
  <c r="J1556" i="7"/>
  <c r="M1556" i="7"/>
  <c r="I1556" i="7"/>
  <c r="E1556" i="7"/>
  <c r="P1556" i="7"/>
  <c r="L1556" i="7"/>
  <c r="H1556" i="7"/>
  <c r="K1556" i="7"/>
  <c r="O1556" i="7"/>
  <c r="G1556" i="7"/>
  <c r="N1556" i="7"/>
  <c r="D1557" i="7"/>
  <c r="S1555" i="7"/>
  <c r="T1555" i="7"/>
  <c r="R1555" i="7"/>
  <c r="Q1555" i="7"/>
  <c r="V1555" i="7"/>
  <c r="U1555" i="7"/>
  <c r="C1555" i="7" s="1"/>
  <c r="B1555" i="7" l="1"/>
  <c r="A1555" i="7"/>
  <c r="T1556" i="7"/>
  <c r="S1556" i="7"/>
  <c r="B1556" i="7" s="1"/>
  <c r="J1557" i="7"/>
  <c r="I1557" i="7"/>
  <c r="N1557" i="7"/>
  <c r="P1557" i="7"/>
  <c r="F1557" i="7"/>
  <c r="L1557" i="7"/>
  <c r="H1557" i="7"/>
  <c r="K1557" i="7"/>
  <c r="M1557" i="7"/>
  <c r="O1557" i="7"/>
  <c r="E1557" i="7"/>
  <c r="G1557" i="7"/>
  <c r="D1558" i="7"/>
  <c r="V1556" i="7"/>
  <c r="U1556" i="7"/>
  <c r="R1556" i="7"/>
  <c r="Q1556" i="7"/>
  <c r="A1556" i="7" s="1"/>
  <c r="C1556" i="7" l="1"/>
  <c r="O1558" i="7"/>
  <c r="E1558" i="7"/>
  <c r="H1558" i="7"/>
  <c r="K1558" i="7"/>
  <c r="G1558" i="7"/>
  <c r="N1558" i="7"/>
  <c r="F1558" i="7"/>
  <c r="M1558" i="7"/>
  <c r="I1558" i="7"/>
  <c r="J1558" i="7"/>
  <c r="P1558" i="7"/>
  <c r="L1558" i="7"/>
  <c r="D1559" i="7"/>
  <c r="S1557" i="7"/>
  <c r="T1557" i="7"/>
  <c r="U1557" i="7"/>
  <c r="V1557" i="7"/>
  <c r="Q1557" i="7"/>
  <c r="R1557" i="7"/>
  <c r="A1557" i="7" l="1"/>
  <c r="R1558" i="7"/>
  <c r="Q1558" i="7"/>
  <c r="A1558" i="7" s="1"/>
  <c r="N1559" i="7"/>
  <c r="P1559" i="7"/>
  <c r="F1559" i="7"/>
  <c r="H1559" i="7"/>
  <c r="M1559" i="7"/>
  <c r="O1559" i="7"/>
  <c r="E1559" i="7"/>
  <c r="G1559" i="7"/>
  <c r="L1559" i="7"/>
  <c r="I1559" i="7"/>
  <c r="K1559" i="7"/>
  <c r="J1559" i="7"/>
  <c r="D1560" i="7"/>
  <c r="T1558" i="7"/>
  <c r="S1558" i="7"/>
  <c r="C1557" i="7"/>
  <c r="V1558" i="7"/>
  <c r="U1558" i="7"/>
  <c r="C1558" i="7" s="1"/>
  <c r="B1557" i="7"/>
  <c r="B1558" i="7" l="1"/>
  <c r="R1559" i="7"/>
  <c r="Q1559" i="7"/>
  <c r="A1559" i="7" s="1"/>
  <c r="J1560" i="7"/>
  <c r="M1560" i="7"/>
  <c r="E1560" i="7"/>
  <c r="L1560" i="7"/>
  <c r="I1560" i="7"/>
  <c r="N1560" i="7"/>
  <c r="P1560" i="7"/>
  <c r="K1560" i="7"/>
  <c r="G1560" i="7"/>
  <c r="H1560" i="7"/>
  <c r="O1560" i="7"/>
  <c r="F1560" i="7"/>
  <c r="D1561" i="7"/>
  <c r="V1559" i="7"/>
  <c r="U1559" i="7"/>
  <c r="S1559" i="7"/>
  <c r="T1559" i="7"/>
  <c r="C1559" i="7" l="1"/>
  <c r="L1561" i="7"/>
  <c r="K1561" i="7"/>
  <c r="J1561" i="7"/>
  <c r="O1561" i="7"/>
  <c r="E1561" i="7"/>
  <c r="I1561" i="7"/>
  <c r="N1561" i="7"/>
  <c r="P1561" i="7"/>
  <c r="F1561" i="7"/>
  <c r="H1561" i="7"/>
  <c r="M1561" i="7"/>
  <c r="G1561" i="7"/>
  <c r="D1562" i="7"/>
  <c r="T1560" i="7"/>
  <c r="S1560" i="7"/>
  <c r="B1560" i="7" s="1"/>
  <c r="B1559" i="7"/>
  <c r="Q1560" i="7"/>
  <c r="R1560" i="7"/>
  <c r="V1560" i="7"/>
  <c r="U1560" i="7"/>
  <c r="C1560" i="7" s="1"/>
  <c r="A1560" i="7" l="1"/>
  <c r="U1561" i="7"/>
  <c r="V1561" i="7"/>
  <c r="F1562" i="7"/>
  <c r="J1562" i="7"/>
  <c r="M1562" i="7"/>
  <c r="I1562" i="7"/>
  <c r="E1562" i="7"/>
  <c r="P1562" i="7"/>
  <c r="L1562" i="7"/>
  <c r="H1562" i="7"/>
  <c r="K1562" i="7"/>
  <c r="O1562" i="7"/>
  <c r="G1562" i="7"/>
  <c r="N1562" i="7"/>
  <c r="D1563" i="7"/>
  <c r="R1561" i="7"/>
  <c r="Q1561" i="7"/>
  <c r="S1561" i="7"/>
  <c r="T1561" i="7"/>
  <c r="A1561" i="7" l="1"/>
  <c r="L1563" i="7"/>
  <c r="P1563" i="7"/>
  <c r="F1563" i="7"/>
  <c r="M1563" i="7"/>
  <c r="O1563" i="7"/>
  <c r="K1563" i="7"/>
  <c r="I1563" i="7"/>
  <c r="J1563" i="7"/>
  <c r="N1563" i="7"/>
  <c r="H1563" i="7"/>
  <c r="E1563" i="7"/>
  <c r="G1563" i="7"/>
  <c r="D1564" i="7"/>
  <c r="B1561" i="7"/>
  <c r="Q1562" i="7"/>
  <c r="R1562" i="7"/>
  <c r="T1562" i="7"/>
  <c r="S1562" i="7"/>
  <c r="B1562" i="7" s="1"/>
  <c r="C1561" i="7"/>
  <c r="V1562" i="7"/>
  <c r="U1562" i="7"/>
  <c r="C1562" i="7" s="1"/>
  <c r="Q1563" i="7" l="1"/>
  <c r="R1563" i="7"/>
  <c r="A1562" i="7"/>
  <c r="I1564" i="7"/>
  <c r="E1564" i="7"/>
  <c r="P1564" i="7"/>
  <c r="L1564" i="7"/>
  <c r="H1564" i="7"/>
  <c r="K1564" i="7"/>
  <c r="O1564" i="7"/>
  <c r="G1564" i="7"/>
  <c r="N1564" i="7"/>
  <c r="F1564" i="7"/>
  <c r="J1564" i="7"/>
  <c r="M1564" i="7"/>
  <c r="D1565" i="7"/>
  <c r="V1563" i="7"/>
  <c r="U1563" i="7"/>
  <c r="C1563" i="7" s="1"/>
  <c r="S1563" i="7"/>
  <c r="T1563" i="7"/>
  <c r="S1564" i="7" l="1"/>
  <c r="T1564" i="7"/>
  <c r="V1564" i="7"/>
  <c r="U1564" i="7"/>
  <c r="C1564" i="7" s="1"/>
  <c r="F1565" i="7"/>
  <c r="H1565" i="7"/>
  <c r="M1565" i="7"/>
  <c r="O1565" i="7"/>
  <c r="E1565" i="7"/>
  <c r="G1565" i="7"/>
  <c r="P1565" i="7"/>
  <c r="L1565" i="7"/>
  <c r="K1565" i="7"/>
  <c r="J1565" i="7"/>
  <c r="I1565" i="7"/>
  <c r="N1565" i="7"/>
  <c r="D1566" i="7"/>
  <c r="B1563" i="7"/>
  <c r="R1564" i="7"/>
  <c r="Q1564" i="7"/>
  <c r="A1564" i="7" s="1"/>
  <c r="A1563" i="7"/>
  <c r="R1565" i="7" l="1"/>
  <c r="Q1565" i="7"/>
  <c r="T1565" i="7"/>
  <c r="S1565" i="7"/>
  <c r="B1565" i="7" s="1"/>
  <c r="U1565" i="7"/>
  <c r="V1565" i="7"/>
  <c r="P1566" i="7"/>
  <c r="L1566" i="7"/>
  <c r="F1566" i="7"/>
  <c r="J1566" i="7"/>
  <c r="M1566" i="7"/>
  <c r="I1566" i="7"/>
  <c r="E1566" i="7"/>
  <c r="H1566" i="7"/>
  <c r="K1566" i="7"/>
  <c r="O1566" i="7"/>
  <c r="G1566" i="7"/>
  <c r="N1566" i="7"/>
  <c r="D1567" i="7"/>
  <c r="B1564" i="7"/>
  <c r="A1565" i="7" l="1"/>
  <c r="C1565" i="7"/>
  <c r="Q1566" i="7"/>
  <c r="R1566" i="7"/>
  <c r="V1566" i="7"/>
  <c r="U1566" i="7"/>
  <c r="C1566" i="7" s="1"/>
  <c r="N1567" i="7"/>
  <c r="P1567" i="7"/>
  <c r="F1567" i="7"/>
  <c r="H1567" i="7"/>
  <c r="G1567" i="7"/>
  <c r="E1567" i="7"/>
  <c r="O1567" i="7"/>
  <c r="L1567" i="7"/>
  <c r="M1567" i="7"/>
  <c r="I1567" i="7"/>
  <c r="K1567" i="7"/>
  <c r="J1567" i="7"/>
  <c r="D1568" i="7"/>
  <c r="S1566" i="7"/>
  <c r="T1566" i="7"/>
  <c r="Q1567" i="7" l="1"/>
  <c r="R1567" i="7"/>
  <c r="B1566" i="7"/>
  <c r="V1567" i="7"/>
  <c r="U1567" i="7"/>
  <c r="C1567" i="7" s="1"/>
  <c r="T1567" i="7"/>
  <c r="S1567" i="7"/>
  <c r="B1567" i="7" s="1"/>
  <c r="F1568" i="7"/>
  <c r="J1568" i="7"/>
  <c r="M1568" i="7"/>
  <c r="I1568" i="7"/>
  <c r="E1568" i="7"/>
  <c r="L1568" i="7"/>
  <c r="H1568" i="7"/>
  <c r="K1568" i="7"/>
  <c r="G1568" i="7"/>
  <c r="P1568" i="7"/>
  <c r="N1568" i="7"/>
  <c r="O1568" i="7"/>
  <c r="D1569" i="7"/>
  <c r="A1566" i="7"/>
  <c r="T1568" i="7" l="1"/>
  <c r="S1568" i="7"/>
  <c r="M1569" i="7"/>
  <c r="O1569" i="7"/>
  <c r="E1569" i="7"/>
  <c r="G1569" i="7"/>
  <c r="P1569" i="7"/>
  <c r="L1569" i="7"/>
  <c r="K1569" i="7"/>
  <c r="N1569" i="7"/>
  <c r="F1569" i="7"/>
  <c r="J1569" i="7"/>
  <c r="I1569" i="7"/>
  <c r="H1569" i="7"/>
  <c r="D1570" i="7"/>
  <c r="Q1568" i="7"/>
  <c r="R1568" i="7"/>
  <c r="V1568" i="7"/>
  <c r="U1568" i="7"/>
  <c r="A1567" i="7"/>
  <c r="B1568" i="7" l="1"/>
  <c r="C1568" i="7"/>
  <c r="J1570" i="7"/>
  <c r="M1570" i="7"/>
  <c r="I1570" i="7"/>
  <c r="E1570" i="7"/>
  <c r="P1570" i="7"/>
  <c r="L1570" i="7"/>
  <c r="H1570" i="7"/>
  <c r="K1570" i="7"/>
  <c r="O1570" i="7"/>
  <c r="F1570" i="7"/>
  <c r="G1570" i="7"/>
  <c r="N1570" i="7"/>
  <c r="D1571" i="7"/>
  <c r="V1569" i="7"/>
  <c r="U1569" i="7"/>
  <c r="S1569" i="7"/>
  <c r="T1569" i="7"/>
  <c r="A1568" i="7"/>
  <c r="R1569" i="7"/>
  <c r="Q1569" i="7"/>
  <c r="A1569" i="7" s="1"/>
  <c r="B1569" i="7" l="1"/>
  <c r="C1569" i="7"/>
  <c r="R1570" i="7"/>
  <c r="Q1570" i="7"/>
  <c r="A1570" i="7" s="1"/>
  <c r="T1570" i="7"/>
  <c r="S1570" i="7"/>
  <c r="B1570" i="7" s="1"/>
  <c r="K1571" i="7"/>
  <c r="J1571" i="7"/>
  <c r="I1571" i="7"/>
  <c r="N1571" i="7"/>
  <c r="P1571" i="7"/>
  <c r="F1571" i="7"/>
  <c r="H1571" i="7"/>
  <c r="M1571" i="7"/>
  <c r="O1571" i="7"/>
  <c r="L1571" i="7"/>
  <c r="E1571" i="7"/>
  <c r="G1571" i="7"/>
  <c r="D1572" i="7"/>
  <c r="V1570" i="7"/>
  <c r="U1570" i="7"/>
  <c r="T1571" i="7" l="1"/>
  <c r="S1571" i="7"/>
  <c r="C1570" i="7"/>
  <c r="R1571" i="7"/>
  <c r="Q1571" i="7"/>
  <c r="A1571" i="7" s="1"/>
  <c r="E1572" i="7"/>
  <c r="L1572" i="7"/>
  <c r="H1572" i="7"/>
  <c r="K1572" i="7"/>
  <c r="F1572" i="7"/>
  <c r="M1572" i="7"/>
  <c r="I1572" i="7"/>
  <c r="P1572" i="7"/>
  <c r="O1572" i="7"/>
  <c r="G1572" i="7"/>
  <c r="N1572" i="7"/>
  <c r="J1572" i="7"/>
  <c r="D1573" i="7"/>
  <c r="V1571" i="7"/>
  <c r="U1571" i="7"/>
  <c r="C1571" i="7" s="1"/>
  <c r="B1571" i="7" l="1"/>
  <c r="T1572" i="7"/>
  <c r="S1572" i="7"/>
  <c r="B1572" i="7" s="1"/>
  <c r="N1573" i="7"/>
  <c r="P1573" i="7"/>
  <c r="F1573" i="7"/>
  <c r="H1573" i="7"/>
  <c r="M1573" i="7"/>
  <c r="O1573" i="7"/>
  <c r="E1573" i="7"/>
  <c r="G1573" i="7"/>
  <c r="K1573" i="7"/>
  <c r="J1573" i="7"/>
  <c r="I1573" i="7"/>
  <c r="L1573" i="7"/>
  <c r="D1574" i="7"/>
  <c r="Q1572" i="7"/>
  <c r="R1572" i="7"/>
  <c r="V1572" i="7"/>
  <c r="U1572" i="7"/>
  <c r="C1572" i="7" l="1"/>
  <c r="N1574" i="7"/>
  <c r="F1574" i="7"/>
  <c r="J1574" i="7"/>
  <c r="M1574" i="7"/>
  <c r="I1574" i="7"/>
  <c r="E1574" i="7"/>
  <c r="P1574" i="7"/>
  <c r="L1574" i="7"/>
  <c r="H1574" i="7"/>
  <c r="K1574" i="7"/>
  <c r="O1574" i="7"/>
  <c r="G1574" i="7"/>
  <c r="D1575" i="7"/>
  <c r="T1573" i="7"/>
  <c r="S1573" i="7"/>
  <c r="V1573" i="7"/>
  <c r="U1573" i="7"/>
  <c r="A1572" i="7"/>
  <c r="R1573" i="7"/>
  <c r="Q1573" i="7"/>
  <c r="A1573" i="7" s="1"/>
  <c r="B1573" i="7" l="1"/>
  <c r="S1574" i="7"/>
  <c r="T1574" i="7"/>
  <c r="U1574" i="7"/>
  <c r="V1574" i="7"/>
  <c r="N1575" i="7"/>
  <c r="P1575" i="7"/>
  <c r="F1575" i="7"/>
  <c r="H1575" i="7"/>
  <c r="M1575" i="7"/>
  <c r="G1575" i="7"/>
  <c r="L1575" i="7"/>
  <c r="O1575" i="7"/>
  <c r="E1575" i="7"/>
  <c r="J1575" i="7"/>
  <c r="I1575" i="7"/>
  <c r="K1575" i="7"/>
  <c r="D1576" i="7"/>
  <c r="R1574" i="7"/>
  <c r="Q1574" i="7"/>
  <c r="A1574" i="7" s="1"/>
  <c r="C1573" i="7"/>
  <c r="R1575" i="7" l="1"/>
  <c r="Q1575" i="7"/>
  <c r="A1575" i="7" s="1"/>
  <c r="V1575" i="7"/>
  <c r="U1575" i="7"/>
  <c r="C1575" i="7" s="1"/>
  <c r="S1575" i="7"/>
  <c r="T1575" i="7"/>
  <c r="C1574" i="7"/>
  <c r="I1576" i="7"/>
  <c r="E1576" i="7"/>
  <c r="G1576" i="7"/>
  <c r="P1576" i="7"/>
  <c r="L1576" i="7"/>
  <c r="H1576" i="7"/>
  <c r="K1576" i="7"/>
  <c r="O1576" i="7"/>
  <c r="N1576" i="7"/>
  <c r="F1576" i="7"/>
  <c r="M1576" i="7"/>
  <c r="J1576" i="7"/>
  <c r="D1577" i="7"/>
  <c r="B1574" i="7"/>
  <c r="B1575" i="7" l="1"/>
  <c r="R1576" i="7"/>
  <c r="Q1576" i="7"/>
  <c r="A1576" i="7" s="1"/>
  <c r="S1576" i="7"/>
  <c r="T1576" i="7"/>
  <c r="K1577" i="7"/>
  <c r="I1577" i="7"/>
  <c r="N1577" i="7"/>
  <c r="P1577" i="7"/>
  <c r="F1577" i="7"/>
  <c r="H1577" i="7"/>
  <c r="M1577" i="7"/>
  <c r="O1577" i="7"/>
  <c r="E1577" i="7"/>
  <c r="G1577" i="7"/>
  <c r="L1577" i="7"/>
  <c r="J1577" i="7"/>
  <c r="D1578" i="7"/>
  <c r="U1576" i="7"/>
  <c r="V1576" i="7"/>
  <c r="S1577" i="7" l="1"/>
  <c r="T1577" i="7"/>
  <c r="C1576" i="7"/>
  <c r="R1577" i="7"/>
  <c r="Q1577" i="7"/>
  <c r="A1577" i="7" s="1"/>
  <c r="B1576" i="7"/>
  <c r="H1578" i="7"/>
  <c r="K1578" i="7"/>
  <c r="F1578" i="7"/>
  <c r="O1578" i="7"/>
  <c r="G1578" i="7"/>
  <c r="N1578" i="7"/>
  <c r="J1578" i="7"/>
  <c r="E1578" i="7"/>
  <c r="M1578" i="7"/>
  <c r="I1578" i="7"/>
  <c r="L1578" i="7"/>
  <c r="P1578" i="7"/>
  <c r="D1579" i="7"/>
  <c r="V1577" i="7"/>
  <c r="U1577" i="7"/>
  <c r="C1577" i="7" s="1"/>
  <c r="B1577" i="7" l="1"/>
  <c r="R1578" i="7"/>
  <c r="Q1578" i="7"/>
  <c r="A1578" i="7" s="1"/>
  <c r="L1579" i="7"/>
  <c r="K1579" i="7"/>
  <c r="H1579" i="7"/>
  <c r="O1579" i="7"/>
  <c r="E1579" i="7"/>
  <c r="N1579" i="7"/>
  <c r="F1579" i="7"/>
  <c r="G1579" i="7"/>
  <c r="J1579" i="7"/>
  <c r="I1579" i="7"/>
  <c r="P1579" i="7"/>
  <c r="M1579" i="7"/>
  <c r="D1580" i="7"/>
  <c r="U1578" i="7"/>
  <c r="V1578" i="7"/>
  <c r="S1578" i="7"/>
  <c r="T1578" i="7"/>
  <c r="B1578" i="7" l="1"/>
  <c r="O1580" i="7"/>
  <c r="G1580" i="7"/>
  <c r="N1580" i="7"/>
  <c r="F1580" i="7"/>
  <c r="M1580" i="7"/>
  <c r="J1580" i="7"/>
  <c r="I1580" i="7"/>
  <c r="E1580" i="7"/>
  <c r="P1580" i="7"/>
  <c r="L1580" i="7"/>
  <c r="H1580" i="7"/>
  <c r="K1580" i="7"/>
  <c r="D1581" i="7"/>
  <c r="V1579" i="7"/>
  <c r="U1579" i="7"/>
  <c r="Q1579" i="7"/>
  <c r="R1579" i="7"/>
  <c r="S1579" i="7"/>
  <c r="T1579" i="7"/>
  <c r="C1578" i="7"/>
  <c r="N1581" i="7" l="1"/>
  <c r="P1581" i="7"/>
  <c r="H1581" i="7"/>
  <c r="M1581" i="7"/>
  <c r="G1581" i="7"/>
  <c r="L1581" i="7"/>
  <c r="J1581" i="7"/>
  <c r="F1581" i="7"/>
  <c r="O1581" i="7"/>
  <c r="E1581" i="7"/>
  <c r="K1581" i="7"/>
  <c r="I1581" i="7"/>
  <c r="D1582" i="7"/>
  <c r="R1580" i="7"/>
  <c r="Q1580" i="7"/>
  <c r="A1580" i="7" s="1"/>
  <c r="B1579" i="7"/>
  <c r="A1579" i="7"/>
  <c r="S1580" i="7"/>
  <c r="T1580" i="7"/>
  <c r="C1579" i="7"/>
  <c r="V1580" i="7"/>
  <c r="U1580" i="7"/>
  <c r="C1580" i="7" s="1"/>
  <c r="P1582" i="7" l="1"/>
  <c r="G1582" i="7"/>
  <c r="H1582" i="7"/>
  <c r="E1582" i="7"/>
  <c r="O1582" i="7"/>
  <c r="M1582" i="7"/>
  <c r="J1582" i="7"/>
  <c r="L1582" i="7"/>
  <c r="K1582" i="7"/>
  <c r="N1582" i="7"/>
  <c r="F1582" i="7"/>
  <c r="I1582" i="7"/>
  <c r="D1583" i="7"/>
  <c r="B1580" i="7"/>
  <c r="R1581" i="7"/>
  <c r="Q1581" i="7"/>
  <c r="A1581" i="7" s="1"/>
  <c r="U1581" i="7"/>
  <c r="V1581" i="7"/>
  <c r="T1581" i="7"/>
  <c r="S1581" i="7"/>
  <c r="S1582" i="7" l="1"/>
  <c r="T1582" i="7"/>
  <c r="C1581" i="7"/>
  <c r="I1583" i="7"/>
  <c r="N1583" i="7"/>
  <c r="P1583" i="7"/>
  <c r="F1583" i="7"/>
  <c r="H1583" i="7"/>
  <c r="G1583" i="7"/>
  <c r="M1583" i="7"/>
  <c r="O1583" i="7"/>
  <c r="E1583" i="7"/>
  <c r="L1583" i="7"/>
  <c r="K1583" i="7"/>
  <c r="J1583" i="7"/>
  <c r="D1584" i="7"/>
  <c r="B1581" i="7"/>
  <c r="Q1582" i="7"/>
  <c r="R1582" i="7"/>
  <c r="V1582" i="7"/>
  <c r="U1582" i="7"/>
  <c r="C1582" i="7" s="1"/>
  <c r="J1584" i="7" l="1"/>
  <c r="M1584" i="7"/>
  <c r="I1584" i="7"/>
  <c r="E1584" i="7"/>
  <c r="P1584" i="7"/>
  <c r="L1584" i="7"/>
  <c r="H1584" i="7"/>
  <c r="K1584" i="7"/>
  <c r="O1584" i="7"/>
  <c r="N1584" i="7"/>
  <c r="G1584" i="7"/>
  <c r="F1584" i="7"/>
  <c r="D1585" i="7"/>
  <c r="V1583" i="7"/>
  <c r="U1583" i="7"/>
  <c r="C1583" i="7" s="1"/>
  <c r="T1583" i="7"/>
  <c r="S1583" i="7"/>
  <c r="A1582" i="7"/>
  <c r="R1583" i="7"/>
  <c r="Q1583" i="7"/>
  <c r="A1583" i="7" s="1"/>
  <c r="B1582" i="7"/>
  <c r="B1583" i="7" l="1"/>
  <c r="R1584" i="7"/>
  <c r="Q1584" i="7"/>
  <c r="A1584" i="7" s="1"/>
  <c r="S1584" i="7"/>
  <c r="T1584" i="7"/>
  <c r="N1585" i="7"/>
  <c r="P1585" i="7"/>
  <c r="F1585" i="7"/>
  <c r="H1585" i="7"/>
  <c r="M1585" i="7"/>
  <c r="G1585" i="7"/>
  <c r="J1585" i="7"/>
  <c r="I1585" i="7"/>
  <c r="O1585" i="7"/>
  <c r="E1585" i="7"/>
  <c r="L1585" i="7"/>
  <c r="K1585" i="7"/>
  <c r="D1586" i="7"/>
  <c r="U1584" i="7"/>
  <c r="V1584" i="7"/>
  <c r="T1585" i="7" l="1"/>
  <c r="S1585" i="7"/>
  <c r="V1585" i="7"/>
  <c r="U1585" i="7"/>
  <c r="C1585" i="7" s="1"/>
  <c r="Q1585" i="7"/>
  <c r="R1585" i="7"/>
  <c r="B1584" i="7"/>
  <c r="C1584" i="7"/>
  <c r="E1586" i="7"/>
  <c r="P1586" i="7"/>
  <c r="I1586" i="7"/>
  <c r="K1586" i="7"/>
  <c r="O1586" i="7"/>
  <c r="L1586" i="7"/>
  <c r="H1586" i="7"/>
  <c r="G1586" i="7"/>
  <c r="F1586" i="7"/>
  <c r="J1586" i="7"/>
  <c r="M1586" i="7"/>
  <c r="N1586" i="7"/>
  <c r="D1587" i="7"/>
  <c r="B1585" i="7" l="1"/>
  <c r="T1586" i="7"/>
  <c r="S1586" i="7"/>
  <c r="B1586" i="7" s="1"/>
  <c r="M1587" i="7"/>
  <c r="O1587" i="7"/>
  <c r="J1587" i="7"/>
  <c r="E1587" i="7"/>
  <c r="G1587" i="7"/>
  <c r="L1587" i="7"/>
  <c r="K1587" i="7"/>
  <c r="N1587" i="7"/>
  <c r="F1587" i="7"/>
  <c r="H1587" i="7"/>
  <c r="I1587" i="7"/>
  <c r="P1587" i="7"/>
  <c r="D1588" i="7"/>
  <c r="A1585" i="7"/>
  <c r="Q1586" i="7"/>
  <c r="R1586" i="7"/>
  <c r="V1586" i="7"/>
  <c r="U1586" i="7"/>
  <c r="C1586" i="7" s="1"/>
  <c r="A1586" i="7" l="1"/>
  <c r="G1588" i="7"/>
  <c r="N1588" i="7"/>
  <c r="F1588" i="7"/>
  <c r="J1588" i="7"/>
  <c r="M1588" i="7"/>
  <c r="I1588" i="7"/>
  <c r="E1588" i="7"/>
  <c r="H1588" i="7"/>
  <c r="K1588" i="7"/>
  <c r="P1588" i="7"/>
  <c r="L1588" i="7"/>
  <c r="O1588" i="7"/>
  <c r="D1589" i="7"/>
  <c r="T1587" i="7"/>
  <c r="S1587" i="7"/>
  <c r="U1587" i="7"/>
  <c r="V1587" i="7"/>
  <c r="Q1587" i="7"/>
  <c r="R1587" i="7"/>
  <c r="B1587" i="7" l="1"/>
  <c r="F1589" i="7"/>
  <c r="H1589" i="7"/>
  <c r="M1589" i="7"/>
  <c r="O1589" i="7"/>
  <c r="E1589" i="7"/>
  <c r="G1589" i="7"/>
  <c r="L1589" i="7"/>
  <c r="K1589" i="7"/>
  <c r="J1589" i="7"/>
  <c r="I1589" i="7"/>
  <c r="N1589" i="7"/>
  <c r="P1589" i="7"/>
  <c r="D1590" i="7"/>
  <c r="C1587" i="7"/>
  <c r="T1588" i="7"/>
  <c r="S1588" i="7"/>
  <c r="V1588" i="7"/>
  <c r="U1588" i="7"/>
  <c r="C1588" i="7" s="1"/>
  <c r="A1587" i="7"/>
  <c r="Q1588" i="7"/>
  <c r="R1588" i="7"/>
  <c r="B1588" i="7" l="1"/>
  <c r="Q1589" i="7"/>
  <c r="R1589" i="7"/>
  <c r="T1589" i="7"/>
  <c r="S1589" i="7"/>
  <c r="V1589" i="7"/>
  <c r="U1589" i="7"/>
  <c r="C1589" i="7" s="1"/>
  <c r="J1590" i="7"/>
  <c r="M1590" i="7"/>
  <c r="O1590" i="7"/>
  <c r="I1590" i="7"/>
  <c r="E1590" i="7"/>
  <c r="P1590" i="7"/>
  <c r="H1590" i="7"/>
  <c r="L1590" i="7"/>
  <c r="K1590" i="7"/>
  <c r="G1590" i="7"/>
  <c r="N1590" i="7"/>
  <c r="F1590" i="7"/>
  <c r="D1591" i="7"/>
  <c r="A1588" i="7"/>
  <c r="B1589" i="7" l="1"/>
  <c r="S1590" i="7"/>
  <c r="T1590" i="7"/>
  <c r="V1590" i="7"/>
  <c r="U1590" i="7"/>
  <c r="C1590" i="7" s="1"/>
  <c r="N1591" i="7"/>
  <c r="P1591" i="7"/>
  <c r="F1591" i="7"/>
  <c r="H1591" i="7"/>
  <c r="M1591" i="7"/>
  <c r="O1591" i="7"/>
  <c r="E1591" i="7"/>
  <c r="G1591" i="7"/>
  <c r="L1591" i="7"/>
  <c r="K1591" i="7"/>
  <c r="J1591" i="7"/>
  <c r="I1591" i="7"/>
  <c r="D1592" i="7"/>
  <c r="A1589" i="7"/>
  <c r="R1590" i="7"/>
  <c r="Q1590" i="7"/>
  <c r="A1590" i="7" s="1"/>
  <c r="Q1591" i="7" l="1"/>
  <c r="R1591" i="7"/>
  <c r="V1591" i="7"/>
  <c r="U1591" i="7"/>
  <c r="C1591" i="7" s="1"/>
  <c r="T1591" i="7"/>
  <c r="S1591" i="7"/>
  <c r="B1591" i="7" s="1"/>
  <c r="G1592" i="7"/>
  <c r="N1592" i="7"/>
  <c r="F1592" i="7"/>
  <c r="M1592" i="7"/>
  <c r="I1592" i="7"/>
  <c r="E1592" i="7"/>
  <c r="J1592" i="7"/>
  <c r="P1592" i="7"/>
  <c r="L1592" i="7"/>
  <c r="H1592" i="7"/>
  <c r="K1592" i="7"/>
  <c r="O1592" i="7"/>
  <c r="D1593" i="7"/>
  <c r="B1590" i="7"/>
  <c r="T1592" i="7" l="1"/>
  <c r="S1592" i="7"/>
  <c r="B1592" i="7" s="1"/>
  <c r="U1592" i="7"/>
  <c r="V1592" i="7"/>
  <c r="N1593" i="7"/>
  <c r="P1593" i="7"/>
  <c r="F1593" i="7"/>
  <c r="H1593" i="7"/>
  <c r="M1593" i="7"/>
  <c r="O1593" i="7"/>
  <c r="E1593" i="7"/>
  <c r="G1593" i="7"/>
  <c r="J1593" i="7"/>
  <c r="K1593" i="7"/>
  <c r="L1593" i="7"/>
  <c r="I1593" i="7"/>
  <c r="D1594" i="7"/>
  <c r="R1592" i="7"/>
  <c r="Q1592" i="7"/>
  <c r="A1591" i="7"/>
  <c r="A1592" i="7" l="1"/>
  <c r="R1593" i="7"/>
  <c r="Q1593" i="7"/>
  <c r="A1593" i="7" s="1"/>
  <c r="T1593" i="7"/>
  <c r="S1593" i="7"/>
  <c r="B1593" i="7" s="1"/>
  <c r="V1593" i="7"/>
  <c r="U1593" i="7"/>
  <c r="C1593" i="7" s="1"/>
  <c r="C1592" i="7"/>
  <c r="J1594" i="7"/>
  <c r="M1594" i="7"/>
  <c r="I1594" i="7"/>
  <c r="E1594" i="7"/>
  <c r="P1594" i="7"/>
  <c r="L1594" i="7"/>
  <c r="H1594" i="7"/>
  <c r="O1594" i="7"/>
  <c r="K1594" i="7"/>
  <c r="G1594" i="7"/>
  <c r="N1594" i="7"/>
  <c r="F1594" i="7"/>
  <c r="D1595" i="7"/>
  <c r="Q1594" i="7" l="1"/>
  <c r="R1594" i="7"/>
  <c r="S1594" i="7"/>
  <c r="T1594" i="7"/>
  <c r="U1594" i="7"/>
  <c r="V1594" i="7"/>
  <c r="K1595" i="7"/>
  <c r="I1595" i="7"/>
  <c r="F1595" i="7"/>
  <c r="M1595" i="7"/>
  <c r="J1595" i="7"/>
  <c r="H1595" i="7"/>
  <c r="E1595" i="7"/>
  <c r="N1595" i="7"/>
  <c r="P1595" i="7"/>
  <c r="G1595" i="7"/>
  <c r="O1595" i="7"/>
  <c r="L1595" i="7"/>
  <c r="D1596" i="7"/>
  <c r="R1595" i="7" l="1"/>
  <c r="Q1595" i="7"/>
  <c r="A1595" i="7" s="1"/>
  <c r="C1594" i="7"/>
  <c r="V1595" i="7"/>
  <c r="U1595" i="7"/>
  <c r="C1595" i="7" s="1"/>
  <c r="J1596" i="7"/>
  <c r="M1596" i="7"/>
  <c r="I1596" i="7"/>
  <c r="E1596" i="7"/>
  <c r="P1596" i="7"/>
  <c r="L1596" i="7"/>
  <c r="H1596" i="7"/>
  <c r="O1596" i="7"/>
  <c r="K1596" i="7"/>
  <c r="G1596" i="7"/>
  <c r="F1596" i="7"/>
  <c r="N1596" i="7"/>
  <c r="D1597" i="7"/>
  <c r="B1594" i="7"/>
  <c r="T1595" i="7"/>
  <c r="S1595" i="7"/>
  <c r="B1595" i="7" s="1"/>
  <c r="A1594" i="7"/>
  <c r="Q1596" i="7" l="1"/>
  <c r="R1596" i="7"/>
  <c r="T1596" i="7"/>
  <c r="S1596" i="7"/>
  <c r="B1596" i="7" s="1"/>
  <c r="F1597" i="7"/>
  <c r="M1597" i="7"/>
  <c r="O1597" i="7"/>
  <c r="I1597" i="7"/>
  <c r="N1597" i="7"/>
  <c r="P1597" i="7"/>
  <c r="H1597" i="7"/>
  <c r="E1597" i="7"/>
  <c r="G1597" i="7"/>
  <c r="K1597" i="7"/>
  <c r="J1597" i="7"/>
  <c r="L1597" i="7"/>
  <c r="D1598" i="7"/>
  <c r="U1596" i="7"/>
  <c r="V1596" i="7"/>
  <c r="T1597" i="7" l="1"/>
  <c r="S1597" i="7"/>
  <c r="B1597" i="7" s="1"/>
  <c r="R1597" i="7"/>
  <c r="Q1597" i="7"/>
  <c r="A1597" i="7" s="1"/>
  <c r="C1596" i="7"/>
  <c r="U1597" i="7"/>
  <c r="V1597" i="7"/>
  <c r="J1598" i="7"/>
  <c r="M1598" i="7"/>
  <c r="I1598" i="7"/>
  <c r="E1598" i="7"/>
  <c r="G1598" i="7"/>
  <c r="N1598" i="7"/>
  <c r="P1598" i="7"/>
  <c r="L1598" i="7"/>
  <c r="H1598" i="7"/>
  <c r="K1598" i="7"/>
  <c r="O1598" i="7"/>
  <c r="F1598" i="7"/>
  <c r="D1599" i="7"/>
  <c r="A1596" i="7"/>
  <c r="V1598" i="7" l="1"/>
  <c r="U1598" i="7"/>
  <c r="C1598" i="7" s="1"/>
  <c r="C1597" i="7"/>
  <c r="T1598" i="7"/>
  <c r="S1598" i="7"/>
  <c r="B1598" i="7" s="1"/>
  <c r="E1599" i="7"/>
  <c r="G1599" i="7"/>
  <c r="L1599" i="7"/>
  <c r="K1599" i="7"/>
  <c r="J1599" i="7"/>
  <c r="I1599" i="7"/>
  <c r="N1599" i="7"/>
  <c r="P1599" i="7"/>
  <c r="F1599" i="7"/>
  <c r="H1599" i="7"/>
  <c r="M1599" i="7"/>
  <c r="O1599" i="7"/>
  <c r="D1600" i="7"/>
  <c r="R1598" i="7"/>
  <c r="Q1598" i="7"/>
  <c r="A1598" i="7" l="1"/>
  <c r="V1599" i="7"/>
  <c r="U1599" i="7"/>
  <c r="C1599" i="7" s="1"/>
  <c r="T1599" i="7"/>
  <c r="S1599" i="7"/>
  <c r="B1599" i="7" s="1"/>
  <c r="H1600" i="7"/>
  <c r="K1600" i="7"/>
  <c r="O1600" i="7"/>
  <c r="N1600" i="7"/>
  <c r="M1600" i="7"/>
  <c r="I1600" i="7"/>
  <c r="P1600" i="7"/>
  <c r="G1600" i="7"/>
  <c r="F1600" i="7"/>
  <c r="J1600" i="7"/>
  <c r="E1600" i="7"/>
  <c r="L1600" i="7"/>
  <c r="D1601" i="7"/>
  <c r="R1599" i="7"/>
  <c r="Q1599" i="7"/>
  <c r="T1600" i="7" l="1"/>
  <c r="S1600" i="7"/>
  <c r="B1600" i="7" s="1"/>
  <c r="R1600" i="7"/>
  <c r="Q1600" i="7"/>
  <c r="A1600" i="7" s="1"/>
  <c r="A1599" i="7"/>
  <c r="V1600" i="7"/>
  <c r="U1600" i="7"/>
  <c r="C1600" i="7" s="1"/>
  <c r="L1601" i="7"/>
  <c r="I1601" i="7"/>
  <c r="N1601" i="7"/>
  <c r="P1601" i="7"/>
  <c r="F1601" i="7"/>
  <c r="H1601" i="7"/>
  <c r="O1601" i="7"/>
  <c r="E1601" i="7"/>
  <c r="K1601" i="7"/>
  <c r="J1601" i="7"/>
  <c r="M1601" i="7"/>
  <c r="G1601" i="7"/>
  <c r="D1602" i="7"/>
  <c r="V1601" i="7" l="1"/>
  <c r="U1601" i="7"/>
  <c r="C1601" i="7" s="1"/>
  <c r="N1602" i="7"/>
  <c r="F1602" i="7"/>
  <c r="J1602" i="7"/>
  <c r="I1602" i="7"/>
  <c r="H1602" i="7"/>
  <c r="K1602" i="7"/>
  <c r="O1602" i="7"/>
  <c r="M1602" i="7"/>
  <c r="E1602" i="7"/>
  <c r="P1602" i="7"/>
  <c r="L1602" i="7"/>
  <c r="G1602" i="7"/>
  <c r="D1603" i="7"/>
  <c r="Q1601" i="7"/>
  <c r="R1601" i="7"/>
  <c r="T1601" i="7"/>
  <c r="S1601" i="7"/>
  <c r="B1601" i="7" s="1"/>
  <c r="Q1602" i="7" l="1"/>
  <c r="R1602" i="7"/>
  <c r="T1602" i="7"/>
  <c r="S1602" i="7"/>
  <c r="B1602" i="7" s="1"/>
  <c r="U1602" i="7"/>
  <c r="V1602" i="7"/>
  <c r="L1603" i="7"/>
  <c r="K1603" i="7"/>
  <c r="J1603" i="7"/>
  <c r="I1603" i="7"/>
  <c r="N1603" i="7"/>
  <c r="P1603" i="7"/>
  <c r="F1603" i="7"/>
  <c r="H1603" i="7"/>
  <c r="M1603" i="7"/>
  <c r="O1603" i="7"/>
  <c r="E1603" i="7"/>
  <c r="G1603" i="7"/>
  <c r="D1604" i="7"/>
  <c r="A1601" i="7"/>
  <c r="A1602" i="7" l="1"/>
  <c r="S1603" i="7"/>
  <c r="T1603" i="7"/>
  <c r="C1602" i="7"/>
  <c r="U1603" i="7"/>
  <c r="V1603" i="7"/>
  <c r="G1604" i="7"/>
  <c r="F1604" i="7"/>
  <c r="J1604" i="7"/>
  <c r="M1604" i="7"/>
  <c r="I1604" i="7"/>
  <c r="L1604" i="7"/>
  <c r="O1604" i="7"/>
  <c r="N1604" i="7"/>
  <c r="E1604" i="7"/>
  <c r="P1604" i="7"/>
  <c r="H1604" i="7"/>
  <c r="K1604" i="7"/>
  <c r="D1605" i="7"/>
  <c r="R1603" i="7"/>
  <c r="Q1603" i="7"/>
  <c r="A1603" i="7" l="1"/>
  <c r="U1604" i="7"/>
  <c r="V1604" i="7"/>
  <c r="C1603" i="7"/>
  <c r="S1604" i="7"/>
  <c r="T1604" i="7"/>
  <c r="L1605" i="7"/>
  <c r="K1605" i="7"/>
  <c r="P1605" i="7"/>
  <c r="F1605" i="7"/>
  <c r="M1605" i="7"/>
  <c r="J1605" i="7"/>
  <c r="I1605" i="7"/>
  <c r="N1605" i="7"/>
  <c r="H1605" i="7"/>
  <c r="O1605" i="7"/>
  <c r="E1605" i="7"/>
  <c r="G1605" i="7"/>
  <c r="D1606" i="7"/>
  <c r="R1604" i="7"/>
  <c r="Q1604" i="7"/>
  <c r="B1603" i="7"/>
  <c r="B1604" i="7" l="1"/>
  <c r="V1605" i="7"/>
  <c r="U1605" i="7"/>
  <c r="C1605" i="7" s="1"/>
  <c r="A1604" i="7"/>
  <c r="R1605" i="7"/>
  <c r="Q1605" i="7"/>
  <c r="A1605" i="7" s="1"/>
  <c r="T1605" i="7"/>
  <c r="S1605" i="7"/>
  <c r="B1605" i="7" s="1"/>
  <c r="G1606" i="7"/>
  <c r="N1606" i="7"/>
  <c r="F1606" i="7"/>
  <c r="I1606" i="7"/>
  <c r="E1606" i="7"/>
  <c r="L1606" i="7"/>
  <c r="H1606" i="7"/>
  <c r="K1606" i="7"/>
  <c r="J1606" i="7"/>
  <c r="M1606" i="7"/>
  <c r="P1606" i="7"/>
  <c r="O1606" i="7"/>
  <c r="D1607" i="7"/>
  <c r="C1604" i="7"/>
  <c r="G1607" i="7" l="1"/>
  <c r="L1607" i="7"/>
  <c r="K1607" i="7"/>
  <c r="J1607" i="7"/>
  <c r="I1607" i="7"/>
  <c r="M1607" i="7"/>
  <c r="O1607" i="7"/>
  <c r="E1607" i="7"/>
  <c r="N1607" i="7"/>
  <c r="P1607" i="7"/>
  <c r="F1607" i="7"/>
  <c r="H1607" i="7"/>
  <c r="D1608" i="7"/>
  <c r="T1606" i="7"/>
  <c r="S1606" i="7"/>
  <c r="R1606" i="7"/>
  <c r="Q1606" i="7"/>
  <c r="V1606" i="7"/>
  <c r="U1606" i="7"/>
  <c r="C1606" i="7" s="1"/>
  <c r="A1606" i="7" l="1"/>
  <c r="R1607" i="7"/>
  <c r="Q1607" i="7"/>
  <c r="A1607" i="7" s="1"/>
  <c r="J1608" i="7"/>
  <c r="M1608" i="7"/>
  <c r="P1608" i="7"/>
  <c r="L1608" i="7"/>
  <c r="H1608" i="7"/>
  <c r="K1608" i="7"/>
  <c r="O1608" i="7"/>
  <c r="G1608" i="7"/>
  <c r="N1608" i="7"/>
  <c r="F1608" i="7"/>
  <c r="I1608" i="7"/>
  <c r="E1608" i="7"/>
  <c r="D1609" i="7"/>
  <c r="V1607" i="7"/>
  <c r="U1607" i="7"/>
  <c r="T1607" i="7"/>
  <c r="S1607" i="7"/>
  <c r="B1606" i="7"/>
  <c r="B1607" i="7" l="1"/>
  <c r="C1607" i="7"/>
  <c r="T1608" i="7"/>
  <c r="S1608" i="7"/>
  <c r="B1608" i="7" s="1"/>
  <c r="R1608" i="7"/>
  <c r="Q1608" i="7"/>
  <c r="N1609" i="7"/>
  <c r="P1609" i="7"/>
  <c r="F1609" i="7"/>
  <c r="H1609" i="7"/>
  <c r="O1609" i="7"/>
  <c r="G1609" i="7"/>
  <c r="K1609" i="7"/>
  <c r="I1609" i="7"/>
  <c r="M1609" i="7"/>
  <c r="E1609" i="7"/>
  <c r="L1609" i="7"/>
  <c r="J1609" i="7"/>
  <c r="D1610" i="7"/>
  <c r="V1608" i="7"/>
  <c r="U1608" i="7"/>
  <c r="C1608" i="7" l="1"/>
  <c r="A1608" i="7"/>
  <c r="T1609" i="7"/>
  <c r="S1609" i="7"/>
  <c r="B1609" i="7" s="1"/>
  <c r="V1609" i="7"/>
  <c r="U1609" i="7"/>
  <c r="C1609" i="7" s="1"/>
  <c r="Q1609" i="7"/>
  <c r="R1609" i="7"/>
  <c r="J1610" i="7"/>
  <c r="M1610" i="7"/>
  <c r="H1610" i="7"/>
  <c r="K1610" i="7"/>
  <c r="G1610" i="7"/>
  <c r="N1610" i="7"/>
  <c r="F1610" i="7"/>
  <c r="I1610" i="7"/>
  <c r="E1610" i="7"/>
  <c r="P1610" i="7"/>
  <c r="L1610" i="7"/>
  <c r="O1610" i="7"/>
  <c r="D1611" i="7"/>
  <c r="A1609" i="7" l="1"/>
  <c r="U1610" i="7"/>
  <c r="V1610" i="7"/>
  <c r="K1611" i="7"/>
  <c r="J1611" i="7"/>
  <c r="I1611" i="7"/>
  <c r="N1611" i="7"/>
  <c r="P1611" i="7"/>
  <c r="F1611" i="7"/>
  <c r="H1611" i="7"/>
  <c r="M1611" i="7"/>
  <c r="G1611" i="7"/>
  <c r="E1611" i="7"/>
  <c r="O1611" i="7"/>
  <c r="L1611" i="7"/>
  <c r="D1612" i="7"/>
  <c r="R1610" i="7"/>
  <c r="Q1610" i="7"/>
  <c r="T1610" i="7"/>
  <c r="S1610" i="7"/>
  <c r="B1610" i="7" l="1"/>
  <c r="A1610" i="7"/>
  <c r="C1610" i="7"/>
  <c r="U1611" i="7"/>
  <c r="V1611" i="7"/>
  <c r="P1612" i="7"/>
  <c r="L1612" i="7"/>
  <c r="H1612" i="7"/>
  <c r="K1612" i="7"/>
  <c r="G1612" i="7"/>
  <c r="N1612" i="7"/>
  <c r="O1612" i="7"/>
  <c r="J1612" i="7"/>
  <c r="I1612" i="7"/>
  <c r="E1612" i="7"/>
  <c r="F1612" i="7"/>
  <c r="M1612" i="7"/>
  <c r="D1613" i="7"/>
  <c r="S1611" i="7"/>
  <c r="T1611" i="7"/>
  <c r="Q1611" i="7"/>
  <c r="R1611" i="7"/>
  <c r="B1611" i="7" l="1"/>
  <c r="A1611" i="7"/>
  <c r="C1611" i="7"/>
  <c r="F1613" i="7"/>
  <c r="H1613" i="7"/>
  <c r="M1613" i="7"/>
  <c r="O1613" i="7"/>
  <c r="G1613" i="7"/>
  <c r="L1613" i="7"/>
  <c r="K1613" i="7"/>
  <c r="J1613" i="7"/>
  <c r="N1613" i="7"/>
  <c r="P1613" i="7"/>
  <c r="E1613" i="7"/>
  <c r="I1613" i="7"/>
  <c r="D1614" i="7"/>
  <c r="R1612" i="7"/>
  <c r="Q1612" i="7"/>
  <c r="S1612" i="7"/>
  <c r="T1612" i="7"/>
  <c r="U1612" i="7"/>
  <c r="V1612" i="7"/>
  <c r="B1612" i="7" l="1"/>
  <c r="A1612" i="7"/>
  <c r="T1613" i="7"/>
  <c r="S1613" i="7"/>
  <c r="B1613" i="7" s="1"/>
  <c r="N1614" i="7"/>
  <c r="F1614" i="7"/>
  <c r="J1614" i="7"/>
  <c r="M1614" i="7"/>
  <c r="E1614" i="7"/>
  <c r="I1614" i="7"/>
  <c r="P1614" i="7"/>
  <c r="L1614" i="7"/>
  <c r="H1614" i="7"/>
  <c r="K1614" i="7"/>
  <c r="O1614" i="7"/>
  <c r="G1614" i="7"/>
  <c r="D1615" i="7"/>
  <c r="R1613" i="7"/>
  <c r="Q1613" i="7"/>
  <c r="C1612" i="7"/>
  <c r="U1613" i="7"/>
  <c r="V1613" i="7"/>
  <c r="A1613" i="7" l="1"/>
  <c r="M1615" i="7"/>
  <c r="O1615" i="7"/>
  <c r="E1615" i="7"/>
  <c r="G1615" i="7"/>
  <c r="H1615" i="7"/>
  <c r="L1615" i="7"/>
  <c r="K1615" i="7"/>
  <c r="J1615" i="7"/>
  <c r="P1615" i="7"/>
  <c r="F1615" i="7"/>
  <c r="I1615" i="7"/>
  <c r="N1615" i="7"/>
  <c r="D1616" i="7"/>
  <c r="C1613" i="7"/>
  <c r="R1614" i="7"/>
  <c r="Q1614" i="7"/>
  <c r="T1614" i="7"/>
  <c r="S1614" i="7"/>
  <c r="B1614" i="7" s="1"/>
  <c r="V1614" i="7"/>
  <c r="U1614" i="7"/>
  <c r="C1614" i="7" s="1"/>
  <c r="O1616" i="7" l="1"/>
  <c r="G1616" i="7"/>
  <c r="F1616" i="7"/>
  <c r="J1616" i="7"/>
  <c r="M1616" i="7"/>
  <c r="N1616" i="7"/>
  <c r="I1616" i="7"/>
  <c r="E1616" i="7"/>
  <c r="P1616" i="7"/>
  <c r="L1616" i="7"/>
  <c r="H1616" i="7"/>
  <c r="K1616" i="7"/>
  <c r="D1617" i="7"/>
  <c r="A1614" i="7"/>
  <c r="V1615" i="7"/>
  <c r="U1615" i="7"/>
  <c r="C1615" i="7" s="1"/>
  <c r="R1615" i="7"/>
  <c r="Q1615" i="7"/>
  <c r="A1615" i="7" s="1"/>
  <c r="S1615" i="7"/>
  <c r="T1615" i="7"/>
  <c r="K1617" i="7" l="1"/>
  <c r="I1617" i="7"/>
  <c r="J1617" i="7"/>
  <c r="N1617" i="7"/>
  <c r="P1617" i="7"/>
  <c r="F1617" i="7"/>
  <c r="H1617" i="7"/>
  <c r="O1617" i="7"/>
  <c r="E1617" i="7"/>
  <c r="G1617" i="7"/>
  <c r="L1617" i="7"/>
  <c r="M1617" i="7"/>
  <c r="D1618" i="7"/>
  <c r="B1615" i="7"/>
  <c r="Q1616" i="7"/>
  <c r="R1616" i="7"/>
  <c r="S1616" i="7"/>
  <c r="T1616" i="7"/>
  <c r="U1616" i="7"/>
  <c r="V1616" i="7"/>
  <c r="A1616" i="7" l="1"/>
  <c r="C1616" i="7"/>
  <c r="P1618" i="7"/>
  <c r="L1618" i="7"/>
  <c r="H1618" i="7"/>
  <c r="K1618" i="7"/>
  <c r="O1618" i="7"/>
  <c r="F1618" i="7"/>
  <c r="G1618" i="7"/>
  <c r="N1618" i="7"/>
  <c r="J1618" i="7"/>
  <c r="M1618" i="7"/>
  <c r="I1618" i="7"/>
  <c r="E1618" i="7"/>
  <c r="D1619" i="7"/>
  <c r="T1617" i="7"/>
  <c r="S1617" i="7"/>
  <c r="U1617" i="7"/>
  <c r="V1617" i="7"/>
  <c r="B1616" i="7"/>
  <c r="R1617" i="7"/>
  <c r="Q1617" i="7"/>
  <c r="A1617" i="7" s="1"/>
  <c r="C1617" i="7" l="1"/>
  <c r="R1618" i="7"/>
  <c r="Q1618" i="7"/>
  <c r="A1618" i="7" s="1"/>
  <c r="G1619" i="7"/>
  <c r="K1619" i="7"/>
  <c r="J1619" i="7"/>
  <c r="I1619" i="7"/>
  <c r="N1619" i="7"/>
  <c r="P1619" i="7"/>
  <c r="F1619" i="7"/>
  <c r="H1619" i="7"/>
  <c r="M1619" i="7"/>
  <c r="O1619" i="7"/>
  <c r="E1619" i="7"/>
  <c r="L1619" i="7"/>
  <c r="D1620" i="7"/>
  <c r="T1618" i="7"/>
  <c r="S1618" i="7"/>
  <c r="B1617" i="7"/>
  <c r="V1618" i="7"/>
  <c r="U1618" i="7"/>
  <c r="C1618" i="7" l="1"/>
  <c r="B1618" i="7"/>
  <c r="O1620" i="7"/>
  <c r="G1620" i="7"/>
  <c r="N1620" i="7"/>
  <c r="F1620" i="7"/>
  <c r="J1620" i="7"/>
  <c r="M1620" i="7"/>
  <c r="I1620" i="7"/>
  <c r="E1620" i="7"/>
  <c r="P1620" i="7"/>
  <c r="L1620" i="7"/>
  <c r="H1620" i="7"/>
  <c r="K1620" i="7"/>
  <c r="D1621" i="7"/>
  <c r="S1619" i="7"/>
  <c r="T1619" i="7"/>
  <c r="V1619" i="7"/>
  <c r="U1619" i="7"/>
  <c r="Q1619" i="7"/>
  <c r="R1619" i="7"/>
  <c r="B1619" i="7" l="1"/>
  <c r="N1621" i="7"/>
  <c r="P1621" i="7"/>
  <c r="H1621" i="7"/>
  <c r="E1621" i="7"/>
  <c r="G1621" i="7"/>
  <c r="L1621" i="7"/>
  <c r="K1621" i="7"/>
  <c r="J1621" i="7"/>
  <c r="F1621" i="7"/>
  <c r="O1621" i="7"/>
  <c r="M1621" i="7"/>
  <c r="I1621" i="7"/>
  <c r="D1622" i="7"/>
  <c r="Q1620" i="7"/>
  <c r="R1620" i="7"/>
  <c r="A1619" i="7"/>
  <c r="T1620" i="7"/>
  <c r="S1620" i="7"/>
  <c r="B1620" i="7" s="1"/>
  <c r="C1619" i="7"/>
  <c r="V1620" i="7"/>
  <c r="U1620" i="7"/>
  <c r="A1620" i="7" l="1"/>
  <c r="T1621" i="7"/>
  <c r="S1621" i="7"/>
  <c r="B1621" i="7" s="1"/>
  <c r="O1622" i="7"/>
  <c r="G1622" i="7"/>
  <c r="E1622" i="7"/>
  <c r="N1622" i="7"/>
  <c r="F1622" i="7"/>
  <c r="J1622" i="7"/>
  <c r="M1622" i="7"/>
  <c r="I1622" i="7"/>
  <c r="P1622" i="7"/>
  <c r="L1622" i="7"/>
  <c r="H1622" i="7"/>
  <c r="K1622" i="7"/>
  <c r="D1623" i="7"/>
  <c r="R1621" i="7"/>
  <c r="Q1621" i="7"/>
  <c r="V1621" i="7"/>
  <c r="U1621" i="7"/>
  <c r="C1621" i="7" s="1"/>
  <c r="C1620" i="7"/>
  <c r="A1621" i="7" l="1"/>
  <c r="E1623" i="7"/>
  <c r="G1623" i="7"/>
  <c r="J1623" i="7"/>
  <c r="L1623" i="7"/>
  <c r="K1623" i="7"/>
  <c r="I1623" i="7"/>
  <c r="N1623" i="7"/>
  <c r="P1623" i="7"/>
  <c r="M1623" i="7"/>
  <c r="O1623" i="7"/>
  <c r="F1623" i="7"/>
  <c r="H1623" i="7"/>
  <c r="D1624" i="7"/>
  <c r="R1622" i="7"/>
  <c r="Q1622" i="7"/>
  <c r="T1622" i="7"/>
  <c r="S1622" i="7"/>
  <c r="U1622" i="7"/>
  <c r="V1622" i="7"/>
  <c r="A1622" i="7" l="1"/>
  <c r="B1622" i="7"/>
  <c r="V1623" i="7"/>
  <c r="U1623" i="7"/>
  <c r="C1623" i="7" s="1"/>
  <c r="R1623" i="7"/>
  <c r="Q1623" i="7"/>
  <c r="A1623" i="7" s="1"/>
  <c r="T1623" i="7"/>
  <c r="S1623" i="7"/>
  <c r="B1623" i="7" s="1"/>
  <c r="C1622" i="7"/>
  <c r="I1624" i="7"/>
  <c r="E1624" i="7"/>
  <c r="H1624" i="7"/>
  <c r="O1624" i="7"/>
  <c r="G1624" i="7"/>
  <c r="P1624" i="7"/>
  <c r="L1624" i="7"/>
  <c r="K1624" i="7"/>
  <c r="N1624" i="7"/>
  <c r="F1624" i="7"/>
  <c r="J1624" i="7"/>
  <c r="M1624" i="7"/>
  <c r="D1625" i="7"/>
  <c r="U1624" i="7" l="1"/>
  <c r="V1624" i="7"/>
  <c r="E1625" i="7"/>
  <c r="G1625" i="7"/>
  <c r="K1625" i="7"/>
  <c r="J1625" i="7"/>
  <c r="N1625" i="7"/>
  <c r="H1625" i="7"/>
  <c r="M1625" i="7"/>
  <c r="L1625" i="7"/>
  <c r="P1625" i="7"/>
  <c r="F1625" i="7"/>
  <c r="O1625" i="7"/>
  <c r="I1625" i="7"/>
  <c r="D1626" i="7"/>
  <c r="T1624" i="7"/>
  <c r="S1624" i="7"/>
  <c r="R1624" i="7"/>
  <c r="Q1624" i="7"/>
  <c r="A1624" i="7" s="1"/>
  <c r="O1626" i="7" l="1"/>
  <c r="G1626" i="7"/>
  <c r="N1626" i="7"/>
  <c r="F1626" i="7"/>
  <c r="M1626" i="7"/>
  <c r="I1626" i="7"/>
  <c r="E1626" i="7"/>
  <c r="P1626" i="7"/>
  <c r="L1626" i="7"/>
  <c r="J1626" i="7"/>
  <c r="K1626" i="7"/>
  <c r="H1626" i="7"/>
  <c r="D1627" i="7"/>
  <c r="Q1625" i="7"/>
  <c r="R1625" i="7"/>
  <c r="V1625" i="7"/>
  <c r="U1625" i="7"/>
  <c r="T1625" i="7"/>
  <c r="S1625" i="7"/>
  <c r="B1624" i="7"/>
  <c r="C1624" i="7"/>
  <c r="A1625" i="7" l="1"/>
  <c r="C1625" i="7"/>
  <c r="B1625" i="7"/>
  <c r="V1626" i="7"/>
  <c r="U1626" i="7"/>
  <c r="C1626" i="7" s="1"/>
  <c r="N1627" i="7"/>
  <c r="P1627" i="7"/>
  <c r="G1627" i="7"/>
  <c r="E1627" i="7"/>
  <c r="F1627" i="7"/>
  <c r="H1627" i="7"/>
  <c r="M1627" i="7"/>
  <c r="O1627" i="7"/>
  <c r="L1627" i="7"/>
  <c r="K1627" i="7"/>
  <c r="J1627" i="7"/>
  <c r="I1627" i="7"/>
  <c r="D1628" i="7"/>
  <c r="Q1626" i="7"/>
  <c r="R1626" i="7"/>
  <c r="T1626" i="7"/>
  <c r="S1626" i="7"/>
  <c r="B1626" i="7" l="1"/>
  <c r="A1626" i="7"/>
  <c r="Q1627" i="7"/>
  <c r="R1627" i="7"/>
  <c r="V1627" i="7"/>
  <c r="U1627" i="7"/>
  <c r="C1627" i="7" s="1"/>
  <c r="T1627" i="7"/>
  <c r="S1627" i="7"/>
  <c r="O1628" i="7"/>
  <c r="G1628" i="7"/>
  <c r="I1628" i="7"/>
  <c r="N1628" i="7"/>
  <c r="E1628" i="7"/>
  <c r="F1628" i="7"/>
  <c r="J1628" i="7"/>
  <c r="M1628" i="7"/>
  <c r="H1628" i="7"/>
  <c r="K1628" i="7"/>
  <c r="P1628" i="7"/>
  <c r="L1628" i="7"/>
  <c r="D1629" i="7"/>
  <c r="B1627" i="7" l="1"/>
  <c r="T1628" i="7"/>
  <c r="S1628" i="7"/>
  <c r="B1628" i="7" s="1"/>
  <c r="M1629" i="7"/>
  <c r="O1629" i="7"/>
  <c r="E1629" i="7"/>
  <c r="G1629" i="7"/>
  <c r="L1629" i="7"/>
  <c r="K1629" i="7"/>
  <c r="I1629" i="7"/>
  <c r="N1629" i="7"/>
  <c r="P1629" i="7"/>
  <c r="F1629" i="7"/>
  <c r="H1629" i="7"/>
  <c r="J1629" i="7"/>
  <c r="D1630" i="7"/>
  <c r="U1628" i="7"/>
  <c r="C1628" i="7" s="1"/>
  <c r="V1628" i="7"/>
  <c r="R1628" i="7"/>
  <c r="Q1628" i="7"/>
  <c r="A1628" i="7" s="1"/>
  <c r="A1627" i="7"/>
  <c r="P1630" i="7" l="1"/>
  <c r="L1630" i="7"/>
  <c r="H1630" i="7"/>
  <c r="K1630" i="7"/>
  <c r="G1630" i="7"/>
  <c r="N1630" i="7"/>
  <c r="O1630" i="7"/>
  <c r="F1630" i="7"/>
  <c r="J1630" i="7"/>
  <c r="M1630" i="7"/>
  <c r="I1630" i="7"/>
  <c r="E1630" i="7"/>
  <c r="D1631" i="7"/>
  <c r="T1629" i="7"/>
  <c r="S1629" i="7"/>
  <c r="R1629" i="7"/>
  <c r="Q1629" i="7"/>
  <c r="V1629" i="7"/>
  <c r="U1629" i="7"/>
  <c r="C1629" i="7" s="1"/>
  <c r="A1629" i="7" l="1"/>
  <c r="Q1630" i="7"/>
  <c r="R1630" i="7"/>
  <c r="N1631" i="7"/>
  <c r="P1631" i="7"/>
  <c r="F1631" i="7"/>
  <c r="H1631" i="7"/>
  <c r="M1631" i="7"/>
  <c r="O1631" i="7"/>
  <c r="E1631" i="7"/>
  <c r="G1631" i="7"/>
  <c r="I1631" i="7"/>
  <c r="L1631" i="7"/>
  <c r="K1631" i="7"/>
  <c r="J1631" i="7"/>
  <c r="D1632" i="7"/>
  <c r="S1630" i="7"/>
  <c r="T1630" i="7"/>
  <c r="B1629" i="7"/>
  <c r="V1630" i="7"/>
  <c r="U1630" i="7"/>
  <c r="C1630" i="7" s="1"/>
  <c r="N1632" i="7" l="1"/>
  <c r="F1632" i="7"/>
  <c r="J1632" i="7"/>
  <c r="M1632" i="7"/>
  <c r="I1632" i="7"/>
  <c r="E1632" i="7"/>
  <c r="P1632" i="7"/>
  <c r="L1632" i="7"/>
  <c r="H1632" i="7"/>
  <c r="O1632" i="7"/>
  <c r="K1632" i="7"/>
  <c r="G1632" i="7"/>
  <c r="D1633" i="7"/>
  <c r="U1631" i="7"/>
  <c r="V1631" i="7"/>
  <c r="R1631" i="7"/>
  <c r="Q1631" i="7"/>
  <c r="T1631" i="7"/>
  <c r="S1631" i="7"/>
  <c r="B1631" i="7" s="1"/>
  <c r="B1630" i="7"/>
  <c r="A1630" i="7"/>
  <c r="A1631" i="7" l="1"/>
  <c r="S1632" i="7"/>
  <c r="T1632" i="7"/>
  <c r="C1631" i="7"/>
  <c r="L1633" i="7"/>
  <c r="K1633" i="7"/>
  <c r="J1633" i="7"/>
  <c r="I1633" i="7"/>
  <c r="N1633" i="7"/>
  <c r="P1633" i="7"/>
  <c r="M1633" i="7"/>
  <c r="O1633" i="7"/>
  <c r="F1633" i="7"/>
  <c r="H1633" i="7"/>
  <c r="E1633" i="7"/>
  <c r="G1633" i="7"/>
  <c r="D1634" i="7"/>
  <c r="Q1632" i="7"/>
  <c r="R1632" i="7"/>
  <c r="V1632" i="7"/>
  <c r="U1632" i="7"/>
  <c r="C1632" i="7" s="1"/>
  <c r="A1632" i="7" l="1"/>
  <c r="B1632" i="7"/>
  <c r="F1634" i="7"/>
  <c r="J1634" i="7"/>
  <c r="M1634" i="7"/>
  <c r="I1634" i="7"/>
  <c r="E1634" i="7"/>
  <c r="P1634" i="7"/>
  <c r="L1634" i="7"/>
  <c r="H1634" i="7"/>
  <c r="K1634" i="7"/>
  <c r="O1634" i="7"/>
  <c r="G1634" i="7"/>
  <c r="N1634" i="7"/>
  <c r="D1635" i="7"/>
  <c r="Q1633" i="7"/>
  <c r="R1633" i="7"/>
  <c r="S1633" i="7"/>
  <c r="T1633" i="7"/>
  <c r="U1633" i="7"/>
  <c r="V1633" i="7"/>
  <c r="B1633" i="7" l="1"/>
  <c r="C1633" i="7"/>
  <c r="S1634" i="7"/>
  <c r="T1634" i="7"/>
  <c r="A1633" i="7"/>
  <c r="V1634" i="7"/>
  <c r="U1634" i="7"/>
  <c r="C1634" i="7" s="1"/>
  <c r="K1635" i="7"/>
  <c r="J1635" i="7"/>
  <c r="E1635" i="7"/>
  <c r="G1635" i="7"/>
  <c r="L1635" i="7"/>
  <c r="I1635" i="7"/>
  <c r="N1635" i="7"/>
  <c r="P1635" i="7"/>
  <c r="F1635" i="7"/>
  <c r="H1635" i="7"/>
  <c r="M1635" i="7"/>
  <c r="O1635" i="7"/>
  <c r="D1636" i="7"/>
  <c r="Q1634" i="7"/>
  <c r="R1634" i="7"/>
  <c r="A1634" i="7" l="1"/>
  <c r="R1635" i="7"/>
  <c r="Q1635" i="7"/>
  <c r="A1635" i="7" s="1"/>
  <c r="U1635" i="7"/>
  <c r="V1635" i="7"/>
  <c r="G1636" i="7"/>
  <c r="N1636" i="7"/>
  <c r="F1636" i="7"/>
  <c r="J1636" i="7"/>
  <c r="M1636" i="7"/>
  <c r="H1636" i="7"/>
  <c r="K1636" i="7"/>
  <c r="O1636" i="7"/>
  <c r="E1636" i="7"/>
  <c r="L1636" i="7"/>
  <c r="I1636" i="7"/>
  <c r="P1636" i="7"/>
  <c r="D1637" i="7"/>
  <c r="T1635" i="7"/>
  <c r="S1635" i="7"/>
  <c r="B1635" i="7" s="1"/>
  <c r="B1634" i="7"/>
  <c r="S1636" i="7" l="1"/>
  <c r="T1636" i="7"/>
  <c r="R1636" i="7"/>
  <c r="Q1636" i="7"/>
  <c r="A1636" i="7" s="1"/>
  <c r="C1635" i="7"/>
  <c r="E1637" i="7"/>
  <c r="G1637" i="7"/>
  <c r="I1637" i="7"/>
  <c r="M1637" i="7"/>
  <c r="L1637" i="7"/>
  <c r="H1637" i="7"/>
  <c r="K1637" i="7"/>
  <c r="J1637" i="7"/>
  <c r="F1637" i="7"/>
  <c r="O1637" i="7"/>
  <c r="N1637" i="7"/>
  <c r="P1637" i="7"/>
  <c r="D1638" i="7"/>
  <c r="U1636" i="7"/>
  <c r="V1636" i="7"/>
  <c r="C1636" i="7" l="1"/>
  <c r="G1638" i="7"/>
  <c r="F1638" i="7"/>
  <c r="I1638" i="7"/>
  <c r="N1638" i="7"/>
  <c r="M1638" i="7"/>
  <c r="E1638" i="7"/>
  <c r="J1638" i="7"/>
  <c r="P1638" i="7"/>
  <c r="H1638" i="7"/>
  <c r="L1638" i="7"/>
  <c r="K1638" i="7"/>
  <c r="O1638" i="7"/>
  <c r="D1639" i="7"/>
  <c r="T1637" i="7"/>
  <c r="S1637" i="7"/>
  <c r="B1637" i="7" s="1"/>
  <c r="R1637" i="7"/>
  <c r="Q1637" i="7"/>
  <c r="U1637" i="7"/>
  <c r="V1637" i="7"/>
  <c r="B1636" i="7"/>
  <c r="A1637" i="7" l="1"/>
  <c r="E1639" i="7"/>
  <c r="G1639" i="7"/>
  <c r="L1639" i="7"/>
  <c r="K1639" i="7"/>
  <c r="J1639" i="7"/>
  <c r="I1639" i="7"/>
  <c r="N1639" i="7"/>
  <c r="P1639" i="7"/>
  <c r="F1639" i="7"/>
  <c r="H1639" i="7"/>
  <c r="M1639" i="7"/>
  <c r="O1639" i="7"/>
  <c r="D1640" i="7"/>
  <c r="R1638" i="7"/>
  <c r="Q1638" i="7"/>
  <c r="A1638" i="7" s="1"/>
  <c r="S1638" i="7"/>
  <c r="B1638" i="7" s="1"/>
  <c r="T1638" i="7"/>
  <c r="C1637" i="7"/>
  <c r="V1638" i="7"/>
  <c r="U1638" i="7"/>
  <c r="C1638" i="7" s="1"/>
  <c r="V1639" i="7" l="1"/>
  <c r="U1639" i="7"/>
  <c r="C1639" i="7" s="1"/>
  <c r="O1640" i="7"/>
  <c r="G1640" i="7"/>
  <c r="N1640" i="7"/>
  <c r="F1640" i="7"/>
  <c r="J1640" i="7"/>
  <c r="P1640" i="7"/>
  <c r="M1640" i="7"/>
  <c r="I1640" i="7"/>
  <c r="E1640" i="7"/>
  <c r="L1640" i="7"/>
  <c r="H1640" i="7"/>
  <c r="K1640" i="7"/>
  <c r="D1641" i="7"/>
  <c r="Q1639" i="7"/>
  <c r="R1639" i="7"/>
  <c r="S1639" i="7"/>
  <c r="T1639" i="7"/>
  <c r="P1641" i="7" l="1"/>
  <c r="I1641" i="7"/>
  <c r="N1641" i="7"/>
  <c r="F1641" i="7"/>
  <c r="H1641" i="7"/>
  <c r="J1641" i="7"/>
  <c r="M1641" i="7"/>
  <c r="O1641" i="7"/>
  <c r="G1641" i="7"/>
  <c r="L1641" i="7"/>
  <c r="E1641" i="7"/>
  <c r="K1641" i="7"/>
  <c r="D1642" i="7"/>
  <c r="B1639" i="7"/>
  <c r="Q1640" i="7"/>
  <c r="R1640" i="7"/>
  <c r="V1640" i="7"/>
  <c r="U1640" i="7"/>
  <c r="A1639" i="7"/>
  <c r="S1640" i="7"/>
  <c r="T1640" i="7"/>
  <c r="C1640" i="7" l="1"/>
  <c r="A1640" i="7"/>
  <c r="B1640" i="7"/>
  <c r="R1641" i="7"/>
  <c r="Q1641" i="7"/>
  <c r="A1641" i="7" s="1"/>
  <c r="I1642" i="7"/>
  <c r="E1642" i="7"/>
  <c r="P1642" i="7"/>
  <c r="L1642" i="7"/>
  <c r="H1642" i="7"/>
  <c r="K1642" i="7"/>
  <c r="F1642" i="7"/>
  <c r="J1642" i="7"/>
  <c r="M1642" i="7"/>
  <c r="O1642" i="7"/>
  <c r="G1642" i="7"/>
  <c r="N1642" i="7"/>
  <c r="D1643" i="7"/>
  <c r="T1641" i="7"/>
  <c r="S1641" i="7"/>
  <c r="U1641" i="7"/>
  <c r="V1641" i="7"/>
  <c r="C1641" i="7" l="1"/>
  <c r="I1643" i="7"/>
  <c r="N1643" i="7"/>
  <c r="P1643" i="7"/>
  <c r="M1643" i="7"/>
  <c r="E1643" i="7"/>
  <c r="O1643" i="7"/>
  <c r="F1643" i="7"/>
  <c r="H1643" i="7"/>
  <c r="L1643" i="7"/>
  <c r="K1643" i="7"/>
  <c r="J1643" i="7"/>
  <c r="G1643" i="7"/>
  <c r="D1644" i="7"/>
  <c r="T1642" i="7"/>
  <c r="S1642" i="7"/>
  <c r="V1642" i="7"/>
  <c r="U1642" i="7"/>
  <c r="Q1642" i="7"/>
  <c r="R1642" i="7"/>
  <c r="B1641" i="7"/>
  <c r="A1642" i="7" l="1"/>
  <c r="C1642" i="7"/>
  <c r="N1644" i="7"/>
  <c r="F1644" i="7"/>
  <c r="J1644" i="7"/>
  <c r="M1644" i="7"/>
  <c r="I1644" i="7"/>
  <c r="E1644" i="7"/>
  <c r="P1644" i="7"/>
  <c r="L1644" i="7"/>
  <c r="H1644" i="7"/>
  <c r="K1644" i="7"/>
  <c r="G1644" i="7"/>
  <c r="O1644" i="7"/>
  <c r="D1645" i="7"/>
  <c r="V1643" i="7"/>
  <c r="U1643" i="7"/>
  <c r="R1643" i="7"/>
  <c r="Q1643" i="7"/>
  <c r="B1642" i="7"/>
  <c r="T1643" i="7"/>
  <c r="S1643" i="7"/>
  <c r="B1643" i="7" s="1"/>
  <c r="A1643" i="7" l="1"/>
  <c r="C1643" i="7"/>
  <c r="U1644" i="7"/>
  <c r="V1644" i="7"/>
  <c r="M1645" i="7"/>
  <c r="O1645" i="7"/>
  <c r="K1645" i="7"/>
  <c r="J1645" i="7"/>
  <c r="E1645" i="7"/>
  <c r="G1645" i="7"/>
  <c r="L1645" i="7"/>
  <c r="I1645" i="7"/>
  <c r="N1645" i="7"/>
  <c r="P1645" i="7"/>
  <c r="F1645" i="7"/>
  <c r="H1645" i="7"/>
  <c r="D1646" i="7"/>
  <c r="T1644" i="7"/>
  <c r="S1644" i="7"/>
  <c r="R1644" i="7"/>
  <c r="Q1644" i="7"/>
  <c r="A1644" i="7" s="1"/>
  <c r="B1644" i="7" l="1"/>
  <c r="I1646" i="7"/>
  <c r="E1646" i="7"/>
  <c r="P1646" i="7"/>
  <c r="H1646" i="7"/>
  <c r="K1646" i="7"/>
  <c r="O1646" i="7"/>
  <c r="G1646" i="7"/>
  <c r="N1646" i="7"/>
  <c r="L1646" i="7"/>
  <c r="M1646" i="7"/>
  <c r="F1646" i="7"/>
  <c r="J1646" i="7"/>
  <c r="D1647" i="7"/>
  <c r="R1645" i="7"/>
  <c r="Q1645" i="7"/>
  <c r="V1645" i="7"/>
  <c r="U1645" i="7"/>
  <c r="S1645" i="7"/>
  <c r="T1645" i="7"/>
  <c r="C1644" i="7"/>
  <c r="A1645" i="7" l="1"/>
  <c r="C1645" i="7"/>
  <c r="L1647" i="7"/>
  <c r="K1647" i="7"/>
  <c r="J1647" i="7"/>
  <c r="I1647" i="7"/>
  <c r="N1647" i="7"/>
  <c r="P1647" i="7"/>
  <c r="F1647" i="7"/>
  <c r="H1647" i="7"/>
  <c r="E1647" i="7"/>
  <c r="G1647" i="7"/>
  <c r="M1647" i="7"/>
  <c r="O1647" i="7"/>
  <c r="D1648" i="7"/>
  <c r="Q1646" i="7"/>
  <c r="R1646" i="7"/>
  <c r="U1646" i="7"/>
  <c r="V1646" i="7"/>
  <c r="B1645" i="7"/>
  <c r="S1646" i="7"/>
  <c r="T1646" i="7"/>
  <c r="C1646" i="7" l="1"/>
  <c r="B1646" i="7"/>
  <c r="V1647" i="7"/>
  <c r="U1647" i="7"/>
  <c r="C1647" i="7" s="1"/>
  <c r="P1648" i="7"/>
  <c r="L1648" i="7"/>
  <c r="H1648" i="7"/>
  <c r="K1648" i="7"/>
  <c r="G1648" i="7"/>
  <c r="O1648" i="7"/>
  <c r="N1648" i="7"/>
  <c r="F1648" i="7"/>
  <c r="J1648" i="7"/>
  <c r="M1648" i="7"/>
  <c r="I1648" i="7"/>
  <c r="E1648" i="7"/>
  <c r="D1649" i="7"/>
  <c r="R1647" i="7"/>
  <c r="Q1647" i="7"/>
  <c r="A1646" i="7"/>
  <c r="S1647" i="7"/>
  <c r="T1647" i="7"/>
  <c r="B1647" i="7" l="1"/>
  <c r="R1648" i="7"/>
  <c r="Q1648" i="7"/>
  <c r="A1648" i="7" s="1"/>
  <c r="T1648" i="7"/>
  <c r="S1648" i="7"/>
  <c r="B1648" i="7" s="1"/>
  <c r="L1649" i="7"/>
  <c r="N1649" i="7"/>
  <c r="P1649" i="7"/>
  <c r="F1649" i="7"/>
  <c r="O1649" i="7"/>
  <c r="E1649" i="7"/>
  <c r="K1649" i="7"/>
  <c r="J1649" i="7"/>
  <c r="I1649" i="7"/>
  <c r="H1649" i="7"/>
  <c r="M1649" i="7"/>
  <c r="G1649" i="7"/>
  <c r="D1650" i="7"/>
  <c r="A1647" i="7"/>
  <c r="U1648" i="7"/>
  <c r="V1648" i="7"/>
  <c r="C1648" i="7" l="1"/>
  <c r="V1649" i="7"/>
  <c r="U1649" i="7"/>
  <c r="C1649" i="7" s="1"/>
  <c r="S1649" i="7"/>
  <c r="T1649" i="7"/>
  <c r="R1649" i="7"/>
  <c r="Q1649" i="7"/>
  <c r="J1650" i="7"/>
  <c r="M1650" i="7"/>
  <c r="K1650" i="7"/>
  <c r="I1650" i="7"/>
  <c r="E1650" i="7"/>
  <c r="L1650" i="7"/>
  <c r="P1650" i="7"/>
  <c r="H1650" i="7"/>
  <c r="O1650" i="7"/>
  <c r="G1650" i="7"/>
  <c r="N1650" i="7"/>
  <c r="F1650" i="7"/>
  <c r="D1651" i="7"/>
  <c r="A1649" i="7" l="1"/>
  <c r="U1650" i="7"/>
  <c r="V1650" i="7"/>
  <c r="T1650" i="7"/>
  <c r="S1650" i="7"/>
  <c r="B1650" i="7" s="1"/>
  <c r="P1651" i="7"/>
  <c r="F1651" i="7"/>
  <c r="O1651" i="7"/>
  <c r="K1651" i="7"/>
  <c r="I1651" i="7"/>
  <c r="N1651" i="7"/>
  <c r="H1651" i="7"/>
  <c r="M1651" i="7"/>
  <c r="J1651" i="7"/>
  <c r="E1651" i="7"/>
  <c r="G1651" i="7"/>
  <c r="L1651" i="7"/>
  <c r="D1652" i="7"/>
  <c r="B1649" i="7"/>
  <c r="Q1650" i="7"/>
  <c r="R1650" i="7"/>
  <c r="A1650" i="7" l="1"/>
  <c r="C1650" i="7"/>
  <c r="S1651" i="7"/>
  <c r="T1651" i="7"/>
  <c r="Q1651" i="7"/>
  <c r="R1651" i="7"/>
  <c r="U1651" i="7"/>
  <c r="V1651" i="7"/>
  <c r="J1652" i="7"/>
  <c r="M1652" i="7"/>
  <c r="I1652" i="7"/>
  <c r="E1652" i="7"/>
  <c r="P1652" i="7"/>
  <c r="L1652" i="7"/>
  <c r="K1652" i="7"/>
  <c r="F1652" i="7"/>
  <c r="H1652" i="7"/>
  <c r="O1652" i="7"/>
  <c r="G1652" i="7"/>
  <c r="N1652" i="7"/>
  <c r="D1653" i="7"/>
  <c r="B1651" i="7" l="1"/>
  <c r="Q1652" i="7"/>
  <c r="R1652" i="7"/>
  <c r="S1652" i="7"/>
  <c r="T1652" i="7"/>
  <c r="V1652" i="7"/>
  <c r="U1652" i="7"/>
  <c r="C1652" i="7" s="1"/>
  <c r="N1653" i="7"/>
  <c r="P1653" i="7"/>
  <c r="F1653" i="7"/>
  <c r="H1653" i="7"/>
  <c r="M1653" i="7"/>
  <c r="O1653" i="7"/>
  <c r="E1653" i="7"/>
  <c r="G1653" i="7"/>
  <c r="K1653" i="7"/>
  <c r="J1653" i="7"/>
  <c r="I1653" i="7"/>
  <c r="L1653" i="7"/>
  <c r="D1654" i="7"/>
  <c r="C1651" i="7"/>
  <c r="A1651" i="7"/>
  <c r="U1653" i="7" l="1"/>
  <c r="V1653" i="7"/>
  <c r="Q1653" i="7"/>
  <c r="R1653" i="7"/>
  <c r="B1652" i="7"/>
  <c r="I1654" i="7"/>
  <c r="E1654" i="7"/>
  <c r="O1654" i="7"/>
  <c r="G1654" i="7"/>
  <c r="N1654" i="7"/>
  <c r="F1654" i="7"/>
  <c r="J1654" i="7"/>
  <c r="M1654" i="7"/>
  <c r="P1654" i="7"/>
  <c r="L1654" i="7"/>
  <c r="H1654" i="7"/>
  <c r="K1654" i="7"/>
  <c r="D1655" i="7"/>
  <c r="T1653" i="7"/>
  <c r="S1653" i="7"/>
  <c r="A1652" i="7"/>
  <c r="N1655" i="7" l="1"/>
  <c r="P1655" i="7"/>
  <c r="F1655" i="7"/>
  <c r="H1655" i="7"/>
  <c r="L1655" i="7"/>
  <c r="K1655" i="7"/>
  <c r="M1655" i="7"/>
  <c r="O1655" i="7"/>
  <c r="G1655" i="7"/>
  <c r="E1655" i="7"/>
  <c r="I1655" i="7"/>
  <c r="J1655" i="7"/>
  <c r="D1656" i="7"/>
  <c r="A1653" i="7"/>
  <c r="Q1654" i="7"/>
  <c r="R1654" i="7"/>
  <c r="B1653" i="7"/>
  <c r="T1654" i="7"/>
  <c r="S1654" i="7"/>
  <c r="B1654" i="7" s="1"/>
  <c r="C1653" i="7"/>
  <c r="U1654" i="7"/>
  <c r="V1654" i="7"/>
  <c r="R1655" i="7" l="1"/>
  <c r="Q1655" i="7"/>
  <c r="O1656" i="7"/>
  <c r="G1656" i="7"/>
  <c r="N1656" i="7"/>
  <c r="F1656" i="7"/>
  <c r="J1656" i="7"/>
  <c r="M1656" i="7"/>
  <c r="P1656" i="7"/>
  <c r="H1656" i="7"/>
  <c r="I1656" i="7"/>
  <c r="E1656" i="7"/>
  <c r="L1656" i="7"/>
  <c r="K1656" i="7"/>
  <c r="D1657" i="7"/>
  <c r="T1655" i="7"/>
  <c r="S1655" i="7"/>
  <c r="C1654" i="7"/>
  <c r="V1655" i="7"/>
  <c r="U1655" i="7"/>
  <c r="A1654" i="7"/>
  <c r="A1655" i="7" l="1"/>
  <c r="B1655" i="7"/>
  <c r="E1657" i="7"/>
  <c r="G1657" i="7"/>
  <c r="I1657" i="7"/>
  <c r="N1657" i="7"/>
  <c r="H1657" i="7"/>
  <c r="M1657" i="7"/>
  <c r="L1657" i="7"/>
  <c r="K1657" i="7"/>
  <c r="P1657" i="7"/>
  <c r="J1657" i="7"/>
  <c r="O1657" i="7"/>
  <c r="F1657" i="7"/>
  <c r="D1658" i="7"/>
  <c r="Q1656" i="7"/>
  <c r="R1656" i="7"/>
  <c r="S1656" i="7"/>
  <c r="T1656" i="7"/>
  <c r="C1655" i="7"/>
  <c r="V1656" i="7"/>
  <c r="U1656" i="7"/>
  <c r="C1656" i="7" s="1"/>
  <c r="A1656" i="7" l="1"/>
  <c r="R1657" i="7"/>
  <c r="Q1657" i="7"/>
  <c r="A1657" i="7" s="1"/>
  <c r="S1657" i="7"/>
  <c r="T1657" i="7"/>
  <c r="P1658" i="7"/>
  <c r="L1658" i="7"/>
  <c r="H1658" i="7"/>
  <c r="K1658" i="7"/>
  <c r="O1658" i="7"/>
  <c r="E1658" i="7"/>
  <c r="G1658" i="7"/>
  <c r="N1658" i="7"/>
  <c r="F1658" i="7"/>
  <c r="J1658" i="7"/>
  <c r="M1658" i="7"/>
  <c r="I1658" i="7"/>
  <c r="D1659" i="7"/>
  <c r="B1656" i="7"/>
  <c r="U1657" i="7"/>
  <c r="V1657" i="7"/>
  <c r="Q1658" i="7" l="1"/>
  <c r="R1658" i="7"/>
  <c r="C1657" i="7"/>
  <c r="T1658" i="7"/>
  <c r="S1658" i="7"/>
  <c r="B1658" i="7" s="1"/>
  <c r="U1658" i="7"/>
  <c r="V1658" i="7"/>
  <c r="B1657" i="7"/>
  <c r="L1659" i="7"/>
  <c r="J1659" i="7"/>
  <c r="I1659" i="7"/>
  <c r="N1659" i="7"/>
  <c r="P1659" i="7"/>
  <c r="E1659" i="7"/>
  <c r="K1659" i="7"/>
  <c r="M1659" i="7"/>
  <c r="F1659" i="7"/>
  <c r="H1659" i="7"/>
  <c r="G1659" i="7"/>
  <c r="O1659" i="7"/>
  <c r="D1660" i="7"/>
  <c r="V1659" i="7" l="1"/>
  <c r="U1659" i="7"/>
  <c r="Q1659" i="7"/>
  <c r="R1659" i="7"/>
  <c r="C1658" i="7"/>
  <c r="J1660" i="7"/>
  <c r="M1660" i="7"/>
  <c r="I1660" i="7"/>
  <c r="E1660" i="7"/>
  <c r="P1660" i="7"/>
  <c r="L1660" i="7"/>
  <c r="H1660" i="7"/>
  <c r="K1660" i="7"/>
  <c r="O1660" i="7"/>
  <c r="G1660" i="7"/>
  <c r="N1660" i="7"/>
  <c r="F1660" i="7"/>
  <c r="D1661" i="7"/>
  <c r="T1659" i="7"/>
  <c r="S1659" i="7"/>
  <c r="A1658" i="7"/>
  <c r="C1659" i="7" l="1"/>
  <c r="A1659" i="7"/>
  <c r="Q1660" i="7"/>
  <c r="R1660" i="7"/>
  <c r="T1660" i="7"/>
  <c r="S1660" i="7"/>
  <c r="B1660" i="7" s="1"/>
  <c r="N1661" i="7"/>
  <c r="P1661" i="7"/>
  <c r="F1661" i="7"/>
  <c r="H1661" i="7"/>
  <c r="J1661" i="7"/>
  <c r="M1661" i="7"/>
  <c r="O1661" i="7"/>
  <c r="E1661" i="7"/>
  <c r="G1661" i="7"/>
  <c r="L1661" i="7"/>
  <c r="I1661" i="7"/>
  <c r="K1661" i="7"/>
  <c r="D1662" i="7"/>
  <c r="V1660" i="7"/>
  <c r="U1660" i="7"/>
  <c r="C1660" i="7" s="1"/>
  <c r="B1659" i="7"/>
  <c r="V1661" i="7" l="1"/>
  <c r="U1661" i="7"/>
  <c r="S1661" i="7"/>
  <c r="T1661" i="7"/>
  <c r="I1662" i="7"/>
  <c r="E1662" i="7"/>
  <c r="L1662" i="7"/>
  <c r="M1662" i="7"/>
  <c r="P1662" i="7"/>
  <c r="H1662" i="7"/>
  <c r="J1662" i="7"/>
  <c r="K1662" i="7"/>
  <c r="O1662" i="7"/>
  <c r="G1662" i="7"/>
  <c r="N1662" i="7"/>
  <c r="F1662" i="7"/>
  <c r="D1663" i="7"/>
  <c r="R1661" i="7"/>
  <c r="Q1661" i="7"/>
  <c r="A1660" i="7"/>
  <c r="C1661" i="7" l="1"/>
  <c r="A1661" i="7"/>
  <c r="S1662" i="7"/>
  <c r="T1662" i="7"/>
  <c r="Q1662" i="7"/>
  <c r="R1662" i="7"/>
  <c r="B1661" i="7"/>
  <c r="M1663" i="7"/>
  <c r="O1663" i="7"/>
  <c r="E1663" i="7"/>
  <c r="G1663" i="7"/>
  <c r="I1663" i="7"/>
  <c r="L1663" i="7"/>
  <c r="K1663" i="7"/>
  <c r="J1663" i="7"/>
  <c r="N1663" i="7"/>
  <c r="H1663" i="7"/>
  <c r="P1663" i="7"/>
  <c r="F1663" i="7"/>
  <c r="D1664" i="7"/>
  <c r="V1662" i="7"/>
  <c r="U1662" i="7"/>
  <c r="B1662" i="7" l="1"/>
  <c r="C1662" i="7"/>
  <c r="U1663" i="7"/>
  <c r="V1663" i="7"/>
  <c r="Q1663" i="7"/>
  <c r="R1663" i="7"/>
  <c r="S1663" i="7"/>
  <c r="T1663" i="7"/>
  <c r="A1662" i="7"/>
  <c r="J1664" i="7"/>
  <c r="M1664" i="7"/>
  <c r="I1664" i="7"/>
  <c r="E1664" i="7"/>
  <c r="P1664" i="7"/>
  <c r="L1664" i="7"/>
  <c r="F1664" i="7"/>
  <c r="H1664" i="7"/>
  <c r="K1664" i="7"/>
  <c r="O1664" i="7"/>
  <c r="G1664" i="7"/>
  <c r="N1664" i="7"/>
  <c r="D1665" i="7"/>
  <c r="A1663" i="7" l="1"/>
  <c r="J1665" i="7"/>
  <c r="M1665" i="7"/>
  <c r="O1665" i="7"/>
  <c r="G1665" i="7"/>
  <c r="L1665" i="7"/>
  <c r="N1665" i="7"/>
  <c r="P1665" i="7"/>
  <c r="F1665" i="7"/>
  <c r="H1665" i="7"/>
  <c r="E1665" i="7"/>
  <c r="K1665" i="7"/>
  <c r="I1665" i="7"/>
  <c r="D1666" i="7"/>
  <c r="U1664" i="7"/>
  <c r="V1664" i="7"/>
  <c r="T1664" i="7"/>
  <c r="S1664" i="7"/>
  <c r="B1663" i="7"/>
  <c r="C1663" i="7"/>
  <c r="Q1664" i="7"/>
  <c r="R1664" i="7"/>
  <c r="C1664" i="7" l="1"/>
  <c r="B1664" i="7"/>
  <c r="A1664" i="7"/>
  <c r="U1665" i="7"/>
  <c r="V1665" i="7"/>
  <c r="T1665" i="7"/>
  <c r="S1665" i="7"/>
  <c r="B1665" i="7" s="1"/>
  <c r="J1666" i="7"/>
  <c r="M1666" i="7"/>
  <c r="I1666" i="7"/>
  <c r="E1666" i="7"/>
  <c r="P1666" i="7"/>
  <c r="L1666" i="7"/>
  <c r="H1666" i="7"/>
  <c r="K1666" i="7"/>
  <c r="O1666" i="7"/>
  <c r="G1666" i="7"/>
  <c r="F1666" i="7"/>
  <c r="N1666" i="7"/>
  <c r="D1667" i="7"/>
  <c r="Q1665" i="7"/>
  <c r="R1665" i="7"/>
  <c r="Q1666" i="7" l="1"/>
  <c r="R1666" i="7"/>
  <c r="A1665" i="7"/>
  <c r="S1666" i="7"/>
  <c r="T1666" i="7"/>
  <c r="V1666" i="7"/>
  <c r="U1666" i="7"/>
  <c r="M1667" i="7"/>
  <c r="O1667" i="7"/>
  <c r="E1667" i="7"/>
  <c r="G1667" i="7"/>
  <c r="K1667" i="7"/>
  <c r="J1667" i="7"/>
  <c r="I1667" i="7"/>
  <c r="N1667" i="7"/>
  <c r="P1667" i="7"/>
  <c r="F1667" i="7"/>
  <c r="H1667" i="7"/>
  <c r="L1667" i="7"/>
  <c r="D1668" i="7"/>
  <c r="C1665" i="7"/>
  <c r="C1666" i="7" l="1"/>
  <c r="B1666" i="7"/>
  <c r="A1666" i="7"/>
  <c r="R1667" i="7"/>
  <c r="Q1667" i="7"/>
  <c r="A1667" i="7" s="1"/>
  <c r="T1667" i="7"/>
  <c r="S1667" i="7"/>
  <c r="B1667" i="7" s="1"/>
  <c r="P1668" i="7"/>
  <c r="L1668" i="7"/>
  <c r="H1668" i="7"/>
  <c r="K1668" i="7"/>
  <c r="O1668" i="7"/>
  <c r="G1668" i="7"/>
  <c r="F1668" i="7"/>
  <c r="N1668" i="7"/>
  <c r="M1668" i="7"/>
  <c r="I1668" i="7"/>
  <c r="J1668" i="7"/>
  <c r="E1668" i="7"/>
  <c r="D1669" i="7"/>
  <c r="U1667" i="7"/>
  <c r="V1667" i="7"/>
  <c r="S1668" i="7" l="1"/>
  <c r="T1668" i="7"/>
  <c r="C1667" i="7"/>
  <c r="V1668" i="7"/>
  <c r="U1668" i="7"/>
  <c r="C1668" i="7" s="1"/>
  <c r="N1669" i="7"/>
  <c r="P1669" i="7"/>
  <c r="O1669" i="7"/>
  <c r="F1669" i="7"/>
  <c r="H1669" i="7"/>
  <c r="M1669" i="7"/>
  <c r="E1669" i="7"/>
  <c r="G1669" i="7"/>
  <c r="L1669" i="7"/>
  <c r="K1669" i="7"/>
  <c r="J1669" i="7"/>
  <c r="I1669" i="7"/>
  <c r="D1670" i="7"/>
  <c r="Q1668" i="7"/>
  <c r="R1668" i="7"/>
  <c r="Q1669" i="7" l="1"/>
  <c r="R1669" i="7"/>
  <c r="U1669" i="7"/>
  <c r="V1669" i="7"/>
  <c r="A1668" i="7"/>
  <c r="T1669" i="7"/>
  <c r="S1669" i="7"/>
  <c r="B1669" i="7" s="1"/>
  <c r="F1670" i="7"/>
  <c r="J1670" i="7"/>
  <c r="M1670" i="7"/>
  <c r="I1670" i="7"/>
  <c r="E1670" i="7"/>
  <c r="H1670" i="7"/>
  <c r="K1670" i="7"/>
  <c r="O1670" i="7"/>
  <c r="N1670" i="7"/>
  <c r="P1670" i="7"/>
  <c r="L1670" i="7"/>
  <c r="G1670" i="7"/>
  <c r="D1671" i="7"/>
  <c r="B1668" i="7"/>
  <c r="R1670" i="7" l="1"/>
  <c r="Q1670" i="7"/>
  <c r="A1670" i="7" s="1"/>
  <c r="C1669" i="7"/>
  <c r="L1671" i="7"/>
  <c r="K1671" i="7"/>
  <c r="J1671" i="7"/>
  <c r="N1671" i="7"/>
  <c r="P1671" i="7"/>
  <c r="O1671" i="7"/>
  <c r="G1671" i="7"/>
  <c r="I1671" i="7"/>
  <c r="F1671" i="7"/>
  <c r="H1671" i="7"/>
  <c r="M1671" i="7"/>
  <c r="E1671" i="7"/>
  <c r="D1672" i="7"/>
  <c r="S1670" i="7"/>
  <c r="T1670" i="7"/>
  <c r="V1670" i="7"/>
  <c r="U1670" i="7"/>
  <c r="A1669" i="7"/>
  <c r="B1670" i="7" l="1"/>
  <c r="Q1671" i="7"/>
  <c r="R1671" i="7"/>
  <c r="T1671" i="7"/>
  <c r="S1671" i="7"/>
  <c r="B1671" i="7" s="1"/>
  <c r="G1672" i="7"/>
  <c r="N1672" i="7"/>
  <c r="F1672" i="7"/>
  <c r="J1672" i="7"/>
  <c r="M1672" i="7"/>
  <c r="I1672" i="7"/>
  <c r="E1672" i="7"/>
  <c r="P1672" i="7"/>
  <c r="L1672" i="7"/>
  <c r="H1672" i="7"/>
  <c r="K1672" i="7"/>
  <c r="O1672" i="7"/>
  <c r="D1673" i="7"/>
  <c r="V1671" i="7"/>
  <c r="U1671" i="7"/>
  <c r="C1671" i="7" s="1"/>
  <c r="C1670" i="7"/>
  <c r="T1672" i="7" l="1"/>
  <c r="S1672" i="7"/>
  <c r="B1672" i="7" s="1"/>
  <c r="R1672" i="7"/>
  <c r="Q1672" i="7"/>
  <c r="A1672" i="7" s="1"/>
  <c r="F1673" i="7"/>
  <c r="H1673" i="7"/>
  <c r="M1673" i="7"/>
  <c r="O1673" i="7"/>
  <c r="E1673" i="7"/>
  <c r="G1673" i="7"/>
  <c r="K1673" i="7"/>
  <c r="I1673" i="7"/>
  <c r="N1673" i="7"/>
  <c r="P1673" i="7"/>
  <c r="L1673" i="7"/>
  <c r="J1673" i="7"/>
  <c r="D1674" i="7"/>
  <c r="U1672" i="7"/>
  <c r="V1672" i="7"/>
  <c r="A1671" i="7"/>
  <c r="T1673" i="7" l="1"/>
  <c r="S1673" i="7"/>
  <c r="B1673" i="7" s="1"/>
  <c r="U1673" i="7"/>
  <c r="V1673" i="7"/>
  <c r="C1672" i="7"/>
  <c r="R1673" i="7"/>
  <c r="Q1673" i="7"/>
  <c r="A1673" i="7" s="1"/>
  <c r="G1674" i="7"/>
  <c r="F1674" i="7"/>
  <c r="N1674" i="7"/>
  <c r="J1674" i="7"/>
  <c r="M1674" i="7"/>
  <c r="I1674" i="7"/>
  <c r="E1674" i="7"/>
  <c r="P1674" i="7"/>
  <c r="L1674" i="7"/>
  <c r="H1674" i="7"/>
  <c r="K1674" i="7"/>
  <c r="O1674" i="7"/>
  <c r="D1675" i="7"/>
  <c r="V1674" i="7" l="1"/>
  <c r="U1674" i="7"/>
  <c r="C1674" i="7" s="1"/>
  <c r="T1674" i="7"/>
  <c r="S1674" i="7"/>
  <c r="N1675" i="7"/>
  <c r="P1675" i="7"/>
  <c r="F1675" i="7"/>
  <c r="H1675" i="7"/>
  <c r="O1675" i="7"/>
  <c r="G1675" i="7"/>
  <c r="E1675" i="7"/>
  <c r="K1675" i="7"/>
  <c r="J1675" i="7"/>
  <c r="M1675" i="7"/>
  <c r="L1675" i="7"/>
  <c r="I1675" i="7"/>
  <c r="D1676" i="7"/>
  <c r="C1673" i="7"/>
  <c r="Q1674" i="7"/>
  <c r="R1674" i="7"/>
  <c r="B1674" i="7" l="1"/>
  <c r="S1675" i="7"/>
  <c r="T1675" i="7"/>
  <c r="A1674" i="7"/>
  <c r="V1675" i="7"/>
  <c r="U1675" i="7"/>
  <c r="C1675" i="7" s="1"/>
  <c r="R1675" i="7"/>
  <c r="Q1675" i="7"/>
  <c r="L1676" i="7"/>
  <c r="H1676" i="7"/>
  <c r="P1676" i="7"/>
  <c r="K1676" i="7"/>
  <c r="O1676" i="7"/>
  <c r="F1676" i="7"/>
  <c r="J1676" i="7"/>
  <c r="M1676" i="7"/>
  <c r="G1676" i="7"/>
  <c r="N1676" i="7"/>
  <c r="I1676" i="7"/>
  <c r="E1676" i="7"/>
  <c r="D1677" i="7"/>
  <c r="A1675" i="7" l="1"/>
  <c r="S1676" i="7"/>
  <c r="T1676" i="7"/>
  <c r="N1677" i="7"/>
  <c r="P1677" i="7"/>
  <c r="E1677" i="7"/>
  <c r="G1677" i="7"/>
  <c r="L1677" i="7"/>
  <c r="K1677" i="7"/>
  <c r="F1677" i="7"/>
  <c r="H1677" i="7"/>
  <c r="M1677" i="7"/>
  <c r="O1677" i="7"/>
  <c r="I1677" i="7"/>
  <c r="J1677" i="7"/>
  <c r="D1678" i="7"/>
  <c r="V1676" i="7"/>
  <c r="U1676" i="7"/>
  <c r="Q1676" i="7"/>
  <c r="R1676" i="7"/>
  <c r="B1675" i="7"/>
  <c r="C1676" i="7" l="1"/>
  <c r="I1678" i="7"/>
  <c r="E1678" i="7"/>
  <c r="P1678" i="7"/>
  <c r="L1678" i="7"/>
  <c r="H1678" i="7"/>
  <c r="K1678" i="7"/>
  <c r="J1678" i="7"/>
  <c r="O1678" i="7"/>
  <c r="G1678" i="7"/>
  <c r="N1678" i="7"/>
  <c r="F1678" i="7"/>
  <c r="M1678" i="7"/>
  <c r="D1679" i="7"/>
  <c r="T1677" i="7"/>
  <c r="S1677" i="7"/>
  <c r="Q1677" i="7"/>
  <c r="R1677" i="7"/>
  <c r="V1677" i="7"/>
  <c r="U1677" i="7"/>
  <c r="C1677" i="7" s="1"/>
  <c r="B1676" i="7"/>
  <c r="A1676" i="7"/>
  <c r="A1677" i="7" l="1"/>
  <c r="B1677" i="7"/>
  <c r="R1678" i="7"/>
  <c r="Q1678" i="7"/>
  <c r="A1678" i="7" s="1"/>
  <c r="L1679" i="7"/>
  <c r="J1679" i="7"/>
  <c r="I1679" i="7"/>
  <c r="N1679" i="7"/>
  <c r="P1679" i="7"/>
  <c r="F1679" i="7"/>
  <c r="H1679" i="7"/>
  <c r="O1679" i="7"/>
  <c r="E1679" i="7"/>
  <c r="G1679" i="7"/>
  <c r="K1679" i="7"/>
  <c r="M1679" i="7"/>
  <c r="D1680" i="7"/>
  <c r="T1678" i="7"/>
  <c r="S1678" i="7"/>
  <c r="U1678" i="7"/>
  <c r="V1678" i="7"/>
  <c r="B1678" i="7" l="1"/>
  <c r="G1680" i="7"/>
  <c r="N1680" i="7"/>
  <c r="O1680" i="7"/>
  <c r="F1680" i="7"/>
  <c r="J1680" i="7"/>
  <c r="I1680" i="7"/>
  <c r="E1680" i="7"/>
  <c r="P1680" i="7"/>
  <c r="L1680" i="7"/>
  <c r="H1680" i="7"/>
  <c r="K1680" i="7"/>
  <c r="M1680" i="7"/>
  <c r="D1681" i="7"/>
  <c r="V1679" i="7"/>
  <c r="U1679" i="7"/>
  <c r="C1678" i="7"/>
  <c r="Q1679" i="7"/>
  <c r="R1679" i="7"/>
  <c r="T1679" i="7"/>
  <c r="S1679" i="7"/>
  <c r="A1679" i="7" l="1"/>
  <c r="B1679" i="7"/>
  <c r="U1680" i="7"/>
  <c r="V1680" i="7"/>
  <c r="F1681" i="7"/>
  <c r="H1681" i="7"/>
  <c r="K1681" i="7"/>
  <c r="I1681" i="7"/>
  <c r="N1681" i="7"/>
  <c r="P1681" i="7"/>
  <c r="M1681" i="7"/>
  <c r="O1681" i="7"/>
  <c r="E1681" i="7"/>
  <c r="G1681" i="7"/>
  <c r="L1681" i="7"/>
  <c r="J1681" i="7"/>
  <c r="D1682" i="7"/>
  <c r="Q1680" i="7"/>
  <c r="R1680" i="7"/>
  <c r="C1679" i="7"/>
  <c r="T1680" i="7"/>
  <c r="S1680" i="7"/>
  <c r="B1680" i="7" s="1"/>
  <c r="C1680" i="7" l="1"/>
  <c r="R1681" i="7"/>
  <c r="Q1681" i="7"/>
  <c r="A1681" i="7" s="1"/>
  <c r="G1682" i="7"/>
  <c r="N1682" i="7"/>
  <c r="J1682" i="7"/>
  <c r="F1682" i="7"/>
  <c r="M1682" i="7"/>
  <c r="I1682" i="7"/>
  <c r="E1682" i="7"/>
  <c r="P1682" i="7"/>
  <c r="L1682" i="7"/>
  <c r="H1682" i="7"/>
  <c r="K1682" i="7"/>
  <c r="O1682" i="7"/>
  <c r="D1683" i="7"/>
  <c r="T1681" i="7"/>
  <c r="S1681" i="7"/>
  <c r="A1680" i="7"/>
  <c r="U1681" i="7"/>
  <c r="V1681" i="7"/>
  <c r="I1683" i="7" l="1"/>
  <c r="N1683" i="7"/>
  <c r="P1683" i="7"/>
  <c r="F1683" i="7"/>
  <c r="H1683" i="7"/>
  <c r="M1683" i="7"/>
  <c r="O1683" i="7"/>
  <c r="E1683" i="7"/>
  <c r="G1683" i="7"/>
  <c r="J1683" i="7"/>
  <c r="L1683" i="7"/>
  <c r="K1683" i="7"/>
  <c r="D1684" i="7"/>
  <c r="C1681" i="7"/>
  <c r="R1682" i="7"/>
  <c r="Q1682" i="7"/>
  <c r="A1682" i="7" s="1"/>
  <c r="B1681" i="7"/>
  <c r="S1682" i="7"/>
  <c r="T1682" i="7"/>
  <c r="V1682" i="7"/>
  <c r="U1682" i="7"/>
  <c r="C1682" i="7" l="1"/>
  <c r="Q1683" i="7"/>
  <c r="R1683" i="7"/>
  <c r="S1683" i="7"/>
  <c r="T1683" i="7"/>
  <c r="U1683" i="7"/>
  <c r="V1683" i="7"/>
  <c r="B1682" i="7"/>
  <c r="G1684" i="7"/>
  <c r="N1684" i="7"/>
  <c r="F1684" i="7"/>
  <c r="J1684" i="7"/>
  <c r="M1684" i="7"/>
  <c r="O1684" i="7"/>
  <c r="I1684" i="7"/>
  <c r="E1684" i="7"/>
  <c r="K1684" i="7"/>
  <c r="P1684" i="7"/>
  <c r="L1684" i="7"/>
  <c r="H1684" i="7"/>
  <c r="D1685" i="7"/>
  <c r="B1683" i="7" l="1"/>
  <c r="M1685" i="7"/>
  <c r="E1685" i="7"/>
  <c r="G1685" i="7"/>
  <c r="L1685" i="7"/>
  <c r="K1685" i="7"/>
  <c r="J1685" i="7"/>
  <c r="O1685" i="7"/>
  <c r="I1685" i="7"/>
  <c r="N1685" i="7"/>
  <c r="P1685" i="7"/>
  <c r="F1685" i="7"/>
  <c r="H1685" i="7"/>
  <c r="D1686" i="7"/>
  <c r="C1683" i="7"/>
  <c r="S1684" i="7"/>
  <c r="T1684" i="7"/>
  <c r="V1684" i="7"/>
  <c r="U1684" i="7"/>
  <c r="A1683" i="7"/>
  <c r="Q1684" i="7"/>
  <c r="R1684" i="7"/>
  <c r="C1684" i="7" l="1"/>
  <c r="B1684" i="7"/>
  <c r="A1684" i="7"/>
  <c r="G1686" i="7"/>
  <c r="N1686" i="7"/>
  <c r="J1686" i="7"/>
  <c r="M1686" i="7"/>
  <c r="H1686" i="7"/>
  <c r="K1686" i="7"/>
  <c r="O1686" i="7"/>
  <c r="F1686" i="7"/>
  <c r="I1686" i="7"/>
  <c r="E1686" i="7"/>
  <c r="P1686" i="7"/>
  <c r="L1686" i="7"/>
  <c r="D1687" i="7"/>
  <c r="Q1685" i="7"/>
  <c r="R1685" i="7"/>
  <c r="S1685" i="7"/>
  <c r="T1685" i="7"/>
  <c r="U1685" i="7"/>
  <c r="V1685" i="7"/>
  <c r="A1685" i="7" l="1"/>
  <c r="C1685" i="7"/>
  <c r="K1687" i="7"/>
  <c r="J1687" i="7"/>
  <c r="I1687" i="7"/>
  <c r="P1687" i="7"/>
  <c r="N1687" i="7"/>
  <c r="F1687" i="7"/>
  <c r="H1687" i="7"/>
  <c r="M1687" i="7"/>
  <c r="O1687" i="7"/>
  <c r="E1687" i="7"/>
  <c r="G1687" i="7"/>
  <c r="L1687" i="7"/>
  <c r="D1688" i="7"/>
  <c r="S1686" i="7"/>
  <c r="T1686" i="7"/>
  <c r="B1685" i="7"/>
  <c r="R1686" i="7"/>
  <c r="Q1686" i="7"/>
  <c r="A1686" i="7" s="1"/>
  <c r="V1686" i="7"/>
  <c r="U1686" i="7"/>
  <c r="C1686" i="7" s="1"/>
  <c r="I1688" i="7" l="1"/>
  <c r="P1688" i="7"/>
  <c r="L1688" i="7"/>
  <c r="N1688" i="7"/>
  <c r="F1688" i="7"/>
  <c r="J1688" i="7"/>
  <c r="M1688" i="7"/>
  <c r="H1688" i="7"/>
  <c r="K1688" i="7"/>
  <c r="O1688" i="7"/>
  <c r="G1688" i="7"/>
  <c r="E1688" i="7"/>
  <c r="D1689" i="7"/>
  <c r="T1687" i="7"/>
  <c r="S1687" i="7"/>
  <c r="B1687" i="7" s="1"/>
  <c r="V1687" i="7"/>
  <c r="U1687" i="7"/>
  <c r="B1686" i="7"/>
  <c r="Q1687" i="7"/>
  <c r="R1687" i="7"/>
  <c r="M1689" i="7" l="1"/>
  <c r="O1689" i="7"/>
  <c r="E1689" i="7"/>
  <c r="G1689" i="7"/>
  <c r="K1689" i="7"/>
  <c r="J1689" i="7"/>
  <c r="I1689" i="7"/>
  <c r="L1689" i="7"/>
  <c r="N1689" i="7"/>
  <c r="P1689" i="7"/>
  <c r="F1689" i="7"/>
  <c r="H1689" i="7"/>
  <c r="D1690" i="7"/>
  <c r="T1688" i="7"/>
  <c r="S1688" i="7"/>
  <c r="B1688" i="7" s="1"/>
  <c r="A1687" i="7"/>
  <c r="V1688" i="7"/>
  <c r="U1688" i="7"/>
  <c r="C1688" i="7" s="1"/>
  <c r="C1687" i="7"/>
  <c r="R1688" i="7"/>
  <c r="Q1688" i="7"/>
  <c r="T1689" i="7" l="1"/>
  <c r="S1689" i="7"/>
  <c r="B1689" i="7" s="1"/>
  <c r="J1690" i="7"/>
  <c r="M1690" i="7"/>
  <c r="I1690" i="7"/>
  <c r="E1690" i="7"/>
  <c r="L1690" i="7"/>
  <c r="O1690" i="7"/>
  <c r="G1690" i="7"/>
  <c r="P1690" i="7"/>
  <c r="H1690" i="7"/>
  <c r="K1690" i="7"/>
  <c r="F1690" i="7"/>
  <c r="N1690" i="7"/>
  <c r="D1691" i="7"/>
  <c r="R1689" i="7"/>
  <c r="Q1689" i="7"/>
  <c r="A1688" i="7"/>
  <c r="V1689" i="7"/>
  <c r="U1689" i="7"/>
  <c r="C1689" i="7" s="1"/>
  <c r="N1691" i="7" l="1"/>
  <c r="P1691" i="7"/>
  <c r="F1691" i="7"/>
  <c r="H1691" i="7"/>
  <c r="M1691" i="7"/>
  <c r="G1691" i="7"/>
  <c r="E1691" i="7"/>
  <c r="O1691" i="7"/>
  <c r="L1691" i="7"/>
  <c r="K1691" i="7"/>
  <c r="J1691" i="7"/>
  <c r="I1691" i="7"/>
  <c r="D1692" i="7"/>
  <c r="S1690" i="7"/>
  <c r="T1690" i="7"/>
  <c r="R1690" i="7"/>
  <c r="Q1690" i="7"/>
  <c r="V1690" i="7"/>
  <c r="U1690" i="7"/>
  <c r="A1689" i="7"/>
  <c r="C1690" i="7" l="1"/>
  <c r="A1690" i="7"/>
  <c r="J1692" i="7"/>
  <c r="M1692" i="7"/>
  <c r="G1692" i="7"/>
  <c r="N1692" i="7"/>
  <c r="I1692" i="7"/>
  <c r="E1692" i="7"/>
  <c r="P1692" i="7"/>
  <c r="L1692" i="7"/>
  <c r="K1692" i="7"/>
  <c r="F1692" i="7"/>
  <c r="H1692" i="7"/>
  <c r="O1692" i="7"/>
  <c r="D1693" i="7"/>
  <c r="B1690" i="7"/>
  <c r="Q1691" i="7"/>
  <c r="R1691" i="7"/>
  <c r="U1691" i="7"/>
  <c r="V1691" i="7"/>
  <c r="S1691" i="7"/>
  <c r="T1691" i="7"/>
  <c r="A1691" i="7" l="1"/>
  <c r="G1693" i="7"/>
  <c r="L1693" i="7"/>
  <c r="E1693" i="7"/>
  <c r="K1693" i="7"/>
  <c r="J1693" i="7"/>
  <c r="I1693" i="7"/>
  <c r="N1693" i="7"/>
  <c r="P1693" i="7"/>
  <c r="O1693" i="7"/>
  <c r="M1693" i="7"/>
  <c r="F1693" i="7"/>
  <c r="H1693" i="7"/>
  <c r="D1694" i="7"/>
  <c r="T1692" i="7"/>
  <c r="S1692" i="7"/>
  <c r="V1692" i="7"/>
  <c r="U1692" i="7"/>
  <c r="B1691" i="7"/>
  <c r="C1691" i="7"/>
  <c r="Q1692" i="7"/>
  <c r="R1692" i="7"/>
  <c r="A1692" i="7" l="1"/>
  <c r="C1692" i="7"/>
  <c r="B1692" i="7"/>
  <c r="V1693" i="7"/>
  <c r="U1693" i="7"/>
  <c r="C1693" i="7" s="1"/>
  <c r="I1694" i="7"/>
  <c r="E1694" i="7"/>
  <c r="P1694" i="7"/>
  <c r="L1694" i="7"/>
  <c r="H1694" i="7"/>
  <c r="K1694" i="7"/>
  <c r="O1694" i="7"/>
  <c r="G1694" i="7"/>
  <c r="N1694" i="7"/>
  <c r="F1694" i="7"/>
  <c r="J1694" i="7"/>
  <c r="M1694" i="7"/>
  <c r="D1695" i="7"/>
  <c r="R1693" i="7"/>
  <c r="Q1693" i="7"/>
  <c r="T1693" i="7"/>
  <c r="S1693" i="7"/>
  <c r="A1693" i="7" l="1"/>
  <c r="Q1694" i="7"/>
  <c r="R1694" i="7"/>
  <c r="J1695" i="7"/>
  <c r="I1695" i="7"/>
  <c r="N1695" i="7"/>
  <c r="P1695" i="7"/>
  <c r="F1695" i="7"/>
  <c r="H1695" i="7"/>
  <c r="E1695" i="7"/>
  <c r="G1695" i="7"/>
  <c r="L1695" i="7"/>
  <c r="K1695" i="7"/>
  <c r="M1695" i="7"/>
  <c r="O1695" i="7"/>
  <c r="D1696" i="7"/>
  <c r="S1694" i="7"/>
  <c r="B1694" i="7" s="1"/>
  <c r="T1694" i="7"/>
  <c r="B1693" i="7"/>
  <c r="V1694" i="7"/>
  <c r="U1694" i="7"/>
  <c r="C1694" i="7" s="1"/>
  <c r="S1695" i="7" l="1"/>
  <c r="T1695" i="7"/>
  <c r="P1696" i="7"/>
  <c r="L1696" i="7"/>
  <c r="H1696" i="7"/>
  <c r="G1696" i="7"/>
  <c r="N1696" i="7"/>
  <c r="F1696" i="7"/>
  <c r="M1696" i="7"/>
  <c r="K1696" i="7"/>
  <c r="O1696" i="7"/>
  <c r="J1696" i="7"/>
  <c r="I1696" i="7"/>
  <c r="E1696" i="7"/>
  <c r="D1697" i="7"/>
  <c r="U1695" i="7"/>
  <c r="V1695" i="7"/>
  <c r="Q1695" i="7"/>
  <c r="R1695" i="7"/>
  <c r="A1694" i="7"/>
  <c r="M1697" i="7" l="1"/>
  <c r="O1697" i="7"/>
  <c r="E1697" i="7"/>
  <c r="G1697" i="7"/>
  <c r="L1697" i="7"/>
  <c r="K1697" i="7"/>
  <c r="J1697" i="7"/>
  <c r="I1697" i="7"/>
  <c r="F1697" i="7"/>
  <c r="N1697" i="7"/>
  <c r="P1697" i="7"/>
  <c r="H1697" i="7"/>
  <c r="D1698" i="7"/>
  <c r="A1695" i="7"/>
  <c r="T1696" i="7"/>
  <c r="S1696" i="7"/>
  <c r="C1695" i="7"/>
  <c r="V1696" i="7"/>
  <c r="U1696" i="7"/>
  <c r="C1696" i="7" s="1"/>
  <c r="R1696" i="7"/>
  <c r="Q1696" i="7"/>
  <c r="A1696" i="7" s="1"/>
  <c r="B1695" i="7"/>
  <c r="B1696" i="7" l="1"/>
  <c r="O1698" i="7"/>
  <c r="G1698" i="7"/>
  <c r="N1698" i="7"/>
  <c r="F1698" i="7"/>
  <c r="J1698" i="7"/>
  <c r="M1698" i="7"/>
  <c r="I1698" i="7"/>
  <c r="E1698" i="7"/>
  <c r="P1698" i="7"/>
  <c r="L1698" i="7"/>
  <c r="H1698" i="7"/>
  <c r="K1698" i="7"/>
  <c r="D1699" i="7"/>
  <c r="T1697" i="7"/>
  <c r="S1697" i="7"/>
  <c r="U1697" i="7"/>
  <c r="V1697" i="7"/>
  <c r="Q1697" i="7"/>
  <c r="R1697" i="7"/>
  <c r="B1697" i="7" l="1"/>
  <c r="L1699" i="7"/>
  <c r="K1699" i="7"/>
  <c r="J1699" i="7"/>
  <c r="N1699" i="7"/>
  <c r="P1699" i="7"/>
  <c r="G1699" i="7"/>
  <c r="F1699" i="7"/>
  <c r="H1699" i="7"/>
  <c r="M1699" i="7"/>
  <c r="O1699" i="7"/>
  <c r="E1699" i="7"/>
  <c r="I1699" i="7"/>
  <c r="D1700" i="7"/>
  <c r="C1697" i="7"/>
  <c r="R1698" i="7"/>
  <c r="Q1698" i="7"/>
  <c r="A1697" i="7"/>
  <c r="T1698" i="7"/>
  <c r="S1698" i="7"/>
  <c r="U1698" i="7"/>
  <c r="V1698" i="7"/>
  <c r="B1698" i="7" l="1"/>
  <c r="A1698" i="7"/>
  <c r="N1700" i="7"/>
  <c r="F1700" i="7"/>
  <c r="J1700" i="7"/>
  <c r="M1700" i="7"/>
  <c r="I1700" i="7"/>
  <c r="E1700" i="7"/>
  <c r="P1700" i="7"/>
  <c r="L1700" i="7"/>
  <c r="H1700" i="7"/>
  <c r="K1700" i="7"/>
  <c r="O1700" i="7"/>
  <c r="G1700" i="7"/>
  <c r="D1701" i="7"/>
  <c r="V1699" i="7"/>
  <c r="U1699" i="7"/>
  <c r="Q1699" i="7"/>
  <c r="R1699" i="7"/>
  <c r="C1698" i="7"/>
  <c r="S1699" i="7"/>
  <c r="T1699" i="7"/>
  <c r="C1699" i="7" l="1"/>
  <c r="B1699" i="7"/>
  <c r="T1700" i="7"/>
  <c r="S1700" i="7"/>
  <c r="B1700" i="7" s="1"/>
  <c r="U1700" i="7"/>
  <c r="V1700" i="7"/>
  <c r="K1701" i="7"/>
  <c r="I1701" i="7"/>
  <c r="N1701" i="7"/>
  <c r="P1701" i="7"/>
  <c r="G1701" i="7"/>
  <c r="J1701" i="7"/>
  <c r="F1701" i="7"/>
  <c r="H1701" i="7"/>
  <c r="M1701" i="7"/>
  <c r="O1701" i="7"/>
  <c r="E1701" i="7"/>
  <c r="L1701" i="7"/>
  <c r="D1702" i="7"/>
  <c r="A1699" i="7"/>
  <c r="Q1700" i="7"/>
  <c r="R1700" i="7"/>
  <c r="C1700" i="7" l="1"/>
  <c r="A1700" i="7"/>
  <c r="T1701" i="7"/>
  <c r="S1701" i="7"/>
  <c r="B1701" i="7" s="1"/>
  <c r="Q1701" i="7"/>
  <c r="R1701" i="7"/>
  <c r="V1701" i="7"/>
  <c r="U1701" i="7"/>
  <c r="C1701" i="7" s="1"/>
  <c r="H1702" i="7"/>
  <c r="K1702" i="7"/>
  <c r="O1702" i="7"/>
  <c r="F1702" i="7"/>
  <c r="G1702" i="7"/>
  <c r="N1702" i="7"/>
  <c r="J1702" i="7"/>
  <c r="M1702" i="7"/>
  <c r="I1702" i="7"/>
  <c r="E1702" i="7"/>
  <c r="P1702" i="7"/>
  <c r="L1702" i="7"/>
  <c r="D1703" i="7"/>
  <c r="J1703" i="7" l="1"/>
  <c r="N1703" i="7"/>
  <c r="P1703" i="7"/>
  <c r="F1703" i="7"/>
  <c r="H1703" i="7"/>
  <c r="L1703" i="7"/>
  <c r="K1703" i="7"/>
  <c r="I1703" i="7"/>
  <c r="E1703" i="7"/>
  <c r="M1703" i="7"/>
  <c r="O1703" i="7"/>
  <c r="G1703" i="7"/>
  <c r="D1704" i="7"/>
  <c r="A1701" i="7"/>
  <c r="S1702" i="7"/>
  <c r="T1702" i="7"/>
  <c r="U1702" i="7"/>
  <c r="V1702" i="7"/>
  <c r="R1702" i="7"/>
  <c r="Q1702" i="7"/>
  <c r="A1702" i="7" s="1"/>
  <c r="C1702" i="7" l="1"/>
  <c r="P1704" i="7"/>
  <c r="L1704" i="7"/>
  <c r="M1704" i="7"/>
  <c r="E1704" i="7"/>
  <c r="H1704" i="7"/>
  <c r="K1704" i="7"/>
  <c r="O1704" i="7"/>
  <c r="G1704" i="7"/>
  <c r="F1704" i="7"/>
  <c r="N1704" i="7"/>
  <c r="J1704" i="7"/>
  <c r="I1704" i="7"/>
  <c r="D1705" i="7"/>
  <c r="R1703" i="7"/>
  <c r="Q1703" i="7"/>
  <c r="V1703" i="7"/>
  <c r="U1703" i="7"/>
  <c r="S1703" i="7"/>
  <c r="T1703" i="7"/>
  <c r="B1702" i="7"/>
  <c r="A1703" i="7" l="1"/>
  <c r="R1704" i="7"/>
  <c r="Q1704" i="7"/>
  <c r="A1704" i="7" s="1"/>
  <c r="E1705" i="7"/>
  <c r="G1705" i="7"/>
  <c r="L1705" i="7"/>
  <c r="K1705" i="7"/>
  <c r="I1705" i="7"/>
  <c r="H1705" i="7"/>
  <c r="J1705" i="7"/>
  <c r="P1705" i="7"/>
  <c r="N1705" i="7"/>
  <c r="F1705" i="7"/>
  <c r="M1705" i="7"/>
  <c r="O1705" i="7"/>
  <c r="D1706" i="7"/>
  <c r="B1703" i="7"/>
  <c r="T1704" i="7"/>
  <c r="S1704" i="7"/>
  <c r="C1703" i="7"/>
  <c r="U1704" i="7"/>
  <c r="V1704" i="7"/>
  <c r="B1704" i="7" l="1"/>
  <c r="R1705" i="7"/>
  <c r="Q1705" i="7"/>
  <c r="A1705" i="7" s="1"/>
  <c r="G1706" i="7"/>
  <c r="M1706" i="7"/>
  <c r="I1706" i="7"/>
  <c r="E1706" i="7"/>
  <c r="N1706" i="7"/>
  <c r="F1706" i="7"/>
  <c r="P1706" i="7"/>
  <c r="H1706" i="7"/>
  <c r="K1706" i="7"/>
  <c r="J1706" i="7"/>
  <c r="L1706" i="7"/>
  <c r="O1706" i="7"/>
  <c r="D1707" i="7"/>
  <c r="S1705" i="7"/>
  <c r="B1705" i="7" s="1"/>
  <c r="T1705" i="7"/>
  <c r="V1705" i="7"/>
  <c r="U1705" i="7"/>
  <c r="C1705" i="7" s="1"/>
  <c r="C1704" i="7"/>
  <c r="E1707" i="7" l="1"/>
  <c r="O1707" i="7"/>
  <c r="L1707" i="7"/>
  <c r="K1707" i="7"/>
  <c r="J1707" i="7"/>
  <c r="I1707" i="7"/>
  <c r="N1707" i="7"/>
  <c r="P1707" i="7"/>
  <c r="F1707" i="7"/>
  <c r="H1707" i="7"/>
  <c r="M1707" i="7"/>
  <c r="G1707" i="7"/>
  <c r="D1708" i="7"/>
  <c r="S1706" i="7"/>
  <c r="T1706" i="7"/>
  <c r="R1706" i="7"/>
  <c r="Q1706" i="7"/>
  <c r="V1706" i="7"/>
  <c r="U1706" i="7"/>
  <c r="B1706" i="7" l="1"/>
  <c r="A1706" i="7"/>
  <c r="C1706" i="7"/>
  <c r="V1707" i="7"/>
  <c r="U1707" i="7"/>
  <c r="C1707" i="7" s="1"/>
  <c r="O1708" i="7"/>
  <c r="G1708" i="7"/>
  <c r="N1708" i="7"/>
  <c r="F1708" i="7"/>
  <c r="J1708" i="7"/>
  <c r="M1708" i="7"/>
  <c r="I1708" i="7"/>
  <c r="E1708" i="7"/>
  <c r="L1708" i="7"/>
  <c r="P1708" i="7"/>
  <c r="H1708" i="7"/>
  <c r="K1708" i="7"/>
  <c r="D1709" i="7"/>
  <c r="R1707" i="7"/>
  <c r="Q1707" i="7"/>
  <c r="S1707" i="7"/>
  <c r="T1707" i="7"/>
  <c r="B1707" i="7" l="1"/>
  <c r="R1708" i="7"/>
  <c r="Q1708" i="7"/>
  <c r="A1708" i="7" s="1"/>
  <c r="U1708" i="7"/>
  <c r="V1708" i="7"/>
  <c r="T1708" i="7"/>
  <c r="S1708" i="7"/>
  <c r="A1707" i="7"/>
  <c r="K1709" i="7"/>
  <c r="J1709" i="7"/>
  <c r="I1709" i="7"/>
  <c r="N1709" i="7"/>
  <c r="P1709" i="7"/>
  <c r="F1709" i="7"/>
  <c r="H1709" i="7"/>
  <c r="M1709" i="7"/>
  <c r="O1709" i="7"/>
  <c r="E1709" i="7"/>
  <c r="G1709" i="7"/>
  <c r="L1709" i="7"/>
  <c r="D1710" i="7"/>
  <c r="B1708" i="7" l="1"/>
  <c r="C1708" i="7"/>
  <c r="G1710" i="7"/>
  <c r="N1710" i="7"/>
  <c r="J1710" i="7"/>
  <c r="M1710" i="7"/>
  <c r="I1710" i="7"/>
  <c r="E1710" i="7"/>
  <c r="P1710" i="7"/>
  <c r="L1710" i="7"/>
  <c r="K1710" i="7"/>
  <c r="F1710" i="7"/>
  <c r="H1710" i="7"/>
  <c r="O1710" i="7"/>
  <c r="D1711" i="7"/>
  <c r="U1709" i="7"/>
  <c r="V1709" i="7"/>
  <c r="T1709" i="7"/>
  <c r="S1709" i="7"/>
  <c r="R1709" i="7"/>
  <c r="Q1709" i="7"/>
  <c r="A1709" i="7" s="1"/>
  <c r="B1709" i="7" l="1"/>
  <c r="S1710" i="7"/>
  <c r="T1710" i="7"/>
  <c r="N1711" i="7"/>
  <c r="P1711" i="7"/>
  <c r="F1711" i="7"/>
  <c r="H1711" i="7"/>
  <c r="M1711" i="7"/>
  <c r="O1711" i="7"/>
  <c r="E1711" i="7"/>
  <c r="L1711" i="7"/>
  <c r="G1711" i="7"/>
  <c r="K1711" i="7"/>
  <c r="J1711" i="7"/>
  <c r="I1711" i="7"/>
  <c r="D1712" i="7"/>
  <c r="C1709" i="7"/>
  <c r="V1710" i="7"/>
  <c r="U1710" i="7"/>
  <c r="C1710" i="7" s="1"/>
  <c r="R1710" i="7"/>
  <c r="Q1710" i="7"/>
  <c r="A1710" i="7" s="1"/>
  <c r="R1711" i="7" l="1"/>
  <c r="Q1711" i="7"/>
  <c r="V1711" i="7"/>
  <c r="U1711" i="7"/>
  <c r="C1711" i="7" s="1"/>
  <c r="O1712" i="7"/>
  <c r="F1712" i="7"/>
  <c r="E1712" i="7"/>
  <c r="K1712" i="7"/>
  <c r="G1712" i="7"/>
  <c r="N1712" i="7"/>
  <c r="M1712" i="7"/>
  <c r="I1712" i="7"/>
  <c r="J1712" i="7"/>
  <c r="P1712" i="7"/>
  <c r="L1712" i="7"/>
  <c r="H1712" i="7"/>
  <c r="D1713" i="7"/>
  <c r="S1711" i="7"/>
  <c r="T1711" i="7"/>
  <c r="B1710" i="7"/>
  <c r="A1711" i="7" l="1"/>
  <c r="B1711" i="7"/>
  <c r="U1712" i="7"/>
  <c r="V1712" i="7"/>
  <c r="R1712" i="7"/>
  <c r="Q1712" i="7"/>
  <c r="A1712" i="7" s="1"/>
  <c r="S1712" i="7"/>
  <c r="T1712" i="7"/>
  <c r="F1713" i="7"/>
  <c r="H1713" i="7"/>
  <c r="M1713" i="7"/>
  <c r="O1713" i="7"/>
  <c r="G1713" i="7"/>
  <c r="K1713" i="7"/>
  <c r="J1713" i="7"/>
  <c r="E1713" i="7"/>
  <c r="L1713" i="7"/>
  <c r="I1713" i="7"/>
  <c r="P1713" i="7"/>
  <c r="N1713" i="7"/>
  <c r="D1714" i="7"/>
  <c r="C1712" i="7" l="1"/>
  <c r="T1713" i="7"/>
  <c r="S1713" i="7"/>
  <c r="B1713" i="7" s="1"/>
  <c r="B1712" i="7"/>
  <c r="Q1713" i="7"/>
  <c r="R1713" i="7"/>
  <c r="H1714" i="7"/>
  <c r="K1714" i="7"/>
  <c r="O1714" i="7"/>
  <c r="G1714" i="7"/>
  <c r="N1714" i="7"/>
  <c r="F1714" i="7"/>
  <c r="J1714" i="7"/>
  <c r="M1714" i="7"/>
  <c r="I1714" i="7"/>
  <c r="P1714" i="7"/>
  <c r="L1714" i="7"/>
  <c r="E1714" i="7"/>
  <c r="D1715" i="7"/>
  <c r="V1713" i="7"/>
  <c r="U1713" i="7"/>
  <c r="C1713" i="7" s="1"/>
  <c r="A1713" i="7" l="1"/>
  <c r="V1714" i="7"/>
  <c r="U1714" i="7"/>
  <c r="R1714" i="7"/>
  <c r="Q1714" i="7"/>
  <c r="A1714" i="7" s="1"/>
  <c r="T1714" i="7"/>
  <c r="S1714" i="7"/>
  <c r="B1714" i="7" s="1"/>
  <c r="F1715" i="7"/>
  <c r="H1715" i="7"/>
  <c r="G1715" i="7"/>
  <c r="M1715" i="7"/>
  <c r="O1715" i="7"/>
  <c r="E1715" i="7"/>
  <c r="J1715" i="7"/>
  <c r="L1715" i="7"/>
  <c r="K1715" i="7"/>
  <c r="I1715" i="7"/>
  <c r="N1715" i="7"/>
  <c r="P1715" i="7"/>
  <c r="D1716" i="7"/>
  <c r="C1714" i="7" l="1"/>
  <c r="O1716" i="7"/>
  <c r="G1716" i="7"/>
  <c r="N1716" i="7"/>
  <c r="F1716" i="7"/>
  <c r="I1716" i="7"/>
  <c r="E1716" i="7"/>
  <c r="P1716" i="7"/>
  <c r="L1716" i="7"/>
  <c r="H1716" i="7"/>
  <c r="K1716" i="7"/>
  <c r="J1716" i="7"/>
  <c r="M1716" i="7"/>
  <c r="D1717" i="7"/>
  <c r="S1715" i="7"/>
  <c r="T1715" i="7"/>
  <c r="V1715" i="7"/>
  <c r="U1715" i="7"/>
  <c r="R1715" i="7"/>
  <c r="Q1715" i="7"/>
  <c r="A1715" i="7" s="1"/>
  <c r="B1715" i="7" l="1"/>
  <c r="C1715" i="7"/>
  <c r="L1717" i="7"/>
  <c r="K1717" i="7"/>
  <c r="J1717" i="7"/>
  <c r="I1717" i="7"/>
  <c r="N1717" i="7"/>
  <c r="P1717" i="7"/>
  <c r="O1717" i="7"/>
  <c r="E1717" i="7"/>
  <c r="M1717" i="7"/>
  <c r="G1717" i="7"/>
  <c r="F1717" i="7"/>
  <c r="H1717" i="7"/>
  <c r="D1718" i="7"/>
  <c r="V1716" i="7"/>
  <c r="U1716" i="7"/>
  <c r="R1716" i="7"/>
  <c r="Q1716" i="7"/>
  <c r="S1716" i="7"/>
  <c r="T1716" i="7"/>
  <c r="C1716" i="7" l="1"/>
  <c r="V1717" i="7"/>
  <c r="U1717" i="7"/>
  <c r="C1717" i="7" s="1"/>
  <c r="B1716" i="7"/>
  <c r="Q1717" i="7"/>
  <c r="R1717" i="7"/>
  <c r="H1718" i="7"/>
  <c r="K1718" i="7"/>
  <c r="O1718" i="7"/>
  <c r="G1718" i="7"/>
  <c r="E1718" i="7"/>
  <c r="L1718" i="7"/>
  <c r="N1718" i="7"/>
  <c r="F1718" i="7"/>
  <c r="M1718" i="7"/>
  <c r="I1718" i="7"/>
  <c r="P1718" i="7"/>
  <c r="J1718" i="7"/>
  <c r="D1719" i="7"/>
  <c r="A1716" i="7"/>
  <c r="T1717" i="7"/>
  <c r="S1717" i="7"/>
  <c r="B1717" i="7" s="1"/>
  <c r="R1718" i="7" l="1"/>
  <c r="Q1718" i="7"/>
  <c r="A1718" i="7" s="1"/>
  <c r="A1717" i="7"/>
  <c r="T1718" i="7"/>
  <c r="S1718" i="7"/>
  <c r="B1718" i="7" s="1"/>
  <c r="E1719" i="7"/>
  <c r="G1719" i="7"/>
  <c r="L1719" i="7"/>
  <c r="K1719" i="7"/>
  <c r="J1719" i="7"/>
  <c r="I1719" i="7"/>
  <c r="N1719" i="7"/>
  <c r="P1719" i="7"/>
  <c r="H1719" i="7"/>
  <c r="F1719" i="7"/>
  <c r="M1719" i="7"/>
  <c r="O1719" i="7"/>
  <c r="D1720" i="7"/>
  <c r="V1718" i="7"/>
  <c r="U1718" i="7"/>
  <c r="C1718" i="7" l="1"/>
  <c r="V1719" i="7"/>
  <c r="U1719" i="7"/>
  <c r="C1719" i="7" s="1"/>
  <c r="H1720" i="7"/>
  <c r="K1720" i="7"/>
  <c r="O1720" i="7"/>
  <c r="G1720" i="7"/>
  <c r="N1720" i="7"/>
  <c r="F1720" i="7"/>
  <c r="M1720" i="7"/>
  <c r="E1720" i="7"/>
  <c r="P1720" i="7"/>
  <c r="J1720" i="7"/>
  <c r="L1720" i="7"/>
  <c r="I1720" i="7"/>
  <c r="D1721" i="7"/>
  <c r="R1719" i="7"/>
  <c r="Q1719" i="7"/>
  <c r="S1719" i="7"/>
  <c r="T1719" i="7"/>
  <c r="S1720" i="7" l="1"/>
  <c r="T1720" i="7"/>
  <c r="B1719" i="7"/>
  <c r="R1720" i="7"/>
  <c r="Q1720" i="7"/>
  <c r="A1720" i="7" s="1"/>
  <c r="A1719" i="7"/>
  <c r="V1720" i="7"/>
  <c r="U1720" i="7"/>
  <c r="C1720" i="7" s="1"/>
  <c r="J1721" i="7"/>
  <c r="I1721" i="7"/>
  <c r="N1721" i="7"/>
  <c r="P1721" i="7"/>
  <c r="E1721" i="7"/>
  <c r="G1721" i="7"/>
  <c r="F1721" i="7"/>
  <c r="H1721" i="7"/>
  <c r="M1721" i="7"/>
  <c r="O1721" i="7"/>
  <c r="L1721" i="7"/>
  <c r="K1721" i="7"/>
  <c r="D1722" i="7"/>
  <c r="B1720" i="7" l="1"/>
  <c r="J1722" i="7"/>
  <c r="M1722" i="7"/>
  <c r="I1722" i="7"/>
  <c r="E1722" i="7"/>
  <c r="H1722" i="7"/>
  <c r="P1722" i="7"/>
  <c r="L1722" i="7"/>
  <c r="O1722" i="7"/>
  <c r="K1722" i="7"/>
  <c r="G1722" i="7"/>
  <c r="N1722" i="7"/>
  <c r="F1722" i="7"/>
  <c r="D1723" i="7"/>
  <c r="R1721" i="7"/>
  <c r="Q1721" i="7"/>
  <c r="A1721" i="7" s="1"/>
  <c r="V1721" i="7"/>
  <c r="U1721" i="7"/>
  <c r="T1721" i="7"/>
  <c r="S1721" i="7"/>
  <c r="B1721" i="7" s="1"/>
  <c r="C1721" i="7" l="1"/>
  <c r="S1722" i="7"/>
  <c r="T1722" i="7"/>
  <c r="U1722" i="7"/>
  <c r="V1722" i="7"/>
  <c r="L1723" i="7"/>
  <c r="K1723" i="7"/>
  <c r="I1723" i="7"/>
  <c r="N1723" i="7"/>
  <c r="P1723" i="7"/>
  <c r="F1723" i="7"/>
  <c r="H1723" i="7"/>
  <c r="M1723" i="7"/>
  <c r="G1723" i="7"/>
  <c r="E1723" i="7"/>
  <c r="O1723" i="7"/>
  <c r="J1723" i="7"/>
  <c r="D1724" i="7"/>
  <c r="R1722" i="7"/>
  <c r="Q1722" i="7"/>
  <c r="A1722" i="7" s="1"/>
  <c r="Q1723" i="7" l="1"/>
  <c r="R1723" i="7"/>
  <c r="T1723" i="7"/>
  <c r="S1723" i="7"/>
  <c r="B1723" i="7" s="1"/>
  <c r="C1722" i="7"/>
  <c r="J1724" i="7"/>
  <c r="M1724" i="7"/>
  <c r="I1724" i="7"/>
  <c r="E1724" i="7"/>
  <c r="H1724" i="7"/>
  <c r="K1724" i="7"/>
  <c r="P1724" i="7"/>
  <c r="L1724" i="7"/>
  <c r="O1724" i="7"/>
  <c r="G1724" i="7"/>
  <c r="N1724" i="7"/>
  <c r="F1724" i="7"/>
  <c r="D1725" i="7"/>
  <c r="V1723" i="7"/>
  <c r="U1723" i="7"/>
  <c r="C1723" i="7" s="1"/>
  <c r="B1722" i="7"/>
  <c r="V1724" i="7" l="1"/>
  <c r="U1724" i="7"/>
  <c r="C1724" i="7" s="1"/>
  <c r="R1724" i="7"/>
  <c r="Q1724" i="7"/>
  <c r="A1724" i="7" s="1"/>
  <c r="L1725" i="7"/>
  <c r="J1725" i="7"/>
  <c r="N1725" i="7"/>
  <c r="P1725" i="7"/>
  <c r="F1725" i="7"/>
  <c r="H1725" i="7"/>
  <c r="K1725" i="7"/>
  <c r="I1725" i="7"/>
  <c r="M1725" i="7"/>
  <c r="O1725" i="7"/>
  <c r="E1725" i="7"/>
  <c r="G1725" i="7"/>
  <c r="D1726" i="7"/>
  <c r="S1724" i="7"/>
  <c r="T1724" i="7"/>
  <c r="A1723" i="7"/>
  <c r="V1725" i="7" l="1"/>
  <c r="U1725" i="7"/>
  <c r="C1725" i="7" s="1"/>
  <c r="T1725" i="7"/>
  <c r="S1725" i="7"/>
  <c r="B1725" i="7" s="1"/>
  <c r="B1724" i="7"/>
  <c r="Q1725" i="7"/>
  <c r="R1725" i="7"/>
  <c r="J1726" i="7"/>
  <c r="M1726" i="7"/>
  <c r="I1726" i="7"/>
  <c r="E1726" i="7"/>
  <c r="P1726" i="7"/>
  <c r="L1726" i="7"/>
  <c r="H1726" i="7"/>
  <c r="K1726" i="7"/>
  <c r="O1726" i="7"/>
  <c r="G1726" i="7"/>
  <c r="N1726" i="7"/>
  <c r="F1726" i="7"/>
  <c r="D1727" i="7"/>
  <c r="Q1726" i="7" l="1"/>
  <c r="R1726" i="7"/>
  <c r="A1725" i="7"/>
  <c r="N1727" i="7"/>
  <c r="P1727" i="7"/>
  <c r="F1727" i="7"/>
  <c r="H1727" i="7"/>
  <c r="M1727" i="7"/>
  <c r="O1727" i="7"/>
  <c r="E1727" i="7"/>
  <c r="G1727" i="7"/>
  <c r="L1727" i="7"/>
  <c r="K1727" i="7"/>
  <c r="J1727" i="7"/>
  <c r="I1727" i="7"/>
  <c r="D1728" i="7"/>
  <c r="U1726" i="7"/>
  <c r="V1726" i="7"/>
  <c r="S1726" i="7"/>
  <c r="T1726" i="7"/>
  <c r="B1726" i="7" l="1"/>
  <c r="C1726" i="7"/>
  <c r="Q1727" i="7"/>
  <c r="R1727" i="7"/>
  <c r="U1727" i="7"/>
  <c r="V1727" i="7"/>
  <c r="S1727" i="7"/>
  <c r="T1727" i="7"/>
  <c r="J1728" i="7"/>
  <c r="M1728" i="7"/>
  <c r="N1728" i="7"/>
  <c r="F1728" i="7"/>
  <c r="I1728" i="7"/>
  <c r="E1728" i="7"/>
  <c r="P1728" i="7"/>
  <c r="L1728" i="7"/>
  <c r="H1728" i="7"/>
  <c r="K1728" i="7"/>
  <c r="O1728" i="7"/>
  <c r="G1728" i="7"/>
  <c r="D1729" i="7"/>
  <c r="A1726" i="7"/>
  <c r="B1727" i="7" l="1"/>
  <c r="S1728" i="7"/>
  <c r="T1728" i="7"/>
  <c r="U1728" i="7"/>
  <c r="V1728" i="7"/>
  <c r="C1727" i="7"/>
  <c r="R1728" i="7"/>
  <c r="Q1728" i="7"/>
  <c r="J1729" i="7"/>
  <c r="N1729" i="7"/>
  <c r="P1729" i="7"/>
  <c r="M1729" i="7"/>
  <c r="O1729" i="7"/>
  <c r="E1729" i="7"/>
  <c r="F1729" i="7"/>
  <c r="H1729" i="7"/>
  <c r="K1729" i="7"/>
  <c r="I1729" i="7"/>
  <c r="G1729" i="7"/>
  <c r="L1729" i="7"/>
  <c r="D1730" i="7"/>
  <c r="A1727" i="7"/>
  <c r="A1728" i="7" l="1"/>
  <c r="R1729" i="7"/>
  <c r="Q1729" i="7"/>
  <c r="C1728" i="7"/>
  <c r="G1730" i="7"/>
  <c r="N1730" i="7"/>
  <c r="F1730" i="7"/>
  <c r="K1730" i="7"/>
  <c r="H1730" i="7"/>
  <c r="O1730" i="7"/>
  <c r="J1730" i="7"/>
  <c r="M1730" i="7"/>
  <c r="I1730" i="7"/>
  <c r="E1730" i="7"/>
  <c r="P1730" i="7"/>
  <c r="L1730" i="7"/>
  <c r="D1731" i="7"/>
  <c r="V1729" i="7"/>
  <c r="U1729" i="7"/>
  <c r="T1729" i="7"/>
  <c r="S1729" i="7"/>
  <c r="B1729" i="7" s="1"/>
  <c r="B1728" i="7"/>
  <c r="A1729" i="7" l="1"/>
  <c r="T1730" i="7"/>
  <c r="S1730" i="7"/>
  <c r="B1730" i="7" s="1"/>
  <c r="Q1730" i="7"/>
  <c r="R1730" i="7"/>
  <c r="V1730" i="7"/>
  <c r="U1730" i="7"/>
  <c r="C1729" i="7"/>
  <c r="J1731" i="7"/>
  <c r="I1731" i="7"/>
  <c r="N1731" i="7"/>
  <c r="P1731" i="7"/>
  <c r="F1731" i="7"/>
  <c r="H1731" i="7"/>
  <c r="M1731" i="7"/>
  <c r="O1731" i="7"/>
  <c r="E1731" i="7"/>
  <c r="G1731" i="7"/>
  <c r="K1731" i="7"/>
  <c r="L1731" i="7"/>
  <c r="D1732" i="7"/>
  <c r="C1730" i="7" l="1"/>
  <c r="J1732" i="7"/>
  <c r="M1732" i="7"/>
  <c r="I1732" i="7"/>
  <c r="E1732" i="7"/>
  <c r="P1732" i="7"/>
  <c r="L1732" i="7"/>
  <c r="H1732" i="7"/>
  <c r="K1732" i="7"/>
  <c r="O1732" i="7"/>
  <c r="G1732" i="7"/>
  <c r="N1732" i="7"/>
  <c r="F1732" i="7"/>
  <c r="D1733" i="7"/>
  <c r="V1731" i="7"/>
  <c r="U1731" i="7"/>
  <c r="C1731" i="7" s="1"/>
  <c r="A1730" i="7"/>
  <c r="T1731" i="7"/>
  <c r="S1731" i="7"/>
  <c r="B1731" i="7" s="1"/>
  <c r="Q1731" i="7"/>
  <c r="R1731" i="7"/>
  <c r="Q1732" i="7" l="1"/>
  <c r="R1732" i="7"/>
  <c r="A1731" i="7"/>
  <c r="S1732" i="7"/>
  <c r="T1732" i="7"/>
  <c r="N1733" i="7"/>
  <c r="P1733" i="7"/>
  <c r="F1733" i="7"/>
  <c r="H1733" i="7"/>
  <c r="M1733" i="7"/>
  <c r="O1733" i="7"/>
  <c r="E1733" i="7"/>
  <c r="G1733" i="7"/>
  <c r="L1733" i="7"/>
  <c r="K1733" i="7"/>
  <c r="J1733" i="7"/>
  <c r="I1733" i="7"/>
  <c r="D1734" i="7"/>
  <c r="V1732" i="7"/>
  <c r="U1732" i="7"/>
  <c r="B1732" i="7" l="1"/>
  <c r="A1732" i="7"/>
  <c r="V1733" i="7"/>
  <c r="U1733" i="7"/>
  <c r="C1733" i="7" s="1"/>
  <c r="S1733" i="7"/>
  <c r="T1733" i="7"/>
  <c r="C1732" i="7"/>
  <c r="R1733" i="7"/>
  <c r="Q1733" i="7"/>
  <c r="P1734" i="7"/>
  <c r="L1734" i="7"/>
  <c r="J1734" i="7"/>
  <c r="I1734" i="7"/>
  <c r="E1734" i="7"/>
  <c r="H1734" i="7"/>
  <c r="K1734" i="7"/>
  <c r="O1734" i="7"/>
  <c r="G1734" i="7"/>
  <c r="N1734" i="7"/>
  <c r="F1734" i="7"/>
  <c r="M1734" i="7"/>
  <c r="D1735" i="7"/>
  <c r="B1733" i="7" l="1"/>
  <c r="A1733" i="7"/>
  <c r="F1735" i="7"/>
  <c r="H1735" i="7"/>
  <c r="M1735" i="7"/>
  <c r="O1735" i="7"/>
  <c r="L1735" i="7"/>
  <c r="K1735" i="7"/>
  <c r="J1735" i="7"/>
  <c r="I1735" i="7"/>
  <c r="N1735" i="7"/>
  <c r="P1735" i="7"/>
  <c r="E1735" i="7"/>
  <c r="G1735" i="7"/>
  <c r="D1736" i="7"/>
  <c r="R1734" i="7"/>
  <c r="Q1734" i="7"/>
  <c r="U1734" i="7"/>
  <c r="V1734" i="7"/>
  <c r="T1734" i="7"/>
  <c r="S1734" i="7"/>
  <c r="B1734" i="7" s="1"/>
  <c r="C1734" i="7" l="1"/>
  <c r="A1734" i="7"/>
  <c r="J1736" i="7"/>
  <c r="M1736" i="7"/>
  <c r="I1736" i="7"/>
  <c r="E1736" i="7"/>
  <c r="P1736" i="7"/>
  <c r="L1736" i="7"/>
  <c r="H1736" i="7"/>
  <c r="K1736" i="7"/>
  <c r="O1736" i="7"/>
  <c r="G1736" i="7"/>
  <c r="N1736" i="7"/>
  <c r="F1736" i="7"/>
  <c r="D1737" i="7"/>
  <c r="S1735" i="7"/>
  <c r="T1735" i="7"/>
  <c r="R1735" i="7"/>
  <c r="Q1735" i="7"/>
  <c r="U1735" i="7"/>
  <c r="V1735" i="7"/>
  <c r="B1735" i="7" l="1"/>
  <c r="C1735" i="7"/>
  <c r="A1735" i="7"/>
  <c r="R1736" i="7"/>
  <c r="Q1736" i="7"/>
  <c r="T1736" i="7"/>
  <c r="S1736" i="7"/>
  <c r="B1736" i="7" s="1"/>
  <c r="E1737" i="7"/>
  <c r="G1737" i="7"/>
  <c r="L1737" i="7"/>
  <c r="K1737" i="7"/>
  <c r="J1737" i="7"/>
  <c r="I1737" i="7"/>
  <c r="N1737" i="7"/>
  <c r="P1737" i="7"/>
  <c r="F1737" i="7"/>
  <c r="H1737" i="7"/>
  <c r="M1737" i="7"/>
  <c r="O1737" i="7"/>
  <c r="D1738" i="7"/>
  <c r="V1736" i="7"/>
  <c r="U1736" i="7"/>
  <c r="A1736" i="7" l="1"/>
  <c r="C1736" i="7"/>
  <c r="U1737" i="7"/>
  <c r="V1737" i="7"/>
  <c r="J1738" i="7"/>
  <c r="M1738" i="7"/>
  <c r="I1738" i="7"/>
  <c r="E1738" i="7"/>
  <c r="P1738" i="7"/>
  <c r="L1738" i="7"/>
  <c r="K1738" i="7"/>
  <c r="O1738" i="7"/>
  <c r="G1738" i="7"/>
  <c r="N1738" i="7"/>
  <c r="F1738" i="7"/>
  <c r="H1738" i="7"/>
  <c r="D1739" i="7"/>
  <c r="Q1737" i="7"/>
  <c r="R1737" i="7"/>
  <c r="T1737" i="7"/>
  <c r="S1737" i="7"/>
  <c r="B1737" i="7" l="1"/>
  <c r="A1737" i="7"/>
  <c r="T1738" i="7"/>
  <c r="S1738" i="7"/>
  <c r="B1738" i="7" s="1"/>
  <c r="F1739" i="7"/>
  <c r="H1739" i="7"/>
  <c r="M1739" i="7"/>
  <c r="G1739" i="7"/>
  <c r="I1739" i="7"/>
  <c r="E1739" i="7"/>
  <c r="O1739" i="7"/>
  <c r="L1739" i="7"/>
  <c r="N1739" i="7"/>
  <c r="P1739" i="7"/>
  <c r="K1739" i="7"/>
  <c r="J1739" i="7"/>
  <c r="D1740" i="7"/>
  <c r="U1738" i="7"/>
  <c r="V1738" i="7"/>
  <c r="C1737" i="7"/>
  <c r="Q1738" i="7"/>
  <c r="R1738" i="7"/>
  <c r="A1738" i="7" l="1"/>
  <c r="V1739" i="7"/>
  <c r="U1739" i="7"/>
  <c r="C1739" i="7" s="1"/>
  <c r="T1739" i="7"/>
  <c r="S1739" i="7"/>
  <c r="B1739" i="7" s="1"/>
  <c r="Q1739" i="7"/>
  <c r="R1739" i="7"/>
  <c r="C1738" i="7"/>
  <c r="G1740" i="7"/>
  <c r="N1740" i="7"/>
  <c r="J1740" i="7"/>
  <c r="M1740" i="7"/>
  <c r="I1740" i="7"/>
  <c r="E1740" i="7"/>
  <c r="P1740" i="7"/>
  <c r="L1740" i="7"/>
  <c r="K1740" i="7"/>
  <c r="O1740" i="7"/>
  <c r="H1740" i="7"/>
  <c r="F1740" i="7"/>
  <c r="D1741" i="7"/>
  <c r="L1741" i="7" l="1"/>
  <c r="I1741" i="7"/>
  <c r="N1741" i="7"/>
  <c r="P1741" i="7"/>
  <c r="F1741" i="7"/>
  <c r="H1741" i="7"/>
  <c r="M1741" i="7"/>
  <c r="O1741" i="7"/>
  <c r="G1741" i="7"/>
  <c r="K1741" i="7"/>
  <c r="J1741" i="7"/>
  <c r="E1741" i="7"/>
  <c r="D1742" i="7"/>
  <c r="A1739" i="7"/>
  <c r="V1740" i="7"/>
  <c r="U1740" i="7"/>
  <c r="C1740" i="7" s="1"/>
  <c r="Q1740" i="7"/>
  <c r="R1740" i="7"/>
  <c r="T1740" i="7"/>
  <c r="S1740" i="7"/>
  <c r="B1740" i="7" l="1"/>
  <c r="H1742" i="7"/>
  <c r="K1742" i="7"/>
  <c r="O1742" i="7"/>
  <c r="G1742" i="7"/>
  <c r="N1742" i="7"/>
  <c r="F1742" i="7"/>
  <c r="J1742" i="7"/>
  <c r="M1742" i="7"/>
  <c r="I1742" i="7"/>
  <c r="E1742" i="7"/>
  <c r="P1742" i="7"/>
  <c r="L1742" i="7"/>
  <c r="D1743" i="7"/>
  <c r="A1740" i="7"/>
  <c r="V1741" i="7"/>
  <c r="U1741" i="7"/>
  <c r="Q1741" i="7"/>
  <c r="R1741" i="7"/>
  <c r="S1741" i="7"/>
  <c r="T1741" i="7"/>
  <c r="C1741" i="7" l="1"/>
  <c r="E1743" i="7"/>
  <c r="G1743" i="7"/>
  <c r="L1743" i="7"/>
  <c r="K1743" i="7"/>
  <c r="J1743" i="7"/>
  <c r="I1743" i="7"/>
  <c r="N1743" i="7"/>
  <c r="P1743" i="7"/>
  <c r="O1743" i="7"/>
  <c r="F1743" i="7"/>
  <c r="H1743" i="7"/>
  <c r="M1743" i="7"/>
  <c r="D1744" i="7"/>
  <c r="T1742" i="7"/>
  <c r="S1742" i="7"/>
  <c r="B1742" i="7" s="1"/>
  <c r="U1742" i="7"/>
  <c r="V1742" i="7"/>
  <c r="B1741" i="7"/>
  <c r="A1741" i="7"/>
  <c r="Q1742" i="7"/>
  <c r="R1742" i="7"/>
  <c r="A1742" i="7" l="1"/>
  <c r="O1744" i="7"/>
  <c r="G1744" i="7"/>
  <c r="F1744" i="7"/>
  <c r="J1744" i="7"/>
  <c r="M1744" i="7"/>
  <c r="N1744" i="7"/>
  <c r="I1744" i="7"/>
  <c r="E1744" i="7"/>
  <c r="P1744" i="7"/>
  <c r="L1744" i="7"/>
  <c r="H1744" i="7"/>
  <c r="K1744" i="7"/>
  <c r="D1745" i="7"/>
  <c r="U1743" i="7"/>
  <c r="V1743" i="7"/>
  <c r="C1742" i="7"/>
  <c r="Q1743" i="7"/>
  <c r="R1743" i="7"/>
  <c r="S1743" i="7"/>
  <c r="T1743" i="7"/>
  <c r="C1743" i="7" l="1"/>
  <c r="B1743" i="7"/>
  <c r="R1744" i="7"/>
  <c r="Q1744" i="7"/>
  <c r="A1744" i="7" s="1"/>
  <c r="A1743" i="7"/>
  <c r="T1744" i="7"/>
  <c r="S1744" i="7"/>
  <c r="B1744" i="7" s="1"/>
  <c r="N1745" i="7"/>
  <c r="K1745" i="7"/>
  <c r="J1745" i="7"/>
  <c r="I1745" i="7"/>
  <c r="P1745" i="7"/>
  <c r="F1745" i="7"/>
  <c r="H1745" i="7"/>
  <c r="E1745" i="7"/>
  <c r="G1745" i="7"/>
  <c r="L1745" i="7"/>
  <c r="M1745" i="7"/>
  <c r="O1745" i="7"/>
  <c r="D1746" i="7"/>
  <c r="V1744" i="7"/>
  <c r="U1744" i="7"/>
  <c r="C1744" i="7" s="1"/>
  <c r="T1745" i="7" l="1"/>
  <c r="S1745" i="7"/>
  <c r="B1745" i="7" s="1"/>
  <c r="Q1745" i="7"/>
  <c r="R1745" i="7"/>
  <c r="P1746" i="7"/>
  <c r="L1746" i="7"/>
  <c r="H1746" i="7"/>
  <c r="K1746" i="7"/>
  <c r="G1746" i="7"/>
  <c r="I1746" i="7"/>
  <c r="O1746" i="7"/>
  <c r="F1746" i="7"/>
  <c r="E1746" i="7"/>
  <c r="N1746" i="7"/>
  <c r="J1746" i="7"/>
  <c r="M1746" i="7"/>
  <c r="D1747" i="7"/>
  <c r="V1745" i="7"/>
  <c r="U1745" i="7"/>
  <c r="C1745" i="7" l="1"/>
  <c r="Q1746" i="7"/>
  <c r="R1746" i="7"/>
  <c r="S1746" i="7"/>
  <c r="T1746" i="7"/>
  <c r="V1746" i="7"/>
  <c r="U1746" i="7"/>
  <c r="A1745" i="7"/>
  <c r="E1747" i="7"/>
  <c r="G1747" i="7"/>
  <c r="K1747" i="7"/>
  <c r="L1747" i="7"/>
  <c r="J1747" i="7"/>
  <c r="I1747" i="7"/>
  <c r="N1747" i="7"/>
  <c r="P1747" i="7"/>
  <c r="F1747" i="7"/>
  <c r="H1747" i="7"/>
  <c r="M1747" i="7"/>
  <c r="O1747" i="7"/>
  <c r="D1748" i="7"/>
  <c r="C1746" i="7" l="1"/>
  <c r="V1747" i="7"/>
  <c r="U1747" i="7"/>
  <c r="C1747" i="7" s="1"/>
  <c r="B1746" i="7"/>
  <c r="H1748" i="7"/>
  <c r="K1748" i="7"/>
  <c r="O1748" i="7"/>
  <c r="N1748" i="7"/>
  <c r="F1748" i="7"/>
  <c r="M1748" i="7"/>
  <c r="G1748" i="7"/>
  <c r="I1748" i="7"/>
  <c r="J1748" i="7"/>
  <c r="E1748" i="7"/>
  <c r="P1748" i="7"/>
  <c r="L1748" i="7"/>
  <c r="D1749" i="7"/>
  <c r="S1747" i="7"/>
  <c r="T1747" i="7"/>
  <c r="Q1747" i="7"/>
  <c r="R1747" i="7"/>
  <c r="A1746" i="7"/>
  <c r="B1747" i="7" l="1"/>
  <c r="I1749" i="7"/>
  <c r="N1749" i="7"/>
  <c r="P1749" i="7"/>
  <c r="F1749" i="7"/>
  <c r="H1749" i="7"/>
  <c r="M1749" i="7"/>
  <c r="O1749" i="7"/>
  <c r="E1749" i="7"/>
  <c r="G1749" i="7"/>
  <c r="L1749" i="7"/>
  <c r="K1749" i="7"/>
  <c r="J1749" i="7"/>
  <c r="D1750" i="7"/>
  <c r="V1748" i="7"/>
  <c r="U1748" i="7"/>
  <c r="C1748" i="7" s="1"/>
  <c r="A1747" i="7"/>
  <c r="R1748" i="7"/>
  <c r="Q1748" i="7"/>
  <c r="A1748" i="7" s="1"/>
  <c r="T1748" i="7"/>
  <c r="S1748" i="7"/>
  <c r="B1748" i="7" s="1"/>
  <c r="O1750" i="7" l="1"/>
  <c r="G1750" i="7"/>
  <c r="N1750" i="7"/>
  <c r="F1750" i="7"/>
  <c r="J1750" i="7"/>
  <c r="M1750" i="7"/>
  <c r="I1750" i="7"/>
  <c r="L1750" i="7"/>
  <c r="H1750" i="7"/>
  <c r="E1750" i="7"/>
  <c r="P1750" i="7"/>
  <c r="K1750" i="7"/>
  <c r="D1751" i="7"/>
  <c r="Q1749" i="7"/>
  <c r="R1749" i="7"/>
  <c r="V1749" i="7"/>
  <c r="U1749" i="7"/>
  <c r="S1749" i="7"/>
  <c r="T1749" i="7"/>
  <c r="L1751" i="7" l="1"/>
  <c r="K1751" i="7"/>
  <c r="J1751" i="7"/>
  <c r="I1751" i="7"/>
  <c r="N1751" i="7"/>
  <c r="P1751" i="7"/>
  <c r="F1751" i="7"/>
  <c r="H1751" i="7"/>
  <c r="E1751" i="7"/>
  <c r="G1751" i="7"/>
  <c r="M1751" i="7"/>
  <c r="O1751" i="7"/>
  <c r="D1752" i="7"/>
  <c r="V1750" i="7"/>
  <c r="U1750" i="7"/>
  <c r="C1750" i="7" s="1"/>
  <c r="S1750" i="7"/>
  <c r="B1750" i="7" s="1"/>
  <c r="T1750" i="7"/>
  <c r="R1750" i="7"/>
  <c r="Q1750" i="7"/>
  <c r="A1750" i="7" s="1"/>
  <c r="B1749" i="7"/>
  <c r="A1749" i="7"/>
  <c r="C1749" i="7"/>
  <c r="U1751" i="7" l="1"/>
  <c r="V1751" i="7"/>
  <c r="N1752" i="7"/>
  <c r="J1752" i="7"/>
  <c r="M1752" i="7"/>
  <c r="P1752" i="7"/>
  <c r="L1752" i="7"/>
  <c r="H1752" i="7"/>
  <c r="K1752" i="7"/>
  <c r="I1752" i="7"/>
  <c r="E1752" i="7"/>
  <c r="O1752" i="7"/>
  <c r="G1752" i="7"/>
  <c r="F1752" i="7"/>
  <c r="D1753" i="7"/>
  <c r="Q1751" i="7"/>
  <c r="A1751" i="7" s="1"/>
  <c r="R1751" i="7"/>
  <c r="T1751" i="7"/>
  <c r="S1751" i="7"/>
  <c r="B1751" i="7" s="1"/>
  <c r="I1753" i="7" l="1"/>
  <c r="N1753" i="7"/>
  <c r="P1753" i="7"/>
  <c r="F1753" i="7"/>
  <c r="H1753" i="7"/>
  <c r="M1753" i="7"/>
  <c r="O1753" i="7"/>
  <c r="E1753" i="7"/>
  <c r="G1753" i="7"/>
  <c r="L1753" i="7"/>
  <c r="K1753" i="7"/>
  <c r="J1753" i="7"/>
  <c r="D1754" i="7"/>
  <c r="U1752" i="7"/>
  <c r="V1752" i="7"/>
  <c r="T1752" i="7"/>
  <c r="S1752" i="7"/>
  <c r="R1752" i="7"/>
  <c r="Q1752" i="7"/>
  <c r="A1752" i="7" s="1"/>
  <c r="C1751" i="7"/>
  <c r="B1752" i="7" l="1"/>
  <c r="G1754" i="7"/>
  <c r="N1754" i="7"/>
  <c r="F1754" i="7"/>
  <c r="P1754" i="7"/>
  <c r="L1754" i="7"/>
  <c r="H1754" i="7"/>
  <c r="K1754" i="7"/>
  <c r="O1754" i="7"/>
  <c r="J1754" i="7"/>
  <c r="M1754" i="7"/>
  <c r="I1754" i="7"/>
  <c r="E1754" i="7"/>
  <c r="D1755" i="7"/>
  <c r="C1752" i="7"/>
  <c r="R1753" i="7"/>
  <c r="Q1753" i="7"/>
  <c r="V1753" i="7"/>
  <c r="U1753" i="7"/>
  <c r="C1753" i="7" s="1"/>
  <c r="T1753" i="7"/>
  <c r="S1753" i="7"/>
  <c r="B1753" i="7" l="1"/>
  <c r="A1753" i="7"/>
  <c r="F1755" i="7"/>
  <c r="H1755" i="7"/>
  <c r="G1755" i="7"/>
  <c r="E1755" i="7"/>
  <c r="K1755" i="7"/>
  <c r="M1755" i="7"/>
  <c r="O1755" i="7"/>
  <c r="L1755" i="7"/>
  <c r="I1755" i="7"/>
  <c r="N1755" i="7"/>
  <c r="P1755" i="7"/>
  <c r="J1755" i="7"/>
  <c r="D1756" i="7"/>
  <c r="S1754" i="7"/>
  <c r="T1754" i="7"/>
  <c r="V1754" i="7"/>
  <c r="U1754" i="7"/>
  <c r="Q1754" i="7"/>
  <c r="R1754" i="7"/>
  <c r="C1754" i="7" l="1"/>
  <c r="P1756" i="7"/>
  <c r="L1756" i="7"/>
  <c r="H1756" i="7"/>
  <c r="K1756" i="7"/>
  <c r="O1756" i="7"/>
  <c r="F1756" i="7"/>
  <c r="J1756" i="7"/>
  <c r="M1756" i="7"/>
  <c r="I1756" i="7"/>
  <c r="E1756" i="7"/>
  <c r="G1756" i="7"/>
  <c r="N1756" i="7"/>
  <c r="D1757" i="7"/>
  <c r="Q1755" i="7"/>
  <c r="R1755" i="7"/>
  <c r="B1754" i="7"/>
  <c r="V1755" i="7"/>
  <c r="U1755" i="7"/>
  <c r="C1755" i="7" s="1"/>
  <c r="S1755" i="7"/>
  <c r="T1755" i="7"/>
  <c r="A1754" i="7"/>
  <c r="A1755" i="7" l="1"/>
  <c r="B1755" i="7"/>
  <c r="R1756" i="7"/>
  <c r="Q1756" i="7"/>
  <c r="A1756" i="7" s="1"/>
  <c r="L1757" i="7"/>
  <c r="K1757" i="7"/>
  <c r="J1757" i="7"/>
  <c r="I1757" i="7"/>
  <c r="N1757" i="7"/>
  <c r="F1757" i="7"/>
  <c r="H1757" i="7"/>
  <c r="P1757" i="7"/>
  <c r="O1757" i="7"/>
  <c r="M1757" i="7"/>
  <c r="E1757" i="7"/>
  <c r="G1757" i="7"/>
  <c r="D1758" i="7"/>
  <c r="T1756" i="7"/>
  <c r="S1756" i="7"/>
  <c r="V1756" i="7"/>
  <c r="U1756" i="7"/>
  <c r="C1756" i="7" s="1"/>
  <c r="B1756" i="7" l="1"/>
  <c r="N1758" i="7"/>
  <c r="O1758" i="7"/>
  <c r="G1758" i="7"/>
  <c r="F1758" i="7"/>
  <c r="J1758" i="7"/>
  <c r="M1758" i="7"/>
  <c r="I1758" i="7"/>
  <c r="E1758" i="7"/>
  <c r="P1758" i="7"/>
  <c r="L1758" i="7"/>
  <c r="H1758" i="7"/>
  <c r="K1758" i="7"/>
  <c r="D1759" i="7"/>
  <c r="Q1757" i="7"/>
  <c r="R1757" i="7"/>
  <c r="T1757" i="7"/>
  <c r="S1757" i="7"/>
  <c r="V1757" i="7"/>
  <c r="U1757" i="7"/>
  <c r="C1757" i="7" s="1"/>
  <c r="B1757" i="7" l="1"/>
  <c r="N1759" i="7"/>
  <c r="P1759" i="7"/>
  <c r="F1759" i="7"/>
  <c r="H1759" i="7"/>
  <c r="M1759" i="7"/>
  <c r="O1759" i="7"/>
  <c r="E1759" i="7"/>
  <c r="G1759" i="7"/>
  <c r="K1759" i="7"/>
  <c r="J1759" i="7"/>
  <c r="I1759" i="7"/>
  <c r="L1759" i="7"/>
  <c r="D1760" i="7"/>
  <c r="R1758" i="7"/>
  <c r="Q1758" i="7"/>
  <c r="A1758" i="7" s="1"/>
  <c r="T1758" i="7"/>
  <c r="S1758" i="7"/>
  <c r="A1757" i="7"/>
  <c r="U1758" i="7"/>
  <c r="V1758" i="7"/>
  <c r="B1758" i="7" l="1"/>
  <c r="J1760" i="7"/>
  <c r="M1760" i="7"/>
  <c r="I1760" i="7"/>
  <c r="E1760" i="7"/>
  <c r="K1760" i="7"/>
  <c r="G1760" i="7"/>
  <c r="P1760" i="7"/>
  <c r="L1760" i="7"/>
  <c r="H1760" i="7"/>
  <c r="N1760" i="7"/>
  <c r="O1760" i="7"/>
  <c r="F1760" i="7"/>
  <c r="D1761" i="7"/>
  <c r="T1759" i="7"/>
  <c r="S1759" i="7"/>
  <c r="C1758" i="7"/>
  <c r="V1759" i="7"/>
  <c r="U1759" i="7"/>
  <c r="Q1759" i="7"/>
  <c r="R1759" i="7"/>
  <c r="B1759" i="7" l="1"/>
  <c r="A1759" i="7"/>
  <c r="V1760" i="7"/>
  <c r="U1760" i="7"/>
  <c r="C1760" i="7" s="1"/>
  <c r="K1761" i="7"/>
  <c r="J1761" i="7"/>
  <c r="N1761" i="7"/>
  <c r="P1761" i="7"/>
  <c r="F1761" i="7"/>
  <c r="H1761" i="7"/>
  <c r="M1761" i="7"/>
  <c r="O1761" i="7"/>
  <c r="E1761" i="7"/>
  <c r="G1761" i="7"/>
  <c r="L1761" i="7"/>
  <c r="I1761" i="7"/>
  <c r="D1762" i="7"/>
  <c r="Q1760" i="7"/>
  <c r="R1760" i="7"/>
  <c r="C1759" i="7"/>
  <c r="T1760" i="7"/>
  <c r="S1760" i="7"/>
  <c r="B1760" i="7" s="1"/>
  <c r="A1760" i="7" l="1"/>
  <c r="U1761" i="7"/>
  <c r="V1761" i="7"/>
  <c r="J1762" i="7"/>
  <c r="M1762" i="7"/>
  <c r="I1762" i="7"/>
  <c r="E1762" i="7"/>
  <c r="P1762" i="7"/>
  <c r="L1762" i="7"/>
  <c r="H1762" i="7"/>
  <c r="K1762" i="7"/>
  <c r="O1762" i="7"/>
  <c r="G1762" i="7"/>
  <c r="N1762" i="7"/>
  <c r="F1762" i="7"/>
  <c r="D1763" i="7"/>
  <c r="Q1761" i="7"/>
  <c r="A1761" i="7" s="1"/>
  <c r="R1761" i="7"/>
  <c r="S1761" i="7"/>
  <c r="T1761" i="7"/>
  <c r="S1762" i="7" l="1"/>
  <c r="T1762" i="7"/>
  <c r="L1763" i="7"/>
  <c r="I1763" i="7"/>
  <c r="H1763" i="7"/>
  <c r="E1763" i="7"/>
  <c r="G1763" i="7"/>
  <c r="K1763" i="7"/>
  <c r="M1763" i="7"/>
  <c r="O1763" i="7"/>
  <c r="J1763" i="7"/>
  <c r="N1763" i="7"/>
  <c r="P1763" i="7"/>
  <c r="F1763" i="7"/>
  <c r="D1764" i="7"/>
  <c r="U1762" i="7"/>
  <c r="C1762" i="7" s="1"/>
  <c r="V1762" i="7"/>
  <c r="B1761" i="7"/>
  <c r="Q1762" i="7"/>
  <c r="R1762" i="7"/>
  <c r="C1761" i="7"/>
  <c r="J1764" i="7" l="1"/>
  <c r="M1764" i="7"/>
  <c r="K1764" i="7"/>
  <c r="I1764" i="7"/>
  <c r="E1764" i="7"/>
  <c r="P1764" i="7"/>
  <c r="L1764" i="7"/>
  <c r="H1764" i="7"/>
  <c r="O1764" i="7"/>
  <c r="G1764" i="7"/>
  <c r="N1764" i="7"/>
  <c r="F1764" i="7"/>
  <c r="D1765" i="7"/>
  <c r="V1763" i="7"/>
  <c r="U1763" i="7"/>
  <c r="S1763" i="7"/>
  <c r="T1763" i="7"/>
  <c r="Q1763" i="7"/>
  <c r="R1763" i="7"/>
  <c r="A1762" i="7"/>
  <c r="B1762" i="7"/>
  <c r="A1763" i="7" l="1"/>
  <c r="T1764" i="7"/>
  <c r="S1764" i="7"/>
  <c r="B1764" i="7" s="1"/>
  <c r="V1764" i="7"/>
  <c r="U1764" i="7"/>
  <c r="C1764" i="7" s="1"/>
  <c r="L1765" i="7"/>
  <c r="E1765" i="7"/>
  <c r="K1765" i="7"/>
  <c r="J1765" i="7"/>
  <c r="I1765" i="7"/>
  <c r="N1765" i="7"/>
  <c r="P1765" i="7"/>
  <c r="M1765" i="7"/>
  <c r="O1765" i="7"/>
  <c r="G1765" i="7"/>
  <c r="F1765" i="7"/>
  <c r="H1765" i="7"/>
  <c r="D1766" i="7"/>
  <c r="B1763" i="7"/>
  <c r="R1764" i="7"/>
  <c r="Q1764" i="7"/>
  <c r="A1764" i="7" s="1"/>
  <c r="C1763" i="7"/>
  <c r="Q1765" i="7" l="1"/>
  <c r="R1765" i="7"/>
  <c r="T1765" i="7"/>
  <c r="S1765" i="7"/>
  <c r="B1765" i="7" s="1"/>
  <c r="V1765" i="7"/>
  <c r="U1765" i="7"/>
  <c r="C1765" i="7" s="1"/>
  <c r="O1766" i="7"/>
  <c r="G1766" i="7"/>
  <c r="N1766" i="7"/>
  <c r="J1766" i="7"/>
  <c r="M1766" i="7"/>
  <c r="F1766" i="7"/>
  <c r="I1766" i="7"/>
  <c r="E1766" i="7"/>
  <c r="P1766" i="7"/>
  <c r="L1766" i="7"/>
  <c r="H1766" i="7"/>
  <c r="K1766" i="7"/>
  <c r="D1767" i="7"/>
  <c r="A1765" i="7" l="1"/>
  <c r="T1766" i="7"/>
  <c r="S1766" i="7"/>
  <c r="B1766" i="7" s="1"/>
  <c r="V1766" i="7"/>
  <c r="U1766" i="7"/>
  <c r="C1766" i="7" s="1"/>
  <c r="I1767" i="7"/>
  <c r="N1767" i="7"/>
  <c r="P1767" i="7"/>
  <c r="F1767" i="7"/>
  <c r="H1767" i="7"/>
  <c r="E1767" i="7"/>
  <c r="G1767" i="7"/>
  <c r="L1767" i="7"/>
  <c r="M1767" i="7"/>
  <c r="O1767" i="7"/>
  <c r="K1767" i="7"/>
  <c r="J1767" i="7"/>
  <c r="D1768" i="7"/>
  <c r="Q1766" i="7"/>
  <c r="R1766" i="7"/>
  <c r="H1768" i="7" l="1"/>
  <c r="K1768" i="7"/>
  <c r="O1768" i="7"/>
  <c r="G1768" i="7"/>
  <c r="N1768" i="7"/>
  <c r="F1768" i="7"/>
  <c r="J1768" i="7"/>
  <c r="P1768" i="7"/>
  <c r="M1768" i="7"/>
  <c r="I1768" i="7"/>
  <c r="E1768" i="7"/>
  <c r="L1768" i="7"/>
  <c r="D1769" i="7"/>
  <c r="S1767" i="7"/>
  <c r="T1767" i="7"/>
  <c r="A1766" i="7"/>
  <c r="Q1767" i="7"/>
  <c r="R1767" i="7"/>
  <c r="U1767" i="7"/>
  <c r="V1767" i="7"/>
  <c r="C1767" i="7" l="1"/>
  <c r="S1768" i="7"/>
  <c r="T1768" i="7"/>
  <c r="B1767" i="7"/>
  <c r="A1767" i="7"/>
  <c r="R1768" i="7"/>
  <c r="Q1768" i="7"/>
  <c r="A1768" i="7" s="1"/>
  <c r="M1769" i="7"/>
  <c r="O1769" i="7"/>
  <c r="E1769" i="7"/>
  <c r="G1769" i="7"/>
  <c r="L1769" i="7"/>
  <c r="K1769" i="7"/>
  <c r="J1769" i="7"/>
  <c r="I1769" i="7"/>
  <c r="F1769" i="7"/>
  <c r="H1769" i="7"/>
  <c r="N1769" i="7"/>
  <c r="P1769" i="7"/>
  <c r="D1770" i="7"/>
  <c r="U1768" i="7"/>
  <c r="V1768" i="7"/>
  <c r="C1768" i="7" l="1"/>
  <c r="R1769" i="7"/>
  <c r="Q1769" i="7"/>
  <c r="A1769" i="7" s="1"/>
  <c r="U1769" i="7"/>
  <c r="V1769" i="7"/>
  <c r="B1768" i="7"/>
  <c r="J1770" i="7"/>
  <c r="M1770" i="7"/>
  <c r="I1770" i="7"/>
  <c r="E1770" i="7"/>
  <c r="L1770" i="7"/>
  <c r="G1770" i="7"/>
  <c r="N1770" i="7"/>
  <c r="F1770" i="7"/>
  <c r="P1770" i="7"/>
  <c r="H1770" i="7"/>
  <c r="K1770" i="7"/>
  <c r="O1770" i="7"/>
  <c r="D1771" i="7"/>
  <c r="T1769" i="7"/>
  <c r="S1769" i="7"/>
  <c r="B1769" i="7" s="1"/>
  <c r="U1770" i="7" l="1"/>
  <c r="V1770" i="7"/>
  <c r="C1769" i="7"/>
  <c r="N1771" i="7"/>
  <c r="P1771" i="7"/>
  <c r="M1771" i="7"/>
  <c r="L1771" i="7"/>
  <c r="F1771" i="7"/>
  <c r="H1771" i="7"/>
  <c r="G1771" i="7"/>
  <c r="E1771" i="7"/>
  <c r="O1771" i="7"/>
  <c r="K1771" i="7"/>
  <c r="J1771" i="7"/>
  <c r="I1771" i="7"/>
  <c r="D1772" i="7"/>
  <c r="T1770" i="7"/>
  <c r="S1770" i="7"/>
  <c r="R1770" i="7"/>
  <c r="Q1770" i="7"/>
  <c r="A1770" i="7" s="1"/>
  <c r="S1771" i="7" l="1"/>
  <c r="T1771" i="7"/>
  <c r="I1772" i="7"/>
  <c r="E1772" i="7"/>
  <c r="F1772" i="7"/>
  <c r="J1772" i="7"/>
  <c r="P1772" i="7"/>
  <c r="L1772" i="7"/>
  <c r="H1772" i="7"/>
  <c r="K1772" i="7"/>
  <c r="G1772" i="7"/>
  <c r="N1772" i="7"/>
  <c r="O1772" i="7"/>
  <c r="M1772" i="7"/>
  <c r="D1773" i="7"/>
  <c r="R1771" i="7"/>
  <c r="Q1771" i="7"/>
  <c r="V1771" i="7"/>
  <c r="U1771" i="7"/>
  <c r="C1771" i="7" s="1"/>
  <c r="B1770" i="7"/>
  <c r="C1770" i="7"/>
  <c r="A1771" i="7" l="1"/>
  <c r="F1773" i="7"/>
  <c r="H1773" i="7"/>
  <c r="M1773" i="7"/>
  <c r="O1773" i="7"/>
  <c r="E1773" i="7"/>
  <c r="G1773" i="7"/>
  <c r="L1773" i="7"/>
  <c r="J1773" i="7"/>
  <c r="I1773" i="7"/>
  <c r="K1773" i="7"/>
  <c r="N1773" i="7"/>
  <c r="P1773" i="7"/>
  <c r="D1774" i="7"/>
  <c r="V1772" i="7"/>
  <c r="U1772" i="7"/>
  <c r="C1772" i="7" s="1"/>
  <c r="T1772" i="7"/>
  <c r="S1772" i="7"/>
  <c r="Q1772" i="7"/>
  <c r="R1772" i="7"/>
  <c r="B1771" i="7"/>
  <c r="B1772" i="7" l="1"/>
  <c r="S1773" i="7"/>
  <c r="T1773" i="7"/>
  <c r="A1772" i="7"/>
  <c r="J1774" i="7"/>
  <c r="M1774" i="7"/>
  <c r="I1774" i="7"/>
  <c r="E1774" i="7"/>
  <c r="P1774" i="7"/>
  <c r="L1774" i="7"/>
  <c r="H1774" i="7"/>
  <c r="K1774" i="7"/>
  <c r="O1774" i="7"/>
  <c r="N1774" i="7"/>
  <c r="F1774" i="7"/>
  <c r="G1774" i="7"/>
  <c r="D1775" i="7"/>
  <c r="V1773" i="7"/>
  <c r="U1773" i="7"/>
  <c r="C1773" i="7" s="1"/>
  <c r="Q1773" i="7"/>
  <c r="R1773" i="7"/>
  <c r="E1775" i="7" l="1"/>
  <c r="G1775" i="7"/>
  <c r="L1775" i="7"/>
  <c r="I1775" i="7"/>
  <c r="F1775" i="7"/>
  <c r="M1775" i="7"/>
  <c r="K1775" i="7"/>
  <c r="J1775" i="7"/>
  <c r="P1775" i="7"/>
  <c r="H1775" i="7"/>
  <c r="O1775" i="7"/>
  <c r="N1775" i="7"/>
  <c r="D1776" i="7"/>
  <c r="A1773" i="7"/>
  <c r="R1774" i="7"/>
  <c r="Q1774" i="7"/>
  <c r="A1774" i="7" s="1"/>
  <c r="V1774" i="7"/>
  <c r="U1774" i="7"/>
  <c r="C1774" i="7" s="1"/>
  <c r="S1774" i="7"/>
  <c r="T1774" i="7"/>
  <c r="B1773" i="7"/>
  <c r="Q1775" i="7" l="1"/>
  <c r="R1775" i="7"/>
  <c r="G1776" i="7"/>
  <c r="F1776" i="7"/>
  <c r="J1776" i="7"/>
  <c r="M1776" i="7"/>
  <c r="K1776" i="7"/>
  <c r="N1776" i="7"/>
  <c r="I1776" i="7"/>
  <c r="E1776" i="7"/>
  <c r="P1776" i="7"/>
  <c r="L1776" i="7"/>
  <c r="H1776" i="7"/>
  <c r="O1776" i="7"/>
  <c r="D1777" i="7"/>
  <c r="S1775" i="7"/>
  <c r="B1775" i="7" s="1"/>
  <c r="T1775" i="7"/>
  <c r="B1774" i="7"/>
  <c r="V1775" i="7"/>
  <c r="U1775" i="7"/>
  <c r="C1775" i="7" s="1"/>
  <c r="Q1776" i="7" l="1"/>
  <c r="R1776" i="7"/>
  <c r="T1776" i="7"/>
  <c r="S1776" i="7"/>
  <c r="B1776" i="7" s="1"/>
  <c r="M1777" i="7"/>
  <c r="O1777" i="7"/>
  <c r="E1777" i="7"/>
  <c r="G1777" i="7"/>
  <c r="L1777" i="7"/>
  <c r="K1777" i="7"/>
  <c r="J1777" i="7"/>
  <c r="I1777" i="7"/>
  <c r="N1777" i="7"/>
  <c r="P1777" i="7"/>
  <c r="F1777" i="7"/>
  <c r="H1777" i="7"/>
  <c r="D1778" i="7"/>
  <c r="V1776" i="7"/>
  <c r="U1776" i="7"/>
  <c r="A1775" i="7"/>
  <c r="C1776" i="7" l="1"/>
  <c r="U1777" i="7"/>
  <c r="V1777" i="7"/>
  <c r="R1777" i="7"/>
  <c r="Q1777" i="7"/>
  <c r="A1777" i="7" s="1"/>
  <c r="N1778" i="7"/>
  <c r="F1778" i="7"/>
  <c r="J1778" i="7"/>
  <c r="M1778" i="7"/>
  <c r="I1778" i="7"/>
  <c r="E1778" i="7"/>
  <c r="P1778" i="7"/>
  <c r="L1778" i="7"/>
  <c r="K1778" i="7"/>
  <c r="H1778" i="7"/>
  <c r="O1778" i="7"/>
  <c r="G1778" i="7"/>
  <c r="D1779" i="7"/>
  <c r="S1777" i="7"/>
  <c r="T1777" i="7"/>
  <c r="A1776" i="7"/>
  <c r="B1777" i="7" l="1"/>
  <c r="C1777" i="7"/>
  <c r="Q1778" i="7"/>
  <c r="R1778" i="7"/>
  <c r="S1778" i="7"/>
  <c r="T1778" i="7"/>
  <c r="V1778" i="7"/>
  <c r="U1778" i="7"/>
  <c r="O1779" i="7"/>
  <c r="F1779" i="7"/>
  <c r="H1779" i="7"/>
  <c r="G1779" i="7"/>
  <c r="M1779" i="7"/>
  <c r="E1779" i="7"/>
  <c r="L1779" i="7"/>
  <c r="J1779" i="7"/>
  <c r="K1779" i="7"/>
  <c r="N1779" i="7"/>
  <c r="P1779" i="7"/>
  <c r="I1779" i="7"/>
  <c r="D1780" i="7"/>
  <c r="C1778" i="7" l="1"/>
  <c r="Q1779" i="7"/>
  <c r="R1779" i="7"/>
  <c r="S1779" i="7"/>
  <c r="T1779" i="7"/>
  <c r="B1778" i="7"/>
  <c r="G1780" i="7"/>
  <c r="N1780" i="7"/>
  <c r="I1780" i="7"/>
  <c r="E1780" i="7"/>
  <c r="H1780" i="7"/>
  <c r="K1780" i="7"/>
  <c r="O1780" i="7"/>
  <c r="F1780" i="7"/>
  <c r="J1780" i="7"/>
  <c r="M1780" i="7"/>
  <c r="P1780" i="7"/>
  <c r="L1780" i="7"/>
  <c r="D1781" i="7"/>
  <c r="U1779" i="7"/>
  <c r="V1779" i="7"/>
  <c r="A1778" i="7"/>
  <c r="C1779" i="7" l="1"/>
  <c r="R1780" i="7"/>
  <c r="Q1780" i="7"/>
  <c r="A1780" i="7" s="1"/>
  <c r="B1779" i="7"/>
  <c r="N1781" i="7"/>
  <c r="P1781" i="7"/>
  <c r="F1781" i="7"/>
  <c r="H1781" i="7"/>
  <c r="M1781" i="7"/>
  <c r="O1781" i="7"/>
  <c r="L1781" i="7"/>
  <c r="E1781" i="7"/>
  <c r="G1781" i="7"/>
  <c r="K1781" i="7"/>
  <c r="J1781" i="7"/>
  <c r="I1781" i="7"/>
  <c r="D1782" i="7"/>
  <c r="S1780" i="7"/>
  <c r="T1780" i="7"/>
  <c r="U1780" i="7"/>
  <c r="V1780" i="7"/>
  <c r="A1779" i="7"/>
  <c r="B1780" i="7" l="1"/>
  <c r="N1782" i="7"/>
  <c r="F1782" i="7"/>
  <c r="O1782" i="7"/>
  <c r="J1782" i="7"/>
  <c r="M1782" i="7"/>
  <c r="H1782" i="7"/>
  <c r="K1782" i="7"/>
  <c r="I1782" i="7"/>
  <c r="E1782" i="7"/>
  <c r="P1782" i="7"/>
  <c r="L1782" i="7"/>
  <c r="G1782" i="7"/>
  <c r="D1783" i="7"/>
  <c r="C1780" i="7"/>
  <c r="R1781" i="7"/>
  <c r="Q1781" i="7"/>
  <c r="U1781" i="7"/>
  <c r="V1781" i="7"/>
  <c r="S1781" i="7"/>
  <c r="T1781" i="7"/>
  <c r="A1781" i="7" l="1"/>
  <c r="B1781" i="7"/>
  <c r="C1781" i="7"/>
  <c r="S1782" i="7"/>
  <c r="T1782" i="7"/>
  <c r="N1783" i="7"/>
  <c r="P1783" i="7"/>
  <c r="F1783" i="7"/>
  <c r="H1783" i="7"/>
  <c r="M1783" i="7"/>
  <c r="O1783" i="7"/>
  <c r="E1783" i="7"/>
  <c r="G1783" i="7"/>
  <c r="K1783" i="7"/>
  <c r="J1783" i="7"/>
  <c r="L1783" i="7"/>
  <c r="I1783" i="7"/>
  <c r="D1784" i="7"/>
  <c r="V1782" i="7"/>
  <c r="U1782" i="7"/>
  <c r="R1782" i="7"/>
  <c r="Q1782" i="7"/>
  <c r="A1782" i="7" s="1"/>
  <c r="C1782" i="7" l="1"/>
  <c r="B1782" i="7"/>
  <c r="V1783" i="7"/>
  <c r="U1783" i="7"/>
  <c r="C1783" i="7" s="1"/>
  <c r="Q1783" i="7"/>
  <c r="R1783" i="7"/>
  <c r="O1784" i="7"/>
  <c r="G1784" i="7"/>
  <c r="N1784" i="7"/>
  <c r="I1784" i="7"/>
  <c r="E1784" i="7"/>
  <c r="P1784" i="7"/>
  <c r="H1784" i="7"/>
  <c r="F1784" i="7"/>
  <c r="J1784" i="7"/>
  <c r="M1784" i="7"/>
  <c r="L1784" i="7"/>
  <c r="K1784" i="7"/>
  <c r="D1785" i="7"/>
  <c r="T1783" i="7"/>
  <c r="S1783" i="7"/>
  <c r="B1783" i="7" l="1"/>
  <c r="V1784" i="7"/>
  <c r="U1784" i="7"/>
  <c r="C1784" i="7" s="1"/>
  <c r="A1783" i="7"/>
  <c r="N1785" i="7"/>
  <c r="P1785" i="7"/>
  <c r="F1785" i="7"/>
  <c r="H1785" i="7"/>
  <c r="G1785" i="7"/>
  <c r="M1785" i="7"/>
  <c r="O1785" i="7"/>
  <c r="E1785" i="7"/>
  <c r="L1785" i="7"/>
  <c r="K1785" i="7"/>
  <c r="J1785" i="7"/>
  <c r="I1785" i="7"/>
  <c r="D1786" i="7"/>
  <c r="Q1784" i="7"/>
  <c r="R1784" i="7"/>
  <c r="S1784" i="7"/>
  <c r="T1784" i="7"/>
  <c r="B1784" i="7" l="1"/>
  <c r="A1784" i="7"/>
  <c r="H1786" i="7"/>
  <c r="K1786" i="7"/>
  <c r="G1786" i="7"/>
  <c r="O1786" i="7"/>
  <c r="N1786" i="7"/>
  <c r="F1786" i="7"/>
  <c r="J1786" i="7"/>
  <c r="M1786" i="7"/>
  <c r="I1786" i="7"/>
  <c r="E1786" i="7"/>
  <c r="P1786" i="7"/>
  <c r="L1786" i="7"/>
  <c r="D1787" i="7"/>
  <c r="Q1785" i="7"/>
  <c r="R1785" i="7"/>
  <c r="V1785" i="7"/>
  <c r="U1785" i="7"/>
  <c r="T1785" i="7"/>
  <c r="S1785" i="7"/>
  <c r="B1785" i="7" l="1"/>
  <c r="C1785" i="7"/>
  <c r="A1785" i="7"/>
  <c r="U1786" i="7"/>
  <c r="V1786" i="7"/>
  <c r="M1787" i="7"/>
  <c r="G1787" i="7"/>
  <c r="K1787" i="7"/>
  <c r="E1787" i="7"/>
  <c r="O1787" i="7"/>
  <c r="L1787" i="7"/>
  <c r="I1787" i="7"/>
  <c r="J1787" i="7"/>
  <c r="F1787" i="7"/>
  <c r="N1787" i="7"/>
  <c r="P1787" i="7"/>
  <c r="H1787" i="7"/>
  <c r="D1788" i="7"/>
  <c r="S1786" i="7"/>
  <c r="T1786" i="7"/>
  <c r="Q1786" i="7"/>
  <c r="R1786" i="7"/>
  <c r="A1786" i="7" l="1"/>
  <c r="B1786" i="7"/>
  <c r="P1788" i="7"/>
  <c r="L1788" i="7"/>
  <c r="H1788" i="7"/>
  <c r="K1788" i="7"/>
  <c r="O1788" i="7"/>
  <c r="G1788" i="7"/>
  <c r="N1788" i="7"/>
  <c r="F1788" i="7"/>
  <c r="J1788" i="7"/>
  <c r="M1788" i="7"/>
  <c r="I1788" i="7"/>
  <c r="E1788" i="7"/>
  <c r="D1789" i="7"/>
  <c r="V1787" i="7"/>
  <c r="U1787" i="7"/>
  <c r="R1787" i="7"/>
  <c r="Q1787" i="7"/>
  <c r="C1786" i="7"/>
  <c r="T1787" i="7"/>
  <c r="S1787" i="7"/>
  <c r="B1787" i="7" s="1"/>
  <c r="C1787" i="7" l="1"/>
  <c r="R1788" i="7"/>
  <c r="Q1788" i="7"/>
  <c r="A1788" i="7" s="1"/>
  <c r="N1789" i="7"/>
  <c r="P1789" i="7"/>
  <c r="H1789" i="7"/>
  <c r="G1789" i="7"/>
  <c r="L1789" i="7"/>
  <c r="F1789" i="7"/>
  <c r="O1789" i="7"/>
  <c r="E1789" i="7"/>
  <c r="M1789" i="7"/>
  <c r="K1789" i="7"/>
  <c r="J1789" i="7"/>
  <c r="I1789" i="7"/>
  <c r="D1790" i="7"/>
  <c r="T1788" i="7"/>
  <c r="S1788" i="7"/>
  <c r="A1787" i="7"/>
  <c r="U1788" i="7"/>
  <c r="V1788" i="7"/>
  <c r="T1789" i="7" l="1"/>
  <c r="S1789" i="7"/>
  <c r="B1789" i="7" s="1"/>
  <c r="G1790" i="7"/>
  <c r="N1790" i="7"/>
  <c r="F1790" i="7"/>
  <c r="J1790" i="7"/>
  <c r="M1790" i="7"/>
  <c r="P1790" i="7"/>
  <c r="H1790" i="7"/>
  <c r="O1790" i="7"/>
  <c r="I1790" i="7"/>
  <c r="E1790" i="7"/>
  <c r="L1790" i="7"/>
  <c r="K1790" i="7"/>
  <c r="D1791" i="7"/>
  <c r="C1788" i="7"/>
  <c r="Q1789" i="7"/>
  <c r="R1789" i="7"/>
  <c r="V1789" i="7"/>
  <c r="U1789" i="7"/>
  <c r="C1789" i="7" s="1"/>
  <c r="B1788" i="7"/>
  <c r="V1790" i="7" l="1"/>
  <c r="U1790" i="7"/>
  <c r="C1790" i="7" s="1"/>
  <c r="S1790" i="7"/>
  <c r="T1790" i="7"/>
  <c r="N1791" i="7"/>
  <c r="P1791" i="7"/>
  <c r="F1791" i="7"/>
  <c r="H1791" i="7"/>
  <c r="E1791" i="7"/>
  <c r="M1791" i="7"/>
  <c r="O1791" i="7"/>
  <c r="G1791" i="7"/>
  <c r="L1791" i="7"/>
  <c r="K1791" i="7"/>
  <c r="J1791" i="7"/>
  <c r="I1791" i="7"/>
  <c r="D1792" i="7"/>
  <c r="Q1790" i="7"/>
  <c r="R1790" i="7"/>
  <c r="A1789" i="7"/>
  <c r="A1790" i="7" l="1"/>
  <c r="Q1791" i="7"/>
  <c r="R1791" i="7"/>
  <c r="V1791" i="7"/>
  <c r="U1791" i="7"/>
  <c r="C1791" i="7" s="1"/>
  <c r="S1791" i="7"/>
  <c r="T1791" i="7"/>
  <c r="B1790" i="7"/>
  <c r="J1792" i="7"/>
  <c r="M1792" i="7"/>
  <c r="I1792" i="7"/>
  <c r="E1792" i="7"/>
  <c r="P1792" i="7"/>
  <c r="L1792" i="7"/>
  <c r="H1792" i="7"/>
  <c r="K1792" i="7"/>
  <c r="O1792" i="7"/>
  <c r="G1792" i="7"/>
  <c r="F1792" i="7"/>
  <c r="N1792" i="7"/>
  <c r="D1793" i="7"/>
  <c r="Q1792" i="7" l="1"/>
  <c r="R1792" i="7"/>
  <c r="T1792" i="7"/>
  <c r="S1792" i="7"/>
  <c r="B1792" i="7" s="1"/>
  <c r="J1793" i="7"/>
  <c r="I1793" i="7"/>
  <c r="E1793" i="7"/>
  <c r="G1793" i="7"/>
  <c r="K1793" i="7"/>
  <c r="N1793" i="7"/>
  <c r="P1793" i="7"/>
  <c r="F1793" i="7"/>
  <c r="H1793" i="7"/>
  <c r="M1793" i="7"/>
  <c r="O1793" i="7"/>
  <c r="L1793" i="7"/>
  <c r="D1794" i="7"/>
  <c r="V1792" i="7"/>
  <c r="U1792" i="7"/>
  <c r="C1792" i="7" s="1"/>
  <c r="B1791" i="7"/>
  <c r="A1791" i="7"/>
  <c r="S1793" i="7" l="1"/>
  <c r="T1793" i="7"/>
  <c r="V1793" i="7"/>
  <c r="U1793" i="7"/>
  <c r="C1793" i="7" s="1"/>
  <c r="O1794" i="7"/>
  <c r="H1794" i="7"/>
  <c r="K1794" i="7"/>
  <c r="J1794" i="7"/>
  <c r="E1794" i="7"/>
  <c r="I1794" i="7"/>
  <c r="L1794" i="7"/>
  <c r="P1794" i="7"/>
  <c r="G1794" i="7"/>
  <c r="F1794" i="7"/>
  <c r="N1794" i="7"/>
  <c r="M1794" i="7"/>
  <c r="D1795" i="7"/>
  <c r="Q1793" i="7"/>
  <c r="R1793" i="7"/>
  <c r="A1792" i="7"/>
  <c r="B1793" i="7" l="1"/>
  <c r="R1794" i="7"/>
  <c r="Q1794" i="7"/>
  <c r="A1794" i="7" s="1"/>
  <c r="U1794" i="7"/>
  <c r="V1794" i="7"/>
  <c r="A1793" i="7"/>
  <c r="S1794" i="7"/>
  <c r="T1794" i="7"/>
  <c r="P1795" i="7"/>
  <c r="K1795" i="7"/>
  <c r="H1795" i="7"/>
  <c r="E1795" i="7"/>
  <c r="O1795" i="7"/>
  <c r="F1795" i="7"/>
  <c r="J1795" i="7"/>
  <c r="G1795" i="7"/>
  <c r="N1795" i="7"/>
  <c r="M1795" i="7"/>
  <c r="I1795" i="7"/>
  <c r="L1795" i="7"/>
  <c r="D1796" i="7"/>
  <c r="V1795" i="7" l="1"/>
  <c r="U1795" i="7"/>
  <c r="C1795" i="7" s="1"/>
  <c r="B1794" i="7"/>
  <c r="F1796" i="7"/>
  <c r="H1796" i="7"/>
  <c r="M1796" i="7"/>
  <c r="G1796" i="7"/>
  <c r="E1796" i="7"/>
  <c r="O1796" i="7"/>
  <c r="K1796" i="7"/>
  <c r="I1796" i="7"/>
  <c r="L1796" i="7"/>
  <c r="J1796" i="7"/>
  <c r="N1796" i="7"/>
  <c r="P1796" i="7"/>
  <c r="D1797" i="7"/>
  <c r="T1795" i="7"/>
  <c r="S1795" i="7"/>
  <c r="B1795" i="7" s="1"/>
  <c r="C1794" i="7"/>
  <c r="R1795" i="7"/>
  <c r="Q1795" i="7"/>
  <c r="A1795" i="7" s="1"/>
  <c r="P1797" i="7" l="1"/>
  <c r="L1797" i="7"/>
  <c r="F1797" i="7"/>
  <c r="J1797" i="7"/>
  <c r="M1797" i="7"/>
  <c r="I1797" i="7"/>
  <c r="E1797" i="7"/>
  <c r="H1797" i="7"/>
  <c r="K1797" i="7"/>
  <c r="O1797" i="7"/>
  <c r="G1797" i="7"/>
  <c r="N1797" i="7"/>
  <c r="D1798" i="7"/>
  <c r="V1796" i="7"/>
  <c r="U1796" i="7"/>
  <c r="T1796" i="7"/>
  <c r="S1796" i="7"/>
  <c r="R1796" i="7"/>
  <c r="Q1796" i="7"/>
  <c r="C1796" i="7" l="1"/>
  <c r="B1796" i="7"/>
  <c r="N1798" i="7"/>
  <c r="P1798" i="7"/>
  <c r="F1798" i="7"/>
  <c r="H1798" i="7"/>
  <c r="M1798" i="7"/>
  <c r="O1798" i="7"/>
  <c r="E1798" i="7"/>
  <c r="G1798" i="7"/>
  <c r="L1798" i="7"/>
  <c r="K1798" i="7"/>
  <c r="J1798" i="7"/>
  <c r="I1798" i="7"/>
  <c r="D1799" i="7"/>
  <c r="S1797" i="7"/>
  <c r="T1797" i="7"/>
  <c r="A1796" i="7"/>
  <c r="Q1797" i="7"/>
  <c r="R1797" i="7"/>
  <c r="V1797" i="7"/>
  <c r="U1797" i="7"/>
  <c r="C1797" i="7" s="1"/>
  <c r="B1797" i="7" l="1"/>
  <c r="A1797" i="7"/>
  <c r="J1799" i="7"/>
  <c r="M1799" i="7"/>
  <c r="I1799" i="7"/>
  <c r="E1799" i="7"/>
  <c r="P1799" i="7"/>
  <c r="L1799" i="7"/>
  <c r="H1799" i="7"/>
  <c r="K1799" i="7"/>
  <c r="O1799" i="7"/>
  <c r="G1799" i="7"/>
  <c r="F1799" i="7"/>
  <c r="N1799" i="7"/>
  <c r="D1800" i="7"/>
  <c r="Q1798" i="7"/>
  <c r="R1798" i="7"/>
  <c r="V1798" i="7"/>
  <c r="U1798" i="7"/>
  <c r="S1798" i="7"/>
  <c r="T1798" i="7"/>
  <c r="B1798" i="7" l="1"/>
  <c r="C1798" i="7"/>
  <c r="Q1799" i="7"/>
  <c r="R1799" i="7"/>
  <c r="T1799" i="7"/>
  <c r="S1799" i="7"/>
  <c r="B1799" i="7" s="1"/>
  <c r="V1799" i="7"/>
  <c r="U1799" i="7"/>
  <c r="N1800" i="7"/>
  <c r="P1800" i="7"/>
  <c r="M1800" i="7"/>
  <c r="O1800" i="7"/>
  <c r="E1800" i="7"/>
  <c r="G1800" i="7"/>
  <c r="L1800" i="7"/>
  <c r="K1800" i="7"/>
  <c r="J1800" i="7"/>
  <c r="I1800" i="7"/>
  <c r="F1800" i="7"/>
  <c r="H1800" i="7"/>
  <c r="D1801" i="7"/>
  <c r="A1798" i="7"/>
  <c r="N1801" i="7" l="1"/>
  <c r="F1801" i="7"/>
  <c r="J1801" i="7"/>
  <c r="P1801" i="7"/>
  <c r="H1801" i="7"/>
  <c r="G1801" i="7"/>
  <c r="M1801" i="7"/>
  <c r="L1801" i="7"/>
  <c r="K1801" i="7"/>
  <c r="O1801" i="7"/>
  <c r="I1801" i="7"/>
  <c r="E1801" i="7"/>
  <c r="D1802" i="7"/>
  <c r="V1800" i="7"/>
  <c r="U1800" i="7"/>
  <c r="R1800" i="7"/>
  <c r="Q1800" i="7"/>
  <c r="C1799" i="7"/>
  <c r="A1799" i="7"/>
  <c r="S1800" i="7"/>
  <c r="T1800" i="7"/>
  <c r="C1800" i="7" l="1"/>
  <c r="B1800" i="7"/>
  <c r="A1800" i="7"/>
  <c r="S1801" i="7"/>
  <c r="T1801" i="7"/>
  <c r="F1802" i="7"/>
  <c r="H1802" i="7"/>
  <c r="M1802" i="7"/>
  <c r="O1802" i="7"/>
  <c r="G1802" i="7"/>
  <c r="I1802" i="7"/>
  <c r="E1802" i="7"/>
  <c r="L1802" i="7"/>
  <c r="P1802" i="7"/>
  <c r="K1802" i="7"/>
  <c r="N1802" i="7"/>
  <c r="J1802" i="7"/>
  <c r="D1803" i="7"/>
  <c r="U1801" i="7"/>
  <c r="V1801" i="7"/>
  <c r="Q1801" i="7"/>
  <c r="R1801" i="7"/>
  <c r="C1801" i="7" l="1"/>
  <c r="R1802" i="7"/>
  <c r="Q1802" i="7"/>
  <c r="A1802" i="7" s="1"/>
  <c r="A1801" i="7"/>
  <c r="V1802" i="7"/>
  <c r="U1802" i="7"/>
  <c r="C1802" i="7" s="1"/>
  <c r="T1802" i="7"/>
  <c r="S1802" i="7"/>
  <c r="O1803" i="7"/>
  <c r="N1803" i="7"/>
  <c r="G1803" i="7"/>
  <c r="F1803" i="7"/>
  <c r="P1803" i="7"/>
  <c r="L1803" i="7"/>
  <c r="J1803" i="7"/>
  <c r="M1803" i="7"/>
  <c r="I1803" i="7"/>
  <c r="E1803" i="7"/>
  <c r="H1803" i="7"/>
  <c r="K1803" i="7"/>
  <c r="D1804" i="7"/>
  <c r="B1801" i="7"/>
  <c r="B1802" i="7" l="1"/>
  <c r="E1804" i="7"/>
  <c r="G1804" i="7"/>
  <c r="L1804" i="7"/>
  <c r="K1804" i="7"/>
  <c r="I1804" i="7"/>
  <c r="F1804" i="7"/>
  <c r="H1804" i="7"/>
  <c r="J1804" i="7"/>
  <c r="N1804" i="7"/>
  <c r="P1804" i="7"/>
  <c r="M1804" i="7"/>
  <c r="O1804" i="7"/>
  <c r="D1805" i="7"/>
  <c r="V1803" i="7"/>
  <c r="U1803" i="7"/>
  <c r="R1803" i="7"/>
  <c r="Q1803" i="7"/>
  <c r="S1803" i="7"/>
  <c r="T1803" i="7"/>
  <c r="C1803" i="7" l="1"/>
  <c r="A1803" i="7"/>
  <c r="O1805" i="7"/>
  <c r="G1805" i="7"/>
  <c r="N1805" i="7"/>
  <c r="J1805" i="7"/>
  <c r="M1805" i="7"/>
  <c r="E1805" i="7"/>
  <c r="F1805" i="7"/>
  <c r="I1805" i="7"/>
  <c r="P1805" i="7"/>
  <c r="L1805" i="7"/>
  <c r="H1805" i="7"/>
  <c r="K1805" i="7"/>
  <c r="D1806" i="7"/>
  <c r="B1803" i="7"/>
  <c r="Q1804" i="7"/>
  <c r="R1804" i="7"/>
  <c r="S1804" i="7"/>
  <c r="T1804" i="7"/>
  <c r="U1804" i="7"/>
  <c r="V1804" i="7"/>
  <c r="A1804" i="7" l="1"/>
  <c r="M1806" i="7"/>
  <c r="O1806" i="7"/>
  <c r="I1806" i="7"/>
  <c r="E1806" i="7"/>
  <c r="G1806" i="7"/>
  <c r="L1806" i="7"/>
  <c r="K1806" i="7"/>
  <c r="J1806" i="7"/>
  <c r="N1806" i="7"/>
  <c r="P1806" i="7"/>
  <c r="F1806" i="7"/>
  <c r="H1806" i="7"/>
  <c r="D1807" i="7"/>
  <c r="C1804" i="7"/>
  <c r="Q1805" i="7"/>
  <c r="R1805" i="7"/>
  <c r="B1804" i="7"/>
  <c r="T1805" i="7"/>
  <c r="S1805" i="7"/>
  <c r="B1805" i="7" s="1"/>
  <c r="U1805" i="7"/>
  <c r="V1805" i="7"/>
  <c r="C1805" i="7" l="1"/>
  <c r="P1807" i="7"/>
  <c r="L1807" i="7"/>
  <c r="G1807" i="7"/>
  <c r="N1807" i="7"/>
  <c r="J1807" i="7"/>
  <c r="H1807" i="7"/>
  <c r="K1807" i="7"/>
  <c r="O1807" i="7"/>
  <c r="M1807" i="7"/>
  <c r="I1807" i="7"/>
  <c r="F1807" i="7"/>
  <c r="E1807" i="7"/>
  <c r="D1808" i="7"/>
  <c r="T1806" i="7"/>
  <c r="S1806" i="7"/>
  <c r="Q1806" i="7"/>
  <c r="A1806" i="7" s="1"/>
  <c r="R1806" i="7"/>
  <c r="A1805" i="7"/>
  <c r="V1806" i="7"/>
  <c r="U1806" i="7"/>
  <c r="C1806" i="7" s="1"/>
  <c r="Q1807" i="7" l="1"/>
  <c r="R1807" i="7"/>
  <c r="N1808" i="7"/>
  <c r="P1808" i="7"/>
  <c r="E1808" i="7"/>
  <c r="F1808" i="7"/>
  <c r="H1808" i="7"/>
  <c r="M1808" i="7"/>
  <c r="O1808" i="7"/>
  <c r="G1808" i="7"/>
  <c r="L1808" i="7"/>
  <c r="K1808" i="7"/>
  <c r="I1808" i="7"/>
  <c r="J1808" i="7"/>
  <c r="D1809" i="7"/>
  <c r="S1807" i="7"/>
  <c r="T1807" i="7"/>
  <c r="B1806" i="7"/>
  <c r="V1807" i="7"/>
  <c r="U1807" i="7"/>
  <c r="C1807" i="7" s="1"/>
  <c r="N1809" i="7" l="1"/>
  <c r="J1809" i="7"/>
  <c r="M1809" i="7"/>
  <c r="I1809" i="7"/>
  <c r="E1809" i="7"/>
  <c r="P1809" i="7"/>
  <c r="L1809" i="7"/>
  <c r="H1809" i="7"/>
  <c r="K1809" i="7"/>
  <c r="O1809" i="7"/>
  <c r="G1809" i="7"/>
  <c r="F1809" i="7"/>
  <c r="D1810" i="7"/>
  <c r="Q1808" i="7"/>
  <c r="R1808" i="7"/>
  <c r="U1808" i="7"/>
  <c r="V1808" i="7"/>
  <c r="S1808" i="7"/>
  <c r="T1808" i="7"/>
  <c r="B1807" i="7"/>
  <c r="A1807" i="7"/>
  <c r="S1809" i="7" l="1"/>
  <c r="T1809" i="7"/>
  <c r="U1809" i="7"/>
  <c r="V1809" i="7"/>
  <c r="N1810" i="7"/>
  <c r="P1810" i="7"/>
  <c r="H1810" i="7"/>
  <c r="O1810" i="7"/>
  <c r="L1810" i="7"/>
  <c r="F1810" i="7"/>
  <c r="M1810" i="7"/>
  <c r="E1810" i="7"/>
  <c r="G1810" i="7"/>
  <c r="J1810" i="7"/>
  <c r="K1810" i="7"/>
  <c r="I1810" i="7"/>
  <c r="D1811" i="7"/>
  <c r="B1808" i="7"/>
  <c r="C1808" i="7"/>
  <c r="A1808" i="7"/>
  <c r="Q1809" i="7"/>
  <c r="R1809" i="7"/>
  <c r="V1810" i="7" l="1"/>
  <c r="U1810" i="7"/>
  <c r="C1810" i="7" s="1"/>
  <c r="C1809" i="7"/>
  <c r="R1810" i="7"/>
  <c r="Q1810" i="7"/>
  <c r="A1810" i="7" s="1"/>
  <c r="A1809" i="7"/>
  <c r="J1811" i="7"/>
  <c r="M1811" i="7"/>
  <c r="O1811" i="7"/>
  <c r="E1811" i="7"/>
  <c r="P1811" i="7"/>
  <c r="L1811" i="7"/>
  <c r="H1811" i="7"/>
  <c r="K1811" i="7"/>
  <c r="G1811" i="7"/>
  <c r="N1811" i="7"/>
  <c r="F1811" i="7"/>
  <c r="I1811" i="7"/>
  <c r="D1812" i="7"/>
  <c r="S1810" i="7"/>
  <c r="T1810" i="7"/>
  <c r="B1809" i="7"/>
  <c r="Q1811" i="7" l="1"/>
  <c r="R1811" i="7"/>
  <c r="T1811" i="7"/>
  <c r="S1811" i="7"/>
  <c r="B1811" i="7" s="1"/>
  <c r="N1812" i="7"/>
  <c r="P1812" i="7"/>
  <c r="F1812" i="7"/>
  <c r="H1812" i="7"/>
  <c r="E1812" i="7"/>
  <c r="M1812" i="7"/>
  <c r="G1812" i="7"/>
  <c r="O1812" i="7"/>
  <c r="L1812" i="7"/>
  <c r="K1812" i="7"/>
  <c r="J1812" i="7"/>
  <c r="I1812" i="7"/>
  <c r="D1813" i="7"/>
  <c r="V1811" i="7"/>
  <c r="U1811" i="7"/>
  <c r="C1811" i="7" s="1"/>
  <c r="B1810" i="7"/>
  <c r="A1811" i="7" l="1"/>
  <c r="R1812" i="7"/>
  <c r="Q1812" i="7"/>
  <c r="A1812" i="7" s="1"/>
  <c r="U1812" i="7"/>
  <c r="V1812" i="7"/>
  <c r="S1812" i="7"/>
  <c r="T1812" i="7"/>
  <c r="H1813" i="7"/>
  <c r="K1813" i="7"/>
  <c r="N1813" i="7"/>
  <c r="F1813" i="7"/>
  <c r="J1813" i="7"/>
  <c r="M1813" i="7"/>
  <c r="I1813" i="7"/>
  <c r="E1813" i="7"/>
  <c r="O1813" i="7"/>
  <c r="G1813" i="7"/>
  <c r="P1813" i="7"/>
  <c r="L1813" i="7"/>
  <c r="D1814" i="7"/>
  <c r="B1812" i="7" l="1"/>
  <c r="K1814" i="7"/>
  <c r="J1814" i="7"/>
  <c r="I1814" i="7"/>
  <c r="N1814" i="7"/>
  <c r="P1814" i="7"/>
  <c r="F1814" i="7"/>
  <c r="H1814" i="7"/>
  <c r="M1814" i="7"/>
  <c r="O1814" i="7"/>
  <c r="E1814" i="7"/>
  <c r="G1814" i="7"/>
  <c r="L1814" i="7"/>
  <c r="D1815" i="7"/>
  <c r="C1812" i="7"/>
  <c r="S1813" i="7"/>
  <c r="T1813" i="7"/>
  <c r="V1813" i="7"/>
  <c r="U1813" i="7"/>
  <c r="Q1813" i="7"/>
  <c r="R1813" i="7"/>
  <c r="C1813" i="7" l="1"/>
  <c r="B1813" i="7"/>
  <c r="F1815" i="7"/>
  <c r="J1815" i="7"/>
  <c r="M1815" i="7"/>
  <c r="K1815" i="7"/>
  <c r="I1815" i="7"/>
  <c r="E1815" i="7"/>
  <c r="P1815" i="7"/>
  <c r="L1815" i="7"/>
  <c r="H1815" i="7"/>
  <c r="G1815" i="7"/>
  <c r="N1815" i="7"/>
  <c r="O1815" i="7"/>
  <c r="D1816" i="7"/>
  <c r="T1814" i="7"/>
  <c r="S1814" i="7"/>
  <c r="A1813" i="7"/>
  <c r="U1814" i="7"/>
  <c r="V1814" i="7"/>
  <c r="R1814" i="7"/>
  <c r="Q1814" i="7"/>
  <c r="B1814" i="7" l="1"/>
  <c r="C1814" i="7"/>
  <c r="T1815" i="7"/>
  <c r="S1815" i="7"/>
  <c r="B1815" i="7" s="1"/>
  <c r="A1814" i="7"/>
  <c r="U1815" i="7"/>
  <c r="V1815" i="7"/>
  <c r="F1816" i="7"/>
  <c r="H1816" i="7"/>
  <c r="O1816" i="7"/>
  <c r="G1816" i="7"/>
  <c r="J1816" i="7"/>
  <c r="M1816" i="7"/>
  <c r="E1816" i="7"/>
  <c r="L1816" i="7"/>
  <c r="K1816" i="7"/>
  <c r="I1816" i="7"/>
  <c r="N1816" i="7"/>
  <c r="P1816" i="7"/>
  <c r="D1817" i="7"/>
  <c r="R1815" i="7"/>
  <c r="Q1815" i="7"/>
  <c r="C1815" i="7" l="1"/>
  <c r="A1815" i="7"/>
  <c r="T1816" i="7"/>
  <c r="S1816" i="7"/>
  <c r="B1816" i="7" s="1"/>
  <c r="Q1816" i="7"/>
  <c r="R1816" i="7"/>
  <c r="J1817" i="7"/>
  <c r="M1817" i="7"/>
  <c r="P1817" i="7"/>
  <c r="I1817" i="7"/>
  <c r="E1817" i="7"/>
  <c r="L1817" i="7"/>
  <c r="O1817" i="7"/>
  <c r="H1817" i="7"/>
  <c r="K1817" i="7"/>
  <c r="G1817" i="7"/>
  <c r="N1817" i="7"/>
  <c r="F1817" i="7"/>
  <c r="D1818" i="7"/>
  <c r="V1816" i="7"/>
  <c r="U1816" i="7"/>
  <c r="C1816" i="7" l="1"/>
  <c r="Q1817" i="7"/>
  <c r="R1817" i="7"/>
  <c r="A1816" i="7"/>
  <c r="T1817" i="7"/>
  <c r="S1817" i="7"/>
  <c r="B1817" i="7" s="1"/>
  <c r="J1818" i="7"/>
  <c r="I1818" i="7"/>
  <c r="N1818" i="7"/>
  <c r="P1818" i="7"/>
  <c r="F1818" i="7"/>
  <c r="H1818" i="7"/>
  <c r="M1818" i="7"/>
  <c r="O1818" i="7"/>
  <c r="G1818" i="7"/>
  <c r="E1818" i="7"/>
  <c r="L1818" i="7"/>
  <c r="K1818" i="7"/>
  <c r="D1819" i="7"/>
  <c r="V1817" i="7"/>
  <c r="U1817" i="7"/>
  <c r="C1817" i="7" l="1"/>
  <c r="S1818" i="7"/>
  <c r="T1818" i="7"/>
  <c r="I1819" i="7"/>
  <c r="E1819" i="7"/>
  <c r="P1819" i="7"/>
  <c r="L1819" i="7"/>
  <c r="H1819" i="7"/>
  <c r="K1819" i="7"/>
  <c r="O1819" i="7"/>
  <c r="G1819" i="7"/>
  <c r="N1819" i="7"/>
  <c r="F1819" i="7"/>
  <c r="J1819" i="7"/>
  <c r="M1819" i="7"/>
  <c r="D1820" i="7"/>
  <c r="R1818" i="7"/>
  <c r="Q1818" i="7"/>
  <c r="U1818" i="7"/>
  <c r="V1818" i="7"/>
  <c r="A1817" i="7"/>
  <c r="A1818" i="7" l="1"/>
  <c r="U1819" i="7"/>
  <c r="V1819" i="7"/>
  <c r="R1819" i="7"/>
  <c r="Q1819" i="7"/>
  <c r="S1819" i="7"/>
  <c r="T1819" i="7"/>
  <c r="M1820" i="7"/>
  <c r="O1820" i="7"/>
  <c r="K1820" i="7"/>
  <c r="E1820" i="7"/>
  <c r="G1820" i="7"/>
  <c r="L1820" i="7"/>
  <c r="I1820" i="7"/>
  <c r="N1820" i="7"/>
  <c r="F1820" i="7"/>
  <c r="J1820" i="7"/>
  <c r="H1820" i="7"/>
  <c r="P1820" i="7"/>
  <c r="D1821" i="7"/>
  <c r="C1818" i="7"/>
  <c r="B1818" i="7"/>
  <c r="A1819" i="7" l="1"/>
  <c r="B1819" i="7"/>
  <c r="S1820" i="7"/>
  <c r="T1820" i="7"/>
  <c r="J1821" i="7"/>
  <c r="M1821" i="7"/>
  <c r="I1821" i="7"/>
  <c r="E1821" i="7"/>
  <c r="P1821" i="7"/>
  <c r="L1821" i="7"/>
  <c r="H1821" i="7"/>
  <c r="G1821" i="7"/>
  <c r="K1821" i="7"/>
  <c r="O1821" i="7"/>
  <c r="N1821" i="7"/>
  <c r="F1821" i="7"/>
  <c r="D1822" i="7"/>
  <c r="V1820" i="7"/>
  <c r="U1820" i="7"/>
  <c r="Q1820" i="7"/>
  <c r="R1820" i="7"/>
  <c r="C1819" i="7"/>
  <c r="T1821" i="7" l="1"/>
  <c r="S1821" i="7"/>
  <c r="B1821" i="7" s="1"/>
  <c r="V1821" i="7"/>
  <c r="U1821" i="7"/>
  <c r="C1821" i="7" s="1"/>
  <c r="Q1821" i="7"/>
  <c r="R1821" i="7"/>
  <c r="A1820" i="7"/>
  <c r="J1822" i="7"/>
  <c r="I1822" i="7"/>
  <c r="E1822" i="7"/>
  <c r="G1822" i="7"/>
  <c r="L1822" i="7"/>
  <c r="K1822" i="7"/>
  <c r="N1822" i="7"/>
  <c r="P1822" i="7"/>
  <c r="F1822" i="7"/>
  <c r="H1822" i="7"/>
  <c r="M1822" i="7"/>
  <c r="O1822" i="7"/>
  <c r="D1823" i="7"/>
  <c r="C1820" i="7"/>
  <c r="B1820" i="7"/>
  <c r="A1821" i="7" l="1"/>
  <c r="F1823" i="7"/>
  <c r="J1823" i="7"/>
  <c r="M1823" i="7"/>
  <c r="I1823" i="7"/>
  <c r="E1823" i="7"/>
  <c r="P1823" i="7"/>
  <c r="L1823" i="7"/>
  <c r="O1823" i="7"/>
  <c r="G1823" i="7"/>
  <c r="N1823" i="7"/>
  <c r="H1823" i="7"/>
  <c r="K1823" i="7"/>
  <c r="D1824" i="7"/>
  <c r="V1822" i="7"/>
  <c r="U1822" i="7"/>
  <c r="R1822" i="7"/>
  <c r="Q1822" i="7"/>
  <c r="S1822" i="7"/>
  <c r="T1822" i="7"/>
  <c r="C1822" i="7" l="1"/>
  <c r="A1822" i="7"/>
  <c r="U1823" i="7"/>
  <c r="V1823" i="7"/>
  <c r="T1823" i="7"/>
  <c r="S1823" i="7"/>
  <c r="B1823" i="7" s="1"/>
  <c r="B1822" i="7"/>
  <c r="R1823" i="7"/>
  <c r="Q1823" i="7"/>
  <c r="F1824" i="7"/>
  <c r="H1824" i="7"/>
  <c r="M1824" i="7"/>
  <c r="I1824" i="7"/>
  <c r="N1824" i="7"/>
  <c r="P1824" i="7"/>
  <c r="O1824" i="7"/>
  <c r="L1824" i="7"/>
  <c r="K1824" i="7"/>
  <c r="J1824" i="7"/>
  <c r="E1824" i="7"/>
  <c r="G1824" i="7"/>
  <c r="D1825" i="7"/>
  <c r="A1823" i="7" l="1"/>
  <c r="T1824" i="7"/>
  <c r="S1824" i="7"/>
  <c r="B1824" i="7" s="1"/>
  <c r="G1825" i="7"/>
  <c r="N1825" i="7"/>
  <c r="F1825" i="7"/>
  <c r="J1825" i="7"/>
  <c r="M1825" i="7"/>
  <c r="I1825" i="7"/>
  <c r="E1825" i="7"/>
  <c r="P1825" i="7"/>
  <c r="L1825" i="7"/>
  <c r="H1825" i="7"/>
  <c r="K1825" i="7"/>
  <c r="O1825" i="7"/>
  <c r="D1826" i="7"/>
  <c r="U1824" i="7"/>
  <c r="C1824" i="7" s="1"/>
  <c r="V1824" i="7"/>
  <c r="Q1824" i="7"/>
  <c r="R1824" i="7"/>
  <c r="C1823" i="7"/>
  <c r="A1824" i="7" l="1"/>
  <c r="Q1825" i="7"/>
  <c r="R1825" i="7"/>
  <c r="E1826" i="7"/>
  <c r="G1826" i="7"/>
  <c r="L1826" i="7"/>
  <c r="K1826" i="7"/>
  <c r="J1826" i="7"/>
  <c r="P1826" i="7"/>
  <c r="F1826" i="7"/>
  <c r="O1826" i="7"/>
  <c r="I1826" i="7"/>
  <c r="N1826" i="7"/>
  <c r="M1826" i="7"/>
  <c r="H1826" i="7"/>
  <c r="D1827" i="7"/>
  <c r="T1825" i="7"/>
  <c r="S1825" i="7"/>
  <c r="U1825" i="7"/>
  <c r="V1825" i="7"/>
  <c r="B1825" i="7" l="1"/>
  <c r="Q1826" i="7"/>
  <c r="R1826" i="7"/>
  <c r="T1826" i="7"/>
  <c r="S1826" i="7"/>
  <c r="B1826" i="7" s="1"/>
  <c r="C1825" i="7"/>
  <c r="O1827" i="7"/>
  <c r="F1827" i="7"/>
  <c r="I1827" i="7"/>
  <c r="E1827" i="7"/>
  <c r="P1827" i="7"/>
  <c r="G1827" i="7"/>
  <c r="N1827" i="7"/>
  <c r="K1827" i="7"/>
  <c r="L1827" i="7"/>
  <c r="H1827" i="7"/>
  <c r="J1827" i="7"/>
  <c r="M1827" i="7"/>
  <c r="D1828" i="7"/>
  <c r="A1825" i="7"/>
  <c r="V1826" i="7"/>
  <c r="U1826" i="7"/>
  <c r="R1827" i="7" l="1"/>
  <c r="Q1827" i="7"/>
  <c r="A1827" i="7" s="1"/>
  <c r="M1828" i="7"/>
  <c r="G1828" i="7"/>
  <c r="I1828" i="7"/>
  <c r="P1828" i="7"/>
  <c r="E1828" i="7"/>
  <c r="O1828" i="7"/>
  <c r="K1828" i="7"/>
  <c r="L1828" i="7"/>
  <c r="J1828" i="7"/>
  <c r="H1828" i="7"/>
  <c r="N1828" i="7"/>
  <c r="F1828" i="7"/>
  <c r="D1829" i="7"/>
  <c r="V1827" i="7"/>
  <c r="U1827" i="7"/>
  <c r="S1827" i="7"/>
  <c r="T1827" i="7"/>
  <c r="C1826" i="7"/>
  <c r="A1826" i="7"/>
  <c r="B1827" i="7" l="1"/>
  <c r="V1828" i="7"/>
  <c r="U1828" i="7"/>
  <c r="C1828" i="7" s="1"/>
  <c r="G1829" i="7"/>
  <c r="N1829" i="7"/>
  <c r="J1829" i="7"/>
  <c r="I1829" i="7"/>
  <c r="E1829" i="7"/>
  <c r="M1829" i="7"/>
  <c r="P1829" i="7"/>
  <c r="L1829" i="7"/>
  <c r="H1829" i="7"/>
  <c r="K1829" i="7"/>
  <c r="O1829" i="7"/>
  <c r="F1829" i="7"/>
  <c r="D1830" i="7"/>
  <c r="T1828" i="7"/>
  <c r="S1828" i="7"/>
  <c r="C1827" i="7"/>
  <c r="R1828" i="7"/>
  <c r="Q1828" i="7"/>
  <c r="A1828" i="7" s="1"/>
  <c r="B1828" i="7" l="1"/>
  <c r="N1830" i="7"/>
  <c r="P1830" i="7"/>
  <c r="F1830" i="7"/>
  <c r="H1830" i="7"/>
  <c r="M1830" i="7"/>
  <c r="O1830" i="7"/>
  <c r="E1830" i="7"/>
  <c r="G1830" i="7"/>
  <c r="L1830" i="7"/>
  <c r="I1830" i="7"/>
  <c r="J1830" i="7"/>
  <c r="K1830" i="7"/>
  <c r="D1831" i="7"/>
  <c r="Q1829" i="7"/>
  <c r="R1829" i="7"/>
  <c r="S1829" i="7"/>
  <c r="T1829" i="7"/>
  <c r="V1829" i="7"/>
  <c r="U1829" i="7"/>
  <c r="C1829" i="7" s="1"/>
  <c r="H1831" i="7" l="1"/>
  <c r="K1831" i="7"/>
  <c r="O1831" i="7"/>
  <c r="G1831" i="7"/>
  <c r="N1831" i="7"/>
  <c r="F1831" i="7"/>
  <c r="J1831" i="7"/>
  <c r="M1831" i="7"/>
  <c r="I1831" i="7"/>
  <c r="E1831" i="7"/>
  <c r="P1831" i="7"/>
  <c r="L1831" i="7"/>
  <c r="D1832" i="7"/>
  <c r="A1829" i="7"/>
  <c r="V1830" i="7"/>
  <c r="U1830" i="7"/>
  <c r="C1830" i="7" s="1"/>
  <c r="R1830" i="7"/>
  <c r="Q1830" i="7"/>
  <c r="B1829" i="7"/>
  <c r="T1830" i="7"/>
  <c r="S1830" i="7"/>
  <c r="B1830" i="7" s="1"/>
  <c r="A1830" i="7" l="1"/>
  <c r="S1831" i="7"/>
  <c r="T1831" i="7"/>
  <c r="K1832" i="7"/>
  <c r="L1832" i="7"/>
  <c r="J1832" i="7"/>
  <c r="I1832" i="7"/>
  <c r="N1832" i="7"/>
  <c r="P1832" i="7"/>
  <c r="F1832" i="7"/>
  <c r="H1832" i="7"/>
  <c r="M1832" i="7"/>
  <c r="O1832" i="7"/>
  <c r="E1832" i="7"/>
  <c r="G1832" i="7"/>
  <c r="D1833" i="7"/>
  <c r="U1831" i="7"/>
  <c r="C1831" i="7" s="1"/>
  <c r="V1831" i="7"/>
  <c r="R1831" i="7"/>
  <c r="Q1831" i="7"/>
  <c r="A1831" i="7" l="1"/>
  <c r="J1833" i="7"/>
  <c r="M1833" i="7"/>
  <c r="I1833" i="7"/>
  <c r="E1833" i="7"/>
  <c r="H1833" i="7"/>
  <c r="O1833" i="7"/>
  <c r="G1833" i="7"/>
  <c r="N1833" i="7"/>
  <c r="P1833" i="7"/>
  <c r="L1833" i="7"/>
  <c r="K1833" i="7"/>
  <c r="F1833" i="7"/>
  <c r="D1834" i="7"/>
  <c r="V1832" i="7"/>
  <c r="U1832" i="7"/>
  <c r="S1832" i="7"/>
  <c r="T1832" i="7"/>
  <c r="Q1832" i="7"/>
  <c r="R1832" i="7"/>
  <c r="B1831" i="7"/>
  <c r="A1832" i="7" l="1"/>
  <c r="J1834" i="7"/>
  <c r="N1834" i="7"/>
  <c r="P1834" i="7"/>
  <c r="F1834" i="7"/>
  <c r="H1834" i="7"/>
  <c r="E1834" i="7"/>
  <c r="G1834" i="7"/>
  <c r="L1834" i="7"/>
  <c r="M1834" i="7"/>
  <c r="O1834" i="7"/>
  <c r="K1834" i="7"/>
  <c r="I1834" i="7"/>
  <c r="D1835" i="7"/>
  <c r="Q1833" i="7"/>
  <c r="R1833" i="7"/>
  <c r="B1832" i="7"/>
  <c r="S1833" i="7"/>
  <c r="T1833" i="7"/>
  <c r="C1832" i="7"/>
  <c r="V1833" i="7"/>
  <c r="U1833" i="7"/>
  <c r="C1833" i="7" s="1"/>
  <c r="B1833" i="7" l="1"/>
  <c r="T1834" i="7"/>
  <c r="S1834" i="7"/>
  <c r="B1834" i="7" s="1"/>
  <c r="A1833" i="7"/>
  <c r="I1835" i="7"/>
  <c r="E1835" i="7"/>
  <c r="L1835" i="7"/>
  <c r="J1835" i="7"/>
  <c r="M1835" i="7"/>
  <c r="P1835" i="7"/>
  <c r="H1835" i="7"/>
  <c r="K1835" i="7"/>
  <c r="O1835" i="7"/>
  <c r="G1835" i="7"/>
  <c r="N1835" i="7"/>
  <c r="F1835" i="7"/>
  <c r="D1836" i="7"/>
  <c r="R1834" i="7"/>
  <c r="Q1834" i="7"/>
  <c r="A1834" i="7" s="1"/>
  <c r="V1834" i="7"/>
  <c r="U1834" i="7"/>
  <c r="C1834" i="7" l="1"/>
  <c r="K1836" i="7"/>
  <c r="J1836" i="7"/>
  <c r="I1836" i="7"/>
  <c r="N1836" i="7"/>
  <c r="P1836" i="7"/>
  <c r="H1836" i="7"/>
  <c r="F1836" i="7"/>
  <c r="M1836" i="7"/>
  <c r="O1836" i="7"/>
  <c r="E1836" i="7"/>
  <c r="G1836" i="7"/>
  <c r="L1836" i="7"/>
  <c r="D1837" i="7"/>
  <c r="T1835" i="7"/>
  <c r="S1835" i="7"/>
  <c r="B1835" i="7" s="1"/>
  <c r="R1835" i="7"/>
  <c r="Q1835" i="7"/>
  <c r="V1835" i="7"/>
  <c r="U1835" i="7"/>
  <c r="C1835" i="7" s="1"/>
  <c r="A1835" i="7" l="1"/>
  <c r="V1836" i="7"/>
  <c r="U1836" i="7"/>
  <c r="C1836" i="7" s="1"/>
  <c r="J1837" i="7"/>
  <c r="M1837" i="7"/>
  <c r="I1837" i="7"/>
  <c r="E1837" i="7"/>
  <c r="P1837" i="7"/>
  <c r="L1837" i="7"/>
  <c r="H1837" i="7"/>
  <c r="K1837" i="7"/>
  <c r="G1837" i="7"/>
  <c r="N1837" i="7"/>
  <c r="O1837" i="7"/>
  <c r="F1837" i="7"/>
  <c r="D1838" i="7"/>
  <c r="T1836" i="7"/>
  <c r="S1836" i="7"/>
  <c r="R1836" i="7"/>
  <c r="Q1836" i="7"/>
  <c r="A1836" i="7" s="1"/>
  <c r="B1836" i="7" l="1"/>
  <c r="E1838" i="7"/>
  <c r="G1838" i="7"/>
  <c r="L1838" i="7"/>
  <c r="P1838" i="7"/>
  <c r="F1838" i="7"/>
  <c r="H1838" i="7"/>
  <c r="J1838" i="7"/>
  <c r="N1838" i="7"/>
  <c r="M1838" i="7"/>
  <c r="O1838" i="7"/>
  <c r="K1838" i="7"/>
  <c r="I1838" i="7"/>
  <c r="D1839" i="7"/>
  <c r="Q1837" i="7"/>
  <c r="R1837" i="7"/>
  <c r="V1837" i="7"/>
  <c r="U1837" i="7"/>
  <c r="S1837" i="7"/>
  <c r="T1837" i="7"/>
  <c r="A1837" i="7" l="1"/>
  <c r="C1837" i="7"/>
  <c r="I1839" i="7"/>
  <c r="E1839" i="7"/>
  <c r="P1839" i="7"/>
  <c r="L1839" i="7"/>
  <c r="H1839" i="7"/>
  <c r="K1839" i="7"/>
  <c r="O1839" i="7"/>
  <c r="G1839" i="7"/>
  <c r="F1839" i="7"/>
  <c r="J1839" i="7"/>
  <c r="N1839" i="7"/>
  <c r="M1839" i="7"/>
  <c r="D1840" i="7"/>
  <c r="Q1838" i="7"/>
  <c r="R1838" i="7"/>
  <c r="B1837" i="7"/>
  <c r="V1838" i="7"/>
  <c r="U1838" i="7"/>
  <c r="C1838" i="7" s="1"/>
  <c r="S1838" i="7"/>
  <c r="T1838" i="7"/>
  <c r="A1838" i="7" l="1"/>
  <c r="R1839" i="7"/>
  <c r="Q1839" i="7"/>
  <c r="A1839" i="7" s="1"/>
  <c r="M1840" i="7"/>
  <c r="O1840" i="7"/>
  <c r="K1840" i="7"/>
  <c r="J1840" i="7"/>
  <c r="I1840" i="7"/>
  <c r="E1840" i="7"/>
  <c r="G1840" i="7"/>
  <c r="L1840" i="7"/>
  <c r="N1840" i="7"/>
  <c r="P1840" i="7"/>
  <c r="F1840" i="7"/>
  <c r="H1840" i="7"/>
  <c r="D1841" i="7"/>
  <c r="T1839" i="7"/>
  <c r="S1839" i="7"/>
  <c r="U1839" i="7"/>
  <c r="V1839" i="7"/>
  <c r="B1838" i="7"/>
  <c r="B1839" i="7" l="1"/>
  <c r="C1839" i="7"/>
  <c r="Q1840" i="7"/>
  <c r="R1840" i="7"/>
  <c r="V1840" i="7"/>
  <c r="U1840" i="7"/>
  <c r="C1840" i="7" s="1"/>
  <c r="P1841" i="7"/>
  <c r="L1841" i="7"/>
  <c r="H1841" i="7"/>
  <c r="K1841" i="7"/>
  <c r="O1841" i="7"/>
  <c r="G1841" i="7"/>
  <c r="F1841" i="7"/>
  <c r="J1841" i="7"/>
  <c r="M1841" i="7"/>
  <c r="I1841" i="7"/>
  <c r="E1841" i="7"/>
  <c r="N1841" i="7"/>
  <c r="D1842" i="7"/>
  <c r="T1840" i="7"/>
  <c r="S1840" i="7"/>
  <c r="S1841" i="7" l="1"/>
  <c r="T1841" i="7"/>
  <c r="B1840" i="7"/>
  <c r="V1841" i="7"/>
  <c r="U1841" i="7"/>
  <c r="C1841" i="7" s="1"/>
  <c r="A1840" i="7"/>
  <c r="I1842" i="7"/>
  <c r="P1842" i="7"/>
  <c r="N1842" i="7"/>
  <c r="F1842" i="7"/>
  <c r="H1842" i="7"/>
  <c r="E1842" i="7"/>
  <c r="L1842" i="7"/>
  <c r="M1842" i="7"/>
  <c r="O1842" i="7"/>
  <c r="K1842" i="7"/>
  <c r="G1842" i="7"/>
  <c r="J1842" i="7"/>
  <c r="D1843" i="7"/>
  <c r="R1841" i="7"/>
  <c r="Q1841" i="7"/>
  <c r="A1841" i="7" s="1"/>
  <c r="R1842" i="7" l="1"/>
  <c r="Q1842" i="7"/>
  <c r="A1842" i="7" s="1"/>
  <c r="V1842" i="7"/>
  <c r="U1842" i="7"/>
  <c r="C1842" i="7" s="1"/>
  <c r="T1842" i="7"/>
  <c r="S1842" i="7"/>
  <c r="B1842" i="7" s="1"/>
  <c r="G1843" i="7"/>
  <c r="N1843" i="7"/>
  <c r="F1843" i="7"/>
  <c r="J1843" i="7"/>
  <c r="M1843" i="7"/>
  <c r="I1843" i="7"/>
  <c r="E1843" i="7"/>
  <c r="P1843" i="7"/>
  <c r="L1843" i="7"/>
  <c r="H1843" i="7"/>
  <c r="K1843" i="7"/>
  <c r="O1843" i="7"/>
  <c r="D1844" i="7"/>
  <c r="B1841" i="7"/>
  <c r="T1843" i="7" l="1"/>
  <c r="S1843" i="7"/>
  <c r="B1843" i="7" s="1"/>
  <c r="K1844" i="7"/>
  <c r="J1844" i="7"/>
  <c r="F1844" i="7"/>
  <c r="H1844" i="7"/>
  <c r="M1844" i="7"/>
  <c r="E1844" i="7"/>
  <c r="I1844" i="7"/>
  <c r="P1844" i="7"/>
  <c r="G1844" i="7"/>
  <c r="O1844" i="7"/>
  <c r="L1844" i="7"/>
  <c r="N1844" i="7"/>
  <c r="D1845" i="7"/>
  <c r="V1843" i="7"/>
  <c r="U1843" i="7"/>
  <c r="Q1843" i="7"/>
  <c r="R1843" i="7"/>
  <c r="A1843" i="7" l="1"/>
  <c r="C1843" i="7"/>
  <c r="S1844" i="7"/>
  <c r="T1844" i="7"/>
  <c r="R1844" i="7"/>
  <c r="Q1844" i="7"/>
  <c r="A1844" i="7" s="1"/>
  <c r="J1845" i="7"/>
  <c r="M1845" i="7"/>
  <c r="G1845" i="7"/>
  <c r="I1845" i="7"/>
  <c r="E1845" i="7"/>
  <c r="P1845" i="7"/>
  <c r="L1845" i="7"/>
  <c r="H1845" i="7"/>
  <c r="K1845" i="7"/>
  <c r="O1845" i="7"/>
  <c r="N1845" i="7"/>
  <c r="F1845" i="7"/>
  <c r="D1846" i="7"/>
  <c r="U1844" i="7"/>
  <c r="V1844" i="7"/>
  <c r="C1844" i="7" l="1"/>
  <c r="R1845" i="7"/>
  <c r="Q1845" i="7"/>
  <c r="A1845" i="7" s="1"/>
  <c r="S1845" i="7"/>
  <c r="T1845" i="7"/>
  <c r="V1845" i="7"/>
  <c r="U1845" i="7"/>
  <c r="K1846" i="7"/>
  <c r="I1846" i="7"/>
  <c r="J1846" i="7"/>
  <c r="N1846" i="7"/>
  <c r="P1846" i="7"/>
  <c r="F1846" i="7"/>
  <c r="H1846" i="7"/>
  <c r="M1846" i="7"/>
  <c r="O1846" i="7"/>
  <c r="E1846" i="7"/>
  <c r="L1846" i="7"/>
  <c r="G1846" i="7"/>
  <c r="D1847" i="7"/>
  <c r="B1844" i="7"/>
  <c r="C1845" i="7" l="1"/>
  <c r="R1846" i="7"/>
  <c r="Q1846" i="7"/>
  <c r="A1846" i="7" s="1"/>
  <c r="B1845" i="7"/>
  <c r="J1847" i="7"/>
  <c r="M1847" i="7"/>
  <c r="I1847" i="7"/>
  <c r="E1847" i="7"/>
  <c r="H1847" i="7"/>
  <c r="K1847" i="7"/>
  <c r="O1847" i="7"/>
  <c r="G1847" i="7"/>
  <c r="N1847" i="7"/>
  <c r="F1847" i="7"/>
  <c r="P1847" i="7"/>
  <c r="L1847" i="7"/>
  <c r="D1848" i="7"/>
  <c r="V1846" i="7"/>
  <c r="U1846" i="7"/>
  <c r="C1846" i="7" s="1"/>
  <c r="T1846" i="7"/>
  <c r="S1846" i="7"/>
  <c r="B1846" i="7" l="1"/>
  <c r="T1847" i="7"/>
  <c r="S1847" i="7"/>
  <c r="V1847" i="7"/>
  <c r="U1847" i="7"/>
  <c r="C1847" i="7" s="1"/>
  <c r="M1848" i="7"/>
  <c r="O1848" i="7"/>
  <c r="G1848" i="7"/>
  <c r="L1848" i="7"/>
  <c r="K1848" i="7"/>
  <c r="E1848" i="7"/>
  <c r="N1848" i="7"/>
  <c r="H1848" i="7"/>
  <c r="J1848" i="7"/>
  <c r="I1848" i="7"/>
  <c r="P1848" i="7"/>
  <c r="F1848" i="7"/>
  <c r="D1849" i="7"/>
  <c r="R1847" i="7"/>
  <c r="Q1847" i="7"/>
  <c r="B1847" i="7" l="1"/>
  <c r="A1847" i="7"/>
  <c r="T1848" i="7"/>
  <c r="S1848" i="7"/>
  <c r="B1848" i="7" s="1"/>
  <c r="V1848" i="7"/>
  <c r="U1848" i="7"/>
  <c r="C1848" i="7" s="1"/>
  <c r="P1849" i="7"/>
  <c r="L1849" i="7"/>
  <c r="H1849" i="7"/>
  <c r="K1849" i="7"/>
  <c r="O1849" i="7"/>
  <c r="N1849" i="7"/>
  <c r="G1849" i="7"/>
  <c r="F1849" i="7"/>
  <c r="J1849" i="7"/>
  <c r="M1849" i="7"/>
  <c r="I1849" i="7"/>
  <c r="E1849" i="7"/>
  <c r="D1850" i="7"/>
  <c r="Q1848" i="7"/>
  <c r="R1848" i="7"/>
  <c r="A1848" i="7" l="1"/>
  <c r="Q1849" i="7"/>
  <c r="R1849" i="7"/>
  <c r="T1849" i="7"/>
  <c r="S1849" i="7"/>
  <c r="B1849" i="7" s="1"/>
  <c r="U1849" i="7"/>
  <c r="V1849" i="7"/>
  <c r="M1850" i="7"/>
  <c r="O1850" i="7"/>
  <c r="E1850" i="7"/>
  <c r="G1850" i="7"/>
  <c r="L1850" i="7"/>
  <c r="K1850" i="7"/>
  <c r="I1850" i="7"/>
  <c r="J1850" i="7"/>
  <c r="N1850" i="7"/>
  <c r="H1850" i="7"/>
  <c r="P1850" i="7"/>
  <c r="F1850" i="7"/>
  <c r="D1851" i="7"/>
  <c r="A1849" i="7" l="1"/>
  <c r="C1849" i="7"/>
  <c r="R1850" i="7"/>
  <c r="Q1850" i="7"/>
  <c r="A1850" i="7" s="1"/>
  <c r="F1851" i="7"/>
  <c r="J1851" i="7"/>
  <c r="M1851" i="7"/>
  <c r="H1851" i="7"/>
  <c r="K1851" i="7"/>
  <c r="O1851" i="7"/>
  <c r="G1851" i="7"/>
  <c r="N1851" i="7"/>
  <c r="I1851" i="7"/>
  <c r="E1851" i="7"/>
  <c r="P1851" i="7"/>
  <c r="L1851" i="7"/>
  <c r="D1852" i="7"/>
  <c r="T1850" i="7"/>
  <c r="S1850" i="7"/>
  <c r="V1850" i="7"/>
  <c r="U1850" i="7"/>
  <c r="C1850" i="7" l="1"/>
  <c r="B1850" i="7"/>
  <c r="T1851" i="7"/>
  <c r="S1851" i="7"/>
  <c r="B1851" i="7" s="1"/>
  <c r="V1851" i="7"/>
  <c r="U1851" i="7"/>
  <c r="C1851" i="7" s="1"/>
  <c r="R1851" i="7"/>
  <c r="Q1851" i="7"/>
  <c r="A1851" i="7" s="1"/>
  <c r="E1852" i="7"/>
  <c r="G1852" i="7"/>
  <c r="L1852" i="7"/>
  <c r="K1852" i="7"/>
  <c r="F1852" i="7"/>
  <c r="O1852" i="7"/>
  <c r="J1852" i="7"/>
  <c r="I1852" i="7"/>
  <c r="P1852" i="7"/>
  <c r="M1852" i="7"/>
  <c r="N1852" i="7"/>
  <c r="H1852" i="7"/>
  <c r="D1853" i="7"/>
  <c r="U1852" i="7" l="1"/>
  <c r="V1852" i="7"/>
  <c r="O1853" i="7"/>
  <c r="P1853" i="7"/>
  <c r="G1853" i="7"/>
  <c r="N1853" i="7"/>
  <c r="F1853" i="7"/>
  <c r="E1853" i="7"/>
  <c r="H1853" i="7"/>
  <c r="J1853" i="7"/>
  <c r="M1853" i="7"/>
  <c r="I1853" i="7"/>
  <c r="L1853" i="7"/>
  <c r="K1853" i="7"/>
  <c r="D1854" i="7"/>
  <c r="R1852" i="7"/>
  <c r="Q1852" i="7"/>
  <c r="T1852" i="7"/>
  <c r="S1852" i="7"/>
  <c r="B1852" i="7" s="1"/>
  <c r="A1852" i="7" l="1"/>
  <c r="C1852" i="7"/>
  <c r="F1854" i="7"/>
  <c r="M1854" i="7"/>
  <c r="O1854" i="7"/>
  <c r="E1854" i="7"/>
  <c r="G1854" i="7"/>
  <c r="K1854" i="7"/>
  <c r="J1854" i="7"/>
  <c r="I1854" i="7"/>
  <c r="N1854" i="7"/>
  <c r="P1854" i="7"/>
  <c r="H1854" i="7"/>
  <c r="L1854" i="7"/>
  <c r="D1855" i="7"/>
  <c r="Q1853" i="7"/>
  <c r="R1853" i="7"/>
  <c r="T1853" i="7"/>
  <c r="S1853" i="7"/>
  <c r="U1853" i="7"/>
  <c r="V1853" i="7"/>
  <c r="B1853" i="7" l="1"/>
  <c r="Q1854" i="7"/>
  <c r="R1854" i="7"/>
  <c r="C1853" i="7"/>
  <c r="T1854" i="7"/>
  <c r="S1854" i="7"/>
  <c r="N1855" i="7"/>
  <c r="F1855" i="7"/>
  <c r="H1855" i="7"/>
  <c r="O1855" i="7"/>
  <c r="G1855" i="7"/>
  <c r="J1855" i="7"/>
  <c r="M1855" i="7"/>
  <c r="I1855" i="7"/>
  <c r="L1855" i="7"/>
  <c r="E1855" i="7"/>
  <c r="K1855" i="7"/>
  <c r="P1855" i="7"/>
  <c r="D1856" i="7"/>
  <c r="U1854" i="7"/>
  <c r="V1854" i="7"/>
  <c r="A1853" i="7"/>
  <c r="C1854" i="7" l="1"/>
  <c r="T1855" i="7"/>
  <c r="S1855" i="7"/>
  <c r="B1855" i="7" s="1"/>
  <c r="B1854" i="7"/>
  <c r="R1855" i="7"/>
  <c r="Q1855" i="7"/>
  <c r="N1856" i="7"/>
  <c r="P1856" i="7"/>
  <c r="F1856" i="7"/>
  <c r="H1856" i="7"/>
  <c r="M1856" i="7"/>
  <c r="O1856" i="7"/>
  <c r="G1856" i="7"/>
  <c r="L1856" i="7"/>
  <c r="K1856" i="7"/>
  <c r="E1856" i="7"/>
  <c r="J1856" i="7"/>
  <c r="I1856" i="7"/>
  <c r="D1857" i="7"/>
  <c r="U1855" i="7"/>
  <c r="V1855" i="7"/>
  <c r="A1854" i="7"/>
  <c r="A1855" i="7" l="1"/>
  <c r="U1856" i="7"/>
  <c r="V1856" i="7"/>
  <c r="Q1856" i="7"/>
  <c r="R1856" i="7"/>
  <c r="T1856" i="7"/>
  <c r="S1856" i="7"/>
  <c r="C1855" i="7"/>
  <c r="H1857" i="7"/>
  <c r="K1857" i="7"/>
  <c r="O1857" i="7"/>
  <c r="G1857" i="7"/>
  <c r="N1857" i="7"/>
  <c r="F1857" i="7"/>
  <c r="J1857" i="7"/>
  <c r="M1857" i="7"/>
  <c r="I1857" i="7"/>
  <c r="E1857" i="7"/>
  <c r="P1857" i="7"/>
  <c r="L1857" i="7"/>
  <c r="D1858" i="7"/>
  <c r="B1856" i="7" l="1"/>
  <c r="A1856" i="7"/>
  <c r="N1858" i="7"/>
  <c r="P1858" i="7"/>
  <c r="F1858" i="7"/>
  <c r="H1858" i="7"/>
  <c r="L1858" i="7"/>
  <c r="K1858" i="7"/>
  <c r="J1858" i="7"/>
  <c r="I1858" i="7"/>
  <c r="M1858" i="7"/>
  <c r="O1858" i="7"/>
  <c r="E1858" i="7"/>
  <c r="G1858" i="7"/>
  <c r="D1859" i="7"/>
  <c r="S1857" i="7"/>
  <c r="T1857" i="7"/>
  <c r="V1857" i="7"/>
  <c r="U1857" i="7"/>
  <c r="Q1857" i="7"/>
  <c r="R1857" i="7"/>
  <c r="C1856" i="7"/>
  <c r="C1857" i="7" l="1"/>
  <c r="B1857" i="7"/>
  <c r="R1858" i="7"/>
  <c r="Q1858" i="7"/>
  <c r="A1858" i="7" s="1"/>
  <c r="J1859" i="7"/>
  <c r="M1859" i="7"/>
  <c r="K1859" i="7"/>
  <c r="G1859" i="7"/>
  <c r="N1859" i="7"/>
  <c r="I1859" i="7"/>
  <c r="E1859" i="7"/>
  <c r="P1859" i="7"/>
  <c r="L1859" i="7"/>
  <c r="H1859" i="7"/>
  <c r="F1859" i="7"/>
  <c r="O1859" i="7"/>
  <c r="D1860" i="7"/>
  <c r="A1857" i="7"/>
  <c r="T1858" i="7"/>
  <c r="S1858" i="7"/>
  <c r="B1858" i="7" s="1"/>
  <c r="V1858" i="7"/>
  <c r="U1858" i="7"/>
  <c r="C1858" i="7" s="1"/>
  <c r="N1860" i="7" l="1"/>
  <c r="P1860" i="7"/>
  <c r="F1860" i="7"/>
  <c r="H1860" i="7"/>
  <c r="M1860" i="7"/>
  <c r="G1860" i="7"/>
  <c r="E1860" i="7"/>
  <c r="L1860" i="7"/>
  <c r="O1860" i="7"/>
  <c r="K1860" i="7"/>
  <c r="J1860" i="7"/>
  <c r="I1860" i="7"/>
  <c r="D1861" i="7"/>
  <c r="R1859" i="7"/>
  <c r="Q1859" i="7"/>
  <c r="A1859" i="7" s="1"/>
  <c r="T1859" i="7"/>
  <c r="S1859" i="7"/>
  <c r="V1859" i="7"/>
  <c r="U1859" i="7"/>
  <c r="C1859" i="7" l="1"/>
  <c r="S1860" i="7"/>
  <c r="T1860" i="7"/>
  <c r="H1861" i="7"/>
  <c r="K1861" i="7"/>
  <c r="O1861" i="7"/>
  <c r="G1861" i="7"/>
  <c r="J1861" i="7"/>
  <c r="M1861" i="7"/>
  <c r="I1861" i="7"/>
  <c r="E1861" i="7"/>
  <c r="P1861" i="7"/>
  <c r="L1861" i="7"/>
  <c r="N1861" i="7"/>
  <c r="F1861" i="7"/>
  <c r="D1862" i="7"/>
  <c r="R1860" i="7"/>
  <c r="Q1860" i="7"/>
  <c r="U1860" i="7"/>
  <c r="V1860" i="7"/>
  <c r="B1859" i="7"/>
  <c r="A1860" i="7" l="1"/>
  <c r="E1862" i="7"/>
  <c r="G1862" i="7"/>
  <c r="L1862" i="7"/>
  <c r="J1862" i="7"/>
  <c r="K1862" i="7"/>
  <c r="F1862" i="7"/>
  <c r="H1862" i="7"/>
  <c r="M1862" i="7"/>
  <c r="O1862" i="7"/>
  <c r="I1862" i="7"/>
  <c r="N1862" i="7"/>
  <c r="P1862" i="7"/>
  <c r="D1863" i="7"/>
  <c r="C1860" i="7"/>
  <c r="Q1861" i="7"/>
  <c r="R1861" i="7"/>
  <c r="S1861" i="7"/>
  <c r="T1861" i="7"/>
  <c r="V1861" i="7"/>
  <c r="U1861" i="7"/>
  <c r="B1860" i="7"/>
  <c r="C1861" i="7" l="1"/>
  <c r="B1861" i="7"/>
  <c r="G1863" i="7"/>
  <c r="N1863" i="7"/>
  <c r="F1863" i="7"/>
  <c r="M1863" i="7"/>
  <c r="I1863" i="7"/>
  <c r="L1863" i="7"/>
  <c r="J1863" i="7"/>
  <c r="E1863" i="7"/>
  <c r="P1863" i="7"/>
  <c r="H1863" i="7"/>
  <c r="K1863" i="7"/>
  <c r="O1863" i="7"/>
  <c r="D1864" i="7"/>
  <c r="Q1862" i="7"/>
  <c r="A1862" i="7" s="1"/>
  <c r="R1862" i="7"/>
  <c r="V1862" i="7"/>
  <c r="U1862" i="7"/>
  <c r="T1862" i="7"/>
  <c r="S1862" i="7"/>
  <c r="B1862" i="7" s="1"/>
  <c r="A1861" i="7"/>
  <c r="C1862" i="7" l="1"/>
  <c r="Q1863" i="7"/>
  <c r="R1863" i="7"/>
  <c r="M1864" i="7"/>
  <c r="O1864" i="7"/>
  <c r="E1864" i="7"/>
  <c r="G1864" i="7"/>
  <c r="L1864" i="7"/>
  <c r="K1864" i="7"/>
  <c r="J1864" i="7"/>
  <c r="I1864" i="7"/>
  <c r="N1864" i="7"/>
  <c r="P1864" i="7"/>
  <c r="F1864" i="7"/>
  <c r="H1864" i="7"/>
  <c r="D1865" i="7"/>
  <c r="V1863" i="7"/>
  <c r="U1863" i="7"/>
  <c r="T1863" i="7"/>
  <c r="S1863" i="7"/>
  <c r="C1863" i="7" l="1"/>
  <c r="S1864" i="7"/>
  <c r="T1864" i="7"/>
  <c r="U1864" i="7"/>
  <c r="V1864" i="7"/>
  <c r="R1864" i="7"/>
  <c r="Q1864" i="7"/>
  <c r="A1864" i="7" s="1"/>
  <c r="J1865" i="7"/>
  <c r="M1865" i="7"/>
  <c r="K1865" i="7"/>
  <c r="O1865" i="7"/>
  <c r="F1865" i="7"/>
  <c r="I1865" i="7"/>
  <c r="E1865" i="7"/>
  <c r="P1865" i="7"/>
  <c r="L1865" i="7"/>
  <c r="H1865" i="7"/>
  <c r="G1865" i="7"/>
  <c r="N1865" i="7"/>
  <c r="D1866" i="7"/>
  <c r="B1863" i="7"/>
  <c r="A1863" i="7"/>
  <c r="T1865" i="7" l="1"/>
  <c r="S1865" i="7"/>
  <c r="B1865" i="7" s="1"/>
  <c r="V1865" i="7"/>
  <c r="U1865" i="7"/>
  <c r="C1865" i="7" s="1"/>
  <c r="C1864" i="7"/>
  <c r="E1866" i="7"/>
  <c r="G1866" i="7"/>
  <c r="I1866" i="7"/>
  <c r="P1866" i="7"/>
  <c r="M1866" i="7"/>
  <c r="L1866" i="7"/>
  <c r="K1866" i="7"/>
  <c r="J1866" i="7"/>
  <c r="N1866" i="7"/>
  <c r="F1866" i="7"/>
  <c r="H1866" i="7"/>
  <c r="O1866" i="7"/>
  <c r="D1867" i="7"/>
  <c r="Q1865" i="7"/>
  <c r="R1865" i="7"/>
  <c r="B1864" i="7"/>
  <c r="A1865" i="7" l="1"/>
  <c r="T1866" i="7"/>
  <c r="S1866" i="7"/>
  <c r="B1866" i="7" s="1"/>
  <c r="Q1866" i="7"/>
  <c r="R1866" i="7"/>
  <c r="P1867" i="7"/>
  <c r="L1867" i="7"/>
  <c r="F1867" i="7"/>
  <c r="J1867" i="7"/>
  <c r="M1867" i="7"/>
  <c r="I1867" i="7"/>
  <c r="E1867" i="7"/>
  <c r="H1867" i="7"/>
  <c r="K1867" i="7"/>
  <c r="O1867" i="7"/>
  <c r="G1867" i="7"/>
  <c r="N1867" i="7"/>
  <c r="D1868" i="7"/>
  <c r="V1866" i="7"/>
  <c r="U1866" i="7"/>
  <c r="C1866" i="7" l="1"/>
  <c r="T1867" i="7"/>
  <c r="S1867" i="7"/>
  <c r="B1867" i="7" s="1"/>
  <c r="Q1867" i="7"/>
  <c r="R1867" i="7"/>
  <c r="U1867" i="7"/>
  <c r="V1867" i="7"/>
  <c r="A1866" i="7"/>
  <c r="E1868" i="7"/>
  <c r="G1868" i="7"/>
  <c r="L1868" i="7"/>
  <c r="K1868" i="7"/>
  <c r="J1868" i="7"/>
  <c r="H1868" i="7"/>
  <c r="I1868" i="7"/>
  <c r="P1868" i="7"/>
  <c r="F1868" i="7"/>
  <c r="M1868" i="7"/>
  <c r="O1868" i="7"/>
  <c r="N1868" i="7"/>
  <c r="D1869" i="7"/>
  <c r="V1868" i="7" l="1"/>
  <c r="U1868" i="7"/>
  <c r="C1868" i="7" s="1"/>
  <c r="C1867" i="7"/>
  <c r="J1869" i="7"/>
  <c r="M1869" i="7"/>
  <c r="P1869" i="7"/>
  <c r="K1869" i="7"/>
  <c r="O1869" i="7"/>
  <c r="I1869" i="7"/>
  <c r="E1869" i="7"/>
  <c r="L1869" i="7"/>
  <c r="H1869" i="7"/>
  <c r="G1869" i="7"/>
  <c r="N1869" i="7"/>
  <c r="F1869" i="7"/>
  <c r="D1870" i="7"/>
  <c r="Q1868" i="7"/>
  <c r="R1868" i="7"/>
  <c r="A1867" i="7"/>
  <c r="S1868" i="7"/>
  <c r="T1868" i="7"/>
  <c r="B1868" i="7" l="1"/>
  <c r="A1868" i="7"/>
  <c r="Q1869" i="7"/>
  <c r="R1869" i="7"/>
  <c r="F1870" i="7"/>
  <c r="H1870" i="7"/>
  <c r="M1870" i="7"/>
  <c r="O1870" i="7"/>
  <c r="E1870" i="7"/>
  <c r="G1870" i="7"/>
  <c r="L1870" i="7"/>
  <c r="J1870" i="7"/>
  <c r="I1870" i="7"/>
  <c r="N1870" i="7"/>
  <c r="P1870" i="7"/>
  <c r="K1870" i="7"/>
  <c r="D1871" i="7"/>
  <c r="V1869" i="7"/>
  <c r="U1869" i="7"/>
  <c r="T1869" i="7"/>
  <c r="S1869" i="7"/>
  <c r="B1869" i="7" s="1"/>
  <c r="C1869" i="7" l="1"/>
  <c r="G1871" i="7"/>
  <c r="N1871" i="7"/>
  <c r="F1871" i="7"/>
  <c r="H1871" i="7"/>
  <c r="K1871" i="7"/>
  <c r="O1871" i="7"/>
  <c r="J1871" i="7"/>
  <c r="M1871" i="7"/>
  <c r="I1871" i="7"/>
  <c r="E1871" i="7"/>
  <c r="P1871" i="7"/>
  <c r="L1871" i="7"/>
  <c r="D1872" i="7"/>
  <c r="Q1870" i="7"/>
  <c r="R1870" i="7"/>
  <c r="V1870" i="7"/>
  <c r="U1870" i="7"/>
  <c r="S1870" i="7"/>
  <c r="T1870" i="7"/>
  <c r="A1869" i="7"/>
  <c r="A1870" i="7" l="1"/>
  <c r="C1870" i="7"/>
  <c r="N1872" i="7"/>
  <c r="P1872" i="7"/>
  <c r="L1872" i="7"/>
  <c r="F1872" i="7"/>
  <c r="H1872" i="7"/>
  <c r="M1872" i="7"/>
  <c r="O1872" i="7"/>
  <c r="E1872" i="7"/>
  <c r="G1872" i="7"/>
  <c r="I1872" i="7"/>
  <c r="K1872" i="7"/>
  <c r="J1872" i="7"/>
  <c r="D1873" i="7"/>
  <c r="Q1871" i="7"/>
  <c r="R1871" i="7"/>
  <c r="T1871" i="7"/>
  <c r="S1871" i="7"/>
  <c r="V1871" i="7"/>
  <c r="U1871" i="7"/>
  <c r="C1871" i="7" s="1"/>
  <c r="B1870" i="7"/>
  <c r="B1871" i="7" l="1"/>
  <c r="A1871" i="7"/>
  <c r="J1873" i="7"/>
  <c r="M1873" i="7"/>
  <c r="P1873" i="7"/>
  <c r="I1873" i="7"/>
  <c r="E1873" i="7"/>
  <c r="L1873" i="7"/>
  <c r="H1873" i="7"/>
  <c r="K1873" i="7"/>
  <c r="O1873" i="7"/>
  <c r="G1873" i="7"/>
  <c r="N1873" i="7"/>
  <c r="F1873" i="7"/>
  <c r="D1874" i="7"/>
  <c r="R1872" i="7"/>
  <c r="Q1872" i="7"/>
  <c r="S1872" i="7"/>
  <c r="T1872" i="7"/>
  <c r="V1872" i="7"/>
  <c r="U1872" i="7"/>
  <c r="C1872" i="7" l="1"/>
  <c r="R1873" i="7"/>
  <c r="Q1873" i="7"/>
  <c r="A1873" i="7" s="1"/>
  <c r="S1873" i="7"/>
  <c r="T1873" i="7"/>
  <c r="U1873" i="7"/>
  <c r="V1873" i="7"/>
  <c r="L1874" i="7"/>
  <c r="K1874" i="7"/>
  <c r="J1874" i="7"/>
  <c r="I1874" i="7"/>
  <c r="N1874" i="7"/>
  <c r="P1874" i="7"/>
  <c r="F1874" i="7"/>
  <c r="O1874" i="7"/>
  <c r="E1874" i="7"/>
  <c r="G1874" i="7"/>
  <c r="H1874" i="7"/>
  <c r="M1874" i="7"/>
  <c r="D1875" i="7"/>
  <c r="B1872" i="7"/>
  <c r="A1872" i="7"/>
  <c r="S1874" i="7" l="1"/>
  <c r="T1874" i="7"/>
  <c r="Q1874" i="7"/>
  <c r="R1874" i="7"/>
  <c r="C1873" i="7"/>
  <c r="V1874" i="7"/>
  <c r="U1874" i="7"/>
  <c r="C1874" i="7" s="1"/>
  <c r="O1875" i="7"/>
  <c r="G1875" i="7"/>
  <c r="N1875" i="7"/>
  <c r="F1875" i="7"/>
  <c r="J1875" i="7"/>
  <c r="M1875" i="7"/>
  <c r="I1875" i="7"/>
  <c r="E1875" i="7"/>
  <c r="P1875" i="7"/>
  <c r="L1875" i="7"/>
  <c r="H1875" i="7"/>
  <c r="K1875" i="7"/>
  <c r="D1876" i="7"/>
  <c r="B1873" i="7"/>
  <c r="V1875" i="7" l="1"/>
  <c r="U1875" i="7"/>
  <c r="C1875" i="7" s="1"/>
  <c r="A1874" i="7"/>
  <c r="F1876" i="7"/>
  <c r="H1876" i="7"/>
  <c r="J1876" i="7"/>
  <c r="M1876" i="7"/>
  <c r="G1876" i="7"/>
  <c r="O1876" i="7"/>
  <c r="P1876" i="7"/>
  <c r="E1876" i="7"/>
  <c r="L1876" i="7"/>
  <c r="K1876" i="7"/>
  <c r="I1876" i="7"/>
  <c r="N1876" i="7"/>
  <c r="D1877" i="7"/>
  <c r="Q1875" i="7"/>
  <c r="R1875" i="7"/>
  <c r="T1875" i="7"/>
  <c r="S1875" i="7"/>
  <c r="B1875" i="7" s="1"/>
  <c r="B1874" i="7"/>
  <c r="O1877" i="7" l="1"/>
  <c r="G1877" i="7"/>
  <c r="N1877" i="7"/>
  <c r="F1877" i="7"/>
  <c r="J1877" i="7"/>
  <c r="I1877" i="7"/>
  <c r="E1877" i="7"/>
  <c r="P1877" i="7"/>
  <c r="L1877" i="7"/>
  <c r="H1877" i="7"/>
  <c r="K1877" i="7"/>
  <c r="M1877" i="7"/>
  <c r="D1878" i="7"/>
  <c r="Q1876" i="7"/>
  <c r="R1876" i="7"/>
  <c r="S1876" i="7"/>
  <c r="T1876" i="7"/>
  <c r="A1875" i="7"/>
  <c r="V1876" i="7"/>
  <c r="U1876" i="7"/>
  <c r="A1876" i="7" l="1"/>
  <c r="C1876" i="7"/>
  <c r="V1877" i="7"/>
  <c r="U1877" i="7"/>
  <c r="C1877" i="7" s="1"/>
  <c r="J1878" i="7"/>
  <c r="I1878" i="7"/>
  <c r="N1878" i="7"/>
  <c r="P1878" i="7"/>
  <c r="F1878" i="7"/>
  <c r="H1878" i="7"/>
  <c r="G1878" i="7"/>
  <c r="M1878" i="7"/>
  <c r="O1878" i="7"/>
  <c r="E1878" i="7"/>
  <c r="L1878" i="7"/>
  <c r="K1878" i="7"/>
  <c r="D1879" i="7"/>
  <c r="R1877" i="7"/>
  <c r="Q1877" i="7"/>
  <c r="B1876" i="7"/>
  <c r="S1877" i="7"/>
  <c r="T1877" i="7"/>
  <c r="A1877" i="7" l="1"/>
  <c r="Q1878" i="7"/>
  <c r="R1878" i="7"/>
  <c r="B1877" i="7"/>
  <c r="I1879" i="7"/>
  <c r="E1879" i="7"/>
  <c r="K1879" i="7"/>
  <c r="O1879" i="7"/>
  <c r="N1879" i="7"/>
  <c r="F1879" i="7"/>
  <c r="M1879" i="7"/>
  <c r="P1879" i="7"/>
  <c r="L1879" i="7"/>
  <c r="H1879" i="7"/>
  <c r="G1879" i="7"/>
  <c r="J1879" i="7"/>
  <c r="D1880" i="7"/>
  <c r="U1878" i="7"/>
  <c r="V1878" i="7"/>
  <c r="T1878" i="7"/>
  <c r="S1878" i="7"/>
  <c r="B1878" i="7" l="1"/>
  <c r="C1878" i="7"/>
  <c r="R1879" i="7"/>
  <c r="Q1879" i="7"/>
  <c r="A1879" i="7" s="1"/>
  <c r="S1879" i="7"/>
  <c r="T1879" i="7"/>
  <c r="U1879" i="7"/>
  <c r="V1879" i="7"/>
  <c r="M1880" i="7"/>
  <c r="O1880" i="7"/>
  <c r="E1880" i="7"/>
  <c r="G1880" i="7"/>
  <c r="L1880" i="7"/>
  <c r="K1880" i="7"/>
  <c r="F1880" i="7"/>
  <c r="H1880" i="7"/>
  <c r="J1880" i="7"/>
  <c r="I1880" i="7"/>
  <c r="N1880" i="7"/>
  <c r="P1880" i="7"/>
  <c r="D1881" i="7"/>
  <c r="A1878" i="7"/>
  <c r="C1879" i="7" l="1"/>
  <c r="R1880" i="7"/>
  <c r="Q1880" i="7"/>
  <c r="A1880" i="7" s="1"/>
  <c r="G1881" i="7"/>
  <c r="N1881" i="7"/>
  <c r="F1881" i="7"/>
  <c r="J1881" i="7"/>
  <c r="M1881" i="7"/>
  <c r="I1881" i="7"/>
  <c r="E1881" i="7"/>
  <c r="P1881" i="7"/>
  <c r="L1881" i="7"/>
  <c r="H1881" i="7"/>
  <c r="K1881" i="7"/>
  <c r="O1881" i="7"/>
  <c r="D1882" i="7"/>
  <c r="S1880" i="7"/>
  <c r="B1880" i="7" s="1"/>
  <c r="T1880" i="7"/>
  <c r="B1879" i="7"/>
  <c r="U1880" i="7"/>
  <c r="V1880" i="7"/>
  <c r="F1882" i="7" l="1"/>
  <c r="H1882" i="7"/>
  <c r="G1882" i="7"/>
  <c r="L1882" i="7"/>
  <c r="K1882" i="7"/>
  <c r="N1882" i="7"/>
  <c r="P1882" i="7"/>
  <c r="M1882" i="7"/>
  <c r="O1882" i="7"/>
  <c r="E1882" i="7"/>
  <c r="I1882" i="7"/>
  <c r="J1882" i="7"/>
  <c r="D1883" i="7"/>
  <c r="Q1881" i="7"/>
  <c r="R1881" i="7"/>
  <c r="C1880" i="7"/>
  <c r="S1881" i="7"/>
  <c r="T1881" i="7"/>
  <c r="V1881" i="7"/>
  <c r="U1881" i="7"/>
  <c r="C1881" i="7" s="1"/>
  <c r="A1881" i="7" l="1"/>
  <c r="J1883" i="7"/>
  <c r="M1883" i="7"/>
  <c r="P1883" i="7"/>
  <c r="L1883" i="7"/>
  <c r="H1883" i="7"/>
  <c r="K1883" i="7"/>
  <c r="O1883" i="7"/>
  <c r="G1883" i="7"/>
  <c r="N1883" i="7"/>
  <c r="F1883" i="7"/>
  <c r="I1883" i="7"/>
  <c r="E1883" i="7"/>
  <c r="D1884" i="7"/>
  <c r="R1882" i="7"/>
  <c r="Q1882" i="7"/>
  <c r="U1882" i="7"/>
  <c r="V1882" i="7"/>
  <c r="T1882" i="7"/>
  <c r="S1882" i="7"/>
  <c r="B1882" i="7" s="1"/>
  <c r="B1881" i="7"/>
  <c r="S1883" i="7" l="1"/>
  <c r="T1883" i="7"/>
  <c r="U1883" i="7"/>
  <c r="V1883" i="7"/>
  <c r="R1883" i="7"/>
  <c r="Q1883" i="7"/>
  <c r="A1883" i="7" s="1"/>
  <c r="K1884" i="7"/>
  <c r="I1884" i="7"/>
  <c r="N1884" i="7"/>
  <c r="P1884" i="7"/>
  <c r="E1884" i="7"/>
  <c r="J1884" i="7"/>
  <c r="M1884" i="7"/>
  <c r="F1884" i="7"/>
  <c r="H1884" i="7"/>
  <c r="O1884" i="7"/>
  <c r="G1884" i="7"/>
  <c r="L1884" i="7"/>
  <c r="D1885" i="7"/>
  <c r="C1882" i="7"/>
  <c r="A1882" i="7"/>
  <c r="C1883" i="7" l="1"/>
  <c r="B1883" i="7"/>
  <c r="Q1884" i="7"/>
  <c r="R1884" i="7"/>
  <c r="F1885" i="7"/>
  <c r="J1885" i="7"/>
  <c r="M1885" i="7"/>
  <c r="P1885" i="7"/>
  <c r="L1885" i="7"/>
  <c r="I1885" i="7"/>
  <c r="E1885" i="7"/>
  <c r="H1885" i="7"/>
  <c r="K1885" i="7"/>
  <c r="O1885" i="7"/>
  <c r="G1885" i="7"/>
  <c r="N1885" i="7"/>
  <c r="D1886" i="7"/>
  <c r="T1884" i="7"/>
  <c r="S1884" i="7"/>
  <c r="V1884" i="7"/>
  <c r="U1884" i="7"/>
  <c r="C1884" i="7" s="1"/>
  <c r="F1886" i="7" l="1"/>
  <c r="H1886" i="7"/>
  <c r="G1886" i="7"/>
  <c r="L1886" i="7"/>
  <c r="P1886" i="7"/>
  <c r="M1886" i="7"/>
  <c r="O1886" i="7"/>
  <c r="N1886" i="7"/>
  <c r="E1886" i="7"/>
  <c r="K1886" i="7"/>
  <c r="I1886" i="7"/>
  <c r="J1886" i="7"/>
  <c r="D1887" i="7"/>
  <c r="U1885" i="7"/>
  <c r="V1885" i="7"/>
  <c r="T1885" i="7"/>
  <c r="S1885" i="7"/>
  <c r="B1884" i="7"/>
  <c r="Q1885" i="7"/>
  <c r="R1885" i="7"/>
  <c r="A1884" i="7"/>
  <c r="B1885" i="7" l="1"/>
  <c r="C1885" i="7"/>
  <c r="G1887" i="7"/>
  <c r="N1887" i="7"/>
  <c r="F1887" i="7"/>
  <c r="J1887" i="7"/>
  <c r="M1887" i="7"/>
  <c r="I1887" i="7"/>
  <c r="E1887" i="7"/>
  <c r="P1887" i="7"/>
  <c r="L1887" i="7"/>
  <c r="H1887" i="7"/>
  <c r="K1887" i="7"/>
  <c r="O1887" i="7"/>
  <c r="D1888" i="7"/>
  <c r="U1886" i="7"/>
  <c r="V1886" i="7"/>
  <c r="A1885" i="7"/>
  <c r="S1886" i="7"/>
  <c r="T1886" i="7"/>
  <c r="Q1886" i="7"/>
  <c r="R1886" i="7"/>
  <c r="A1886" i="7" l="1"/>
  <c r="C1886" i="7"/>
  <c r="F1888" i="7"/>
  <c r="H1888" i="7"/>
  <c r="M1888" i="7"/>
  <c r="O1888" i="7"/>
  <c r="E1888" i="7"/>
  <c r="G1888" i="7"/>
  <c r="L1888" i="7"/>
  <c r="K1888" i="7"/>
  <c r="J1888" i="7"/>
  <c r="I1888" i="7"/>
  <c r="N1888" i="7"/>
  <c r="P1888" i="7"/>
  <c r="D1889" i="7"/>
  <c r="Q1887" i="7"/>
  <c r="R1887" i="7"/>
  <c r="B1886" i="7"/>
  <c r="T1887" i="7"/>
  <c r="S1887" i="7"/>
  <c r="V1887" i="7"/>
  <c r="U1887" i="7"/>
  <c r="C1887" i="7" s="1"/>
  <c r="S1888" i="7" l="1"/>
  <c r="T1888" i="7"/>
  <c r="N1889" i="7"/>
  <c r="F1889" i="7"/>
  <c r="J1889" i="7"/>
  <c r="M1889" i="7"/>
  <c r="H1889" i="7"/>
  <c r="K1889" i="7"/>
  <c r="O1889" i="7"/>
  <c r="G1889" i="7"/>
  <c r="I1889" i="7"/>
  <c r="E1889" i="7"/>
  <c r="P1889" i="7"/>
  <c r="L1889" i="7"/>
  <c r="D1890" i="7"/>
  <c r="A1887" i="7"/>
  <c r="U1888" i="7"/>
  <c r="V1888" i="7"/>
  <c r="B1887" i="7"/>
  <c r="R1888" i="7"/>
  <c r="Q1888" i="7"/>
  <c r="A1888" i="7" l="1"/>
  <c r="C1888" i="7"/>
  <c r="R1889" i="7"/>
  <c r="Q1889" i="7"/>
  <c r="A1889" i="7" s="1"/>
  <c r="E1890" i="7"/>
  <c r="G1890" i="7"/>
  <c r="L1890" i="7"/>
  <c r="K1890" i="7"/>
  <c r="J1890" i="7"/>
  <c r="I1890" i="7"/>
  <c r="P1890" i="7"/>
  <c r="F1890" i="7"/>
  <c r="N1890" i="7"/>
  <c r="H1890" i="7"/>
  <c r="O1890" i="7"/>
  <c r="M1890" i="7"/>
  <c r="D1891" i="7"/>
  <c r="T1889" i="7"/>
  <c r="S1889" i="7"/>
  <c r="V1889" i="7"/>
  <c r="U1889" i="7"/>
  <c r="C1889" i="7" s="1"/>
  <c r="B1888" i="7"/>
  <c r="B1889" i="7" l="1"/>
  <c r="G1891" i="7"/>
  <c r="K1891" i="7"/>
  <c r="N1891" i="7"/>
  <c r="F1891" i="7"/>
  <c r="J1891" i="7"/>
  <c r="M1891" i="7"/>
  <c r="I1891" i="7"/>
  <c r="E1891" i="7"/>
  <c r="P1891" i="7"/>
  <c r="L1891" i="7"/>
  <c r="H1891" i="7"/>
  <c r="O1891" i="7"/>
  <c r="D1892" i="7"/>
  <c r="R1890" i="7"/>
  <c r="Q1890" i="7"/>
  <c r="T1890" i="7"/>
  <c r="S1890" i="7"/>
  <c r="U1890" i="7"/>
  <c r="V1890" i="7"/>
  <c r="A1890" i="7" l="1"/>
  <c r="B1890" i="7"/>
  <c r="C1890" i="7"/>
  <c r="F1892" i="7"/>
  <c r="H1892" i="7"/>
  <c r="M1892" i="7"/>
  <c r="G1892" i="7"/>
  <c r="E1892" i="7"/>
  <c r="O1892" i="7"/>
  <c r="L1892" i="7"/>
  <c r="K1892" i="7"/>
  <c r="J1892" i="7"/>
  <c r="I1892" i="7"/>
  <c r="N1892" i="7"/>
  <c r="P1892" i="7"/>
  <c r="D1893" i="7"/>
  <c r="T1891" i="7"/>
  <c r="S1891" i="7"/>
  <c r="R1891" i="7"/>
  <c r="Q1891" i="7"/>
  <c r="V1891" i="7"/>
  <c r="U1891" i="7"/>
  <c r="C1891" i="7" s="1"/>
  <c r="A1891" i="7" l="1"/>
  <c r="S1892" i="7"/>
  <c r="T1892" i="7"/>
  <c r="U1892" i="7"/>
  <c r="V1892" i="7"/>
  <c r="J1893" i="7"/>
  <c r="M1893" i="7"/>
  <c r="I1893" i="7"/>
  <c r="E1893" i="7"/>
  <c r="L1893" i="7"/>
  <c r="H1893" i="7"/>
  <c r="O1893" i="7"/>
  <c r="F1893" i="7"/>
  <c r="P1893" i="7"/>
  <c r="K1893" i="7"/>
  <c r="N1893" i="7"/>
  <c r="G1893" i="7"/>
  <c r="D1894" i="7"/>
  <c r="B1891" i="7"/>
  <c r="Q1892" i="7"/>
  <c r="R1892" i="7"/>
  <c r="U1893" i="7" l="1"/>
  <c r="V1893" i="7"/>
  <c r="A1892" i="7"/>
  <c r="C1892" i="7"/>
  <c r="Q1893" i="7"/>
  <c r="R1893" i="7"/>
  <c r="F1894" i="7"/>
  <c r="G1894" i="7"/>
  <c r="P1894" i="7"/>
  <c r="O1894" i="7"/>
  <c r="N1894" i="7"/>
  <c r="M1894" i="7"/>
  <c r="J1894" i="7"/>
  <c r="E1894" i="7"/>
  <c r="L1894" i="7"/>
  <c r="K1894" i="7"/>
  <c r="I1894" i="7"/>
  <c r="H1894" i="7"/>
  <c r="D1895" i="7"/>
  <c r="T1893" i="7"/>
  <c r="S1893" i="7"/>
  <c r="B1893" i="7" s="1"/>
  <c r="B1892" i="7"/>
  <c r="A1893" i="7" l="1"/>
  <c r="R1894" i="7"/>
  <c r="Q1894" i="7"/>
  <c r="A1894" i="7" s="1"/>
  <c r="T1894" i="7"/>
  <c r="S1894" i="7"/>
  <c r="B1894" i="7" s="1"/>
  <c r="G1895" i="7"/>
  <c r="N1895" i="7"/>
  <c r="M1895" i="7"/>
  <c r="E1895" i="7"/>
  <c r="P1895" i="7"/>
  <c r="L1895" i="7"/>
  <c r="K1895" i="7"/>
  <c r="F1895" i="7"/>
  <c r="J1895" i="7"/>
  <c r="I1895" i="7"/>
  <c r="O1895" i="7"/>
  <c r="H1895" i="7"/>
  <c r="D1896" i="7"/>
  <c r="V1894" i="7"/>
  <c r="U1894" i="7"/>
  <c r="C1893" i="7"/>
  <c r="C1894" i="7" l="1"/>
  <c r="R1895" i="7"/>
  <c r="Q1895" i="7"/>
  <c r="A1895" i="7" s="1"/>
  <c r="S1895" i="7"/>
  <c r="T1895" i="7"/>
  <c r="O1896" i="7"/>
  <c r="J1896" i="7"/>
  <c r="G1896" i="7"/>
  <c r="I1896" i="7"/>
  <c r="N1896" i="7"/>
  <c r="P1896" i="7"/>
  <c r="M1896" i="7"/>
  <c r="E1896" i="7"/>
  <c r="L1896" i="7"/>
  <c r="F1896" i="7"/>
  <c r="H1896" i="7"/>
  <c r="K1896" i="7"/>
  <c r="D1897" i="7"/>
  <c r="V1895" i="7"/>
  <c r="U1895" i="7"/>
  <c r="C1895" i="7" l="1"/>
  <c r="B1895" i="7"/>
  <c r="S1896" i="7"/>
  <c r="T1896" i="7"/>
  <c r="V1896" i="7"/>
  <c r="U1896" i="7"/>
  <c r="C1896" i="7" s="1"/>
  <c r="H1897" i="7"/>
  <c r="G1897" i="7"/>
  <c r="N1897" i="7"/>
  <c r="O1897" i="7"/>
  <c r="K1897" i="7"/>
  <c r="F1897" i="7"/>
  <c r="J1897" i="7"/>
  <c r="M1897" i="7"/>
  <c r="I1897" i="7"/>
  <c r="E1897" i="7"/>
  <c r="P1897" i="7"/>
  <c r="L1897" i="7"/>
  <c r="D1898" i="7"/>
  <c r="Q1896" i="7"/>
  <c r="R1896" i="7"/>
  <c r="A1896" i="7" l="1"/>
  <c r="B1896" i="7"/>
  <c r="S1897" i="7"/>
  <c r="T1897" i="7"/>
  <c r="V1897" i="7"/>
  <c r="U1897" i="7"/>
  <c r="C1897" i="7" s="1"/>
  <c r="L1898" i="7"/>
  <c r="K1898" i="7"/>
  <c r="O1898" i="7"/>
  <c r="J1898" i="7"/>
  <c r="I1898" i="7"/>
  <c r="N1898" i="7"/>
  <c r="P1898" i="7"/>
  <c r="G1898" i="7"/>
  <c r="H1898" i="7"/>
  <c r="F1898" i="7"/>
  <c r="M1898" i="7"/>
  <c r="E1898" i="7"/>
  <c r="D1899" i="7"/>
  <c r="Q1897" i="7"/>
  <c r="R1897" i="7"/>
  <c r="A1897" i="7" l="1"/>
  <c r="Q1898" i="7"/>
  <c r="R1898" i="7"/>
  <c r="T1898" i="7"/>
  <c r="S1898" i="7"/>
  <c r="B1898" i="7" s="1"/>
  <c r="I1899" i="7"/>
  <c r="E1899" i="7"/>
  <c r="P1899" i="7"/>
  <c r="L1899" i="7"/>
  <c r="H1899" i="7"/>
  <c r="O1899" i="7"/>
  <c r="G1899" i="7"/>
  <c r="N1899" i="7"/>
  <c r="J1899" i="7"/>
  <c r="M1899" i="7"/>
  <c r="K1899" i="7"/>
  <c r="F1899" i="7"/>
  <c r="D1900" i="7"/>
  <c r="V1898" i="7"/>
  <c r="U1898" i="7"/>
  <c r="C1898" i="7" s="1"/>
  <c r="B1897" i="7"/>
  <c r="Q1899" i="7" l="1"/>
  <c r="R1899" i="7"/>
  <c r="U1899" i="7"/>
  <c r="V1899" i="7"/>
  <c r="O1900" i="7"/>
  <c r="J1900" i="7"/>
  <c r="G1900" i="7"/>
  <c r="I1900" i="7"/>
  <c r="F1900" i="7"/>
  <c r="N1900" i="7"/>
  <c r="P1900" i="7"/>
  <c r="E1900" i="7"/>
  <c r="H1900" i="7"/>
  <c r="K1900" i="7"/>
  <c r="M1900" i="7"/>
  <c r="L1900" i="7"/>
  <c r="D1901" i="7"/>
  <c r="A1898" i="7"/>
  <c r="T1899" i="7"/>
  <c r="S1899" i="7"/>
  <c r="S1900" i="7" l="1"/>
  <c r="T1900" i="7"/>
  <c r="B1899" i="7"/>
  <c r="Q1900" i="7"/>
  <c r="R1900" i="7"/>
  <c r="V1900" i="7"/>
  <c r="U1900" i="7"/>
  <c r="C1900" i="7" s="1"/>
  <c r="C1899" i="7"/>
  <c r="K1901" i="7"/>
  <c r="F1901" i="7"/>
  <c r="J1901" i="7"/>
  <c r="M1901" i="7"/>
  <c r="I1901" i="7"/>
  <c r="E1901" i="7"/>
  <c r="P1901" i="7"/>
  <c r="L1901" i="7"/>
  <c r="H1901" i="7"/>
  <c r="G1901" i="7"/>
  <c r="O1901" i="7"/>
  <c r="N1901" i="7"/>
  <c r="D1902" i="7"/>
  <c r="A1899" i="7"/>
  <c r="E1902" i="7" l="1"/>
  <c r="L1902" i="7"/>
  <c r="K1902" i="7"/>
  <c r="J1902" i="7"/>
  <c r="G1902" i="7"/>
  <c r="I1902" i="7"/>
  <c r="N1902" i="7"/>
  <c r="O1902" i="7"/>
  <c r="M1902" i="7"/>
  <c r="H1902" i="7"/>
  <c r="P1902" i="7"/>
  <c r="F1902" i="7"/>
  <c r="D1903" i="7"/>
  <c r="A1900" i="7"/>
  <c r="S1901" i="7"/>
  <c r="T1901" i="7"/>
  <c r="U1901" i="7"/>
  <c r="V1901" i="7"/>
  <c r="R1901" i="7"/>
  <c r="Q1901" i="7"/>
  <c r="B1900" i="7"/>
  <c r="N1903" i="7" l="1"/>
  <c r="E1903" i="7"/>
  <c r="P1903" i="7"/>
  <c r="K1903" i="7"/>
  <c r="F1903" i="7"/>
  <c r="J1903" i="7"/>
  <c r="M1903" i="7"/>
  <c r="I1903" i="7"/>
  <c r="L1903" i="7"/>
  <c r="H1903" i="7"/>
  <c r="G1903" i="7"/>
  <c r="O1903" i="7"/>
  <c r="D1904" i="7"/>
  <c r="C1901" i="7"/>
  <c r="V1902" i="7"/>
  <c r="U1902" i="7"/>
  <c r="R1902" i="7"/>
  <c r="Q1902" i="7"/>
  <c r="B1901" i="7"/>
  <c r="S1902" i="7"/>
  <c r="T1902" i="7"/>
  <c r="A1901" i="7"/>
  <c r="A1902" i="7" l="1"/>
  <c r="L1904" i="7"/>
  <c r="K1904" i="7"/>
  <c r="O1904" i="7"/>
  <c r="J1904" i="7"/>
  <c r="I1904" i="7"/>
  <c r="H1904" i="7"/>
  <c r="M1904" i="7"/>
  <c r="E1904" i="7"/>
  <c r="G1904" i="7"/>
  <c r="N1904" i="7"/>
  <c r="P1904" i="7"/>
  <c r="F1904" i="7"/>
  <c r="D1905" i="7"/>
  <c r="R1903" i="7"/>
  <c r="Q1903" i="7"/>
  <c r="B1902" i="7"/>
  <c r="V1903" i="7"/>
  <c r="U1903" i="7"/>
  <c r="C1903" i="7" s="1"/>
  <c r="C1902" i="7"/>
  <c r="S1903" i="7"/>
  <c r="T1903" i="7"/>
  <c r="K1905" i="7" l="1"/>
  <c r="F1905" i="7"/>
  <c r="J1905" i="7"/>
  <c r="I1905" i="7"/>
  <c r="E1905" i="7"/>
  <c r="L1905" i="7"/>
  <c r="M1905" i="7"/>
  <c r="P1905" i="7"/>
  <c r="H1905" i="7"/>
  <c r="O1905" i="7"/>
  <c r="G1905" i="7"/>
  <c r="N1905" i="7"/>
  <c r="D1906" i="7"/>
  <c r="V1904" i="7"/>
  <c r="U1904" i="7"/>
  <c r="B1903" i="7"/>
  <c r="R1904" i="7"/>
  <c r="Q1904" i="7"/>
  <c r="A1904" i="7" s="1"/>
  <c r="A1903" i="7"/>
  <c r="S1904" i="7"/>
  <c r="T1904" i="7"/>
  <c r="B1904" i="7" l="1"/>
  <c r="U1905" i="7"/>
  <c r="V1905" i="7"/>
  <c r="T1905" i="7"/>
  <c r="S1905" i="7"/>
  <c r="B1905" i="7" s="1"/>
  <c r="L1906" i="7"/>
  <c r="O1906" i="7"/>
  <c r="J1906" i="7"/>
  <c r="G1906" i="7"/>
  <c r="I1906" i="7"/>
  <c r="N1906" i="7"/>
  <c r="H1906" i="7"/>
  <c r="P1906" i="7"/>
  <c r="F1906" i="7"/>
  <c r="M1906" i="7"/>
  <c r="E1906" i="7"/>
  <c r="K1906" i="7"/>
  <c r="D1907" i="7"/>
  <c r="C1904" i="7"/>
  <c r="R1905" i="7"/>
  <c r="Q1905" i="7"/>
  <c r="A1905" i="7" s="1"/>
  <c r="Q1906" i="7" l="1"/>
  <c r="R1906" i="7"/>
  <c r="T1906" i="7"/>
  <c r="S1906" i="7"/>
  <c r="B1906" i="7" s="1"/>
  <c r="U1906" i="7"/>
  <c r="V1906" i="7"/>
  <c r="K1907" i="7"/>
  <c r="F1907" i="7"/>
  <c r="J1907" i="7"/>
  <c r="M1907" i="7"/>
  <c r="I1907" i="7"/>
  <c r="E1907" i="7"/>
  <c r="P1907" i="7"/>
  <c r="L1907" i="7"/>
  <c r="O1907" i="7"/>
  <c r="G1907" i="7"/>
  <c r="N1907" i="7"/>
  <c r="H1907" i="7"/>
  <c r="D1908" i="7"/>
  <c r="C1905" i="7"/>
  <c r="A1906" i="7" l="1"/>
  <c r="R1907" i="7"/>
  <c r="Q1907" i="7"/>
  <c r="A1907" i="7" s="1"/>
  <c r="S1907" i="7"/>
  <c r="T1907" i="7"/>
  <c r="V1907" i="7"/>
  <c r="U1907" i="7"/>
  <c r="C1906" i="7"/>
  <c r="O1908" i="7"/>
  <c r="J1908" i="7"/>
  <c r="N1908" i="7"/>
  <c r="P1908" i="7"/>
  <c r="F1908" i="7"/>
  <c r="H1908" i="7"/>
  <c r="E1908" i="7"/>
  <c r="G1908" i="7"/>
  <c r="I1908" i="7"/>
  <c r="M1908" i="7"/>
  <c r="L1908" i="7"/>
  <c r="K1908" i="7"/>
  <c r="D1909" i="7"/>
  <c r="C1907" i="7" l="1"/>
  <c r="P1909" i="7"/>
  <c r="L1909" i="7"/>
  <c r="H1909" i="7"/>
  <c r="O1909" i="7"/>
  <c r="G1909" i="7"/>
  <c r="N1909" i="7"/>
  <c r="M1909" i="7"/>
  <c r="E1909" i="7"/>
  <c r="K1909" i="7"/>
  <c r="F1909" i="7"/>
  <c r="J1909" i="7"/>
  <c r="I1909" i="7"/>
  <c r="D1910" i="7"/>
  <c r="V1908" i="7"/>
  <c r="U1908" i="7"/>
  <c r="C1908" i="7" s="1"/>
  <c r="B1907" i="7"/>
  <c r="Q1908" i="7"/>
  <c r="R1908" i="7"/>
  <c r="T1908" i="7"/>
  <c r="S1908" i="7"/>
  <c r="B1908" i="7" s="1"/>
  <c r="M1910" i="7" l="1"/>
  <c r="L1910" i="7"/>
  <c r="E1910" i="7"/>
  <c r="K1910" i="7"/>
  <c r="O1910" i="7"/>
  <c r="J1910" i="7"/>
  <c r="F1910" i="7"/>
  <c r="H1910" i="7"/>
  <c r="G1910" i="7"/>
  <c r="I1910" i="7"/>
  <c r="N1910" i="7"/>
  <c r="P1910" i="7"/>
  <c r="D1911" i="7"/>
  <c r="A1908" i="7"/>
  <c r="T1909" i="7"/>
  <c r="S1909" i="7"/>
  <c r="Q1909" i="7"/>
  <c r="R1909" i="7"/>
  <c r="U1909" i="7"/>
  <c r="V1909" i="7"/>
  <c r="B1909" i="7" l="1"/>
  <c r="C1909" i="7"/>
  <c r="A1909" i="7"/>
  <c r="V1910" i="7"/>
  <c r="U1910" i="7"/>
  <c r="R1910" i="7"/>
  <c r="Q1910" i="7"/>
  <c r="H1911" i="7"/>
  <c r="O1911" i="7"/>
  <c r="I1911" i="7"/>
  <c r="E1911" i="7"/>
  <c r="P1911" i="7"/>
  <c r="L1911" i="7"/>
  <c r="G1911" i="7"/>
  <c r="N1911" i="7"/>
  <c r="J1911" i="7"/>
  <c r="M1911" i="7"/>
  <c r="K1911" i="7"/>
  <c r="F1911" i="7"/>
  <c r="D1912" i="7"/>
  <c r="T1910" i="7"/>
  <c r="S1910" i="7"/>
  <c r="C1910" i="7" l="1"/>
  <c r="B1910" i="7"/>
  <c r="N1912" i="7"/>
  <c r="P1912" i="7"/>
  <c r="F1912" i="7"/>
  <c r="H1912" i="7"/>
  <c r="M1912" i="7"/>
  <c r="E1912" i="7"/>
  <c r="K1912" i="7"/>
  <c r="J1912" i="7"/>
  <c r="G1912" i="7"/>
  <c r="L1912" i="7"/>
  <c r="O1912" i="7"/>
  <c r="I1912" i="7"/>
  <c r="D1913" i="7"/>
  <c r="V1911" i="7"/>
  <c r="U1911" i="7"/>
  <c r="T1911" i="7"/>
  <c r="S1911" i="7"/>
  <c r="R1911" i="7"/>
  <c r="Q1911" i="7"/>
  <c r="A1911" i="7" s="1"/>
  <c r="A1910" i="7"/>
  <c r="C1911" i="7" l="1"/>
  <c r="B1911" i="7"/>
  <c r="R1912" i="7"/>
  <c r="Q1912" i="7"/>
  <c r="A1912" i="7" s="1"/>
  <c r="O1913" i="7"/>
  <c r="G1913" i="7"/>
  <c r="N1913" i="7"/>
  <c r="K1913" i="7"/>
  <c r="F1913" i="7"/>
  <c r="J1913" i="7"/>
  <c r="M1913" i="7"/>
  <c r="I1913" i="7"/>
  <c r="E1913" i="7"/>
  <c r="P1913" i="7"/>
  <c r="L1913" i="7"/>
  <c r="H1913" i="7"/>
  <c r="D1914" i="7"/>
  <c r="S1912" i="7"/>
  <c r="T1912" i="7"/>
  <c r="U1912" i="7"/>
  <c r="V1912" i="7"/>
  <c r="N1914" i="7" l="1"/>
  <c r="P1914" i="7"/>
  <c r="F1914" i="7"/>
  <c r="H1914" i="7"/>
  <c r="M1914" i="7"/>
  <c r="E1914" i="7"/>
  <c r="L1914" i="7"/>
  <c r="K1914" i="7"/>
  <c r="O1914" i="7"/>
  <c r="J1914" i="7"/>
  <c r="G1914" i="7"/>
  <c r="I1914" i="7"/>
  <c r="D1915" i="7"/>
  <c r="R1913" i="7"/>
  <c r="Q1913" i="7"/>
  <c r="A1913" i="7" s="1"/>
  <c r="S1913" i="7"/>
  <c r="T1913" i="7"/>
  <c r="C1912" i="7"/>
  <c r="V1913" i="7"/>
  <c r="U1913" i="7"/>
  <c r="C1913" i="7" s="1"/>
  <c r="B1912" i="7"/>
  <c r="R1914" i="7" l="1"/>
  <c r="Q1914" i="7"/>
  <c r="A1914" i="7" s="1"/>
  <c r="T1914" i="7"/>
  <c r="S1914" i="7"/>
  <c r="B1914" i="7" s="1"/>
  <c r="H1915" i="7"/>
  <c r="O1915" i="7"/>
  <c r="G1915" i="7"/>
  <c r="K1915" i="7"/>
  <c r="F1915" i="7"/>
  <c r="I1915" i="7"/>
  <c r="E1915" i="7"/>
  <c r="P1915" i="7"/>
  <c r="L1915" i="7"/>
  <c r="N1915" i="7"/>
  <c r="J1915" i="7"/>
  <c r="M1915" i="7"/>
  <c r="D1916" i="7"/>
  <c r="B1913" i="7"/>
  <c r="V1914" i="7"/>
  <c r="U1914" i="7"/>
  <c r="C1914" i="7" s="1"/>
  <c r="R1915" i="7" l="1"/>
  <c r="Q1915" i="7"/>
  <c r="A1915" i="7" s="1"/>
  <c r="T1915" i="7"/>
  <c r="S1915" i="7"/>
  <c r="B1915" i="7" s="1"/>
  <c r="U1915" i="7"/>
  <c r="V1915" i="7"/>
  <c r="M1916" i="7"/>
  <c r="L1916" i="7"/>
  <c r="E1916" i="7"/>
  <c r="K1916" i="7"/>
  <c r="P1916" i="7"/>
  <c r="O1916" i="7"/>
  <c r="J1916" i="7"/>
  <c r="G1916" i="7"/>
  <c r="I1916" i="7"/>
  <c r="N1916" i="7"/>
  <c r="H1916" i="7"/>
  <c r="F1916" i="7"/>
  <c r="D1917" i="7"/>
  <c r="C1915" i="7" l="1"/>
  <c r="P1917" i="7"/>
  <c r="L1917" i="7"/>
  <c r="H1917" i="7"/>
  <c r="G1917" i="7"/>
  <c r="O1917" i="7"/>
  <c r="N1917" i="7"/>
  <c r="K1917" i="7"/>
  <c r="F1917" i="7"/>
  <c r="J1917" i="7"/>
  <c r="M1917" i="7"/>
  <c r="I1917" i="7"/>
  <c r="E1917" i="7"/>
  <c r="D1918" i="7"/>
  <c r="V1916" i="7"/>
  <c r="U1916" i="7"/>
  <c r="C1916" i="7" s="1"/>
  <c r="R1916" i="7"/>
  <c r="Q1916" i="7"/>
  <c r="T1916" i="7"/>
  <c r="S1916" i="7"/>
  <c r="B1916" i="7" s="1"/>
  <c r="A1916" i="7" l="1"/>
  <c r="R1917" i="7"/>
  <c r="Q1917" i="7"/>
  <c r="A1917" i="7" s="1"/>
  <c r="N1918" i="7"/>
  <c r="P1918" i="7"/>
  <c r="E1918" i="7"/>
  <c r="F1918" i="7"/>
  <c r="H1918" i="7"/>
  <c r="M1918" i="7"/>
  <c r="G1918" i="7"/>
  <c r="L1918" i="7"/>
  <c r="K1918" i="7"/>
  <c r="O1918" i="7"/>
  <c r="J1918" i="7"/>
  <c r="I1918" i="7"/>
  <c r="D1919" i="7"/>
  <c r="T1917" i="7"/>
  <c r="S1917" i="7"/>
  <c r="U1917" i="7"/>
  <c r="V1917" i="7"/>
  <c r="B1917" i="7" l="1"/>
  <c r="O1919" i="7"/>
  <c r="I1919" i="7"/>
  <c r="H1919" i="7"/>
  <c r="G1919" i="7"/>
  <c r="N1919" i="7"/>
  <c r="K1919" i="7"/>
  <c r="F1919" i="7"/>
  <c r="E1919" i="7"/>
  <c r="L1919" i="7"/>
  <c r="J1919" i="7"/>
  <c r="M1919" i="7"/>
  <c r="P1919" i="7"/>
  <c r="D1920" i="7"/>
  <c r="C1917" i="7"/>
  <c r="V1918" i="7"/>
  <c r="U1918" i="7"/>
  <c r="R1918" i="7"/>
  <c r="Q1918" i="7"/>
  <c r="A1918" i="7" s="1"/>
  <c r="T1918" i="7"/>
  <c r="S1918" i="7"/>
  <c r="B1918" i="7" s="1"/>
  <c r="C1918" i="7" l="1"/>
  <c r="R1919" i="7"/>
  <c r="Q1919" i="7"/>
  <c r="A1919" i="7" s="1"/>
  <c r="O1920" i="7"/>
  <c r="J1920" i="7"/>
  <c r="I1920" i="7"/>
  <c r="H1920" i="7"/>
  <c r="G1920" i="7"/>
  <c r="N1920" i="7"/>
  <c r="P1920" i="7"/>
  <c r="F1920" i="7"/>
  <c r="E1920" i="7"/>
  <c r="K1920" i="7"/>
  <c r="M1920" i="7"/>
  <c r="L1920" i="7"/>
  <c r="D1921" i="7"/>
  <c r="V1919" i="7"/>
  <c r="U1919" i="7"/>
  <c r="S1919" i="7"/>
  <c r="T1919" i="7"/>
  <c r="B1919" i="7" l="1"/>
  <c r="C1919" i="7"/>
  <c r="T1920" i="7"/>
  <c r="S1920" i="7"/>
  <c r="B1920" i="7" s="1"/>
  <c r="K1921" i="7"/>
  <c r="F1921" i="7"/>
  <c r="J1921" i="7"/>
  <c r="M1921" i="7"/>
  <c r="G1921" i="7"/>
  <c r="N1921" i="7"/>
  <c r="I1921" i="7"/>
  <c r="E1921" i="7"/>
  <c r="P1921" i="7"/>
  <c r="O1921" i="7"/>
  <c r="L1921" i="7"/>
  <c r="H1921" i="7"/>
  <c r="D1922" i="7"/>
  <c r="Q1920" i="7"/>
  <c r="R1920" i="7"/>
  <c r="U1920" i="7"/>
  <c r="V1920" i="7"/>
  <c r="F1922" i="7" l="1"/>
  <c r="P1922" i="7"/>
  <c r="M1922" i="7"/>
  <c r="L1922" i="7"/>
  <c r="K1922" i="7"/>
  <c r="G1922" i="7"/>
  <c r="N1922" i="7"/>
  <c r="E1922" i="7"/>
  <c r="O1922" i="7"/>
  <c r="J1922" i="7"/>
  <c r="I1922" i="7"/>
  <c r="H1922" i="7"/>
  <c r="D1923" i="7"/>
  <c r="C1920" i="7"/>
  <c r="T1921" i="7"/>
  <c r="S1921" i="7"/>
  <c r="B1921" i="7" s="1"/>
  <c r="V1921" i="7"/>
  <c r="U1921" i="7"/>
  <c r="C1921" i="7" s="1"/>
  <c r="R1921" i="7"/>
  <c r="Q1921" i="7"/>
  <c r="A1921" i="7" s="1"/>
  <c r="A1920" i="7"/>
  <c r="P1923" i="7" l="1"/>
  <c r="L1923" i="7"/>
  <c r="O1923" i="7"/>
  <c r="F1923" i="7"/>
  <c r="M1923" i="7"/>
  <c r="I1923" i="7"/>
  <c r="H1923" i="7"/>
  <c r="N1923" i="7"/>
  <c r="K1923" i="7"/>
  <c r="J1923" i="7"/>
  <c r="E1923" i="7"/>
  <c r="G1923" i="7"/>
  <c r="D1924" i="7"/>
  <c r="R1922" i="7"/>
  <c r="Q1922" i="7"/>
  <c r="A1922" i="7" s="1"/>
  <c r="S1922" i="7"/>
  <c r="B1922" i="7" s="1"/>
  <c r="T1922" i="7"/>
  <c r="V1922" i="7"/>
  <c r="U1922" i="7"/>
  <c r="C1922" i="7" s="1"/>
  <c r="N1924" i="7" l="1"/>
  <c r="P1924" i="7"/>
  <c r="E1924" i="7"/>
  <c r="F1924" i="7"/>
  <c r="H1924" i="7"/>
  <c r="M1924" i="7"/>
  <c r="O1924" i="7"/>
  <c r="I1924" i="7"/>
  <c r="L1924" i="7"/>
  <c r="K1924" i="7"/>
  <c r="G1924" i="7"/>
  <c r="J1924" i="7"/>
  <c r="D1925" i="7"/>
  <c r="S1923" i="7"/>
  <c r="T1923" i="7"/>
  <c r="Q1923" i="7"/>
  <c r="R1923" i="7"/>
  <c r="U1923" i="7"/>
  <c r="V1923" i="7"/>
  <c r="A1923" i="7" l="1"/>
  <c r="N1925" i="7"/>
  <c r="K1925" i="7"/>
  <c r="F1925" i="7"/>
  <c r="J1925" i="7"/>
  <c r="M1925" i="7"/>
  <c r="I1925" i="7"/>
  <c r="E1925" i="7"/>
  <c r="P1925" i="7"/>
  <c r="O1925" i="7"/>
  <c r="L1925" i="7"/>
  <c r="H1925" i="7"/>
  <c r="G1925" i="7"/>
  <c r="D1926" i="7"/>
  <c r="B1923" i="7"/>
  <c r="R1924" i="7"/>
  <c r="Q1924" i="7"/>
  <c r="U1924" i="7"/>
  <c r="V1924" i="7"/>
  <c r="C1923" i="7"/>
  <c r="S1924" i="7"/>
  <c r="T1924" i="7"/>
  <c r="C1924" i="7" l="1"/>
  <c r="B1924" i="7"/>
  <c r="G1926" i="7"/>
  <c r="I1926" i="7"/>
  <c r="N1926" i="7"/>
  <c r="P1926" i="7"/>
  <c r="H1926" i="7"/>
  <c r="M1926" i="7"/>
  <c r="E1926" i="7"/>
  <c r="F1926" i="7"/>
  <c r="L1926" i="7"/>
  <c r="K1926" i="7"/>
  <c r="O1926" i="7"/>
  <c r="J1926" i="7"/>
  <c r="D1927" i="7"/>
  <c r="T1925" i="7"/>
  <c r="S1925" i="7"/>
  <c r="R1925" i="7"/>
  <c r="Q1925" i="7"/>
  <c r="A1924" i="7"/>
  <c r="V1925" i="7"/>
  <c r="U1925" i="7"/>
  <c r="A1925" i="7" l="1"/>
  <c r="B1925" i="7"/>
  <c r="H1927" i="7"/>
  <c r="O1927" i="7"/>
  <c r="G1927" i="7"/>
  <c r="J1927" i="7"/>
  <c r="M1927" i="7"/>
  <c r="I1927" i="7"/>
  <c r="E1927" i="7"/>
  <c r="P1927" i="7"/>
  <c r="L1927" i="7"/>
  <c r="N1927" i="7"/>
  <c r="K1927" i="7"/>
  <c r="F1927" i="7"/>
  <c r="D1928" i="7"/>
  <c r="V1926" i="7"/>
  <c r="U1926" i="7"/>
  <c r="C1925" i="7"/>
  <c r="Q1926" i="7"/>
  <c r="R1926" i="7"/>
  <c r="S1926" i="7"/>
  <c r="T1926" i="7"/>
  <c r="C1926" i="7" l="1"/>
  <c r="B1926" i="7"/>
  <c r="V1927" i="7"/>
  <c r="U1927" i="7"/>
  <c r="C1927" i="7" s="1"/>
  <c r="R1927" i="7"/>
  <c r="Q1927" i="7"/>
  <c r="A1927" i="7" s="1"/>
  <c r="O1928" i="7"/>
  <c r="J1928" i="7"/>
  <c r="I1928" i="7"/>
  <c r="N1928" i="7"/>
  <c r="G1928" i="7"/>
  <c r="P1928" i="7"/>
  <c r="H1928" i="7"/>
  <c r="M1928" i="7"/>
  <c r="E1928" i="7"/>
  <c r="L1928" i="7"/>
  <c r="K1928" i="7"/>
  <c r="F1928" i="7"/>
  <c r="D1929" i="7"/>
  <c r="A1926" i="7"/>
  <c r="S1927" i="7"/>
  <c r="T1927" i="7"/>
  <c r="B1927" i="7" l="1"/>
  <c r="Q1928" i="7"/>
  <c r="R1928" i="7"/>
  <c r="T1928" i="7"/>
  <c r="S1928" i="7"/>
  <c r="B1928" i="7" s="1"/>
  <c r="V1928" i="7"/>
  <c r="U1928" i="7"/>
  <c r="H1929" i="7"/>
  <c r="O1929" i="7"/>
  <c r="G1929" i="7"/>
  <c r="N1929" i="7"/>
  <c r="J1929" i="7"/>
  <c r="M1929" i="7"/>
  <c r="I1929" i="7"/>
  <c r="E1929" i="7"/>
  <c r="P1929" i="7"/>
  <c r="L1929" i="7"/>
  <c r="K1929" i="7"/>
  <c r="F1929" i="7"/>
  <c r="D1930" i="7"/>
  <c r="C1928" i="7" l="1"/>
  <c r="O1930" i="7"/>
  <c r="J1930" i="7"/>
  <c r="G1930" i="7"/>
  <c r="I1930" i="7"/>
  <c r="N1930" i="7"/>
  <c r="P1930" i="7"/>
  <c r="F1930" i="7"/>
  <c r="H1930" i="7"/>
  <c r="M1930" i="7"/>
  <c r="E1930" i="7"/>
  <c r="L1930" i="7"/>
  <c r="K1930" i="7"/>
  <c r="D1931" i="7"/>
  <c r="R1929" i="7"/>
  <c r="Q1929" i="7"/>
  <c r="A1929" i="7" s="1"/>
  <c r="T1929" i="7"/>
  <c r="S1929" i="7"/>
  <c r="A1928" i="7"/>
  <c r="U1929" i="7"/>
  <c r="V1929" i="7"/>
  <c r="B1929" i="7" l="1"/>
  <c r="V1930" i="7"/>
  <c r="U1930" i="7"/>
  <c r="C1930" i="7" s="1"/>
  <c r="K1931" i="7"/>
  <c r="F1931" i="7"/>
  <c r="J1931" i="7"/>
  <c r="M1931" i="7"/>
  <c r="E1931" i="7"/>
  <c r="P1931" i="7"/>
  <c r="L1931" i="7"/>
  <c r="O1931" i="7"/>
  <c r="G1931" i="7"/>
  <c r="I1931" i="7"/>
  <c r="H1931" i="7"/>
  <c r="N1931" i="7"/>
  <c r="D1932" i="7"/>
  <c r="C1929" i="7"/>
  <c r="Q1930" i="7"/>
  <c r="R1930" i="7"/>
  <c r="S1930" i="7"/>
  <c r="T1930" i="7"/>
  <c r="B1930" i="7" l="1"/>
  <c r="A1930" i="7"/>
  <c r="Q1931" i="7"/>
  <c r="R1931" i="7"/>
  <c r="O1932" i="7"/>
  <c r="J1932" i="7"/>
  <c r="G1932" i="7"/>
  <c r="I1932" i="7"/>
  <c r="M1932" i="7"/>
  <c r="E1932" i="7"/>
  <c r="N1932" i="7"/>
  <c r="P1932" i="7"/>
  <c r="F1932" i="7"/>
  <c r="H1932" i="7"/>
  <c r="L1932" i="7"/>
  <c r="K1932" i="7"/>
  <c r="D1933" i="7"/>
  <c r="V1931" i="7"/>
  <c r="U1931" i="7"/>
  <c r="S1931" i="7"/>
  <c r="T1931" i="7"/>
  <c r="A1931" i="7" l="1"/>
  <c r="K1933" i="7"/>
  <c r="F1933" i="7"/>
  <c r="J1933" i="7"/>
  <c r="I1933" i="7"/>
  <c r="M1933" i="7"/>
  <c r="E1933" i="7"/>
  <c r="P1933" i="7"/>
  <c r="H1933" i="7"/>
  <c r="O1933" i="7"/>
  <c r="G1933" i="7"/>
  <c r="L1933" i="7"/>
  <c r="N1933" i="7"/>
  <c r="D1934" i="7"/>
  <c r="R1932" i="7"/>
  <c r="Q1932" i="7"/>
  <c r="A1932" i="7" s="1"/>
  <c r="T1932" i="7"/>
  <c r="S1932" i="7"/>
  <c r="B1931" i="7"/>
  <c r="U1932" i="7"/>
  <c r="V1932" i="7"/>
  <c r="C1931" i="7"/>
  <c r="U1933" i="7" l="1"/>
  <c r="V1933" i="7"/>
  <c r="N1934" i="7"/>
  <c r="P1934" i="7"/>
  <c r="F1934" i="7"/>
  <c r="H1934" i="7"/>
  <c r="M1934" i="7"/>
  <c r="L1934" i="7"/>
  <c r="K1934" i="7"/>
  <c r="O1934" i="7"/>
  <c r="J1934" i="7"/>
  <c r="G1934" i="7"/>
  <c r="I1934" i="7"/>
  <c r="E1934" i="7"/>
  <c r="D1935" i="7"/>
  <c r="C1932" i="7"/>
  <c r="S1933" i="7"/>
  <c r="T1933" i="7"/>
  <c r="B1932" i="7"/>
  <c r="R1933" i="7"/>
  <c r="Q1933" i="7"/>
  <c r="A1933" i="7" s="1"/>
  <c r="B1933" i="7" l="1"/>
  <c r="T1934" i="7"/>
  <c r="S1934" i="7"/>
  <c r="B1934" i="7" s="1"/>
  <c r="V1934" i="7"/>
  <c r="U1934" i="7"/>
  <c r="C1934" i="7" s="1"/>
  <c r="K1935" i="7"/>
  <c r="F1935" i="7"/>
  <c r="O1935" i="7"/>
  <c r="G1935" i="7"/>
  <c r="J1935" i="7"/>
  <c r="M1935" i="7"/>
  <c r="I1935" i="7"/>
  <c r="E1935" i="7"/>
  <c r="L1935" i="7"/>
  <c r="H1935" i="7"/>
  <c r="P1935" i="7"/>
  <c r="N1935" i="7"/>
  <c r="D1936" i="7"/>
  <c r="R1934" i="7"/>
  <c r="Q1934" i="7"/>
  <c r="C1933" i="7"/>
  <c r="U1935" i="7" l="1"/>
  <c r="V1935" i="7"/>
  <c r="S1935" i="7"/>
  <c r="T1935" i="7"/>
  <c r="Q1935" i="7"/>
  <c r="R1935" i="7"/>
  <c r="A1934" i="7"/>
  <c r="E1936" i="7"/>
  <c r="L1936" i="7"/>
  <c r="K1936" i="7"/>
  <c r="O1936" i="7"/>
  <c r="J1936" i="7"/>
  <c r="G1936" i="7"/>
  <c r="I1936" i="7"/>
  <c r="P1936" i="7"/>
  <c r="N1936" i="7"/>
  <c r="F1936" i="7"/>
  <c r="H1936" i="7"/>
  <c r="M1936" i="7"/>
  <c r="D1937" i="7"/>
  <c r="A1935" i="7" l="1"/>
  <c r="V1936" i="7"/>
  <c r="U1936" i="7"/>
  <c r="C1936" i="7" s="1"/>
  <c r="B1935" i="7"/>
  <c r="K1937" i="7"/>
  <c r="F1937" i="7"/>
  <c r="G1937" i="7"/>
  <c r="J1937" i="7"/>
  <c r="M1937" i="7"/>
  <c r="H1937" i="7"/>
  <c r="I1937" i="7"/>
  <c r="E1937" i="7"/>
  <c r="P1937" i="7"/>
  <c r="L1937" i="7"/>
  <c r="O1937" i="7"/>
  <c r="N1937" i="7"/>
  <c r="D1938" i="7"/>
  <c r="Q1936" i="7"/>
  <c r="R1936" i="7"/>
  <c r="S1936" i="7"/>
  <c r="T1936" i="7"/>
  <c r="C1935" i="7"/>
  <c r="T1937" i="7" l="1"/>
  <c r="S1937" i="7"/>
  <c r="B1937" i="7" s="1"/>
  <c r="V1937" i="7"/>
  <c r="U1937" i="7"/>
  <c r="C1937" i="7" s="1"/>
  <c r="R1937" i="7"/>
  <c r="Q1937" i="7"/>
  <c r="A1937" i="7" s="1"/>
  <c r="B1936" i="7"/>
  <c r="F1938" i="7"/>
  <c r="M1938" i="7"/>
  <c r="E1938" i="7"/>
  <c r="J1938" i="7"/>
  <c r="N1938" i="7"/>
  <c r="L1938" i="7"/>
  <c r="O1938" i="7"/>
  <c r="H1938" i="7"/>
  <c r="K1938" i="7"/>
  <c r="P1938" i="7"/>
  <c r="G1938" i="7"/>
  <c r="I1938" i="7"/>
  <c r="D1939" i="7"/>
  <c r="A1936" i="7"/>
  <c r="Q1938" i="7" l="1"/>
  <c r="R1938" i="7"/>
  <c r="S1938" i="7"/>
  <c r="T1938" i="7"/>
  <c r="P1939" i="7"/>
  <c r="L1939" i="7"/>
  <c r="H1939" i="7"/>
  <c r="G1939" i="7"/>
  <c r="N1939" i="7"/>
  <c r="K1939" i="7"/>
  <c r="F1939" i="7"/>
  <c r="J1939" i="7"/>
  <c r="O1939" i="7"/>
  <c r="M1939" i="7"/>
  <c r="I1939" i="7"/>
  <c r="E1939" i="7"/>
  <c r="D1940" i="7"/>
  <c r="V1938" i="7"/>
  <c r="U1938" i="7"/>
  <c r="C1938" i="7" s="1"/>
  <c r="S1939" i="7" l="1"/>
  <c r="T1939" i="7"/>
  <c r="B1938" i="7"/>
  <c r="U1939" i="7"/>
  <c r="V1939" i="7"/>
  <c r="Q1939" i="7"/>
  <c r="R1939" i="7"/>
  <c r="O1940" i="7"/>
  <c r="J1940" i="7"/>
  <c r="G1940" i="7"/>
  <c r="I1940" i="7"/>
  <c r="N1940" i="7"/>
  <c r="P1940" i="7"/>
  <c r="F1940" i="7"/>
  <c r="H1940" i="7"/>
  <c r="M1940" i="7"/>
  <c r="L1940" i="7"/>
  <c r="K1940" i="7"/>
  <c r="E1940" i="7"/>
  <c r="D1941" i="7"/>
  <c r="A1938" i="7"/>
  <c r="A1939" i="7" l="1"/>
  <c r="V1940" i="7"/>
  <c r="U1940" i="7"/>
  <c r="C1940" i="7" s="1"/>
  <c r="K1941" i="7"/>
  <c r="F1941" i="7"/>
  <c r="J1941" i="7"/>
  <c r="M1941" i="7"/>
  <c r="P1941" i="7"/>
  <c r="I1941" i="7"/>
  <c r="E1941" i="7"/>
  <c r="L1941" i="7"/>
  <c r="H1941" i="7"/>
  <c r="O1941" i="7"/>
  <c r="G1941" i="7"/>
  <c r="N1941" i="7"/>
  <c r="D1942" i="7"/>
  <c r="C1939" i="7"/>
  <c r="Q1940" i="7"/>
  <c r="R1940" i="7"/>
  <c r="S1940" i="7"/>
  <c r="T1940" i="7"/>
  <c r="B1939" i="7"/>
  <c r="L1942" i="7" l="1"/>
  <c r="K1942" i="7"/>
  <c r="J1942" i="7"/>
  <c r="G1942" i="7"/>
  <c r="N1942" i="7"/>
  <c r="F1942" i="7"/>
  <c r="M1942" i="7"/>
  <c r="E1942" i="7"/>
  <c r="O1942" i="7"/>
  <c r="I1942" i="7"/>
  <c r="P1942" i="7"/>
  <c r="H1942" i="7"/>
  <c r="D1943" i="7"/>
  <c r="B1940" i="7"/>
  <c r="Q1941" i="7"/>
  <c r="R1941" i="7"/>
  <c r="S1941" i="7"/>
  <c r="T1941" i="7"/>
  <c r="U1941" i="7"/>
  <c r="V1941" i="7"/>
  <c r="A1940" i="7"/>
  <c r="B1941" i="7" l="1"/>
  <c r="A1941" i="7"/>
  <c r="J1943" i="7"/>
  <c r="M1943" i="7"/>
  <c r="H1943" i="7"/>
  <c r="G1943" i="7"/>
  <c r="N1943" i="7"/>
  <c r="K1943" i="7"/>
  <c r="I1943" i="7"/>
  <c r="E1943" i="7"/>
  <c r="P1943" i="7"/>
  <c r="L1943" i="7"/>
  <c r="O1943" i="7"/>
  <c r="F1943" i="7"/>
  <c r="D1944" i="7"/>
  <c r="C1941" i="7"/>
  <c r="V1942" i="7"/>
  <c r="U1942" i="7"/>
  <c r="Q1942" i="7"/>
  <c r="R1942" i="7"/>
  <c r="T1942" i="7"/>
  <c r="S1942" i="7"/>
  <c r="B1942" i="7" l="1"/>
  <c r="O1944" i="7"/>
  <c r="J1944" i="7"/>
  <c r="G1944" i="7"/>
  <c r="I1944" i="7"/>
  <c r="N1944" i="7"/>
  <c r="P1944" i="7"/>
  <c r="F1944" i="7"/>
  <c r="H1944" i="7"/>
  <c r="M1944" i="7"/>
  <c r="E1944" i="7"/>
  <c r="L1944" i="7"/>
  <c r="K1944" i="7"/>
  <c r="D1945" i="7"/>
  <c r="S1943" i="7"/>
  <c r="T1943" i="7"/>
  <c r="R1943" i="7"/>
  <c r="Q1943" i="7"/>
  <c r="A1942" i="7"/>
  <c r="V1943" i="7"/>
  <c r="U1943" i="7"/>
  <c r="C1942" i="7"/>
  <c r="C1943" i="7" l="1"/>
  <c r="B1943" i="7"/>
  <c r="V1944" i="7"/>
  <c r="U1944" i="7"/>
  <c r="C1944" i="7" s="1"/>
  <c r="R1944" i="7"/>
  <c r="Q1944" i="7"/>
  <c r="A1944" i="7" s="1"/>
  <c r="T1944" i="7"/>
  <c r="S1944" i="7"/>
  <c r="B1944" i="7" s="1"/>
  <c r="G1945" i="7"/>
  <c r="N1945" i="7"/>
  <c r="K1945" i="7"/>
  <c r="F1945" i="7"/>
  <c r="J1945" i="7"/>
  <c r="M1945" i="7"/>
  <c r="I1945" i="7"/>
  <c r="E1945" i="7"/>
  <c r="P1945" i="7"/>
  <c r="L1945" i="7"/>
  <c r="H1945" i="7"/>
  <c r="O1945" i="7"/>
  <c r="D1946" i="7"/>
  <c r="A1943" i="7"/>
  <c r="V1945" i="7" l="1"/>
  <c r="U1945" i="7"/>
  <c r="C1945" i="7" s="1"/>
  <c r="S1945" i="7"/>
  <c r="T1945" i="7"/>
  <c r="O1946" i="7"/>
  <c r="J1946" i="7"/>
  <c r="E1946" i="7"/>
  <c r="G1946" i="7"/>
  <c r="I1946" i="7"/>
  <c r="N1946" i="7"/>
  <c r="P1946" i="7"/>
  <c r="F1946" i="7"/>
  <c r="H1946" i="7"/>
  <c r="M1946" i="7"/>
  <c r="L1946" i="7"/>
  <c r="K1946" i="7"/>
  <c r="D1947" i="7"/>
  <c r="Q1945" i="7"/>
  <c r="R1945" i="7"/>
  <c r="R1946" i="7" l="1"/>
  <c r="Q1946" i="7"/>
  <c r="A1946" i="7" s="1"/>
  <c r="S1946" i="7"/>
  <c r="T1946" i="7"/>
  <c r="U1946" i="7"/>
  <c r="V1946" i="7"/>
  <c r="B1945" i="7"/>
  <c r="A1945" i="7"/>
  <c r="K1947" i="7"/>
  <c r="F1947" i="7"/>
  <c r="J1947" i="7"/>
  <c r="M1947" i="7"/>
  <c r="I1947" i="7"/>
  <c r="E1947" i="7"/>
  <c r="G1947" i="7"/>
  <c r="N1947" i="7"/>
  <c r="P1947" i="7"/>
  <c r="L1947" i="7"/>
  <c r="H1947" i="7"/>
  <c r="O1947" i="7"/>
  <c r="D1948" i="7"/>
  <c r="C1946" i="7" l="1"/>
  <c r="K1948" i="7"/>
  <c r="O1948" i="7"/>
  <c r="J1948" i="7"/>
  <c r="G1948" i="7"/>
  <c r="I1948" i="7"/>
  <c r="N1948" i="7"/>
  <c r="P1948" i="7"/>
  <c r="F1948" i="7"/>
  <c r="H1948" i="7"/>
  <c r="M1948" i="7"/>
  <c r="E1948" i="7"/>
  <c r="L1948" i="7"/>
  <c r="D1949" i="7"/>
  <c r="B1946" i="7"/>
  <c r="S1947" i="7"/>
  <c r="T1947" i="7"/>
  <c r="V1947" i="7"/>
  <c r="U1947" i="7"/>
  <c r="C1947" i="7" s="1"/>
  <c r="Q1947" i="7"/>
  <c r="R1947" i="7"/>
  <c r="B1947" i="7" l="1"/>
  <c r="U1948" i="7"/>
  <c r="V1948" i="7"/>
  <c r="A1947" i="7"/>
  <c r="O1949" i="7"/>
  <c r="G1949" i="7"/>
  <c r="N1949" i="7"/>
  <c r="K1949" i="7"/>
  <c r="J1949" i="7"/>
  <c r="M1949" i="7"/>
  <c r="I1949" i="7"/>
  <c r="E1949" i="7"/>
  <c r="F1949" i="7"/>
  <c r="P1949" i="7"/>
  <c r="L1949" i="7"/>
  <c r="H1949" i="7"/>
  <c r="D1950" i="7"/>
  <c r="T1948" i="7"/>
  <c r="S1948" i="7"/>
  <c r="R1948" i="7"/>
  <c r="Q1948" i="7"/>
  <c r="A1948" i="7" l="1"/>
  <c r="B1948" i="7"/>
  <c r="S1949" i="7"/>
  <c r="T1949" i="7"/>
  <c r="Q1949" i="7"/>
  <c r="R1949" i="7"/>
  <c r="U1949" i="7"/>
  <c r="V1949" i="7"/>
  <c r="C1948" i="7"/>
  <c r="G1950" i="7"/>
  <c r="I1950" i="7"/>
  <c r="P1950" i="7"/>
  <c r="H1950" i="7"/>
  <c r="N1950" i="7"/>
  <c r="F1950" i="7"/>
  <c r="L1950" i="7"/>
  <c r="M1950" i="7"/>
  <c r="O1950" i="7"/>
  <c r="J1950" i="7"/>
  <c r="E1950" i="7"/>
  <c r="K1950" i="7"/>
  <c r="D1951" i="7"/>
  <c r="C1949" i="7" l="1"/>
  <c r="A1949" i="7"/>
  <c r="I1951" i="7"/>
  <c r="E1951" i="7"/>
  <c r="P1951" i="7"/>
  <c r="L1951" i="7"/>
  <c r="H1951" i="7"/>
  <c r="O1951" i="7"/>
  <c r="G1951" i="7"/>
  <c r="N1951" i="7"/>
  <c r="J1951" i="7"/>
  <c r="M1951" i="7"/>
  <c r="K1951" i="7"/>
  <c r="F1951" i="7"/>
  <c r="D1952" i="7"/>
  <c r="R1950" i="7"/>
  <c r="Q1950" i="7"/>
  <c r="V1950" i="7"/>
  <c r="U1950" i="7"/>
  <c r="S1950" i="7"/>
  <c r="T1950" i="7"/>
  <c r="B1949" i="7"/>
  <c r="C1950" i="7" l="1"/>
  <c r="A1950" i="7"/>
  <c r="T1951" i="7"/>
  <c r="S1951" i="7"/>
  <c r="B1951" i="7" s="1"/>
  <c r="V1951" i="7"/>
  <c r="U1951" i="7"/>
  <c r="C1951" i="7" s="1"/>
  <c r="R1951" i="7"/>
  <c r="Q1951" i="7"/>
  <c r="A1951" i="7" s="1"/>
  <c r="B1950" i="7"/>
  <c r="M1952" i="7"/>
  <c r="K1952" i="7"/>
  <c r="J1952" i="7"/>
  <c r="E1952" i="7"/>
  <c r="L1952" i="7"/>
  <c r="F1952" i="7"/>
  <c r="O1952" i="7"/>
  <c r="G1952" i="7"/>
  <c r="I1952" i="7"/>
  <c r="N1952" i="7"/>
  <c r="H1952" i="7"/>
  <c r="P1952" i="7"/>
  <c r="D1953" i="7"/>
  <c r="I1953" i="7" l="1"/>
  <c r="E1953" i="7"/>
  <c r="H1953" i="7"/>
  <c r="O1953" i="7"/>
  <c r="P1953" i="7"/>
  <c r="L1953" i="7"/>
  <c r="G1953" i="7"/>
  <c r="N1953" i="7"/>
  <c r="K1953" i="7"/>
  <c r="F1953" i="7"/>
  <c r="J1953" i="7"/>
  <c r="M1953" i="7"/>
  <c r="D1954" i="7"/>
  <c r="V1952" i="7"/>
  <c r="U1952" i="7"/>
  <c r="S1952" i="7"/>
  <c r="B1952" i="7" s="1"/>
  <c r="T1952" i="7"/>
  <c r="Q1952" i="7"/>
  <c r="R1952" i="7"/>
  <c r="C1952" i="7" l="1"/>
  <c r="L1954" i="7"/>
  <c r="K1954" i="7"/>
  <c r="O1954" i="7"/>
  <c r="J1954" i="7"/>
  <c r="G1954" i="7"/>
  <c r="I1954" i="7"/>
  <c r="N1954" i="7"/>
  <c r="H1954" i="7"/>
  <c r="F1954" i="7"/>
  <c r="P1954" i="7"/>
  <c r="M1954" i="7"/>
  <c r="E1954" i="7"/>
  <c r="D1955" i="7"/>
  <c r="S1953" i="7"/>
  <c r="T1953" i="7"/>
  <c r="U1953" i="7"/>
  <c r="V1953" i="7"/>
  <c r="A1952" i="7"/>
  <c r="Q1953" i="7"/>
  <c r="R1953" i="7"/>
  <c r="C1953" i="7" l="1"/>
  <c r="A1953" i="7"/>
  <c r="B1953" i="7"/>
  <c r="K1955" i="7"/>
  <c r="F1955" i="7"/>
  <c r="J1955" i="7"/>
  <c r="M1955" i="7"/>
  <c r="I1955" i="7"/>
  <c r="E1955" i="7"/>
  <c r="H1955" i="7"/>
  <c r="G1955" i="7"/>
  <c r="P1955" i="7"/>
  <c r="L1955" i="7"/>
  <c r="N1955" i="7"/>
  <c r="O1955" i="7"/>
  <c r="D1956" i="7"/>
  <c r="V1954" i="7"/>
  <c r="U1954" i="7"/>
  <c r="Q1954" i="7"/>
  <c r="R1954" i="7"/>
  <c r="T1954" i="7"/>
  <c r="S1954" i="7"/>
  <c r="B1954" i="7" s="1"/>
  <c r="A1954" i="7" l="1"/>
  <c r="C1954" i="7"/>
  <c r="E1956" i="7"/>
  <c r="L1956" i="7"/>
  <c r="K1956" i="7"/>
  <c r="J1956" i="7"/>
  <c r="O1956" i="7"/>
  <c r="G1956" i="7"/>
  <c r="I1956" i="7"/>
  <c r="N1956" i="7"/>
  <c r="P1956" i="7"/>
  <c r="F1956" i="7"/>
  <c r="H1956" i="7"/>
  <c r="M1956" i="7"/>
  <c r="D1957" i="7"/>
  <c r="T1955" i="7"/>
  <c r="S1955" i="7"/>
  <c r="U1955" i="7"/>
  <c r="V1955" i="7"/>
  <c r="Q1955" i="7"/>
  <c r="R1955" i="7"/>
  <c r="B1955" i="7" l="1"/>
  <c r="C1955" i="7"/>
  <c r="R1956" i="7"/>
  <c r="Q1956" i="7"/>
  <c r="K1957" i="7"/>
  <c r="F1957" i="7"/>
  <c r="J1957" i="7"/>
  <c r="M1957" i="7"/>
  <c r="L1957" i="7"/>
  <c r="I1957" i="7"/>
  <c r="E1957" i="7"/>
  <c r="H1957" i="7"/>
  <c r="O1957" i="7"/>
  <c r="P1957" i="7"/>
  <c r="G1957" i="7"/>
  <c r="N1957" i="7"/>
  <c r="D1958" i="7"/>
  <c r="A1955" i="7"/>
  <c r="S1956" i="7"/>
  <c r="T1956" i="7"/>
  <c r="V1956" i="7"/>
  <c r="U1956" i="7"/>
  <c r="C1956" i="7" s="1"/>
  <c r="A1956" i="7" l="1"/>
  <c r="T1957" i="7"/>
  <c r="S1957" i="7"/>
  <c r="L1958" i="7"/>
  <c r="K1958" i="7"/>
  <c r="O1958" i="7"/>
  <c r="J1958" i="7"/>
  <c r="G1958" i="7"/>
  <c r="I1958" i="7"/>
  <c r="N1958" i="7"/>
  <c r="P1958" i="7"/>
  <c r="F1958" i="7"/>
  <c r="H1958" i="7"/>
  <c r="M1958" i="7"/>
  <c r="E1958" i="7"/>
  <c r="D1959" i="7"/>
  <c r="R1957" i="7"/>
  <c r="Q1957" i="7"/>
  <c r="V1957" i="7"/>
  <c r="U1957" i="7"/>
  <c r="C1957" i="7" s="1"/>
  <c r="B1956" i="7"/>
  <c r="B1957" i="7" l="1"/>
  <c r="J1959" i="7"/>
  <c r="M1959" i="7"/>
  <c r="I1959" i="7"/>
  <c r="E1959" i="7"/>
  <c r="P1959" i="7"/>
  <c r="L1959" i="7"/>
  <c r="H1959" i="7"/>
  <c r="O1959" i="7"/>
  <c r="N1959" i="7"/>
  <c r="K1959" i="7"/>
  <c r="F1959" i="7"/>
  <c r="G1959" i="7"/>
  <c r="D1960" i="7"/>
  <c r="Q1958" i="7"/>
  <c r="R1958" i="7"/>
  <c r="T1958" i="7"/>
  <c r="S1958" i="7"/>
  <c r="V1958" i="7"/>
  <c r="U1958" i="7"/>
  <c r="C1958" i="7" s="1"/>
  <c r="A1957" i="7"/>
  <c r="L1960" i="7" l="1"/>
  <c r="K1960" i="7"/>
  <c r="O1960" i="7"/>
  <c r="J1960" i="7"/>
  <c r="G1960" i="7"/>
  <c r="I1960" i="7"/>
  <c r="F1960" i="7"/>
  <c r="N1960" i="7"/>
  <c r="P1960" i="7"/>
  <c r="H1960" i="7"/>
  <c r="M1960" i="7"/>
  <c r="E1960" i="7"/>
  <c r="D1961" i="7"/>
  <c r="A1958" i="7"/>
  <c r="U1959" i="7"/>
  <c r="V1959" i="7"/>
  <c r="R1959" i="7"/>
  <c r="Q1959" i="7"/>
  <c r="A1959" i="7" s="1"/>
  <c r="T1959" i="7"/>
  <c r="S1959" i="7"/>
  <c r="B1959" i="7" s="1"/>
  <c r="B1958" i="7"/>
  <c r="C1959" i="7" l="1"/>
  <c r="K1961" i="7"/>
  <c r="F1961" i="7"/>
  <c r="O1961" i="7"/>
  <c r="G1961" i="7"/>
  <c r="N1961" i="7"/>
  <c r="J1961" i="7"/>
  <c r="M1961" i="7"/>
  <c r="I1961" i="7"/>
  <c r="E1961" i="7"/>
  <c r="P1961" i="7"/>
  <c r="L1961" i="7"/>
  <c r="H1961" i="7"/>
  <c r="D1962" i="7"/>
  <c r="R1960" i="7"/>
  <c r="Q1960" i="7"/>
  <c r="V1960" i="7"/>
  <c r="U1960" i="7"/>
  <c r="S1960" i="7"/>
  <c r="T1960" i="7"/>
  <c r="A1960" i="7" l="1"/>
  <c r="F1962" i="7"/>
  <c r="H1962" i="7"/>
  <c r="N1962" i="7"/>
  <c r="M1962" i="7"/>
  <c r="E1962" i="7"/>
  <c r="L1962" i="7"/>
  <c r="I1962" i="7"/>
  <c r="G1962" i="7"/>
  <c r="P1962" i="7"/>
  <c r="K1962" i="7"/>
  <c r="O1962" i="7"/>
  <c r="J1962" i="7"/>
  <c r="D1963" i="7"/>
  <c r="S1961" i="7"/>
  <c r="T1961" i="7"/>
  <c r="B1960" i="7"/>
  <c r="V1961" i="7"/>
  <c r="U1961" i="7"/>
  <c r="C1961" i="7" s="1"/>
  <c r="C1960" i="7"/>
  <c r="Q1961" i="7"/>
  <c r="R1961" i="7"/>
  <c r="A1961" i="7" l="1"/>
  <c r="B1961" i="7"/>
  <c r="S1962" i="7"/>
  <c r="T1962" i="7"/>
  <c r="G1963" i="7"/>
  <c r="N1963" i="7"/>
  <c r="I1963" i="7"/>
  <c r="E1963" i="7"/>
  <c r="P1963" i="7"/>
  <c r="L1963" i="7"/>
  <c r="H1963" i="7"/>
  <c r="O1963" i="7"/>
  <c r="K1963" i="7"/>
  <c r="F1963" i="7"/>
  <c r="J1963" i="7"/>
  <c r="M1963" i="7"/>
  <c r="D1964" i="7"/>
  <c r="Q1962" i="7"/>
  <c r="R1962" i="7"/>
  <c r="U1962" i="7"/>
  <c r="V1962" i="7"/>
  <c r="A1962" i="7" l="1"/>
  <c r="F1964" i="7"/>
  <c r="H1964" i="7"/>
  <c r="M1964" i="7"/>
  <c r="E1964" i="7"/>
  <c r="L1964" i="7"/>
  <c r="K1964" i="7"/>
  <c r="O1964" i="7"/>
  <c r="J1964" i="7"/>
  <c r="G1964" i="7"/>
  <c r="I1964" i="7"/>
  <c r="N1964" i="7"/>
  <c r="P1964" i="7"/>
  <c r="D1965" i="7"/>
  <c r="V1963" i="7"/>
  <c r="U1963" i="7"/>
  <c r="C1963" i="7" s="1"/>
  <c r="C1962" i="7"/>
  <c r="R1963" i="7"/>
  <c r="Q1963" i="7"/>
  <c r="A1963" i="7" s="1"/>
  <c r="B1962" i="7"/>
  <c r="S1963" i="7"/>
  <c r="T1963" i="7"/>
  <c r="B1963" i="7" l="1"/>
  <c r="T1964" i="7"/>
  <c r="S1964" i="7"/>
  <c r="B1964" i="7" s="1"/>
  <c r="K1965" i="7"/>
  <c r="F1965" i="7"/>
  <c r="J1965" i="7"/>
  <c r="M1965" i="7"/>
  <c r="I1965" i="7"/>
  <c r="E1965" i="7"/>
  <c r="P1965" i="7"/>
  <c r="L1965" i="7"/>
  <c r="H1965" i="7"/>
  <c r="O1965" i="7"/>
  <c r="G1965" i="7"/>
  <c r="N1965" i="7"/>
  <c r="D1966" i="7"/>
  <c r="Q1964" i="7"/>
  <c r="R1964" i="7"/>
  <c r="V1964" i="7"/>
  <c r="U1964" i="7"/>
  <c r="C1964" i="7" s="1"/>
  <c r="A1964" i="7" l="1"/>
  <c r="O1966" i="7"/>
  <c r="J1966" i="7"/>
  <c r="F1966" i="7"/>
  <c r="H1966" i="7"/>
  <c r="G1966" i="7"/>
  <c r="I1966" i="7"/>
  <c r="N1966" i="7"/>
  <c r="P1966" i="7"/>
  <c r="E1966" i="7"/>
  <c r="L1966" i="7"/>
  <c r="M1966" i="7"/>
  <c r="K1966" i="7"/>
  <c r="D1967" i="7"/>
  <c r="Q1965" i="7"/>
  <c r="R1965" i="7"/>
  <c r="T1965" i="7"/>
  <c r="S1965" i="7"/>
  <c r="U1965" i="7"/>
  <c r="V1965" i="7"/>
  <c r="A1965" i="7" l="1"/>
  <c r="V1966" i="7"/>
  <c r="U1966" i="7"/>
  <c r="Q1966" i="7"/>
  <c r="R1966" i="7"/>
  <c r="P1967" i="7"/>
  <c r="L1967" i="7"/>
  <c r="K1967" i="7"/>
  <c r="I1967" i="7"/>
  <c r="H1967" i="7"/>
  <c r="O1967" i="7"/>
  <c r="G1967" i="7"/>
  <c r="N1967" i="7"/>
  <c r="F1967" i="7"/>
  <c r="J1967" i="7"/>
  <c r="E1967" i="7"/>
  <c r="M1967" i="7"/>
  <c r="D1968" i="7"/>
  <c r="C1965" i="7"/>
  <c r="T1966" i="7"/>
  <c r="S1966" i="7"/>
  <c r="B1966" i="7" s="1"/>
  <c r="B1965" i="7"/>
  <c r="C1966" i="7" l="1"/>
  <c r="Q1967" i="7"/>
  <c r="R1967" i="7"/>
  <c r="S1967" i="7"/>
  <c r="T1967" i="7"/>
  <c r="V1967" i="7"/>
  <c r="U1967" i="7"/>
  <c r="C1967" i="7" s="1"/>
  <c r="A1966" i="7"/>
  <c r="L1968" i="7"/>
  <c r="K1968" i="7"/>
  <c r="O1968" i="7"/>
  <c r="J1968" i="7"/>
  <c r="G1968" i="7"/>
  <c r="I1968" i="7"/>
  <c r="N1968" i="7"/>
  <c r="P1968" i="7"/>
  <c r="F1968" i="7"/>
  <c r="H1968" i="7"/>
  <c r="M1968" i="7"/>
  <c r="E1968" i="7"/>
  <c r="D1969" i="7"/>
  <c r="O1969" i="7" l="1"/>
  <c r="F1969" i="7"/>
  <c r="M1969" i="7"/>
  <c r="I1969" i="7"/>
  <c r="L1969" i="7"/>
  <c r="H1969" i="7"/>
  <c r="G1969" i="7"/>
  <c r="N1969" i="7"/>
  <c r="K1969" i="7"/>
  <c r="J1969" i="7"/>
  <c r="E1969" i="7"/>
  <c r="P1969" i="7"/>
  <c r="D1970" i="7"/>
  <c r="S1968" i="7"/>
  <c r="T1968" i="7"/>
  <c r="U1968" i="7"/>
  <c r="C1968" i="7" s="1"/>
  <c r="V1968" i="7"/>
  <c r="B1967" i="7"/>
  <c r="R1968" i="7"/>
  <c r="Q1968" i="7"/>
  <c r="A1968" i="7" s="1"/>
  <c r="A1967" i="7"/>
  <c r="B1968" i="7" l="1"/>
  <c r="S1969" i="7"/>
  <c r="T1969" i="7"/>
  <c r="V1969" i="7"/>
  <c r="U1969" i="7"/>
  <c r="M1970" i="7"/>
  <c r="E1970" i="7"/>
  <c r="L1970" i="7"/>
  <c r="O1970" i="7"/>
  <c r="J1970" i="7"/>
  <c r="P1970" i="7"/>
  <c r="G1970" i="7"/>
  <c r="I1970" i="7"/>
  <c r="N1970" i="7"/>
  <c r="H1970" i="7"/>
  <c r="F1970" i="7"/>
  <c r="K1970" i="7"/>
  <c r="D1971" i="7"/>
  <c r="R1969" i="7"/>
  <c r="Q1969" i="7"/>
  <c r="A1969" i="7" s="1"/>
  <c r="C1969" i="7" l="1"/>
  <c r="U1970" i="7"/>
  <c r="V1970" i="7"/>
  <c r="J1971" i="7"/>
  <c r="M1971" i="7"/>
  <c r="F1971" i="7"/>
  <c r="I1971" i="7"/>
  <c r="E1971" i="7"/>
  <c r="P1971" i="7"/>
  <c r="H1971" i="7"/>
  <c r="O1971" i="7"/>
  <c r="N1971" i="7"/>
  <c r="L1971" i="7"/>
  <c r="G1971" i="7"/>
  <c r="K1971" i="7"/>
  <c r="D1972" i="7"/>
  <c r="B1969" i="7"/>
  <c r="T1970" i="7"/>
  <c r="S1970" i="7"/>
  <c r="B1970" i="7" s="1"/>
  <c r="R1970" i="7"/>
  <c r="Q1970" i="7"/>
  <c r="A1970" i="7" s="1"/>
  <c r="U1971" i="7" l="1"/>
  <c r="V1971" i="7"/>
  <c r="T1971" i="7"/>
  <c r="S1971" i="7"/>
  <c r="B1971" i="7" s="1"/>
  <c r="K1972" i="7"/>
  <c r="M1972" i="7"/>
  <c r="E1972" i="7"/>
  <c r="O1972" i="7"/>
  <c r="J1972" i="7"/>
  <c r="G1972" i="7"/>
  <c r="I1972" i="7"/>
  <c r="N1972" i="7"/>
  <c r="P1972" i="7"/>
  <c r="F1972" i="7"/>
  <c r="H1972" i="7"/>
  <c r="L1972" i="7"/>
  <c r="D1973" i="7"/>
  <c r="R1971" i="7"/>
  <c r="Q1971" i="7"/>
  <c r="A1971" i="7" s="1"/>
  <c r="C1970" i="7"/>
  <c r="R1972" i="7" l="1"/>
  <c r="Q1972" i="7"/>
  <c r="A1972" i="7" s="1"/>
  <c r="V1972" i="7"/>
  <c r="U1972" i="7"/>
  <c r="C1972" i="7" s="1"/>
  <c r="T1972" i="7"/>
  <c r="S1972" i="7"/>
  <c r="B1972" i="7" s="1"/>
  <c r="J1973" i="7"/>
  <c r="M1973" i="7"/>
  <c r="I1973" i="7"/>
  <c r="E1973" i="7"/>
  <c r="P1973" i="7"/>
  <c r="L1973" i="7"/>
  <c r="H1973" i="7"/>
  <c r="G1973" i="7"/>
  <c r="O1973" i="7"/>
  <c r="N1973" i="7"/>
  <c r="K1973" i="7"/>
  <c r="F1973" i="7"/>
  <c r="D1974" i="7"/>
  <c r="C1971" i="7"/>
  <c r="S1973" i="7" l="1"/>
  <c r="T1973" i="7"/>
  <c r="U1973" i="7"/>
  <c r="V1973" i="7"/>
  <c r="N1974" i="7"/>
  <c r="P1974" i="7"/>
  <c r="H1974" i="7"/>
  <c r="L1974" i="7"/>
  <c r="F1974" i="7"/>
  <c r="K1974" i="7"/>
  <c r="J1974" i="7"/>
  <c r="I1974" i="7"/>
  <c r="M1974" i="7"/>
  <c r="E1974" i="7"/>
  <c r="O1974" i="7"/>
  <c r="G1974" i="7"/>
  <c r="D1975" i="7"/>
  <c r="R1973" i="7"/>
  <c r="Q1973" i="7"/>
  <c r="A1973" i="7" s="1"/>
  <c r="S1974" i="7" l="1"/>
  <c r="T1974" i="7"/>
  <c r="V1974" i="7"/>
  <c r="U1974" i="7"/>
  <c r="C1974" i="7" s="1"/>
  <c r="C1973" i="7"/>
  <c r="Q1974" i="7"/>
  <c r="R1974" i="7"/>
  <c r="J1975" i="7"/>
  <c r="M1975" i="7"/>
  <c r="I1975" i="7"/>
  <c r="E1975" i="7"/>
  <c r="O1975" i="7"/>
  <c r="P1975" i="7"/>
  <c r="L1975" i="7"/>
  <c r="H1975" i="7"/>
  <c r="N1975" i="7"/>
  <c r="F1975" i="7"/>
  <c r="G1975" i="7"/>
  <c r="K1975" i="7"/>
  <c r="D1976" i="7"/>
  <c r="B1973" i="7"/>
  <c r="A1974" i="7" l="1"/>
  <c r="U1975" i="7"/>
  <c r="V1975" i="7"/>
  <c r="M1976" i="7"/>
  <c r="E1976" i="7"/>
  <c r="K1976" i="7"/>
  <c r="O1976" i="7"/>
  <c r="P1976" i="7"/>
  <c r="L1976" i="7"/>
  <c r="J1976" i="7"/>
  <c r="I1976" i="7"/>
  <c r="N1976" i="7"/>
  <c r="F1976" i="7"/>
  <c r="H1976" i="7"/>
  <c r="G1976" i="7"/>
  <c r="D1977" i="7"/>
  <c r="S1975" i="7"/>
  <c r="B1975" i="7" s="1"/>
  <c r="T1975" i="7"/>
  <c r="Q1975" i="7"/>
  <c r="R1975" i="7"/>
  <c r="B1974" i="7"/>
  <c r="S1976" i="7" l="1"/>
  <c r="T1976" i="7"/>
  <c r="Q1976" i="7"/>
  <c r="R1976" i="7"/>
  <c r="U1976" i="7"/>
  <c r="V1976" i="7"/>
  <c r="A1975" i="7"/>
  <c r="P1977" i="7"/>
  <c r="L1977" i="7"/>
  <c r="H1977" i="7"/>
  <c r="O1977" i="7"/>
  <c r="G1977" i="7"/>
  <c r="J1977" i="7"/>
  <c r="M1977" i="7"/>
  <c r="I1977" i="7"/>
  <c r="E1977" i="7"/>
  <c r="N1977" i="7"/>
  <c r="K1977" i="7"/>
  <c r="F1977" i="7"/>
  <c r="D1978" i="7"/>
  <c r="C1975" i="7"/>
  <c r="U1977" i="7" l="1"/>
  <c r="V1977" i="7"/>
  <c r="C1976" i="7"/>
  <c r="A1976" i="7"/>
  <c r="O1978" i="7"/>
  <c r="J1978" i="7"/>
  <c r="G1978" i="7"/>
  <c r="I1978" i="7"/>
  <c r="M1978" i="7"/>
  <c r="N1978" i="7"/>
  <c r="P1978" i="7"/>
  <c r="F1978" i="7"/>
  <c r="H1978" i="7"/>
  <c r="E1978" i="7"/>
  <c r="L1978" i="7"/>
  <c r="K1978" i="7"/>
  <c r="D1979" i="7"/>
  <c r="Q1977" i="7"/>
  <c r="R1977" i="7"/>
  <c r="T1977" i="7"/>
  <c r="S1977" i="7"/>
  <c r="B1977" i="7" s="1"/>
  <c r="B1976" i="7"/>
  <c r="R1978" i="7" l="1"/>
  <c r="Q1978" i="7"/>
  <c r="A1978" i="7" s="1"/>
  <c r="U1978" i="7"/>
  <c r="V1978" i="7"/>
  <c r="S1978" i="7"/>
  <c r="T1978" i="7"/>
  <c r="A1977" i="7"/>
  <c r="K1979" i="7"/>
  <c r="F1979" i="7"/>
  <c r="I1979" i="7"/>
  <c r="E1979" i="7"/>
  <c r="P1979" i="7"/>
  <c r="L1979" i="7"/>
  <c r="J1979" i="7"/>
  <c r="M1979" i="7"/>
  <c r="O1979" i="7"/>
  <c r="G1979" i="7"/>
  <c r="N1979" i="7"/>
  <c r="H1979" i="7"/>
  <c r="D1980" i="7"/>
  <c r="C1977" i="7"/>
  <c r="B1978" i="7" l="1"/>
  <c r="R1979" i="7"/>
  <c r="Q1979" i="7"/>
  <c r="A1979" i="7" s="1"/>
  <c r="E1980" i="7"/>
  <c r="K1980" i="7"/>
  <c r="O1980" i="7"/>
  <c r="J1980" i="7"/>
  <c r="G1980" i="7"/>
  <c r="I1980" i="7"/>
  <c r="N1980" i="7"/>
  <c r="P1980" i="7"/>
  <c r="F1980" i="7"/>
  <c r="H1980" i="7"/>
  <c r="M1980" i="7"/>
  <c r="L1980" i="7"/>
  <c r="D1981" i="7"/>
  <c r="C1978" i="7"/>
  <c r="U1979" i="7"/>
  <c r="V1979" i="7"/>
  <c r="T1979" i="7"/>
  <c r="S1979" i="7"/>
  <c r="B1979" i="7" l="1"/>
  <c r="S1980" i="7"/>
  <c r="T1980" i="7"/>
  <c r="R1980" i="7"/>
  <c r="Q1980" i="7"/>
  <c r="A1980" i="7" s="1"/>
  <c r="I1981" i="7"/>
  <c r="E1981" i="7"/>
  <c r="O1981" i="7"/>
  <c r="K1981" i="7"/>
  <c r="M1981" i="7"/>
  <c r="P1981" i="7"/>
  <c r="L1981" i="7"/>
  <c r="H1981" i="7"/>
  <c r="G1981" i="7"/>
  <c r="N1981" i="7"/>
  <c r="F1981" i="7"/>
  <c r="J1981" i="7"/>
  <c r="D1982" i="7"/>
  <c r="U1980" i="7"/>
  <c r="V1980" i="7"/>
  <c r="C1979" i="7"/>
  <c r="R1981" i="7" l="1"/>
  <c r="Q1981" i="7"/>
  <c r="A1981" i="7" s="1"/>
  <c r="S1981" i="7"/>
  <c r="T1981" i="7"/>
  <c r="C1980" i="7"/>
  <c r="U1981" i="7"/>
  <c r="V1981" i="7"/>
  <c r="F1982" i="7"/>
  <c r="H1982" i="7"/>
  <c r="M1982" i="7"/>
  <c r="E1982" i="7"/>
  <c r="L1982" i="7"/>
  <c r="K1982" i="7"/>
  <c r="O1982" i="7"/>
  <c r="J1982" i="7"/>
  <c r="G1982" i="7"/>
  <c r="I1982" i="7"/>
  <c r="N1982" i="7"/>
  <c r="P1982" i="7"/>
  <c r="D1983" i="7"/>
  <c r="B1980" i="7"/>
  <c r="C1981" i="7" l="1"/>
  <c r="T1982" i="7"/>
  <c r="S1982" i="7"/>
  <c r="B1982" i="7" s="1"/>
  <c r="R1982" i="7"/>
  <c r="Q1982" i="7"/>
  <c r="A1982" i="7" s="1"/>
  <c r="U1982" i="7"/>
  <c r="V1982" i="7"/>
  <c r="B1981" i="7"/>
  <c r="O1983" i="7"/>
  <c r="M1983" i="7"/>
  <c r="G1983" i="7"/>
  <c r="N1983" i="7"/>
  <c r="K1983" i="7"/>
  <c r="F1983" i="7"/>
  <c r="J1983" i="7"/>
  <c r="I1983" i="7"/>
  <c r="E1983" i="7"/>
  <c r="P1983" i="7"/>
  <c r="L1983" i="7"/>
  <c r="H1983" i="7"/>
  <c r="D1984" i="7"/>
  <c r="M1984" i="7" l="1"/>
  <c r="E1984" i="7"/>
  <c r="L1984" i="7"/>
  <c r="K1984" i="7"/>
  <c r="O1984" i="7"/>
  <c r="J1984" i="7"/>
  <c r="G1984" i="7"/>
  <c r="I1984" i="7"/>
  <c r="N1984" i="7"/>
  <c r="P1984" i="7"/>
  <c r="F1984" i="7"/>
  <c r="H1984" i="7"/>
  <c r="D1985" i="7"/>
  <c r="Q1983" i="7"/>
  <c r="R1983" i="7"/>
  <c r="C1982" i="7"/>
  <c r="T1983" i="7"/>
  <c r="S1983" i="7"/>
  <c r="B1983" i="7" s="1"/>
  <c r="V1983" i="7"/>
  <c r="U1983" i="7"/>
  <c r="C1983" i="7" s="1"/>
  <c r="A1983" i="7" l="1"/>
  <c r="S1984" i="7"/>
  <c r="T1984" i="7"/>
  <c r="V1984" i="7"/>
  <c r="U1984" i="7"/>
  <c r="C1984" i="7" s="1"/>
  <c r="N1985" i="7"/>
  <c r="K1985" i="7"/>
  <c r="F1985" i="7"/>
  <c r="I1985" i="7"/>
  <c r="E1985" i="7"/>
  <c r="P1985" i="7"/>
  <c r="L1985" i="7"/>
  <c r="H1985" i="7"/>
  <c r="O1985" i="7"/>
  <c r="G1985" i="7"/>
  <c r="J1985" i="7"/>
  <c r="M1985" i="7"/>
  <c r="D1986" i="7"/>
  <c r="Q1984" i="7"/>
  <c r="R1984" i="7"/>
  <c r="Q1985" i="7" l="1"/>
  <c r="R1985" i="7"/>
  <c r="T1985" i="7"/>
  <c r="S1985" i="7"/>
  <c r="B1985" i="7" s="1"/>
  <c r="A1984" i="7"/>
  <c r="V1985" i="7"/>
  <c r="U1985" i="7"/>
  <c r="F1986" i="7"/>
  <c r="P1986" i="7"/>
  <c r="M1986" i="7"/>
  <c r="E1986" i="7"/>
  <c r="L1986" i="7"/>
  <c r="K1986" i="7"/>
  <c r="O1986" i="7"/>
  <c r="J1986" i="7"/>
  <c r="G1986" i="7"/>
  <c r="I1986" i="7"/>
  <c r="N1986" i="7"/>
  <c r="H1986" i="7"/>
  <c r="D1987" i="7"/>
  <c r="B1984" i="7"/>
  <c r="C1985" i="7" l="1"/>
  <c r="G1987" i="7"/>
  <c r="N1987" i="7"/>
  <c r="K1987" i="7"/>
  <c r="P1987" i="7"/>
  <c r="F1987" i="7"/>
  <c r="I1987" i="7"/>
  <c r="E1987" i="7"/>
  <c r="J1987" i="7"/>
  <c r="M1987" i="7"/>
  <c r="L1987" i="7"/>
  <c r="H1987" i="7"/>
  <c r="O1987" i="7"/>
  <c r="D1988" i="7"/>
  <c r="T1986" i="7"/>
  <c r="S1986" i="7"/>
  <c r="Q1986" i="7"/>
  <c r="A1986" i="7" s="1"/>
  <c r="R1986" i="7"/>
  <c r="U1986" i="7"/>
  <c r="V1986" i="7"/>
  <c r="A1985" i="7"/>
  <c r="B1986" i="7" l="1"/>
  <c r="C1986" i="7"/>
  <c r="E1988" i="7"/>
  <c r="K1988" i="7"/>
  <c r="M1988" i="7"/>
  <c r="L1988" i="7"/>
  <c r="O1988" i="7"/>
  <c r="J1988" i="7"/>
  <c r="G1988" i="7"/>
  <c r="I1988" i="7"/>
  <c r="N1988" i="7"/>
  <c r="P1988" i="7"/>
  <c r="F1988" i="7"/>
  <c r="H1988" i="7"/>
  <c r="D1989" i="7"/>
  <c r="R1987" i="7"/>
  <c r="Q1987" i="7"/>
  <c r="S1987" i="7"/>
  <c r="T1987" i="7"/>
  <c r="U1987" i="7"/>
  <c r="V1987" i="7"/>
  <c r="B1987" i="7" l="1"/>
  <c r="A1987" i="7"/>
  <c r="K1989" i="7"/>
  <c r="F1989" i="7"/>
  <c r="P1989" i="7"/>
  <c r="L1989" i="7"/>
  <c r="O1989" i="7"/>
  <c r="J1989" i="7"/>
  <c r="M1989" i="7"/>
  <c r="E1989" i="7"/>
  <c r="G1989" i="7"/>
  <c r="I1989" i="7"/>
  <c r="N1989" i="7"/>
  <c r="H1989" i="7"/>
  <c r="D1990" i="7"/>
  <c r="C1987" i="7"/>
  <c r="V1988" i="7"/>
  <c r="U1988" i="7"/>
  <c r="Q1988" i="7"/>
  <c r="R1988" i="7"/>
  <c r="T1988" i="7"/>
  <c r="S1988" i="7"/>
  <c r="B1988" i="7" s="1"/>
  <c r="C1988" i="7" l="1"/>
  <c r="N1990" i="7"/>
  <c r="P1990" i="7"/>
  <c r="F1990" i="7"/>
  <c r="H1990" i="7"/>
  <c r="M1990" i="7"/>
  <c r="E1990" i="7"/>
  <c r="L1990" i="7"/>
  <c r="K1990" i="7"/>
  <c r="O1990" i="7"/>
  <c r="J1990" i="7"/>
  <c r="G1990" i="7"/>
  <c r="I1990" i="7"/>
  <c r="D1991" i="7"/>
  <c r="U1989" i="7"/>
  <c r="V1989" i="7"/>
  <c r="T1989" i="7"/>
  <c r="S1989" i="7"/>
  <c r="A1988" i="7"/>
  <c r="Q1989" i="7"/>
  <c r="R1989" i="7"/>
  <c r="C1989" i="7" l="1"/>
  <c r="A1989" i="7"/>
  <c r="Q1990" i="7"/>
  <c r="R1990" i="7"/>
  <c r="J1991" i="7"/>
  <c r="M1991" i="7"/>
  <c r="G1991" i="7"/>
  <c r="I1991" i="7"/>
  <c r="E1991" i="7"/>
  <c r="L1991" i="7"/>
  <c r="P1991" i="7"/>
  <c r="H1991" i="7"/>
  <c r="O1991" i="7"/>
  <c r="K1991" i="7"/>
  <c r="N1991" i="7"/>
  <c r="F1991" i="7"/>
  <c r="D1992" i="7"/>
  <c r="T1990" i="7"/>
  <c r="S1990" i="7"/>
  <c r="U1990" i="7"/>
  <c r="V1990" i="7"/>
  <c r="B1989" i="7"/>
  <c r="K1992" i="7" l="1"/>
  <c r="O1992" i="7"/>
  <c r="J1992" i="7"/>
  <c r="G1992" i="7"/>
  <c r="I1992" i="7"/>
  <c r="N1992" i="7"/>
  <c r="P1992" i="7"/>
  <c r="F1992" i="7"/>
  <c r="H1992" i="7"/>
  <c r="M1992" i="7"/>
  <c r="E1992" i="7"/>
  <c r="L1992" i="7"/>
  <c r="D1993" i="7"/>
  <c r="Q1991" i="7"/>
  <c r="R1991" i="7"/>
  <c r="C1990" i="7"/>
  <c r="T1991" i="7"/>
  <c r="S1991" i="7"/>
  <c r="B1990" i="7"/>
  <c r="U1991" i="7"/>
  <c r="V1991" i="7"/>
  <c r="A1990" i="7"/>
  <c r="B1991" i="7" l="1"/>
  <c r="K1993" i="7"/>
  <c r="F1993" i="7"/>
  <c r="J1993" i="7"/>
  <c r="M1993" i="7"/>
  <c r="I1993" i="7"/>
  <c r="L1993" i="7"/>
  <c r="E1993" i="7"/>
  <c r="P1993" i="7"/>
  <c r="G1993" i="7"/>
  <c r="H1993" i="7"/>
  <c r="O1993" i="7"/>
  <c r="N1993" i="7"/>
  <c r="D1994" i="7"/>
  <c r="V1992" i="7"/>
  <c r="U1992" i="7"/>
  <c r="C1992" i="7" s="1"/>
  <c r="A1991" i="7"/>
  <c r="C1991" i="7"/>
  <c r="S1992" i="7"/>
  <c r="T1992" i="7"/>
  <c r="Q1992" i="7"/>
  <c r="R1992" i="7"/>
  <c r="S1993" i="7" l="1"/>
  <c r="T1993" i="7"/>
  <c r="I1994" i="7"/>
  <c r="K1994" i="7"/>
  <c r="P1994" i="7"/>
  <c r="F1994" i="7"/>
  <c r="H1994" i="7"/>
  <c r="E1994" i="7"/>
  <c r="O1994" i="7"/>
  <c r="G1994" i="7"/>
  <c r="N1994" i="7"/>
  <c r="M1994" i="7"/>
  <c r="J1994" i="7"/>
  <c r="L1994" i="7"/>
  <c r="D1995" i="7"/>
  <c r="A1992" i="7"/>
  <c r="B1992" i="7"/>
  <c r="V1993" i="7"/>
  <c r="U1993" i="7"/>
  <c r="C1993" i="7" s="1"/>
  <c r="Q1993" i="7"/>
  <c r="R1993" i="7"/>
  <c r="V1994" i="7" l="1"/>
  <c r="U1994" i="7"/>
  <c r="C1994" i="7" s="1"/>
  <c r="T1994" i="7"/>
  <c r="S1994" i="7"/>
  <c r="B1994" i="7" s="1"/>
  <c r="Q1994" i="7"/>
  <c r="R1994" i="7"/>
  <c r="A1993" i="7"/>
  <c r="I1995" i="7"/>
  <c r="N1995" i="7"/>
  <c r="P1995" i="7"/>
  <c r="F1995" i="7"/>
  <c r="H1995" i="7"/>
  <c r="K1995" i="7"/>
  <c r="J1995" i="7"/>
  <c r="M1995" i="7"/>
  <c r="O1995" i="7"/>
  <c r="E1995" i="7"/>
  <c r="G1995" i="7"/>
  <c r="L1995" i="7"/>
  <c r="D1996" i="7"/>
  <c r="B1993" i="7"/>
  <c r="A1994" i="7" l="1"/>
  <c r="H1996" i="7"/>
  <c r="K1996" i="7"/>
  <c r="O1996" i="7"/>
  <c r="N1996" i="7"/>
  <c r="F1996" i="7"/>
  <c r="M1996" i="7"/>
  <c r="J1996" i="7"/>
  <c r="I1996" i="7"/>
  <c r="E1996" i="7"/>
  <c r="P1996" i="7"/>
  <c r="L1996" i="7"/>
  <c r="G1996" i="7"/>
  <c r="D1997" i="7"/>
  <c r="T1995" i="7"/>
  <c r="S1995" i="7"/>
  <c r="Q1995" i="7"/>
  <c r="R1995" i="7"/>
  <c r="V1995" i="7"/>
  <c r="U1995" i="7"/>
  <c r="C1995" i="7" s="1"/>
  <c r="B1995" i="7" l="1"/>
  <c r="A1995" i="7"/>
  <c r="T1996" i="7"/>
  <c r="S1996" i="7"/>
  <c r="B1996" i="7" s="1"/>
  <c r="V1996" i="7"/>
  <c r="U1996" i="7"/>
  <c r="Q1996" i="7"/>
  <c r="R1996" i="7"/>
  <c r="N1997" i="7"/>
  <c r="P1997" i="7"/>
  <c r="F1997" i="7"/>
  <c r="H1997" i="7"/>
  <c r="O1997" i="7"/>
  <c r="G1997" i="7"/>
  <c r="L1997" i="7"/>
  <c r="M1997" i="7"/>
  <c r="E1997" i="7"/>
  <c r="K1997" i="7"/>
  <c r="I1997" i="7"/>
  <c r="J1997" i="7"/>
  <c r="D1998" i="7"/>
  <c r="C1996" i="7" l="1"/>
  <c r="R1997" i="7"/>
  <c r="Q1997" i="7"/>
  <c r="A1996" i="7"/>
  <c r="G1998" i="7"/>
  <c r="N1998" i="7"/>
  <c r="F1998" i="7"/>
  <c r="J1998" i="7"/>
  <c r="M1998" i="7"/>
  <c r="I1998" i="7"/>
  <c r="E1998" i="7"/>
  <c r="L1998" i="7"/>
  <c r="P1998" i="7"/>
  <c r="H1998" i="7"/>
  <c r="K1998" i="7"/>
  <c r="O1998" i="7"/>
  <c r="D1999" i="7"/>
  <c r="U1997" i="7"/>
  <c r="V1997" i="7"/>
  <c r="T1997" i="7"/>
  <c r="S1997" i="7"/>
  <c r="B1997" i="7" s="1"/>
  <c r="A1997" i="7" l="1"/>
  <c r="N1999" i="7"/>
  <c r="P1999" i="7"/>
  <c r="F1999" i="7"/>
  <c r="H1999" i="7"/>
  <c r="K1999" i="7"/>
  <c r="J1999" i="7"/>
  <c r="I1999" i="7"/>
  <c r="M1999" i="7"/>
  <c r="O1999" i="7"/>
  <c r="E1999" i="7"/>
  <c r="G1999" i="7"/>
  <c r="L1999" i="7"/>
  <c r="D2000" i="7"/>
  <c r="R1998" i="7"/>
  <c r="Q1998" i="7"/>
  <c r="S1998" i="7"/>
  <c r="T1998" i="7"/>
  <c r="U1998" i="7"/>
  <c r="V1998" i="7"/>
  <c r="C1997" i="7"/>
  <c r="B1998" i="7" l="1"/>
  <c r="A1998" i="7"/>
  <c r="C1998" i="7"/>
  <c r="Q1999" i="7"/>
  <c r="R1999" i="7"/>
  <c r="T1999" i="7"/>
  <c r="S1999" i="7"/>
  <c r="V1999" i="7"/>
  <c r="U1999" i="7"/>
  <c r="N2000" i="7"/>
  <c r="F2000" i="7"/>
  <c r="J2000" i="7"/>
  <c r="M2000" i="7"/>
  <c r="I2000" i="7"/>
  <c r="E2000" i="7"/>
  <c r="P2000" i="7"/>
  <c r="L2000" i="7"/>
  <c r="O2000" i="7"/>
  <c r="H2000" i="7"/>
  <c r="K2000" i="7"/>
  <c r="G2000" i="7"/>
  <c r="B1999" i="7" l="1"/>
  <c r="C1999" i="7"/>
  <c r="T2000" i="7"/>
  <c r="S2000" i="7"/>
  <c r="V2000" i="7"/>
  <c r="U2000" i="7"/>
  <c r="Q2000" i="7"/>
  <c r="R2000" i="7"/>
  <c r="A1999" i="7"/>
  <c r="A2000" i="7" l="1"/>
  <c r="A1" i="7" s="1"/>
  <c r="C2000" i="7"/>
  <c r="B2000" i="7"/>
  <c r="G5" i="14" s="1"/>
  <c r="G5" i="9" l="1"/>
  <c r="F5" i="9"/>
  <c r="C5" i="9"/>
  <c r="B5" i="9"/>
  <c r="E5" i="9"/>
  <c r="H5" i="9"/>
  <c r="I5" i="9"/>
  <c r="D5" i="9"/>
  <c r="B5" i="14"/>
  <c r="I5" i="14"/>
  <c r="D5" i="14"/>
  <c r="E5" i="14"/>
  <c r="C5" i="14"/>
  <c r="H5" i="14"/>
  <c r="F5" i="14"/>
  <c r="O6" i="10"/>
  <c r="P6" i="9"/>
  <c r="K5" i="9" l="1"/>
  <c r="J5" i="9"/>
  <c r="K5" i="14"/>
  <c r="J5" i="14"/>
  <c r="P7" i="9"/>
  <c r="B6" i="9"/>
  <c r="H6" i="9"/>
  <c r="E6" i="9"/>
  <c r="G6" i="9"/>
  <c r="I6" i="9"/>
  <c r="F6" i="9"/>
  <c r="D6" i="9"/>
  <c r="C6" i="9"/>
  <c r="O7" i="10"/>
  <c r="J6" i="9" l="1"/>
  <c r="K6" i="9"/>
  <c r="O8" i="10"/>
  <c r="P8" i="9"/>
  <c r="C7" i="9"/>
  <c r="H7" i="9"/>
  <c r="F7" i="9"/>
  <c r="B7" i="9"/>
  <c r="I7" i="9"/>
  <c r="E7" i="9"/>
  <c r="D7" i="9"/>
  <c r="G7" i="9"/>
  <c r="J7" i="9" l="1"/>
  <c r="K7" i="9"/>
  <c r="C8" i="9"/>
  <c r="G8" i="9"/>
  <c r="D8" i="9"/>
  <c r="I8" i="9"/>
  <c r="J8" i="9" s="1"/>
  <c r="B8" i="9"/>
  <c r="E8" i="9"/>
  <c r="F8" i="9"/>
  <c r="H8" i="9"/>
  <c r="P9" i="9"/>
  <c r="P10" i="9" s="1"/>
  <c r="O9" i="10"/>
  <c r="K8" i="9" l="1"/>
  <c r="C10" i="9"/>
  <c r="G10" i="9"/>
  <c r="H10" i="9"/>
  <c r="E10" i="9"/>
  <c r="D10" i="9"/>
  <c r="I10" i="9"/>
  <c r="J10" i="9" s="1"/>
  <c r="B10" i="9"/>
  <c r="F10" i="9"/>
  <c r="O10" i="10"/>
  <c r="O11" i="10" s="1"/>
  <c r="O12" i="10" s="1"/>
  <c r="O13" i="10" s="1"/>
  <c r="P11" i="9"/>
  <c r="P12" i="9" s="1"/>
  <c r="F9" i="9"/>
  <c r="E9" i="9"/>
  <c r="C9" i="9"/>
  <c r="B9" i="9"/>
  <c r="H9" i="9"/>
  <c r="I9" i="9"/>
  <c r="D9" i="9"/>
  <c r="G9" i="9"/>
  <c r="K9" i="9" l="1"/>
  <c r="K10" i="9"/>
  <c r="J9" i="9"/>
  <c r="P13" i="9"/>
  <c r="P14" i="9" s="1"/>
  <c r="B12" i="9"/>
  <c r="H12" i="9"/>
  <c r="K12" i="9" s="1"/>
  <c r="G12" i="9"/>
  <c r="E12" i="9"/>
  <c r="F12" i="9"/>
  <c r="I12" i="9"/>
  <c r="C12" i="9"/>
  <c r="D12" i="9"/>
  <c r="O14" i="10"/>
  <c r="G11" i="9"/>
  <c r="I11" i="9"/>
  <c r="K11" i="9" s="1"/>
  <c r="H11" i="9"/>
  <c r="B11" i="9"/>
  <c r="C11" i="9"/>
  <c r="E11" i="9"/>
  <c r="D11" i="9"/>
  <c r="F11" i="9"/>
  <c r="J12" i="9" l="1"/>
  <c r="J11" i="9"/>
  <c r="O15" i="10"/>
  <c r="O16" i="10" s="1"/>
  <c r="O17" i="10" s="1"/>
  <c r="H13" i="9"/>
  <c r="C13" i="9"/>
  <c r="E13" i="9"/>
  <c r="G13" i="9"/>
  <c r="D13" i="9"/>
  <c r="B13" i="9"/>
  <c r="F13" i="9"/>
  <c r="I13" i="9"/>
  <c r="P15" i="9"/>
  <c r="G14" i="9"/>
  <c r="I14" i="9"/>
  <c r="D14" i="9"/>
  <c r="B14" i="9"/>
  <c r="F14" i="9"/>
  <c r="C14" i="9"/>
  <c r="H14" i="9"/>
  <c r="E14" i="9"/>
  <c r="J13" i="9" l="1"/>
  <c r="J14" i="9"/>
  <c r="K13" i="9"/>
  <c r="B15" i="9"/>
  <c r="H15" i="9"/>
  <c r="E15" i="9"/>
  <c r="D15" i="9"/>
  <c r="I15" i="9"/>
  <c r="K15" i="9" s="1"/>
  <c r="F15" i="9"/>
  <c r="G15" i="9"/>
  <c r="C15" i="9"/>
  <c r="O18" i="10"/>
  <c r="O19" i="10" s="1"/>
  <c r="O20" i="10" s="1"/>
  <c r="P16" i="9"/>
  <c r="K14" i="9"/>
  <c r="J15" i="9" l="1"/>
  <c r="O21" i="10"/>
  <c r="O22" i="10" s="1"/>
  <c r="O23" i="10" s="1"/>
  <c r="O24" i="10" s="1"/>
  <c r="O25" i="10" s="1"/>
  <c r="O26" i="10" s="1"/>
  <c r="P17" i="9"/>
  <c r="I16" i="9"/>
  <c r="D16" i="9"/>
  <c r="E16" i="9"/>
  <c r="G16" i="9"/>
  <c r="B16" i="9"/>
  <c r="F16" i="9"/>
  <c r="C16" i="9"/>
  <c r="H16" i="9"/>
  <c r="K16" i="9" l="1"/>
  <c r="O27" i="10"/>
  <c r="O28" i="10" s="1"/>
  <c r="O29" i="10" s="1"/>
  <c r="O30" i="10" s="1"/>
  <c r="O31" i="10" s="1"/>
  <c r="O32" i="10" s="1"/>
  <c r="O33" i="10" s="1"/>
  <c r="O34" i="10" s="1"/>
  <c r="O35" i="10" s="1"/>
  <c r="O36" i="10" s="1"/>
  <c r="O37" i="10" s="1"/>
  <c r="O38" i="10" s="1"/>
  <c r="O39" i="10" s="1"/>
  <c r="O40" i="10" s="1"/>
  <c r="O41" i="10" s="1"/>
  <c r="O42" i="10" s="1"/>
  <c r="O43" i="10" s="1"/>
  <c r="O44" i="10" s="1"/>
  <c r="O45" i="10" s="1"/>
  <c r="O46" i="10" s="1"/>
  <c r="O47" i="10" s="1"/>
  <c r="O48" i="10" s="1"/>
  <c r="O49" i="10" s="1"/>
  <c r="O50" i="10" s="1"/>
  <c r="O51" i="10" s="1"/>
  <c r="O52" i="10" s="1"/>
  <c r="O53" i="10" s="1"/>
  <c r="O54" i="10" s="1"/>
  <c r="O55" i="10" s="1"/>
  <c r="O56" i="10" s="1"/>
  <c r="O57" i="10" s="1"/>
  <c r="O58" i="10" s="1"/>
  <c r="O59" i="10" s="1"/>
  <c r="O60" i="10" s="1"/>
  <c r="O61" i="10" s="1"/>
  <c r="O62" i="10" s="1"/>
  <c r="O63" i="10" s="1"/>
  <c r="O64" i="10" s="1"/>
  <c r="O65" i="10" s="1"/>
  <c r="O66" i="10" s="1"/>
  <c r="O67" i="10" s="1"/>
  <c r="O68" i="10" s="1"/>
  <c r="O69" i="10" s="1"/>
  <c r="O70" i="10" s="1"/>
  <c r="O71" i="10" s="1"/>
  <c r="O72" i="10" s="1"/>
  <c r="O73" i="10" s="1"/>
  <c r="O74" i="10" s="1"/>
  <c r="O75" i="10" s="1"/>
  <c r="O76" i="10" s="1"/>
  <c r="O77" i="10" s="1"/>
  <c r="O78" i="10" s="1"/>
  <c r="O79" i="10" s="1"/>
  <c r="O80" i="10" s="1"/>
  <c r="O81" i="10" s="1"/>
  <c r="O82" i="10" s="1"/>
  <c r="O83" i="10" s="1"/>
  <c r="O84" i="10" s="1"/>
  <c r="O85" i="10" s="1"/>
  <c r="H17" i="9"/>
  <c r="F17" i="9"/>
  <c r="B17" i="9"/>
  <c r="E17" i="9"/>
  <c r="G17" i="9"/>
  <c r="C17" i="9"/>
  <c r="I17" i="9"/>
  <c r="J17" i="9" s="1"/>
  <c r="D17" i="9"/>
  <c r="P18" i="9"/>
  <c r="J16" i="9"/>
  <c r="O86" i="10" l="1"/>
  <c r="O87" i="10" s="1"/>
  <c r="O88" i="10" s="1"/>
  <c r="D18" i="9"/>
  <c r="G18" i="9"/>
  <c r="E18" i="9"/>
  <c r="F18" i="9"/>
  <c r="H18" i="9"/>
  <c r="I18" i="9"/>
  <c r="J18" i="9" s="1"/>
  <c r="B18" i="9"/>
  <c r="C18" i="9"/>
  <c r="P19" i="9"/>
  <c r="K17" i="9"/>
  <c r="K18" i="9" l="1"/>
  <c r="O89" i="10"/>
  <c r="O90" i="10" s="1"/>
  <c r="E19" i="9"/>
  <c r="C19" i="9"/>
  <c r="G19" i="9"/>
  <c r="H19" i="9"/>
  <c r="B19" i="9"/>
  <c r="D19" i="9"/>
  <c r="F19" i="9"/>
  <c r="I19" i="9"/>
  <c r="P20" i="9"/>
  <c r="J19" i="9" l="1"/>
  <c r="K19" i="9"/>
  <c r="O91" i="10"/>
  <c r="G20" i="9"/>
  <c r="C20" i="9"/>
  <c r="I20" i="9"/>
  <c r="E20" i="9"/>
  <c r="B20" i="9"/>
  <c r="D20" i="9"/>
  <c r="H20" i="9"/>
  <c r="F20" i="9"/>
  <c r="P21" i="9"/>
  <c r="K20" i="9" l="1"/>
  <c r="B21" i="9"/>
  <c r="E21" i="9"/>
  <c r="I21" i="9"/>
  <c r="F21" i="9"/>
  <c r="H21" i="9"/>
  <c r="D21" i="9"/>
  <c r="C21" i="9"/>
  <c r="G21" i="9"/>
  <c r="P22" i="9"/>
  <c r="J20" i="9"/>
  <c r="O92" i="10"/>
  <c r="J21" i="9" l="1"/>
  <c r="K21" i="9"/>
  <c r="O93" i="10"/>
  <c r="O94" i="10" s="1"/>
  <c r="F22" i="9"/>
  <c r="B22" i="9"/>
  <c r="H22" i="9"/>
  <c r="D22" i="9"/>
  <c r="I22" i="9"/>
  <c r="E22" i="9"/>
  <c r="G22" i="9"/>
  <c r="C22" i="9"/>
  <c r="P23" i="9"/>
  <c r="K22" i="9" l="1"/>
  <c r="J22" i="9"/>
  <c r="O95" i="10"/>
  <c r="D23" i="9"/>
  <c r="I23" i="9"/>
  <c r="J23" i="9" s="1"/>
  <c r="F23" i="9"/>
  <c r="G23" i="9"/>
  <c r="B23" i="9"/>
  <c r="H23" i="9"/>
  <c r="E23" i="9"/>
  <c r="C23" i="9"/>
  <c r="P24" i="9"/>
  <c r="K23" i="9" l="1"/>
  <c r="G24" i="9"/>
  <c r="B24" i="9"/>
  <c r="H24" i="9"/>
  <c r="C24" i="9"/>
  <c r="E24" i="9"/>
  <c r="I24" i="9"/>
  <c r="K24" i="9" s="1"/>
  <c r="F24" i="9"/>
  <c r="D24" i="9"/>
  <c r="P25" i="9"/>
  <c r="O96" i="10"/>
  <c r="H25" i="9" l="1"/>
  <c r="I25" i="9"/>
  <c r="J25" i="9" s="1"/>
  <c r="C25" i="9"/>
  <c r="E25" i="9"/>
  <c r="G25" i="9"/>
  <c r="F25" i="9"/>
  <c r="D25" i="9"/>
  <c r="B25" i="9"/>
  <c r="P26" i="9"/>
  <c r="J24" i="9"/>
  <c r="O97" i="10"/>
  <c r="D26" i="9" l="1"/>
  <c r="C26" i="9"/>
  <c r="G26" i="9"/>
  <c r="B26" i="9"/>
  <c r="I26" i="9"/>
  <c r="E26" i="9"/>
  <c r="F26" i="9"/>
  <c r="H26" i="9"/>
  <c r="P27" i="9"/>
  <c r="O98" i="10"/>
  <c r="K25" i="9"/>
  <c r="K26" i="9" l="1"/>
  <c r="D27" i="9"/>
  <c r="B27" i="9"/>
  <c r="I27" i="9"/>
  <c r="G27" i="9"/>
  <c r="H27" i="9"/>
  <c r="E27" i="9"/>
  <c r="C27" i="9"/>
  <c r="F27" i="9"/>
  <c r="P28" i="9"/>
  <c r="J26" i="9"/>
  <c r="O99" i="10"/>
  <c r="K27" i="9" l="1"/>
  <c r="J27" i="9"/>
  <c r="O100" i="10"/>
  <c r="D28" i="9"/>
  <c r="B28" i="9"/>
  <c r="F28" i="9"/>
  <c r="C28" i="9"/>
  <c r="E28" i="9"/>
  <c r="I28" i="9"/>
  <c r="K28" i="9" s="1"/>
  <c r="H28" i="9"/>
  <c r="G28" i="9"/>
  <c r="P29" i="9"/>
  <c r="O101" i="10"/>
  <c r="J28" i="9" l="1"/>
  <c r="O102" i="10"/>
  <c r="G29" i="9"/>
  <c r="I29" i="9"/>
  <c r="F29" i="9"/>
  <c r="B29" i="9"/>
  <c r="D29" i="9"/>
  <c r="C29" i="9"/>
  <c r="E29" i="9"/>
  <c r="H29" i="9"/>
  <c r="P30" i="9"/>
  <c r="K29" i="9" l="1"/>
  <c r="C30" i="9"/>
  <c r="G30" i="9"/>
  <c r="D30" i="9"/>
  <c r="F30" i="9"/>
  <c r="I30" i="9"/>
  <c r="E30" i="9"/>
  <c r="B30" i="9"/>
  <c r="H30" i="9"/>
  <c r="P31" i="9"/>
  <c r="O103" i="10"/>
  <c r="O104" i="10" s="1"/>
  <c r="J29" i="9"/>
  <c r="J30" i="9" l="1"/>
  <c r="K30" i="9"/>
  <c r="B31" i="9"/>
  <c r="D31" i="9"/>
  <c r="C31" i="9"/>
  <c r="G31" i="9"/>
  <c r="H31" i="9"/>
  <c r="E31" i="9"/>
  <c r="F31" i="9"/>
  <c r="I31" i="9"/>
  <c r="P32" i="9"/>
  <c r="O105" i="10"/>
  <c r="O106" i="10" s="1"/>
  <c r="O107" i="10" s="1"/>
  <c r="J31" i="9" l="1"/>
  <c r="B32" i="9"/>
  <c r="I32" i="9"/>
  <c r="K32" i="9" s="1"/>
  <c r="H32" i="9"/>
  <c r="E32" i="9"/>
  <c r="D32" i="9"/>
  <c r="C32" i="9"/>
  <c r="G32" i="9"/>
  <c r="F32" i="9"/>
  <c r="P33" i="9"/>
  <c r="K31" i="9"/>
  <c r="O108" i="10"/>
  <c r="H33" i="9" l="1"/>
  <c r="E33" i="9"/>
  <c r="G33" i="9"/>
  <c r="I33" i="9"/>
  <c r="K33" i="9" s="1"/>
  <c r="F33" i="9"/>
  <c r="C33" i="9"/>
  <c r="D33" i="9"/>
  <c r="B33" i="9"/>
  <c r="P34" i="9"/>
  <c r="J32" i="9"/>
  <c r="O109" i="10"/>
  <c r="G34" i="9" l="1"/>
  <c r="C34" i="9"/>
  <c r="B34" i="9"/>
  <c r="H34" i="9"/>
  <c r="D34" i="9"/>
  <c r="E34" i="9"/>
  <c r="F34" i="9"/>
  <c r="I34" i="9"/>
  <c r="P35" i="9"/>
  <c r="J33" i="9"/>
  <c r="O110" i="10"/>
  <c r="K34" i="9" l="1"/>
  <c r="I35" i="9"/>
  <c r="E35" i="9"/>
  <c r="C35" i="9"/>
  <c r="D35" i="9"/>
  <c r="H35" i="9"/>
  <c r="F35" i="9"/>
  <c r="B35" i="9"/>
  <c r="G35" i="9"/>
  <c r="P36" i="9"/>
  <c r="J34" i="9"/>
  <c r="O111" i="10"/>
  <c r="K35" i="9" l="1"/>
  <c r="F36" i="9"/>
  <c r="C36" i="9"/>
  <c r="B36" i="9"/>
  <c r="H36" i="9"/>
  <c r="G36" i="9"/>
  <c r="E36" i="9"/>
  <c r="D36" i="9"/>
  <c r="I36" i="9"/>
  <c r="P37" i="9"/>
  <c r="J35" i="9"/>
  <c r="O112" i="10"/>
  <c r="J36" i="9" l="1"/>
  <c r="K36" i="9"/>
  <c r="E37" i="9"/>
  <c r="D37" i="9"/>
  <c r="C37" i="9"/>
  <c r="F37" i="9"/>
  <c r="I37" i="9"/>
  <c r="J37" i="9" s="1"/>
  <c r="B37" i="9"/>
  <c r="H37" i="9"/>
  <c r="G37" i="9"/>
  <c r="P38" i="9"/>
  <c r="O113" i="10"/>
  <c r="K37" i="9" l="1"/>
  <c r="C38" i="9"/>
  <c r="I38" i="9"/>
  <c r="J38" i="9" s="1"/>
  <c r="H38" i="9"/>
  <c r="B38" i="9"/>
  <c r="E38" i="9"/>
  <c r="D38" i="9"/>
  <c r="G38" i="9"/>
  <c r="F38" i="9"/>
  <c r="P39" i="9"/>
  <c r="O114" i="10"/>
  <c r="K38" i="9" l="1"/>
  <c r="C39" i="9"/>
  <c r="B39" i="9"/>
  <c r="G39" i="9"/>
  <c r="D39" i="9"/>
  <c r="E39" i="9"/>
  <c r="H39" i="9"/>
  <c r="J39" i="9" s="1"/>
  <c r="F39" i="9"/>
  <c r="I39" i="9"/>
  <c r="P40" i="9"/>
  <c r="O115" i="10"/>
  <c r="G40" i="9" l="1"/>
  <c r="I40" i="9"/>
  <c r="D40" i="9"/>
  <c r="C40" i="9"/>
  <c r="B40" i="9"/>
  <c r="E40" i="9"/>
  <c r="H40" i="9"/>
  <c r="K40" i="9" s="1"/>
  <c r="F40" i="9"/>
  <c r="P41" i="9"/>
  <c r="K39" i="9"/>
  <c r="O116" i="10"/>
  <c r="F41" i="9" l="1"/>
  <c r="D41" i="9"/>
  <c r="E41" i="9"/>
  <c r="I41" i="9"/>
  <c r="G41" i="9"/>
  <c r="C41" i="9"/>
  <c r="B41" i="9"/>
  <c r="H41" i="9"/>
  <c r="P42" i="9"/>
  <c r="J40" i="9"/>
  <c r="O117" i="10"/>
  <c r="J41" i="9" l="1"/>
  <c r="D42" i="9"/>
  <c r="G42" i="9"/>
  <c r="I42" i="9"/>
  <c r="B42" i="9"/>
  <c r="H42" i="9"/>
  <c r="C42" i="9"/>
  <c r="E42" i="9"/>
  <c r="F42" i="9"/>
  <c r="P43" i="9"/>
  <c r="K41" i="9"/>
  <c r="O118" i="10"/>
  <c r="K42" i="9" l="1"/>
  <c r="C43" i="9"/>
  <c r="F43" i="9"/>
  <c r="I43" i="9"/>
  <c r="D43" i="9"/>
  <c r="B43" i="9"/>
  <c r="H43" i="9"/>
  <c r="E43" i="9"/>
  <c r="G43" i="9"/>
  <c r="P44" i="9"/>
  <c r="J42" i="9"/>
  <c r="O119" i="10"/>
  <c r="J43" i="9" l="1"/>
  <c r="D44" i="9"/>
  <c r="C44" i="9"/>
  <c r="G44" i="9"/>
  <c r="B44" i="9"/>
  <c r="H44" i="9"/>
  <c r="I44" i="9"/>
  <c r="F44" i="9"/>
  <c r="E44" i="9"/>
  <c r="P45" i="9"/>
  <c r="K43" i="9"/>
  <c r="O120" i="10"/>
  <c r="J44" i="9" l="1"/>
  <c r="K44" i="9"/>
  <c r="F45" i="9"/>
  <c r="D45" i="9"/>
  <c r="I45" i="9"/>
  <c r="C45" i="9"/>
  <c r="B45" i="9"/>
  <c r="H45" i="9"/>
  <c r="E45" i="9"/>
  <c r="G45" i="9"/>
  <c r="P46" i="9"/>
  <c r="O121" i="10"/>
  <c r="J45" i="9" l="1"/>
  <c r="C46" i="9"/>
  <c r="E46" i="9"/>
  <c r="G46" i="9"/>
  <c r="H46" i="9"/>
  <c r="F46" i="9"/>
  <c r="B46" i="9"/>
  <c r="D46" i="9"/>
  <c r="I46" i="9"/>
  <c r="P47" i="9"/>
  <c r="K45" i="9"/>
  <c r="O122" i="10"/>
  <c r="K46" i="9" l="1"/>
  <c r="J46" i="9"/>
  <c r="E47" i="9"/>
  <c r="D47" i="9"/>
  <c r="F47" i="9"/>
  <c r="G47" i="9"/>
  <c r="C47" i="9"/>
  <c r="B47" i="9"/>
  <c r="H47" i="9"/>
  <c r="I47" i="9"/>
  <c r="J47" i="9" s="1"/>
  <c r="P48" i="9"/>
  <c r="O123" i="10"/>
  <c r="K47" i="9" l="1"/>
  <c r="H48" i="9"/>
  <c r="E48" i="9"/>
  <c r="I48" i="9"/>
  <c r="K48" i="9" s="1"/>
  <c r="B48" i="9"/>
  <c r="D48" i="9"/>
  <c r="C48" i="9"/>
  <c r="F48" i="9"/>
  <c r="G48" i="9"/>
  <c r="P49" i="9"/>
  <c r="O124" i="10"/>
  <c r="J48" i="9" l="1"/>
  <c r="D49" i="9"/>
  <c r="I49" i="9"/>
  <c r="B49" i="9"/>
  <c r="H49" i="9"/>
  <c r="E49" i="9"/>
  <c r="C49" i="9"/>
  <c r="G49" i="9"/>
  <c r="F49" i="9"/>
  <c r="P50" i="9"/>
  <c r="O125" i="10"/>
  <c r="K49" i="9" l="1"/>
  <c r="J49" i="9"/>
  <c r="D50" i="9"/>
  <c r="G50" i="9"/>
  <c r="B50" i="9"/>
  <c r="F50" i="9"/>
  <c r="E50" i="9"/>
  <c r="H50" i="9"/>
  <c r="I50" i="9"/>
  <c r="C50" i="9"/>
  <c r="P51" i="9"/>
  <c r="O126" i="10"/>
  <c r="K50" i="9" l="1"/>
  <c r="J50" i="9"/>
  <c r="B51" i="9"/>
  <c r="E51" i="9"/>
  <c r="D51" i="9"/>
  <c r="C51" i="9"/>
  <c r="I51" i="9"/>
  <c r="H51" i="9"/>
  <c r="G51" i="9"/>
  <c r="F51" i="9"/>
  <c r="P52" i="9"/>
  <c r="O127" i="10"/>
  <c r="K51" i="9" l="1"/>
  <c r="D52" i="9"/>
  <c r="I52" i="9"/>
  <c r="B52" i="9"/>
  <c r="F52" i="9"/>
  <c r="C52" i="9"/>
  <c r="H52" i="9"/>
  <c r="K52" i="9" s="1"/>
  <c r="E52" i="9"/>
  <c r="G52" i="9"/>
  <c r="P53" i="9"/>
  <c r="J51" i="9"/>
  <c r="O128" i="10"/>
  <c r="J52" i="9" l="1"/>
  <c r="H53" i="9"/>
  <c r="G53" i="9"/>
  <c r="E53" i="9"/>
  <c r="I53" i="9"/>
  <c r="J53" i="9" s="1"/>
  <c r="F53" i="9"/>
  <c r="D53" i="9"/>
  <c r="C53" i="9"/>
  <c r="B53" i="9"/>
  <c r="P54" i="9"/>
  <c r="O129" i="10"/>
  <c r="I54" i="9" l="1"/>
  <c r="J54" i="9" s="1"/>
  <c r="E54" i="9"/>
  <c r="H54" i="9"/>
  <c r="C54" i="9"/>
  <c r="F54" i="9"/>
  <c r="D54" i="9"/>
  <c r="B54" i="9"/>
  <c r="G54" i="9"/>
  <c r="P55" i="9"/>
  <c r="K53" i="9"/>
  <c r="O130" i="10"/>
  <c r="K54" i="9" l="1"/>
  <c r="C55" i="9"/>
  <c r="B55" i="9"/>
  <c r="G55" i="9"/>
  <c r="E55" i="9"/>
  <c r="H55" i="9"/>
  <c r="F55" i="9"/>
  <c r="D55" i="9"/>
  <c r="I55" i="9"/>
  <c r="P56" i="9"/>
  <c r="O131" i="10"/>
  <c r="J55" i="9" l="1"/>
  <c r="K55" i="9"/>
  <c r="I56" i="9"/>
  <c r="K56" i="9" s="1"/>
  <c r="H56" i="9"/>
  <c r="C56" i="9"/>
  <c r="G56" i="9"/>
  <c r="E56" i="9"/>
  <c r="B56" i="9"/>
  <c r="F56" i="9"/>
  <c r="D56" i="9"/>
  <c r="P57" i="9"/>
  <c r="O132" i="10"/>
  <c r="J56" i="9" l="1"/>
  <c r="F57" i="9"/>
  <c r="I57" i="9"/>
  <c r="B57" i="9"/>
  <c r="H57" i="9"/>
  <c r="D57" i="9"/>
  <c r="G57" i="9"/>
  <c r="C57" i="9"/>
  <c r="E57" i="9"/>
  <c r="P58" i="9"/>
  <c r="O133" i="10"/>
  <c r="K57" i="9" l="1"/>
  <c r="D58" i="9"/>
  <c r="B58" i="9"/>
  <c r="F58" i="9"/>
  <c r="E58" i="9"/>
  <c r="C58" i="9"/>
  <c r="G58" i="9"/>
  <c r="H58" i="9"/>
  <c r="I58" i="9"/>
  <c r="P59" i="9"/>
  <c r="J57" i="9"/>
  <c r="O134" i="10"/>
  <c r="J58" i="9" l="1"/>
  <c r="E59" i="9"/>
  <c r="D59" i="9"/>
  <c r="B59" i="9"/>
  <c r="I59" i="9"/>
  <c r="F59" i="9"/>
  <c r="H59" i="9"/>
  <c r="G59" i="9"/>
  <c r="C59" i="9"/>
  <c r="P60" i="9"/>
  <c r="K58" i="9"/>
  <c r="O135" i="10"/>
  <c r="J59" i="9" l="1"/>
  <c r="K59" i="9"/>
  <c r="C60" i="9"/>
  <c r="I60" i="9"/>
  <c r="J60" i="9" s="1"/>
  <c r="B60" i="9"/>
  <c r="E60" i="9"/>
  <c r="F60" i="9"/>
  <c r="D60" i="9"/>
  <c r="H60" i="9"/>
  <c r="G60" i="9"/>
  <c r="P61" i="9"/>
  <c r="O136" i="10"/>
  <c r="B61" i="9" l="1"/>
  <c r="C61" i="9"/>
  <c r="H61" i="9"/>
  <c r="G61" i="9"/>
  <c r="E61" i="9"/>
  <c r="D61" i="9"/>
  <c r="I61" i="9"/>
  <c r="F61" i="9"/>
  <c r="P62" i="9"/>
  <c r="K60" i="9"/>
  <c r="O137" i="10"/>
  <c r="J61" i="9" l="1"/>
  <c r="C62" i="9"/>
  <c r="B62" i="9"/>
  <c r="G62" i="9"/>
  <c r="D62" i="9"/>
  <c r="F62" i="9"/>
  <c r="E62" i="9"/>
  <c r="I62" i="9"/>
  <c r="H62" i="9"/>
  <c r="P63" i="9"/>
  <c r="K61" i="9"/>
  <c r="O138" i="10"/>
  <c r="K62" i="9" l="1"/>
  <c r="C63" i="9"/>
  <c r="B63" i="9"/>
  <c r="I63" i="9"/>
  <c r="G63" i="9"/>
  <c r="H63" i="9"/>
  <c r="E63" i="9"/>
  <c r="F63" i="9"/>
  <c r="D63" i="9"/>
  <c r="P64" i="9"/>
  <c r="J62" i="9"/>
  <c r="O139" i="10"/>
  <c r="K63" i="9" l="1"/>
  <c r="J63" i="9"/>
  <c r="H64" i="9"/>
  <c r="G64" i="9"/>
  <c r="I64" i="9"/>
  <c r="B64" i="9"/>
  <c r="F64" i="9"/>
  <c r="E64" i="9"/>
  <c r="D64" i="9"/>
  <c r="C64" i="9"/>
  <c r="P65" i="9"/>
  <c r="O140" i="10"/>
  <c r="J64" i="9" l="1"/>
  <c r="K64" i="9"/>
  <c r="G65" i="9"/>
  <c r="B65" i="9"/>
  <c r="E65" i="9"/>
  <c r="D65" i="9"/>
  <c r="C65" i="9"/>
  <c r="I65" i="9"/>
  <c r="K65" i="9" s="1"/>
  <c r="F65" i="9"/>
  <c r="H65" i="9"/>
  <c r="P66" i="9"/>
  <c r="O141" i="10"/>
  <c r="J65" i="9" l="1"/>
  <c r="H66" i="9"/>
  <c r="I66" i="9"/>
  <c r="K66" i="9" s="1"/>
  <c r="F66" i="9"/>
  <c r="G66" i="9"/>
  <c r="D66" i="9"/>
  <c r="C66" i="9"/>
  <c r="B66" i="9"/>
  <c r="E66" i="9"/>
  <c r="P67" i="9"/>
  <c r="O142" i="10"/>
  <c r="H67" i="9" l="1"/>
  <c r="G67" i="9"/>
  <c r="I67" i="9"/>
  <c r="J67" i="9" s="1"/>
  <c r="B67" i="9"/>
  <c r="F67" i="9"/>
  <c r="E67" i="9"/>
  <c r="C67" i="9"/>
  <c r="D67" i="9"/>
  <c r="P68" i="9"/>
  <c r="J66" i="9"/>
  <c r="O143" i="10"/>
  <c r="B68" i="9" l="1"/>
  <c r="I68" i="9"/>
  <c r="D68" i="9"/>
  <c r="C68" i="9"/>
  <c r="H68" i="9"/>
  <c r="G68" i="9"/>
  <c r="F68" i="9"/>
  <c r="E68" i="9"/>
  <c r="P69" i="9"/>
  <c r="K67" i="9"/>
  <c r="O144" i="10"/>
  <c r="J68" i="9" l="1"/>
  <c r="C69" i="9"/>
  <c r="H69" i="9"/>
  <c r="E69" i="9"/>
  <c r="I69" i="9"/>
  <c r="J69" i="9" s="1"/>
  <c r="F69" i="9"/>
  <c r="G69" i="9"/>
  <c r="D69" i="9"/>
  <c r="B69" i="9"/>
  <c r="P70" i="9"/>
  <c r="K68" i="9"/>
  <c r="O145" i="10"/>
  <c r="H70" i="9" l="1"/>
  <c r="E70" i="9"/>
  <c r="F70" i="9"/>
  <c r="C70" i="9"/>
  <c r="D70" i="9"/>
  <c r="I70" i="9"/>
  <c r="J70" i="9" s="1"/>
  <c r="B70" i="9"/>
  <c r="G70" i="9"/>
  <c r="P71" i="9"/>
  <c r="K69" i="9"/>
  <c r="O146" i="10"/>
  <c r="B71" i="9" l="1"/>
  <c r="E71" i="9"/>
  <c r="G71" i="9"/>
  <c r="I71" i="9"/>
  <c r="H71" i="9"/>
  <c r="D71" i="9"/>
  <c r="F71" i="9"/>
  <c r="C71" i="9"/>
  <c r="P72" i="9"/>
  <c r="K70" i="9"/>
  <c r="O147" i="10"/>
  <c r="J71" i="9" l="1"/>
  <c r="B72" i="9"/>
  <c r="I72" i="9"/>
  <c r="D72" i="9"/>
  <c r="C72" i="9"/>
  <c r="G72" i="9"/>
  <c r="H72" i="9"/>
  <c r="F72" i="9"/>
  <c r="E72" i="9"/>
  <c r="P73" i="9"/>
  <c r="K71" i="9"/>
  <c r="O148" i="10"/>
  <c r="K72" i="9" l="1"/>
  <c r="G73" i="9"/>
  <c r="D73" i="9"/>
  <c r="C73" i="9"/>
  <c r="H73" i="9"/>
  <c r="E73" i="9"/>
  <c r="F73" i="9"/>
  <c r="I73" i="9"/>
  <c r="J73" i="9" s="1"/>
  <c r="B73" i="9"/>
  <c r="P74" i="9"/>
  <c r="J72" i="9"/>
  <c r="O149" i="10"/>
  <c r="K73" i="9" l="1"/>
  <c r="E74" i="9"/>
  <c r="D74" i="9"/>
  <c r="I74" i="9"/>
  <c r="G74" i="9"/>
  <c r="C74" i="9"/>
  <c r="H74" i="9"/>
  <c r="F74" i="9"/>
  <c r="B74" i="9"/>
  <c r="P75" i="9"/>
  <c r="O150" i="10"/>
  <c r="K74" i="9" l="1"/>
  <c r="D75" i="9"/>
  <c r="C75" i="9"/>
  <c r="B75" i="9"/>
  <c r="F75" i="9"/>
  <c r="H75" i="9"/>
  <c r="I75" i="9"/>
  <c r="G75" i="9"/>
  <c r="E75" i="9"/>
  <c r="P76" i="9"/>
  <c r="J74" i="9"/>
  <c r="O151" i="10"/>
  <c r="K75" i="9" l="1"/>
  <c r="G76" i="9"/>
  <c r="H76" i="9"/>
  <c r="E76" i="9"/>
  <c r="I76" i="9"/>
  <c r="J76" i="9" s="1"/>
  <c r="F76" i="9"/>
  <c r="C76" i="9"/>
  <c r="D76" i="9"/>
  <c r="B76" i="9"/>
  <c r="P77" i="9"/>
  <c r="J75" i="9"/>
  <c r="O152" i="10"/>
  <c r="K76" i="9" l="1"/>
  <c r="H77" i="9"/>
  <c r="C77" i="9"/>
  <c r="B77" i="9"/>
  <c r="E77" i="9"/>
  <c r="G77" i="9"/>
  <c r="F77" i="9"/>
  <c r="D77" i="9"/>
  <c r="I77" i="9"/>
  <c r="J77" i="9" s="1"/>
  <c r="P78" i="9"/>
  <c r="O153" i="10"/>
  <c r="K77" i="9" l="1"/>
  <c r="G78" i="9"/>
  <c r="F78" i="9"/>
  <c r="C78" i="9"/>
  <c r="B78" i="9"/>
  <c r="E78" i="9"/>
  <c r="D78" i="9"/>
  <c r="H78" i="9"/>
  <c r="I78" i="9"/>
  <c r="P79" i="9"/>
  <c r="O154" i="10"/>
  <c r="J78" i="9" l="1"/>
  <c r="K78" i="9"/>
  <c r="B79" i="9"/>
  <c r="H79" i="9"/>
  <c r="D79" i="9"/>
  <c r="E79" i="9"/>
  <c r="F79" i="9"/>
  <c r="C79" i="9"/>
  <c r="I79" i="9"/>
  <c r="K79" i="9" s="1"/>
  <c r="G79" i="9"/>
  <c r="P80" i="9"/>
  <c r="O155" i="10"/>
  <c r="J79" i="9" l="1"/>
  <c r="C80" i="9"/>
  <c r="B80" i="9"/>
  <c r="H80" i="9"/>
  <c r="E80" i="9"/>
  <c r="G80" i="9"/>
  <c r="F80" i="9"/>
  <c r="I80" i="9"/>
  <c r="D80" i="9"/>
  <c r="P81" i="9"/>
  <c r="O156" i="10"/>
  <c r="K80" i="9" l="1"/>
  <c r="J80" i="9"/>
  <c r="E81" i="9"/>
  <c r="I81" i="9"/>
  <c r="F81" i="9"/>
  <c r="H81" i="9"/>
  <c r="G81" i="9"/>
  <c r="C81" i="9"/>
  <c r="B81" i="9"/>
  <c r="D81" i="9"/>
  <c r="P82" i="9"/>
  <c r="O157" i="10"/>
  <c r="K81" i="9" l="1"/>
  <c r="J81" i="9"/>
  <c r="D82" i="9"/>
  <c r="G82" i="9"/>
  <c r="H82" i="9"/>
  <c r="E82" i="9"/>
  <c r="F82" i="9"/>
  <c r="I82" i="9"/>
  <c r="J82" i="9" s="1"/>
  <c r="B82" i="9"/>
  <c r="C82" i="9"/>
  <c r="P83" i="9"/>
  <c r="F157" i="10"/>
  <c r="J157" i="10"/>
  <c r="E157" i="10"/>
  <c r="I157" i="10"/>
  <c r="D157" i="10"/>
  <c r="G157" i="10"/>
  <c r="C157" i="10"/>
  <c r="H157" i="10"/>
  <c r="B157" i="10"/>
  <c r="A157" i="10"/>
  <c r="O158" i="10"/>
  <c r="K82" i="9" l="1"/>
  <c r="D83" i="9"/>
  <c r="C83" i="9"/>
  <c r="B83" i="9"/>
  <c r="H83" i="9"/>
  <c r="I83" i="9"/>
  <c r="G83" i="9"/>
  <c r="F83" i="9"/>
  <c r="E83" i="9"/>
  <c r="P84" i="9"/>
  <c r="A158" i="10"/>
  <c r="F158" i="10"/>
  <c r="J158" i="10"/>
  <c r="G158" i="10"/>
  <c r="C158" i="10"/>
  <c r="E158" i="10"/>
  <c r="I158" i="10"/>
  <c r="D158" i="10"/>
  <c r="H158" i="10"/>
  <c r="B158" i="10"/>
  <c r="O159" i="10"/>
  <c r="J83" i="9" l="1"/>
  <c r="K83" i="9"/>
  <c r="F84" i="9"/>
  <c r="H84" i="9"/>
  <c r="D84" i="9"/>
  <c r="G84" i="9"/>
  <c r="I84" i="9"/>
  <c r="C84" i="9"/>
  <c r="B84" i="9"/>
  <c r="E84" i="9"/>
  <c r="P85" i="9"/>
  <c r="J159" i="10"/>
  <c r="I159" i="10"/>
  <c r="D159" i="10"/>
  <c r="E159" i="10"/>
  <c r="G159" i="10"/>
  <c r="C159" i="10"/>
  <c r="H159" i="10"/>
  <c r="B159" i="10"/>
  <c r="A159" i="10"/>
  <c r="F159" i="10"/>
  <c r="O160" i="10"/>
  <c r="K84" i="9" l="1"/>
  <c r="J84" i="9"/>
  <c r="I85" i="9"/>
  <c r="C85" i="9"/>
  <c r="H85" i="9"/>
  <c r="D85" i="9"/>
  <c r="F85" i="9"/>
  <c r="B85" i="9"/>
  <c r="G85" i="9"/>
  <c r="E85" i="9"/>
  <c r="P86" i="9"/>
  <c r="E160" i="10"/>
  <c r="I160" i="10"/>
  <c r="D160" i="10"/>
  <c r="H160" i="10"/>
  <c r="B160" i="10"/>
  <c r="A160" i="10"/>
  <c r="J160" i="10"/>
  <c r="F160" i="10"/>
  <c r="G160" i="10"/>
  <c r="C160" i="10"/>
  <c r="O161" i="10"/>
  <c r="J85" i="9" l="1"/>
  <c r="K85" i="9"/>
  <c r="C86" i="9"/>
  <c r="B86" i="9"/>
  <c r="I86" i="9"/>
  <c r="E86" i="9"/>
  <c r="H86" i="9"/>
  <c r="G86" i="9"/>
  <c r="F86" i="9"/>
  <c r="D86" i="9"/>
  <c r="P87" i="9"/>
  <c r="B161" i="10"/>
  <c r="A161" i="10"/>
  <c r="F161" i="10"/>
  <c r="E161" i="10"/>
  <c r="I161" i="10"/>
  <c r="J161" i="10"/>
  <c r="G161" i="10"/>
  <c r="D161" i="10"/>
  <c r="H161" i="10"/>
  <c r="C161" i="10"/>
  <c r="O162" i="10"/>
  <c r="J86" i="9" l="1"/>
  <c r="K86" i="9"/>
  <c r="D87" i="9"/>
  <c r="I87" i="9"/>
  <c r="J87" i="9" s="1"/>
  <c r="C87" i="9"/>
  <c r="H87" i="9"/>
  <c r="B87" i="9"/>
  <c r="F87" i="9"/>
  <c r="G87" i="9"/>
  <c r="E87" i="9"/>
  <c r="P88" i="9"/>
  <c r="I162" i="10"/>
  <c r="G162" i="10"/>
  <c r="D162" i="10"/>
  <c r="E162" i="10"/>
  <c r="J162" i="10"/>
  <c r="H162" i="10"/>
  <c r="C162" i="10"/>
  <c r="B162" i="10"/>
  <c r="A162" i="10"/>
  <c r="F162" i="10"/>
  <c r="O163" i="10"/>
  <c r="K87" i="9" l="1"/>
  <c r="D88" i="9"/>
  <c r="B88" i="9"/>
  <c r="H88" i="9"/>
  <c r="C88" i="9"/>
  <c r="G88" i="9"/>
  <c r="E88" i="9"/>
  <c r="F88" i="9"/>
  <c r="I88" i="9"/>
  <c r="P89" i="9"/>
  <c r="D163" i="10"/>
  <c r="G163" i="10"/>
  <c r="B163" i="10"/>
  <c r="F163" i="10"/>
  <c r="J163" i="10"/>
  <c r="E163" i="10"/>
  <c r="I163" i="10"/>
  <c r="H163" i="10"/>
  <c r="C163" i="10"/>
  <c r="A163" i="10"/>
  <c r="O164" i="10"/>
  <c r="J88" i="9" l="1"/>
  <c r="K88" i="9"/>
  <c r="B89" i="9"/>
  <c r="C89" i="9"/>
  <c r="H89" i="9"/>
  <c r="G89" i="9"/>
  <c r="D89" i="9"/>
  <c r="I89" i="9"/>
  <c r="K89" i="9" s="1"/>
  <c r="F89" i="9"/>
  <c r="E89" i="9"/>
  <c r="P90" i="9"/>
  <c r="H164" i="10"/>
  <c r="E164" i="10"/>
  <c r="C164" i="10"/>
  <c r="D164" i="10"/>
  <c r="J164" i="10"/>
  <c r="B164" i="10"/>
  <c r="I164" i="10"/>
  <c r="G164" i="10"/>
  <c r="F164" i="10"/>
  <c r="A164" i="10"/>
  <c r="O165" i="10"/>
  <c r="J89" i="9" l="1"/>
  <c r="C90" i="9"/>
  <c r="D90" i="9"/>
  <c r="H90" i="9"/>
  <c r="K90" i="9" s="1"/>
  <c r="G90" i="9"/>
  <c r="E90" i="9"/>
  <c r="F90" i="9"/>
  <c r="I90" i="9"/>
  <c r="B90" i="9"/>
  <c r="J90" i="9"/>
  <c r="P91" i="9"/>
  <c r="A165" i="10"/>
  <c r="B165" i="10"/>
  <c r="J165" i="10"/>
  <c r="C165" i="10"/>
  <c r="I165" i="10"/>
  <c r="G165" i="10"/>
  <c r="F165" i="10"/>
  <c r="E165" i="10"/>
  <c r="H165" i="10"/>
  <c r="D165" i="10"/>
  <c r="O166" i="10"/>
  <c r="G91" i="9" l="1"/>
  <c r="F91" i="9"/>
  <c r="D91" i="9"/>
  <c r="H91" i="9"/>
  <c r="E91" i="9"/>
  <c r="B91" i="9"/>
  <c r="C91" i="9"/>
  <c r="I91" i="9"/>
  <c r="J91" i="9"/>
  <c r="K91" i="9"/>
  <c r="P92" i="9"/>
  <c r="C166" i="10"/>
  <c r="I166" i="10"/>
  <c r="F166" i="10"/>
  <c r="B166" i="10"/>
  <c r="G166" i="10"/>
  <c r="D166" i="10"/>
  <c r="H166" i="10"/>
  <c r="A166" i="10"/>
  <c r="E166" i="10"/>
  <c r="J166" i="10"/>
  <c r="O167" i="10"/>
  <c r="G92" i="9" l="1"/>
  <c r="B92" i="9"/>
  <c r="C92" i="9"/>
  <c r="F92" i="9"/>
  <c r="H92" i="9"/>
  <c r="E92" i="9"/>
  <c r="I92" i="9"/>
  <c r="D92" i="9"/>
  <c r="K92" i="9"/>
  <c r="J92" i="9"/>
  <c r="P93" i="9"/>
  <c r="D167" i="10"/>
  <c r="A167" i="10"/>
  <c r="J167" i="10"/>
  <c r="C167" i="10"/>
  <c r="I167" i="10"/>
  <c r="G167" i="10"/>
  <c r="F167" i="10"/>
  <c r="B167" i="10"/>
  <c r="H167" i="10"/>
  <c r="E167" i="10"/>
  <c r="O168" i="10"/>
  <c r="G93" i="9" l="1"/>
  <c r="E93" i="9"/>
  <c r="D93" i="9"/>
  <c r="H93" i="9"/>
  <c r="J93" i="9" s="1"/>
  <c r="B93" i="9"/>
  <c r="F93" i="9"/>
  <c r="I93" i="9"/>
  <c r="C93" i="9"/>
  <c r="K93" i="9"/>
  <c r="P94" i="9"/>
  <c r="D168" i="10"/>
  <c r="H168" i="10"/>
  <c r="E168" i="10"/>
  <c r="J168" i="10"/>
  <c r="A168" i="10"/>
  <c r="C168" i="10"/>
  <c r="I168" i="10"/>
  <c r="F168" i="10"/>
  <c r="B168" i="10"/>
  <c r="G168" i="10"/>
  <c r="O169" i="10"/>
  <c r="B94" i="9" l="1"/>
  <c r="E94" i="9"/>
  <c r="H94" i="9"/>
  <c r="C94" i="9"/>
  <c r="G94" i="9"/>
  <c r="D94" i="9"/>
  <c r="I94" i="9"/>
  <c r="F94" i="9"/>
  <c r="K94" i="9"/>
  <c r="J94" i="9"/>
  <c r="P95" i="9"/>
  <c r="J169" i="10"/>
  <c r="C169" i="10"/>
  <c r="I169" i="10"/>
  <c r="G169" i="10"/>
  <c r="E169" i="10"/>
  <c r="B169" i="10"/>
  <c r="H169" i="10"/>
  <c r="D169" i="10"/>
  <c r="A169" i="10"/>
  <c r="F169" i="10"/>
  <c r="O170" i="10"/>
  <c r="G95" i="9" l="1"/>
  <c r="B95" i="9"/>
  <c r="I95" i="9"/>
  <c r="E95" i="9"/>
  <c r="F95" i="9"/>
  <c r="H95" i="9"/>
  <c r="K95" i="9" s="1"/>
  <c r="D95" i="9"/>
  <c r="C95" i="9"/>
  <c r="J95" i="9"/>
  <c r="P96" i="9"/>
  <c r="B170" i="10"/>
  <c r="G170" i="10"/>
  <c r="E170" i="10"/>
  <c r="H170" i="10"/>
  <c r="D170" i="10"/>
  <c r="A170" i="10"/>
  <c r="C170" i="10"/>
  <c r="F170" i="10"/>
  <c r="I170" i="10"/>
  <c r="J170" i="10"/>
  <c r="O171" i="10"/>
  <c r="I96" i="9" l="1"/>
  <c r="B96" i="9"/>
  <c r="H96" i="9"/>
  <c r="C96" i="9"/>
  <c r="E96" i="9"/>
  <c r="F96" i="9"/>
  <c r="D96" i="9"/>
  <c r="G96" i="9"/>
  <c r="J96" i="9"/>
  <c r="K96" i="9"/>
  <c r="P97" i="9"/>
  <c r="G171" i="10"/>
  <c r="F171" i="10"/>
  <c r="E171" i="10"/>
  <c r="D171" i="10"/>
  <c r="I171" i="10"/>
  <c r="B171" i="10"/>
  <c r="C171" i="10"/>
  <c r="J171" i="10"/>
  <c r="H171" i="10"/>
  <c r="A171" i="10"/>
  <c r="O172" i="10"/>
  <c r="G97" i="9" l="1"/>
  <c r="E97" i="9"/>
  <c r="F97" i="9"/>
  <c r="H97" i="9"/>
  <c r="B97" i="9"/>
  <c r="I97" i="9"/>
  <c r="J97" i="9" s="1"/>
  <c r="D97" i="9"/>
  <c r="C97" i="9"/>
  <c r="K97" i="9"/>
  <c r="P98" i="9"/>
  <c r="A172" i="10"/>
  <c r="I172" i="10"/>
  <c r="C172" i="10"/>
  <c r="J172" i="10"/>
  <c r="G172" i="10"/>
  <c r="B172" i="10"/>
  <c r="F172" i="10"/>
  <c r="H172" i="10"/>
  <c r="E172" i="10"/>
  <c r="D172" i="10"/>
  <c r="O173" i="10"/>
  <c r="G98" i="9" l="1"/>
  <c r="E98" i="9"/>
  <c r="F98" i="9"/>
  <c r="D98" i="9"/>
  <c r="H98" i="9"/>
  <c r="I98" i="9"/>
  <c r="C98" i="9"/>
  <c r="B98" i="9"/>
  <c r="K98" i="9"/>
  <c r="J98" i="9"/>
  <c r="P99" i="9"/>
  <c r="G173" i="10"/>
  <c r="F173" i="10"/>
  <c r="H173" i="10"/>
  <c r="E173" i="10"/>
  <c r="D173" i="10"/>
  <c r="A173" i="10"/>
  <c r="J173" i="10"/>
  <c r="C173" i="10"/>
  <c r="I173" i="10"/>
  <c r="B173" i="10"/>
  <c r="O174" i="10"/>
  <c r="H99" i="9" l="1"/>
  <c r="G99" i="9"/>
  <c r="C99" i="9"/>
  <c r="E99" i="9"/>
  <c r="F99" i="9"/>
  <c r="I99" i="9"/>
  <c r="B99" i="9"/>
  <c r="D99" i="9"/>
  <c r="K99" i="9"/>
  <c r="J99" i="9"/>
  <c r="P100" i="9"/>
  <c r="E174" i="10"/>
  <c r="I174" i="10"/>
  <c r="D174" i="10"/>
  <c r="G174" i="10"/>
  <c r="C174" i="10"/>
  <c r="H174" i="10"/>
  <c r="B174" i="10"/>
  <c r="F174" i="10"/>
  <c r="A174" i="10"/>
  <c r="J174" i="10"/>
  <c r="O175" i="10"/>
  <c r="H100" i="9" l="1"/>
  <c r="E100" i="9"/>
  <c r="G100" i="9"/>
  <c r="C100" i="9"/>
  <c r="F100" i="9"/>
  <c r="I100" i="9"/>
  <c r="B100" i="9"/>
  <c r="D100" i="9"/>
  <c r="K100" i="9"/>
  <c r="J100" i="9"/>
  <c r="P101" i="9"/>
  <c r="J175" i="10"/>
  <c r="E175" i="10"/>
  <c r="I175" i="10"/>
  <c r="D175" i="10"/>
  <c r="H175" i="10"/>
  <c r="C175" i="10"/>
  <c r="G175" i="10"/>
  <c r="B175" i="10"/>
  <c r="F175" i="10"/>
  <c r="A175" i="10"/>
  <c r="O176" i="10"/>
  <c r="F101" i="9" l="1"/>
  <c r="E101" i="9"/>
  <c r="H101" i="9"/>
  <c r="G101" i="9"/>
  <c r="D101" i="9"/>
  <c r="B101" i="9"/>
  <c r="I101" i="9"/>
  <c r="C101" i="9"/>
  <c r="J101" i="9"/>
  <c r="K101" i="9"/>
  <c r="P102" i="9"/>
  <c r="H176" i="10"/>
  <c r="C176" i="10"/>
  <c r="F176" i="10"/>
  <c r="I176" i="10"/>
  <c r="A176" i="10"/>
  <c r="E176" i="10"/>
  <c r="G176" i="10"/>
  <c r="B176" i="10"/>
  <c r="J176" i="10"/>
  <c r="D176" i="10"/>
  <c r="O177" i="10"/>
  <c r="I102" i="9" l="1"/>
  <c r="B102" i="9"/>
  <c r="D102" i="9"/>
  <c r="H102" i="9"/>
  <c r="K102" i="9" s="1"/>
  <c r="C102" i="9"/>
  <c r="F102" i="9"/>
  <c r="G102" i="9"/>
  <c r="E102" i="9"/>
  <c r="J102" i="9"/>
  <c r="P103" i="9"/>
  <c r="A177" i="10"/>
  <c r="F177" i="10"/>
  <c r="D177" i="10"/>
  <c r="J177" i="10"/>
  <c r="G177" i="10"/>
  <c r="C177" i="10"/>
  <c r="E177" i="10"/>
  <c r="I177" i="10"/>
  <c r="H177" i="10"/>
  <c r="B177" i="10"/>
  <c r="O178" i="10"/>
  <c r="H103" i="9" l="1"/>
  <c r="K103" i="9" s="1"/>
  <c r="I103" i="9"/>
  <c r="B103" i="9"/>
  <c r="G103" i="9"/>
  <c r="D103" i="9"/>
  <c r="F103" i="9"/>
  <c r="C103" i="9"/>
  <c r="E103" i="9"/>
  <c r="J103" i="9"/>
  <c r="P104" i="9"/>
  <c r="I178" i="10"/>
  <c r="E178" i="10"/>
  <c r="J178" i="10"/>
  <c r="D178" i="10"/>
  <c r="G178" i="10"/>
  <c r="B178" i="10"/>
  <c r="F178" i="10"/>
  <c r="H178" i="10"/>
  <c r="C178" i="10"/>
  <c r="A178" i="10"/>
  <c r="O179" i="10"/>
  <c r="D104" i="9" l="1"/>
  <c r="I104" i="9"/>
  <c r="H104" i="9"/>
  <c r="E104" i="9"/>
  <c r="G104" i="9"/>
  <c r="F104" i="9"/>
  <c r="C104" i="9"/>
  <c r="B104" i="9"/>
  <c r="J104" i="9"/>
  <c r="K104" i="9"/>
  <c r="P105" i="9"/>
  <c r="F179" i="10"/>
  <c r="E179" i="10"/>
  <c r="J179" i="10"/>
  <c r="D179" i="10"/>
  <c r="H179" i="10"/>
  <c r="C179" i="10"/>
  <c r="G179" i="10"/>
  <c r="B179" i="10"/>
  <c r="A179" i="10"/>
  <c r="I179" i="10"/>
  <c r="O180" i="10"/>
  <c r="F105" i="9" l="1"/>
  <c r="H105" i="9"/>
  <c r="G105" i="9"/>
  <c r="C105" i="9"/>
  <c r="E105" i="9"/>
  <c r="B105" i="9"/>
  <c r="D105" i="9"/>
  <c r="I105" i="9"/>
  <c r="K105" i="9"/>
  <c r="J105" i="9"/>
  <c r="P106" i="9"/>
  <c r="A180" i="10"/>
  <c r="G180" i="10"/>
  <c r="C180" i="10"/>
  <c r="J180" i="10"/>
  <c r="E180" i="10"/>
  <c r="I180" i="10"/>
  <c r="H180" i="10"/>
  <c r="B180" i="10"/>
  <c r="D180" i="10"/>
  <c r="F180" i="10"/>
  <c r="O181" i="10"/>
  <c r="D106" i="9" l="1"/>
  <c r="B106" i="9"/>
  <c r="E106" i="9"/>
  <c r="I106" i="9"/>
  <c r="H106" i="9"/>
  <c r="K106" i="9" s="1"/>
  <c r="C106" i="9"/>
  <c r="G106" i="9"/>
  <c r="F106" i="9"/>
  <c r="J106" i="9"/>
  <c r="P107" i="9"/>
  <c r="G181" i="10"/>
  <c r="C181" i="10"/>
  <c r="H181" i="10"/>
  <c r="B181" i="10"/>
  <c r="A181" i="10"/>
  <c r="D181" i="10"/>
  <c r="F181" i="10"/>
  <c r="J181" i="10"/>
  <c r="E181" i="10"/>
  <c r="I181" i="10"/>
  <c r="O182" i="10"/>
  <c r="C107" i="9" l="1"/>
  <c r="E107" i="9"/>
  <c r="D107" i="9"/>
  <c r="B107" i="9"/>
  <c r="F107" i="9"/>
  <c r="I107" i="9"/>
  <c r="H107" i="9"/>
  <c r="G107" i="9"/>
  <c r="K107" i="9"/>
  <c r="J107" i="9"/>
  <c r="P108" i="9"/>
  <c r="A182" i="10"/>
  <c r="I182" i="10"/>
  <c r="E182" i="10"/>
  <c r="J182" i="10"/>
  <c r="D182" i="10"/>
  <c r="G182" i="10"/>
  <c r="C182" i="10"/>
  <c r="H182" i="10"/>
  <c r="B182" i="10"/>
  <c r="F182" i="10"/>
  <c r="O183" i="10"/>
  <c r="E108" i="9" l="1"/>
  <c r="C108" i="9"/>
  <c r="F108" i="9"/>
  <c r="B108" i="9"/>
  <c r="G108" i="9"/>
  <c r="I108" i="9"/>
  <c r="D108" i="9"/>
  <c r="H108" i="9"/>
  <c r="J108" i="9"/>
  <c r="K108" i="9"/>
  <c r="P109" i="9"/>
  <c r="E183" i="10"/>
  <c r="I183" i="10"/>
  <c r="D183" i="10"/>
  <c r="G183" i="10"/>
  <c r="C183" i="10"/>
  <c r="H183" i="10"/>
  <c r="B183" i="10"/>
  <c r="F183" i="10"/>
  <c r="A183" i="10"/>
  <c r="J183" i="10"/>
  <c r="O184" i="10"/>
  <c r="E109" i="9" l="1"/>
  <c r="D109" i="9"/>
  <c r="B109" i="9"/>
  <c r="F109" i="9"/>
  <c r="H109" i="9"/>
  <c r="I109" i="9"/>
  <c r="G109" i="9"/>
  <c r="C109" i="9"/>
  <c r="K109" i="9"/>
  <c r="J109" i="9"/>
  <c r="P110" i="9"/>
  <c r="E184" i="10"/>
  <c r="I184" i="10"/>
  <c r="D184" i="10"/>
  <c r="G184" i="10"/>
  <c r="B184" i="10"/>
  <c r="H184" i="10"/>
  <c r="C184" i="10"/>
  <c r="F184" i="10"/>
  <c r="A184" i="10"/>
  <c r="J184" i="10"/>
  <c r="O185" i="10"/>
  <c r="H110" i="9" l="1"/>
  <c r="F110" i="9"/>
  <c r="E110" i="9"/>
  <c r="G110" i="9"/>
  <c r="I110" i="9"/>
  <c r="B110" i="9"/>
  <c r="D110" i="9"/>
  <c r="C110" i="9"/>
  <c r="K110" i="9"/>
  <c r="J110" i="9"/>
  <c r="P111" i="9"/>
  <c r="F185" i="10"/>
  <c r="D185" i="10"/>
  <c r="G185" i="10"/>
  <c r="C185" i="10"/>
  <c r="E185" i="10"/>
  <c r="H185" i="10"/>
  <c r="B185" i="10"/>
  <c r="J185" i="10"/>
  <c r="I185" i="10"/>
  <c r="A185" i="10"/>
  <c r="O186" i="10"/>
  <c r="G111" i="9" l="1"/>
  <c r="C111" i="9"/>
  <c r="B111" i="9"/>
  <c r="E111" i="9"/>
  <c r="D111" i="9"/>
  <c r="F111" i="9"/>
  <c r="H111" i="9"/>
  <c r="I111" i="9"/>
  <c r="J111" i="9"/>
  <c r="K111" i="9"/>
  <c r="P112" i="9"/>
  <c r="H186" i="10"/>
  <c r="G186" i="10"/>
  <c r="B186" i="10"/>
  <c r="F186" i="10"/>
  <c r="A186" i="10"/>
  <c r="I186" i="10"/>
  <c r="E186" i="10"/>
  <c r="J186" i="10"/>
  <c r="D186" i="10"/>
  <c r="C186" i="10"/>
  <c r="O187" i="10"/>
  <c r="F112" i="9" l="1"/>
  <c r="B112" i="9"/>
  <c r="H112" i="9"/>
  <c r="E112" i="9"/>
  <c r="G112" i="9"/>
  <c r="I112" i="9"/>
  <c r="J112" i="9" s="1"/>
  <c r="C112" i="9"/>
  <c r="D112" i="9"/>
  <c r="K112" i="9"/>
  <c r="P113" i="9"/>
  <c r="G187" i="10"/>
  <c r="B187" i="10"/>
  <c r="F187" i="10"/>
  <c r="A187" i="10"/>
  <c r="I187" i="10"/>
  <c r="D187" i="10"/>
  <c r="J187" i="10"/>
  <c r="E187" i="10"/>
  <c r="H187" i="10"/>
  <c r="C187" i="10"/>
  <c r="O188" i="10"/>
  <c r="G113" i="9" l="1"/>
  <c r="C113" i="9"/>
  <c r="B113" i="9"/>
  <c r="H113" i="9"/>
  <c r="D113" i="9"/>
  <c r="E113" i="9"/>
  <c r="I113" i="9"/>
  <c r="K113" i="9" s="1"/>
  <c r="F113" i="9"/>
  <c r="J113" i="9"/>
  <c r="P114" i="9"/>
  <c r="G188" i="10"/>
  <c r="C188" i="10"/>
  <c r="H188" i="10"/>
  <c r="B188" i="10"/>
  <c r="A188" i="10"/>
  <c r="D188" i="10"/>
  <c r="F188" i="10"/>
  <c r="J188" i="10"/>
  <c r="E188" i="10"/>
  <c r="I188" i="10"/>
  <c r="O189" i="10"/>
  <c r="I114" i="9" l="1"/>
  <c r="G114" i="9"/>
  <c r="E114" i="9"/>
  <c r="B114" i="9"/>
  <c r="F114" i="9"/>
  <c r="D114" i="9"/>
  <c r="H114" i="9"/>
  <c r="K114" i="9" s="1"/>
  <c r="C114" i="9"/>
  <c r="J114" i="9"/>
  <c r="P115" i="9"/>
  <c r="A189" i="10"/>
  <c r="E189" i="10"/>
  <c r="I189" i="10"/>
  <c r="J189" i="10"/>
  <c r="D189" i="10"/>
  <c r="G189" i="10"/>
  <c r="C189" i="10"/>
  <c r="H189" i="10"/>
  <c r="B189" i="10"/>
  <c r="F189" i="10"/>
  <c r="O190" i="10"/>
  <c r="E115" i="9" l="1"/>
  <c r="G115" i="9"/>
  <c r="I115" i="9"/>
  <c r="B115" i="9"/>
  <c r="C115" i="9"/>
  <c r="D115" i="9"/>
  <c r="F115" i="9"/>
  <c r="H115" i="9"/>
  <c r="K115" i="9"/>
  <c r="J115" i="9"/>
  <c r="P116" i="9"/>
  <c r="J190" i="10"/>
  <c r="G190" i="10"/>
  <c r="E190" i="10"/>
  <c r="I190" i="10"/>
  <c r="H190" i="10"/>
  <c r="B190" i="10"/>
  <c r="F190" i="10"/>
  <c r="D190" i="10"/>
  <c r="A190" i="10"/>
  <c r="C190" i="10"/>
  <c r="O191" i="10"/>
  <c r="F116" i="9" l="1"/>
  <c r="C116" i="9"/>
  <c r="E116" i="9"/>
  <c r="I116" i="9"/>
  <c r="B116" i="9"/>
  <c r="D116" i="9"/>
  <c r="G116" i="9"/>
  <c r="H116" i="9"/>
  <c r="J116" i="9"/>
  <c r="K116" i="9"/>
  <c r="P117" i="9"/>
  <c r="A191" i="10"/>
  <c r="J191" i="10"/>
  <c r="E191" i="10"/>
  <c r="I191" i="10"/>
  <c r="D191" i="10"/>
  <c r="H191" i="10"/>
  <c r="B191" i="10"/>
  <c r="G191" i="10"/>
  <c r="C191" i="10"/>
  <c r="F191" i="10"/>
  <c r="O192" i="10"/>
  <c r="I117" i="9" l="1"/>
  <c r="H117" i="9"/>
  <c r="J117" i="9" s="1"/>
  <c r="C117" i="9"/>
  <c r="E117" i="9"/>
  <c r="F117" i="9"/>
  <c r="D117" i="9"/>
  <c r="G117" i="9"/>
  <c r="B117" i="9"/>
  <c r="K117" i="9"/>
  <c r="P118" i="9"/>
  <c r="G192" i="10"/>
  <c r="C192" i="10"/>
  <c r="H192" i="10"/>
  <c r="B192" i="10"/>
  <c r="F192" i="10"/>
  <c r="A192" i="10"/>
  <c r="E192" i="10"/>
  <c r="I192" i="10"/>
  <c r="J192" i="10"/>
  <c r="D192" i="10"/>
  <c r="O193" i="10"/>
  <c r="F118" i="9" l="1"/>
  <c r="E118" i="9"/>
  <c r="B118" i="9"/>
  <c r="I118" i="9"/>
  <c r="G118" i="9"/>
  <c r="D118" i="9"/>
  <c r="H118" i="9"/>
  <c r="K118" i="9" s="1"/>
  <c r="C118" i="9"/>
  <c r="J118" i="9"/>
  <c r="P119" i="9"/>
  <c r="D193" i="10"/>
  <c r="G193" i="10"/>
  <c r="C193" i="10"/>
  <c r="H193" i="10"/>
  <c r="B193" i="10"/>
  <c r="A193" i="10"/>
  <c r="F193" i="10"/>
  <c r="J193" i="10"/>
  <c r="E193" i="10"/>
  <c r="I193" i="10"/>
  <c r="O194" i="10"/>
  <c r="G119" i="9" l="1"/>
  <c r="E119" i="9"/>
  <c r="B119" i="9"/>
  <c r="D119" i="9"/>
  <c r="I119" i="9"/>
  <c r="H119" i="9"/>
  <c r="J119" i="9" s="1"/>
  <c r="F119" i="9"/>
  <c r="C119" i="9"/>
  <c r="K119" i="9"/>
  <c r="P120" i="9"/>
  <c r="G194" i="10"/>
  <c r="C194" i="10"/>
  <c r="H194" i="10"/>
  <c r="B194" i="10"/>
  <c r="E194" i="10"/>
  <c r="D194" i="10"/>
  <c r="F194" i="10"/>
  <c r="A194" i="10"/>
  <c r="J194" i="10"/>
  <c r="I194" i="10"/>
  <c r="O195" i="10"/>
  <c r="B120" i="9" l="1"/>
  <c r="D120" i="9"/>
  <c r="G120" i="9"/>
  <c r="C120" i="9"/>
  <c r="H120" i="9"/>
  <c r="K120" i="9" s="1"/>
  <c r="E120" i="9"/>
  <c r="F120" i="9"/>
  <c r="I120" i="9"/>
  <c r="J120" i="9"/>
  <c r="P121" i="9"/>
  <c r="G195" i="10"/>
  <c r="B195" i="10"/>
  <c r="E195" i="10"/>
  <c r="I195" i="10"/>
  <c r="H195" i="10"/>
  <c r="C195" i="10"/>
  <c r="F195" i="10"/>
  <c r="A195" i="10"/>
  <c r="J195" i="10"/>
  <c r="D195" i="10"/>
  <c r="O196" i="10"/>
  <c r="G121" i="9" l="1"/>
  <c r="E121" i="9"/>
  <c r="F121" i="9"/>
  <c r="C121" i="9"/>
  <c r="I121" i="9"/>
  <c r="D121" i="9"/>
  <c r="B121" i="9"/>
  <c r="H121" i="9"/>
  <c r="K121" i="9" s="1"/>
  <c r="J121" i="9"/>
  <c r="P122" i="9"/>
  <c r="A196" i="10"/>
  <c r="C196" i="10"/>
  <c r="J196" i="10"/>
  <c r="G196" i="10"/>
  <c r="E196" i="10"/>
  <c r="I196" i="10"/>
  <c r="D196" i="10"/>
  <c r="H196" i="10"/>
  <c r="B196" i="10"/>
  <c r="F196" i="10"/>
  <c r="O197" i="10"/>
  <c r="G122" i="9" l="1"/>
  <c r="C122" i="9"/>
  <c r="E122" i="9"/>
  <c r="B122" i="9"/>
  <c r="D122" i="9"/>
  <c r="F122" i="9"/>
  <c r="I122" i="9"/>
  <c r="H122" i="9"/>
  <c r="K122" i="9" s="1"/>
  <c r="J122" i="9"/>
  <c r="P123" i="9"/>
  <c r="J197" i="10"/>
  <c r="E197" i="10"/>
  <c r="I197" i="10"/>
  <c r="D197" i="10"/>
  <c r="G197" i="10"/>
  <c r="C197" i="10"/>
  <c r="F197" i="10"/>
  <c r="A197" i="10"/>
  <c r="H197" i="10"/>
  <c r="B197" i="10"/>
  <c r="O198" i="10"/>
  <c r="H123" i="9" l="1"/>
  <c r="J123" i="9" s="1"/>
  <c r="C123" i="9"/>
  <c r="G123" i="9"/>
  <c r="B123" i="9"/>
  <c r="E123" i="9"/>
  <c r="F123" i="9"/>
  <c r="D123" i="9"/>
  <c r="I123" i="9"/>
  <c r="K123" i="9"/>
  <c r="P124" i="9"/>
  <c r="C198" i="10"/>
  <c r="H198" i="10"/>
  <c r="B198" i="10"/>
  <c r="F198" i="10"/>
  <c r="A198" i="10"/>
  <c r="J198" i="10"/>
  <c r="G198" i="10"/>
  <c r="E198" i="10"/>
  <c r="I198" i="10"/>
  <c r="D198" i="10"/>
  <c r="O199" i="10"/>
  <c r="F124" i="9" l="1"/>
  <c r="E124" i="9"/>
  <c r="D124" i="9"/>
  <c r="C124" i="9"/>
  <c r="B124" i="9"/>
  <c r="I124" i="9"/>
  <c r="H124" i="9"/>
  <c r="K124" i="9" s="1"/>
  <c r="G124" i="9"/>
  <c r="J124" i="9"/>
  <c r="P125" i="9"/>
  <c r="A199" i="10"/>
  <c r="J199" i="10"/>
  <c r="B199" i="10"/>
  <c r="E199" i="10"/>
  <c r="I199" i="10"/>
  <c r="G199" i="10"/>
  <c r="C199" i="10"/>
  <c r="H199" i="10"/>
  <c r="F199" i="10"/>
  <c r="D199" i="10"/>
  <c r="O200" i="10"/>
  <c r="H125" i="9" l="1"/>
  <c r="J125" i="9" s="1"/>
  <c r="B125" i="9"/>
  <c r="C125" i="9"/>
  <c r="G125" i="9"/>
  <c r="E125" i="9"/>
  <c r="I125" i="9"/>
  <c r="D125" i="9"/>
  <c r="F125" i="9"/>
  <c r="K125" i="9"/>
  <c r="P126" i="9"/>
  <c r="H200" i="10"/>
  <c r="B200" i="10"/>
  <c r="F200" i="10"/>
  <c r="A200" i="10"/>
  <c r="J200" i="10"/>
  <c r="E200" i="10"/>
  <c r="I200" i="10"/>
  <c r="D200" i="10"/>
  <c r="G200" i="10"/>
  <c r="C200" i="10"/>
  <c r="O201" i="10"/>
  <c r="G126" i="9" l="1"/>
  <c r="C126" i="9"/>
  <c r="F126" i="9"/>
  <c r="E126" i="9"/>
  <c r="B126" i="9"/>
  <c r="I126" i="9"/>
  <c r="D126" i="9"/>
  <c r="H126" i="9"/>
  <c r="J126" i="9"/>
  <c r="K126" i="9"/>
  <c r="P127" i="9"/>
  <c r="I201" i="10"/>
  <c r="E201" i="10"/>
  <c r="J201" i="10"/>
  <c r="D201" i="10"/>
  <c r="G201" i="10"/>
  <c r="C201" i="10"/>
  <c r="H201" i="10"/>
  <c r="B201" i="10"/>
  <c r="A201" i="10"/>
  <c r="F201" i="10"/>
  <c r="O202" i="10"/>
  <c r="G127" i="9" l="1"/>
  <c r="F127" i="9"/>
  <c r="E127" i="9"/>
  <c r="C127" i="9"/>
  <c r="D127" i="9"/>
  <c r="I127" i="9"/>
  <c r="B127" i="9"/>
  <c r="H127" i="9"/>
  <c r="K127" i="9" s="1"/>
  <c r="J127" i="9"/>
  <c r="P128" i="9"/>
  <c r="A202" i="10"/>
  <c r="I202" i="10"/>
  <c r="E202" i="10"/>
  <c r="J202" i="10"/>
  <c r="H202" i="10"/>
  <c r="D202" i="10"/>
  <c r="G202" i="10"/>
  <c r="C202" i="10"/>
  <c r="B202" i="10"/>
  <c r="F202" i="10"/>
  <c r="O203" i="10"/>
  <c r="I128" i="9" l="1"/>
  <c r="K128" i="9" s="1"/>
  <c r="D128" i="9"/>
  <c r="C128" i="9"/>
  <c r="F128" i="9"/>
  <c r="H128" i="9"/>
  <c r="J128" i="9" s="1"/>
  <c r="G128" i="9"/>
  <c r="E128" i="9"/>
  <c r="B128" i="9"/>
  <c r="P129" i="9"/>
  <c r="J203" i="10"/>
  <c r="E203" i="10"/>
  <c r="I203" i="10"/>
  <c r="D203" i="10"/>
  <c r="H203" i="10"/>
  <c r="C203" i="10"/>
  <c r="G203" i="10"/>
  <c r="B203" i="10"/>
  <c r="F203" i="10"/>
  <c r="A203" i="10"/>
  <c r="O204" i="10"/>
  <c r="C129" i="9" l="1"/>
  <c r="I129" i="9"/>
  <c r="F129" i="9"/>
  <c r="E129" i="9"/>
  <c r="D129" i="9"/>
  <c r="B129" i="9"/>
  <c r="G129" i="9"/>
  <c r="H129" i="9"/>
  <c r="J129" i="9" s="1"/>
  <c r="K129" i="9"/>
  <c r="P130" i="9"/>
  <c r="A204" i="10"/>
  <c r="I204" i="10"/>
  <c r="F204" i="10"/>
  <c r="G204" i="10"/>
  <c r="E204" i="10"/>
  <c r="H204" i="10"/>
  <c r="D204" i="10"/>
  <c r="C204" i="10"/>
  <c r="B204" i="10"/>
  <c r="J204" i="10"/>
  <c r="O205" i="10"/>
  <c r="H130" i="9" l="1"/>
  <c r="K130" i="9" s="1"/>
  <c r="C130" i="9"/>
  <c r="I130" i="9"/>
  <c r="E130" i="9"/>
  <c r="B130" i="9"/>
  <c r="G130" i="9"/>
  <c r="D130" i="9"/>
  <c r="F130" i="9"/>
  <c r="J130" i="9"/>
  <c r="P131" i="9"/>
  <c r="J205" i="10"/>
  <c r="C205" i="10"/>
  <c r="I205" i="10"/>
  <c r="A205" i="10"/>
  <c r="G205" i="10"/>
  <c r="F205" i="10"/>
  <c r="H205" i="10"/>
  <c r="E205" i="10"/>
  <c r="B205" i="10"/>
  <c r="D205" i="10"/>
  <c r="O206" i="10"/>
  <c r="E131" i="9" l="1"/>
  <c r="G131" i="9"/>
  <c r="I131" i="9"/>
  <c r="C131" i="9"/>
  <c r="D131" i="9"/>
  <c r="F131" i="9"/>
  <c r="B131" i="9"/>
  <c r="H131" i="9"/>
  <c r="K131" i="9" s="1"/>
  <c r="J131" i="9"/>
  <c r="P132" i="9"/>
  <c r="H206" i="10"/>
  <c r="F206" i="10"/>
  <c r="E206" i="10"/>
  <c r="D206" i="10"/>
  <c r="J206" i="10"/>
  <c r="C206" i="10"/>
  <c r="I206" i="10"/>
  <c r="A206" i="10"/>
  <c r="G206" i="10"/>
  <c r="B206" i="10"/>
  <c r="O207" i="10"/>
  <c r="E132" i="9" l="1"/>
  <c r="D132" i="9"/>
  <c r="H132" i="9"/>
  <c r="K132" i="9" s="1"/>
  <c r="G132" i="9"/>
  <c r="I132" i="9"/>
  <c r="B132" i="9"/>
  <c r="C132" i="9"/>
  <c r="F132" i="9"/>
  <c r="J132" i="9"/>
  <c r="P133" i="9"/>
  <c r="J207" i="10"/>
  <c r="C207" i="10"/>
  <c r="I207" i="10"/>
  <c r="A207" i="10"/>
  <c r="H207" i="10"/>
  <c r="F207" i="10"/>
  <c r="G207" i="10"/>
  <c r="E207" i="10"/>
  <c r="D207" i="10"/>
  <c r="B207" i="10"/>
  <c r="O208" i="10"/>
  <c r="G133" i="9" l="1"/>
  <c r="C133" i="9"/>
  <c r="E133" i="9"/>
  <c r="D133" i="9"/>
  <c r="I133" i="9"/>
  <c r="F133" i="9"/>
  <c r="B133" i="9"/>
  <c r="H133" i="9"/>
  <c r="J133" i="9" s="1"/>
  <c r="K133" i="9"/>
  <c r="P134" i="9"/>
  <c r="A208" i="10"/>
  <c r="H208" i="10"/>
  <c r="F208" i="10"/>
  <c r="G208" i="10"/>
  <c r="D208" i="10"/>
  <c r="E208" i="10"/>
  <c r="B208" i="10"/>
  <c r="J208" i="10"/>
  <c r="C208" i="10"/>
  <c r="I208" i="10"/>
  <c r="O209" i="10"/>
  <c r="B134" i="9" l="1"/>
  <c r="D134" i="9"/>
  <c r="I134" i="9"/>
  <c r="K134" i="9" s="1"/>
  <c r="H134" i="9"/>
  <c r="J134" i="9" s="1"/>
  <c r="G134" i="9"/>
  <c r="C134" i="9"/>
  <c r="F134" i="9"/>
  <c r="E134" i="9"/>
  <c r="P135" i="9"/>
  <c r="J209" i="10"/>
  <c r="C209" i="10"/>
  <c r="I209" i="10"/>
  <c r="A209" i="10"/>
  <c r="G209" i="10"/>
  <c r="D209" i="10"/>
  <c r="H209" i="10"/>
  <c r="B209" i="10"/>
  <c r="F209" i="10"/>
  <c r="E209" i="10"/>
  <c r="O210" i="10"/>
  <c r="H135" i="9" l="1"/>
  <c r="J135" i="9" s="1"/>
  <c r="F135" i="9"/>
  <c r="G135" i="9"/>
  <c r="E135" i="9"/>
  <c r="C135" i="9"/>
  <c r="D135" i="9"/>
  <c r="I135" i="9"/>
  <c r="B135" i="9"/>
  <c r="K135" i="9"/>
  <c r="P136" i="9"/>
  <c r="I210" i="10"/>
  <c r="C210" i="10"/>
  <c r="J210" i="10"/>
  <c r="A210" i="10"/>
  <c r="H210" i="10"/>
  <c r="F210" i="10"/>
  <c r="G210" i="10"/>
  <c r="E210" i="10"/>
  <c r="D210" i="10"/>
  <c r="B210" i="10"/>
  <c r="O211" i="10"/>
  <c r="F136" i="9" l="1"/>
  <c r="D136" i="9"/>
  <c r="G136" i="9"/>
  <c r="E136" i="9"/>
  <c r="I136" i="9"/>
  <c r="B136" i="9"/>
  <c r="H136" i="9"/>
  <c r="J136" i="9" s="1"/>
  <c r="C136" i="9"/>
  <c r="K136" i="9"/>
  <c r="P137" i="9"/>
  <c r="B211" i="10"/>
  <c r="J211" i="10"/>
  <c r="C211" i="10"/>
  <c r="I211" i="10"/>
  <c r="A211" i="10"/>
  <c r="H211" i="10"/>
  <c r="E211" i="10"/>
  <c r="G211" i="10"/>
  <c r="F211" i="10"/>
  <c r="D211" i="10"/>
  <c r="O212" i="10"/>
  <c r="D137" i="9" l="1"/>
  <c r="F137" i="9"/>
  <c r="I137" i="9"/>
  <c r="B137" i="9"/>
  <c r="G137" i="9"/>
  <c r="H137" i="9"/>
  <c r="J137" i="9" s="1"/>
  <c r="E137" i="9"/>
  <c r="C137" i="9"/>
  <c r="K137" i="9"/>
  <c r="P138" i="9"/>
  <c r="I212" i="10"/>
  <c r="C212" i="10"/>
  <c r="J212" i="10"/>
  <c r="A212" i="10"/>
  <c r="G212" i="10"/>
  <c r="E212" i="10"/>
  <c r="H212" i="10"/>
  <c r="D212" i="10"/>
  <c r="B212" i="10"/>
  <c r="F212" i="10"/>
  <c r="O213" i="10"/>
  <c r="H138" i="9" l="1"/>
  <c r="K138" i="9" s="1"/>
  <c r="B138" i="9"/>
  <c r="I138" i="9"/>
  <c r="C138" i="9"/>
  <c r="F138" i="9"/>
  <c r="G138" i="9"/>
  <c r="D138" i="9"/>
  <c r="E138" i="9"/>
  <c r="J138" i="9"/>
  <c r="P139" i="9"/>
  <c r="J213" i="10"/>
  <c r="C213" i="10"/>
  <c r="I213" i="10"/>
  <c r="A213" i="10"/>
  <c r="G213" i="10"/>
  <c r="F213" i="10"/>
  <c r="H213" i="10"/>
  <c r="E213" i="10"/>
  <c r="B213" i="10"/>
  <c r="D213" i="10"/>
  <c r="O214" i="10"/>
  <c r="D139" i="9" l="1"/>
  <c r="F139" i="9"/>
  <c r="E139" i="9"/>
  <c r="H139" i="9"/>
  <c r="K139" i="9" s="1"/>
  <c r="I139" i="9"/>
  <c r="G139" i="9"/>
  <c r="B139" i="9"/>
  <c r="C139" i="9"/>
  <c r="J139" i="9"/>
  <c r="P140" i="9"/>
  <c r="C214" i="10"/>
  <c r="I214" i="10"/>
  <c r="A214" i="10"/>
  <c r="G214" i="10"/>
  <c r="B214" i="10"/>
  <c r="H214" i="10"/>
  <c r="F214" i="10"/>
  <c r="E214" i="10"/>
  <c r="D214" i="10"/>
  <c r="J214" i="10"/>
  <c r="O215" i="10"/>
  <c r="G140" i="9" l="1"/>
  <c r="I140" i="9"/>
  <c r="F140" i="9"/>
  <c r="D140" i="9"/>
  <c r="E140" i="9"/>
  <c r="H140" i="9"/>
  <c r="J140" i="9" s="1"/>
  <c r="B140" i="9"/>
  <c r="C140" i="9"/>
  <c r="K140" i="9"/>
  <c r="P141" i="9"/>
  <c r="A215" i="10"/>
  <c r="G215" i="10"/>
  <c r="F215" i="10"/>
  <c r="H215" i="10"/>
  <c r="E215" i="10"/>
  <c r="D215" i="10"/>
  <c r="B215" i="10"/>
  <c r="J215" i="10"/>
  <c r="C215" i="10"/>
  <c r="I215" i="10"/>
  <c r="O216" i="10"/>
  <c r="G141" i="9" l="1"/>
  <c r="C141" i="9"/>
  <c r="H141" i="9"/>
  <c r="J141" i="9" s="1"/>
  <c r="E141" i="9"/>
  <c r="D141" i="9"/>
  <c r="F141" i="9"/>
  <c r="B141" i="9"/>
  <c r="I141" i="9"/>
  <c r="K141" i="9"/>
  <c r="P142" i="9"/>
  <c r="J216" i="10"/>
  <c r="C216" i="10"/>
  <c r="I216" i="10"/>
  <c r="A216" i="10"/>
  <c r="H216" i="10"/>
  <c r="F216" i="10"/>
  <c r="G216" i="10"/>
  <c r="D216" i="10"/>
  <c r="B216" i="10"/>
  <c r="E216" i="10"/>
  <c r="O217" i="10"/>
  <c r="F142" i="9" l="1"/>
  <c r="G142" i="9"/>
  <c r="C142" i="9"/>
  <c r="E142" i="9"/>
  <c r="B142" i="9"/>
  <c r="D142" i="9"/>
  <c r="H142" i="9"/>
  <c r="K142" i="9" s="1"/>
  <c r="I142" i="9"/>
  <c r="J142" i="9"/>
  <c r="P143" i="9"/>
  <c r="C217" i="10"/>
  <c r="I217" i="10"/>
  <c r="A217" i="10"/>
  <c r="G217" i="10"/>
  <c r="D217" i="10"/>
  <c r="H217" i="10"/>
  <c r="B217" i="10"/>
  <c r="F217" i="10"/>
  <c r="E217" i="10"/>
  <c r="J217" i="10"/>
  <c r="O218" i="10"/>
  <c r="H143" i="9" l="1"/>
  <c r="J143" i="9" s="1"/>
  <c r="G143" i="9"/>
  <c r="E143" i="9"/>
  <c r="B143" i="9"/>
  <c r="C143" i="9"/>
  <c r="I143" i="9"/>
  <c r="D143" i="9"/>
  <c r="F143" i="9"/>
  <c r="K143" i="9"/>
  <c r="P144" i="9"/>
  <c r="I218" i="10"/>
  <c r="C218" i="10"/>
  <c r="J218" i="10"/>
  <c r="A218" i="10"/>
  <c r="H218" i="10"/>
  <c r="F218" i="10"/>
  <c r="G218" i="10"/>
  <c r="E218" i="10"/>
  <c r="D218" i="10"/>
  <c r="B218" i="10"/>
  <c r="O219" i="10"/>
  <c r="B144" i="9" l="1"/>
  <c r="H144" i="9"/>
  <c r="J144" i="9" s="1"/>
  <c r="I144" i="9"/>
  <c r="D144" i="9"/>
  <c r="C144" i="9"/>
  <c r="G144" i="9"/>
  <c r="F144" i="9"/>
  <c r="E144" i="9"/>
  <c r="K144" i="9"/>
  <c r="P145" i="9"/>
  <c r="D219" i="10"/>
  <c r="B219" i="10"/>
  <c r="J219" i="10"/>
  <c r="C219" i="10"/>
  <c r="I219" i="10"/>
  <c r="H219" i="10"/>
  <c r="A219" i="10"/>
  <c r="G219" i="10"/>
  <c r="E219" i="10"/>
  <c r="F219" i="10"/>
  <c r="O220" i="10"/>
  <c r="F145" i="9" l="1"/>
  <c r="H145" i="9"/>
  <c r="K145" i="9" s="1"/>
  <c r="G145" i="9"/>
  <c r="E145" i="9"/>
  <c r="I145" i="9"/>
  <c r="C145" i="9"/>
  <c r="D145" i="9"/>
  <c r="B145" i="9"/>
  <c r="J145" i="9"/>
  <c r="P146" i="9"/>
  <c r="G220" i="10"/>
  <c r="E220" i="10"/>
  <c r="H220" i="10"/>
  <c r="D220" i="10"/>
  <c r="B220" i="10"/>
  <c r="F220" i="10"/>
  <c r="I220" i="10"/>
  <c r="C220" i="10"/>
  <c r="J220" i="10"/>
  <c r="A220" i="10"/>
  <c r="O221" i="10"/>
  <c r="H146" i="9" l="1"/>
  <c r="J146" i="9" s="1"/>
  <c r="F146" i="9"/>
  <c r="I146" i="9"/>
  <c r="D146" i="9"/>
  <c r="C146" i="9"/>
  <c r="G146" i="9"/>
  <c r="E146" i="9"/>
  <c r="B146" i="9"/>
  <c r="K146" i="9"/>
  <c r="P147" i="9"/>
  <c r="C221" i="10"/>
  <c r="I221" i="10"/>
  <c r="A221" i="10"/>
  <c r="G221" i="10"/>
  <c r="F221" i="10"/>
  <c r="H221" i="10"/>
  <c r="E221" i="10"/>
  <c r="J221" i="10"/>
  <c r="B221" i="10"/>
  <c r="D221" i="10"/>
  <c r="O222" i="10"/>
  <c r="C147" i="9" l="1"/>
  <c r="G147" i="9"/>
  <c r="E147" i="9"/>
  <c r="D147" i="9"/>
  <c r="B147" i="9"/>
  <c r="F147" i="9"/>
  <c r="H147" i="9"/>
  <c r="J147" i="9" s="1"/>
  <c r="I147" i="9"/>
  <c r="K147" i="9" s="1"/>
  <c r="P148" i="9"/>
  <c r="C222" i="10"/>
  <c r="I222" i="10"/>
  <c r="A222" i="10"/>
  <c r="G222" i="10"/>
  <c r="B222" i="10"/>
  <c r="H222" i="10"/>
  <c r="F222" i="10"/>
  <c r="E222" i="10"/>
  <c r="D222" i="10"/>
  <c r="J222" i="10"/>
  <c r="O223" i="10"/>
  <c r="G148" i="9" l="1"/>
  <c r="I148" i="9"/>
  <c r="F148" i="9"/>
  <c r="E148" i="9"/>
  <c r="B148" i="9"/>
  <c r="D148" i="9"/>
  <c r="H148" i="9"/>
  <c r="K148" i="9" s="1"/>
  <c r="C148" i="9"/>
  <c r="J148" i="9"/>
  <c r="P149" i="9"/>
  <c r="J223" i="10"/>
  <c r="C223" i="10"/>
  <c r="I223" i="10"/>
  <c r="A223" i="10"/>
  <c r="G223" i="10"/>
  <c r="F223" i="10"/>
  <c r="H223" i="10"/>
  <c r="E223" i="10"/>
  <c r="D223" i="10"/>
  <c r="B223" i="10"/>
  <c r="O224" i="10"/>
  <c r="E149" i="9" l="1"/>
  <c r="J149" i="9"/>
  <c r="F149" i="9"/>
  <c r="I149" i="9"/>
  <c r="H149" i="9"/>
  <c r="K149" i="9" s="1"/>
  <c r="C149" i="9"/>
  <c r="D149" i="9"/>
  <c r="G149" i="9"/>
  <c r="B149" i="9"/>
  <c r="P150" i="9"/>
  <c r="J224" i="10"/>
  <c r="C224" i="10"/>
  <c r="I224" i="10"/>
  <c r="A224" i="10"/>
  <c r="G224" i="10"/>
  <c r="F224" i="10"/>
  <c r="H224" i="10"/>
  <c r="E224" i="10"/>
  <c r="D224" i="10"/>
  <c r="B224" i="10"/>
  <c r="O225" i="10"/>
  <c r="I150" i="9" l="1"/>
  <c r="E150" i="9"/>
  <c r="H150" i="9"/>
  <c r="J150" i="9" s="1"/>
  <c r="G150" i="9"/>
  <c r="C150" i="9"/>
  <c r="D150" i="9"/>
  <c r="B150" i="9"/>
  <c r="F150" i="9"/>
  <c r="K150" i="9"/>
  <c r="P151" i="9"/>
  <c r="J225" i="10"/>
  <c r="C225" i="10"/>
  <c r="I225" i="10"/>
  <c r="A225" i="10"/>
  <c r="G225" i="10"/>
  <c r="E225" i="10"/>
  <c r="H225" i="10"/>
  <c r="D225" i="10"/>
  <c r="B225" i="10"/>
  <c r="F225" i="10"/>
  <c r="O226" i="10"/>
  <c r="C151" i="9" l="1"/>
  <c r="I151" i="9"/>
  <c r="E151" i="9"/>
  <c r="B151" i="9"/>
  <c r="D151" i="9"/>
  <c r="G151" i="9"/>
  <c r="H151" i="9"/>
  <c r="K151" i="9" s="1"/>
  <c r="F151" i="9"/>
  <c r="J151" i="9"/>
  <c r="P152" i="9"/>
  <c r="H226" i="10"/>
  <c r="F226" i="10"/>
  <c r="G226" i="10"/>
  <c r="E226" i="10"/>
  <c r="D226" i="10"/>
  <c r="A226" i="10"/>
  <c r="B226" i="10"/>
  <c r="I226" i="10"/>
  <c r="C226" i="10"/>
  <c r="J226" i="10"/>
  <c r="O227" i="10"/>
  <c r="E152" i="9" l="1"/>
  <c r="B152" i="9"/>
  <c r="C152" i="9"/>
  <c r="I152" i="9"/>
  <c r="F152" i="9"/>
  <c r="H152" i="9"/>
  <c r="J152" i="9" s="1"/>
  <c r="G152" i="9"/>
  <c r="D152" i="9"/>
  <c r="K152" i="9"/>
  <c r="P153" i="9"/>
  <c r="C227" i="10"/>
  <c r="J227" i="10"/>
  <c r="A227" i="10"/>
  <c r="H227" i="10"/>
  <c r="B227" i="10"/>
  <c r="G227" i="10"/>
  <c r="F227" i="10"/>
  <c r="E227" i="10"/>
  <c r="D227" i="10"/>
  <c r="I227" i="10"/>
  <c r="O228" i="10"/>
  <c r="I153" i="9" l="1"/>
  <c r="D153" i="9"/>
  <c r="G153" i="9"/>
  <c r="F153" i="9"/>
  <c r="B153" i="9"/>
  <c r="C153" i="9"/>
  <c r="H153" i="9"/>
  <c r="J153" i="9" s="1"/>
  <c r="E153" i="9"/>
  <c r="K153" i="9"/>
  <c r="P154" i="9"/>
  <c r="C228" i="10"/>
  <c r="J228" i="10"/>
  <c r="A228" i="10"/>
  <c r="G228" i="10"/>
  <c r="F228" i="10"/>
  <c r="H228" i="10"/>
  <c r="E228" i="10"/>
  <c r="D228" i="10"/>
  <c r="B228" i="10"/>
  <c r="I228" i="10"/>
  <c r="O229" i="10"/>
  <c r="E154" i="9" l="1"/>
  <c r="C154" i="9"/>
  <c r="G154" i="9"/>
  <c r="F154" i="9"/>
  <c r="D154" i="9"/>
  <c r="B154" i="9"/>
  <c r="I154" i="9"/>
  <c r="H154" i="9"/>
  <c r="K154" i="9" s="1"/>
  <c r="J154" i="9"/>
  <c r="P155" i="9"/>
  <c r="B229" i="10"/>
  <c r="J229" i="10"/>
  <c r="C229" i="10"/>
  <c r="I229" i="10"/>
  <c r="A229" i="10"/>
  <c r="G229" i="10"/>
  <c r="F229" i="10"/>
  <c r="H229" i="10"/>
  <c r="E229" i="10"/>
  <c r="D229" i="10"/>
  <c r="O230" i="10"/>
  <c r="G155" i="9" l="1"/>
  <c r="E155" i="9"/>
  <c r="H155" i="9"/>
  <c r="J155" i="9" s="1"/>
  <c r="C155" i="9"/>
  <c r="I155" i="9"/>
  <c r="F155" i="9"/>
  <c r="B155" i="9"/>
  <c r="D155" i="9"/>
  <c r="K155" i="9"/>
  <c r="P156" i="9"/>
  <c r="I230" i="10"/>
  <c r="C230" i="10"/>
  <c r="J230" i="10"/>
  <c r="A230" i="10"/>
  <c r="G230" i="10"/>
  <c r="D230" i="10"/>
  <c r="H230" i="10"/>
  <c r="B230" i="10"/>
  <c r="F230" i="10"/>
  <c r="E230" i="10"/>
  <c r="O231" i="10"/>
  <c r="D156" i="9" l="1"/>
  <c r="I156" i="9"/>
  <c r="B156" i="9"/>
  <c r="H156" i="9"/>
  <c r="K156" i="9" s="1"/>
  <c r="E156" i="9"/>
  <c r="G156" i="9"/>
  <c r="C156" i="9"/>
  <c r="F156" i="9"/>
  <c r="J156" i="9"/>
  <c r="P157" i="9"/>
  <c r="H231" i="10"/>
  <c r="E231" i="10"/>
  <c r="D231" i="10"/>
  <c r="B231" i="10"/>
  <c r="J231" i="10"/>
  <c r="C231" i="10"/>
  <c r="I231" i="10"/>
  <c r="A231" i="10"/>
  <c r="G231" i="10"/>
  <c r="F231" i="10"/>
  <c r="O232" i="10"/>
  <c r="K157" i="9" l="1"/>
  <c r="D157" i="9"/>
  <c r="I157" i="9"/>
  <c r="E157" i="9"/>
  <c r="J157" i="9"/>
  <c r="A157" i="9" s="1"/>
  <c r="C157" i="9"/>
  <c r="H157" i="9"/>
  <c r="G157" i="9"/>
  <c r="B157" i="9"/>
  <c r="F157" i="9"/>
  <c r="P158" i="9"/>
  <c r="D232" i="10"/>
  <c r="B232" i="10"/>
  <c r="A232" i="10"/>
  <c r="J232" i="10"/>
  <c r="C232" i="10"/>
  <c r="I232" i="10"/>
  <c r="G232" i="10"/>
  <c r="F232" i="10"/>
  <c r="H232" i="10"/>
  <c r="E232" i="10"/>
  <c r="O233" i="10"/>
  <c r="K158" i="9" l="1"/>
  <c r="D158" i="9"/>
  <c r="F158" i="9"/>
  <c r="I158" i="9"/>
  <c r="H158" i="9"/>
  <c r="J158" i="9"/>
  <c r="A158" i="9" s="1"/>
  <c r="B158" i="9"/>
  <c r="C158" i="9"/>
  <c r="G158" i="9"/>
  <c r="E158" i="9"/>
  <c r="P159" i="9"/>
  <c r="B233" i="10"/>
  <c r="F233" i="10"/>
  <c r="J233" i="10"/>
  <c r="C233" i="10"/>
  <c r="I233" i="10"/>
  <c r="A233" i="10"/>
  <c r="G233" i="10"/>
  <c r="E233" i="10"/>
  <c r="H233" i="10"/>
  <c r="D233" i="10"/>
  <c r="O234" i="10"/>
  <c r="F159" i="9" l="1"/>
  <c r="G159" i="9"/>
  <c r="D159" i="9"/>
  <c r="K159" i="9"/>
  <c r="B159" i="9"/>
  <c r="E159" i="9"/>
  <c r="C159" i="9"/>
  <c r="J159" i="9"/>
  <c r="A159" i="9" s="1"/>
  <c r="H159" i="9"/>
  <c r="I159" i="9"/>
  <c r="P160" i="9"/>
  <c r="J234" i="10"/>
  <c r="C234" i="10"/>
  <c r="I234" i="10"/>
  <c r="A234" i="10"/>
  <c r="H234" i="10"/>
  <c r="F234" i="10"/>
  <c r="G234" i="10"/>
  <c r="E234" i="10"/>
  <c r="D234" i="10"/>
  <c r="B234" i="10"/>
  <c r="O235" i="10"/>
  <c r="C160" i="9" l="1"/>
  <c r="D160" i="9"/>
  <c r="B160" i="9"/>
  <c r="I160" i="9"/>
  <c r="G160" i="9"/>
  <c r="J160" i="9"/>
  <c r="A160" i="9" s="1"/>
  <c r="E160" i="9"/>
  <c r="H160" i="9"/>
  <c r="K160" i="9"/>
  <c r="F160" i="9"/>
  <c r="P161" i="9"/>
  <c r="D235" i="10"/>
  <c r="J235" i="10"/>
  <c r="C235" i="10"/>
  <c r="I235" i="10"/>
  <c r="A235" i="10"/>
  <c r="G235" i="10"/>
  <c r="B235" i="10"/>
  <c r="H235" i="10"/>
  <c r="F235" i="10"/>
  <c r="E235" i="10"/>
  <c r="O236" i="10"/>
  <c r="J161" i="9" l="1"/>
  <c r="A161" i="9" s="1"/>
  <c r="K161" i="9"/>
  <c r="D161" i="9"/>
  <c r="E161" i="9"/>
  <c r="F161" i="9"/>
  <c r="C161" i="9"/>
  <c r="I161" i="9"/>
  <c r="H161" i="9"/>
  <c r="B161" i="9"/>
  <c r="G161" i="9"/>
  <c r="P162" i="9"/>
  <c r="I236" i="10"/>
  <c r="C236" i="10"/>
  <c r="J236" i="10"/>
  <c r="A236" i="10"/>
  <c r="G236" i="10"/>
  <c r="F236" i="10"/>
  <c r="H236" i="10"/>
  <c r="E236" i="10"/>
  <c r="D236" i="10"/>
  <c r="B236" i="10"/>
  <c r="O237" i="10"/>
  <c r="J162" i="9" l="1"/>
  <c r="A162" i="9" s="1"/>
  <c r="H162" i="9"/>
  <c r="F162" i="9"/>
  <c r="B162" i="9"/>
  <c r="C162" i="9"/>
  <c r="E162" i="9"/>
  <c r="I162" i="9"/>
  <c r="K162" i="9"/>
  <c r="D162" i="9"/>
  <c r="G162" i="9"/>
  <c r="P163" i="9"/>
  <c r="I237" i="10"/>
  <c r="C237" i="10"/>
  <c r="J237" i="10"/>
  <c r="A237" i="10"/>
  <c r="G237" i="10"/>
  <c r="F237" i="10"/>
  <c r="H237" i="10"/>
  <c r="E237" i="10"/>
  <c r="D237" i="10"/>
  <c r="B237" i="10"/>
  <c r="O238" i="10"/>
  <c r="I163" i="9" l="1"/>
  <c r="D163" i="9"/>
  <c r="C163" i="9"/>
  <c r="G163" i="9"/>
  <c r="F163" i="9"/>
  <c r="H163" i="9"/>
  <c r="K163" i="9"/>
  <c r="E163" i="9"/>
  <c r="B163" i="9"/>
  <c r="J163" i="9"/>
  <c r="A163" i="9" s="1"/>
  <c r="P164" i="9"/>
  <c r="C238" i="10"/>
  <c r="J238" i="10"/>
  <c r="A238" i="10"/>
  <c r="H238" i="10"/>
  <c r="D238" i="10"/>
  <c r="G238" i="10"/>
  <c r="B238" i="10"/>
  <c r="F238" i="10"/>
  <c r="I238" i="10"/>
  <c r="E238" i="10"/>
  <c r="O239" i="10"/>
  <c r="D164" i="9" l="1"/>
  <c r="E164" i="9"/>
  <c r="C164" i="9"/>
  <c r="I164" i="9"/>
  <c r="H164" i="9"/>
  <c r="K164" i="9"/>
  <c r="G164" i="9"/>
  <c r="B164" i="9"/>
  <c r="F164" i="9"/>
  <c r="J164" i="9"/>
  <c r="A164" i="9" s="1"/>
  <c r="P165" i="9"/>
  <c r="C239" i="10"/>
  <c r="I239" i="10"/>
  <c r="G239" i="10"/>
  <c r="A239" i="10"/>
  <c r="H239" i="10"/>
  <c r="F239" i="10"/>
  <c r="E239" i="10"/>
  <c r="D239" i="10"/>
  <c r="B239" i="10"/>
  <c r="J239" i="10"/>
  <c r="O240" i="10"/>
  <c r="D165" i="9" l="1"/>
  <c r="K165" i="9"/>
  <c r="I165" i="9"/>
  <c r="G165" i="9"/>
  <c r="C165" i="9"/>
  <c r="J165" i="9"/>
  <c r="A165" i="9" s="1"/>
  <c r="B165" i="9"/>
  <c r="E165" i="9"/>
  <c r="F165" i="9"/>
  <c r="H165" i="9"/>
  <c r="P166" i="9"/>
  <c r="B240" i="10"/>
  <c r="J240" i="10"/>
  <c r="C240" i="10"/>
  <c r="I240" i="10"/>
  <c r="A240" i="10"/>
  <c r="G240" i="10"/>
  <c r="F240" i="10"/>
  <c r="D240" i="10"/>
  <c r="H240" i="10"/>
  <c r="E240" i="10"/>
  <c r="O241" i="10"/>
  <c r="G166" i="9" l="1"/>
  <c r="B166" i="9"/>
  <c r="I166" i="9"/>
  <c r="H166" i="9"/>
  <c r="C166" i="9"/>
  <c r="K166" i="9"/>
  <c r="F166" i="9"/>
  <c r="J166" i="9"/>
  <c r="A166" i="9" s="1"/>
  <c r="D166" i="9"/>
  <c r="E166" i="9"/>
  <c r="P167" i="9"/>
  <c r="B241" i="10"/>
  <c r="F241" i="10"/>
  <c r="I241" i="10"/>
  <c r="C241" i="10"/>
  <c r="J241" i="10"/>
  <c r="D241" i="10"/>
  <c r="A241" i="10"/>
  <c r="G241" i="10"/>
  <c r="E241" i="10"/>
  <c r="H241" i="10"/>
  <c r="O242" i="10"/>
  <c r="J167" i="9" l="1"/>
  <c r="A167" i="9" s="1"/>
  <c r="F167" i="9"/>
  <c r="B167" i="9"/>
  <c r="E167" i="9"/>
  <c r="C167" i="9"/>
  <c r="D167" i="9"/>
  <c r="I167" i="9"/>
  <c r="K167" i="9"/>
  <c r="G167" i="9"/>
  <c r="H167" i="9"/>
  <c r="P168" i="9"/>
  <c r="B242" i="10"/>
  <c r="I242" i="10"/>
  <c r="C242" i="10"/>
  <c r="J242" i="10"/>
  <c r="H242" i="10"/>
  <c r="A242" i="10"/>
  <c r="G242" i="10"/>
  <c r="F242" i="10"/>
  <c r="E242" i="10"/>
  <c r="D242" i="10"/>
  <c r="O243" i="10"/>
  <c r="H168" i="9" l="1"/>
  <c r="E168" i="9"/>
  <c r="C168" i="9"/>
  <c r="J168" i="9"/>
  <c r="A168" i="9" s="1"/>
  <c r="I168" i="9"/>
  <c r="B168" i="9"/>
  <c r="D168" i="9"/>
  <c r="G168" i="9"/>
  <c r="F168" i="9"/>
  <c r="K168" i="9"/>
  <c r="P169" i="9"/>
  <c r="F243" i="10"/>
  <c r="J243" i="10"/>
  <c r="C243" i="10"/>
  <c r="I243" i="10"/>
  <c r="A243" i="10"/>
  <c r="B243" i="10"/>
  <c r="G243" i="10"/>
  <c r="E243" i="10"/>
  <c r="H243" i="10"/>
  <c r="D243" i="10"/>
  <c r="O244" i="10"/>
  <c r="H169" i="9" l="1"/>
  <c r="G169" i="9"/>
  <c r="E169" i="9"/>
  <c r="B169" i="9"/>
  <c r="C169" i="9"/>
  <c r="F169" i="9"/>
  <c r="J169" i="9"/>
  <c r="A169" i="9" s="1"/>
  <c r="K169" i="9"/>
  <c r="I169" i="9"/>
  <c r="D169" i="9"/>
  <c r="P170" i="9"/>
  <c r="F244" i="10"/>
  <c r="G244" i="10"/>
  <c r="E244" i="10"/>
  <c r="H244" i="10"/>
  <c r="D244" i="10"/>
  <c r="A244" i="10"/>
  <c r="B244" i="10"/>
  <c r="J244" i="10"/>
  <c r="C244" i="10"/>
  <c r="I244" i="10"/>
  <c r="O245" i="10"/>
  <c r="I170" i="9" l="1"/>
  <c r="J170" i="9"/>
  <c r="A170" i="9" s="1"/>
  <c r="K170" i="9"/>
  <c r="B170" i="9"/>
  <c r="E170" i="9"/>
  <c r="D170" i="9"/>
  <c r="G170" i="9"/>
  <c r="C170" i="9"/>
  <c r="H170" i="9"/>
  <c r="F170" i="9"/>
  <c r="P171" i="9"/>
  <c r="C245" i="10"/>
  <c r="J245" i="10"/>
  <c r="I245" i="10"/>
  <c r="A245" i="10"/>
  <c r="F245" i="10"/>
  <c r="E245" i="10"/>
  <c r="G245" i="10"/>
  <c r="D245" i="10"/>
  <c r="H245" i="10"/>
  <c r="B245" i="10"/>
  <c r="O246" i="10"/>
  <c r="E171" i="9" l="1"/>
  <c r="K171" i="9"/>
  <c r="H171" i="9"/>
  <c r="B171" i="9"/>
  <c r="J171" i="9"/>
  <c r="A171" i="9" s="1"/>
  <c r="D171" i="9"/>
  <c r="F171" i="9"/>
  <c r="C171" i="9"/>
  <c r="I171" i="9"/>
  <c r="G171" i="9"/>
  <c r="P172" i="9"/>
  <c r="C246" i="10"/>
  <c r="J246" i="10"/>
  <c r="A246" i="10"/>
  <c r="D246" i="10"/>
  <c r="B246" i="10"/>
  <c r="G246" i="10"/>
  <c r="F246" i="10"/>
  <c r="H246" i="10"/>
  <c r="E246" i="10"/>
  <c r="I246" i="10"/>
  <c r="O247" i="10"/>
  <c r="D172" i="9" l="1"/>
  <c r="E172" i="9"/>
  <c r="I172" i="9"/>
  <c r="B172" i="9"/>
  <c r="C172" i="9"/>
  <c r="H172" i="9"/>
  <c r="F172" i="9"/>
  <c r="K172" i="9"/>
  <c r="G172" i="9"/>
  <c r="J172" i="9"/>
  <c r="A172" i="9" s="1"/>
  <c r="P173" i="9"/>
  <c r="A247" i="10"/>
  <c r="F247" i="10"/>
  <c r="E247" i="10"/>
  <c r="I247" i="10"/>
  <c r="G247" i="10"/>
  <c r="D247" i="10"/>
  <c r="H247" i="10"/>
  <c r="B247" i="10"/>
  <c r="J247" i="10"/>
  <c r="C247" i="10"/>
  <c r="O248" i="10"/>
  <c r="H173" i="9" l="1"/>
  <c r="D173" i="9"/>
  <c r="J173" i="9"/>
  <c r="A173" i="9" s="1"/>
  <c r="G173" i="9"/>
  <c r="C173" i="9"/>
  <c r="I173" i="9"/>
  <c r="B173" i="9"/>
  <c r="E173" i="9"/>
  <c r="K173" i="9"/>
  <c r="F173" i="9"/>
  <c r="P174" i="9"/>
  <c r="J248" i="10"/>
  <c r="C248" i="10"/>
  <c r="I248" i="10"/>
  <c r="A248" i="10"/>
  <c r="F248" i="10"/>
  <c r="E248" i="10"/>
  <c r="G248" i="10"/>
  <c r="D248" i="10"/>
  <c r="H248" i="10"/>
  <c r="B248" i="10"/>
  <c r="O249" i="10"/>
  <c r="I174" i="9" l="1"/>
  <c r="F174" i="9"/>
  <c r="J174" i="9"/>
  <c r="A174" i="9" s="1"/>
  <c r="K174" i="9"/>
  <c r="G174" i="9"/>
  <c r="E174" i="9"/>
  <c r="H174" i="9"/>
  <c r="D174" i="9"/>
  <c r="B174" i="9"/>
  <c r="C174" i="9"/>
  <c r="P175" i="9"/>
  <c r="F249" i="10"/>
  <c r="J249" i="10"/>
  <c r="C249" i="10"/>
  <c r="I249" i="10"/>
  <c r="A249" i="10"/>
  <c r="D249" i="10"/>
  <c r="H249" i="10"/>
  <c r="E249" i="10"/>
  <c r="G249" i="10"/>
  <c r="B249" i="10"/>
  <c r="O250" i="10"/>
  <c r="E175" i="9" l="1"/>
  <c r="K175" i="9"/>
  <c r="J175" i="9"/>
  <c r="A175" i="9" s="1"/>
  <c r="H175" i="9"/>
  <c r="C175" i="9"/>
  <c r="G175" i="9"/>
  <c r="B175" i="9"/>
  <c r="F175" i="9"/>
  <c r="I175" i="9"/>
  <c r="D175" i="9"/>
  <c r="P176" i="9"/>
  <c r="C250" i="10"/>
  <c r="J250" i="10"/>
  <c r="A250" i="10"/>
  <c r="F250" i="10"/>
  <c r="E250" i="10"/>
  <c r="H250" i="10"/>
  <c r="D250" i="10"/>
  <c r="I250" i="10"/>
  <c r="G250" i="10"/>
  <c r="B250" i="10"/>
  <c r="O251" i="10"/>
  <c r="F176" i="9" l="1"/>
  <c r="B176" i="9"/>
  <c r="K176" i="9"/>
  <c r="G176" i="9"/>
  <c r="I176" i="9"/>
  <c r="H176" i="9"/>
  <c r="J176" i="9"/>
  <c r="A176" i="9" s="1"/>
  <c r="E176" i="9"/>
  <c r="C176" i="9"/>
  <c r="D176" i="9"/>
  <c r="P177" i="9"/>
  <c r="J251" i="10"/>
  <c r="C251" i="10"/>
  <c r="I251" i="10"/>
  <c r="A251" i="10"/>
  <c r="B251" i="10"/>
  <c r="D251" i="10"/>
  <c r="G251" i="10"/>
  <c r="F251" i="10"/>
  <c r="H251" i="10"/>
  <c r="E251" i="10"/>
  <c r="O252" i="10"/>
  <c r="K177" i="9" l="1"/>
  <c r="B177" i="9"/>
  <c r="G177" i="9"/>
  <c r="E177" i="9"/>
  <c r="F177" i="9"/>
  <c r="C177" i="9"/>
  <c r="H177" i="9"/>
  <c r="J177" i="9"/>
  <c r="A177" i="9" s="1"/>
  <c r="I177" i="9"/>
  <c r="D177" i="9"/>
  <c r="P178" i="9"/>
  <c r="A252" i="10"/>
  <c r="F252" i="10"/>
  <c r="E252" i="10"/>
  <c r="G252" i="10"/>
  <c r="D252" i="10"/>
  <c r="H252" i="10"/>
  <c r="B252" i="10"/>
  <c r="C252" i="10"/>
  <c r="J252" i="10"/>
  <c r="I252" i="10"/>
  <c r="O253" i="10"/>
  <c r="K178" i="9" l="1"/>
  <c r="H178" i="9"/>
  <c r="I178" i="9"/>
  <c r="G178" i="9"/>
  <c r="J178" i="9"/>
  <c r="A178" i="9" s="1"/>
  <c r="F178" i="9"/>
  <c r="D178" i="9"/>
  <c r="E178" i="9"/>
  <c r="C178" i="9"/>
  <c r="B178" i="9"/>
  <c r="P179" i="9"/>
  <c r="C253" i="10"/>
  <c r="I253" i="10"/>
  <c r="A253" i="10"/>
  <c r="F253" i="10"/>
  <c r="E253" i="10"/>
  <c r="G253" i="10"/>
  <c r="D253" i="10"/>
  <c r="H253" i="10"/>
  <c r="B253" i="10"/>
  <c r="J253" i="10"/>
  <c r="O254" i="10"/>
  <c r="K179" i="9" l="1"/>
  <c r="C179" i="9"/>
  <c r="I179" i="9"/>
  <c r="G179" i="9"/>
  <c r="E179" i="9"/>
  <c r="D179" i="9"/>
  <c r="B179" i="9"/>
  <c r="F179" i="9"/>
  <c r="H179" i="9"/>
  <c r="J179" i="9"/>
  <c r="A179" i="9" s="1"/>
  <c r="P180" i="9"/>
  <c r="C254" i="10"/>
  <c r="J254" i="10"/>
  <c r="A254" i="10"/>
  <c r="D254" i="10"/>
  <c r="G254" i="10"/>
  <c r="B254" i="10"/>
  <c r="H254" i="10"/>
  <c r="F254" i="10"/>
  <c r="E254" i="10"/>
  <c r="I254" i="10"/>
  <c r="O255" i="10"/>
  <c r="C180" i="9" l="1"/>
  <c r="I180" i="9"/>
  <c r="G180" i="9"/>
  <c r="B180" i="9"/>
  <c r="J180" i="9"/>
  <c r="A180" i="9" s="1"/>
  <c r="H180" i="9"/>
  <c r="K180" i="9"/>
  <c r="F180" i="9"/>
  <c r="D180" i="9"/>
  <c r="E180" i="9"/>
  <c r="P181" i="9"/>
  <c r="F255" i="10"/>
  <c r="G255" i="10"/>
  <c r="D255" i="10"/>
  <c r="H255" i="10"/>
  <c r="B255" i="10"/>
  <c r="J255" i="10"/>
  <c r="E255" i="10"/>
  <c r="I255" i="10"/>
  <c r="C255" i="10"/>
  <c r="A255" i="10"/>
  <c r="O256" i="10"/>
  <c r="G181" i="9" l="1"/>
  <c r="F181" i="9"/>
  <c r="I181" i="9"/>
  <c r="K181" i="9"/>
  <c r="E181" i="9"/>
  <c r="J181" i="9"/>
  <c r="A181" i="9" s="1"/>
  <c r="C181" i="9"/>
  <c r="B181" i="9"/>
  <c r="D181" i="9"/>
  <c r="H181" i="9"/>
  <c r="P182" i="9"/>
  <c r="G256" i="10"/>
  <c r="D256" i="10"/>
  <c r="H256" i="10"/>
  <c r="B256" i="10"/>
  <c r="J256" i="10"/>
  <c r="C256" i="10"/>
  <c r="I256" i="10"/>
  <c r="A256" i="10"/>
  <c r="F256" i="10"/>
  <c r="E256" i="10"/>
  <c r="O257" i="10"/>
  <c r="I182" i="9" l="1"/>
  <c r="C182" i="9"/>
  <c r="J182" i="9"/>
  <c r="A182" i="9" s="1"/>
  <c r="H182" i="9"/>
  <c r="E182" i="9"/>
  <c r="G182" i="9"/>
  <c r="B182" i="9"/>
  <c r="F182" i="9"/>
  <c r="K182" i="9"/>
  <c r="D182" i="9"/>
  <c r="P183" i="9"/>
  <c r="C257" i="10"/>
  <c r="J257" i="10"/>
  <c r="A257" i="10"/>
  <c r="E257" i="10"/>
  <c r="H257" i="10"/>
  <c r="F257" i="10"/>
  <c r="D257" i="10"/>
  <c r="G257" i="10"/>
  <c r="B257" i="10"/>
  <c r="I257" i="10"/>
  <c r="O258" i="10"/>
  <c r="F183" i="9" l="1"/>
  <c r="H183" i="9"/>
  <c r="C183" i="9"/>
  <c r="E183" i="9"/>
  <c r="K183" i="9"/>
  <c r="J183" i="9"/>
  <c r="A183" i="9" s="1"/>
  <c r="B183" i="9"/>
  <c r="D183" i="9"/>
  <c r="I183" i="9"/>
  <c r="G183" i="9"/>
  <c r="P184" i="9"/>
  <c r="F258" i="10"/>
  <c r="E258" i="10"/>
  <c r="G258" i="10"/>
  <c r="D258" i="10"/>
  <c r="H258" i="10"/>
  <c r="B258" i="10"/>
  <c r="J258" i="10"/>
  <c r="C258" i="10"/>
  <c r="I258" i="10"/>
  <c r="A258" i="10"/>
  <c r="O259" i="10"/>
  <c r="I184" i="9" l="1"/>
  <c r="D184" i="9"/>
  <c r="K184" i="9"/>
  <c r="B184" i="9"/>
  <c r="C184" i="9"/>
  <c r="G184" i="9"/>
  <c r="F184" i="9"/>
  <c r="H184" i="9"/>
  <c r="J184" i="9"/>
  <c r="A184" i="9" s="1"/>
  <c r="E184" i="9"/>
  <c r="P185" i="9"/>
  <c r="I259" i="10"/>
  <c r="C259" i="10"/>
  <c r="J259" i="10"/>
  <c r="A259" i="10"/>
  <c r="B259" i="10"/>
  <c r="F259" i="10"/>
  <c r="G259" i="10"/>
  <c r="E259" i="10"/>
  <c r="H259" i="10"/>
  <c r="D259" i="10"/>
  <c r="O260" i="10"/>
  <c r="J185" i="9" l="1"/>
  <c r="A185" i="9" s="1"/>
  <c r="C185" i="9"/>
  <c r="G185" i="9"/>
  <c r="I185" i="9"/>
  <c r="H185" i="9"/>
  <c r="K185" i="9"/>
  <c r="E185" i="9"/>
  <c r="D185" i="9"/>
  <c r="B185" i="9"/>
  <c r="F185" i="9"/>
  <c r="P186" i="9"/>
  <c r="H260" i="10"/>
  <c r="B260" i="10"/>
  <c r="I260" i="10"/>
  <c r="C260" i="10"/>
  <c r="J260" i="10"/>
  <c r="A260" i="10"/>
  <c r="F260" i="10"/>
  <c r="E260" i="10"/>
  <c r="G260" i="10"/>
  <c r="D260" i="10"/>
  <c r="O261" i="10"/>
  <c r="F186" i="9" l="1"/>
  <c r="J186" i="9"/>
  <c r="A186" i="9" s="1"/>
  <c r="E186" i="9"/>
  <c r="B186" i="9"/>
  <c r="D186" i="9"/>
  <c r="I186" i="9"/>
  <c r="G186" i="9"/>
  <c r="C186" i="9"/>
  <c r="K186" i="9"/>
  <c r="H186" i="9"/>
  <c r="P187" i="9"/>
  <c r="A261" i="10"/>
  <c r="G261" i="10"/>
  <c r="F261" i="10"/>
  <c r="H261" i="10"/>
  <c r="B261" i="10"/>
  <c r="J261" i="10"/>
  <c r="E261" i="10"/>
  <c r="I261" i="10"/>
  <c r="D261" i="10"/>
  <c r="C261" i="10"/>
  <c r="O262" i="10"/>
  <c r="K187" i="9" l="1"/>
  <c r="G187" i="9"/>
  <c r="J187" i="9"/>
  <c r="A187" i="9" s="1"/>
  <c r="H187" i="9"/>
  <c r="F187" i="9"/>
  <c r="D187" i="9"/>
  <c r="B187" i="9"/>
  <c r="I187" i="9"/>
  <c r="E187" i="9"/>
  <c r="C187" i="9"/>
  <c r="P188" i="9"/>
  <c r="E262" i="10"/>
  <c r="I262" i="10"/>
  <c r="D262" i="10"/>
  <c r="C262" i="10"/>
  <c r="A262" i="10"/>
  <c r="G262" i="10"/>
  <c r="F262" i="10"/>
  <c r="H262" i="10"/>
  <c r="B262" i="10"/>
  <c r="J262" i="10"/>
  <c r="O263" i="10"/>
  <c r="H188" i="9" l="1"/>
  <c r="F188" i="9"/>
  <c r="K188" i="9"/>
  <c r="I188" i="9"/>
  <c r="D188" i="9"/>
  <c r="B188" i="9"/>
  <c r="E188" i="9"/>
  <c r="C188" i="9"/>
  <c r="J188" i="9"/>
  <c r="A188" i="9" s="1"/>
  <c r="G188" i="9"/>
  <c r="P189" i="9"/>
  <c r="C263" i="10"/>
  <c r="A263" i="10"/>
  <c r="G263" i="10"/>
  <c r="B263" i="10"/>
  <c r="H263" i="10"/>
  <c r="F263" i="10"/>
  <c r="J263" i="10"/>
  <c r="E263" i="10"/>
  <c r="I263" i="10"/>
  <c r="D263" i="10"/>
  <c r="O264" i="10"/>
  <c r="F189" i="9" l="1"/>
  <c r="D189" i="9"/>
  <c r="H189" i="9"/>
  <c r="I189" i="9"/>
  <c r="J189" i="9"/>
  <c r="A189" i="9" s="1"/>
  <c r="C189" i="9"/>
  <c r="K189" i="9"/>
  <c r="B189" i="9"/>
  <c r="G189" i="9"/>
  <c r="E189" i="9"/>
  <c r="P190" i="9"/>
  <c r="J264" i="10"/>
  <c r="E264" i="10"/>
  <c r="I264" i="10"/>
  <c r="D264" i="10"/>
  <c r="C264" i="10"/>
  <c r="G264" i="10"/>
  <c r="A264" i="10"/>
  <c r="H264" i="10"/>
  <c r="F264" i="10"/>
  <c r="B264" i="10"/>
  <c r="O265" i="10"/>
  <c r="F190" i="9" l="1"/>
  <c r="B190" i="9"/>
  <c r="E190" i="9"/>
  <c r="D190" i="9"/>
  <c r="J190" i="9"/>
  <c r="A190" i="9" s="1"/>
  <c r="I190" i="9"/>
  <c r="C190" i="9"/>
  <c r="H190" i="9"/>
  <c r="K190" i="9"/>
  <c r="G190" i="9"/>
  <c r="P191" i="9"/>
  <c r="E265" i="10"/>
  <c r="I265" i="10"/>
  <c r="D265" i="10"/>
  <c r="C265" i="10"/>
  <c r="G265" i="10"/>
  <c r="F265" i="10"/>
  <c r="J265" i="10"/>
  <c r="H265" i="10"/>
  <c r="B265" i="10"/>
  <c r="A265" i="10"/>
  <c r="O266" i="10"/>
  <c r="G191" i="9" l="1"/>
  <c r="H191" i="9"/>
  <c r="E191" i="9"/>
  <c r="F191" i="9"/>
  <c r="B191" i="9"/>
  <c r="K191" i="9"/>
  <c r="J191" i="9"/>
  <c r="A191" i="9" s="1"/>
  <c r="D191" i="9"/>
  <c r="I191" i="9"/>
  <c r="C191" i="9"/>
  <c r="P192" i="9"/>
  <c r="J266" i="10"/>
  <c r="E266" i="10"/>
  <c r="I266" i="10"/>
  <c r="D266" i="10"/>
  <c r="C266" i="10"/>
  <c r="A266" i="10"/>
  <c r="H266" i="10"/>
  <c r="F266" i="10"/>
  <c r="G266" i="10"/>
  <c r="B266" i="10"/>
  <c r="O267" i="10"/>
  <c r="C192" i="9" l="1"/>
  <c r="J192" i="9"/>
  <c r="A192" i="9" s="1"/>
  <c r="D192" i="9"/>
  <c r="I192" i="9"/>
  <c r="B192" i="9"/>
  <c r="F192" i="9"/>
  <c r="H192" i="9"/>
  <c r="K192" i="9"/>
  <c r="G192" i="9"/>
  <c r="E192" i="9"/>
  <c r="P193" i="9"/>
  <c r="C267" i="10"/>
  <c r="F267" i="10"/>
  <c r="A267" i="10"/>
  <c r="G267" i="10"/>
  <c r="H267" i="10"/>
  <c r="B267" i="10"/>
  <c r="J267" i="10"/>
  <c r="E267" i="10"/>
  <c r="I267" i="10"/>
  <c r="D267" i="10"/>
  <c r="O268" i="10"/>
  <c r="F193" i="9" l="1"/>
  <c r="I193" i="9"/>
  <c r="K193" i="9"/>
  <c r="C193" i="9"/>
  <c r="G193" i="9"/>
  <c r="H193" i="9"/>
  <c r="J193" i="9"/>
  <c r="A193" i="9" s="1"/>
  <c r="D193" i="9"/>
  <c r="E193" i="9"/>
  <c r="B193" i="9"/>
  <c r="P194" i="9"/>
  <c r="D268" i="10"/>
  <c r="A268" i="10"/>
  <c r="G268" i="10"/>
  <c r="F268" i="10"/>
  <c r="H268" i="10"/>
  <c r="B268" i="10"/>
  <c r="J268" i="10"/>
  <c r="C268" i="10"/>
  <c r="E268" i="10"/>
  <c r="I268" i="10"/>
  <c r="O269" i="10"/>
  <c r="G194" i="9" l="1"/>
  <c r="F194" i="9"/>
  <c r="C194" i="9"/>
  <c r="J194" i="9"/>
  <c r="A194" i="9" s="1"/>
  <c r="I194" i="9"/>
  <c r="D194" i="9"/>
  <c r="E194" i="9"/>
  <c r="H194" i="9"/>
  <c r="K194" i="9"/>
  <c r="B194" i="9"/>
  <c r="P195" i="9"/>
  <c r="D269" i="10"/>
  <c r="C269" i="10"/>
  <c r="A269" i="10"/>
  <c r="J269" i="10"/>
  <c r="G269" i="10"/>
  <c r="F269" i="10"/>
  <c r="H269" i="10"/>
  <c r="B269" i="10"/>
  <c r="I269" i="10"/>
  <c r="E269" i="10"/>
  <c r="O270" i="10"/>
  <c r="G195" i="9" l="1"/>
  <c r="I195" i="9"/>
  <c r="E195" i="9"/>
  <c r="J195" i="9"/>
  <c r="A195" i="9" s="1"/>
  <c r="F195" i="9"/>
  <c r="H195" i="9"/>
  <c r="K195" i="9"/>
  <c r="B195" i="9"/>
  <c r="D195" i="9"/>
  <c r="C195" i="9"/>
  <c r="P196" i="9"/>
  <c r="D270" i="10"/>
  <c r="C270" i="10"/>
  <c r="A270" i="10"/>
  <c r="H270" i="10"/>
  <c r="F270" i="10"/>
  <c r="G270" i="10"/>
  <c r="B270" i="10"/>
  <c r="J270" i="10"/>
  <c r="E270" i="10"/>
  <c r="I270" i="10"/>
  <c r="O271" i="10"/>
  <c r="D196" i="9" l="1"/>
  <c r="C196" i="9"/>
  <c r="H196" i="9"/>
  <c r="F196" i="9"/>
  <c r="B196" i="9"/>
  <c r="I196" i="9"/>
  <c r="K196" i="9"/>
  <c r="G196" i="9"/>
  <c r="J196" i="9"/>
  <c r="A196" i="9" s="1"/>
  <c r="E196" i="9"/>
  <c r="P197" i="9"/>
  <c r="A271" i="10"/>
  <c r="C271" i="10"/>
  <c r="G271" i="10"/>
  <c r="B271" i="10"/>
  <c r="I271" i="10"/>
  <c r="H271" i="10"/>
  <c r="F271" i="10"/>
  <c r="J271" i="10"/>
  <c r="E271" i="10"/>
  <c r="D271" i="10"/>
  <c r="O272" i="10"/>
  <c r="H197" i="9" l="1"/>
  <c r="J197" i="9"/>
  <c r="A197" i="9" s="1"/>
  <c r="C197" i="9"/>
  <c r="G197" i="9"/>
  <c r="K197" i="9"/>
  <c r="F197" i="9"/>
  <c r="E197" i="9"/>
  <c r="I197" i="9"/>
  <c r="D197" i="9"/>
  <c r="B197" i="9"/>
  <c r="P198" i="9"/>
  <c r="E272" i="10"/>
  <c r="I272" i="10"/>
  <c r="D272" i="10"/>
  <c r="C272" i="10"/>
  <c r="A272" i="10"/>
  <c r="G272" i="10"/>
  <c r="F272" i="10"/>
  <c r="H272" i="10"/>
  <c r="B272" i="10"/>
  <c r="J272" i="10"/>
  <c r="O273" i="10"/>
  <c r="K198" i="9" l="1"/>
  <c r="C198" i="9"/>
  <c r="I198" i="9"/>
  <c r="E198" i="9"/>
  <c r="D198" i="9"/>
  <c r="H198" i="9"/>
  <c r="J198" i="9"/>
  <c r="A198" i="9" s="1"/>
  <c r="G198" i="9"/>
  <c r="B198" i="9"/>
  <c r="F198" i="9"/>
  <c r="P199" i="9"/>
  <c r="G273" i="10"/>
  <c r="F273" i="10"/>
  <c r="H273" i="10"/>
  <c r="B273" i="10"/>
  <c r="I273" i="10"/>
  <c r="E273" i="10"/>
  <c r="J273" i="10"/>
  <c r="D273" i="10"/>
  <c r="C273" i="10"/>
  <c r="A273" i="10"/>
  <c r="O274" i="10"/>
  <c r="G199" i="9" l="1"/>
  <c r="D199" i="9"/>
  <c r="C199" i="9"/>
  <c r="H199" i="9"/>
  <c r="K199" i="9"/>
  <c r="F199" i="9"/>
  <c r="J199" i="9"/>
  <c r="A199" i="9" s="1"/>
  <c r="E199" i="9"/>
  <c r="B199" i="9"/>
  <c r="I199" i="9"/>
  <c r="P200" i="9"/>
  <c r="E274" i="10"/>
  <c r="I274" i="10"/>
  <c r="D274" i="10"/>
  <c r="C274" i="10"/>
  <c r="A274" i="10"/>
  <c r="H274" i="10"/>
  <c r="F274" i="10"/>
  <c r="G274" i="10"/>
  <c r="B274" i="10"/>
  <c r="J274" i="10"/>
  <c r="O275" i="10"/>
  <c r="C200" i="9" l="1"/>
  <c r="B200" i="9"/>
  <c r="H200" i="9"/>
  <c r="D200" i="9"/>
  <c r="F200" i="9"/>
  <c r="I200" i="9"/>
  <c r="E200" i="9"/>
  <c r="K200" i="9"/>
  <c r="G200" i="9"/>
  <c r="J200" i="9"/>
  <c r="A200" i="9" s="1"/>
  <c r="P201" i="9"/>
  <c r="J275" i="10"/>
  <c r="D275" i="10"/>
  <c r="E275" i="10"/>
  <c r="I275" i="10"/>
  <c r="C275" i="10"/>
  <c r="A275" i="10"/>
  <c r="G275" i="10"/>
  <c r="F275" i="10"/>
  <c r="H275" i="10"/>
  <c r="B275" i="10"/>
  <c r="O276" i="10"/>
  <c r="K201" i="9" l="1"/>
  <c r="F201" i="9"/>
  <c r="I201" i="9"/>
  <c r="J201" i="9"/>
  <c r="A201" i="9" s="1"/>
  <c r="C201" i="9"/>
  <c r="E201" i="9"/>
  <c r="H201" i="9"/>
  <c r="B201" i="9"/>
  <c r="G201" i="9"/>
  <c r="D201" i="9"/>
  <c r="P202" i="9"/>
  <c r="H276" i="10"/>
  <c r="B276" i="10"/>
  <c r="I276" i="10"/>
  <c r="E276" i="10"/>
  <c r="J276" i="10"/>
  <c r="D276" i="10"/>
  <c r="C276" i="10"/>
  <c r="A276" i="10"/>
  <c r="G276" i="10"/>
  <c r="F276" i="10"/>
  <c r="O277" i="10"/>
  <c r="G202" i="9" l="1"/>
  <c r="C202" i="9"/>
  <c r="K202" i="9"/>
  <c r="J202" i="9"/>
  <c r="A202" i="9" s="1"/>
  <c r="F202" i="9"/>
  <c r="E202" i="9"/>
  <c r="I202" i="9"/>
  <c r="D202" i="9"/>
  <c r="H202" i="9"/>
  <c r="B202" i="9"/>
  <c r="P203" i="9"/>
  <c r="D277" i="10"/>
  <c r="C277" i="10"/>
  <c r="A277" i="10"/>
  <c r="G277" i="10"/>
  <c r="F277" i="10"/>
  <c r="H277" i="10"/>
  <c r="B277" i="10"/>
  <c r="J277" i="10"/>
  <c r="E277" i="10"/>
  <c r="I277" i="10"/>
  <c r="O278" i="10"/>
  <c r="E203" i="9" l="1"/>
  <c r="C203" i="9"/>
  <c r="K203" i="9"/>
  <c r="H203" i="9"/>
  <c r="I203" i="9"/>
  <c r="D203" i="9"/>
  <c r="B203" i="9"/>
  <c r="G203" i="9"/>
  <c r="J203" i="9"/>
  <c r="A203" i="9" s="1"/>
  <c r="F203" i="9"/>
  <c r="P204" i="9"/>
  <c r="J278" i="10"/>
  <c r="E278" i="10"/>
  <c r="I278" i="10"/>
  <c r="D278" i="10"/>
  <c r="C278" i="10"/>
  <c r="A278" i="10"/>
  <c r="G278" i="10"/>
  <c r="F278" i="10"/>
  <c r="H278" i="10"/>
  <c r="B278" i="10"/>
  <c r="O279" i="10"/>
  <c r="J204" i="9" l="1"/>
  <c r="A204" i="9" s="1"/>
  <c r="F204" i="9"/>
  <c r="B204" i="9"/>
  <c r="D204" i="9"/>
  <c r="C204" i="9"/>
  <c r="G204" i="9"/>
  <c r="E204" i="9"/>
  <c r="H204" i="9"/>
  <c r="K204" i="9"/>
  <c r="I204" i="9"/>
  <c r="P205" i="9"/>
  <c r="E279" i="10"/>
  <c r="I279" i="10"/>
  <c r="D279" i="10"/>
  <c r="C279" i="10"/>
  <c r="G279" i="10"/>
  <c r="A279" i="10"/>
  <c r="H279" i="10"/>
  <c r="B279" i="10"/>
  <c r="F279" i="10"/>
  <c r="J279" i="10"/>
  <c r="O280" i="10"/>
  <c r="F205" i="9" l="1"/>
  <c r="J205" i="9"/>
  <c r="A205" i="9" s="1"/>
  <c r="E205" i="9"/>
  <c r="I205" i="9"/>
  <c r="B205" i="9"/>
  <c r="D205" i="9"/>
  <c r="G205" i="9"/>
  <c r="C205" i="9"/>
  <c r="K205" i="9"/>
  <c r="H205" i="9"/>
  <c r="P206" i="9"/>
  <c r="A280" i="10"/>
  <c r="G280" i="10"/>
  <c r="F280" i="10"/>
  <c r="H280" i="10"/>
  <c r="B280" i="10"/>
  <c r="J280" i="10"/>
  <c r="E280" i="10"/>
  <c r="I280" i="10"/>
  <c r="D280" i="10"/>
  <c r="C280" i="10"/>
  <c r="O281" i="10"/>
  <c r="B206" i="9" l="1"/>
  <c r="C206" i="9"/>
  <c r="F206" i="9"/>
  <c r="G206" i="9"/>
  <c r="J206" i="9"/>
  <c r="A206" i="9" s="1"/>
  <c r="E206" i="9"/>
  <c r="K206" i="9"/>
  <c r="D206" i="9"/>
  <c r="I206" i="9"/>
  <c r="H206" i="9"/>
  <c r="P207" i="9"/>
  <c r="J281" i="10"/>
  <c r="E281" i="10"/>
  <c r="I281" i="10"/>
  <c r="C281" i="10"/>
  <c r="A281" i="10"/>
  <c r="G281" i="10"/>
  <c r="F281" i="10"/>
  <c r="H281" i="10"/>
  <c r="B281" i="10"/>
  <c r="D281" i="10"/>
  <c r="O282" i="10"/>
  <c r="B207" i="9" l="1"/>
  <c r="H207" i="9"/>
  <c r="G207" i="9"/>
  <c r="I207" i="9"/>
  <c r="K207" i="9"/>
  <c r="J207" i="9"/>
  <c r="A207" i="9" s="1"/>
  <c r="D207" i="9"/>
  <c r="F207" i="9"/>
  <c r="E207" i="9"/>
  <c r="C207" i="9"/>
  <c r="P208" i="9"/>
  <c r="J282" i="10"/>
  <c r="E282" i="10"/>
  <c r="I282" i="10"/>
  <c r="D282" i="10"/>
  <c r="C282" i="10"/>
  <c r="H282" i="10"/>
  <c r="A282" i="10"/>
  <c r="G282" i="10"/>
  <c r="F282" i="10"/>
  <c r="B282" i="10"/>
  <c r="O283" i="10"/>
  <c r="E208" i="9" l="1"/>
  <c r="F208" i="9"/>
  <c r="C208" i="9"/>
  <c r="D208" i="9"/>
  <c r="H208" i="9"/>
  <c r="I208" i="9"/>
  <c r="B208" i="9"/>
  <c r="G208" i="9"/>
  <c r="K208" i="9"/>
  <c r="J208" i="9"/>
  <c r="A208" i="9" s="1"/>
  <c r="P209" i="9"/>
  <c r="J283" i="10"/>
  <c r="E283" i="10"/>
  <c r="I283" i="10"/>
  <c r="D283" i="10"/>
  <c r="C283" i="10"/>
  <c r="G283" i="10"/>
  <c r="A283" i="10"/>
  <c r="H283" i="10"/>
  <c r="F283" i="10"/>
  <c r="B283" i="10"/>
  <c r="O284" i="10"/>
  <c r="E209" i="9" l="1"/>
  <c r="K209" i="9"/>
  <c r="D209" i="9"/>
  <c r="J209" i="9"/>
  <c r="A209" i="9" s="1"/>
  <c r="C209" i="9"/>
  <c r="H209" i="9"/>
  <c r="G209" i="9"/>
  <c r="F209" i="9"/>
  <c r="B209" i="9"/>
  <c r="I209" i="9"/>
  <c r="P210" i="9"/>
  <c r="E284" i="10"/>
  <c r="J284" i="10"/>
  <c r="D284" i="10"/>
  <c r="C284" i="10"/>
  <c r="G284" i="10"/>
  <c r="A284" i="10"/>
  <c r="H284" i="10"/>
  <c r="F284" i="10"/>
  <c r="B284" i="10"/>
  <c r="I284" i="10"/>
  <c r="O285" i="10"/>
  <c r="D210" i="9" l="1"/>
  <c r="J210" i="9"/>
  <c r="A210" i="9" s="1"/>
  <c r="C210" i="9"/>
  <c r="B210" i="9"/>
  <c r="H210" i="9"/>
  <c r="G210" i="9"/>
  <c r="I210" i="9"/>
  <c r="F210" i="9"/>
  <c r="E210" i="9"/>
  <c r="K210" i="9"/>
  <c r="P211" i="9"/>
  <c r="E285" i="10"/>
  <c r="J285" i="10"/>
  <c r="D285" i="10"/>
  <c r="C285" i="10"/>
  <c r="G285" i="10"/>
  <c r="A285" i="10"/>
  <c r="H285" i="10"/>
  <c r="F285" i="10"/>
  <c r="B285" i="10"/>
  <c r="I285" i="10"/>
  <c r="O286" i="10"/>
  <c r="D211" i="9" l="1"/>
  <c r="H211" i="9"/>
  <c r="C211" i="9"/>
  <c r="B211" i="9"/>
  <c r="F211" i="9"/>
  <c r="I211" i="9"/>
  <c r="G211" i="9"/>
  <c r="K211" i="9"/>
  <c r="E211" i="9"/>
  <c r="J211" i="9"/>
  <c r="A211" i="9" s="1"/>
  <c r="P212" i="9"/>
  <c r="E286" i="10"/>
  <c r="J286" i="10"/>
  <c r="D286" i="10"/>
  <c r="C286" i="10"/>
  <c r="A286" i="10"/>
  <c r="G286" i="10"/>
  <c r="F286" i="10"/>
  <c r="H286" i="10"/>
  <c r="B286" i="10"/>
  <c r="I286" i="10"/>
  <c r="O287" i="10"/>
  <c r="D212" i="9" l="1"/>
  <c r="C212" i="9"/>
  <c r="G212" i="9"/>
  <c r="H212" i="9"/>
  <c r="B212" i="9"/>
  <c r="I212" i="9"/>
  <c r="K212" i="9"/>
  <c r="J212" i="9"/>
  <c r="A212" i="9" s="1"/>
  <c r="F212" i="9"/>
  <c r="E212" i="9"/>
  <c r="P213" i="9"/>
  <c r="D287" i="10"/>
  <c r="C287" i="10"/>
  <c r="A287" i="10"/>
  <c r="G287" i="10"/>
  <c r="B287" i="10"/>
  <c r="H287" i="10"/>
  <c r="F287" i="10"/>
  <c r="J287" i="10"/>
  <c r="E287" i="10"/>
  <c r="I287" i="10"/>
  <c r="O288" i="10"/>
  <c r="C213" i="9" l="1"/>
  <c r="B213" i="9"/>
  <c r="G213" i="9"/>
  <c r="H213" i="9"/>
  <c r="D213" i="9"/>
  <c r="K213" i="9"/>
  <c r="J213" i="9"/>
  <c r="A213" i="9" s="1"/>
  <c r="E213" i="9"/>
  <c r="I213" i="9"/>
  <c r="F213" i="9"/>
  <c r="P214" i="9"/>
  <c r="E288" i="10"/>
  <c r="I288" i="10"/>
  <c r="D288" i="10"/>
  <c r="C288" i="10"/>
  <c r="G288" i="10"/>
  <c r="A288" i="10"/>
  <c r="H288" i="10"/>
  <c r="F288" i="10"/>
  <c r="J288" i="10"/>
  <c r="B288" i="10"/>
  <c r="O289" i="10"/>
  <c r="G214" i="9" l="1"/>
  <c r="C214" i="9"/>
  <c r="E214" i="9"/>
  <c r="D214" i="9"/>
  <c r="F214" i="9"/>
  <c r="K214" i="9"/>
  <c r="H214" i="9"/>
  <c r="B214" i="9"/>
  <c r="I214" i="9"/>
  <c r="J214" i="9"/>
  <c r="A214" i="9" s="1"/>
  <c r="P215" i="9"/>
  <c r="E289" i="10"/>
  <c r="I289" i="10"/>
  <c r="D289" i="10"/>
  <c r="C289" i="10"/>
  <c r="J289" i="10"/>
  <c r="G289" i="10"/>
  <c r="A289" i="10"/>
  <c r="H289" i="10"/>
  <c r="F289" i="10"/>
  <c r="B289" i="10"/>
  <c r="O290" i="10"/>
  <c r="J215" i="9" l="1"/>
  <c r="A215" i="9" s="1"/>
  <c r="B215" i="9"/>
  <c r="D215" i="9"/>
  <c r="G215" i="9"/>
  <c r="F215" i="9"/>
  <c r="C215" i="9"/>
  <c r="I215" i="9"/>
  <c r="E215" i="9"/>
  <c r="K215" i="9"/>
  <c r="H215" i="9"/>
  <c r="P216" i="9"/>
  <c r="E290" i="10"/>
  <c r="J290" i="10"/>
  <c r="D290" i="10"/>
  <c r="C290" i="10"/>
  <c r="I290" i="10"/>
  <c r="A290" i="10"/>
  <c r="G290" i="10"/>
  <c r="F290" i="10"/>
  <c r="H290" i="10"/>
  <c r="B290" i="10"/>
  <c r="O291" i="10"/>
  <c r="I216" i="9" l="1"/>
  <c r="B216" i="9"/>
  <c r="K216" i="9"/>
  <c r="E216" i="9"/>
  <c r="F216" i="9"/>
  <c r="G216" i="9"/>
  <c r="C216" i="9"/>
  <c r="D216" i="9"/>
  <c r="J216" i="9"/>
  <c r="A216" i="9" s="1"/>
  <c r="H216" i="9"/>
  <c r="P217" i="9"/>
  <c r="D291" i="10"/>
  <c r="E291" i="10"/>
  <c r="C291" i="10"/>
  <c r="A291" i="10"/>
  <c r="G291" i="10"/>
  <c r="F291" i="10"/>
  <c r="H291" i="10"/>
  <c r="B291" i="10"/>
  <c r="J291" i="10"/>
  <c r="I291" i="10"/>
  <c r="O292" i="10"/>
  <c r="D217" i="9" l="1"/>
  <c r="K217" i="9"/>
  <c r="J217" i="9"/>
  <c r="A217" i="9" s="1"/>
  <c r="F217" i="9"/>
  <c r="H217" i="9"/>
  <c r="G217" i="9"/>
  <c r="B217" i="9"/>
  <c r="I217" i="9"/>
  <c r="C217" i="9"/>
  <c r="E217" i="9"/>
  <c r="P218" i="9"/>
  <c r="D292" i="10"/>
  <c r="C292" i="10"/>
  <c r="A292" i="10"/>
  <c r="E292" i="10"/>
  <c r="I292" i="10"/>
  <c r="G292" i="10"/>
  <c r="F292" i="10"/>
  <c r="H292" i="10"/>
  <c r="B292" i="10"/>
  <c r="J292" i="10"/>
  <c r="O293" i="10"/>
  <c r="H218" i="9" l="1"/>
  <c r="E218" i="9"/>
  <c r="F218" i="9"/>
  <c r="D218" i="9"/>
  <c r="K218" i="9"/>
  <c r="J218" i="9"/>
  <c r="A218" i="9" s="1"/>
  <c r="G218" i="9"/>
  <c r="I218" i="9"/>
  <c r="C218" i="9"/>
  <c r="B218" i="9"/>
  <c r="P219" i="9"/>
  <c r="I293" i="10"/>
  <c r="F293" i="10"/>
  <c r="J293" i="10"/>
  <c r="D293" i="10"/>
  <c r="E293" i="10"/>
  <c r="G293" i="10"/>
  <c r="C293" i="10"/>
  <c r="H293" i="10"/>
  <c r="A293" i="10"/>
  <c r="B293" i="10"/>
  <c r="O294" i="10"/>
  <c r="C219" i="9" l="1"/>
  <c r="I219" i="9"/>
  <c r="E219" i="9"/>
  <c r="B219" i="9"/>
  <c r="G219" i="9"/>
  <c r="J219" i="9"/>
  <c r="A219" i="9" s="1"/>
  <c r="D219" i="9"/>
  <c r="K219" i="9"/>
  <c r="H219" i="9"/>
  <c r="F219" i="9"/>
  <c r="P220" i="9"/>
  <c r="J294" i="10"/>
  <c r="F294" i="10"/>
  <c r="I294" i="10"/>
  <c r="E294" i="10"/>
  <c r="H294" i="10"/>
  <c r="D294" i="10"/>
  <c r="C294" i="10"/>
  <c r="G294" i="10"/>
  <c r="A294" i="10"/>
  <c r="B294" i="10"/>
  <c r="O295" i="10"/>
  <c r="J220" i="9" l="1"/>
  <c r="A220" i="9" s="1"/>
  <c r="G220" i="9"/>
  <c r="F220" i="9"/>
  <c r="E220" i="9"/>
  <c r="D220" i="9"/>
  <c r="I220" i="9"/>
  <c r="K220" i="9"/>
  <c r="C220" i="9"/>
  <c r="B220" i="9"/>
  <c r="H220" i="9"/>
  <c r="P221" i="9"/>
  <c r="F295" i="10"/>
  <c r="J295" i="10"/>
  <c r="E295" i="10"/>
  <c r="D295" i="10"/>
  <c r="C295" i="10"/>
  <c r="G295" i="10"/>
  <c r="B295" i="10"/>
  <c r="H295" i="10"/>
  <c r="A295" i="10"/>
  <c r="I295" i="10"/>
  <c r="O296" i="10"/>
  <c r="G221" i="9" l="1"/>
  <c r="C221" i="9"/>
  <c r="E221" i="9"/>
  <c r="D221" i="9"/>
  <c r="F221" i="9"/>
  <c r="J221" i="9"/>
  <c r="A221" i="9" s="1"/>
  <c r="B221" i="9"/>
  <c r="K221" i="9"/>
  <c r="I221" i="9"/>
  <c r="H221" i="9"/>
  <c r="P222" i="9"/>
  <c r="H296" i="10"/>
  <c r="A296" i="10"/>
  <c r="D296" i="10"/>
  <c r="C296" i="10"/>
  <c r="J296" i="10"/>
  <c r="F296" i="10"/>
  <c r="I296" i="10"/>
  <c r="E296" i="10"/>
  <c r="G296" i="10"/>
  <c r="B296" i="10"/>
  <c r="O297" i="10"/>
  <c r="B222" i="9" l="1"/>
  <c r="I222" i="9"/>
  <c r="D222" i="9"/>
  <c r="E222" i="9"/>
  <c r="J222" i="9"/>
  <c r="A222" i="9" s="1"/>
  <c r="G222" i="9"/>
  <c r="F222" i="9"/>
  <c r="H222" i="9"/>
  <c r="K222" i="9"/>
  <c r="C222" i="9"/>
  <c r="P223" i="9"/>
  <c r="J297" i="10"/>
  <c r="F297" i="10"/>
  <c r="I297" i="10"/>
  <c r="D297" i="10"/>
  <c r="E297" i="10"/>
  <c r="C297" i="10"/>
  <c r="H297" i="10"/>
  <c r="A297" i="10"/>
  <c r="G297" i="10"/>
  <c r="B297" i="10"/>
  <c r="O298" i="10"/>
  <c r="C223" i="9" l="1"/>
  <c r="B223" i="9"/>
  <c r="H223" i="9"/>
  <c r="D223" i="9"/>
  <c r="K223" i="9"/>
  <c r="J223" i="9"/>
  <c r="A223" i="9" s="1"/>
  <c r="F223" i="9"/>
  <c r="I223" i="9"/>
  <c r="G223" i="9"/>
  <c r="E223" i="9"/>
  <c r="P224" i="9"/>
  <c r="D298" i="10"/>
  <c r="C298" i="10"/>
  <c r="H298" i="10"/>
  <c r="B298" i="10"/>
  <c r="G298" i="10"/>
  <c r="A298" i="10"/>
  <c r="E298" i="10"/>
  <c r="J298" i="10"/>
  <c r="F298" i="10"/>
  <c r="I298" i="10"/>
  <c r="O299" i="10"/>
  <c r="D224" i="9" l="1"/>
  <c r="J224" i="9"/>
  <c r="A224" i="9" s="1"/>
  <c r="G224" i="9"/>
  <c r="E224" i="9"/>
  <c r="C224" i="9"/>
  <c r="I224" i="9"/>
  <c r="B224" i="9"/>
  <c r="H224" i="9"/>
  <c r="K224" i="9"/>
  <c r="F224" i="9"/>
  <c r="P225" i="9"/>
  <c r="C299" i="10"/>
  <c r="G299" i="10"/>
  <c r="B299" i="10"/>
  <c r="D299" i="10"/>
  <c r="H299" i="10"/>
  <c r="A299" i="10"/>
  <c r="I299" i="10"/>
  <c r="F299" i="10"/>
  <c r="J299" i="10"/>
  <c r="E299" i="10"/>
  <c r="O300" i="10"/>
  <c r="D225" i="9" l="1"/>
  <c r="G225" i="9"/>
  <c r="C225" i="9"/>
  <c r="B225" i="9"/>
  <c r="H225" i="9"/>
  <c r="K225" i="9"/>
  <c r="J225" i="9"/>
  <c r="A225" i="9" s="1"/>
  <c r="E225" i="9"/>
  <c r="I225" i="9"/>
  <c r="F225" i="9"/>
  <c r="P226" i="9"/>
  <c r="A300" i="10"/>
  <c r="I300" i="10"/>
  <c r="F300" i="10"/>
  <c r="J300" i="10"/>
  <c r="D300" i="10"/>
  <c r="E300" i="10"/>
  <c r="G300" i="10"/>
  <c r="C300" i="10"/>
  <c r="H300" i="10"/>
  <c r="B300" i="10"/>
  <c r="O301" i="10"/>
  <c r="F226" i="9" l="1"/>
  <c r="H226" i="9"/>
  <c r="J226" i="9"/>
  <c r="A226" i="9" s="1"/>
  <c r="I226" i="9"/>
  <c r="E226" i="9"/>
  <c r="D226" i="9"/>
  <c r="C226" i="9"/>
  <c r="B226" i="9"/>
  <c r="K226" i="9"/>
  <c r="G226" i="9"/>
  <c r="P227" i="9"/>
  <c r="F301" i="10"/>
  <c r="I301" i="10"/>
  <c r="E301" i="10"/>
  <c r="D301" i="10"/>
  <c r="C301" i="10"/>
  <c r="G301" i="10"/>
  <c r="B301" i="10"/>
  <c r="J301" i="10"/>
  <c r="H301" i="10"/>
  <c r="A301" i="10"/>
  <c r="O302" i="10"/>
  <c r="C227" i="9" l="1"/>
  <c r="G227" i="9"/>
  <c r="D227" i="9"/>
  <c r="K227" i="9"/>
  <c r="B227" i="9"/>
  <c r="F227" i="9"/>
  <c r="H227" i="9"/>
  <c r="I227" i="9"/>
  <c r="J227" i="9"/>
  <c r="A227" i="9" s="1"/>
  <c r="E227" i="9"/>
  <c r="P228" i="9"/>
  <c r="C302" i="10"/>
  <c r="H302" i="10"/>
  <c r="B302" i="10"/>
  <c r="G302" i="10"/>
  <c r="A302" i="10"/>
  <c r="J302" i="10"/>
  <c r="D302" i="10"/>
  <c r="F302" i="10"/>
  <c r="I302" i="10"/>
  <c r="E302" i="10"/>
  <c r="O303" i="10"/>
  <c r="C228" i="9" l="1"/>
  <c r="F228" i="9"/>
  <c r="B228" i="9"/>
  <c r="I228" i="9"/>
  <c r="E228" i="9"/>
  <c r="D228" i="9"/>
  <c r="H228" i="9"/>
  <c r="J228" i="9"/>
  <c r="A228" i="9" s="1"/>
  <c r="K228" i="9"/>
  <c r="G228" i="9"/>
  <c r="P229" i="9"/>
  <c r="F303" i="10"/>
  <c r="I303" i="10"/>
  <c r="E303" i="10"/>
  <c r="D303" i="10"/>
  <c r="C303" i="10"/>
  <c r="G303" i="10"/>
  <c r="B303" i="10"/>
  <c r="H303" i="10"/>
  <c r="A303" i="10"/>
  <c r="J303" i="10"/>
  <c r="O304" i="10"/>
  <c r="B229" i="9" l="1"/>
  <c r="J229" i="9"/>
  <c r="A229" i="9" s="1"/>
  <c r="G229" i="9"/>
  <c r="K229" i="9"/>
  <c r="F229" i="9"/>
  <c r="H229" i="9"/>
  <c r="E229" i="9"/>
  <c r="C229" i="9"/>
  <c r="D229" i="9"/>
  <c r="I229" i="9"/>
  <c r="P230" i="9"/>
  <c r="J304" i="10"/>
  <c r="F304" i="10"/>
  <c r="I304" i="10"/>
  <c r="E304" i="10"/>
  <c r="D304" i="10"/>
  <c r="A304" i="10"/>
  <c r="G304" i="10"/>
  <c r="C304" i="10"/>
  <c r="H304" i="10"/>
  <c r="B304" i="10"/>
  <c r="O305" i="10"/>
  <c r="F230" i="9" l="1"/>
  <c r="G230" i="9"/>
  <c r="D230" i="9"/>
  <c r="K230" i="9"/>
  <c r="C230" i="9"/>
  <c r="B230" i="9"/>
  <c r="I230" i="9"/>
  <c r="H230" i="9"/>
  <c r="J230" i="9"/>
  <c r="A230" i="9" s="1"/>
  <c r="E230" i="9"/>
  <c r="P231" i="9"/>
  <c r="J305" i="10"/>
  <c r="F305" i="10"/>
  <c r="I305" i="10"/>
  <c r="E305" i="10"/>
  <c r="G305" i="10"/>
  <c r="B305" i="10"/>
  <c r="D305" i="10"/>
  <c r="C305" i="10"/>
  <c r="H305" i="10"/>
  <c r="A305" i="10"/>
  <c r="O306" i="10"/>
  <c r="J231" i="9" l="1"/>
  <c r="A231" i="9" s="1"/>
  <c r="D231" i="9"/>
  <c r="G231" i="9"/>
  <c r="F231" i="9"/>
  <c r="E231" i="9"/>
  <c r="I231" i="9"/>
  <c r="C231" i="9"/>
  <c r="H231" i="9"/>
  <c r="K231" i="9"/>
  <c r="B231" i="9"/>
  <c r="P232" i="9"/>
  <c r="J306" i="10"/>
  <c r="F306" i="10"/>
  <c r="I306" i="10"/>
  <c r="E306" i="10"/>
  <c r="D306" i="10"/>
  <c r="H306" i="10"/>
  <c r="C306" i="10"/>
  <c r="B306" i="10"/>
  <c r="G306" i="10"/>
  <c r="A306" i="10"/>
  <c r="O307" i="10"/>
  <c r="D232" i="9" l="1"/>
  <c r="F232" i="9"/>
  <c r="E232" i="9"/>
  <c r="K232" i="9"/>
  <c r="I232" i="9"/>
  <c r="B232" i="9"/>
  <c r="H232" i="9"/>
  <c r="J232" i="9"/>
  <c r="A232" i="9" s="1"/>
  <c r="C232" i="9"/>
  <c r="G232" i="9"/>
  <c r="P233" i="9"/>
  <c r="F307" i="10"/>
  <c r="J307" i="10"/>
  <c r="E307" i="10"/>
  <c r="C307" i="10"/>
  <c r="I307" i="10"/>
  <c r="D307" i="10"/>
  <c r="G307" i="10"/>
  <c r="B307" i="10"/>
  <c r="H307" i="10"/>
  <c r="A307" i="10"/>
  <c r="O308" i="10"/>
  <c r="J233" i="9" l="1"/>
  <c r="A233" i="9" s="1"/>
  <c r="G233" i="9"/>
  <c r="B233" i="9"/>
  <c r="D233" i="9"/>
  <c r="C233" i="9"/>
  <c r="F233" i="9"/>
  <c r="I233" i="9"/>
  <c r="H233" i="9"/>
  <c r="K233" i="9"/>
  <c r="E233" i="9"/>
  <c r="P234" i="9"/>
  <c r="H308" i="10"/>
  <c r="A308" i="10"/>
  <c r="C308" i="10"/>
  <c r="G308" i="10"/>
  <c r="J308" i="10"/>
  <c r="B308" i="10"/>
  <c r="F308" i="10"/>
  <c r="I308" i="10"/>
  <c r="E308" i="10"/>
  <c r="D308" i="10"/>
  <c r="O309" i="10"/>
  <c r="D234" i="9" l="1"/>
  <c r="F234" i="9"/>
  <c r="K234" i="9"/>
  <c r="H234" i="9"/>
  <c r="C234" i="9"/>
  <c r="E234" i="9"/>
  <c r="B234" i="9"/>
  <c r="I234" i="9"/>
  <c r="G234" i="9"/>
  <c r="J234" i="9"/>
  <c r="A234" i="9" s="1"/>
  <c r="P235" i="9"/>
  <c r="I309" i="10"/>
  <c r="F309" i="10"/>
  <c r="J309" i="10"/>
  <c r="E309" i="10"/>
  <c r="D309" i="10"/>
  <c r="C309" i="10"/>
  <c r="G309" i="10"/>
  <c r="B309" i="10"/>
  <c r="H309" i="10"/>
  <c r="A309" i="10"/>
  <c r="O310" i="10"/>
  <c r="C235" i="9" l="1"/>
  <c r="D235" i="9"/>
  <c r="F235" i="9"/>
  <c r="I235" i="9"/>
  <c r="B235" i="9"/>
  <c r="G235" i="9"/>
  <c r="H235" i="9"/>
  <c r="K235" i="9"/>
  <c r="J235" i="9"/>
  <c r="A235" i="9" s="1"/>
  <c r="E235" i="9"/>
  <c r="P236" i="9"/>
  <c r="J310" i="10"/>
  <c r="F310" i="10"/>
  <c r="I310" i="10"/>
  <c r="E310" i="10"/>
  <c r="D310" i="10"/>
  <c r="C310" i="10"/>
  <c r="G310" i="10"/>
  <c r="B310" i="10"/>
  <c r="H310" i="10"/>
  <c r="A310" i="10"/>
  <c r="O311" i="10"/>
  <c r="D236" i="9" l="1"/>
  <c r="E236" i="9"/>
  <c r="K236" i="9"/>
  <c r="J236" i="9"/>
  <c r="A236" i="9" s="1"/>
  <c r="F236" i="9"/>
  <c r="I236" i="9"/>
  <c r="B236" i="9"/>
  <c r="H236" i="9"/>
  <c r="G236" i="9"/>
  <c r="C236" i="9"/>
  <c r="P237" i="9"/>
  <c r="D311" i="10"/>
  <c r="C311" i="10"/>
  <c r="G311" i="10"/>
  <c r="B311" i="10"/>
  <c r="H311" i="10"/>
  <c r="A311" i="10"/>
  <c r="J311" i="10"/>
  <c r="E311" i="10"/>
  <c r="F311" i="10"/>
  <c r="I311" i="10"/>
  <c r="O312" i="10"/>
  <c r="C237" i="9" l="1"/>
  <c r="E237" i="9"/>
  <c r="H237" i="9"/>
  <c r="G237" i="9"/>
  <c r="B237" i="9"/>
  <c r="F237" i="9"/>
  <c r="K237" i="9"/>
  <c r="I237" i="9"/>
  <c r="J237" i="9"/>
  <c r="A237" i="9" s="1"/>
  <c r="D237" i="9"/>
  <c r="P238" i="9"/>
  <c r="F312" i="10"/>
  <c r="I312" i="10"/>
  <c r="E312" i="10"/>
  <c r="D312" i="10"/>
  <c r="C312" i="10"/>
  <c r="G312" i="10"/>
  <c r="B312" i="10"/>
  <c r="H312" i="10"/>
  <c r="A312" i="10"/>
  <c r="J312" i="10"/>
  <c r="O313" i="10"/>
  <c r="D238" i="9" l="1"/>
  <c r="J238" i="9"/>
  <c r="A238" i="9" s="1"/>
  <c r="G238" i="9"/>
  <c r="B238" i="9"/>
  <c r="K238" i="9"/>
  <c r="E238" i="9"/>
  <c r="H238" i="9"/>
  <c r="I238" i="9"/>
  <c r="C238" i="9"/>
  <c r="F238" i="9"/>
  <c r="P239" i="9"/>
  <c r="F313" i="10"/>
  <c r="I313" i="10"/>
  <c r="E313" i="10"/>
  <c r="C313" i="10"/>
  <c r="D313" i="10"/>
  <c r="G313" i="10"/>
  <c r="B313" i="10"/>
  <c r="H313" i="10"/>
  <c r="A313" i="10"/>
  <c r="J313" i="10"/>
  <c r="O314" i="10"/>
  <c r="B239" i="9" l="1"/>
  <c r="D239" i="9"/>
  <c r="J239" i="9"/>
  <c r="A239" i="9" s="1"/>
  <c r="G239" i="9"/>
  <c r="H239" i="9"/>
  <c r="K239" i="9"/>
  <c r="I239" i="9"/>
  <c r="C239" i="9"/>
  <c r="F239" i="9"/>
  <c r="E239" i="9"/>
  <c r="P240" i="9"/>
  <c r="G314" i="10"/>
  <c r="A314" i="10"/>
  <c r="J314" i="10"/>
  <c r="F314" i="10"/>
  <c r="I314" i="10"/>
  <c r="C314" i="10"/>
  <c r="E314" i="10"/>
  <c r="D314" i="10"/>
  <c r="H314" i="10"/>
  <c r="B314" i="10"/>
  <c r="O315" i="10"/>
  <c r="J240" i="9" l="1"/>
  <c r="A240" i="9" s="1"/>
  <c r="H240" i="9"/>
  <c r="K240" i="9"/>
  <c r="C240" i="9"/>
  <c r="I240" i="9"/>
  <c r="E240" i="9"/>
  <c r="F240" i="9"/>
  <c r="D240" i="9"/>
  <c r="B240" i="9"/>
  <c r="G240" i="9"/>
  <c r="P241" i="9"/>
  <c r="I315" i="10"/>
  <c r="F315" i="10"/>
  <c r="J315" i="10"/>
  <c r="E315" i="10"/>
  <c r="D315" i="10"/>
  <c r="C315" i="10"/>
  <c r="G315" i="10"/>
  <c r="B315" i="10"/>
  <c r="H315" i="10"/>
  <c r="A315" i="10"/>
  <c r="O316" i="10"/>
  <c r="I241" i="9" l="1"/>
  <c r="F241" i="9"/>
  <c r="C241" i="9"/>
  <c r="D241" i="9"/>
  <c r="H241" i="9"/>
  <c r="G241" i="9"/>
  <c r="E241" i="9"/>
  <c r="K241" i="9"/>
  <c r="B241" i="9"/>
  <c r="J241" i="9"/>
  <c r="A241" i="9" s="1"/>
  <c r="P242" i="9"/>
  <c r="E316" i="10"/>
  <c r="D316" i="10"/>
  <c r="C316" i="10"/>
  <c r="G316" i="10"/>
  <c r="B316" i="10"/>
  <c r="H316" i="10"/>
  <c r="A316" i="10"/>
  <c r="I316" i="10"/>
  <c r="F316" i="10"/>
  <c r="J316" i="10"/>
  <c r="O317" i="10"/>
  <c r="C242" i="9" l="1"/>
  <c r="I242" i="9"/>
  <c r="K242" i="9"/>
  <c r="E242" i="9"/>
  <c r="D242" i="9"/>
  <c r="F242" i="9"/>
  <c r="J242" i="9"/>
  <c r="A242" i="9" s="1"/>
  <c r="H242" i="9"/>
  <c r="G242" i="9"/>
  <c r="B242" i="9"/>
  <c r="P243" i="9"/>
  <c r="H317" i="10"/>
  <c r="A317" i="10"/>
  <c r="I317" i="10"/>
  <c r="F317" i="10"/>
  <c r="J317" i="10"/>
  <c r="E317" i="10"/>
  <c r="D317" i="10"/>
  <c r="C317" i="10"/>
  <c r="G317" i="10"/>
  <c r="B317" i="10"/>
  <c r="O318" i="10"/>
  <c r="D243" i="9" l="1"/>
  <c r="E243" i="9"/>
  <c r="B243" i="9"/>
  <c r="G243" i="9"/>
  <c r="J243" i="9"/>
  <c r="A243" i="9" s="1"/>
  <c r="I243" i="9"/>
  <c r="F243" i="9"/>
  <c r="H243" i="9"/>
  <c r="K243" i="9"/>
  <c r="C243" i="9"/>
  <c r="P244" i="9"/>
  <c r="F318" i="10"/>
  <c r="I318" i="10"/>
  <c r="E318" i="10"/>
  <c r="D318" i="10"/>
  <c r="C318" i="10"/>
  <c r="G318" i="10"/>
  <c r="B318" i="10"/>
  <c r="H318" i="10"/>
  <c r="A318" i="10"/>
  <c r="J318" i="10"/>
  <c r="O319" i="10"/>
  <c r="K244" i="9" l="1"/>
  <c r="F244" i="9"/>
  <c r="E244" i="9"/>
  <c r="H244" i="9"/>
  <c r="J244" i="9"/>
  <c r="A244" i="9" s="1"/>
  <c r="G244" i="9"/>
  <c r="I244" i="9"/>
  <c r="C244" i="9"/>
  <c r="B244" i="9"/>
  <c r="D244" i="9"/>
  <c r="P245" i="9"/>
  <c r="E319" i="10"/>
  <c r="D319" i="10"/>
  <c r="I319" i="10"/>
  <c r="C319" i="10"/>
  <c r="A319" i="10"/>
  <c r="F319" i="10"/>
  <c r="G319" i="10"/>
  <c r="B319" i="10"/>
  <c r="H319" i="10"/>
  <c r="J319" i="10"/>
  <c r="O320" i="10"/>
  <c r="C245" i="9" l="1"/>
  <c r="G245" i="9"/>
  <c r="D245" i="9"/>
  <c r="E245" i="9"/>
  <c r="H245" i="9"/>
  <c r="K245" i="9"/>
  <c r="J245" i="9"/>
  <c r="A245" i="9" s="1"/>
  <c r="B245" i="9"/>
  <c r="F245" i="9"/>
  <c r="I245" i="9"/>
  <c r="P246" i="9"/>
  <c r="H320" i="10"/>
  <c r="D320" i="10"/>
  <c r="B320" i="10"/>
  <c r="A320" i="10"/>
  <c r="C320" i="10"/>
  <c r="J320" i="10"/>
  <c r="F320" i="10"/>
  <c r="I320" i="10"/>
  <c r="E320" i="10"/>
  <c r="G320" i="10"/>
  <c r="O321" i="10"/>
  <c r="B246" i="9" l="1"/>
  <c r="J246" i="9"/>
  <c r="A246" i="9" s="1"/>
  <c r="C246" i="9"/>
  <c r="D246" i="9"/>
  <c r="K246" i="9"/>
  <c r="H246" i="9"/>
  <c r="I246" i="9"/>
  <c r="G246" i="9"/>
  <c r="F246" i="9"/>
  <c r="E246" i="9"/>
  <c r="P247" i="9"/>
  <c r="I321" i="10"/>
  <c r="F321" i="10"/>
  <c r="J321" i="10"/>
  <c r="D321" i="10"/>
  <c r="E321" i="10"/>
  <c r="C321" i="10"/>
  <c r="G321" i="10"/>
  <c r="B321" i="10"/>
  <c r="A321" i="10"/>
  <c r="H321" i="10"/>
  <c r="O322" i="10"/>
  <c r="C247" i="9" l="1"/>
  <c r="I247" i="9"/>
  <c r="D247" i="9"/>
  <c r="E247" i="9"/>
  <c r="F247" i="9"/>
  <c r="B247" i="9"/>
  <c r="J247" i="9"/>
  <c r="A247" i="9" s="1"/>
  <c r="H247" i="9"/>
  <c r="K247" i="9"/>
  <c r="G247" i="9"/>
  <c r="P248" i="9"/>
  <c r="E322" i="10"/>
  <c r="C322" i="10"/>
  <c r="F322" i="10"/>
  <c r="G322" i="10"/>
  <c r="D322" i="10"/>
  <c r="H322" i="10"/>
  <c r="B322" i="10"/>
  <c r="A322" i="10"/>
  <c r="J322" i="10"/>
  <c r="I322" i="10"/>
  <c r="O323" i="10"/>
  <c r="K248" i="9" l="1"/>
  <c r="G248" i="9"/>
  <c r="C248" i="9"/>
  <c r="F248" i="9"/>
  <c r="E248" i="9"/>
  <c r="B248" i="9"/>
  <c r="D248" i="9"/>
  <c r="I248" i="9"/>
  <c r="H248" i="9"/>
  <c r="J248" i="9"/>
  <c r="A248" i="9" s="1"/>
  <c r="P249" i="9"/>
  <c r="C323" i="10"/>
  <c r="G323" i="10"/>
  <c r="B323" i="10"/>
  <c r="H323" i="10"/>
  <c r="A323" i="10"/>
  <c r="E323" i="10"/>
  <c r="D323" i="10"/>
  <c r="J323" i="10"/>
  <c r="F323" i="10"/>
  <c r="I323" i="10"/>
  <c r="O324" i="10"/>
  <c r="H249" i="9" l="1"/>
  <c r="B249" i="9"/>
  <c r="I249" i="9"/>
  <c r="F249" i="9"/>
  <c r="J249" i="9"/>
  <c r="A249" i="9" s="1"/>
  <c r="K249" i="9"/>
  <c r="G249" i="9"/>
  <c r="C249" i="9"/>
  <c r="D249" i="9"/>
  <c r="E249" i="9"/>
  <c r="P250" i="9"/>
  <c r="F324" i="10"/>
  <c r="J324" i="10"/>
  <c r="E324" i="10"/>
  <c r="C324" i="10"/>
  <c r="D324" i="10"/>
  <c r="G324" i="10"/>
  <c r="B324" i="10"/>
  <c r="H324" i="10"/>
  <c r="A324" i="10"/>
  <c r="I324" i="10"/>
  <c r="O325" i="10"/>
  <c r="F250" i="9" l="1"/>
  <c r="G250" i="9"/>
  <c r="D250" i="9"/>
  <c r="B250" i="9"/>
  <c r="H250" i="9"/>
  <c r="K250" i="9"/>
  <c r="C250" i="9"/>
  <c r="J250" i="9"/>
  <c r="A250" i="9" s="1"/>
  <c r="E250" i="9"/>
  <c r="I250" i="9"/>
  <c r="P251" i="9"/>
  <c r="D325" i="10"/>
  <c r="G325" i="10"/>
  <c r="B325" i="10"/>
  <c r="H325" i="10"/>
  <c r="A325" i="10"/>
  <c r="I325" i="10"/>
  <c r="F325" i="10"/>
  <c r="J325" i="10"/>
  <c r="E325" i="10"/>
  <c r="C325" i="10"/>
  <c r="O326" i="10"/>
  <c r="I251" i="9" l="1"/>
  <c r="K251" i="9"/>
  <c r="F251" i="9"/>
  <c r="G251" i="9"/>
  <c r="D251" i="9"/>
  <c r="E251" i="9"/>
  <c r="B251" i="9"/>
  <c r="C251" i="9"/>
  <c r="J251" i="9"/>
  <c r="A251" i="9" s="1"/>
  <c r="H251" i="9"/>
  <c r="P252" i="9"/>
  <c r="J326" i="10"/>
  <c r="F326" i="10"/>
  <c r="I326" i="10"/>
  <c r="E326" i="10"/>
  <c r="C326" i="10"/>
  <c r="D326" i="10"/>
  <c r="G326" i="10"/>
  <c r="B326" i="10"/>
  <c r="H326" i="10"/>
  <c r="A326" i="10"/>
  <c r="O327" i="10"/>
  <c r="I252" i="9" l="1"/>
  <c r="K252" i="9"/>
  <c r="F252" i="9"/>
  <c r="G252" i="9"/>
  <c r="C252" i="9"/>
  <c r="E252" i="9"/>
  <c r="D252" i="9"/>
  <c r="B252" i="9"/>
  <c r="J252" i="9"/>
  <c r="A252" i="9" s="1"/>
  <c r="H252" i="9"/>
  <c r="P253" i="9"/>
  <c r="F327" i="10"/>
  <c r="I327" i="10"/>
  <c r="E327" i="10"/>
  <c r="D327" i="10"/>
  <c r="C327" i="10"/>
  <c r="G327" i="10"/>
  <c r="B327" i="10"/>
  <c r="H327" i="10"/>
  <c r="A327" i="10"/>
  <c r="J327" i="10"/>
  <c r="O328" i="10"/>
  <c r="J253" i="9" l="1"/>
  <c r="A253" i="9" s="1"/>
  <c r="C253" i="9"/>
  <c r="I253" i="9"/>
  <c r="D253" i="9"/>
  <c r="F253" i="9"/>
  <c r="K253" i="9"/>
  <c r="G253" i="9"/>
  <c r="E253" i="9"/>
  <c r="B253" i="9"/>
  <c r="H253" i="9"/>
  <c r="P254" i="9"/>
  <c r="F328" i="10"/>
  <c r="I328" i="10"/>
  <c r="E328" i="10"/>
  <c r="C328" i="10"/>
  <c r="G328" i="10"/>
  <c r="A328" i="10"/>
  <c r="D328" i="10"/>
  <c r="H328" i="10"/>
  <c r="B328" i="10"/>
  <c r="J328" i="10"/>
  <c r="O329" i="10"/>
  <c r="H254" i="9" l="1"/>
  <c r="I254" i="9"/>
  <c r="C254" i="9"/>
  <c r="J254" i="9"/>
  <c r="A254" i="9" s="1"/>
  <c r="D254" i="9"/>
  <c r="K254" i="9"/>
  <c r="E254" i="9"/>
  <c r="B254" i="9"/>
  <c r="G254" i="9"/>
  <c r="F254" i="9"/>
  <c r="P255" i="9"/>
  <c r="F329" i="10"/>
  <c r="J329" i="10"/>
  <c r="E329" i="10"/>
  <c r="C329" i="10"/>
  <c r="D329" i="10"/>
  <c r="G329" i="10"/>
  <c r="B329" i="10"/>
  <c r="H329" i="10"/>
  <c r="A329" i="10"/>
  <c r="I329" i="10"/>
  <c r="O330" i="10"/>
  <c r="J255" i="9" l="1"/>
  <c r="A255" i="9" s="1"/>
  <c r="H255" i="9"/>
  <c r="K255" i="9"/>
  <c r="F255" i="9"/>
  <c r="E255" i="9"/>
  <c r="B255" i="9"/>
  <c r="G255" i="9"/>
  <c r="C255" i="9"/>
  <c r="I255" i="9"/>
  <c r="D255" i="9"/>
  <c r="P256" i="9"/>
  <c r="J330" i="10"/>
  <c r="F330" i="10"/>
  <c r="I330" i="10"/>
  <c r="E330" i="10"/>
  <c r="C330" i="10"/>
  <c r="D330" i="10"/>
  <c r="G330" i="10"/>
  <c r="B330" i="10"/>
  <c r="H330" i="10"/>
  <c r="A330" i="10"/>
  <c r="O331" i="10"/>
  <c r="D256" i="9" l="1"/>
  <c r="B256" i="9"/>
  <c r="K256" i="9"/>
  <c r="H256" i="9"/>
  <c r="F256" i="9"/>
  <c r="J256" i="9"/>
  <c r="A256" i="9" s="1"/>
  <c r="I256" i="9"/>
  <c r="E256" i="9"/>
  <c r="C256" i="9"/>
  <c r="G256" i="9"/>
  <c r="P257" i="9"/>
  <c r="J331" i="10"/>
  <c r="F331" i="10"/>
  <c r="I331" i="10"/>
  <c r="E331" i="10"/>
  <c r="C331" i="10"/>
  <c r="B331" i="10"/>
  <c r="G331" i="10"/>
  <c r="A331" i="10"/>
  <c r="H331" i="10"/>
  <c r="D331" i="10"/>
  <c r="O332" i="10"/>
  <c r="E257" i="9" l="1"/>
  <c r="J257" i="9"/>
  <c r="A257" i="9" s="1"/>
  <c r="D257" i="9"/>
  <c r="I257" i="9"/>
  <c r="C257" i="9"/>
  <c r="G257" i="9"/>
  <c r="F257" i="9"/>
  <c r="B257" i="9"/>
  <c r="H257" i="9"/>
  <c r="K257" i="9"/>
  <c r="P258" i="9"/>
  <c r="F332" i="10"/>
  <c r="I332" i="10"/>
  <c r="E332" i="10"/>
  <c r="C332" i="10"/>
  <c r="D332" i="10"/>
  <c r="G332" i="10"/>
  <c r="B332" i="10"/>
  <c r="H332" i="10"/>
  <c r="A332" i="10"/>
  <c r="J332" i="10"/>
  <c r="O333" i="10"/>
  <c r="K258" i="9" l="1"/>
  <c r="H258" i="9"/>
  <c r="F258" i="9"/>
  <c r="E258" i="9"/>
  <c r="G258" i="9"/>
  <c r="J258" i="9"/>
  <c r="A258" i="9" s="1"/>
  <c r="C258" i="9"/>
  <c r="B258" i="9"/>
  <c r="D258" i="9"/>
  <c r="I258" i="9"/>
  <c r="P259" i="9"/>
  <c r="I333" i="10"/>
  <c r="F333" i="10"/>
  <c r="J333" i="10"/>
  <c r="E333" i="10"/>
  <c r="C333" i="10"/>
  <c r="B333" i="10"/>
  <c r="D333" i="10"/>
  <c r="G333" i="10"/>
  <c r="H333" i="10"/>
  <c r="A333" i="10"/>
  <c r="O334" i="10"/>
  <c r="E259" i="9" l="1"/>
  <c r="F259" i="9"/>
  <c r="K259" i="9"/>
  <c r="B259" i="9"/>
  <c r="I259" i="9"/>
  <c r="D259" i="9"/>
  <c r="J259" i="9"/>
  <c r="A259" i="9" s="1"/>
  <c r="C259" i="9"/>
  <c r="G259" i="9"/>
  <c r="H259" i="9"/>
  <c r="P260" i="9"/>
  <c r="J334" i="10"/>
  <c r="F334" i="10"/>
  <c r="I334" i="10"/>
  <c r="E334" i="10"/>
  <c r="C334" i="10"/>
  <c r="D334" i="10"/>
  <c r="G334" i="10"/>
  <c r="B334" i="10"/>
  <c r="H334" i="10"/>
  <c r="A334" i="10"/>
  <c r="O335" i="10"/>
  <c r="G260" i="9" l="1"/>
  <c r="J260" i="9"/>
  <c r="A260" i="9" s="1"/>
  <c r="D260" i="9"/>
  <c r="E260" i="9"/>
  <c r="F260" i="9"/>
  <c r="B260" i="9"/>
  <c r="C260" i="9"/>
  <c r="K260" i="9"/>
  <c r="I260" i="9"/>
  <c r="H260" i="9"/>
  <c r="P261" i="9"/>
  <c r="E335" i="10"/>
  <c r="C335" i="10"/>
  <c r="G335" i="10"/>
  <c r="B335" i="10"/>
  <c r="H335" i="10"/>
  <c r="A335" i="10"/>
  <c r="J335" i="10"/>
  <c r="D335" i="10"/>
  <c r="F335" i="10"/>
  <c r="I335" i="10"/>
  <c r="O336" i="10"/>
  <c r="D261" i="9" l="1"/>
  <c r="G261" i="9"/>
  <c r="I261" i="9"/>
  <c r="F261" i="9"/>
  <c r="K261" i="9"/>
  <c r="B261" i="9"/>
  <c r="J261" i="9"/>
  <c r="A261" i="9" s="1"/>
  <c r="C261" i="9"/>
  <c r="E261" i="9"/>
  <c r="H261" i="9"/>
  <c r="P262" i="9"/>
  <c r="C336" i="10"/>
  <c r="A336" i="10"/>
  <c r="G336" i="10"/>
  <c r="D336" i="10"/>
  <c r="H336" i="10"/>
  <c r="B336" i="10"/>
  <c r="J336" i="10"/>
  <c r="F336" i="10"/>
  <c r="I336" i="10"/>
  <c r="E336" i="10"/>
  <c r="O337" i="10"/>
  <c r="F262" i="9" l="1"/>
  <c r="G262" i="9"/>
  <c r="B262" i="9"/>
  <c r="H262" i="9"/>
  <c r="E262" i="9"/>
  <c r="C262" i="9"/>
  <c r="J262" i="9"/>
  <c r="A262" i="9" s="1"/>
  <c r="K262" i="9"/>
  <c r="D262" i="9"/>
  <c r="I262" i="9"/>
  <c r="P263" i="9"/>
  <c r="C337" i="10"/>
  <c r="D337" i="10"/>
  <c r="G337" i="10"/>
  <c r="B337" i="10"/>
  <c r="H337" i="10"/>
  <c r="A337" i="10"/>
  <c r="J337" i="10"/>
  <c r="F337" i="10"/>
  <c r="I337" i="10"/>
  <c r="E337" i="10"/>
  <c r="O338" i="10"/>
  <c r="H263" i="9" l="1"/>
  <c r="D263" i="9"/>
  <c r="G263" i="9"/>
  <c r="F263" i="9"/>
  <c r="K263" i="9"/>
  <c r="I263" i="9"/>
  <c r="C263" i="9"/>
  <c r="B263" i="9"/>
  <c r="J263" i="9"/>
  <c r="A263" i="9" s="1"/>
  <c r="E263" i="9"/>
  <c r="P264" i="9"/>
  <c r="E338" i="10"/>
  <c r="C338" i="10"/>
  <c r="G338" i="10"/>
  <c r="B338" i="10"/>
  <c r="H338" i="10"/>
  <c r="A338" i="10"/>
  <c r="J338" i="10"/>
  <c r="F338" i="10"/>
  <c r="I338" i="10"/>
  <c r="D338" i="10"/>
  <c r="O339" i="10"/>
  <c r="C264" i="9" l="1"/>
  <c r="I264" i="9"/>
  <c r="D264" i="9"/>
  <c r="B264" i="9"/>
  <c r="J264" i="9"/>
  <c r="A264" i="9" s="1"/>
  <c r="E264" i="9"/>
  <c r="F264" i="9"/>
  <c r="H264" i="9"/>
  <c r="K264" i="9"/>
  <c r="G264" i="9"/>
  <c r="P265" i="9"/>
  <c r="C339" i="10"/>
  <c r="B339" i="10"/>
  <c r="G339" i="10"/>
  <c r="A339" i="10"/>
  <c r="H339" i="10"/>
  <c r="D339" i="10"/>
  <c r="I339" i="10"/>
  <c r="F339" i="10"/>
  <c r="J339" i="10"/>
  <c r="E339" i="10"/>
  <c r="O340" i="10"/>
  <c r="C265" i="9" l="1"/>
  <c r="E265" i="9"/>
  <c r="D265" i="9"/>
  <c r="K265" i="9"/>
  <c r="B265" i="9"/>
  <c r="H265" i="9"/>
  <c r="F265" i="9"/>
  <c r="J265" i="9"/>
  <c r="A265" i="9" s="1"/>
  <c r="G265" i="9"/>
  <c r="I265" i="9"/>
  <c r="P266" i="9"/>
  <c r="F340" i="10"/>
  <c r="J340" i="10"/>
  <c r="E340" i="10"/>
  <c r="C340" i="10"/>
  <c r="D340" i="10"/>
  <c r="G340" i="10"/>
  <c r="B340" i="10"/>
  <c r="A340" i="10"/>
  <c r="H340" i="10"/>
  <c r="I340" i="10"/>
  <c r="O341" i="10"/>
  <c r="F266" i="9" l="1"/>
  <c r="B266" i="9"/>
  <c r="H266" i="9"/>
  <c r="D266" i="9"/>
  <c r="I266" i="9"/>
  <c r="C266" i="9"/>
  <c r="E266" i="9"/>
  <c r="J266" i="9"/>
  <c r="A266" i="9" s="1"/>
  <c r="K266" i="9"/>
  <c r="G266" i="9"/>
  <c r="P267" i="9"/>
  <c r="A341" i="10"/>
  <c r="I341" i="10"/>
  <c r="F341" i="10"/>
  <c r="J341" i="10"/>
  <c r="E341" i="10"/>
  <c r="C341" i="10"/>
  <c r="D341" i="10"/>
  <c r="G341" i="10"/>
  <c r="B341" i="10"/>
  <c r="H341" i="10"/>
  <c r="O342" i="10"/>
  <c r="K267" i="9" l="1"/>
  <c r="G267" i="9"/>
  <c r="C267" i="9"/>
  <c r="I267" i="9"/>
  <c r="E267" i="9"/>
  <c r="F267" i="9"/>
  <c r="D267" i="9"/>
  <c r="H267" i="9"/>
  <c r="J267" i="9"/>
  <c r="A267" i="9" s="1"/>
  <c r="B267" i="9"/>
  <c r="P268" i="9"/>
  <c r="H342" i="10"/>
  <c r="A342" i="10"/>
  <c r="J342" i="10"/>
  <c r="F342" i="10"/>
  <c r="I342" i="10"/>
  <c r="E342" i="10"/>
  <c r="C342" i="10"/>
  <c r="D342" i="10"/>
  <c r="G342" i="10"/>
  <c r="B342" i="10"/>
  <c r="O343" i="10"/>
  <c r="J268" i="9" l="1"/>
  <c r="A268" i="9" s="1"/>
  <c r="B268" i="9"/>
  <c r="D268" i="9"/>
  <c r="H268" i="9"/>
  <c r="C268" i="9"/>
  <c r="K268" i="9"/>
  <c r="I268" i="9"/>
  <c r="E268" i="9"/>
  <c r="F268" i="9"/>
  <c r="G268" i="9"/>
  <c r="P269" i="9"/>
  <c r="D343" i="10"/>
  <c r="G343" i="10"/>
  <c r="B343" i="10"/>
  <c r="H343" i="10"/>
  <c r="A343" i="10"/>
  <c r="J343" i="10"/>
  <c r="F343" i="10"/>
  <c r="I343" i="10"/>
  <c r="E343" i="10"/>
  <c r="C343" i="10"/>
  <c r="O344" i="10"/>
  <c r="E269" i="9" l="1"/>
  <c r="H269" i="9"/>
  <c r="I269" i="9"/>
  <c r="F269" i="9"/>
  <c r="B269" i="9"/>
  <c r="D269" i="9"/>
  <c r="K269" i="9"/>
  <c r="C269" i="9"/>
  <c r="G269" i="9"/>
  <c r="J269" i="9"/>
  <c r="A269" i="9" s="1"/>
  <c r="P270" i="9"/>
  <c r="E344" i="10"/>
  <c r="C344" i="10"/>
  <c r="A344" i="10"/>
  <c r="G344" i="10"/>
  <c r="D344" i="10"/>
  <c r="H344" i="10"/>
  <c r="B344" i="10"/>
  <c r="J344" i="10"/>
  <c r="F344" i="10"/>
  <c r="I344" i="10"/>
  <c r="O345" i="10"/>
  <c r="C270" i="9" l="1"/>
  <c r="H270" i="9"/>
  <c r="F270" i="9"/>
  <c r="K270" i="9"/>
  <c r="I270" i="9"/>
  <c r="D270" i="9"/>
  <c r="J270" i="9"/>
  <c r="A270" i="9" s="1"/>
  <c r="G270" i="9"/>
  <c r="E270" i="9"/>
  <c r="B270" i="9"/>
  <c r="P271" i="9"/>
  <c r="F345" i="10"/>
  <c r="I345" i="10"/>
  <c r="E345" i="10"/>
  <c r="C345" i="10"/>
  <c r="D345" i="10"/>
  <c r="G345" i="10"/>
  <c r="B345" i="10"/>
  <c r="J345" i="10"/>
  <c r="H345" i="10"/>
  <c r="A345" i="10"/>
  <c r="O346" i="10"/>
  <c r="F271" i="9" l="1"/>
  <c r="K271" i="9"/>
  <c r="E271" i="9"/>
  <c r="D271" i="9"/>
  <c r="C271" i="9"/>
  <c r="I271" i="9"/>
  <c r="B271" i="9"/>
  <c r="J271" i="9"/>
  <c r="A271" i="9" s="1"/>
  <c r="G271" i="9"/>
  <c r="H271" i="9"/>
  <c r="P272" i="9"/>
  <c r="F346" i="10"/>
  <c r="I346" i="10"/>
  <c r="E346" i="10"/>
  <c r="C346" i="10"/>
  <c r="J346" i="10"/>
  <c r="D346" i="10"/>
  <c r="G346" i="10"/>
  <c r="B346" i="10"/>
  <c r="H346" i="10"/>
  <c r="A346" i="10"/>
  <c r="O347" i="10"/>
  <c r="G272" i="9" l="1"/>
  <c r="F272" i="9"/>
  <c r="E272" i="9"/>
  <c r="C272" i="9"/>
  <c r="K272" i="9"/>
  <c r="I272" i="9"/>
  <c r="B272" i="9"/>
  <c r="D272" i="9"/>
  <c r="J272" i="9"/>
  <c r="A272" i="9" s="1"/>
  <c r="H272" i="9"/>
  <c r="P273" i="9"/>
  <c r="F347" i="10"/>
  <c r="I347" i="10"/>
  <c r="E347" i="10"/>
  <c r="C347" i="10"/>
  <c r="B347" i="10"/>
  <c r="G347" i="10"/>
  <c r="A347" i="10"/>
  <c r="J347" i="10"/>
  <c r="H347" i="10"/>
  <c r="D347" i="10"/>
  <c r="O348" i="10"/>
  <c r="D273" i="9" l="1"/>
  <c r="E273" i="9"/>
  <c r="J273" i="9"/>
  <c r="A273" i="9" s="1"/>
  <c r="H273" i="9"/>
  <c r="I273" i="9"/>
  <c r="B273" i="9"/>
  <c r="K273" i="9"/>
  <c r="F273" i="9"/>
  <c r="G273" i="9"/>
  <c r="C273" i="9"/>
  <c r="P274" i="9"/>
  <c r="H348" i="10"/>
  <c r="A348" i="10"/>
  <c r="G348" i="10"/>
  <c r="B348" i="10"/>
  <c r="I348" i="10"/>
  <c r="E348" i="10"/>
  <c r="C348" i="10"/>
  <c r="D348" i="10"/>
  <c r="F348" i="10"/>
  <c r="J348" i="10"/>
  <c r="O349" i="10"/>
  <c r="E274" i="9" l="1"/>
  <c r="C274" i="9"/>
  <c r="D274" i="9"/>
  <c r="K274" i="9"/>
  <c r="F274" i="9"/>
  <c r="G274" i="9"/>
  <c r="H274" i="9"/>
  <c r="I274" i="9"/>
  <c r="J274" i="9"/>
  <c r="A274" i="9" s="1"/>
  <c r="B274" i="9"/>
  <c r="P275" i="9"/>
  <c r="E349" i="10"/>
  <c r="C349" i="10"/>
  <c r="D349" i="10"/>
  <c r="G349" i="10"/>
  <c r="B349" i="10"/>
  <c r="J349" i="10"/>
  <c r="H349" i="10"/>
  <c r="A349" i="10"/>
  <c r="F349" i="10"/>
  <c r="I349" i="10"/>
  <c r="O350" i="10"/>
  <c r="I275" i="9" l="1"/>
  <c r="K275" i="9"/>
  <c r="H275" i="9"/>
  <c r="F275" i="9"/>
  <c r="G275" i="9"/>
  <c r="D275" i="9"/>
  <c r="C275" i="9"/>
  <c r="B275" i="9"/>
  <c r="J275" i="9"/>
  <c r="A275" i="9" s="1"/>
  <c r="E275" i="9"/>
  <c r="P276" i="9"/>
  <c r="E350" i="10"/>
  <c r="C350" i="10"/>
  <c r="D350" i="10"/>
  <c r="G350" i="10"/>
  <c r="B350" i="10"/>
  <c r="H350" i="10"/>
  <c r="A350" i="10"/>
  <c r="J350" i="10"/>
  <c r="F350" i="10"/>
  <c r="I350" i="10"/>
  <c r="O351" i="10"/>
  <c r="K276" i="9" l="1"/>
  <c r="C276" i="9"/>
  <c r="I276" i="9"/>
  <c r="B276" i="9"/>
  <c r="J276" i="9"/>
  <c r="A276" i="9" s="1"/>
  <c r="F276" i="9"/>
  <c r="E276" i="9"/>
  <c r="H276" i="9"/>
  <c r="D276" i="9"/>
  <c r="G276" i="9"/>
  <c r="P277" i="9"/>
  <c r="J351" i="10"/>
  <c r="A351" i="10"/>
  <c r="I351" i="10"/>
  <c r="F351" i="10"/>
  <c r="E351" i="10"/>
  <c r="C351" i="10"/>
  <c r="G351" i="10"/>
  <c r="D351" i="10"/>
  <c r="H351" i="10"/>
  <c r="B351" i="10"/>
  <c r="O352" i="10"/>
  <c r="F277" i="9" l="1"/>
  <c r="H277" i="9"/>
  <c r="K277" i="9"/>
  <c r="E277" i="9"/>
  <c r="C277" i="9"/>
  <c r="D277" i="9"/>
  <c r="I277" i="9"/>
  <c r="J277" i="9"/>
  <c r="A277" i="9" s="1"/>
  <c r="B277" i="9"/>
  <c r="G277" i="9"/>
  <c r="P278" i="9"/>
  <c r="J352" i="10"/>
  <c r="A352" i="10"/>
  <c r="I352" i="10"/>
  <c r="F352" i="10"/>
  <c r="E352" i="10"/>
  <c r="G352" i="10"/>
  <c r="C352" i="10"/>
  <c r="H352" i="10"/>
  <c r="B352" i="10"/>
  <c r="D352" i="10"/>
  <c r="O353" i="10"/>
  <c r="J278" i="9" l="1"/>
  <c r="A278" i="9" s="1"/>
  <c r="D278" i="9"/>
  <c r="H278" i="9"/>
  <c r="F278" i="9"/>
  <c r="E278" i="9"/>
  <c r="C278" i="9"/>
  <c r="K278" i="9"/>
  <c r="I278" i="9"/>
  <c r="G278" i="9"/>
  <c r="B278" i="9"/>
  <c r="P279" i="9"/>
  <c r="G353" i="10"/>
  <c r="D353" i="10"/>
  <c r="H353" i="10"/>
  <c r="C353" i="10"/>
  <c r="B353" i="10"/>
  <c r="J353" i="10"/>
  <c r="A353" i="10"/>
  <c r="I353" i="10"/>
  <c r="E353" i="10"/>
  <c r="F353" i="10"/>
  <c r="O354" i="10"/>
  <c r="H279" i="9" l="1"/>
  <c r="I279" i="9"/>
  <c r="D279" i="9"/>
  <c r="F279" i="9"/>
  <c r="K279" i="9"/>
  <c r="E279" i="9"/>
  <c r="G279" i="9"/>
  <c r="J279" i="9"/>
  <c r="A279" i="9" s="1"/>
  <c r="C279" i="9"/>
  <c r="B279" i="9"/>
  <c r="P280" i="9"/>
  <c r="A354" i="10"/>
  <c r="J354" i="10"/>
  <c r="F354" i="10"/>
  <c r="E354" i="10"/>
  <c r="G354" i="10"/>
  <c r="D354" i="10"/>
  <c r="H354" i="10"/>
  <c r="C354" i="10"/>
  <c r="B354" i="10"/>
  <c r="I354" i="10"/>
  <c r="O355" i="10"/>
  <c r="G280" i="9" l="1"/>
  <c r="D280" i="9"/>
  <c r="B280" i="9"/>
  <c r="I280" i="9"/>
  <c r="K280" i="9"/>
  <c r="F280" i="9"/>
  <c r="H280" i="9"/>
  <c r="E280" i="9"/>
  <c r="J280" i="9"/>
  <c r="A280" i="9" s="1"/>
  <c r="C280" i="9"/>
  <c r="P281" i="9"/>
  <c r="H355" i="10"/>
  <c r="C355" i="10"/>
  <c r="B355" i="10"/>
  <c r="I355" i="10"/>
  <c r="A355" i="10"/>
  <c r="J355" i="10"/>
  <c r="E355" i="10"/>
  <c r="F355" i="10"/>
  <c r="G355" i="10"/>
  <c r="D355" i="10"/>
  <c r="O356" i="10"/>
  <c r="K281" i="9" l="1"/>
  <c r="J281" i="9"/>
  <c r="A281" i="9" s="1"/>
  <c r="C281" i="9"/>
  <c r="G281" i="9"/>
  <c r="I281" i="9"/>
  <c r="H281" i="9"/>
  <c r="E281" i="9"/>
  <c r="B281" i="9"/>
  <c r="F281" i="9"/>
  <c r="D281" i="9"/>
  <c r="P282" i="9"/>
  <c r="I356" i="10"/>
  <c r="A356" i="10"/>
  <c r="J356" i="10"/>
  <c r="F356" i="10"/>
  <c r="D356" i="10"/>
  <c r="E356" i="10"/>
  <c r="G356" i="10"/>
  <c r="H356" i="10"/>
  <c r="B356" i="10"/>
  <c r="C356" i="10"/>
  <c r="O357" i="10"/>
  <c r="K282" i="9" l="1"/>
  <c r="D282" i="9"/>
  <c r="C282" i="9"/>
  <c r="G282" i="9"/>
  <c r="B282" i="9"/>
  <c r="I282" i="9"/>
  <c r="E282" i="9"/>
  <c r="H282" i="9"/>
  <c r="J282" i="9"/>
  <c r="A282" i="9" s="1"/>
  <c r="F282" i="9"/>
  <c r="P283" i="9"/>
  <c r="A357" i="10"/>
  <c r="J357" i="10"/>
  <c r="F357" i="10"/>
  <c r="H357" i="10"/>
  <c r="B357" i="10"/>
  <c r="E357" i="10"/>
  <c r="D357" i="10"/>
  <c r="G357" i="10"/>
  <c r="C357" i="10"/>
  <c r="I357" i="10"/>
  <c r="O358" i="10"/>
  <c r="H283" i="9" l="1"/>
  <c r="G283" i="9"/>
  <c r="J283" i="9"/>
  <c r="A283" i="9" s="1"/>
  <c r="E283" i="9"/>
  <c r="K283" i="9"/>
  <c r="F283" i="9"/>
  <c r="D283" i="9"/>
  <c r="I283" i="9"/>
  <c r="C283" i="9"/>
  <c r="B283" i="9"/>
  <c r="P284" i="9"/>
  <c r="B358" i="10"/>
  <c r="I358" i="10"/>
  <c r="C358" i="10"/>
  <c r="D358" i="10"/>
  <c r="F358" i="10"/>
  <c r="A358" i="10"/>
  <c r="G358" i="10"/>
  <c r="H358" i="10"/>
  <c r="E358" i="10"/>
  <c r="J358" i="10"/>
  <c r="O359" i="10"/>
  <c r="K284" i="9" l="1"/>
  <c r="E284" i="9"/>
  <c r="J284" i="9"/>
  <c r="A284" i="9" s="1"/>
  <c r="F284" i="9"/>
  <c r="C284" i="9"/>
  <c r="I284" i="9"/>
  <c r="B284" i="9"/>
  <c r="H284" i="9"/>
  <c r="D284" i="9"/>
  <c r="G284" i="9"/>
  <c r="P285" i="9"/>
  <c r="G359" i="10"/>
  <c r="C359" i="10"/>
  <c r="H359" i="10"/>
  <c r="A359" i="10"/>
  <c r="J359" i="10"/>
  <c r="B359" i="10"/>
  <c r="I359" i="10"/>
  <c r="F359" i="10"/>
  <c r="E359" i="10"/>
  <c r="D359" i="10"/>
  <c r="O360" i="10"/>
  <c r="D285" i="9" l="1"/>
  <c r="H285" i="9"/>
  <c r="G285" i="9"/>
  <c r="I285" i="9"/>
  <c r="E285" i="9"/>
  <c r="C285" i="9"/>
  <c r="K285" i="9"/>
  <c r="F285" i="9"/>
  <c r="B285" i="9"/>
  <c r="J285" i="9"/>
  <c r="A285" i="9" s="1"/>
  <c r="P286" i="9"/>
  <c r="H360" i="10"/>
  <c r="C360" i="10"/>
  <c r="J360" i="10"/>
  <c r="B360" i="10"/>
  <c r="I360" i="10"/>
  <c r="A360" i="10"/>
  <c r="F360" i="10"/>
  <c r="E360" i="10"/>
  <c r="G360" i="10"/>
  <c r="D360" i="10"/>
  <c r="O361" i="10"/>
  <c r="H286" i="9" l="1"/>
  <c r="E286" i="9"/>
  <c r="G286" i="9"/>
  <c r="J286" i="9"/>
  <c r="A286" i="9" s="1"/>
  <c r="F286" i="9"/>
  <c r="I286" i="9"/>
  <c r="D286" i="9"/>
  <c r="C286" i="9"/>
  <c r="K286" i="9"/>
  <c r="B286" i="9"/>
  <c r="P287" i="9"/>
  <c r="B361" i="10"/>
  <c r="I361" i="10"/>
  <c r="E361" i="10"/>
  <c r="D361" i="10"/>
  <c r="C361" i="10"/>
  <c r="G361" i="10"/>
  <c r="A361" i="10"/>
  <c r="H361" i="10"/>
  <c r="F361" i="10"/>
  <c r="J361" i="10"/>
  <c r="O362" i="10"/>
  <c r="K287" i="9" l="1"/>
  <c r="F287" i="9"/>
  <c r="E287" i="9"/>
  <c r="J287" i="9"/>
  <c r="A287" i="9" s="1"/>
  <c r="H287" i="9"/>
  <c r="C287" i="9"/>
  <c r="I287" i="9"/>
  <c r="B287" i="9"/>
  <c r="G287" i="9"/>
  <c r="D287" i="9"/>
  <c r="P288" i="9"/>
  <c r="I362" i="10"/>
  <c r="B362" i="10"/>
  <c r="J362" i="10"/>
  <c r="F362" i="10"/>
  <c r="E362" i="10"/>
  <c r="D362" i="10"/>
  <c r="G362" i="10"/>
  <c r="C362" i="10"/>
  <c r="H362" i="10"/>
  <c r="A362" i="10"/>
  <c r="O363" i="10"/>
  <c r="F288" i="9" l="1"/>
  <c r="D288" i="9"/>
  <c r="K288" i="9"/>
  <c r="G288" i="9"/>
  <c r="E288" i="9"/>
  <c r="I288" i="9"/>
  <c r="B288" i="9"/>
  <c r="J288" i="9"/>
  <c r="A288" i="9" s="1"/>
  <c r="C288" i="9"/>
  <c r="H288" i="9"/>
  <c r="P289" i="9"/>
  <c r="H363" i="10"/>
  <c r="E363" i="10"/>
  <c r="D363" i="10"/>
  <c r="J363" i="10"/>
  <c r="B363" i="10"/>
  <c r="I363" i="10"/>
  <c r="C363" i="10"/>
  <c r="A363" i="10"/>
  <c r="G363" i="10"/>
  <c r="F363" i="10"/>
  <c r="O364" i="10"/>
  <c r="G289" i="9" l="1"/>
  <c r="C289" i="9"/>
  <c r="D289" i="9"/>
  <c r="E289" i="9"/>
  <c r="K289" i="9"/>
  <c r="F289" i="9"/>
  <c r="B289" i="9"/>
  <c r="J289" i="9"/>
  <c r="A289" i="9" s="1"/>
  <c r="I289" i="9"/>
  <c r="H289" i="9"/>
  <c r="P290" i="9"/>
  <c r="F364" i="10"/>
  <c r="E364" i="10"/>
  <c r="D364" i="10"/>
  <c r="G364" i="10"/>
  <c r="C364" i="10"/>
  <c r="H364" i="10"/>
  <c r="A364" i="10"/>
  <c r="I364" i="10"/>
  <c r="B364" i="10"/>
  <c r="J364" i="10"/>
  <c r="O365" i="10"/>
  <c r="B290" i="9" l="1"/>
  <c r="J290" i="9"/>
  <c r="A290" i="9" s="1"/>
  <c r="D290" i="9"/>
  <c r="H290" i="9"/>
  <c r="K290" i="9"/>
  <c r="I290" i="9"/>
  <c r="C290" i="9"/>
  <c r="E290" i="9"/>
  <c r="F290" i="9"/>
  <c r="G290" i="9"/>
  <c r="P291" i="9"/>
  <c r="B365" i="10"/>
  <c r="I365" i="10"/>
  <c r="F365" i="10"/>
  <c r="E365" i="10"/>
  <c r="D365" i="10"/>
  <c r="H365" i="10"/>
  <c r="A365" i="10"/>
  <c r="J365" i="10"/>
  <c r="G365" i="10"/>
  <c r="C365" i="10"/>
  <c r="O366" i="10"/>
  <c r="B291" i="9" l="1"/>
  <c r="I291" i="9"/>
  <c r="F291" i="9"/>
  <c r="E291" i="9"/>
  <c r="H291" i="9"/>
  <c r="D291" i="9"/>
  <c r="J291" i="9"/>
  <c r="A291" i="9" s="1"/>
  <c r="C291" i="9"/>
  <c r="K291" i="9"/>
  <c r="G291" i="9"/>
  <c r="P292" i="9"/>
  <c r="C366" i="10"/>
  <c r="A366" i="10"/>
  <c r="G366" i="10"/>
  <c r="F366" i="10"/>
  <c r="H366" i="10"/>
  <c r="E366" i="10"/>
  <c r="J366" i="10"/>
  <c r="B366" i="10"/>
  <c r="I366" i="10"/>
  <c r="D366" i="10"/>
  <c r="O367" i="10"/>
  <c r="C292" i="9" l="1"/>
  <c r="B292" i="9"/>
  <c r="H292" i="9"/>
  <c r="F292" i="9"/>
  <c r="I292" i="9"/>
  <c r="E292" i="9"/>
  <c r="J292" i="9"/>
  <c r="A292" i="9" s="1"/>
  <c r="K292" i="9"/>
  <c r="D292" i="9"/>
  <c r="G292" i="9"/>
  <c r="P293" i="9"/>
  <c r="F367" i="10"/>
  <c r="E367" i="10"/>
  <c r="D367" i="10"/>
  <c r="G367" i="10"/>
  <c r="C367" i="10"/>
  <c r="H367" i="10"/>
  <c r="A367" i="10"/>
  <c r="I367" i="10"/>
  <c r="B367" i="10"/>
  <c r="J367" i="10"/>
  <c r="O368" i="10"/>
  <c r="K293" i="9" l="1"/>
  <c r="E293" i="9"/>
  <c r="H293" i="9"/>
  <c r="B293" i="9"/>
  <c r="J293" i="9"/>
  <c r="A293" i="9" s="1"/>
  <c r="D293" i="9"/>
  <c r="I293" i="9"/>
  <c r="C293" i="9"/>
  <c r="F293" i="9"/>
  <c r="G293" i="9"/>
  <c r="P294" i="9"/>
  <c r="B368" i="10"/>
  <c r="I368" i="10"/>
  <c r="A368" i="10"/>
  <c r="F368" i="10"/>
  <c r="G368" i="10"/>
  <c r="E368" i="10"/>
  <c r="H368" i="10"/>
  <c r="D368" i="10"/>
  <c r="C368" i="10"/>
  <c r="J368" i="10"/>
  <c r="O369" i="10"/>
  <c r="E294" i="9" l="1"/>
  <c r="F294" i="9"/>
  <c r="B294" i="9"/>
  <c r="J294" i="9"/>
  <c r="A294" i="9" s="1"/>
  <c r="C294" i="9"/>
  <c r="D294" i="9"/>
  <c r="G294" i="9"/>
  <c r="H294" i="9"/>
  <c r="I294" i="9"/>
  <c r="K294" i="9"/>
  <c r="P295" i="9"/>
  <c r="J369" i="10"/>
  <c r="B369" i="10"/>
  <c r="I369" i="10"/>
  <c r="E369" i="10"/>
  <c r="D369" i="10"/>
  <c r="C369" i="10"/>
  <c r="G369" i="10"/>
  <c r="A369" i="10"/>
  <c r="H369" i="10"/>
  <c r="F369" i="10"/>
  <c r="O370" i="10"/>
  <c r="G295" i="9" l="1"/>
  <c r="I295" i="9"/>
  <c r="J295" i="9"/>
  <c r="A295" i="9" s="1"/>
  <c r="D295" i="9"/>
  <c r="K295" i="9"/>
  <c r="H295" i="9"/>
  <c r="C295" i="9"/>
  <c r="B295" i="9"/>
  <c r="F295" i="9"/>
  <c r="E295" i="9"/>
  <c r="P296" i="9"/>
  <c r="I370" i="10"/>
  <c r="B370" i="10"/>
  <c r="J370" i="10"/>
  <c r="F370" i="10"/>
  <c r="E370" i="10"/>
  <c r="D370" i="10"/>
  <c r="G370" i="10"/>
  <c r="C370" i="10"/>
  <c r="H370" i="10"/>
  <c r="A370" i="10"/>
  <c r="O371" i="10"/>
  <c r="F296" i="9" l="1"/>
  <c r="B296" i="9"/>
  <c r="G296" i="9"/>
  <c r="D296" i="9"/>
  <c r="J296" i="9"/>
  <c r="A296" i="9" s="1"/>
  <c r="C296" i="9"/>
  <c r="K296" i="9"/>
  <c r="H296" i="9"/>
  <c r="I296" i="9"/>
  <c r="E296" i="9"/>
  <c r="P297" i="9"/>
  <c r="J371" i="10"/>
  <c r="B371" i="10"/>
  <c r="I371" i="10"/>
  <c r="C371" i="10"/>
  <c r="A371" i="10"/>
  <c r="G371" i="10"/>
  <c r="F371" i="10"/>
  <c r="H371" i="10"/>
  <c r="E371" i="10"/>
  <c r="D371" i="10"/>
  <c r="O372" i="10"/>
  <c r="F297" i="9" l="1"/>
  <c r="H297" i="9"/>
  <c r="E297" i="9"/>
  <c r="J297" i="9"/>
  <c r="A297" i="9" s="1"/>
  <c r="D297" i="9"/>
  <c r="I297" i="9"/>
  <c r="K297" i="9"/>
  <c r="B297" i="9"/>
  <c r="C297" i="9"/>
  <c r="G297" i="9"/>
  <c r="P298" i="9"/>
  <c r="F372" i="10"/>
  <c r="E372" i="10"/>
  <c r="D372" i="10"/>
  <c r="G372" i="10"/>
  <c r="C372" i="10"/>
  <c r="H372" i="10"/>
  <c r="A372" i="10"/>
  <c r="I372" i="10"/>
  <c r="B372" i="10"/>
  <c r="J372" i="10"/>
  <c r="O373" i="10"/>
  <c r="I298" i="9" l="1"/>
  <c r="E298" i="9"/>
  <c r="D298" i="9"/>
  <c r="J298" i="9"/>
  <c r="A298" i="9" s="1"/>
  <c r="K298" i="9"/>
  <c r="C298" i="9"/>
  <c r="F298" i="9"/>
  <c r="G298" i="9"/>
  <c r="B298" i="9"/>
  <c r="H298" i="9"/>
  <c r="P299" i="9"/>
  <c r="E373" i="10"/>
  <c r="G373" i="10"/>
  <c r="D373" i="10"/>
  <c r="A373" i="10"/>
  <c r="H373" i="10"/>
  <c r="C373" i="10"/>
  <c r="J373" i="10"/>
  <c r="B373" i="10"/>
  <c r="I373" i="10"/>
  <c r="F373" i="10"/>
  <c r="O374" i="10"/>
  <c r="E299" i="9" l="1"/>
  <c r="G299" i="9"/>
  <c r="K299" i="9"/>
  <c r="D299" i="9"/>
  <c r="C299" i="9"/>
  <c r="J299" i="9"/>
  <c r="A299" i="9" s="1"/>
  <c r="I299" i="9"/>
  <c r="B299" i="9"/>
  <c r="F299" i="9"/>
  <c r="H299" i="9"/>
  <c r="P300" i="9"/>
  <c r="C374" i="10"/>
  <c r="G374" i="10"/>
  <c r="A374" i="10"/>
  <c r="H374" i="10"/>
  <c r="F374" i="10"/>
  <c r="E374" i="10"/>
  <c r="J374" i="10"/>
  <c r="B374" i="10"/>
  <c r="I374" i="10"/>
  <c r="D374" i="10"/>
  <c r="O375" i="10"/>
  <c r="D300" i="9" l="1"/>
  <c r="J300" i="9"/>
  <c r="A300" i="9" s="1"/>
  <c r="C300" i="9"/>
  <c r="B300" i="9"/>
  <c r="H300" i="9"/>
  <c r="I300" i="9"/>
  <c r="G300" i="9"/>
  <c r="F300" i="9"/>
  <c r="K300" i="9"/>
  <c r="E300" i="9"/>
  <c r="P301" i="9"/>
  <c r="D375" i="10"/>
  <c r="G375" i="10"/>
  <c r="C375" i="10"/>
  <c r="H375" i="10"/>
  <c r="A375" i="10"/>
  <c r="J375" i="10"/>
  <c r="B375" i="10"/>
  <c r="I375" i="10"/>
  <c r="F375" i="10"/>
  <c r="E375" i="10"/>
  <c r="O376" i="10"/>
  <c r="G301" i="9" l="1"/>
  <c r="E301" i="9"/>
  <c r="F301" i="9"/>
  <c r="H301" i="9"/>
  <c r="J301" i="9"/>
  <c r="A301" i="9" s="1"/>
  <c r="K301" i="9"/>
  <c r="D301" i="9"/>
  <c r="C301" i="9"/>
  <c r="B301" i="9"/>
  <c r="I301" i="9"/>
  <c r="P302" i="9"/>
  <c r="F376" i="10"/>
  <c r="E376" i="10"/>
  <c r="H376" i="10"/>
  <c r="G376" i="10"/>
  <c r="D376" i="10"/>
  <c r="J376" i="10"/>
  <c r="B376" i="10"/>
  <c r="I376" i="10"/>
  <c r="A376" i="10"/>
  <c r="C376" i="10"/>
  <c r="O377" i="10"/>
  <c r="H302" i="9" l="1"/>
  <c r="J302" i="9"/>
  <c r="A302" i="9" s="1"/>
  <c r="I302" i="9"/>
  <c r="G302" i="9"/>
  <c r="E302" i="9"/>
  <c r="F302" i="9"/>
  <c r="D302" i="9"/>
  <c r="B302" i="9"/>
  <c r="C302" i="9"/>
  <c r="K302" i="9"/>
  <c r="P303" i="9"/>
  <c r="B377" i="10"/>
  <c r="I377" i="10"/>
  <c r="E377" i="10"/>
  <c r="D377" i="10"/>
  <c r="C377" i="10"/>
  <c r="G377" i="10"/>
  <c r="A377" i="10"/>
  <c r="H377" i="10"/>
  <c r="F377" i="10"/>
  <c r="J377" i="10"/>
  <c r="O378" i="10"/>
  <c r="K303" i="9" l="1"/>
  <c r="D303" i="9"/>
  <c r="B303" i="9"/>
  <c r="C303" i="9"/>
  <c r="H303" i="9"/>
  <c r="G303" i="9"/>
  <c r="F303" i="9"/>
  <c r="E303" i="9"/>
  <c r="I303" i="9"/>
  <c r="J303" i="9"/>
  <c r="A303" i="9" s="1"/>
  <c r="P304" i="9"/>
  <c r="F378" i="10"/>
  <c r="E378" i="10"/>
  <c r="D378" i="10"/>
  <c r="G378" i="10"/>
  <c r="C378" i="10"/>
  <c r="H378" i="10"/>
  <c r="A378" i="10"/>
  <c r="I378" i="10"/>
  <c r="B378" i="10"/>
  <c r="J378" i="10"/>
  <c r="O379" i="10"/>
  <c r="B304" i="9" l="1"/>
  <c r="J304" i="9"/>
  <c r="A304" i="9" s="1"/>
  <c r="E304" i="9"/>
  <c r="D304" i="9"/>
  <c r="H304" i="9"/>
  <c r="C304" i="9"/>
  <c r="G304" i="9"/>
  <c r="I304" i="9"/>
  <c r="F304" i="9"/>
  <c r="K304" i="9"/>
  <c r="P305" i="9"/>
  <c r="C379" i="10"/>
  <c r="A379" i="10"/>
  <c r="F379" i="10"/>
  <c r="I379" i="10"/>
  <c r="G379" i="10"/>
  <c r="E379" i="10"/>
  <c r="H379" i="10"/>
  <c r="D379" i="10"/>
  <c r="B379" i="10"/>
  <c r="J379" i="10"/>
  <c r="O380" i="10"/>
  <c r="E305" i="9" l="1"/>
  <c r="G305" i="9"/>
  <c r="F305" i="9"/>
  <c r="J305" i="9"/>
  <c r="A305" i="9" s="1"/>
  <c r="C305" i="9"/>
  <c r="I305" i="9"/>
  <c r="K305" i="9"/>
  <c r="D305" i="9"/>
  <c r="B305" i="9"/>
  <c r="H305" i="9"/>
  <c r="P306" i="9"/>
  <c r="E380" i="10"/>
  <c r="G380" i="10"/>
  <c r="D380" i="10"/>
  <c r="H380" i="10"/>
  <c r="C380" i="10"/>
  <c r="A380" i="10"/>
  <c r="J380" i="10"/>
  <c r="F380" i="10"/>
  <c r="B380" i="10"/>
  <c r="I380" i="10"/>
  <c r="O381" i="10"/>
  <c r="K306" i="9" l="1"/>
  <c r="B306" i="9"/>
  <c r="C306" i="9"/>
  <c r="D306" i="9"/>
  <c r="J306" i="9"/>
  <c r="A306" i="9" s="1"/>
  <c r="H306" i="9"/>
  <c r="I306" i="9"/>
  <c r="G306" i="9"/>
  <c r="E306" i="9"/>
  <c r="F306" i="9"/>
  <c r="P307" i="9"/>
  <c r="G381" i="10"/>
  <c r="C381" i="10"/>
  <c r="H381" i="10"/>
  <c r="A381" i="10"/>
  <c r="E381" i="10"/>
  <c r="J381" i="10"/>
  <c r="B381" i="10"/>
  <c r="I381" i="10"/>
  <c r="D381" i="10"/>
  <c r="F381" i="10"/>
  <c r="O382" i="10"/>
  <c r="B307" i="9" l="1"/>
  <c r="J307" i="9"/>
  <c r="A307" i="9" s="1"/>
  <c r="G307" i="9"/>
  <c r="E307" i="9"/>
  <c r="C307" i="9"/>
  <c r="F307" i="9"/>
  <c r="K307" i="9"/>
  <c r="D307" i="9"/>
  <c r="H307" i="9"/>
  <c r="I307" i="9"/>
  <c r="P308" i="9"/>
  <c r="A382" i="10"/>
  <c r="G382" i="10"/>
  <c r="F382" i="10"/>
  <c r="H382" i="10"/>
  <c r="E382" i="10"/>
  <c r="J382" i="10"/>
  <c r="B382" i="10"/>
  <c r="I382" i="10"/>
  <c r="C382" i="10"/>
  <c r="D382" i="10"/>
  <c r="O383" i="10"/>
  <c r="F308" i="9" l="1"/>
  <c r="C308" i="9"/>
  <c r="D308" i="9"/>
  <c r="H308" i="9"/>
  <c r="E308" i="9"/>
  <c r="J308" i="9"/>
  <c r="A308" i="9" s="1"/>
  <c r="G308" i="9"/>
  <c r="I308" i="9"/>
  <c r="K308" i="9"/>
  <c r="B308" i="9"/>
  <c r="P309" i="9"/>
  <c r="A383" i="10"/>
  <c r="J383" i="10"/>
  <c r="H383" i="10"/>
  <c r="B383" i="10"/>
  <c r="I383" i="10"/>
  <c r="F383" i="10"/>
  <c r="C383" i="10"/>
  <c r="E383" i="10"/>
  <c r="G383" i="10"/>
  <c r="D383" i="10"/>
  <c r="O384" i="10"/>
  <c r="K309" i="9" l="1"/>
  <c r="J309" i="9"/>
  <c r="A309" i="9" s="1"/>
  <c r="G309" i="9"/>
  <c r="D309" i="9"/>
  <c r="I309" i="9"/>
  <c r="B309" i="9"/>
  <c r="H309" i="9"/>
  <c r="C309" i="9"/>
  <c r="F309" i="9"/>
  <c r="E309" i="9"/>
  <c r="P310" i="9"/>
  <c r="F384" i="10"/>
  <c r="A384" i="10"/>
  <c r="E384" i="10"/>
  <c r="G384" i="10"/>
  <c r="D384" i="10"/>
  <c r="H384" i="10"/>
  <c r="C384" i="10"/>
  <c r="J384" i="10"/>
  <c r="B384" i="10"/>
  <c r="I384" i="10"/>
  <c r="O385" i="10"/>
  <c r="F310" i="9" l="1"/>
  <c r="E310" i="9"/>
  <c r="D310" i="9"/>
  <c r="C310" i="9"/>
  <c r="B310" i="9"/>
  <c r="K310" i="9"/>
  <c r="G310" i="9"/>
  <c r="H310" i="9"/>
  <c r="I310" i="9"/>
  <c r="J310" i="9"/>
  <c r="A310" i="9" s="1"/>
  <c r="P311" i="9"/>
  <c r="C385" i="10"/>
  <c r="G385" i="10"/>
  <c r="A385" i="10"/>
  <c r="H385" i="10"/>
  <c r="F385" i="10"/>
  <c r="J385" i="10"/>
  <c r="B385" i="10"/>
  <c r="I385" i="10"/>
  <c r="E385" i="10"/>
  <c r="D385" i="10"/>
  <c r="O386" i="10"/>
  <c r="B311" i="9" l="1"/>
  <c r="G311" i="9"/>
  <c r="E311" i="9"/>
  <c r="K311" i="9"/>
  <c r="H311" i="9"/>
  <c r="D311" i="9"/>
  <c r="F311" i="9"/>
  <c r="J311" i="9"/>
  <c r="A311" i="9" s="1"/>
  <c r="C311" i="9"/>
  <c r="I311" i="9"/>
  <c r="P312" i="9"/>
  <c r="E386" i="10"/>
  <c r="D386" i="10"/>
  <c r="G386" i="10"/>
  <c r="C386" i="10"/>
  <c r="H386" i="10"/>
  <c r="A386" i="10"/>
  <c r="I386" i="10"/>
  <c r="B386" i="10"/>
  <c r="J386" i="10"/>
  <c r="F386" i="10"/>
  <c r="O387" i="10"/>
  <c r="K312" i="9" l="1"/>
  <c r="F312" i="9"/>
  <c r="B312" i="9"/>
  <c r="J312" i="9"/>
  <c r="A312" i="9" s="1"/>
  <c r="C312" i="9"/>
  <c r="E312" i="9"/>
  <c r="H312" i="9"/>
  <c r="G312" i="9"/>
  <c r="D312" i="9"/>
  <c r="I312" i="9"/>
  <c r="P313" i="9"/>
  <c r="I387" i="10"/>
  <c r="B387" i="10"/>
  <c r="J387" i="10"/>
  <c r="C387" i="10"/>
  <c r="F387" i="10"/>
  <c r="A387" i="10"/>
  <c r="G387" i="10"/>
  <c r="E387" i="10"/>
  <c r="H387" i="10"/>
  <c r="D387" i="10"/>
  <c r="O388" i="10"/>
  <c r="B313" i="9" l="1"/>
  <c r="C313" i="9"/>
  <c r="K313" i="9"/>
  <c r="H313" i="9"/>
  <c r="G313" i="9"/>
  <c r="D313" i="9"/>
  <c r="F313" i="9"/>
  <c r="E313" i="9"/>
  <c r="I313" i="9"/>
  <c r="J313" i="9"/>
  <c r="A313" i="9" s="1"/>
  <c r="P314" i="9"/>
  <c r="E388" i="10"/>
  <c r="D388" i="10"/>
  <c r="B388" i="10"/>
  <c r="J388" i="10"/>
  <c r="G388" i="10"/>
  <c r="C388" i="10"/>
  <c r="H388" i="10"/>
  <c r="A388" i="10"/>
  <c r="I388" i="10"/>
  <c r="F388" i="10"/>
  <c r="O389" i="10"/>
  <c r="B314" i="9" l="1"/>
  <c r="K314" i="9"/>
  <c r="G314" i="9"/>
  <c r="C314" i="9"/>
  <c r="D314" i="9"/>
  <c r="H314" i="9"/>
  <c r="I314" i="9"/>
  <c r="J314" i="9"/>
  <c r="A314" i="9" s="1"/>
  <c r="F314" i="9"/>
  <c r="E314" i="9"/>
  <c r="P315" i="9"/>
  <c r="H389" i="10"/>
  <c r="A389" i="10"/>
  <c r="F389" i="10"/>
  <c r="J389" i="10"/>
  <c r="E389" i="10"/>
  <c r="D389" i="10"/>
  <c r="I389" i="10"/>
  <c r="G389" i="10"/>
  <c r="C389" i="10"/>
  <c r="B389" i="10"/>
  <c r="O390" i="10"/>
  <c r="H315" i="9" l="1"/>
  <c r="I315" i="9"/>
  <c r="D315" i="9"/>
  <c r="F315" i="9"/>
  <c r="J315" i="9"/>
  <c r="A315" i="9" s="1"/>
  <c r="K315" i="9"/>
  <c r="C315" i="9"/>
  <c r="G315" i="9"/>
  <c r="B315" i="9"/>
  <c r="E315" i="9"/>
  <c r="P316" i="9"/>
  <c r="D390" i="10"/>
  <c r="C390" i="10"/>
  <c r="G390" i="10"/>
  <c r="A390" i="10"/>
  <c r="H390" i="10"/>
  <c r="F390" i="10"/>
  <c r="E390" i="10"/>
  <c r="J390" i="10"/>
  <c r="B390" i="10"/>
  <c r="I390" i="10"/>
  <c r="O391" i="10"/>
  <c r="G316" i="9" l="1"/>
  <c r="J316" i="9"/>
  <c r="A316" i="9" s="1"/>
  <c r="H316" i="9"/>
  <c r="F316" i="9"/>
  <c r="E316" i="9"/>
  <c r="K316" i="9"/>
  <c r="I316" i="9"/>
  <c r="D316" i="9"/>
  <c r="B316" i="9"/>
  <c r="C316" i="9"/>
  <c r="P317" i="9"/>
  <c r="D391" i="10"/>
  <c r="G391" i="10"/>
  <c r="C391" i="10"/>
  <c r="H391" i="10"/>
  <c r="A391" i="10"/>
  <c r="J391" i="10"/>
  <c r="B391" i="10"/>
  <c r="I391" i="10"/>
  <c r="E391" i="10"/>
  <c r="F391" i="10"/>
  <c r="O392" i="10"/>
  <c r="G317" i="9" l="1"/>
  <c r="H317" i="9"/>
  <c r="C317" i="9"/>
  <c r="K317" i="9"/>
  <c r="F317" i="9"/>
  <c r="D317" i="9"/>
  <c r="E317" i="9"/>
  <c r="J317" i="9"/>
  <c r="A317" i="9" s="1"/>
  <c r="B317" i="9"/>
  <c r="I317" i="9"/>
  <c r="P318" i="9"/>
  <c r="J392" i="10"/>
  <c r="B392" i="10"/>
  <c r="I392" i="10"/>
  <c r="A392" i="10"/>
  <c r="F392" i="10"/>
  <c r="E392" i="10"/>
  <c r="G392" i="10"/>
  <c r="D392" i="10"/>
  <c r="H392" i="10"/>
  <c r="C392" i="10"/>
  <c r="O393" i="10"/>
  <c r="D318" i="9" l="1"/>
  <c r="F318" i="9"/>
  <c r="H318" i="9"/>
  <c r="I318" i="9"/>
  <c r="K318" i="9"/>
  <c r="J318" i="9"/>
  <c r="A318" i="9" s="1"/>
  <c r="E318" i="9"/>
  <c r="C318" i="9"/>
  <c r="B318" i="9"/>
  <c r="G318" i="9"/>
  <c r="P319" i="9"/>
  <c r="D393" i="10"/>
  <c r="C393" i="10"/>
  <c r="G393" i="10"/>
  <c r="A393" i="10"/>
  <c r="F393" i="10"/>
  <c r="H393" i="10"/>
  <c r="J393" i="10"/>
  <c r="B393" i="10"/>
  <c r="I393" i="10"/>
  <c r="E393" i="10"/>
  <c r="O394" i="10"/>
  <c r="G319" i="9" l="1"/>
  <c r="B319" i="9"/>
  <c r="F319" i="9"/>
  <c r="J319" i="9"/>
  <c r="A319" i="9" s="1"/>
  <c r="I319" i="9"/>
  <c r="H319" i="9"/>
  <c r="K319" i="9"/>
  <c r="E319" i="9"/>
  <c r="D319" i="9"/>
  <c r="C319" i="9"/>
  <c r="P320" i="9"/>
  <c r="D394" i="10"/>
  <c r="G394" i="10"/>
  <c r="C394" i="10"/>
  <c r="H394" i="10"/>
  <c r="A394" i="10"/>
  <c r="I394" i="10"/>
  <c r="B394" i="10"/>
  <c r="J394" i="10"/>
  <c r="F394" i="10"/>
  <c r="E394" i="10"/>
  <c r="O395" i="10"/>
  <c r="G320" i="9" l="1"/>
  <c r="C320" i="9"/>
  <c r="F320" i="9"/>
  <c r="E320" i="9"/>
  <c r="K320" i="9"/>
  <c r="D320" i="9"/>
  <c r="I320" i="9"/>
  <c r="J320" i="9"/>
  <c r="A320" i="9" s="1"/>
  <c r="H320" i="9"/>
  <c r="B320" i="9"/>
  <c r="P321" i="9"/>
  <c r="G395" i="10"/>
  <c r="E395" i="10"/>
  <c r="H395" i="10"/>
  <c r="D395" i="10"/>
  <c r="B395" i="10"/>
  <c r="I395" i="10"/>
  <c r="J395" i="10"/>
  <c r="C395" i="10"/>
  <c r="A395" i="10"/>
  <c r="F395" i="10"/>
  <c r="O396" i="10"/>
  <c r="H321" i="9" l="1"/>
  <c r="F321" i="9"/>
  <c r="E321" i="9"/>
  <c r="J321" i="9"/>
  <c r="A321" i="9" s="1"/>
  <c r="K321" i="9"/>
  <c r="C321" i="9"/>
  <c r="D321" i="9"/>
  <c r="B321" i="9"/>
  <c r="I321" i="9"/>
  <c r="G321" i="9"/>
  <c r="P322" i="9"/>
  <c r="H396" i="10"/>
  <c r="A396" i="10"/>
  <c r="J396" i="10"/>
  <c r="B396" i="10"/>
  <c r="I396" i="10"/>
  <c r="F396" i="10"/>
  <c r="E396" i="10"/>
  <c r="G396" i="10"/>
  <c r="D396" i="10"/>
  <c r="C396" i="10"/>
  <c r="O397" i="10"/>
  <c r="K322" i="9" l="1"/>
  <c r="J322" i="9"/>
  <c r="A322" i="9" s="1"/>
  <c r="B322" i="9"/>
  <c r="H322" i="9"/>
  <c r="I322" i="9"/>
  <c r="D322" i="9"/>
  <c r="C322" i="9"/>
  <c r="E322" i="9"/>
  <c r="F322" i="9"/>
  <c r="G322" i="9"/>
  <c r="P323" i="9"/>
  <c r="G397" i="10"/>
  <c r="D397" i="10"/>
  <c r="B397" i="10"/>
  <c r="H397" i="10"/>
  <c r="C397" i="10"/>
  <c r="A397" i="10"/>
  <c r="J397" i="10"/>
  <c r="I397" i="10"/>
  <c r="F397" i="10"/>
  <c r="E397" i="10"/>
  <c r="O398" i="10"/>
  <c r="D323" i="9" l="1"/>
  <c r="F323" i="9"/>
  <c r="B323" i="9"/>
  <c r="C323" i="9"/>
  <c r="H323" i="9"/>
  <c r="J323" i="9"/>
  <c r="A323" i="9" s="1"/>
  <c r="G323" i="9"/>
  <c r="K323" i="9"/>
  <c r="E323" i="9"/>
  <c r="I323" i="9"/>
  <c r="P324" i="9"/>
  <c r="J398" i="10"/>
  <c r="B398" i="10"/>
  <c r="I398" i="10"/>
  <c r="D398" i="10"/>
  <c r="C398" i="10"/>
  <c r="A398" i="10"/>
  <c r="G398" i="10"/>
  <c r="F398" i="10"/>
  <c r="H398" i="10"/>
  <c r="E398" i="10"/>
  <c r="O399" i="10"/>
  <c r="D324" i="9" l="1"/>
  <c r="J324" i="9"/>
  <c r="A324" i="9" s="1"/>
  <c r="B324" i="9"/>
  <c r="C324" i="9"/>
  <c r="H324" i="9"/>
  <c r="I324" i="9"/>
  <c r="G324" i="9"/>
  <c r="K324" i="9"/>
  <c r="E324" i="9"/>
  <c r="F324" i="9"/>
  <c r="P325" i="9"/>
  <c r="D399" i="10"/>
  <c r="G399" i="10"/>
  <c r="C399" i="10"/>
  <c r="H399" i="10"/>
  <c r="A399" i="10"/>
  <c r="J399" i="10"/>
  <c r="B399" i="10"/>
  <c r="I399" i="10"/>
  <c r="F399" i="10"/>
  <c r="E399" i="10"/>
  <c r="O400" i="10"/>
  <c r="C325" i="9" l="1"/>
  <c r="H325" i="9"/>
  <c r="G325" i="9"/>
  <c r="D325" i="9"/>
  <c r="F325" i="9"/>
  <c r="B325" i="9"/>
  <c r="I325" i="9"/>
  <c r="E325" i="9"/>
  <c r="K325" i="9"/>
  <c r="J325" i="9"/>
  <c r="A325" i="9" s="1"/>
  <c r="P326" i="9"/>
  <c r="E400" i="10"/>
  <c r="G400" i="10"/>
  <c r="D400" i="10"/>
  <c r="H400" i="10"/>
  <c r="C400" i="10"/>
  <c r="J400" i="10"/>
  <c r="F400" i="10"/>
  <c r="B400" i="10"/>
  <c r="I400" i="10"/>
  <c r="A400" i="10"/>
  <c r="O401" i="10"/>
  <c r="I326" i="9" l="1"/>
  <c r="D326" i="9"/>
  <c r="C326" i="9"/>
  <c r="J326" i="9"/>
  <c r="A326" i="9" s="1"/>
  <c r="G326" i="9"/>
  <c r="H326" i="9"/>
  <c r="B326" i="9"/>
  <c r="F326" i="9"/>
  <c r="E326" i="9"/>
  <c r="K326" i="9"/>
  <c r="P327" i="9"/>
  <c r="H401" i="10"/>
  <c r="F401" i="10"/>
  <c r="J401" i="10"/>
  <c r="B401" i="10"/>
  <c r="I401" i="10"/>
  <c r="E401" i="10"/>
  <c r="D401" i="10"/>
  <c r="C401" i="10"/>
  <c r="G401" i="10"/>
  <c r="A401" i="10"/>
  <c r="O402" i="10"/>
  <c r="B327" i="9" l="1"/>
  <c r="H327" i="9"/>
  <c r="G327" i="9"/>
  <c r="F327" i="9"/>
  <c r="K327" i="9"/>
  <c r="D327" i="9"/>
  <c r="I327" i="9"/>
  <c r="J327" i="9"/>
  <c r="A327" i="9" s="1"/>
  <c r="C327" i="9"/>
  <c r="E327" i="9"/>
  <c r="P328" i="9"/>
  <c r="G402" i="10"/>
  <c r="C402" i="10"/>
  <c r="A402" i="10"/>
  <c r="H402" i="10"/>
  <c r="I402" i="10"/>
  <c r="B402" i="10"/>
  <c r="J402" i="10"/>
  <c r="E402" i="10"/>
  <c r="F402" i="10"/>
  <c r="D402" i="10"/>
  <c r="O403" i="10"/>
  <c r="D328" i="9" l="1"/>
  <c r="J328" i="9"/>
  <c r="A328" i="9" s="1"/>
  <c r="B328" i="9"/>
  <c r="F328" i="9"/>
  <c r="I328" i="9"/>
  <c r="G328" i="9"/>
  <c r="H328" i="9"/>
  <c r="C328" i="9"/>
  <c r="E328" i="9"/>
  <c r="K328" i="9"/>
  <c r="P329" i="9"/>
  <c r="F403" i="10"/>
  <c r="G403" i="10"/>
  <c r="E403" i="10"/>
  <c r="H403" i="10"/>
  <c r="D403" i="10"/>
  <c r="I403" i="10"/>
  <c r="B403" i="10"/>
  <c r="J403" i="10"/>
  <c r="C403" i="10"/>
  <c r="A403" i="10"/>
  <c r="O404" i="10"/>
  <c r="D329" i="9" l="1"/>
  <c r="E329" i="9"/>
  <c r="I329" i="9"/>
  <c r="K329" i="9"/>
  <c r="J329" i="9"/>
  <c r="A329" i="9" s="1"/>
  <c r="B329" i="9"/>
  <c r="C329" i="9"/>
  <c r="F329" i="9"/>
  <c r="H329" i="9"/>
  <c r="G329" i="9"/>
  <c r="P330" i="9"/>
  <c r="A404" i="10"/>
  <c r="J404" i="10"/>
  <c r="F404" i="10"/>
  <c r="I404" i="10"/>
  <c r="E404" i="10"/>
  <c r="B404" i="10"/>
  <c r="G404" i="10"/>
  <c r="D404" i="10"/>
  <c r="H404" i="10"/>
  <c r="C404" i="10"/>
  <c r="O405" i="10"/>
  <c r="B330" i="9" l="1"/>
  <c r="F330" i="9"/>
  <c r="J330" i="9"/>
  <c r="A330" i="9" s="1"/>
  <c r="I330" i="9"/>
  <c r="G330" i="9"/>
  <c r="H330" i="9"/>
  <c r="D330" i="9"/>
  <c r="E330" i="9"/>
  <c r="K330" i="9"/>
  <c r="C330" i="9"/>
  <c r="P331" i="9"/>
  <c r="B405" i="10"/>
  <c r="G405" i="10"/>
  <c r="A405" i="10"/>
  <c r="H405" i="10"/>
  <c r="D405" i="10"/>
  <c r="J405" i="10"/>
  <c r="F405" i="10"/>
  <c r="I405" i="10"/>
  <c r="E405" i="10"/>
  <c r="C405" i="10"/>
  <c r="O406" i="10"/>
  <c r="D331" i="9" l="1"/>
  <c r="E331" i="9"/>
  <c r="C331" i="9"/>
  <c r="I331" i="9"/>
  <c r="B331" i="9"/>
  <c r="G331" i="9"/>
  <c r="J331" i="9"/>
  <c r="A331" i="9" s="1"/>
  <c r="H331" i="9"/>
  <c r="K331" i="9"/>
  <c r="F331" i="9"/>
  <c r="P332" i="9"/>
  <c r="J406" i="10"/>
  <c r="F406" i="10"/>
  <c r="I406" i="10"/>
  <c r="E406" i="10"/>
  <c r="D406" i="10"/>
  <c r="C406" i="10"/>
  <c r="H406" i="10"/>
  <c r="A406" i="10"/>
  <c r="G406" i="10"/>
  <c r="B406" i="10"/>
  <c r="O407" i="10"/>
  <c r="E332" i="9" l="1"/>
  <c r="J332" i="9"/>
  <c r="A332" i="9" s="1"/>
  <c r="D332" i="9"/>
  <c r="C332" i="9"/>
  <c r="K332" i="9"/>
  <c r="B332" i="9"/>
  <c r="F332" i="9"/>
  <c r="H332" i="9"/>
  <c r="G332" i="9"/>
  <c r="I332" i="9"/>
  <c r="P333" i="9"/>
  <c r="G407" i="10"/>
  <c r="A407" i="10"/>
  <c r="H407" i="10"/>
  <c r="D407" i="10"/>
  <c r="J407" i="10"/>
  <c r="F407" i="10"/>
  <c r="I407" i="10"/>
  <c r="E407" i="10"/>
  <c r="C407" i="10"/>
  <c r="B407" i="10"/>
  <c r="O408" i="10"/>
  <c r="D333" i="9" l="1"/>
  <c r="H333" i="9"/>
  <c r="C333" i="9"/>
  <c r="J333" i="9"/>
  <c r="A333" i="9" s="1"/>
  <c r="B333" i="9"/>
  <c r="F333" i="9"/>
  <c r="K333" i="9"/>
  <c r="G333" i="9"/>
  <c r="I333" i="9"/>
  <c r="E333" i="9"/>
  <c r="P334" i="9"/>
  <c r="E408" i="10"/>
  <c r="D408" i="10"/>
  <c r="C408" i="10"/>
  <c r="F408" i="10"/>
  <c r="G408" i="10"/>
  <c r="B408" i="10"/>
  <c r="J408" i="10"/>
  <c r="H408" i="10"/>
  <c r="A408" i="10"/>
  <c r="I408" i="10"/>
  <c r="O409" i="10"/>
  <c r="G334" i="9" l="1"/>
  <c r="I334" i="9"/>
  <c r="H334" i="9"/>
  <c r="F334" i="9"/>
  <c r="D334" i="9"/>
  <c r="E334" i="9"/>
  <c r="B334" i="9"/>
  <c r="K334" i="9"/>
  <c r="C334" i="9"/>
  <c r="J334" i="9"/>
  <c r="A334" i="9" s="1"/>
  <c r="P335" i="9"/>
  <c r="H409" i="10"/>
  <c r="B409" i="10"/>
  <c r="J409" i="10"/>
  <c r="F409" i="10"/>
  <c r="I409" i="10"/>
  <c r="E409" i="10"/>
  <c r="A409" i="10"/>
  <c r="D409" i="10"/>
  <c r="C409" i="10"/>
  <c r="G409" i="10"/>
  <c r="O410" i="10"/>
  <c r="I335" i="9" l="1"/>
  <c r="D335" i="9"/>
  <c r="F335" i="9"/>
  <c r="J335" i="9"/>
  <c r="A335" i="9" s="1"/>
  <c r="E335" i="9"/>
  <c r="C335" i="9"/>
  <c r="K335" i="9"/>
  <c r="G335" i="9"/>
  <c r="B335" i="9"/>
  <c r="H335" i="9"/>
  <c r="P336" i="9"/>
  <c r="G410" i="10"/>
  <c r="H410" i="10"/>
  <c r="C410" i="10"/>
  <c r="I410" i="10"/>
  <c r="F410" i="10"/>
  <c r="J410" i="10"/>
  <c r="E410" i="10"/>
  <c r="D410" i="10"/>
  <c r="A410" i="10"/>
  <c r="B410" i="10"/>
  <c r="O411" i="10"/>
  <c r="B336" i="9" l="1"/>
  <c r="D336" i="9"/>
  <c r="G336" i="9"/>
  <c r="C336" i="9"/>
  <c r="K336" i="9"/>
  <c r="H336" i="9"/>
  <c r="E336" i="9"/>
  <c r="F336" i="9"/>
  <c r="I336" i="9"/>
  <c r="J336" i="9"/>
  <c r="A336" i="9" s="1"/>
  <c r="P337" i="9"/>
  <c r="G411" i="10"/>
  <c r="B411" i="10"/>
  <c r="H411" i="10"/>
  <c r="A411" i="10"/>
  <c r="J411" i="10"/>
  <c r="F411" i="10"/>
  <c r="I411" i="10"/>
  <c r="E411" i="10"/>
  <c r="D411" i="10"/>
  <c r="C411" i="10"/>
  <c r="O412" i="10"/>
  <c r="B337" i="9" l="1"/>
  <c r="I337" i="9"/>
  <c r="D337" i="9"/>
  <c r="F337" i="9"/>
  <c r="J337" i="9"/>
  <c r="A337" i="9" s="1"/>
  <c r="E337" i="9"/>
  <c r="C337" i="9"/>
  <c r="H337" i="9"/>
  <c r="G337" i="9"/>
  <c r="K337" i="9"/>
  <c r="P338" i="9"/>
  <c r="D412" i="10"/>
  <c r="G412" i="10"/>
  <c r="C412" i="10"/>
  <c r="H412" i="10"/>
  <c r="A412" i="10"/>
  <c r="I412" i="10"/>
  <c r="F412" i="10"/>
  <c r="J412" i="10"/>
  <c r="E412" i="10"/>
  <c r="B412" i="10"/>
  <c r="O413" i="10"/>
  <c r="C338" i="9" l="1"/>
  <c r="D338" i="9"/>
  <c r="I338" i="9"/>
  <c r="B338" i="9"/>
  <c r="G338" i="9"/>
  <c r="H338" i="9"/>
  <c r="F338" i="9"/>
  <c r="K338" i="9"/>
  <c r="J338" i="9"/>
  <c r="A338" i="9" s="1"/>
  <c r="E338" i="9"/>
  <c r="P339" i="9"/>
  <c r="G413" i="10"/>
  <c r="B413" i="10"/>
  <c r="H413" i="10"/>
  <c r="D413" i="10"/>
  <c r="A413" i="10"/>
  <c r="I413" i="10"/>
  <c r="F413" i="10"/>
  <c r="J413" i="10"/>
  <c r="E413" i="10"/>
  <c r="C413" i="10"/>
  <c r="O414" i="10"/>
  <c r="E339" i="9" l="1"/>
  <c r="I339" i="9"/>
  <c r="F339" i="9"/>
  <c r="K339" i="9"/>
  <c r="D339" i="9"/>
  <c r="J339" i="9"/>
  <c r="A339" i="9" s="1"/>
  <c r="H339" i="9"/>
  <c r="C339" i="9"/>
  <c r="G339" i="9"/>
  <c r="B339" i="9"/>
  <c r="P340" i="9"/>
  <c r="E414" i="10"/>
  <c r="D414" i="10"/>
  <c r="C414" i="10"/>
  <c r="J414" i="10"/>
  <c r="G414" i="10"/>
  <c r="B414" i="10"/>
  <c r="H414" i="10"/>
  <c r="A414" i="10"/>
  <c r="F414" i="10"/>
  <c r="I414" i="10"/>
  <c r="O415" i="10"/>
  <c r="G340" i="9" l="1"/>
  <c r="H340" i="9"/>
  <c r="K340" i="9"/>
  <c r="I340" i="9"/>
  <c r="E340" i="9"/>
  <c r="B340" i="9"/>
  <c r="D340" i="9"/>
  <c r="F340" i="9"/>
  <c r="C340" i="9"/>
  <c r="J340" i="9"/>
  <c r="A340" i="9" s="1"/>
  <c r="P341" i="9"/>
  <c r="F415" i="10"/>
  <c r="I415" i="10"/>
  <c r="E415" i="10"/>
  <c r="J415" i="10"/>
  <c r="C415" i="10"/>
  <c r="A415" i="10"/>
  <c r="G415" i="10"/>
  <c r="D415" i="10"/>
  <c r="B415" i="10"/>
  <c r="H415" i="10"/>
  <c r="O416" i="10"/>
  <c r="H341" i="9" l="1"/>
  <c r="G341" i="9"/>
  <c r="D341" i="9"/>
  <c r="J341" i="9"/>
  <c r="A341" i="9" s="1"/>
  <c r="K341" i="9"/>
  <c r="E341" i="9"/>
  <c r="F341" i="9"/>
  <c r="B341" i="9"/>
  <c r="I341" i="9"/>
  <c r="C341" i="9"/>
  <c r="P342" i="9"/>
  <c r="C416" i="10"/>
  <c r="G416" i="10"/>
  <c r="B416" i="10"/>
  <c r="A416" i="10"/>
  <c r="H416" i="10"/>
  <c r="I416" i="10"/>
  <c r="F416" i="10"/>
  <c r="J416" i="10"/>
  <c r="E416" i="10"/>
  <c r="D416" i="10"/>
  <c r="O417" i="10"/>
  <c r="F342" i="9" l="1"/>
  <c r="H342" i="9"/>
  <c r="K342" i="9"/>
  <c r="I342" i="9"/>
  <c r="D342" i="9"/>
  <c r="J342" i="9"/>
  <c r="A342" i="9" s="1"/>
  <c r="C342" i="9"/>
  <c r="B342" i="9"/>
  <c r="E342" i="9"/>
  <c r="G342" i="9"/>
  <c r="P343" i="9"/>
  <c r="I417" i="10"/>
  <c r="F417" i="10"/>
  <c r="J417" i="10"/>
  <c r="E417" i="10"/>
  <c r="A417" i="10"/>
  <c r="G417" i="10"/>
  <c r="D417" i="10"/>
  <c r="C417" i="10"/>
  <c r="H417" i="10"/>
  <c r="B417" i="10"/>
  <c r="O418" i="10"/>
  <c r="I343" i="9" l="1"/>
  <c r="D343" i="9"/>
  <c r="K343" i="9"/>
  <c r="C343" i="9"/>
  <c r="J343" i="9"/>
  <c r="A343" i="9" s="1"/>
  <c r="B343" i="9"/>
  <c r="F343" i="9"/>
  <c r="H343" i="9"/>
  <c r="E343" i="9"/>
  <c r="G343" i="9"/>
  <c r="P344" i="9"/>
  <c r="C418" i="10"/>
  <c r="J418" i="10"/>
  <c r="F418" i="10"/>
  <c r="I418" i="10"/>
  <c r="D418" i="10"/>
  <c r="E418" i="10"/>
  <c r="B418" i="10"/>
  <c r="H418" i="10"/>
  <c r="G418" i="10"/>
  <c r="A418" i="10"/>
  <c r="O419" i="10"/>
  <c r="G344" i="9" l="1"/>
  <c r="J344" i="9"/>
  <c r="A344" i="9" s="1"/>
  <c r="F344" i="9"/>
  <c r="E344" i="9"/>
  <c r="I344" i="9"/>
  <c r="K344" i="9"/>
  <c r="D344" i="9"/>
  <c r="B344" i="9"/>
  <c r="C344" i="9"/>
  <c r="H344" i="9"/>
  <c r="P345" i="9"/>
  <c r="C419" i="10"/>
  <c r="B419" i="10"/>
  <c r="A419" i="10"/>
  <c r="G419" i="10"/>
  <c r="H419" i="10"/>
  <c r="D419" i="10"/>
  <c r="I419" i="10"/>
  <c r="E419" i="10"/>
  <c r="F419" i="10"/>
  <c r="J419" i="10"/>
  <c r="O420" i="10"/>
  <c r="E345" i="9" l="1"/>
  <c r="C345" i="9"/>
  <c r="K345" i="9"/>
  <c r="J345" i="9"/>
  <c r="A345" i="9" s="1"/>
  <c r="B345" i="9"/>
  <c r="I345" i="9"/>
  <c r="H345" i="9"/>
  <c r="D345" i="9"/>
  <c r="F345" i="9"/>
  <c r="G345" i="9"/>
  <c r="P346" i="9"/>
  <c r="F420" i="10"/>
  <c r="J420" i="10"/>
  <c r="E420" i="10"/>
  <c r="B420" i="10"/>
  <c r="D420" i="10"/>
  <c r="G420" i="10"/>
  <c r="C420" i="10"/>
  <c r="H420" i="10"/>
  <c r="A420" i="10"/>
  <c r="I420" i="10"/>
  <c r="O421" i="10"/>
  <c r="F346" i="9" l="1"/>
  <c r="G346" i="9"/>
  <c r="D346" i="9"/>
  <c r="H346" i="9"/>
  <c r="I346" i="9"/>
  <c r="C346" i="9"/>
  <c r="E346" i="9"/>
  <c r="J346" i="9"/>
  <c r="A346" i="9" s="1"/>
  <c r="K346" i="9"/>
  <c r="B346" i="9"/>
  <c r="P347" i="9"/>
  <c r="C421" i="10"/>
  <c r="B421" i="10"/>
  <c r="G421" i="10"/>
  <c r="D421" i="10"/>
  <c r="H421" i="10"/>
  <c r="A421" i="10"/>
  <c r="I421" i="10"/>
  <c r="F421" i="10"/>
  <c r="J421" i="10"/>
  <c r="E421" i="10"/>
  <c r="O422" i="10"/>
  <c r="H347" i="9" l="1"/>
  <c r="B347" i="9"/>
  <c r="F347" i="9"/>
  <c r="K347" i="9"/>
  <c r="E347" i="9"/>
  <c r="I347" i="9"/>
  <c r="G347" i="9"/>
  <c r="D347" i="9"/>
  <c r="C347" i="9"/>
  <c r="J347" i="9"/>
  <c r="A347" i="9" s="1"/>
  <c r="P348" i="9"/>
  <c r="H422" i="10"/>
  <c r="A422" i="10"/>
  <c r="J422" i="10"/>
  <c r="F422" i="10"/>
  <c r="I422" i="10"/>
  <c r="E422" i="10"/>
  <c r="D422" i="10"/>
  <c r="C422" i="10"/>
  <c r="G422" i="10"/>
  <c r="B422" i="10"/>
  <c r="O423" i="10"/>
  <c r="I348" i="9" l="1"/>
  <c r="H348" i="9"/>
  <c r="K348" i="9"/>
  <c r="B348" i="9"/>
  <c r="F348" i="9"/>
  <c r="E348" i="9"/>
  <c r="D348" i="9"/>
  <c r="C348" i="9"/>
  <c r="J348" i="9"/>
  <c r="A348" i="9" s="1"/>
  <c r="G348" i="9"/>
  <c r="P349" i="9"/>
  <c r="J423" i="10"/>
  <c r="F423" i="10"/>
  <c r="E423" i="10"/>
  <c r="C423" i="10"/>
  <c r="A423" i="10"/>
  <c r="G423" i="10"/>
  <c r="B423" i="10"/>
  <c r="H423" i="10"/>
  <c r="D423" i="10"/>
  <c r="I423" i="10"/>
  <c r="O424" i="10"/>
  <c r="C349" i="9" l="1"/>
  <c r="B349" i="9"/>
  <c r="K349" i="9"/>
  <c r="F349" i="9"/>
  <c r="J349" i="9"/>
  <c r="A349" i="9" s="1"/>
  <c r="E349" i="9"/>
  <c r="G349" i="9"/>
  <c r="I349" i="9"/>
  <c r="H349" i="9"/>
  <c r="D349" i="9"/>
  <c r="P350" i="9"/>
  <c r="J424" i="10"/>
  <c r="F424" i="10"/>
  <c r="I424" i="10"/>
  <c r="D424" i="10"/>
  <c r="E424" i="10"/>
  <c r="C424" i="10"/>
  <c r="G424" i="10"/>
  <c r="B424" i="10"/>
  <c r="H424" i="10"/>
  <c r="A424" i="10"/>
  <c r="O425" i="10"/>
  <c r="H350" i="9" l="1"/>
  <c r="E350" i="9"/>
  <c r="J350" i="9"/>
  <c r="A350" i="9" s="1"/>
  <c r="D350" i="9"/>
  <c r="F350" i="9"/>
  <c r="C350" i="9"/>
  <c r="B350" i="9"/>
  <c r="G350" i="9"/>
  <c r="I350" i="9"/>
  <c r="K350" i="9"/>
  <c r="P351" i="9"/>
  <c r="I425" i="10"/>
  <c r="F425" i="10"/>
  <c r="J425" i="10"/>
  <c r="E425" i="10"/>
  <c r="D425" i="10"/>
  <c r="A425" i="10"/>
  <c r="G425" i="10"/>
  <c r="C425" i="10"/>
  <c r="B425" i="10"/>
  <c r="H425" i="10"/>
  <c r="O426" i="10"/>
  <c r="J351" i="9" l="1"/>
  <c r="A351" i="9" s="1"/>
  <c r="C351" i="9"/>
  <c r="D351" i="9"/>
  <c r="K351" i="9"/>
  <c r="H351" i="9"/>
  <c r="G351" i="9"/>
  <c r="I351" i="9"/>
  <c r="F351" i="9"/>
  <c r="B351" i="9"/>
  <c r="E351" i="9"/>
  <c r="P352" i="9"/>
  <c r="F426" i="10"/>
  <c r="I426" i="10"/>
  <c r="E426" i="10"/>
  <c r="D426" i="10"/>
  <c r="J426" i="10"/>
  <c r="C426" i="10"/>
  <c r="A426" i="10"/>
  <c r="G426" i="10"/>
  <c r="B426" i="10"/>
  <c r="H426" i="10"/>
  <c r="O427" i="10"/>
  <c r="H352" i="9" l="1"/>
  <c r="B352" i="9"/>
  <c r="G352" i="9"/>
  <c r="J352" i="9"/>
  <c r="A352" i="9" s="1"/>
  <c r="E352" i="9"/>
  <c r="F352" i="9"/>
  <c r="I352" i="9"/>
  <c r="D352" i="9"/>
  <c r="C352" i="9"/>
  <c r="K352" i="9"/>
  <c r="P353" i="9"/>
  <c r="F427" i="10"/>
  <c r="I427" i="10"/>
  <c r="E427" i="10"/>
  <c r="B427" i="10"/>
  <c r="H427" i="10"/>
  <c r="J427" i="10"/>
  <c r="D427" i="10"/>
  <c r="A427" i="10"/>
  <c r="G427" i="10"/>
  <c r="C427" i="10"/>
  <c r="O428" i="10"/>
  <c r="C353" i="9" l="1"/>
  <c r="F353" i="9"/>
  <c r="B353" i="9"/>
  <c r="E353" i="9"/>
  <c r="I353" i="9"/>
  <c r="J353" i="9"/>
  <c r="A353" i="9" s="1"/>
  <c r="G353" i="9"/>
  <c r="D353" i="9"/>
  <c r="K353" i="9"/>
  <c r="H353" i="9"/>
  <c r="P354" i="9"/>
  <c r="F428" i="10"/>
  <c r="I428" i="10"/>
  <c r="E428" i="10"/>
  <c r="B428" i="10"/>
  <c r="J428" i="10"/>
  <c r="A428" i="10"/>
  <c r="D428" i="10"/>
  <c r="G428" i="10"/>
  <c r="H428" i="10"/>
  <c r="C428" i="10"/>
  <c r="O429" i="10"/>
  <c r="J354" i="9" l="1"/>
  <c r="A354" i="9" s="1"/>
  <c r="C354" i="9"/>
  <c r="K354" i="9"/>
  <c r="B354" i="9"/>
  <c r="E354" i="9"/>
  <c r="H354" i="9"/>
  <c r="I354" i="9"/>
  <c r="G354" i="9"/>
  <c r="F354" i="9"/>
  <c r="D354" i="9"/>
  <c r="P355" i="9"/>
  <c r="F429" i="10"/>
  <c r="J429" i="10"/>
  <c r="E429" i="10"/>
  <c r="D429" i="10"/>
  <c r="B429" i="10"/>
  <c r="A429" i="10"/>
  <c r="C429" i="10"/>
  <c r="G429" i="10"/>
  <c r="H429" i="10"/>
  <c r="I429" i="10"/>
  <c r="O430" i="10"/>
  <c r="D355" i="9" l="1"/>
  <c r="E355" i="9"/>
  <c r="K355" i="9"/>
  <c r="I355" i="9"/>
  <c r="F355" i="9"/>
  <c r="H355" i="9"/>
  <c r="C355" i="9"/>
  <c r="B355" i="9"/>
  <c r="J355" i="9"/>
  <c r="A355" i="9" s="1"/>
  <c r="G355" i="9"/>
  <c r="P356" i="9"/>
  <c r="J430" i="10"/>
  <c r="I430" i="10"/>
  <c r="F430" i="10"/>
  <c r="C430" i="10"/>
  <c r="E430" i="10"/>
  <c r="B430" i="10"/>
  <c r="A430" i="10"/>
  <c r="G430" i="10"/>
  <c r="H430" i="10"/>
  <c r="D430" i="10"/>
  <c r="O431" i="10"/>
  <c r="C356" i="9" l="1"/>
  <c r="F356" i="9"/>
  <c r="K356" i="9"/>
  <c r="I356" i="9"/>
  <c r="H356" i="9"/>
  <c r="D356" i="9"/>
  <c r="E356" i="9"/>
  <c r="G356" i="9"/>
  <c r="B356" i="9"/>
  <c r="J356" i="9"/>
  <c r="A356" i="9" s="1"/>
  <c r="P357" i="9"/>
  <c r="F431" i="10"/>
  <c r="I431" i="10"/>
  <c r="E431" i="10"/>
  <c r="C431" i="10"/>
  <c r="B431" i="10"/>
  <c r="A431" i="10"/>
  <c r="G431" i="10"/>
  <c r="H431" i="10"/>
  <c r="D431" i="10"/>
  <c r="J431" i="10"/>
  <c r="O432" i="10"/>
  <c r="B357" i="9" l="1"/>
  <c r="E357" i="9"/>
  <c r="K357" i="9"/>
  <c r="G357" i="9"/>
  <c r="H357" i="9"/>
  <c r="F357" i="9"/>
  <c r="I357" i="9"/>
  <c r="D357" i="9"/>
  <c r="J357" i="9"/>
  <c r="A357" i="9" s="1"/>
  <c r="C357" i="9"/>
  <c r="P358" i="9"/>
  <c r="E432" i="10"/>
  <c r="A432" i="10"/>
  <c r="D432" i="10"/>
  <c r="G432" i="10"/>
  <c r="C432" i="10"/>
  <c r="J432" i="10"/>
  <c r="H432" i="10"/>
  <c r="B432" i="10"/>
  <c r="F432" i="10"/>
  <c r="I432" i="10"/>
  <c r="O433" i="10"/>
  <c r="K358" i="9" l="1"/>
  <c r="B358" i="9"/>
  <c r="F358" i="9"/>
  <c r="D358" i="9"/>
  <c r="C358" i="9"/>
  <c r="G358" i="9"/>
  <c r="E358" i="9"/>
  <c r="J358" i="9"/>
  <c r="A358" i="9" s="1"/>
  <c r="H358" i="9"/>
  <c r="I358" i="9"/>
  <c r="P359" i="9"/>
  <c r="F433" i="10"/>
  <c r="J433" i="10"/>
  <c r="E433" i="10"/>
  <c r="D433" i="10"/>
  <c r="A433" i="10"/>
  <c r="C433" i="10"/>
  <c r="G433" i="10"/>
  <c r="H433" i="10"/>
  <c r="B433" i="10"/>
  <c r="I433" i="10"/>
  <c r="O434" i="10"/>
  <c r="K359" i="9" l="1"/>
  <c r="H359" i="9"/>
  <c r="E359" i="9"/>
  <c r="I359" i="9"/>
  <c r="F359" i="9"/>
  <c r="G359" i="9"/>
  <c r="C359" i="9"/>
  <c r="D359" i="9"/>
  <c r="B359" i="9"/>
  <c r="J359" i="9"/>
  <c r="A359" i="9" s="1"/>
  <c r="P360" i="9"/>
  <c r="E434" i="10"/>
  <c r="D434" i="10"/>
  <c r="C434" i="10"/>
  <c r="G434" i="10"/>
  <c r="B434" i="10"/>
  <c r="H434" i="10"/>
  <c r="J434" i="10"/>
  <c r="A434" i="10"/>
  <c r="F434" i="10"/>
  <c r="I434" i="10"/>
  <c r="O435" i="10"/>
  <c r="B360" i="9" l="1"/>
  <c r="E360" i="9"/>
  <c r="K360" i="9"/>
  <c r="H360" i="9"/>
  <c r="J360" i="9"/>
  <c r="A360" i="9" s="1"/>
  <c r="G360" i="9"/>
  <c r="F360" i="9"/>
  <c r="D360" i="9"/>
  <c r="I360" i="9"/>
  <c r="C360" i="9"/>
  <c r="P361" i="9"/>
  <c r="E435" i="10"/>
  <c r="B435" i="10"/>
  <c r="D435" i="10"/>
  <c r="F435" i="10"/>
  <c r="G435" i="10"/>
  <c r="C435" i="10"/>
  <c r="H435" i="10"/>
  <c r="A435" i="10"/>
  <c r="J435" i="10"/>
  <c r="I435" i="10"/>
  <c r="O436" i="10"/>
  <c r="B361" i="9" l="1"/>
  <c r="C361" i="9"/>
  <c r="I361" i="9"/>
  <c r="K361" i="9"/>
  <c r="E361" i="9"/>
  <c r="H361" i="9"/>
  <c r="D361" i="9"/>
  <c r="F361" i="9"/>
  <c r="J361" i="9"/>
  <c r="A361" i="9" s="1"/>
  <c r="G361" i="9"/>
  <c r="P362" i="9"/>
  <c r="F436" i="10"/>
  <c r="I436" i="10"/>
  <c r="E436" i="10"/>
  <c r="B436" i="10"/>
  <c r="D436" i="10"/>
  <c r="A436" i="10"/>
  <c r="G436" i="10"/>
  <c r="J436" i="10"/>
  <c r="H436" i="10"/>
  <c r="C436" i="10"/>
  <c r="O437" i="10"/>
  <c r="I362" i="9" l="1"/>
  <c r="C362" i="9"/>
  <c r="D362" i="9"/>
  <c r="J362" i="9"/>
  <c r="A362" i="9" s="1"/>
  <c r="E362" i="9"/>
  <c r="H362" i="9"/>
  <c r="B362" i="9"/>
  <c r="G362" i="9"/>
  <c r="K362" i="9"/>
  <c r="F362" i="9"/>
  <c r="P363" i="9"/>
  <c r="E437" i="10"/>
  <c r="D437" i="10"/>
  <c r="C437" i="10"/>
  <c r="G437" i="10"/>
  <c r="B437" i="10"/>
  <c r="A437" i="10"/>
  <c r="H437" i="10"/>
  <c r="I437" i="10"/>
  <c r="F437" i="10"/>
  <c r="J437" i="10"/>
  <c r="O438" i="10"/>
  <c r="G363" i="9" l="1"/>
  <c r="F363" i="9"/>
  <c r="C363" i="9"/>
  <c r="E363" i="9"/>
  <c r="B363" i="9"/>
  <c r="D363" i="9"/>
  <c r="I363" i="9"/>
  <c r="J363" i="9"/>
  <c r="A363" i="9" s="1"/>
  <c r="K363" i="9"/>
  <c r="H363" i="9"/>
  <c r="P364" i="9"/>
  <c r="F438" i="10"/>
  <c r="I438" i="10"/>
  <c r="E438" i="10"/>
  <c r="B438" i="10"/>
  <c r="C438" i="10"/>
  <c r="D438" i="10"/>
  <c r="G438" i="10"/>
  <c r="H438" i="10"/>
  <c r="A438" i="10"/>
  <c r="J438" i="10"/>
  <c r="O439" i="10"/>
  <c r="B364" i="9" l="1"/>
  <c r="G364" i="9"/>
  <c r="J364" i="9"/>
  <c r="A364" i="9" s="1"/>
  <c r="H364" i="9"/>
  <c r="C364" i="9"/>
  <c r="I364" i="9"/>
  <c r="F364" i="9"/>
  <c r="E364" i="9"/>
  <c r="K364" i="9"/>
  <c r="D364" i="9"/>
  <c r="P365" i="9"/>
  <c r="E439" i="10"/>
  <c r="C439" i="10"/>
  <c r="B439" i="10"/>
  <c r="G439" i="10"/>
  <c r="A439" i="10"/>
  <c r="H439" i="10"/>
  <c r="D439" i="10"/>
  <c r="I439" i="10"/>
  <c r="F439" i="10"/>
  <c r="J439" i="10"/>
  <c r="O440" i="10"/>
  <c r="F365" i="9" l="1"/>
  <c r="I365" i="9"/>
  <c r="C365" i="9"/>
  <c r="H365" i="9"/>
  <c r="D365" i="9"/>
  <c r="E365" i="9"/>
  <c r="J365" i="9"/>
  <c r="A365" i="9" s="1"/>
  <c r="K365" i="9"/>
  <c r="B365" i="9"/>
  <c r="G365" i="9"/>
  <c r="P366" i="9"/>
  <c r="D440" i="10"/>
  <c r="H440" i="10"/>
  <c r="G440" i="10"/>
  <c r="C440" i="10"/>
  <c r="B440" i="10"/>
  <c r="A440" i="10"/>
  <c r="I440" i="10"/>
  <c r="F440" i="10"/>
  <c r="J440" i="10"/>
  <c r="E440" i="10"/>
  <c r="O441" i="10"/>
  <c r="B366" i="9" l="1"/>
  <c r="I366" i="9"/>
  <c r="H366" i="9"/>
  <c r="K366" i="9"/>
  <c r="G366" i="9"/>
  <c r="C366" i="9"/>
  <c r="F366" i="9"/>
  <c r="E366" i="9"/>
  <c r="D366" i="9"/>
  <c r="J366" i="9"/>
  <c r="A366" i="9" s="1"/>
  <c r="P367" i="9"/>
  <c r="F441" i="10"/>
  <c r="J441" i="10"/>
  <c r="D441" i="10"/>
  <c r="B441" i="10"/>
  <c r="E441" i="10"/>
  <c r="A441" i="10"/>
  <c r="H441" i="10"/>
  <c r="G441" i="10"/>
  <c r="C441" i="10"/>
  <c r="I441" i="10"/>
  <c r="O442" i="10"/>
  <c r="K367" i="9" l="1"/>
  <c r="E367" i="9"/>
  <c r="G367" i="9"/>
  <c r="F367" i="9"/>
  <c r="D367" i="9"/>
  <c r="J367" i="9"/>
  <c r="A367" i="9" s="1"/>
  <c r="H367" i="9"/>
  <c r="B367" i="9"/>
  <c r="I367" i="9"/>
  <c r="C367" i="9"/>
  <c r="P368" i="9"/>
  <c r="E442" i="10"/>
  <c r="C442" i="10"/>
  <c r="H442" i="10"/>
  <c r="A442" i="10"/>
  <c r="I442" i="10"/>
  <c r="G442" i="10"/>
  <c r="B442" i="10"/>
  <c r="F442" i="10"/>
  <c r="D442" i="10"/>
  <c r="J442" i="10"/>
  <c r="O443" i="10"/>
  <c r="D368" i="9" l="1"/>
  <c r="K368" i="9"/>
  <c r="I368" i="9"/>
  <c r="H368" i="9"/>
  <c r="E368" i="9"/>
  <c r="F368" i="9"/>
  <c r="C368" i="9"/>
  <c r="G368" i="9"/>
  <c r="B368" i="9"/>
  <c r="J368" i="9"/>
  <c r="A368" i="9" s="1"/>
  <c r="P369" i="9"/>
  <c r="F443" i="10"/>
  <c r="I443" i="10"/>
  <c r="E443" i="10"/>
  <c r="B443" i="10"/>
  <c r="C443" i="10"/>
  <c r="D443" i="10"/>
  <c r="G443" i="10"/>
  <c r="A443" i="10"/>
  <c r="H443" i="10"/>
  <c r="J443" i="10"/>
  <c r="O444" i="10"/>
  <c r="J369" i="9" l="1"/>
  <c r="A369" i="9" s="1"/>
  <c r="F369" i="9"/>
  <c r="E369" i="9"/>
  <c r="B369" i="9"/>
  <c r="C369" i="9"/>
  <c r="G369" i="9"/>
  <c r="I369" i="9"/>
  <c r="K369" i="9"/>
  <c r="D369" i="9"/>
  <c r="H369" i="9"/>
  <c r="P370" i="9"/>
  <c r="F444" i="10"/>
  <c r="I444" i="10"/>
  <c r="B444" i="10"/>
  <c r="E444" i="10"/>
  <c r="A444" i="10"/>
  <c r="G444" i="10"/>
  <c r="D444" i="10"/>
  <c r="H444" i="10"/>
  <c r="C444" i="10"/>
  <c r="J444" i="10"/>
  <c r="O445" i="10"/>
  <c r="J370" i="9" l="1"/>
  <c r="A370" i="9" s="1"/>
  <c r="D370" i="9"/>
  <c r="B370" i="9"/>
  <c r="F370" i="9"/>
  <c r="H370" i="9"/>
  <c r="C370" i="9"/>
  <c r="I370" i="9"/>
  <c r="K370" i="9"/>
  <c r="G370" i="9"/>
  <c r="E370" i="9"/>
  <c r="P371" i="9"/>
  <c r="D445" i="10"/>
  <c r="C445" i="10"/>
  <c r="B445" i="10"/>
  <c r="G445" i="10"/>
  <c r="H445" i="10"/>
  <c r="A445" i="10"/>
  <c r="I445" i="10"/>
  <c r="F445" i="10"/>
  <c r="J445" i="10"/>
  <c r="E445" i="10"/>
  <c r="O446" i="10"/>
  <c r="I371" i="9" l="1"/>
  <c r="J371" i="9"/>
  <c r="A371" i="9" s="1"/>
  <c r="G371" i="9"/>
  <c r="H371" i="9"/>
  <c r="E371" i="9"/>
  <c r="F371" i="9"/>
  <c r="C371" i="9"/>
  <c r="K371" i="9"/>
  <c r="D371" i="9"/>
  <c r="B371" i="9"/>
  <c r="P372" i="9"/>
  <c r="E446" i="10"/>
  <c r="C446" i="10"/>
  <c r="G446" i="10"/>
  <c r="B446" i="10"/>
  <c r="A446" i="10"/>
  <c r="I446" i="10"/>
  <c r="D446" i="10"/>
  <c r="F446" i="10"/>
  <c r="H446" i="10"/>
  <c r="J446" i="10"/>
  <c r="O447" i="10"/>
  <c r="D372" i="9" l="1"/>
  <c r="C372" i="9"/>
  <c r="H372" i="9"/>
  <c r="B372" i="9"/>
  <c r="J372" i="9"/>
  <c r="A372" i="9" s="1"/>
  <c r="K372" i="9"/>
  <c r="G372" i="9"/>
  <c r="I372" i="9"/>
  <c r="F372" i="9"/>
  <c r="E372" i="9"/>
  <c r="P373" i="9"/>
  <c r="F447" i="10"/>
  <c r="J447" i="10"/>
  <c r="E447" i="10"/>
  <c r="C447" i="10"/>
  <c r="B447" i="10"/>
  <c r="D447" i="10"/>
  <c r="G447" i="10"/>
  <c r="A447" i="10"/>
  <c r="H447" i="10"/>
  <c r="I447" i="10"/>
  <c r="O448" i="10"/>
  <c r="D373" i="9" l="1"/>
  <c r="H373" i="9"/>
  <c r="C373" i="9"/>
  <c r="J373" i="9"/>
  <c r="A373" i="9" s="1"/>
  <c r="I373" i="9"/>
  <c r="E373" i="9"/>
  <c r="B373" i="9"/>
  <c r="K373" i="9"/>
  <c r="F373" i="9"/>
  <c r="G373" i="9"/>
  <c r="P374" i="9"/>
  <c r="C448" i="10"/>
  <c r="J448" i="10"/>
  <c r="F448" i="10"/>
  <c r="E448" i="10"/>
  <c r="H448" i="10"/>
  <c r="A448" i="10"/>
  <c r="G448" i="10"/>
  <c r="D448" i="10"/>
  <c r="B448" i="10"/>
  <c r="I448" i="10"/>
  <c r="O449" i="10"/>
  <c r="H374" i="9" l="1"/>
  <c r="J374" i="9"/>
  <c r="A374" i="9" s="1"/>
  <c r="G374" i="9"/>
  <c r="K374" i="9"/>
  <c r="F374" i="9"/>
  <c r="D374" i="9"/>
  <c r="C374" i="9"/>
  <c r="I374" i="9"/>
  <c r="E374" i="9"/>
  <c r="B374" i="9"/>
  <c r="P375" i="9"/>
  <c r="J449" i="10"/>
  <c r="C449" i="10"/>
  <c r="I449" i="10"/>
  <c r="F449" i="10"/>
  <c r="E449" i="10"/>
  <c r="D449" i="10"/>
  <c r="H449" i="10"/>
  <c r="A449" i="10"/>
  <c r="G449" i="10"/>
  <c r="B449" i="10"/>
  <c r="O450" i="10"/>
  <c r="J375" i="9" l="1"/>
  <c r="A375" i="9" s="1"/>
  <c r="K375" i="9"/>
  <c r="B375" i="9"/>
  <c r="G375" i="9"/>
  <c r="D375" i="9"/>
  <c r="F375" i="9"/>
  <c r="H375" i="9"/>
  <c r="I375" i="9"/>
  <c r="E375" i="9"/>
  <c r="C375" i="9"/>
  <c r="P376" i="9"/>
  <c r="F450" i="10"/>
  <c r="E450" i="10"/>
  <c r="D450" i="10"/>
  <c r="G450" i="10"/>
  <c r="B450" i="10"/>
  <c r="H450" i="10"/>
  <c r="A450" i="10"/>
  <c r="J450" i="10"/>
  <c r="C450" i="10"/>
  <c r="I450" i="10"/>
  <c r="O451" i="10"/>
  <c r="E376" i="9" l="1"/>
  <c r="I376" i="9"/>
  <c r="C376" i="9"/>
  <c r="G376" i="9"/>
  <c r="D376" i="9"/>
  <c r="F376" i="9"/>
  <c r="B376" i="9"/>
  <c r="J376" i="9"/>
  <c r="A376" i="9" s="1"/>
  <c r="K376" i="9"/>
  <c r="H376" i="9"/>
  <c r="P377" i="9"/>
  <c r="C451" i="10"/>
  <c r="I451" i="10"/>
  <c r="F451" i="10"/>
  <c r="E451" i="10"/>
  <c r="J451" i="10"/>
  <c r="D451" i="10"/>
  <c r="G451" i="10"/>
  <c r="B451" i="10"/>
  <c r="H451" i="10"/>
  <c r="A451" i="10"/>
  <c r="O452" i="10"/>
  <c r="D377" i="9" l="1"/>
  <c r="C377" i="9"/>
  <c r="B377" i="9"/>
  <c r="H377" i="9"/>
  <c r="E377" i="9"/>
  <c r="F377" i="9"/>
  <c r="I377" i="9"/>
  <c r="J377" i="9"/>
  <c r="A377" i="9" s="1"/>
  <c r="K377" i="9"/>
  <c r="G377" i="9"/>
  <c r="P378" i="9"/>
  <c r="I452" i="10"/>
  <c r="J452" i="10"/>
  <c r="E452" i="10"/>
  <c r="C452" i="10"/>
  <c r="G452" i="10"/>
  <c r="A452" i="10"/>
  <c r="F452" i="10"/>
  <c r="B452" i="10"/>
  <c r="H452" i="10"/>
  <c r="D452" i="10"/>
  <c r="O453" i="10"/>
  <c r="I378" i="9" l="1"/>
  <c r="K378" i="9"/>
  <c r="G378" i="9"/>
  <c r="D378" i="9"/>
  <c r="H378" i="9"/>
  <c r="C378" i="9"/>
  <c r="F378" i="9"/>
  <c r="E378" i="9"/>
  <c r="B378" i="9"/>
  <c r="J378" i="9"/>
  <c r="A378" i="9" s="1"/>
  <c r="P379" i="9"/>
  <c r="C453" i="10"/>
  <c r="I453" i="10"/>
  <c r="A453" i="10"/>
  <c r="F453" i="10"/>
  <c r="E453" i="10"/>
  <c r="J453" i="10"/>
  <c r="G453" i="10"/>
  <c r="D453" i="10"/>
  <c r="H453" i="10"/>
  <c r="B453" i="10"/>
  <c r="O454" i="10"/>
  <c r="G379" i="9" l="1"/>
  <c r="F379" i="9"/>
  <c r="E379" i="9"/>
  <c r="I379" i="9"/>
  <c r="J379" i="9"/>
  <c r="A379" i="9" s="1"/>
  <c r="H379" i="9"/>
  <c r="D379" i="9"/>
  <c r="C379" i="9"/>
  <c r="K379" i="9"/>
  <c r="B379" i="9"/>
  <c r="P380" i="9"/>
  <c r="I454" i="10"/>
  <c r="C454" i="10"/>
  <c r="J454" i="10"/>
  <c r="A454" i="10"/>
  <c r="F454" i="10"/>
  <c r="G454" i="10"/>
  <c r="D454" i="10"/>
  <c r="E454" i="10"/>
  <c r="H454" i="10"/>
  <c r="B454" i="10"/>
  <c r="O455" i="10"/>
  <c r="E380" i="9" l="1"/>
  <c r="J380" i="9"/>
  <c r="A380" i="9" s="1"/>
  <c r="G380" i="9"/>
  <c r="I380" i="9"/>
  <c r="D380" i="9"/>
  <c r="C380" i="9"/>
  <c r="K380" i="9"/>
  <c r="B380" i="9"/>
  <c r="H380" i="9"/>
  <c r="F380" i="9"/>
  <c r="P381" i="9"/>
  <c r="C455" i="10"/>
  <c r="J455" i="10"/>
  <c r="A455" i="10"/>
  <c r="E455" i="10"/>
  <c r="G455" i="10"/>
  <c r="D455" i="10"/>
  <c r="F455" i="10"/>
  <c r="H455" i="10"/>
  <c r="B455" i="10"/>
  <c r="I455" i="10"/>
  <c r="O456" i="10"/>
  <c r="E381" i="9" l="1"/>
  <c r="F381" i="9"/>
  <c r="H381" i="9"/>
  <c r="J381" i="9"/>
  <c r="A381" i="9" s="1"/>
  <c r="I381" i="9"/>
  <c r="B381" i="9"/>
  <c r="G381" i="9"/>
  <c r="C381" i="9"/>
  <c r="K381" i="9"/>
  <c r="D381" i="9"/>
  <c r="P382" i="9"/>
  <c r="A456" i="10"/>
  <c r="E456" i="10"/>
  <c r="H456" i="10"/>
  <c r="D456" i="10"/>
  <c r="G456" i="10"/>
  <c r="B456" i="10"/>
  <c r="I456" i="10"/>
  <c r="C456" i="10"/>
  <c r="J456" i="10"/>
  <c r="F456" i="10"/>
  <c r="O457" i="10"/>
  <c r="J382" i="9" l="1"/>
  <c r="A382" i="9" s="1"/>
  <c r="G382" i="9"/>
  <c r="C382" i="9"/>
  <c r="F382" i="9"/>
  <c r="E382" i="9"/>
  <c r="D382" i="9"/>
  <c r="B382" i="9"/>
  <c r="I382" i="9"/>
  <c r="H382" i="9"/>
  <c r="K382" i="9"/>
  <c r="P383" i="9"/>
  <c r="A457" i="10"/>
  <c r="F457" i="10"/>
  <c r="E457" i="10"/>
  <c r="G457" i="10"/>
  <c r="D457" i="10"/>
  <c r="H457" i="10"/>
  <c r="B457" i="10"/>
  <c r="J457" i="10"/>
  <c r="C457" i="10"/>
  <c r="I457" i="10"/>
  <c r="O458" i="10"/>
  <c r="G383" i="9" l="1"/>
  <c r="H383" i="9"/>
  <c r="F383" i="9"/>
  <c r="D383" i="9"/>
  <c r="I383" i="9"/>
  <c r="E383" i="9"/>
  <c r="K383" i="9"/>
  <c r="C383" i="9"/>
  <c r="B383" i="9"/>
  <c r="J383" i="9"/>
  <c r="A383" i="9" s="1"/>
  <c r="P384" i="9"/>
  <c r="C458" i="10"/>
  <c r="J458" i="10"/>
  <c r="I458" i="10"/>
  <c r="A458" i="10"/>
  <c r="F458" i="10"/>
  <c r="G458" i="10"/>
  <c r="E458" i="10"/>
  <c r="D458" i="10"/>
  <c r="H458" i="10"/>
  <c r="B458" i="10"/>
  <c r="O459" i="10"/>
  <c r="G384" i="9" l="1"/>
  <c r="D384" i="9"/>
  <c r="F384" i="9"/>
  <c r="E384" i="9"/>
  <c r="K384" i="9"/>
  <c r="I384" i="9"/>
  <c r="B384" i="9"/>
  <c r="C384" i="9"/>
  <c r="J384" i="9"/>
  <c r="A384" i="9" s="1"/>
  <c r="H384" i="9"/>
  <c r="P385" i="9"/>
  <c r="A459" i="10"/>
  <c r="F459" i="10"/>
  <c r="E459" i="10"/>
  <c r="G459" i="10"/>
  <c r="D459" i="10"/>
  <c r="H459" i="10"/>
  <c r="B459" i="10"/>
  <c r="J459" i="10"/>
  <c r="C459" i="10"/>
  <c r="I459" i="10"/>
  <c r="O460" i="10"/>
  <c r="G385" i="9" l="1"/>
  <c r="J385" i="9"/>
  <c r="A385" i="9" s="1"/>
  <c r="D385" i="9"/>
  <c r="F385" i="9"/>
  <c r="E385" i="9"/>
  <c r="C385" i="9"/>
  <c r="H385" i="9"/>
  <c r="B385" i="9"/>
  <c r="I385" i="9"/>
  <c r="K385" i="9"/>
  <c r="P386" i="9"/>
  <c r="A460" i="10"/>
  <c r="E460" i="10"/>
  <c r="H460" i="10"/>
  <c r="D460" i="10"/>
  <c r="G460" i="10"/>
  <c r="B460" i="10"/>
  <c r="F460" i="10"/>
  <c r="J460" i="10"/>
  <c r="C460" i="10"/>
  <c r="I460" i="10"/>
  <c r="O461" i="10"/>
  <c r="C386" i="9" l="1"/>
  <c r="H386" i="9"/>
  <c r="G386" i="9"/>
  <c r="K386" i="9"/>
  <c r="D386" i="9"/>
  <c r="B386" i="9"/>
  <c r="E386" i="9"/>
  <c r="J386" i="9"/>
  <c r="A386" i="9" s="1"/>
  <c r="I386" i="9"/>
  <c r="F386" i="9"/>
  <c r="P387" i="9"/>
  <c r="F461" i="10"/>
  <c r="E461" i="10"/>
  <c r="H461" i="10"/>
  <c r="B461" i="10"/>
  <c r="G461" i="10"/>
  <c r="D461" i="10"/>
  <c r="I461" i="10"/>
  <c r="C461" i="10"/>
  <c r="J461" i="10"/>
  <c r="A461" i="10"/>
  <c r="O462" i="10"/>
  <c r="E387" i="9" l="1"/>
  <c r="F387" i="9"/>
  <c r="H387" i="9"/>
  <c r="I387" i="9"/>
  <c r="G387" i="9"/>
  <c r="D387" i="9"/>
  <c r="K387" i="9"/>
  <c r="B387" i="9"/>
  <c r="J387" i="9"/>
  <c r="A387" i="9" s="1"/>
  <c r="C387" i="9"/>
  <c r="P388" i="9"/>
  <c r="A462" i="10"/>
  <c r="F462" i="10"/>
  <c r="G462" i="10"/>
  <c r="D462" i="10"/>
  <c r="E462" i="10"/>
  <c r="H462" i="10"/>
  <c r="B462" i="10"/>
  <c r="J462" i="10"/>
  <c r="C462" i="10"/>
  <c r="I462" i="10"/>
  <c r="O463" i="10"/>
  <c r="C388" i="9" l="1"/>
  <c r="F388" i="9"/>
  <c r="D388" i="9"/>
  <c r="H388" i="9"/>
  <c r="I388" i="9"/>
  <c r="G388" i="9"/>
  <c r="J388" i="9"/>
  <c r="A388" i="9" s="1"/>
  <c r="B388" i="9"/>
  <c r="K388" i="9"/>
  <c r="E388" i="9"/>
  <c r="P389" i="9"/>
  <c r="A463" i="10"/>
  <c r="F463" i="10"/>
  <c r="E463" i="10"/>
  <c r="C463" i="10"/>
  <c r="G463" i="10"/>
  <c r="D463" i="10"/>
  <c r="B463" i="10"/>
  <c r="H463" i="10"/>
  <c r="J463" i="10"/>
  <c r="I463" i="10"/>
  <c r="O464" i="10"/>
  <c r="K389" i="9" l="1"/>
  <c r="H389" i="9"/>
  <c r="F389" i="9"/>
  <c r="I389" i="9"/>
  <c r="G389" i="9"/>
  <c r="E389" i="9"/>
  <c r="D389" i="9"/>
  <c r="J389" i="9"/>
  <c r="A389" i="9" s="1"/>
  <c r="C389" i="9"/>
  <c r="B389" i="9"/>
  <c r="P390" i="9"/>
  <c r="C464" i="10"/>
  <c r="I464" i="10"/>
  <c r="A464" i="10"/>
  <c r="F464" i="10"/>
  <c r="E464" i="10"/>
  <c r="G464" i="10"/>
  <c r="B464" i="10"/>
  <c r="H464" i="10"/>
  <c r="D464" i="10"/>
  <c r="J464" i="10"/>
  <c r="O465" i="10"/>
  <c r="I390" i="9" l="1"/>
  <c r="K390" i="9"/>
  <c r="G390" i="9"/>
  <c r="H390" i="9"/>
  <c r="F390" i="9"/>
  <c r="D390" i="9"/>
  <c r="J390" i="9"/>
  <c r="A390" i="9" s="1"/>
  <c r="B390" i="9"/>
  <c r="C390" i="9"/>
  <c r="E390" i="9"/>
  <c r="P391" i="9"/>
  <c r="A465" i="10"/>
  <c r="E465" i="10"/>
  <c r="H465" i="10"/>
  <c r="B465" i="10"/>
  <c r="J465" i="10"/>
  <c r="G465" i="10"/>
  <c r="D465" i="10"/>
  <c r="C465" i="10"/>
  <c r="I465" i="10"/>
  <c r="F465" i="10"/>
  <c r="O466" i="10"/>
  <c r="E391" i="9" l="1"/>
  <c r="C391" i="9"/>
  <c r="J391" i="9"/>
  <c r="A391" i="9" s="1"/>
  <c r="K391" i="9"/>
  <c r="H391" i="9"/>
  <c r="B391" i="9"/>
  <c r="I391" i="9"/>
  <c r="D391" i="9"/>
  <c r="G391" i="9"/>
  <c r="F391" i="9"/>
  <c r="P392" i="9"/>
  <c r="A466" i="10"/>
  <c r="F466" i="10"/>
  <c r="G466" i="10"/>
  <c r="E466" i="10"/>
  <c r="D466" i="10"/>
  <c r="H466" i="10"/>
  <c r="B466" i="10"/>
  <c r="C466" i="10"/>
  <c r="I466" i="10"/>
  <c r="J466" i="10"/>
  <c r="O467" i="10"/>
  <c r="B392" i="9" l="1"/>
  <c r="I392" i="9"/>
  <c r="K392" i="9"/>
  <c r="H392" i="9"/>
  <c r="G392" i="9"/>
  <c r="F392" i="9"/>
  <c r="J392" i="9"/>
  <c r="A392" i="9" s="1"/>
  <c r="C392" i="9"/>
  <c r="E392" i="9"/>
  <c r="D392" i="9"/>
  <c r="P393" i="9"/>
  <c r="A467" i="10"/>
  <c r="F467" i="10"/>
  <c r="D467" i="10"/>
  <c r="E467" i="10"/>
  <c r="G467" i="10"/>
  <c r="H467" i="10"/>
  <c r="B467" i="10"/>
  <c r="I467" i="10"/>
  <c r="C467" i="10"/>
  <c r="J467" i="10"/>
  <c r="O468" i="10"/>
  <c r="E393" i="9" l="1"/>
  <c r="C393" i="9"/>
  <c r="K393" i="9"/>
  <c r="J393" i="9"/>
  <c r="A393" i="9" s="1"/>
  <c r="I393" i="9"/>
  <c r="B393" i="9"/>
  <c r="H393" i="9"/>
  <c r="D393" i="9"/>
  <c r="F393" i="9"/>
  <c r="G393" i="9"/>
  <c r="P394" i="9"/>
  <c r="C468" i="10"/>
  <c r="J468" i="10"/>
  <c r="A468" i="10"/>
  <c r="F468" i="10"/>
  <c r="E468" i="10"/>
  <c r="H468" i="10"/>
  <c r="D468" i="10"/>
  <c r="G468" i="10"/>
  <c r="B468" i="10"/>
  <c r="I468" i="10"/>
  <c r="O469" i="10"/>
  <c r="C394" i="9" l="1"/>
  <c r="E394" i="9"/>
  <c r="K394" i="9"/>
  <c r="H394" i="9"/>
  <c r="I394" i="9"/>
  <c r="J394" i="9"/>
  <c r="A394" i="9" s="1"/>
  <c r="B394" i="9"/>
  <c r="G394" i="9"/>
  <c r="F394" i="9"/>
  <c r="D394" i="9"/>
  <c r="P395" i="9"/>
  <c r="C469" i="10"/>
  <c r="I469" i="10"/>
  <c r="A469" i="10"/>
  <c r="F469" i="10"/>
  <c r="E469" i="10"/>
  <c r="H469" i="10"/>
  <c r="B469" i="10"/>
  <c r="G469" i="10"/>
  <c r="D469" i="10"/>
  <c r="J469" i="10"/>
  <c r="O470" i="10"/>
  <c r="F395" i="9" l="1"/>
  <c r="E395" i="9"/>
  <c r="G395" i="9"/>
  <c r="J395" i="9"/>
  <c r="A395" i="9" s="1"/>
  <c r="D395" i="9"/>
  <c r="K395" i="9"/>
  <c r="C395" i="9"/>
  <c r="I395" i="9"/>
  <c r="B395" i="9"/>
  <c r="H395" i="9"/>
  <c r="P396" i="9"/>
  <c r="A470" i="10"/>
  <c r="F470" i="10"/>
  <c r="E470" i="10"/>
  <c r="B470" i="10"/>
  <c r="G470" i="10"/>
  <c r="D470" i="10"/>
  <c r="H470" i="10"/>
  <c r="C470" i="10"/>
  <c r="J470" i="10"/>
  <c r="I470" i="10"/>
  <c r="O471" i="10"/>
  <c r="F396" i="9" l="1"/>
  <c r="I396" i="9"/>
  <c r="B396" i="9"/>
  <c r="D396" i="9"/>
  <c r="G396" i="9"/>
  <c r="E396" i="9"/>
  <c r="C396" i="9"/>
  <c r="J396" i="9"/>
  <c r="A396" i="9" s="1"/>
  <c r="K396" i="9"/>
  <c r="H396" i="9"/>
  <c r="P397" i="9"/>
  <c r="C471" i="10"/>
  <c r="I471" i="10"/>
  <c r="A471" i="10"/>
  <c r="E471" i="10"/>
  <c r="G471" i="10"/>
  <c r="D471" i="10"/>
  <c r="H471" i="10"/>
  <c r="B471" i="10"/>
  <c r="F471" i="10"/>
  <c r="J471" i="10"/>
  <c r="O472" i="10"/>
  <c r="I397" i="9" l="1"/>
  <c r="J397" i="9"/>
  <c r="A397" i="9" s="1"/>
  <c r="G397" i="9"/>
  <c r="H397" i="9"/>
  <c r="F397" i="9"/>
  <c r="K397" i="9"/>
  <c r="D397" i="9"/>
  <c r="E397" i="9"/>
  <c r="B397" i="9"/>
  <c r="C397" i="9"/>
  <c r="P398" i="9"/>
  <c r="A472" i="10"/>
  <c r="E472" i="10"/>
  <c r="H472" i="10"/>
  <c r="G472" i="10"/>
  <c r="B472" i="10"/>
  <c r="D472" i="10"/>
  <c r="F472" i="10"/>
  <c r="I472" i="10"/>
  <c r="C472" i="10"/>
  <c r="J472" i="10"/>
  <c r="O473" i="10"/>
  <c r="H398" i="9" l="1"/>
  <c r="F398" i="9"/>
  <c r="E398" i="9"/>
  <c r="D398" i="9"/>
  <c r="J398" i="9"/>
  <c r="A398" i="9" s="1"/>
  <c r="G398" i="9"/>
  <c r="K398" i="9"/>
  <c r="B398" i="9"/>
  <c r="C398" i="9"/>
  <c r="I398" i="9"/>
  <c r="P399" i="9"/>
  <c r="I473" i="10"/>
  <c r="C473" i="10"/>
  <c r="J473" i="10"/>
  <c r="F473" i="10"/>
  <c r="D473" i="10"/>
  <c r="A473" i="10"/>
  <c r="E473" i="10"/>
  <c r="G473" i="10"/>
  <c r="H473" i="10"/>
  <c r="B473" i="10"/>
  <c r="O474" i="10"/>
  <c r="B399" i="9" l="1"/>
  <c r="C399" i="9"/>
  <c r="G399" i="9"/>
  <c r="I399" i="9"/>
  <c r="J399" i="9"/>
  <c r="A399" i="9" s="1"/>
  <c r="F399" i="9"/>
  <c r="H399" i="9"/>
  <c r="E399" i="9"/>
  <c r="D399" i="9"/>
  <c r="K399" i="9"/>
  <c r="P400" i="9"/>
  <c r="A474" i="10"/>
  <c r="F474" i="10"/>
  <c r="B474" i="10"/>
  <c r="C474" i="10"/>
  <c r="E474" i="10"/>
  <c r="H474" i="10"/>
  <c r="G474" i="10"/>
  <c r="D474" i="10"/>
  <c r="J474" i="10"/>
  <c r="I474" i="10"/>
  <c r="O475" i="10"/>
  <c r="F400" i="9" l="1"/>
  <c r="I400" i="9"/>
  <c r="D400" i="9"/>
  <c r="J400" i="9"/>
  <c r="A400" i="9" s="1"/>
  <c r="C400" i="9"/>
  <c r="K400" i="9"/>
  <c r="G400" i="9"/>
  <c r="E400" i="9"/>
  <c r="H400" i="9"/>
  <c r="B400" i="9"/>
  <c r="P401" i="9"/>
  <c r="C475" i="10"/>
  <c r="I475" i="10"/>
  <c r="A475" i="10"/>
  <c r="F475" i="10"/>
  <c r="E475" i="10"/>
  <c r="J475" i="10"/>
  <c r="G475" i="10"/>
  <c r="D475" i="10"/>
  <c r="B475" i="10"/>
  <c r="H475" i="10"/>
  <c r="O476" i="10"/>
  <c r="C401" i="9" l="1"/>
  <c r="B401" i="9"/>
  <c r="D401" i="9"/>
  <c r="E401" i="9"/>
  <c r="H401" i="9"/>
  <c r="J401" i="9"/>
  <c r="A401" i="9" s="1"/>
  <c r="G401" i="9"/>
  <c r="K401" i="9"/>
  <c r="F401" i="9"/>
  <c r="I401" i="9"/>
  <c r="P402" i="9"/>
  <c r="C476" i="10"/>
  <c r="J476" i="10"/>
  <c r="I476" i="10"/>
  <c r="A476" i="10"/>
  <c r="F476" i="10"/>
  <c r="E476" i="10"/>
  <c r="G476" i="10"/>
  <c r="B476" i="10"/>
  <c r="H476" i="10"/>
  <c r="D476" i="10"/>
  <c r="O477" i="10"/>
  <c r="I402" i="9" l="1"/>
  <c r="H402" i="9"/>
  <c r="C402" i="9"/>
  <c r="F402" i="9"/>
  <c r="G402" i="9"/>
  <c r="D402" i="9"/>
  <c r="E402" i="9"/>
  <c r="K402" i="9"/>
  <c r="B402" i="9"/>
  <c r="J402" i="9"/>
  <c r="A402" i="9" s="1"/>
  <c r="P403" i="9"/>
  <c r="C477" i="10"/>
  <c r="I477" i="10"/>
  <c r="F477" i="10"/>
  <c r="A477" i="10"/>
  <c r="E477" i="10"/>
  <c r="G477" i="10"/>
  <c r="D477" i="10"/>
  <c r="H477" i="10"/>
  <c r="B477" i="10"/>
  <c r="J477" i="10"/>
  <c r="O478" i="10"/>
  <c r="E403" i="9" l="1"/>
  <c r="F403" i="9"/>
  <c r="H403" i="9"/>
  <c r="C403" i="9"/>
  <c r="D403" i="9"/>
  <c r="I403" i="9"/>
  <c r="B403" i="9"/>
  <c r="K403" i="9"/>
  <c r="J403" i="9"/>
  <c r="A403" i="9" s="1"/>
  <c r="G403" i="9"/>
  <c r="P404" i="9"/>
  <c r="D478" i="10"/>
  <c r="B478" i="10"/>
  <c r="A478" i="10"/>
  <c r="C478" i="10"/>
  <c r="F478" i="10"/>
  <c r="H478" i="10"/>
  <c r="E478" i="10"/>
  <c r="G478" i="10"/>
  <c r="J478" i="10"/>
  <c r="I478" i="10"/>
  <c r="O479" i="10"/>
  <c r="K404" i="9" l="1"/>
  <c r="I404" i="9"/>
  <c r="D404" i="9"/>
  <c r="J404" i="9"/>
  <c r="A404" i="9" s="1"/>
  <c r="H404" i="9"/>
  <c r="F404" i="9"/>
  <c r="G404" i="9"/>
  <c r="C404" i="9"/>
  <c r="E404" i="9"/>
  <c r="B404" i="9"/>
  <c r="P405" i="9"/>
  <c r="J479" i="10"/>
  <c r="F479" i="10"/>
  <c r="I479" i="10"/>
  <c r="E479" i="10"/>
  <c r="D479" i="10"/>
  <c r="C479" i="10"/>
  <c r="G479" i="10"/>
  <c r="B479" i="10"/>
  <c r="H479" i="10"/>
  <c r="A479" i="10"/>
  <c r="O480" i="10"/>
  <c r="K405" i="9" l="1"/>
  <c r="H405" i="9"/>
  <c r="D405" i="9"/>
  <c r="G405" i="9"/>
  <c r="E405" i="9"/>
  <c r="F405" i="9"/>
  <c r="I405" i="9"/>
  <c r="J405" i="9"/>
  <c r="A405" i="9" s="1"/>
  <c r="C405" i="9"/>
  <c r="B405" i="9"/>
  <c r="P406" i="9"/>
  <c r="E480" i="10"/>
  <c r="D480" i="10"/>
  <c r="C480" i="10"/>
  <c r="H480" i="10"/>
  <c r="I480" i="10"/>
  <c r="F480" i="10"/>
  <c r="J480" i="10"/>
  <c r="G480" i="10"/>
  <c r="B480" i="10"/>
  <c r="A480" i="10"/>
  <c r="O481" i="10"/>
  <c r="C406" i="9" l="1"/>
  <c r="K406" i="9"/>
  <c r="I406" i="9"/>
  <c r="E406" i="9"/>
  <c r="B406" i="9"/>
  <c r="G406" i="9"/>
  <c r="J406" i="9"/>
  <c r="A406" i="9" s="1"/>
  <c r="F406" i="9"/>
  <c r="H406" i="9"/>
  <c r="D406" i="9"/>
  <c r="P407" i="9"/>
  <c r="F481" i="10"/>
  <c r="J481" i="10"/>
  <c r="H481" i="10"/>
  <c r="A481" i="10"/>
  <c r="E481" i="10"/>
  <c r="D481" i="10"/>
  <c r="C481" i="10"/>
  <c r="B481" i="10"/>
  <c r="G481" i="10"/>
  <c r="I481" i="10"/>
  <c r="O482" i="10"/>
  <c r="D407" i="9" l="1"/>
  <c r="G407" i="9"/>
  <c r="H407" i="9"/>
  <c r="C407" i="9"/>
  <c r="K407" i="9"/>
  <c r="I407" i="9"/>
  <c r="B407" i="9"/>
  <c r="J407" i="9"/>
  <c r="A407" i="9" s="1"/>
  <c r="E407" i="9"/>
  <c r="F407" i="9"/>
  <c r="P408" i="9"/>
  <c r="E482" i="10"/>
  <c r="D482" i="10"/>
  <c r="C482" i="10"/>
  <c r="G482" i="10"/>
  <c r="B482" i="10"/>
  <c r="F482" i="10"/>
  <c r="H482" i="10"/>
  <c r="A482" i="10"/>
  <c r="J482" i="10"/>
  <c r="I482" i="10"/>
  <c r="O483" i="10"/>
  <c r="E408" i="9" l="1"/>
  <c r="B408" i="9"/>
  <c r="J408" i="9"/>
  <c r="A408" i="9" s="1"/>
  <c r="D408" i="9"/>
  <c r="K408" i="9"/>
  <c r="C408" i="9"/>
  <c r="H408" i="9"/>
  <c r="I408" i="9"/>
  <c r="G408" i="9"/>
  <c r="F408" i="9"/>
  <c r="P409" i="9"/>
  <c r="E483" i="10"/>
  <c r="D483" i="10"/>
  <c r="C483" i="10"/>
  <c r="J483" i="10"/>
  <c r="G483" i="10"/>
  <c r="B483" i="10"/>
  <c r="H483" i="10"/>
  <c r="A483" i="10"/>
  <c r="F483" i="10"/>
  <c r="I483" i="10"/>
  <c r="O484" i="10"/>
  <c r="B409" i="9" l="1"/>
  <c r="K409" i="9"/>
  <c r="H409" i="9"/>
  <c r="I409" i="9"/>
  <c r="D409" i="9"/>
  <c r="F409" i="9"/>
  <c r="G409" i="9"/>
  <c r="C409" i="9"/>
  <c r="J409" i="9"/>
  <c r="A409" i="9" s="1"/>
  <c r="E409" i="9"/>
  <c r="P410" i="9"/>
  <c r="E484" i="10"/>
  <c r="D484" i="10"/>
  <c r="C484" i="10"/>
  <c r="G484" i="10"/>
  <c r="B484" i="10"/>
  <c r="H484" i="10"/>
  <c r="A484" i="10"/>
  <c r="I484" i="10"/>
  <c r="F484" i="10"/>
  <c r="J484" i="10"/>
  <c r="O485" i="10"/>
  <c r="G410" i="9" l="1"/>
  <c r="H410" i="9"/>
  <c r="B410" i="9"/>
  <c r="C410" i="9"/>
  <c r="F410" i="9"/>
  <c r="E410" i="9"/>
  <c r="D410" i="9"/>
  <c r="K410" i="9"/>
  <c r="J410" i="9"/>
  <c r="A410" i="9" s="1"/>
  <c r="I410" i="9"/>
  <c r="P411" i="9"/>
  <c r="I485" i="10"/>
  <c r="F485" i="10"/>
  <c r="J485" i="10"/>
  <c r="E485" i="10"/>
  <c r="D485" i="10"/>
  <c r="C485" i="10"/>
  <c r="G485" i="10"/>
  <c r="B485" i="10"/>
  <c r="H485" i="10"/>
  <c r="A485" i="10"/>
  <c r="O486" i="10"/>
  <c r="F411" i="9" l="1"/>
  <c r="K411" i="9"/>
  <c r="G411" i="9"/>
  <c r="H411" i="9"/>
  <c r="I411" i="9"/>
  <c r="D411" i="9"/>
  <c r="C411" i="9"/>
  <c r="E411" i="9"/>
  <c r="J411" i="9"/>
  <c r="A411" i="9" s="1"/>
  <c r="B411" i="9"/>
  <c r="P412" i="9"/>
  <c r="F486" i="10"/>
  <c r="J486" i="10"/>
  <c r="E486" i="10"/>
  <c r="D486" i="10"/>
  <c r="C486" i="10"/>
  <c r="A486" i="10"/>
  <c r="G486" i="10"/>
  <c r="B486" i="10"/>
  <c r="H486" i="10"/>
  <c r="I486" i="10"/>
  <c r="O487" i="10"/>
  <c r="B412" i="9" l="1"/>
  <c r="C412" i="9"/>
  <c r="G412" i="9"/>
  <c r="K412" i="9"/>
  <c r="J412" i="9"/>
  <c r="A412" i="9" s="1"/>
  <c r="I412" i="9"/>
  <c r="H412" i="9"/>
  <c r="D412" i="9"/>
  <c r="E412" i="9"/>
  <c r="F412" i="9"/>
  <c r="P413" i="9"/>
  <c r="F487" i="10"/>
  <c r="I487" i="10"/>
  <c r="D487" i="10"/>
  <c r="E487" i="10"/>
  <c r="C487" i="10"/>
  <c r="H487" i="10"/>
  <c r="A487" i="10"/>
  <c r="G487" i="10"/>
  <c r="B487" i="10"/>
  <c r="J487" i="10"/>
  <c r="O488" i="10"/>
  <c r="B413" i="9" l="1"/>
  <c r="G413" i="9"/>
  <c r="J413" i="9"/>
  <c r="A413" i="9" s="1"/>
  <c r="F413" i="9"/>
  <c r="H413" i="9"/>
  <c r="I413" i="9"/>
  <c r="C413" i="9"/>
  <c r="E413" i="9"/>
  <c r="D413" i="9"/>
  <c r="K413" i="9"/>
  <c r="P414" i="9"/>
  <c r="J488" i="10"/>
  <c r="D488" i="10"/>
  <c r="F488" i="10"/>
  <c r="I488" i="10"/>
  <c r="E488" i="10"/>
  <c r="C488" i="10"/>
  <c r="G488" i="10"/>
  <c r="B488" i="10"/>
  <c r="H488" i="10"/>
  <c r="A488" i="10"/>
  <c r="O489" i="10"/>
  <c r="F414" i="9" l="1"/>
  <c r="K414" i="9"/>
  <c r="C414" i="9"/>
  <c r="I414" i="9"/>
  <c r="E414" i="9"/>
  <c r="B414" i="9"/>
  <c r="J414" i="9"/>
  <c r="A414" i="9" s="1"/>
  <c r="H414" i="9"/>
  <c r="G414" i="9"/>
  <c r="D414" i="9"/>
  <c r="P415" i="9"/>
  <c r="F489" i="10"/>
  <c r="J489" i="10"/>
  <c r="E489" i="10"/>
  <c r="C489" i="10"/>
  <c r="G489" i="10"/>
  <c r="B489" i="10"/>
  <c r="I489" i="10"/>
  <c r="H489" i="10"/>
  <c r="A489" i="10"/>
  <c r="D489" i="10"/>
  <c r="O490" i="10"/>
  <c r="B415" i="9" l="1"/>
  <c r="J415" i="9"/>
  <c r="A415" i="9" s="1"/>
  <c r="C415" i="9"/>
  <c r="E415" i="9"/>
  <c r="H415" i="9"/>
  <c r="I415" i="9"/>
  <c r="G415" i="9"/>
  <c r="F415" i="9"/>
  <c r="K415" i="9"/>
  <c r="D415" i="9"/>
  <c r="P416" i="9"/>
  <c r="J490" i="10"/>
  <c r="F490" i="10"/>
  <c r="I490" i="10"/>
  <c r="E490" i="10"/>
  <c r="D490" i="10"/>
  <c r="G490" i="10"/>
  <c r="C490" i="10"/>
  <c r="B490" i="10"/>
  <c r="H490" i="10"/>
  <c r="A490" i="10"/>
  <c r="O491" i="10"/>
  <c r="B416" i="9" l="1"/>
  <c r="D416" i="9"/>
  <c r="C416" i="9"/>
  <c r="K416" i="9"/>
  <c r="E416" i="9"/>
  <c r="H416" i="9"/>
  <c r="F416" i="9"/>
  <c r="G416" i="9"/>
  <c r="I416" i="9"/>
  <c r="J416" i="9"/>
  <c r="A416" i="9" s="1"/>
  <c r="P417" i="9"/>
  <c r="D491" i="10"/>
  <c r="B491" i="10"/>
  <c r="C491" i="10"/>
  <c r="G491" i="10"/>
  <c r="H491" i="10"/>
  <c r="A491" i="10"/>
  <c r="J491" i="10"/>
  <c r="F491" i="10"/>
  <c r="I491" i="10"/>
  <c r="E491" i="10"/>
  <c r="O492" i="10"/>
  <c r="B417" i="9" l="1"/>
  <c r="I417" i="9"/>
  <c r="H417" i="9"/>
  <c r="D417" i="9"/>
  <c r="K417" i="9"/>
  <c r="J417" i="9"/>
  <c r="A417" i="9" s="1"/>
  <c r="G417" i="9"/>
  <c r="C417" i="9"/>
  <c r="E417" i="9"/>
  <c r="F417" i="9"/>
  <c r="P418" i="9"/>
  <c r="D492" i="10"/>
  <c r="C492" i="10"/>
  <c r="H492" i="10"/>
  <c r="G492" i="10"/>
  <c r="B492" i="10"/>
  <c r="A492" i="10"/>
  <c r="J492" i="10"/>
  <c r="F492" i="10"/>
  <c r="I492" i="10"/>
  <c r="E492" i="10"/>
  <c r="O493" i="10"/>
  <c r="I418" i="9" l="1"/>
  <c r="E418" i="9"/>
  <c r="C418" i="9"/>
  <c r="D418" i="9"/>
  <c r="F418" i="9"/>
  <c r="B418" i="9"/>
  <c r="J418" i="9"/>
  <c r="A418" i="9" s="1"/>
  <c r="K418" i="9"/>
  <c r="G418" i="9"/>
  <c r="H418" i="9"/>
  <c r="P419" i="9"/>
  <c r="E493" i="10"/>
  <c r="D493" i="10"/>
  <c r="C493" i="10"/>
  <c r="G493" i="10"/>
  <c r="B493" i="10"/>
  <c r="A493" i="10"/>
  <c r="H493" i="10"/>
  <c r="J493" i="10"/>
  <c r="F493" i="10"/>
  <c r="I493" i="10"/>
  <c r="O494" i="10"/>
  <c r="E419" i="9" l="1"/>
  <c r="G419" i="9"/>
  <c r="D419" i="9"/>
  <c r="F419" i="9"/>
  <c r="K419" i="9"/>
  <c r="J419" i="9"/>
  <c r="A419" i="9" s="1"/>
  <c r="C419" i="9"/>
  <c r="H419" i="9"/>
  <c r="I419" i="9"/>
  <c r="B419" i="9"/>
  <c r="P420" i="9"/>
  <c r="E494" i="10"/>
  <c r="D494" i="10"/>
  <c r="C494" i="10"/>
  <c r="A494" i="10"/>
  <c r="I494" i="10"/>
  <c r="G494" i="10"/>
  <c r="B494" i="10"/>
  <c r="H494" i="10"/>
  <c r="J494" i="10"/>
  <c r="F494" i="10"/>
  <c r="O495" i="10"/>
  <c r="I420" i="9" l="1"/>
  <c r="E420" i="9"/>
  <c r="D420" i="9"/>
  <c r="J420" i="9"/>
  <c r="A420" i="9" s="1"/>
  <c r="K420" i="9"/>
  <c r="G420" i="9"/>
  <c r="C420" i="9"/>
  <c r="B420" i="9"/>
  <c r="H420" i="9"/>
  <c r="F420" i="9"/>
  <c r="P421" i="9"/>
  <c r="E495" i="10"/>
  <c r="D495" i="10"/>
  <c r="C495" i="10"/>
  <c r="A495" i="10"/>
  <c r="G495" i="10"/>
  <c r="B495" i="10"/>
  <c r="H495" i="10"/>
  <c r="F495" i="10"/>
  <c r="I495" i="10"/>
  <c r="J495" i="10"/>
  <c r="O496" i="10"/>
  <c r="G421" i="9" l="1"/>
  <c r="E421" i="9"/>
  <c r="D421" i="9"/>
  <c r="K421" i="9"/>
  <c r="C421" i="9"/>
  <c r="J421" i="9"/>
  <c r="A421" i="9" s="1"/>
  <c r="I421" i="9"/>
  <c r="F421" i="9"/>
  <c r="H421" i="9"/>
  <c r="B421" i="9"/>
  <c r="P422" i="9"/>
  <c r="I496" i="10"/>
  <c r="F496" i="10"/>
  <c r="J496" i="10"/>
  <c r="E496" i="10"/>
  <c r="D496" i="10"/>
  <c r="G496" i="10"/>
  <c r="B496" i="10"/>
  <c r="C496" i="10"/>
  <c r="H496" i="10"/>
  <c r="A496" i="10"/>
  <c r="O497" i="10"/>
  <c r="K422" i="9" l="1"/>
  <c r="C422" i="9"/>
  <c r="H422" i="9"/>
  <c r="J422" i="9"/>
  <c r="A422" i="9" s="1"/>
  <c r="G422" i="9"/>
  <c r="I422" i="9"/>
  <c r="B422" i="9"/>
  <c r="E422" i="9"/>
  <c r="F422" i="9"/>
  <c r="D422" i="9"/>
  <c r="P423" i="9"/>
  <c r="F497" i="10"/>
  <c r="J497" i="10"/>
  <c r="E497" i="10"/>
  <c r="D497" i="10"/>
  <c r="C497" i="10"/>
  <c r="H497" i="10"/>
  <c r="A497" i="10"/>
  <c r="G497" i="10"/>
  <c r="B497" i="10"/>
  <c r="I497" i="10"/>
  <c r="O498" i="10"/>
  <c r="C423" i="9" l="1"/>
  <c r="K423" i="9"/>
  <c r="H423" i="9"/>
  <c r="B423" i="9"/>
  <c r="J423" i="9"/>
  <c r="A423" i="9" s="1"/>
  <c r="G423" i="9"/>
  <c r="E423" i="9"/>
  <c r="D423" i="9"/>
  <c r="I423" i="9"/>
  <c r="F423" i="9"/>
  <c r="P424" i="9"/>
  <c r="J498" i="10"/>
  <c r="F498" i="10"/>
  <c r="I498" i="10"/>
  <c r="E498" i="10"/>
  <c r="C498" i="10"/>
  <c r="B498" i="10"/>
  <c r="D498" i="10"/>
  <c r="G498" i="10"/>
  <c r="H498" i="10"/>
  <c r="A498" i="10"/>
  <c r="O499" i="10"/>
  <c r="E424" i="9" l="1"/>
  <c r="J424" i="9"/>
  <c r="A424" i="9" s="1"/>
  <c r="D424" i="9"/>
  <c r="B424" i="9"/>
  <c r="F424" i="9"/>
  <c r="C424" i="9"/>
  <c r="I424" i="9"/>
  <c r="H424" i="9"/>
  <c r="G424" i="9"/>
  <c r="K424" i="9"/>
  <c r="P425" i="9"/>
  <c r="A91" i="9"/>
  <c r="A90" i="9"/>
  <c r="A93" i="9"/>
  <c r="A92" i="9"/>
  <c r="A95" i="9"/>
  <c r="A94" i="9"/>
  <c r="A96" i="9"/>
  <c r="A97" i="9"/>
  <c r="A99" i="9"/>
  <c r="A98" i="9"/>
  <c r="A101" i="9"/>
  <c r="A100" i="9"/>
  <c r="A103" i="9"/>
  <c r="A102" i="9"/>
  <c r="A104" i="9"/>
  <c r="A105" i="9"/>
  <c r="A107" i="9"/>
  <c r="A106" i="9"/>
  <c r="A109" i="9"/>
  <c r="A108" i="9"/>
  <c r="A112" i="9"/>
  <c r="A110" i="9"/>
  <c r="A111" i="9"/>
  <c r="A113" i="9"/>
  <c r="A115" i="9"/>
  <c r="A114" i="9"/>
  <c r="A116" i="9"/>
  <c r="A119" i="9"/>
  <c r="A117" i="9"/>
  <c r="A121" i="9"/>
  <c r="A118" i="9"/>
  <c r="A120" i="9"/>
  <c r="A122" i="9"/>
  <c r="A125" i="9"/>
  <c r="A123" i="9"/>
  <c r="A124" i="9"/>
  <c r="A127" i="9"/>
  <c r="A126" i="9"/>
  <c r="A128" i="9"/>
  <c r="A131" i="9"/>
  <c r="A129" i="9"/>
  <c r="A130" i="9"/>
  <c r="A133" i="9"/>
  <c r="A132" i="9"/>
  <c r="A134" i="9"/>
  <c r="A135" i="9"/>
  <c r="A136" i="9"/>
  <c r="A137" i="9"/>
  <c r="A138" i="9"/>
  <c r="A139" i="9"/>
  <c r="A140" i="9"/>
  <c r="A141" i="9"/>
  <c r="A143" i="9"/>
  <c r="A142" i="9"/>
  <c r="A144" i="9"/>
  <c r="A146" i="9"/>
  <c r="A145" i="9"/>
  <c r="A147" i="9"/>
  <c r="A149" i="9"/>
  <c r="A148" i="9"/>
  <c r="A150" i="9"/>
  <c r="A152" i="9"/>
  <c r="A151" i="9"/>
  <c r="A153" i="9"/>
  <c r="A155" i="9"/>
  <c r="A154" i="9"/>
  <c r="A156" i="9"/>
  <c r="G499" i="10"/>
  <c r="H499" i="10"/>
  <c r="B499" i="10"/>
  <c r="A499" i="10"/>
  <c r="I499" i="10"/>
  <c r="F499" i="10"/>
  <c r="J499" i="10"/>
  <c r="E499" i="10"/>
  <c r="D499" i="10"/>
  <c r="C499" i="10"/>
  <c r="O500" i="10"/>
  <c r="F425" i="9" l="1"/>
  <c r="C425" i="9"/>
  <c r="H425" i="9"/>
  <c r="D425" i="9"/>
  <c r="E425" i="9"/>
  <c r="B425" i="9"/>
  <c r="G425" i="9"/>
  <c r="K425" i="9"/>
  <c r="I425" i="9"/>
  <c r="J425" i="9"/>
  <c r="P426" i="9"/>
  <c r="C90" i="10"/>
  <c r="G90" i="10"/>
  <c r="F90" i="10"/>
  <c r="E90" i="10"/>
  <c r="B90" i="10"/>
  <c r="H90" i="10"/>
  <c r="A90" i="10"/>
  <c r="D90" i="10"/>
  <c r="E91" i="10"/>
  <c r="G91" i="10"/>
  <c r="A91" i="10"/>
  <c r="D91" i="10"/>
  <c r="F91" i="10"/>
  <c r="H91" i="10"/>
  <c r="B91" i="10"/>
  <c r="C91" i="10"/>
  <c r="F92" i="10"/>
  <c r="G92" i="10"/>
  <c r="B92" i="10"/>
  <c r="E92" i="10"/>
  <c r="D92" i="10"/>
  <c r="C92" i="10"/>
  <c r="A92" i="10"/>
  <c r="H92" i="10"/>
  <c r="G93" i="10"/>
  <c r="B93" i="10"/>
  <c r="A93" i="10"/>
  <c r="H93" i="10"/>
  <c r="C93" i="10"/>
  <c r="F93" i="10"/>
  <c r="D93" i="10"/>
  <c r="E93" i="10"/>
  <c r="D94" i="10"/>
  <c r="C94" i="10"/>
  <c r="G94" i="10"/>
  <c r="B94" i="10"/>
  <c r="E94" i="10"/>
  <c r="H94" i="10"/>
  <c r="A94" i="10"/>
  <c r="F94" i="10"/>
  <c r="G95" i="10"/>
  <c r="H95" i="10"/>
  <c r="F95" i="10"/>
  <c r="A95" i="10"/>
  <c r="E95" i="10"/>
  <c r="C95" i="10"/>
  <c r="B95" i="10"/>
  <c r="D95" i="10"/>
  <c r="C96" i="10"/>
  <c r="G96" i="10"/>
  <c r="D96" i="10"/>
  <c r="A96" i="10"/>
  <c r="B96" i="10"/>
  <c r="F96" i="10"/>
  <c r="E96" i="10"/>
  <c r="H96" i="10"/>
  <c r="G97" i="10"/>
  <c r="A97" i="10"/>
  <c r="H97" i="10"/>
  <c r="F97" i="10"/>
  <c r="C97" i="10"/>
  <c r="B97" i="10"/>
  <c r="D97" i="10"/>
  <c r="E97" i="10"/>
  <c r="F98" i="10"/>
  <c r="D98" i="10"/>
  <c r="A98" i="10"/>
  <c r="E98" i="10"/>
  <c r="C98" i="10"/>
  <c r="B98" i="10"/>
  <c r="G98" i="10"/>
  <c r="H98" i="10"/>
  <c r="G99" i="10"/>
  <c r="B99" i="10"/>
  <c r="A99" i="10"/>
  <c r="C99" i="10"/>
  <c r="F99" i="10"/>
  <c r="H99" i="10"/>
  <c r="E99" i="10"/>
  <c r="D99" i="10"/>
  <c r="F100" i="10"/>
  <c r="G100" i="10"/>
  <c r="B100" i="10"/>
  <c r="E100" i="10"/>
  <c r="D100" i="10"/>
  <c r="C100" i="10"/>
  <c r="H100" i="10"/>
  <c r="A100" i="10"/>
  <c r="G101" i="10"/>
  <c r="B101" i="10"/>
  <c r="E101" i="10"/>
  <c r="F101" i="10"/>
  <c r="D101" i="10"/>
  <c r="C101" i="10"/>
  <c r="H101" i="10"/>
  <c r="A101" i="10"/>
  <c r="D102" i="10"/>
  <c r="F102" i="10"/>
  <c r="E102" i="10"/>
  <c r="B102" i="10"/>
  <c r="C102" i="10"/>
  <c r="G102" i="10"/>
  <c r="A102" i="10"/>
  <c r="H102" i="10"/>
  <c r="G103" i="10"/>
  <c r="E103" i="10"/>
  <c r="B103" i="10"/>
  <c r="A103" i="10"/>
  <c r="F103" i="10"/>
  <c r="D103" i="10"/>
  <c r="H103" i="10"/>
  <c r="C103" i="10"/>
  <c r="C104" i="10"/>
  <c r="B104" i="10"/>
  <c r="G104" i="10"/>
  <c r="H104" i="10"/>
  <c r="A104" i="10"/>
  <c r="F104" i="10"/>
  <c r="E104" i="10"/>
  <c r="D104" i="10"/>
  <c r="B105" i="10"/>
  <c r="D105" i="10"/>
  <c r="G105" i="10"/>
  <c r="C105" i="10"/>
  <c r="H105" i="10"/>
  <c r="F105" i="10"/>
  <c r="A105" i="10"/>
  <c r="E105" i="10"/>
  <c r="G106" i="10"/>
  <c r="C106" i="10"/>
  <c r="A106" i="10"/>
  <c r="B106" i="10"/>
  <c r="H106" i="10"/>
  <c r="F106" i="10"/>
  <c r="D106" i="10"/>
  <c r="E106" i="10"/>
  <c r="C107" i="10"/>
  <c r="E107" i="10"/>
  <c r="D107" i="10"/>
  <c r="H107" i="10"/>
  <c r="G107" i="10"/>
  <c r="B107" i="10"/>
  <c r="F107" i="10"/>
  <c r="A107" i="10"/>
  <c r="E108" i="10"/>
  <c r="D108" i="10"/>
  <c r="G108" i="10"/>
  <c r="C108" i="10"/>
  <c r="A108" i="10"/>
  <c r="H108" i="10"/>
  <c r="F108" i="10"/>
  <c r="B108" i="10"/>
  <c r="D109" i="10"/>
  <c r="A109" i="10"/>
  <c r="F109" i="10"/>
  <c r="E109" i="10"/>
  <c r="G109" i="10"/>
  <c r="B109" i="10"/>
  <c r="H109" i="10"/>
  <c r="C109" i="10"/>
  <c r="E110" i="10"/>
  <c r="D110" i="10"/>
  <c r="F110" i="10"/>
  <c r="C110" i="10"/>
  <c r="G110" i="10"/>
  <c r="H110" i="10"/>
  <c r="B110" i="10"/>
  <c r="A110" i="10"/>
  <c r="D111" i="10"/>
  <c r="H111" i="10"/>
  <c r="C111" i="10"/>
  <c r="A111" i="10"/>
  <c r="G111" i="10"/>
  <c r="F111" i="10"/>
  <c r="B111" i="10"/>
  <c r="E111" i="10"/>
  <c r="C112" i="10"/>
  <c r="E112" i="10"/>
  <c r="G112" i="10"/>
  <c r="B112" i="10"/>
  <c r="A112" i="10"/>
  <c r="F112" i="10"/>
  <c r="D112" i="10"/>
  <c r="H112" i="10"/>
  <c r="E113" i="10"/>
  <c r="G113" i="10"/>
  <c r="C113" i="10"/>
  <c r="B113" i="10"/>
  <c r="F113" i="10"/>
  <c r="A113" i="10"/>
  <c r="D113" i="10"/>
  <c r="H113" i="10"/>
  <c r="H114" i="10"/>
  <c r="C114" i="10"/>
  <c r="G114" i="10"/>
  <c r="F114" i="10"/>
  <c r="B114" i="10"/>
  <c r="A114" i="10"/>
  <c r="E114" i="10"/>
  <c r="D114" i="10"/>
  <c r="A115" i="10"/>
  <c r="F115" i="10"/>
  <c r="D115" i="10"/>
  <c r="H115" i="10"/>
  <c r="E115" i="10"/>
  <c r="C115" i="10"/>
  <c r="G115" i="10"/>
  <c r="B115" i="10"/>
  <c r="D116" i="10"/>
  <c r="G116" i="10"/>
  <c r="F116" i="10"/>
  <c r="E116" i="10"/>
  <c r="C116" i="10"/>
  <c r="H116" i="10"/>
  <c r="B116" i="10"/>
  <c r="A116" i="10"/>
  <c r="D117" i="10"/>
  <c r="H117" i="10"/>
  <c r="G117" i="10"/>
  <c r="C117" i="10"/>
  <c r="E117" i="10"/>
  <c r="B117" i="10"/>
  <c r="A117" i="10"/>
  <c r="F117" i="10"/>
  <c r="F118" i="10"/>
  <c r="D118" i="10"/>
  <c r="E118" i="10"/>
  <c r="G118" i="10"/>
  <c r="C118" i="10"/>
  <c r="A118" i="10"/>
  <c r="H118" i="10"/>
  <c r="B118" i="10"/>
  <c r="F119" i="10"/>
  <c r="B119" i="10"/>
  <c r="E119" i="10"/>
  <c r="C119" i="10"/>
  <c r="H119" i="10"/>
  <c r="D119" i="10"/>
  <c r="G119" i="10"/>
  <c r="A119" i="10"/>
  <c r="F120" i="10"/>
  <c r="E120" i="10"/>
  <c r="C120" i="10"/>
  <c r="G120" i="10"/>
  <c r="D120" i="10"/>
  <c r="B120" i="10"/>
  <c r="H120" i="10"/>
  <c r="A120" i="10"/>
  <c r="H121" i="10"/>
  <c r="G121" i="10"/>
  <c r="B121" i="10"/>
  <c r="C121" i="10"/>
  <c r="A121" i="10"/>
  <c r="F121" i="10"/>
  <c r="D121" i="10"/>
  <c r="E121" i="10"/>
  <c r="H122" i="10"/>
  <c r="C122" i="10"/>
  <c r="G122" i="10"/>
  <c r="F122" i="10"/>
  <c r="D122" i="10"/>
  <c r="A122" i="10"/>
  <c r="E122" i="10"/>
  <c r="B122" i="10"/>
  <c r="E123" i="10"/>
  <c r="A123" i="10"/>
  <c r="D123" i="10"/>
  <c r="H123" i="10"/>
  <c r="G123" i="10"/>
  <c r="C123" i="10"/>
  <c r="B123" i="10"/>
  <c r="F123" i="10"/>
  <c r="G124" i="10"/>
  <c r="F124" i="10"/>
  <c r="C124" i="10"/>
  <c r="D124" i="10"/>
  <c r="H124" i="10"/>
  <c r="B124" i="10"/>
  <c r="E124" i="10"/>
  <c r="A124" i="10"/>
  <c r="G125" i="10"/>
  <c r="C125" i="10"/>
  <c r="H125" i="10"/>
  <c r="B125" i="10"/>
  <c r="A125" i="10"/>
  <c r="E125" i="10"/>
  <c r="F125" i="10"/>
  <c r="D125" i="10"/>
  <c r="A126" i="10"/>
  <c r="E126" i="10"/>
  <c r="F126" i="10"/>
  <c r="B126" i="10"/>
  <c r="D126" i="10"/>
  <c r="G126" i="10"/>
  <c r="C126" i="10"/>
  <c r="H126" i="10"/>
  <c r="A127" i="10"/>
  <c r="H127" i="10"/>
  <c r="G127" i="10"/>
  <c r="B127" i="10"/>
  <c r="C127" i="10"/>
  <c r="F127" i="10"/>
  <c r="E127" i="10"/>
  <c r="D127" i="10"/>
  <c r="B128" i="10"/>
  <c r="A128" i="10"/>
  <c r="E128" i="10"/>
  <c r="C128" i="10"/>
  <c r="F128" i="10"/>
  <c r="G128" i="10"/>
  <c r="D128" i="10"/>
  <c r="H128" i="10"/>
  <c r="D129" i="10"/>
  <c r="E129" i="10"/>
  <c r="G129" i="10"/>
  <c r="C129" i="10"/>
  <c r="H129" i="10"/>
  <c r="F129" i="10"/>
  <c r="A129" i="10"/>
  <c r="B129" i="10"/>
  <c r="F130" i="10"/>
  <c r="B130" i="10"/>
  <c r="G130" i="10"/>
  <c r="C130" i="10"/>
  <c r="E130" i="10"/>
  <c r="D130" i="10"/>
  <c r="A130" i="10"/>
  <c r="H130" i="10"/>
  <c r="H131" i="10"/>
  <c r="E131" i="10"/>
  <c r="C131" i="10"/>
  <c r="A131" i="10"/>
  <c r="G131" i="10"/>
  <c r="B131" i="10"/>
  <c r="D131" i="10"/>
  <c r="F131" i="10"/>
  <c r="F132" i="10"/>
  <c r="B132" i="10"/>
  <c r="D132" i="10"/>
  <c r="E132" i="10"/>
  <c r="G132" i="10"/>
  <c r="C132" i="10"/>
  <c r="A132" i="10"/>
  <c r="H132" i="10"/>
  <c r="B133" i="10"/>
  <c r="E133" i="10"/>
  <c r="C133" i="10"/>
  <c r="F133" i="10"/>
  <c r="D133" i="10"/>
  <c r="H133" i="10"/>
  <c r="A133" i="10"/>
  <c r="G133" i="10"/>
  <c r="G134" i="10"/>
  <c r="C134" i="10"/>
  <c r="H134" i="10"/>
  <c r="B134" i="10"/>
  <c r="F134" i="10"/>
  <c r="D134" i="10"/>
  <c r="E134" i="10"/>
  <c r="A134" i="10"/>
  <c r="D135" i="10"/>
  <c r="H135" i="10"/>
  <c r="E135" i="10"/>
  <c r="A135" i="10"/>
  <c r="F135" i="10"/>
  <c r="B135" i="10"/>
  <c r="G135" i="10"/>
  <c r="C135" i="10"/>
  <c r="F136" i="10"/>
  <c r="E136" i="10"/>
  <c r="D136" i="10"/>
  <c r="G136" i="10"/>
  <c r="H136" i="10"/>
  <c r="B136" i="10"/>
  <c r="C136" i="10"/>
  <c r="A136" i="10"/>
  <c r="F137" i="10"/>
  <c r="B137" i="10"/>
  <c r="G137" i="10"/>
  <c r="H137" i="10"/>
  <c r="D137" i="10"/>
  <c r="E137" i="10"/>
  <c r="A137" i="10"/>
  <c r="C137" i="10"/>
  <c r="H138" i="10"/>
  <c r="D138" i="10"/>
  <c r="C138" i="10"/>
  <c r="B138" i="10"/>
  <c r="E138" i="10"/>
  <c r="G138" i="10"/>
  <c r="A138" i="10"/>
  <c r="F138" i="10"/>
  <c r="E139" i="10"/>
  <c r="G139" i="10"/>
  <c r="B139" i="10"/>
  <c r="H139" i="10"/>
  <c r="F139" i="10"/>
  <c r="C139" i="10"/>
  <c r="A139" i="10"/>
  <c r="D139" i="10"/>
  <c r="G140" i="10"/>
  <c r="E140" i="10"/>
  <c r="C140" i="10"/>
  <c r="D140" i="10"/>
  <c r="H140" i="10"/>
  <c r="B140" i="10"/>
  <c r="A140" i="10"/>
  <c r="F140" i="10"/>
  <c r="E141" i="10"/>
  <c r="D141" i="10"/>
  <c r="G141" i="10"/>
  <c r="C141" i="10"/>
  <c r="H141" i="10"/>
  <c r="F141" i="10"/>
  <c r="B141" i="10"/>
  <c r="A141" i="10"/>
  <c r="C142" i="10"/>
  <c r="D142" i="10"/>
  <c r="E142" i="10"/>
  <c r="H142" i="10"/>
  <c r="G142" i="10"/>
  <c r="B142" i="10"/>
  <c r="F142" i="10"/>
  <c r="A142" i="10"/>
  <c r="C143" i="10"/>
  <c r="G143" i="10"/>
  <c r="B143" i="10"/>
  <c r="A143" i="10"/>
  <c r="F143" i="10"/>
  <c r="D143" i="10"/>
  <c r="E143" i="10"/>
  <c r="H143" i="10"/>
  <c r="E144" i="10"/>
  <c r="F144" i="10"/>
  <c r="C144" i="10"/>
  <c r="A144" i="10"/>
  <c r="D144" i="10"/>
  <c r="B144" i="10"/>
  <c r="G144" i="10"/>
  <c r="H144" i="10"/>
  <c r="D145" i="10"/>
  <c r="E145" i="10"/>
  <c r="H145" i="10"/>
  <c r="G145" i="10"/>
  <c r="B145" i="10"/>
  <c r="C145" i="10"/>
  <c r="F145" i="10"/>
  <c r="A145" i="10"/>
  <c r="D146" i="10"/>
  <c r="H146" i="10"/>
  <c r="C146" i="10"/>
  <c r="G146" i="10"/>
  <c r="B146" i="10"/>
  <c r="F146" i="10"/>
  <c r="A146" i="10"/>
  <c r="E146" i="10"/>
  <c r="H147" i="10"/>
  <c r="C147" i="10"/>
  <c r="D147" i="10"/>
  <c r="G147" i="10"/>
  <c r="F147" i="10"/>
  <c r="E147" i="10"/>
  <c r="B147" i="10"/>
  <c r="A147" i="10"/>
  <c r="A148" i="10"/>
  <c r="B148" i="10"/>
  <c r="D148" i="10"/>
  <c r="F148" i="10"/>
  <c r="H148" i="10"/>
  <c r="E148" i="10"/>
  <c r="G148" i="10"/>
  <c r="C148" i="10"/>
  <c r="E149" i="10"/>
  <c r="G149" i="10"/>
  <c r="H149" i="10"/>
  <c r="A149" i="10"/>
  <c r="C149" i="10"/>
  <c r="D149" i="10"/>
  <c r="F149" i="10"/>
  <c r="B149" i="10"/>
  <c r="D150" i="10"/>
  <c r="G150" i="10"/>
  <c r="C150" i="10"/>
  <c r="H150" i="10"/>
  <c r="B150" i="10"/>
  <c r="A150" i="10"/>
  <c r="E150" i="10"/>
  <c r="F150" i="10"/>
  <c r="A151" i="10"/>
  <c r="D151" i="10"/>
  <c r="F151" i="10"/>
  <c r="G151" i="10"/>
  <c r="E151" i="10"/>
  <c r="C151" i="10"/>
  <c r="B151" i="10"/>
  <c r="H151" i="10"/>
  <c r="F152" i="10"/>
  <c r="H152" i="10"/>
  <c r="B152" i="10"/>
  <c r="A152" i="10"/>
  <c r="E152" i="10"/>
  <c r="G152" i="10"/>
  <c r="C152" i="10"/>
  <c r="D152" i="10"/>
  <c r="H153" i="10"/>
  <c r="G153" i="10"/>
  <c r="B153" i="10"/>
  <c r="C153" i="10"/>
  <c r="F153" i="10"/>
  <c r="E153" i="10"/>
  <c r="A153" i="10"/>
  <c r="D153" i="10"/>
  <c r="C154" i="10"/>
  <c r="G154" i="10"/>
  <c r="B154" i="10"/>
  <c r="A154" i="10"/>
  <c r="F154" i="10"/>
  <c r="D154" i="10"/>
  <c r="H154" i="10"/>
  <c r="E154" i="10"/>
  <c r="D155" i="10"/>
  <c r="A155" i="10"/>
  <c r="H155" i="10"/>
  <c r="B155" i="10"/>
  <c r="F155" i="10"/>
  <c r="C155" i="10"/>
  <c r="E155" i="10"/>
  <c r="G155" i="10"/>
  <c r="G156" i="10"/>
  <c r="D156" i="10"/>
  <c r="C156" i="10"/>
  <c r="B156" i="10"/>
  <c r="E156" i="10"/>
  <c r="H156" i="10"/>
  <c r="A156" i="10"/>
  <c r="F156" i="10"/>
  <c r="C500" i="10"/>
  <c r="G500" i="10"/>
  <c r="B500" i="10"/>
  <c r="H500" i="10"/>
  <c r="A500" i="10"/>
  <c r="I500" i="10"/>
  <c r="J500" i="10"/>
  <c r="F500" i="10"/>
  <c r="E500" i="10"/>
  <c r="D500" i="10"/>
  <c r="B426" i="9" l="1"/>
  <c r="I426" i="9"/>
  <c r="H426" i="9"/>
  <c r="K426" i="9"/>
  <c r="D426" i="9"/>
  <c r="C426" i="9"/>
  <c r="G426" i="9"/>
  <c r="J426" i="9"/>
  <c r="A426" i="9" s="1"/>
  <c r="E426" i="9"/>
  <c r="F426" i="9"/>
  <c r="P427" i="9"/>
  <c r="A425" i="9"/>
  <c r="J155" i="10"/>
  <c r="I155" i="10"/>
  <c r="J133" i="10"/>
  <c r="I133" i="10"/>
  <c r="J148" i="10"/>
  <c r="I148" i="10"/>
  <c r="J144" i="10"/>
  <c r="I144" i="10"/>
  <c r="J135" i="10"/>
  <c r="I135" i="10"/>
  <c r="J119" i="10"/>
  <c r="I119" i="10"/>
  <c r="I115" i="10"/>
  <c r="J115" i="10"/>
  <c r="I98" i="10"/>
  <c r="J98" i="10"/>
  <c r="J152" i="10"/>
  <c r="I152" i="10"/>
  <c r="I138" i="10"/>
  <c r="J138" i="10"/>
  <c r="J128" i="10"/>
  <c r="I128" i="10"/>
  <c r="I126" i="10"/>
  <c r="J126" i="10"/>
  <c r="I102" i="10"/>
  <c r="J102" i="10"/>
  <c r="I142" i="10"/>
  <c r="J142" i="10"/>
  <c r="J132" i="10"/>
  <c r="I132" i="10"/>
  <c r="J131" i="10"/>
  <c r="I131" i="10"/>
  <c r="J123" i="10"/>
  <c r="I123" i="10"/>
  <c r="I111" i="10"/>
  <c r="J111" i="10"/>
  <c r="I110" i="10"/>
  <c r="J110" i="10"/>
  <c r="I109" i="10"/>
  <c r="J109" i="10"/>
  <c r="I107" i="10"/>
  <c r="J107" i="10"/>
  <c r="J151" i="10"/>
  <c r="I151" i="10"/>
  <c r="I147" i="10"/>
  <c r="J147" i="10"/>
  <c r="I146" i="10"/>
  <c r="J146" i="10"/>
  <c r="I145" i="10"/>
  <c r="J145" i="10"/>
  <c r="J136" i="10"/>
  <c r="I136" i="10"/>
  <c r="J120" i="10"/>
  <c r="I120" i="10"/>
  <c r="J118" i="10"/>
  <c r="I118" i="10"/>
  <c r="I141" i="10"/>
  <c r="J141" i="10"/>
  <c r="J137" i="10"/>
  <c r="I137" i="10"/>
  <c r="I130" i="10"/>
  <c r="J130" i="10"/>
  <c r="J129" i="10"/>
  <c r="I129" i="10"/>
  <c r="J127" i="10"/>
  <c r="I127" i="10"/>
  <c r="J122" i="10"/>
  <c r="I122" i="10"/>
  <c r="I117" i="10"/>
  <c r="J117" i="10"/>
  <c r="J114" i="10"/>
  <c r="I114" i="10"/>
  <c r="J112" i="10"/>
  <c r="I112" i="10"/>
  <c r="I108" i="10"/>
  <c r="J108" i="10"/>
  <c r="I105" i="10"/>
  <c r="J105" i="10"/>
  <c r="I104" i="10"/>
  <c r="J104" i="10"/>
  <c r="J94" i="10"/>
  <c r="I94" i="10"/>
  <c r="J154" i="10"/>
  <c r="I154" i="10"/>
  <c r="J153" i="10"/>
  <c r="I153" i="10"/>
  <c r="I150" i="10"/>
  <c r="J150" i="10"/>
  <c r="I149" i="10"/>
  <c r="J149" i="10"/>
  <c r="J143" i="10"/>
  <c r="I143" i="10"/>
  <c r="J139" i="10"/>
  <c r="I139" i="10"/>
  <c r="I121" i="10"/>
  <c r="J121" i="10"/>
  <c r="I116" i="10"/>
  <c r="J116" i="10"/>
  <c r="I113" i="10"/>
  <c r="J113" i="10"/>
  <c r="I100" i="10"/>
  <c r="J100" i="10"/>
  <c r="I96" i="10"/>
  <c r="J96" i="10"/>
  <c r="I92" i="10"/>
  <c r="J92" i="10"/>
  <c r="J91" i="10"/>
  <c r="I91" i="10"/>
  <c r="J90" i="10"/>
  <c r="I90" i="10"/>
  <c r="I156" i="10"/>
  <c r="J156" i="10"/>
  <c r="I140" i="10"/>
  <c r="J140" i="10"/>
  <c r="J134" i="10"/>
  <c r="I134" i="10"/>
  <c r="I125" i="10"/>
  <c r="J125" i="10"/>
  <c r="I124" i="10"/>
  <c r="J124" i="10"/>
  <c r="I106" i="10"/>
  <c r="J106" i="10"/>
  <c r="J103" i="10"/>
  <c r="I103" i="10"/>
  <c r="I101" i="10"/>
  <c r="J101" i="10"/>
  <c r="J99" i="10"/>
  <c r="I99" i="10"/>
  <c r="I97" i="10"/>
  <c r="J97" i="10"/>
  <c r="I95" i="10"/>
  <c r="J95" i="10"/>
  <c r="I93" i="10"/>
  <c r="J93" i="10"/>
  <c r="G427" i="9" l="1"/>
  <c r="E427" i="9"/>
  <c r="J427" i="9"/>
  <c r="D427" i="9"/>
  <c r="H427" i="9"/>
  <c r="B427" i="9"/>
  <c r="F427" i="9"/>
  <c r="C427" i="9"/>
  <c r="K427" i="9"/>
  <c r="I427" i="9"/>
  <c r="P428" i="9"/>
  <c r="B1" i="7"/>
  <c r="A427" i="9" l="1"/>
  <c r="G428" i="9"/>
  <c r="K428" i="9"/>
  <c r="B428" i="9"/>
  <c r="I428" i="9"/>
  <c r="F428" i="9"/>
  <c r="E428" i="9"/>
  <c r="J428" i="9"/>
  <c r="H428" i="9"/>
  <c r="D428" i="9"/>
  <c r="C428" i="9"/>
  <c r="P429" i="9"/>
  <c r="P6" i="14"/>
  <c r="P7" i="14" s="1"/>
  <c r="O6" i="13"/>
  <c r="O7" i="13" s="1"/>
  <c r="A428" i="9" l="1"/>
  <c r="J429" i="9"/>
  <c r="E429" i="9"/>
  <c r="I429" i="9"/>
  <c r="H429" i="9"/>
  <c r="C429" i="9"/>
  <c r="K429" i="9"/>
  <c r="B429" i="9"/>
  <c r="D429" i="9"/>
  <c r="G429" i="9"/>
  <c r="F429" i="9"/>
  <c r="P430" i="9"/>
  <c r="O8" i="13"/>
  <c r="G7" i="14"/>
  <c r="F7" i="14"/>
  <c r="E7" i="14"/>
  <c r="D7" i="14"/>
  <c r="C7" i="14"/>
  <c r="B7" i="14"/>
  <c r="I7" i="14"/>
  <c r="H7" i="14"/>
  <c r="P8" i="14"/>
  <c r="P9" i="14" s="1"/>
  <c r="P10" i="14" s="1"/>
  <c r="G6" i="14"/>
  <c r="F6" i="14"/>
  <c r="E6" i="14"/>
  <c r="D6" i="14"/>
  <c r="C6" i="14"/>
  <c r="H6" i="14"/>
  <c r="B6" i="14"/>
  <c r="I6" i="14"/>
  <c r="A429" i="9" l="1"/>
  <c r="K430" i="9"/>
  <c r="F430" i="9"/>
  <c r="J430" i="9"/>
  <c r="I430" i="9"/>
  <c r="G430" i="9"/>
  <c r="C430" i="9"/>
  <c r="H430" i="9"/>
  <c r="D430" i="9"/>
  <c r="E430" i="9"/>
  <c r="B430" i="9"/>
  <c r="P431" i="9"/>
  <c r="K6" i="14"/>
  <c r="G10" i="14"/>
  <c r="H10" i="14"/>
  <c r="F10" i="14"/>
  <c r="E10" i="14"/>
  <c r="D10" i="14"/>
  <c r="C10" i="14"/>
  <c r="B10" i="14"/>
  <c r="I10" i="14"/>
  <c r="G9" i="14"/>
  <c r="F9" i="14"/>
  <c r="H9" i="14"/>
  <c r="E9" i="14"/>
  <c r="D9" i="14"/>
  <c r="C9" i="14"/>
  <c r="B9" i="14"/>
  <c r="I9" i="14"/>
  <c r="G8" i="14"/>
  <c r="F8" i="14"/>
  <c r="E8" i="14"/>
  <c r="D8" i="14"/>
  <c r="H8" i="14"/>
  <c r="C8" i="14"/>
  <c r="B8" i="14"/>
  <c r="I8" i="14"/>
  <c r="J6" i="14"/>
  <c r="P11" i="14"/>
  <c r="O9" i="13"/>
  <c r="J7" i="14"/>
  <c r="K7" i="14"/>
  <c r="K10" i="14" l="1"/>
  <c r="C431" i="9"/>
  <c r="F431" i="9"/>
  <c r="K431" i="9"/>
  <c r="B431" i="9"/>
  <c r="D431" i="9"/>
  <c r="G431" i="9"/>
  <c r="E431" i="9"/>
  <c r="H431" i="9"/>
  <c r="I431" i="9"/>
  <c r="J431" i="9"/>
  <c r="P432" i="9"/>
  <c r="A430" i="9"/>
  <c r="K9" i="14"/>
  <c r="K8" i="14"/>
  <c r="O10" i="13"/>
  <c r="O11" i="13" s="1"/>
  <c r="J8" i="14"/>
  <c r="G11" i="14"/>
  <c r="F11" i="14"/>
  <c r="E11" i="14"/>
  <c r="D11" i="14"/>
  <c r="C11" i="14"/>
  <c r="B11" i="14"/>
  <c r="H11" i="14"/>
  <c r="I11" i="14"/>
  <c r="P12" i="14"/>
  <c r="P13" i="14" s="1"/>
  <c r="J10" i="14"/>
  <c r="J9" i="14"/>
  <c r="K432" i="9" l="1"/>
  <c r="I432" i="9"/>
  <c r="F432" i="9"/>
  <c r="B432" i="9"/>
  <c r="G432" i="9"/>
  <c r="E432" i="9"/>
  <c r="J432" i="9"/>
  <c r="C432" i="9"/>
  <c r="D432" i="9"/>
  <c r="H432" i="9"/>
  <c r="P433" i="9"/>
  <c r="A431" i="9"/>
  <c r="J11" i="14"/>
  <c r="K11" i="14"/>
  <c r="G13" i="14"/>
  <c r="F13" i="14"/>
  <c r="E13" i="14"/>
  <c r="D13" i="14"/>
  <c r="C13" i="14"/>
  <c r="H13" i="14"/>
  <c r="B13" i="14"/>
  <c r="I13" i="14"/>
  <c r="O12" i="13"/>
  <c r="O13" i="13" s="1"/>
  <c r="P14" i="14"/>
  <c r="G12" i="14"/>
  <c r="F12" i="14"/>
  <c r="E12" i="14"/>
  <c r="D12" i="14"/>
  <c r="C12" i="14"/>
  <c r="B12" i="14"/>
  <c r="I12" i="14"/>
  <c r="H12" i="14"/>
  <c r="A432" i="9" l="1"/>
  <c r="G433" i="9"/>
  <c r="D433" i="9"/>
  <c r="H433" i="9"/>
  <c r="F433" i="9"/>
  <c r="K433" i="9"/>
  <c r="E433" i="9"/>
  <c r="B433" i="9"/>
  <c r="C433" i="9"/>
  <c r="I433" i="9"/>
  <c r="J433" i="9"/>
  <c r="A433" i="9" s="1"/>
  <c r="P434" i="9"/>
  <c r="J13" i="14"/>
  <c r="J12" i="14"/>
  <c r="O14" i="13"/>
  <c r="O15" i="13" s="1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O29" i="13" s="1"/>
  <c r="O30" i="13" s="1"/>
  <c r="O31" i="13" s="1"/>
  <c r="O32" i="13" s="1"/>
  <c r="O33" i="13" s="1"/>
  <c r="O34" i="13" s="1"/>
  <c r="O35" i="13" s="1"/>
  <c r="O36" i="13" s="1"/>
  <c r="O37" i="13" s="1"/>
  <c r="O38" i="13" s="1"/>
  <c r="O39" i="13" s="1"/>
  <c r="O40" i="13" s="1"/>
  <c r="O41" i="13" s="1"/>
  <c r="O42" i="13" s="1"/>
  <c r="O43" i="13" s="1"/>
  <c r="O44" i="13" s="1"/>
  <c r="O45" i="13" s="1"/>
  <c r="O46" i="13" s="1"/>
  <c r="O47" i="13" s="1"/>
  <c r="O48" i="13" s="1"/>
  <c r="G14" i="14"/>
  <c r="F14" i="14"/>
  <c r="E14" i="14"/>
  <c r="H14" i="14"/>
  <c r="D14" i="14"/>
  <c r="C14" i="14"/>
  <c r="B14" i="14"/>
  <c r="I14" i="14"/>
  <c r="K12" i="14"/>
  <c r="P15" i="14"/>
  <c r="K13" i="14"/>
  <c r="K434" i="9" l="1"/>
  <c r="B434" i="9"/>
  <c r="E434" i="9"/>
  <c r="H434" i="9"/>
  <c r="G434" i="9"/>
  <c r="I434" i="9"/>
  <c r="D434" i="9"/>
  <c r="C434" i="9"/>
  <c r="F434" i="9"/>
  <c r="J434" i="9"/>
  <c r="A434" i="9" s="1"/>
  <c r="P435" i="9"/>
  <c r="J14" i="14"/>
  <c r="K14" i="14"/>
  <c r="O49" i="13"/>
  <c r="G15" i="14"/>
  <c r="F15" i="14"/>
  <c r="E15" i="14"/>
  <c r="D15" i="14"/>
  <c r="H15" i="14"/>
  <c r="C15" i="14"/>
  <c r="B15" i="14"/>
  <c r="I15" i="14"/>
  <c r="P16" i="14"/>
  <c r="P17" i="14" s="1"/>
  <c r="B435" i="9" l="1"/>
  <c r="K435" i="9"/>
  <c r="I435" i="9"/>
  <c r="J435" i="9"/>
  <c r="A435" i="9" s="1"/>
  <c r="H435" i="9"/>
  <c r="C435" i="9"/>
  <c r="E435" i="9"/>
  <c r="D435" i="9"/>
  <c r="F435" i="9"/>
  <c r="G435" i="9"/>
  <c r="P436" i="9"/>
  <c r="K15" i="14"/>
  <c r="G17" i="14"/>
  <c r="F17" i="14"/>
  <c r="E17" i="14"/>
  <c r="D17" i="14"/>
  <c r="C17" i="14"/>
  <c r="B17" i="14"/>
  <c r="I17" i="14"/>
  <c r="H17" i="14"/>
  <c r="J15" i="14"/>
  <c r="G16" i="14"/>
  <c r="F16" i="14"/>
  <c r="H16" i="14"/>
  <c r="E16" i="14"/>
  <c r="D16" i="14"/>
  <c r="C16" i="14"/>
  <c r="B16" i="14"/>
  <c r="I16" i="14"/>
  <c r="O50" i="13"/>
  <c r="P18" i="14"/>
  <c r="F436" i="9" l="1"/>
  <c r="J436" i="9"/>
  <c r="A436" i="9" s="1"/>
  <c r="E436" i="9"/>
  <c r="I436" i="9"/>
  <c r="G436" i="9"/>
  <c r="H436" i="9"/>
  <c r="D436" i="9"/>
  <c r="C436" i="9"/>
  <c r="B436" i="9"/>
  <c r="K436" i="9"/>
  <c r="P437" i="9"/>
  <c r="J16" i="14"/>
  <c r="K16" i="14"/>
  <c r="G18" i="14"/>
  <c r="H18" i="14"/>
  <c r="F18" i="14"/>
  <c r="E18" i="14"/>
  <c r="D18" i="14"/>
  <c r="C18" i="14"/>
  <c r="B18" i="14"/>
  <c r="I18" i="14"/>
  <c r="O51" i="13"/>
  <c r="J17" i="14"/>
  <c r="K17" i="14"/>
  <c r="P19" i="14"/>
  <c r="D437" i="9" l="1"/>
  <c r="K437" i="9"/>
  <c r="J437" i="9"/>
  <c r="A437" i="9" s="1"/>
  <c r="C437" i="9"/>
  <c r="B437" i="9"/>
  <c r="F437" i="9"/>
  <c r="G437" i="9"/>
  <c r="H437" i="9"/>
  <c r="E437" i="9"/>
  <c r="I437" i="9"/>
  <c r="P438" i="9"/>
  <c r="G19" i="14"/>
  <c r="F19" i="14"/>
  <c r="E19" i="14"/>
  <c r="D19" i="14"/>
  <c r="C19" i="14"/>
  <c r="H19" i="14"/>
  <c r="B19" i="14"/>
  <c r="I19" i="14"/>
  <c r="O52" i="13"/>
  <c r="J18" i="14"/>
  <c r="K18" i="14"/>
  <c r="P20" i="14"/>
  <c r="H438" i="9" l="1"/>
  <c r="B438" i="9"/>
  <c r="C438" i="9"/>
  <c r="I438" i="9"/>
  <c r="G438" i="9"/>
  <c r="D438" i="9"/>
  <c r="J438" i="9"/>
  <c r="A438" i="9" s="1"/>
  <c r="K438" i="9"/>
  <c r="E438" i="9"/>
  <c r="F438" i="9"/>
  <c r="P439" i="9"/>
  <c r="G20" i="14"/>
  <c r="F20" i="14"/>
  <c r="E20" i="14"/>
  <c r="D20" i="14"/>
  <c r="C20" i="14"/>
  <c r="B20" i="14"/>
  <c r="H20" i="14"/>
  <c r="I20" i="14"/>
  <c r="O53" i="13"/>
  <c r="J19" i="14"/>
  <c r="K19" i="14"/>
  <c r="P21" i="14"/>
  <c r="J439" i="9" l="1"/>
  <c r="A439" i="9" s="1"/>
  <c r="I439" i="9"/>
  <c r="E439" i="9"/>
  <c r="G439" i="9"/>
  <c r="B439" i="9"/>
  <c r="H439" i="9"/>
  <c r="F439" i="9"/>
  <c r="C439" i="9"/>
  <c r="K439" i="9"/>
  <c r="D439" i="9"/>
  <c r="P440" i="9"/>
  <c r="G21" i="14"/>
  <c r="F21" i="14"/>
  <c r="E21" i="14"/>
  <c r="D21" i="14"/>
  <c r="H21" i="14"/>
  <c r="C21" i="14"/>
  <c r="B21" i="14"/>
  <c r="I21" i="14"/>
  <c r="O54" i="13"/>
  <c r="J20" i="14"/>
  <c r="K20" i="14"/>
  <c r="P22" i="14"/>
  <c r="D440" i="9" l="1"/>
  <c r="J440" i="9"/>
  <c r="A440" i="9" s="1"/>
  <c r="B440" i="9"/>
  <c r="F440" i="9"/>
  <c r="H440" i="9"/>
  <c r="K440" i="9"/>
  <c r="I440" i="9"/>
  <c r="G440" i="9"/>
  <c r="E440" i="9"/>
  <c r="C440" i="9"/>
  <c r="P441" i="9"/>
  <c r="G22" i="14"/>
  <c r="F22" i="14"/>
  <c r="H22" i="14"/>
  <c r="E22" i="14"/>
  <c r="D22" i="14"/>
  <c r="C22" i="14"/>
  <c r="B22" i="14"/>
  <c r="I22" i="14"/>
  <c r="O55" i="13"/>
  <c r="J21" i="14"/>
  <c r="K21" i="14"/>
  <c r="P23" i="14"/>
  <c r="H441" i="9" l="1"/>
  <c r="K441" i="9"/>
  <c r="B441" i="9"/>
  <c r="E441" i="9"/>
  <c r="I441" i="9"/>
  <c r="C441" i="9"/>
  <c r="G441" i="9"/>
  <c r="D441" i="9"/>
  <c r="J441" i="9"/>
  <c r="A441" i="9" s="1"/>
  <c r="F441" i="9"/>
  <c r="P442" i="9"/>
  <c r="K22" i="14"/>
  <c r="G23" i="14"/>
  <c r="F23" i="14"/>
  <c r="E23" i="14"/>
  <c r="D23" i="14"/>
  <c r="C23" i="14"/>
  <c r="B23" i="14"/>
  <c r="I23" i="14"/>
  <c r="H23" i="14"/>
  <c r="O56" i="13"/>
  <c r="J22" i="14"/>
  <c r="P24" i="14"/>
  <c r="G442" i="9" l="1"/>
  <c r="D442" i="9"/>
  <c r="H442" i="9"/>
  <c r="F442" i="9"/>
  <c r="K442" i="9"/>
  <c r="C442" i="9"/>
  <c r="E442" i="9"/>
  <c r="B442" i="9"/>
  <c r="J442" i="9"/>
  <c r="A442" i="9" s="1"/>
  <c r="I442" i="9"/>
  <c r="P443" i="9"/>
  <c r="G24" i="14"/>
  <c r="F24" i="14"/>
  <c r="E24" i="14"/>
  <c r="D24" i="14"/>
  <c r="C24" i="14"/>
  <c r="H24" i="14"/>
  <c r="B24" i="14"/>
  <c r="I24" i="14"/>
  <c r="O57" i="13"/>
  <c r="J23" i="14"/>
  <c r="K23" i="14"/>
  <c r="P25" i="14"/>
  <c r="I443" i="9" l="1"/>
  <c r="B443" i="9"/>
  <c r="K443" i="9"/>
  <c r="J443" i="9"/>
  <c r="A443" i="9" s="1"/>
  <c r="H443" i="9"/>
  <c r="C443" i="9"/>
  <c r="G443" i="9"/>
  <c r="F443" i="9"/>
  <c r="E443" i="9"/>
  <c r="D443" i="9"/>
  <c r="P444" i="9"/>
  <c r="J24" i="14"/>
  <c r="G25" i="14"/>
  <c r="H25" i="14"/>
  <c r="F25" i="14"/>
  <c r="E25" i="14"/>
  <c r="D25" i="14"/>
  <c r="C25" i="14"/>
  <c r="B25" i="14"/>
  <c r="I25" i="14"/>
  <c r="O58" i="13"/>
  <c r="K24" i="14"/>
  <c r="P26" i="14"/>
  <c r="K444" i="9" l="1"/>
  <c r="B444" i="9"/>
  <c r="C444" i="9"/>
  <c r="F444" i="9"/>
  <c r="E444" i="9"/>
  <c r="G444" i="9"/>
  <c r="I444" i="9"/>
  <c r="D444" i="9"/>
  <c r="H444" i="9"/>
  <c r="J444" i="9"/>
  <c r="A444" i="9" s="1"/>
  <c r="P445" i="9"/>
  <c r="G26" i="14"/>
  <c r="F26" i="14"/>
  <c r="E26" i="14"/>
  <c r="D26" i="14"/>
  <c r="C26" i="14"/>
  <c r="B26" i="14"/>
  <c r="H26" i="14"/>
  <c r="I26" i="14"/>
  <c r="O59" i="13"/>
  <c r="J25" i="14"/>
  <c r="K25" i="14"/>
  <c r="P27" i="14"/>
  <c r="K445" i="9" l="1"/>
  <c r="C445" i="9"/>
  <c r="I445" i="9"/>
  <c r="G445" i="9"/>
  <c r="E445" i="9"/>
  <c r="F445" i="9"/>
  <c r="B445" i="9"/>
  <c r="H445" i="9"/>
  <c r="J445" i="9"/>
  <c r="A445" i="9" s="1"/>
  <c r="D445" i="9"/>
  <c r="P446" i="9"/>
  <c r="G27" i="14"/>
  <c r="F27" i="14"/>
  <c r="E27" i="14"/>
  <c r="H27" i="14"/>
  <c r="D27" i="14"/>
  <c r="C27" i="14"/>
  <c r="B27" i="14"/>
  <c r="I27" i="14"/>
  <c r="O60" i="13"/>
  <c r="J26" i="14"/>
  <c r="K26" i="14"/>
  <c r="P28" i="14"/>
  <c r="F446" i="9" l="1"/>
  <c r="G446" i="9"/>
  <c r="H446" i="9"/>
  <c r="J446" i="9"/>
  <c r="A446" i="9" s="1"/>
  <c r="K446" i="9"/>
  <c r="B446" i="9"/>
  <c r="E446" i="9"/>
  <c r="D446" i="9"/>
  <c r="I446" i="9"/>
  <c r="C446" i="9"/>
  <c r="P447" i="9"/>
  <c r="G28" i="14"/>
  <c r="F28" i="14"/>
  <c r="E28" i="14"/>
  <c r="D28" i="14"/>
  <c r="C28" i="14"/>
  <c r="B28" i="14"/>
  <c r="I28" i="14"/>
  <c r="H28" i="14"/>
  <c r="O61" i="13"/>
  <c r="K27" i="14"/>
  <c r="J27" i="14"/>
  <c r="P29" i="14"/>
  <c r="J447" i="9" l="1"/>
  <c r="A447" i="9" s="1"/>
  <c r="B447" i="9"/>
  <c r="E447" i="9"/>
  <c r="I447" i="9"/>
  <c r="G447" i="9"/>
  <c r="C447" i="9"/>
  <c r="D447" i="9"/>
  <c r="K447" i="9"/>
  <c r="H447" i="9"/>
  <c r="F447" i="9"/>
  <c r="P448" i="9"/>
  <c r="J28" i="14"/>
  <c r="G29" i="14"/>
  <c r="F29" i="14"/>
  <c r="E29" i="14"/>
  <c r="D29" i="14"/>
  <c r="H29" i="14"/>
  <c r="C29" i="14"/>
  <c r="B29" i="14"/>
  <c r="I29" i="14"/>
  <c r="O62" i="13"/>
  <c r="K28" i="14"/>
  <c r="P30" i="14"/>
  <c r="J448" i="9" l="1"/>
  <c r="A448" i="9" s="1"/>
  <c r="G448" i="9"/>
  <c r="I448" i="9"/>
  <c r="K448" i="9"/>
  <c r="F448" i="9"/>
  <c r="H448" i="9"/>
  <c r="D448" i="9"/>
  <c r="E448" i="9"/>
  <c r="B448" i="9"/>
  <c r="C448" i="9"/>
  <c r="P449" i="9"/>
  <c r="K29" i="14"/>
  <c r="G30" i="14"/>
  <c r="F30" i="14"/>
  <c r="E30" i="14"/>
  <c r="D30" i="14"/>
  <c r="C30" i="14"/>
  <c r="H30" i="14"/>
  <c r="B30" i="14"/>
  <c r="I30" i="14"/>
  <c r="O63" i="13"/>
  <c r="J29" i="14"/>
  <c r="P31" i="14"/>
  <c r="K449" i="9" l="1"/>
  <c r="H449" i="9"/>
  <c r="I449" i="9"/>
  <c r="J449" i="9"/>
  <c r="A449" i="9" s="1"/>
  <c r="E449" i="9"/>
  <c r="G449" i="9"/>
  <c r="C449" i="9"/>
  <c r="F449" i="9"/>
  <c r="B449" i="9"/>
  <c r="D449" i="9"/>
  <c r="P450" i="9"/>
  <c r="K30" i="14"/>
  <c r="G31" i="14"/>
  <c r="F31" i="14"/>
  <c r="H31" i="14"/>
  <c r="E31" i="14"/>
  <c r="D31" i="14"/>
  <c r="C31" i="14"/>
  <c r="B31" i="14"/>
  <c r="I31" i="14"/>
  <c r="O64" i="13"/>
  <c r="P32" i="14"/>
  <c r="J30" i="14"/>
  <c r="K450" i="9" l="1"/>
  <c r="D450" i="9"/>
  <c r="J450" i="9"/>
  <c r="A450" i="9" s="1"/>
  <c r="H450" i="9"/>
  <c r="E450" i="9"/>
  <c r="C450" i="9"/>
  <c r="F450" i="9"/>
  <c r="B450" i="9"/>
  <c r="G450" i="9"/>
  <c r="I450" i="9"/>
  <c r="P451" i="9"/>
  <c r="J31" i="14"/>
  <c r="G32" i="14"/>
  <c r="H32" i="14"/>
  <c r="F32" i="14"/>
  <c r="E32" i="14"/>
  <c r="D32" i="14"/>
  <c r="C32" i="14"/>
  <c r="B32" i="14"/>
  <c r="I32" i="14"/>
  <c r="K31" i="14"/>
  <c r="O65" i="13"/>
  <c r="P33" i="14"/>
  <c r="H451" i="9" l="1"/>
  <c r="J451" i="9"/>
  <c r="A451" i="9" s="1"/>
  <c r="I451" i="9"/>
  <c r="E451" i="9"/>
  <c r="G451" i="9"/>
  <c r="B451" i="9"/>
  <c r="K451" i="9"/>
  <c r="F451" i="9"/>
  <c r="D451" i="9"/>
  <c r="C451" i="9"/>
  <c r="P452" i="9"/>
  <c r="J32" i="14"/>
  <c r="G33" i="14"/>
  <c r="F33" i="14"/>
  <c r="E33" i="14"/>
  <c r="D33" i="14"/>
  <c r="C33" i="14"/>
  <c r="B33" i="14"/>
  <c r="H33" i="14"/>
  <c r="I33" i="14"/>
  <c r="O66" i="13"/>
  <c r="K32" i="14"/>
  <c r="P34" i="14"/>
  <c r="E452" i="9" l="1"/>
  <c r="I452" i="9"/>
  <c r="D452" i="9"/>
  <c r="J452" i="9"/>
  <c r="A452" i="9" s="1"/>
  <c r="H452" i="9"/>
  <c r="G452" i="9"/>
  <c r="K452" i="9"/>
  <c r="F452" i="9"/>
  <c r="B452" i="9"/>
  <c r="C452" i="9"/>
  <c r="P453" i="9"/>
  <c r="K33" i="14"/>
  <c r="G34" i="14"/>
  <c r="F34" i="14"/>
  <c r="E34" i="14"/>
  <c r="D34" i="14"/>
  <c r="C34" i="14"/>
  <c r="H34" i="14"/>
  <c r="B34" i="14"/>
  <c r="I34" i="14"/>
  <c r="O67" i="13"/>
  <c r="J33" i="14"/>
  <c r="P35" i="14"/>
  <c r="G453" i="9" l="1"/>
  <c r="J453" i="9"/>
  <c r="A453" i="9" s="1"/>
  <c r="E453" i="9"/>
  <c r="B453" i="9"/>
  <c r="I453" i="9"/>
  <c r="D453" i="9"/>
  <c r="F453" i="9"/>
  <c r="C453" i="9"/>
  <c r="H453" i="9"/>
  <c r="K453" i="9"/>
  <c r="P454" i="9"/>
  <c r="J34" i="14"/>
  <c r="G35" i="14"/>
  <c r="F35" i="14"/>
  <c r="E35" i="14"/>
  <c r="D35" i="14"/>
  <c r="C35" i="14"/>
  <c r="B35" i="14"/>
  <c r="I35" i="14"/>
  <c r="H35" i="14"/>
  <c r="O68" i="13"/>
  <c r="P36" i="14"/>
  <c r="K34" i="14"/>
  <c r="E454" i="9" l="1"/>
  <c r="I454" i="9"/>
  <c r="D454" i="9"/>
  <c r="K454" i="9"/>
  <c r="J454" i="9"/>
  <c r="A454" i="9" s="1"/>
  <c r="C454" i="9"/>
  <c r="G454" i="9"/>
  <c r="H454" i="9"/>
  <c r="F454" i="9"/>
  <c r="B454" i="9"/>
  <c r="P455" i="9"/>
  <c r="J35" i="14"/>
  <c r="G36" i="14"/>
  <c r="F36" i="14"/>
  <c r="E36" i="14"/>
  <c r="D36" i="14"/>
  <c r="H36" i="14"/>
  <c r="C36" i="14"/>
  <c r="B36" i="14"/>
  <c r="I36" i="14"/>
  <c r="K35" i="14"/>
  <c r="O69" i="13"/>
  <c r="P37" i="14"/>
  <c r="E455" i="9" l="1"/>
  <c r="J455" i="9"/>
  <c r="A455" i="9" s="1"/>
  <c r="D455" i="9"/>
  <c r="C455" i="9"/>
  <c r="B455" i="9"/>
  <c r="H455" i="9"/>
  <c r="I455" i="9"/>
  <c r="K455" i="9"/>
  <c r="F455" i="9"/>
  <c r="G455" i="9"/>
  <c r="P456" i="9"/>
  <c r="K36" i="14"/>
  <c r="G37" i="14"/>
  <c r="F37" i="14"/>
  <c r="E37" i="14"/>
  <c r="D37" i="14"/>
  <c r="C37" i="14"/>
  <c r="B37" i="14"/>
  <c r="H37" i="14"/>
  <c r="I37" i="14"/>
  <c r="O70" i="13"/>
  <c r="J36" i="14"/>
  <c r="P38" i="14"/>
  <c r="K37" i="14" l="1"/>
  <c r="E456" i="9"/>
  <c r="J456" i="9"/>
  <c r="A456" i="9" s="1"/>
  <c r="D456" i="9"/>
  <c r="B456" i="9"/>
  <c r="C456" i="9"/>
  <c r="I456" i="9"/>
  <c r="K456" i="9"/>
  <c r="F456" i="9"/>
  <c r="G456" i="9"/>
  <c r="H456" i="9"/>
  <c r="P457" i="9"/>
  <c r="G38" i="14"/>
  <c r="H38" i="14"/>
  <c r="F38" i="14"/>
  <c r="E38" i="14"/>
  <c r="D38" i="14"/>
  <c r="C38" i="14"/>
  <c r="B38" i="14"/>
  <c r="I38" i="14"/>
  <c r="J38" i="14" s="1"/>
  <c r="O71" i="13"/>
  <c r="P39" i="14"/>
  <c r="J37" i="14"/>
  <c r="E457" i="9" l="1"/>
  <c r="J457" i="9"/>
  <c r="A457" i="9" s="1"/>
  <c r="K457" i="9"/>
  <c r="I457" i="9"/>
  <c r="F457" i="9"/>
  <c r="G457" i="9"/>
  <c r="C457" i="9"/>
  <c r="D457" i="9"/>
  <c r="H457" i="9"/>
  <c r="B457" i="9"/>
  <c r="P458" i="9"/>
  <c r="K38" i="14"/>
  <c r="G39" i="14"/>
  <c r="F39" i="14"/>
  <c r="H39" i="14"/>
  <c r="E39" i="14"/>
  <c r="D39" i="14"/>
  <c r="C39" i="14"/>
  <c r="B39" i="14"/>
  <c r="I39" i="14"/>
  <c r="O72" i="13"/>
  <c r="P40" i="14"/>
  <c r="K458" i="9" l="1"/>
  <c r="I458" i="9"/>
  <c r="J458" i="9"/>
  <c r="A458" i="9" s="1"/>
  <c r="G458" i="9"/>
  <c r="F458" i="9"/>
  <c r="H458" i="9"/>
  <c r="E458" i="9"/>
  <c r="C458" i="9"/>
  <c r="B458" i="9"/>
  <c r="D458" i="9"/>
  <c r="P459" i="9"/>
  <c r="K39" i="14"/>
  <c r="G40" i="14"/>
  <c r="F40" i="14"/>
  <c r="E40" i="14"/>
  <c r="H40" i="14"/>
  <c r="D40" i="14"/>
  <c r="C40" i="14"/>
  <c r="B40" i="14"/>
  <c r="I40" i="14"/>
  <c r="O73" i="13"/>
  <c r="J39" i="14"/>
  <c r="P41" i="14"/>
  <c r="B459" i="9" l="1"/>
  <c r="E459" i="9"/>
  <c r="H459" i="9"/>
  <c r="K459" i="9"/>
  <c r="C459" i="9"/>
  <c r="G459" i="9"/>
  <c r="F459" i="9"/>
  <c r="D459" i="9"/>
  <c r="I459" i="9"/>
  <c r="J459" i="9"/>
  <c r="A459" i="9" s="1"/>
  <c r="P460" i="9"/>
  <c r="K40" i="14"/>
  <c r="G41" i="14"/>
  <c r="F41" i="14"/>
  <c r="E41" i="14"/>
  <c r="D41" i="14"/>
  <c r="C41" i="14"/>
  <c r="H41" i="14"/>
  <c r="B41" i="14"/>
  <c r="I41" i="14"/>
  <c r="O74" i="13"/>
  <c r="J40" i="14"/>
  <c r="P42" i="14"/>
  <c r="H460" i="9" l="1"/>
  <c r="B460" i="9"/>
  <c r="G460" i="9"/>
  <c r="J460" i="9"/>
  <c r="A460" i="9" s="1"/>
  <c r="E460" i="9"/>
  <c r="F460" i="9"/>
  <c r="I460" i="9"/>
  <c r="D460" i="9"/>
  <c r="K460" i="9"/>
  <c r="C460" i="9"/>
  <c r="P461" i="9"/>
  <c r="G42" i="14"/>
  <c r="F42" i="14"/>
  <c r="E42" i="14"/>
  <c r="D42" i="14"/>
  <c r="C42" i="14"/>
  <c r="B42" i="14"/>
  <c r="I42" i="14"/>
  <c r="H42" i="14"/>
  <c r="O75" i="13"/>
  <c r="J41" i="14"/>
  <c r="P43" i="14"/>
  <c r="K41" i="14"/>
  <c r="G461" i="9" l="1"/>
  <c r="D461" i="9"/>
  <c r="H461" i="9"/>
  <c r="C461" i="9"/>
  <c r="B461" i="9"/>
  <c r="F461" i="9"/>
  <c r="E461" i="9"/>
  <c r="K461" i="9"/>
  <c r="J461" i="9"/>
  <c r="A461" i="9" s="1"/>
  <c r="I461" i="9"/>
  <c r="P462" i="9"/>
  <c r="J42" i="14"/>
  <c r="K42" i="14"/>
  <c r="G43" i="14"/>
  <c r="H43" i="14"/>
  <c r="F43" i="14"/>
  <c r="E43" i="14"/>
  <c r="D43" i="14"/>
  <c r="C43" i="14"/>
  <c r="B43" i="14"/>
  <c r="I43" i="14"/>
  <c r="O76" i="13"/>
  <c r="P44" i="14"/>
  <c r="K43" i="14" l="1"/>
  <c r="K462" i="9"/>
  <c r="I462" i="9"/>
  <c r="G462" i="9"/>
  <c r="B462" i="9"/>
  <c r="C462" i="9"/>
  <c r="J462" i="9"/>
  <c r="A462" i="9" s="1"/>
  <c r="E462" i="9"/>
  <c r="H462" i="9"/>
  <c r="D462" i="9"/>
  <c r="F462" i="9"/>
  <c r="P463" i="9"/>
  <c r="J43" i="14"/>
  <c r="G44" i="14"/>
  <c r="F44" i="14"/>
  <c r="E44" i="14"/>
  <c r="D44" i="14"/>
  <c r="C44" i="14"/>
  <c r="B44" i="14"/>
  <c r="H44" i="14"/>
  <c r="I44" i="14"/>
  <c r="O77" i="13"/>
  <c r="P45" i="14"/>
  <c r="H463" i="9" l="1"/>
  <c r="B463" i="9"/>
  <c r="D463" i="9"/>
  <c r="I463" i="9"/>
  <c r="C463" i="9"/>
  <c r="G463" i="9"/>
  <c r="J463" i="9"/>
  <c r="A463" i="9" s="1"/>
  <c r="K463" i="9"/>
  <c r="E463" i="9"/>
  <c r="F463" i="9"/>
  <c r="P464" i="9"/>
  <c r="J44" i="14"/>
  <c r="K44" i="14"/>
  <c r="G45" i="14"/>
  <c r="F45" i="14"/>
  <c r="E45" i="14"/>
  <c r="D45" i="14"/>
  <c r="H45" i="14"/>
  <c r="C45" i="14"/>
  <c r="B45" i="14"/>
  <c r="I45" i="14"/>
  <c r="O78" i="13"/>
  <c r="P46" i="14"/>
  <c r="F464" i="9" l="1"/>
  <c r="K464" i="9"/>
  <c r="B464" i="9"/>
  <c r="H464" i="9"/>
  <c r="E464" i="9"/>
  <c r="D464" i="9"/>
  <c r="C464" i="9"/>
  <c r="I464" i="9"/>
  <c r="J464" i="9"/>
  <c r="A464" i="9" s="1"/>
  <c r="G464" i="9"/>
  <c r="P465" i="9"/>
  <c r="K45" i="14"/>
  <c r="G46" i="14"/>
  <c r="H46" i="14"/>
  <c r="F46" i="14"/>
  <c r="E46" i="14"/>
  <c r="D46" i="14"/>
  <c r="C46" i="14"/>
  <c r="B46" i="14"/>
  <c r="I46" i="14"/>
  <c r="O79" i="13"/>
  <c r="J45" i="14"/>
  <c r="P47" i="14"/>
  <c r="D465" i="9" l="1"/>
  <c r="F465" i="9"/>
  <c r="C465" i="9"/>
  <c r="K465" i="9"/>
  <c r="I465" i="9"/>
  <c r="J465" i="9"/>
  <c r="A465" i="9" s="1"/>
  <c r="B465" i="9"/>
  <c r="E465" i="9"/>
  <c r="H465" i="9"/>
  <c r="G465" i="9"/>
  <c r="P466" i="9"/>
  <c r="G47" i="14"/>
  <c r="F47" i="14"/>
  <c r="H47" i="14"/>
  <c r="E47" i="14"/>
  <c r="D47" i="14"/>
  <c r="C47" i="14"/>
  <c r="B47" i="14"/>
  <c r="I47" i="14"/>
  <c r="O80" i="13"/>
  <c r="J46" i="14"/>
  <c r="P48" i="14"/>
  <c r="K46" i="14"/>
  <c r="D466" i="9" l="1"/>
  <c r="E466" i="9"/>
  <c r="B466" i="9"/>
  <c r="H466" i="9"/>
  <c r="C466" i="9"/>
  <c r="G466" i="9"/>
  <c r="K466" i="9"/>
  <c r="J466" i="9"/>
  <c r="A466" i="9" s="1"/>
  <c r="I466" i="9"/>
  <c r="F466" i="9"/>
  <c r="P467" i="9"/>
  <c r="K47" i="14"/>
  <c r="G48" i="14"/>
  <c r="F48" i="14"/>
  <c r="E48" i="14"/>
  <c r="D48" i="14"/>
  <c r="C48" i="14"/>
  <c r="B48" i="14"/>
  <c r="I48" i="14"/>
  <c r="H48" i="14"/>
  <c r="O81" i="13"/>
  <c r="J47" i="14"/>
  <c r="P49" i="14"/>
  <c r="B467" i="9" l="1"/>
  <c r="J467" i="9"/>
  <c r="A467" i="9" s="1"/>
  <c r="K467" i="9"/>
  <c r="H467" i="9"/>
  <c r="G467" i="9"/>
  <c r="D467" i="9"/>
  <c r="F467" i="9"/>
  <c r="C467" i="9"/>
  <c r="E467" i="9"/>
  <c r="I467" i="9"/>
  <c r="P468" i="9"/>
  <c r="J48" i="14"/>
  <c r="K48" i="14"/>
  <c r="G49" i="14"/>
  <c r="F49" i="14"/>
  <c r="E49" i="14"/>
  <c r="D49" i="14"/>
  <c r="C49" i="14"/>
  <c r="B49" i="14"/>
  <c r="H49" i="14"/>
  <c r="I49" i="14"/>
  <c r="K49" i="14" s="1"/>
  <c r="O82" i="13"/>
  <c r="P50" i="14"/>
  <c r="K468" i="9" l="1"/>
  <c r="J468" i="9"/>
  <c r="A468" i="9" s="1"/>
  <c r="B468" i="9"/>
  <c r="E468" i="9"/>
  <c r="H468" i="9"/>
  <c r="I468" i="9"/>
  <c r="D468" i="9"/>
  <c r="G468" i="9"/>
  <c r="C468" i="9"/>
  <c r="F468" i="9"/>
  <c r="P469" i="9"/>
  <c r="J49" i="14"/>
  <c r="G50" i="14"/>
  <c r="F50" i="14"/>
  <c r="E50" i="14"/>
  <c r="D50" i="14"/>
  <c r="C50" i="14"/>
  <c r="H50" i="14"/>
  <c r="B50" i="14"/>
  <c r="I50" i="14"/>
  <c r="O83" i="13"/>
  <c r="P51" i="14"/>
  <c r="K50" i="14" l="1"/>
  <c r="G469" i="9"/>
  <c r="D469" i="9"/>
  <c r="J469" i="9"/>
  <c r="A469" i="9" s="1"/>
  <c r="H469" i="9"/>
  <c r="K469" i="9"/>
  <c r="F469" i="9"/>
  <c r="I469" i="9"/>
  <c r="C469" i="9"/>
  <c r="E469" i="9"/>
  <c r="B469" i="9"/>
  <c r="P470" i="9"/>
  <c r="J50" i="14"/>
  <c r="G51" i="14"/>
  <c r="H51" i="14"/>
  <c r="F51" i="14"/>
  <c r="E51" i="14"/>
  <c r="D51" i="14"/>
  <c r="C51" i="14"/>
  <c r="B51" i="14"/>
  <c r="I51" i="14"/>
  <c r="O84" i="13"/>
  <c r="P52" i="14"/>
  <c r="H470" i="9" l="1"/>
  <c r="K470" i="9"/>
  <c r="E470" i="9"/>
  <c r="C470" i="9"/>
  <c r="F470" i="9"/>
  <c r="B470" i="9"/>
  <c r="D470" i="9"/>
  <c r="I470" i="9"/>
  <c r="J470" i="9"/>
  <c r="A470" i="9" s="1"/>
  <c r="G470" i="9"/>
  <c r="P471" i="9"/>
  <c r="J51" i="14"/>
  <c r="K51" i="14"/>
  <c r="G52" i="14"/>
  <c r="F52" i="14"/>
  <c r="E52" i="14"/>
  <c r="D52" i="14"/>
  <c r="C52" i="14"/>
  <c r="B52" i="14"/>
  <c r="H52" i="14"/>
  <c r="I52" i="14"/>
  <c r="O85" i="13"/>
  <c r="P53" i="14"/>
  <c r="I471" i="9" l="1"/>
  <c r="E471" i="9"/>
  <c r="D471" i="9"/>
  <c r="C471" i="9"/>
  <c r="F471" i="9"/>
  <c r="J471" i="9"/>
  <c r="A471" i="9" s="1"/>
  <c r="H471" i="9"/>
  <c r="B471" i="9"/>
  <c r="K471" i="9"/>
  <c r="G471" i="9"/>
  <c r="P472" i="9"/>
  <c r="K52" i="14"/>
  <c r="J52" i="14"/>
  <c r="G53" i="14"/>
  <c r="F53" i="14"/>
  <c r="E53" i="14"/>
  <c r="D53" i="14"/>
  <c r="H53" i="14"/>
  <c r="C53" i="14"/>
  <c r="B53" i="14"/>
  <c r="I53" i="14"/>
  <c r="O86" i="13"/>
  <c r="P54" i="14"/>
  <c r="J472" i="9" l="1"/>
  <c r="A472" i="9" s="1"/>
  <c r="I472" i="9"/>
  <c r="E472" i="9"/>
  <c r="C472" i="9"/>
  <c r="G472" i="9"/>
  <c r="B472" i="9"/>
  <c r="F472" i="9"/>
  <c r="H472" i="9"/>
  <c r="D472" i="9"/>
  <c r="K472" i="9"/>
  <c r="P473" i="9"/>
  <c r="J53" i="14"/>
  <c r="K53" i="14"/>
  <c r="G54" i="14"/>
  <c r="F54" i="14"/>
  <c r="H54" i="14"/>
  <c r="E54" i="14"/>
  <c r="D54" i="14"/>
  <c r="C54" i="14"/>
  <c r="B54" i="14"/>
  <c r="I54" i="14"/>
  <c r="O87" i="13"/>
  <c r="P55" i="14"/>
  <c r="J473" i="9" l="1"/>
  <c r="A473" i="9" s="1"/>
  <c r="K473" i="9"/>
  <c r="H473" i="9"/>
  <c r="F473" i="9"/>
  <c r="G473" i="9"/>
  <c r="I473" i="9"/>
  <c r="E473" i="9"/>
  <c r="D473" i="9"/>
  <c r="B473" i="9"/>
  <c r="C473" i="9"/>
  <c r="P474" i="9"/>
  <c r="K54" i="14"/>
  <c r="J54" i="14"/>
  <c r="G55" i="14"/>
  <c r="F55" i="14"/>
  <c r="E55" i="14"/>
  <c r="D55" i="14"/>
  <c r="C55" i="14"/>
  <c r="B55" i="14"/>
  <c r="I55" i="14"/>
  <c r="K55" i="14" s="1"/>
  <c r="H55" i="14"/>
  <c r="O88" i="13"/>
  <c r="P56" i="14"/>
  <c r="B474" i="9" l="1"/>
  <c r="K474" i="9"/>
  <c r="G474" i="9"/>
  <c r="J474" i="9"/>
  <c r="A474" i="9" s="1"/>
  <c r="F474" i="9"/>
  <c r="H474" i="9"/>
  <c r="E474" i="9"/>
  <c r="C474" i="9"/>
  <c r="D474" i="9"/>
  <c r="I474" i="9"/>
  <c r="P475" i="9"/>
  <c r="J55" i="14"/>
  <c r="G56" i="14"/>
  <c r="F56" i="14"/>
  <c r="E56" i="14"/>
  <c r="D56" i="14"/>
  <c r="C56" i="14"/>
  <c r="H56" i="14"/>
  <c r="B56" i="14"/>
  <c r="I56" i="14"/>
  <c r="O89" i="13"/>
  <c r="P57" i="14"/>
  <c r="F475" i="9" l="1"/>
  <c r="H475" i="9"/>
  <c r="E475" i="9"/>
  <c r="D475" i="9"/>
  <c r="J475" i="9"/>
  <c r="A475" i="9" s="1"/>
  <c r="C475" i="9"/>
  <c r="B475" i="9"/>
  <c r="I475" i="9"/>
  <c r="G475" i="9"/>
  <c r="K475" i="9"/>
  <c r="P476" i="9"/>
  <c r="J56" i="14"/>
  <c r="K56" i="14"/>
  <c r="G57" i="14"/>
  <c r="F57" i="14"/>
  <c r="E57" i="14"/>
  <c r="H57" i="14"/>
  <c r="D57" i="14"/>
  <c r="C57" i="14"/>
  <c r="B57" i="14"/>
  <c r="I57" i="14"/>
  <c r="K57" i="14" s="1"/>
  <c r="O90" i="13"/>
  <c r="P58" i="14"/>
  <c r="H476" i="9" l="1"/>
  <c r="G476" i="9"/>
  <c r="K476" i="9"/>
  <c r="I476" i="9"/>
  <c r="D476" i="9"/>
  <c r="E476" i="9"/>
  <c r="F476" i="9"/>
  <c r="J476" i="9"/>
  <c r="A476" i="9" s="1"/>
  <c r="C476" i="9"/>
  <c r="B476" i="9"/>
  <c r="P477" i="9"/>
  <c r="J57" i="14"/>
  <c r="G58" i="14"/>
  <c r="F58" i="14"/>
  <c r="E58" i="14"/>
  <c r="D58" i="14"/>
  <c r="C58" i="14"/>
  <c r="B58" i="14"/>
  <c r="H58" i="14"/>
  <c r="I58" i="14"/>
  <c r="O91" i="13"/>
  <c r="P59" i="14"/>
  <c r="I477" i="9" l="1"/>
  <c r="B477" i="9"/>
  <c r="K477" i="9"/>
  <c r="E477" i="9"/>
  <c r="F477" i="9"/>
  <c r="C477" i="9"/>
  <c r="J477" i="9"/>
  <c r="A477" i="9" s="1"/>
  <c r="D477" i="9"/>
  <c r="G477" i="9"/>
  <c r="H477" i="9"/>
  <c r="P478" i="9"/>
  <c r="J58" i="14"/>
  <c r="K58" i="14"/>
  <c r="G59" i="14"/>
  <c r="F59" i="14"/>
  <c r="H59" i="14"/>
  <c r="E59" i="14"/>
  <c r="D59" i="14"/>
  <c r="C59" i="14"/>
  <c r="B59" i="14"/>
  <c r="I59" i="14"/>
  <c r="O92" i="13"/>
  <c r="P60" i="14"/>
  <c r="K478" i="9" l="1"/>
  <c r="E478" i="9"/>
  <c r="B478" i="9"/>
  <c r="D478" i="9"/>
  <c r="I478" i="9"/>
  <c r="C478" i="9"/>
  <c r="J478" i="9"/>
  <c r="A478" i="9" s="1"/>
  <c r="G478" i="9"/>
  <c r="H478" i="9"/>
  <c r="F478" i="9"/>
  <c r="P479" i="9"/>
  <c r="K59" i="14"/>
  <c r="J59" i="14"/>
  <c r="G60" i="14"/>
  <c r="H60" i="14"/>
  <c r="F60" i="14"/>
  <c r="E60" i="14"/>
  <c r="D60" i="14"/>
  <c r="C60" i="14"/>
  <c r="B60" i="14"/>
  <c r="I60" i="14"/>
  <c r="O93" i="13"/>
  <c r="P61" i="14"/>
  <c r="J60" i="14" l="1"/>
  <c r="H479" i="9"/>
  <c r="K479" i="9"/>
  <c r="G479" i="9"/>
  <c r="F479" i="9"/>
  <c r="C479" i="9"/>
  <c r="I479" i="9"/>
  <c r="E479" i="9"/>
  <c r="B479" i="9"/>
  <c r="D479" i="9"/>
  <c r="J479" i="9"/>
  <c r="A479" i="9" s="1"/>
  <c r="P480" i="9"/>
  <c r="K60" i="14"/>
  <c r="G61" i="14"/>
  <c r="F61" i="14"/>
  <c r="E61" i="14"/>
  <c r="D61" i="14"/>
  <c r="C61" i="14"/>
  <c r="B61" i="14"/>
  <c r="I61" i="14"/>
  <c r="H61" i="14"/>
  <c r="O94" i="13"/>
  <c r="P62" i="14"/>
  <c r="I480" i="9" l="1"/>
  <c r="G480" i="9"/>
  <c r="K480" i="9"/>
  <c r="C480" i="9"/>
  <c r="E480" i="9"/>
  <c r="F480" i="9"/>
  <c r="D480" i="9"/>
  <c r="B480" i="9"/>
  <c r="J480" i="9"/>
  <c r="A480" i="9" s="1"/>
  <c r="H480" i="9"/>
  <c r="P481" i="9"/>
  <c r="K61" i="14"/>
  <c r="J61" i="14"/>
  <c r="G62" i="14"/>
  <c r="F62" i="14"/>
  <c r="E62" i="14"/>
  <c r="D62" i="14"/>
  <c r="H62" i="14"/>
  <c r="C62" i="14"/>
  <c r="B62" i="14"/>
  <c r="I62" i="14"/>
  <c r="O95" i="13"/>
  <c r="P63" i="14"/>
  <c r="C481" i="9" l="1"/>
  <c r="E481" i="9"/>
  <c r="B481" i="9"/>
  <c r="J481" i="9"/>
  <c r="A481" i="9" s="1"/>
  <c r="I481" i="9"/>
  <c r="K481" i="9"/>
  <c r="G481" i="9"/>
  <c r="F481" i="9"/>
  <c r="D481" i="9"/>
  <c r="H481" i="9"/>
  <c r="P482" i="9"/>
  <c r="K62" i="14"/>
  <c r="J62" i="14"/>
  <c r="G63" i="14"/>
  <c r="F63" i="14"/>
  <c r="E63" i="14"/>
  <c r="D63" i="14"/>
  <c r="C63" i="14"/>
  <c r="H63" i="14"/>
  <c r="B63" i="14"/>
  <c r="I63" i="14"/>
  <c r="O96" i="13"/>
  <c r="P64" i="14"/>
  <c r="K482" i="9" l="1"/>
  <c r="I482" i="9"/>
  <c r="J482" i="9"/>
  <c r="A482" i="9" s="1"/>
  <c r="G482" i="9"/>
  <c r="H482" i="9"/>
  <c r="B482" i="9"/>
  <c r="E482" i="9"/>
  <c r="D482" i="9"/>
  <c r="C482" i="9"/>
  <c r="F482" i="9"/>
  <c r="P483" i="9"/>
  <c r="K63" i="14"/>
  <c r="J63" i="14"/>
  <c r="G64" i="14"/>
  <c r="F64" i="14"/>
  <c r="E64" i="14"/>
  <c r="D64" i="14"/>
  <c r="C64" i="14"/>
  <c r="B64" i="14"/>
  <c r="H64" i="14"/>
  <c r="I64" i="14"/>
  <c r="O97" i="13"/>
  <c r="P65" i="14"/>
  <c r="E483" i="9" l="1"/>
  <c r="F483" i="9"/>
  <c r="G483" i="9"/>
  <c r="J483" i="9"/>
  <c r="A483" i="9" s="1"/>
  <c r="I483" i="9"/>
  <c r="B483" i="9"/>
  <c r="D483" i="9"/>
  <c r="C483" i="9"/>
  <c r="H483" i="9"/>
  <c r="K483" i="9"/>
  <c r="P484" i="9"/>
  <c r="J64" i="14"/>
  <c r="K64" i="14"/>
  <c r="G65" i="14"/>
  <c r="F65" i="14"/>
  <c r="H65" i="14"/>
  <c r="E65" i="14"/>
  <c r="D65" i="14"/>
  <c r="C65" i="14"/>
  <c r="B65" i="14"/>
  <c r="I65" i="14"/>
  <c r="O98" i="13"/>
  <c r="P66" i="14"/>
  <c r="K65" i="14" l="1"/>
  <c r="C484" i="9"/>
  <c r="E484" i="9"/>
  <c r="K484" i="9"/>
  <c r="D484" i="9"/>
  <c r="I484" i="9"/>
  <c r="G484" i="9"/>
  <c r="B484" i="9"/>
  <c r="H484" i="9"/>
  <c r="J484" i="9"/>
  <c r="A484" i="9" s="1"/>
  <c r="F484" i="9"/>
  <c r="P485" i="9"/>
  <c r="J65" i="14"/>
  <c r="G66" i="14"/>
  <c r="H66" i="14"/>
  <c r="F66" i="14"/>
  <c r="E66" i="14"/>
  <c r="D66" i="14"/>
  <c r="C66" i="14"/>
  <c r="B66" i="14"/>
  <c r="I66" i="14"/>
  <c r="O99" i="13"/>
  <c r="P67" i="14"/>
  <c r="J66" i="14" l="1"/>
  <c r="G485" i="9"/>
  <c r="F485" i="9"/>
  <c r="E485" i="9"/>
  <c r="B485" i="9"/>
  <c r="I485" i="9"/>
  <c r="K485" i="9"/>
  <c r="C485" i="9"/>
  <c r="D485" i="9"/>
  <c r="J485" i="9"/>
  <c r="A485" i="9" s="1"/>
  <c r="H485" i="9"/>
  <c r="P486" i="9"/>
  <c r="K66" i="14"/>
  <c r="G67" i="14"/>
  <c r="F67" i="14"/>
  <c r="E67" i="14"/>
  <c r="D67" i="14"/>
  <c r="H67" i="14"/>
  <c r="C67" i="14"/>
  <c r="B67" i="14"/>
  <c r="I67" i="14"/>
  <c r="O100" i="13"/>
  <c r="P68" i="14"/>
  <c r="C486" i="9" l="1"/>
  <c r="H486" i="9"/>
  <c r="F486" i="9"/>
  <c r="I486" i="9"/>
  <c r="K486" i="9"/>
  <c r="J486" i="9"/>
  <c r="A486" i="9" s="1"/>
  <c r="G486" i="9"/>
  <c r="E486" i="9"/>
  <c r="D486" i="9"/>
  <c r="B486" i="9"/>
  <c r="P487" i="9"/>
  <c r="J67" i="14"/>
  <c r="K67" i="14"/>
  <c r="G68" i="14"/>
  <c r="F68" i="14"/>
  <c r="E68" i="14"/>
  <c r="D68" i="14"/>
  <c r="C68" i="14"/>
  <c r="B68" i="14"/>
  <c r="I68" i="14"/>
  <c r="K68" i="14" s="1"/>
  <c r="H68" i="14"/>
  <c r="O101" i="13"/>
  <c r="P69" i="14"/>
  <c r="E487" i="9" l="1"/>
  <c r="H487" i="9"/>
  <c r="B487" i="9"/>
  <c r="I487" i="9"/>
  <c r="K487" i="9"/>
  <c r="G487" i="9"/>
  <c r="J487" i="9"/>
  <c r="A487" i="9" s="1"/>
  <c r="C487" i="9"/>
  <c r="F487" i="9"/>
  <c r="D487" i="9"/>
  <c r="P488" i="9"/>
  <c r="J68" i="14"/>
  <c r="G69" i="14"/>
  <c r="F69" i="14"/>
  <c r="E69" i="14"/>
  <c r="D69" i="14"/>
  <c r="C69" i="14"/>
  <c r="H69" i="14"/>
  <c r="B69" i="14"/>
  <c r="I69" i="14"/>
  <c r="O102" i="13"/>
  <c r="P70" i="14"/>
  <c r="K69" i="14" l="1"/>
  <c r="K488" i="9"/>
  <c r="E488" i="9"/>
  <c r="I488" i="9"/>
  <c r="H488" i="9"/>
  <c r="D488" i="9"/>
  <c r="B488" i="9"/>
  <c r="J488" i="9"/>
  <c r="A488" i="9" s="1"/>
  <c r="F488" i="9"/>
  <c r="C488" i="9"/>
  <c r="G488" i="9"/>
  <c r="P489" i="9"/>
  <c r="J69" i="14"/>
  <c r="G70" i="14"/>
  <c r="H70" i="14"/>
  <c r="F70" i="14"/>
  <c r="E70" i="14"/>
  <c r="D70" i="14"/>
  <c r="C70" i="14"/>
  <c r="B70" i="14"/>
  <c r="I70" i="14"/>
  <c r="O103" i="13"/>
  <c r="P71" i="14"/>
  <c r="J70" i="14" l="1"/>
  <c r="H489" i="9"/>
  <c r="B489" i="9"/>
  <c r="D489" i="9"/>
  <c r="G489" i="9"/>
  <c r="C489" i="9"/>
  <c r="F489" i="9"/>
  <c r="K489" i="9"/>
  <c r="J489" i="9"/>
  <c r="A489" i="9" s="1"/>
  <c r="I489" i="9"/>
  <c r="E489" i="9"/>
  <c r="P490" i="9"/>
  <c r="K70" i="14"/>
  <c r="G71" i="14"/>
  <c r="F71" i="14"/>
  <c r="E71" i="14"/>
  <c r="D71" i="14"/>
  <c r="H71" i="14"/>
  <c r="C71" i="14"/>
  <c r="B71" i="14"/>
  <c r="I71" i="14"/>
  <c r="O104" i="13"/>
  <c r="P72" i="14"/>
  <c r="I490" i="9" l="1"/>
  <c r="G490" i="9"/>
  <c r="H490" i="9"/>
  <c r="F490" i="9"/>
  <c r="D490" i="9"/>
  <c r="B490" i="9"/>
  <c r="J490" i="9"/>
  <c r="A490" i="9" s="1"/>
  <c r="C490" i="9"/>
  <c r="E490" i="9"/>
  <c r="K490" i="9"/>
  <c r="P491" i="9"/>
  <c r="J71" i="14"/>
  <c r="K71" i="14"/>
  <c r="G72" i="14"/>
  <c r="F72" i="14"/>
  <c r="H72" i="14"/>
  <c r="E72" i="14"/>
  <c r="D72" i="14"/>
  <c r="C72" i="14"/>
  <c r="B72" i="14"/>
  <c r="I72" i="14"/>
  <c r="O105" i="13"/>
  <c r="P73" i="14"/>
  <c r="J72" i="14" l="1"/>
  <c r="H491" i="9"/>
  <c r="E491" i="9"/>
  <c r="F491" i="9"/>
  <c r="D491" i="9"/>
  <c r="G491" i="9"/>
  <c r="C491" i="9"/>
  <c r="J491" i="9"/>
  <c r="A491" i="9" s="1"/>
  <c r="K491" i="9"/>
  <c r="I491" i="9"/>
  <c r="B491" i="9"/>
  <c r="P492" i="9"/>
  <c r="K72" i="14"/>
  <c r="G73" i="14"/>
  <c r="F73" i="14"/>
  <c r="E73" i="14"/>
  <c r="D73" i="14"/>
  <c r="C73" i="14"/>
  <c r="B73" i="14"/>
  <c r="H73" i="14"/>
  <c r="I73" i="14"/>
  <c r="O106" i="13"/>
  <c r="P74" i="14"/>
  <c r="K73" i="14" l="1"/>
  <c r="C492" i="9"/>
  <c r="I492" i="9"/>
  <c r="D492" i="9"/>
  <c r="J492" i="9"/>
  <c r="A492" i="9" s="1"/>
  <c r="F492" i="9"/>
  <c r="G492" i="9"/>
  <c r="B492" i="9"/>
  <c r="K492" i="9"/>
  <c r="E492" i="9"/>
  <c r="H492" i="9"/>
  <c r="P493" i="9"/>
  <c r="J73" i="14"/>
  <c r="G74" i="14"/>
  <c r="F74" i="14"/>
  <c r="E74" i="14"/>
  <c r="D74" i="14"/>
  <c r="C74" i="14"/>
  <c r="B74" i="14"/>
  <c r="I74" i="14"/>
  <c r="J74" i="14" s="1"/>
  <c r="H74" i="14"/>
  <c r="O107" i="13"/>
  <c r="P75" i="14"/>
  <c r="F493" i="9" l="1"/>
  <c r="J493" i="9"/>
  <c r="A493" i="9" s="1"/>
  <c r="G493" i="9"/>
  <c r="E493" i="9"/>
  <c r="C493" i="9"/>
  <c r="I493" i="9"/>
  <c r="K493" i="9"/>
  <c r="D493" i="9"/>
  <c r="B493" i="9"/>
  <c r="H493" i="9"/>
  <c r="P494" i="9"/>
  <c r="K74" i="14"/>
  <c r="G75" i="14"/>
  <c r="F75" i="14"/>
  <c r="E75" i="14"/>
  <c r="D75" i="14"/>
  <c r="C75" i="14"/>
  <c r="H75" i="14"/>
  <c r="B75" i="14"/>
  <c r="I75" i="14"/>
  <c r="O108" i="13"/>
  <c r="P76" i="14"/>
  <c r="C494" i="9" l="1"/>
  <c r="B494" i="9"/>
  <c r="K494" i="9"/>
  <c r="J494" i="9"/>
  <c r="A494" i="9" s="1"/>
  <c r="I494" i="9"/>
  <c r="F494" i="9"/>
  <c r="H494" i="9"/>
  <c r="G494" i="9"/>
  <c r="D494" i="9"/>
  <c r="E494" i="9"/>
  <c r="P495" i="9"/>
  <c r="J75" i="14"/>
  <c r="K75" i="14"/>
  <c r="G76" i="14"/>
  <c r="F76" i="14"/>
  <c r="H76" i="14"/>
  <c r="E76" i="14"/>
  <c r="D76" i="14"/>
  <c r="C76" i="14"/>
  <c r="B76" i="14"/>
  <c r="I76" i="14"/>
  <c r="O109" i="13"/>
  <c r="P77" i="14"/>
  <c r="K76" i="14" l="1"/>
  <c r="I495" i="9"/>
  <c r="G495" i="9"/>
  <c r="C495" i="9"/>
  <c r="F495" i="9"/>
  <c r="D495" i="9"/>
  <c r="E495" i="9"/>
  <c r="B495" i="9"/>
  <c r="K495" i="9"/>
  <c r="J495" i="9"/>
  <c r="A495" i="9" s="1"/>
  <c r="H495" i="9"/>
  <c r="P496" i="9"/>
  <c r="J76" i="14"/>
  <c r="G77" i="14"/>
  <c r="F77" i="14"/>
  <c r="E77" i="14"/>
  <c r="D77" i="14"/>
  <c r="H77" i="14"/>
  <c r="C77" i="14"/>
  <c r="B77" i="14"/>
  <c r="I77" i="14"/>
  <c r="O110" i="13"/>
  <c r="P78" i="14"/>
  <c r="G496" i="9" l="1"/>
  <c r="C496" i="9"/>
  <c r="J496" i="9"/>
  <c r="A496" i="9" s="1"/>
  <c r="K496" i="9"/>
  <c r="E496" i="9"/>
  <c r="B496" i="9"/>
  <c r="I496" i="9"/>
  <c r="D496" i="9"/>
  <c r="H496" i="9"/>
  <c r="F496" i="9"/>
  <c r="P497" i="9"/>
  <c r="J77" i="14"/>
  <c r="K77" i="14"/>
  <c r="G78" i="14"/>
  <c r="H78" i="14"/>
  <c r="F78" i="14"/>
  <c r="E78" i="14"/>
  <c r="D78" i="14"/>
  <c r="C78" i="14"/>
  <c r="B78" i="14"/>
  <c r="I78" i="14"/>
  <c r="O111" i="13"/>
  <c r="P79" i="14"/>
  <c r="K78" i="14" l="1"/>
  <c r="B497" i="9"/>
  <c r="J497" i="9"/>
  <c r="A497" i="9" s="1"/>
  <c r="K497" i="9"/>
  <c r="G497" i="9"/>
  <c r="C497" i="9"/>
  <c r="H497" i="9"/>
  <c r="F497" i="9"/>
  <c r="E497" i="9"/>
  <c r="I497" i="9"/>
  <c r="D497" i="9"/>
  <c r="P498" i="9"/>
  <c r="J78" i="14"/>
  <c r="G79" i="14"/>
  <c r="F79" i="14"/>
  <c r="E79" i="14"/>
  <c r="D79" i="14"/>
  <c r="C79" i="14"/>
  <c r="B79" i="14"/>
  <c r="H79" i="14"/>
  <c r="I79" i="14"/>
  <c r="O112" i="13"/>
  <c r="P80" i="14"/>
  <c r="E498" i="9" l="1"/>
  <c r="J498" i="9"/>
  <c r="A498" i="9" s="1"/>
  <c r="G498" i="9"/>
  <c r="H498" i="9"/>
  <c r="D498" i="9"/>
  <c r="C498" i="9"/>
  <c r="B498" i="9"/>
  <c r="I498" i="9"/>
  <c r="K498" i="9"/>
  <c r="F498" i="9"/>
  <c r="P499" i="9"/>
  <c r="J79" i="14"/>
  <c r="K79" i="14"/>
  <c r="G80" i="14"/>
  <c r="F80" i="14"/>
  <c r="E80" i="14"/>
  <c r="D80" i="14"/>
  <c r="C80" i="14"/>
  <c r="B80" i="14"/>
  <c r="I80" i="14"/>
  <c r="H80" i="14"/>
  <c r="O113" i="13"/>
  <c r="P81" i="14"/>
  <c r="J80" i="14" l="1"/>
  <c r="E499" i="9"/>
  <c r="G499" i="9"/>
  <c r="I499" i="9"/>
  <c r="H499" i="9"/>
  <c r="D499" i="9"/>
  <c r="J499" i="9"/>
  <c r="A499" i="9" s="1"/>
  <c r="F499" i="9"/>
  <c r="B499" i="9"/>
  <c r="C499" i="9"/>
  <c r="K499" i="9"/>
  <c r="P500" i="9"/>
  <c r="K80" i="14"/>
  <c r="G81" i="14"/>
  <c r="F81" i="14"/>
  <c r="E81" i="14"/>
  <c r="D81" i="14"/>
  <c r="C81" i="14"/>
  <c r="H81" i="14"/>
  <c r="B81" i="14"/>
  <c r="I81" i="14"/>
  <c r="O114" i="13"/>
  <c r="P82" i="14"/>
  <c r="I500" i="9" l="1"/>
  <c r="K500" i="9"/>
  <c r="H500" i="9"/>
  <c r="C500" i="9"/>
  <c r="G500" i="9"/>
  <c r="B500" i="9"/>
  <c r="E500" i="9"/>
  <c r="D500" i="9"/>
  <c r="J500" i="9"/>
  <c r="A89" i="9" s="1"/>
  <c r="F500" i="9"/>
  <c r="J81" i="14"/>
  <c r="K81" i="14"/>
  <c r="G82" i="14"/>
  <c r="F82" i="14"/>
  <c r="E82" i="14"/>
  <c r="D82" i="14"/>
  <c r="H82" i="14"/>
  <c r="C82" i="14"/>
  <c r="B82" i="14"/>
  <c r="I82" i="14"/>
  <c r="O115" i="13"/>
  <c r="P83" i="14"/>
  <c r="A87" i="9" l="1"/>
  <c r="A85" i="9"/>
  <c r="A80" i="9"/>
  <c r="A82" i="9"/>
  <c r="A83" i="9"/>
  <c r="A81" i="9"/>
  <c r="A84" i="9"/>
  <c r="A77" i="9"/>
  <c r="A78" i="9"/>
  <c r="A79" i="9"/>
  <c r="A86" i="9"/>
  <c r="A76" i="9"/>
  <c r="A88" i="9"/>
  <c r="J82" i="14"/>
  <c r="A500" i="9"/>
  <c r="A48" i="9"/>
  <c r="A45" i="9"/>
  <c r="A22" i="9"/>
  <c r="A63" i="9"/>
  <c r="A64" i="9"/>
  <c r="A68" i="9"/>
  <c r="A30" i="9"/>
  <c r="A70" i="9"/>
  <c r="A33" i="9"/>
  <c r="A57" i="9"/>
  <c r="A27" i="9"/>
  <c r="A19" i="9"/>
  <c r="A73" i="9"/>
  <c r="A26" i="9"/>
  <c r="A36" i="9"/>
  <c r="A16" i="9"/>
  <c r="A20" i="9"/>
  <c r="A18" i="9"/>
  <c r="A59" i="9"/>
  <c r="A8" i="9"/>
  <c r="A24" i="9"/>
  <c r="A41" i="9"/>
  <c r="A5" i="9"/>
  <c r="A28" i="9"/>
  <c r="A17" i="9"/>
  <c r="A56" i="9"/>
  <c r="A62" i="9"/>
  <c r="A42" i="9"/>
  <c r="A11" i="9"/>
  <c r="A12" i="9"/>
  <c r="A15" i="9"/>
  <c r="A10" i="9"/>
  <c r="A65" i="9"/>
  <c r="A6" i="9"/>
  <c r="A54" i="9"/>
  <c r="A29" i="9"/>
  <c r="A32" i="9"/>
  <c r="A74" i="9"/>
  <c r="A37" i="9"/>
  <c r="A75" i="9"/>
  <c r="A44" i="9"/>
  <c r="A35" i="9"/>
  <c r="A50" i="9"/>
  <c r="A67" i="9"/>
  <c r="A60" i="9"/>
  <c r="A52" i="9"/>
  <c r="A49" i="9"/>
  <c r="A38" i="9"/>
  <c r="A39" i="9"/>
  <c r="A34" i="9"/>
  <c r="A69" i="9"/>
  <c r="A43" i="9"/>
  <c r="A61" i="9"/>
  <c r="A21" i="9"/>
  <c r="A66" i="9"/>
  <c r="A25" i="9"/>
  <c r="A7" i="9"/>
  <c r="A23" i="9"/>
  <c r="A9" i="9"/>
  <c r="A31" i="9"/>
  <c r="A14" i="9"/>
  <c r="A51" i="9"/>
  <c r="A55" i="9"/>
  <c r="A47" i="9"/>
  <c r="A53" i="9"/>
  <c r="A71" i="9"/>
  <c r="A13" i="9"/>
  <c r="A72" i="9"/>
  <c r="A58" i="9"/>
  <c r="A40" i="9"/>
  <c r="A46" i="9"/>
  <c r="K82" i="14"/>
  <c r="G83" i="14"/>
  <c r="F83" i="14"/>
  <c r="E83" i="14"/>
  <c r="H83" i="14"/>
  <c r="D83" i="14"/>
  <c r="C83" i="14"/>
  <c r="B83" i="14"/>
  <c r="I83" i="14"/>
  <c r="O116" i="13"/>
  <c r="P84" i="14"/>
  <c r="F89" i="10" l="1"/>
  <c r="B89" i="10"/>
  <c r="C89" i="10"/>
  <c r="E89" i="10"/>
  <c r="D89" i="10"/>
  <c r="G89" i="10"/>
  <c r="H89" i="10"/>
  <c r="A89" i="10"/>
  <c r="A83" i="10"/>
  <c r="C84" i="10"/>
  <c r="B85" i="10"/>
  <c r="E86" i="10"/>
  <c r="A87" i="10"/>
  <c r="H88" i="10"/>
  <c r="E76" i="10"/>
  <c r="H77" i="10"/>
  <c r="A78" i="10"/>
  <c r="B79" i="10"/>
  <c r="H80" i="10"/>
  <c r="E81" i="10"/>
  <c r="C82" i="10"/>
  <c r="E79" i="10"/>
  <c r="H81" i="10"/>
  <c r="D78" i="10"/>
  <c r="D81" i="10"/>
  <c r="E83" i="10"/>
  <c r="G84" i="10"/>
  <c r="H85" i="10"/>
  <c r="G86" i="10"/>
  <c r="H87" i="10"/>
  <c r="A88" i="10"/>
  <c r="D76" i="10"/>
  <c r="C77" i="10"/>
  <c r="G78" i="10"/>
  <c r="C80" i="10"/>
  <c r="F82" i="10"/>
  <c r="D79" i="10"/>
  <c r="A82" i="10"/>
  <c r="D83" i="10"/>
  <c r="H84" i="10"/>
  <c r="G85" i="10"/>
  <c r="D86" i="10"/>
  <c r="E87" i="10"/>
  <c r="E88" i="10"/>
  <c r="C76" i="10"/>
  <c r="B77" i="10"/>
  <c r="A80" i="10"/>
  <c r="G83" i="10"/>
  <c r="A84" i="10"/>
  <c r="E85" i="10"/>
  <c r="C86" i="10"/>
  <c r="D87" i="10"/>
  <c r="B88" i="10"/>
  <c r="B76" i="10"/>
  <c r="G77" i="10"/>
  <c r="B78" i="10"/>
  <c r="H79" i="10"/>
  <c r="G80" i="10"/>
  <c r="C81" i="10"/>
  <c r="E82" i="10"/>
  <c r="B83" i="10"/>
  <c r="D84" i="10"/>
  <c r="F85" i="10"/>
  <c r="A86" i="10"/>
  <c r="F87" i="10"/>
  <c r="C88" i="10"/>
  <c r="A76" i="10"/>
  <c r="D77" i="10"/>
  <c r="H78" i="10"/>
  <c r="C79" i="10"/>
  <c r="F80" i="10"/>
  <c r="G81" i="10"/>
  <c r="H82" i="10"/>
  <c r="E80" i="10"/>
  <c r="D82" i="10"/>
  <c r="F78" i="10"/>
  <c r="B82" i="10"/>
  <c r="F83" i="10"/>
  <c r="E84" i="10"/>
  <c r="D85" i="10"/>
  <c r="H86" i="10"/>
  <c r="B87" i="10"/>
  <c r="G88" i="10"/>
  <c r="F76" i="10"/>
  <c r="E77" i="10"/>
  <c r="E78" i="10"/>
  <c r="A79" i="10"/>
  <c r="A81" i="10"/>
  <c r="D80" i="10"/>
  <c r="H83" i="10"/>
  <c r="F84" i="10"/>
  <c r="C85" i="10"/>
  <c r="F86" i="10"/>
  <c r="C87" i="10"/>
  <c r="D88" i="10"/>
  <c r="G76" i="10"/>
  <c r="A77" i="10"/>
  <c r="G79" i="10"/>
  <c r="B81" i="10"/>
  <c r="C83" i="10"/>
  <c r="B84" i="10"/>
  <c r="A85" i="10"/>
  <c r="B86" i="10"/>
  <c r="G87" i="10"/>
  <c r="F88" i="10"/>
  <c r="H76" i="10"/>
  <c r="F77" i="10"/>
  <c r="C78" i="10"/>
  <c r="F79" i="10"/>
  <c r="B80" i="10"/>
  <c r="F81" i="10"/>
  <c r="G82" i="10"/>
  <c r="J83" i="14"/>
  <c r="A55" i="10"/>
  <c r="E56" i="10"/>
  <c r="E57" i="10"/>
  <c r="C58" i="10"/>
  <c r="B59" i="10"/>
  <c r="E60" i="10"/>
  <c r="H61" i="10"/>
  <c r="E62" i="10"/>
  <c r="B63" i="10"/>
  <c r="F64" i="10"/>
  <c r="G65" i="10"/>
  <c r="H66" i="10"/>
  <c r="D67" i="10"/>
  <c r="H68" i="10"/>
  <c r="A69" i="10"/>
  <c r="C70" i="10"/>
  <c r="F71" i="10"/>
  <c r="C72" i="10"/>
  <c r="E73" i="10"/>
  <c r="B74" i="10"/>
  <c r="A75" i="10"/>
  <c r="E38" i="10"/>
  <c r="C39" i="10"/>
  <c r="H40" i="10"/>
  <c r="H41" i="10"/>
  <c r="B42" i="10"/>
  <c r="E43" i="10"/>
  <c r="F44" i="10"/>
  <c r="F45" i="10"/>
  <c r="G46" i="10"/>
  <c r="E47" i="10"/>
  <c r="G48" i="10"/>
  <c r="A49" i="10"/>
  <c r="B50" i="10"/>
  <c r="A51" i="10"/>
  <c r="B52" i="10"/>
  <c r="B53" i="10"/>
  <c r="G54" i="10"/>
  <c r="A35" i="10"/>
  <c r="H36" i="10"/>
  <c r="F37" i="10"/>
  <c r="E28" i="10"/>
  <c r="H29" i="10"/>
  <c r="B30" i="10"/>
  <c r="F31" i="10"/>
  <c r="E32" i="10"/>
  <c r="A33" i="10"/>
  <c r="B34" i="10"/>
  <c r="H5" i="10"/>
  <c r="C8" i="10"/>
  <c r="F9" i="10"/>
  <c r="E8" i="10"/>
  <c r="C6" i="10"/>
  <c r="H10" i="10"/>
  <c r="A11" i="10"/>
  <c r="G11" i="10"/>
  <c r="G13" i="10"/>
  <c r="H14" i="10"/>
  <c r="E15" i="10"/>
  <c r="D16" i="10"/>
  <c r="A17" i="10"/>
  <c r="H18" i="10"/>
  <c r="E19" i="10"/>
  <c r="F20" i="10"/>
  <c r="F21" i="10"/>
  <c r="G22" i="10"/>
  <c r="B23" i="10"/>
  <c r="G24" i="10"/>
  <c r="A25" i="10"/>
  <c r="G26" i="10"/>
  <c r="E27" i="10"/>
  <c r="C55" i="10"/>
  <c r="G56" i="10"/>
  <c r="B57" i="10"/>
  <c r="E58" i="10"/>
  <c r="E59" i="10"/>
  <c r="G60" i="10"/>
  <c r="D61" i="10"/>
  <c r="G62" i="10"/>
  <c r="A63" i="10"/>
  <c r="H64" i="10"/>
  <c r="E65" i="10"/>
  <c r="A66" i="10"/>
  <c r="C67" i="10"/>
  <c r="E68" i="10"/>
  <c r="H69" i="10"/>
  <c r="B70" i="10"/>
  <c r="D71" i="10"/>
  <c r="G72" i="10"/>
  <c r="C73" i="10"/>
  <c r="C74" i="10"/>
  <c r="E75" i="10"/>
  <c r="H38" i="10"/>
  <c r="A39" i="10"/>
  <c r="A40" i="10"/>
  <c r="G41" i="10"/>
  <c r="A42" i="10"/>
  <c r="F43" i="10"/>
  <c r="E44" i="10"/>
  <c r="E45" i="10"/>
  <c r="E46" i="10"/>
  <c r="C47" i="10"/>
  <c r="B48" i="10"/>
  <c r="G49" i="10"/>
  <c r="C50" i="10"/>
  <c r="G51" i="10"/>
  <c r="G52" i="10"/>
  <c r="G53" i="10"/>
  <c r="C54" i="10"/>
  <c r="F35" i="10"/>
  <c r="B36" i="10"/>
  <c r="E37" i="10"/>
  <c r="D28" i="10"/>
  <c r="G29" i="10"/>
  <c r="G30" i="10"/>
  <c r="E31" i="10"/>
  <c r="D32" i="10"/>
  <c r="B33" i="10"/>
  <c r="G34" i="10"/>
  <c r="B5" i="10"/>
  <c r="A7" i="10"/>
  <c r="F8" i="10"/>
  <c r="H7" i="10"/>
  <c r="G9" i="10"/>
  <c r="G10" i="10"/>
  <c r="F12" i="10"/>
  <c r="C12" i="10"/>
  <c r="H13" i="10"/>
  <c r="D14" i="10"/>
  <c r="G15" i="10"/>
  <c r="C16" i="10"/>
  <c r="H17" i="10"/>
  <c r="E18" i="10"/>
  <c r="H19" i="10"/>
  <c r="E20" i="10"/>
  <c r="D21" i="10"/>
  <c r="A22" i="10"/>
  <c r="F23" i="10"/>
  <c r="A24" i="10"/>
  <c r="H25" i="10"/>
  <c r="F26" i="10"/>
  <c r="B27" i="10"/>
  <c r="E55" i="10"/>
  <c r="F56" i="10"/>
  <c r="A57" i="10"/>
  <c r="A58" i="10"/>
  <c r="D59" i="10"/>
  <c r="C60" i="10"/>
  <c r="B61" i="10"/>
  <c r="H62" i="10"/>
  <c r="D63" i="10"/>
  <c r="B64" i="10"/>
  <c r="H65" i="10"/>
  <c r="E66" i="10"/>
  <c r="B67" i="10"/>
  <c r="A68" i="10"/>
  <c r="D69" i="10"/>
  <c r="G70" i="10"/>
  <c r="H71" i="10"/>
  <c r="H72" i="10"/>
  <c r="A73" i="10"/>
  <c r="A74" i="10"/>
  <c r="H75" i="10"/>
  <c r="C38" i="10"/>
  <c r="D39" i="10"/>
  <c r="F40" i="10"/>
  <c r="B41" i="10"/>
  <c r="H42" i="10"/>
  <c r="H43" i="10"/>
  <c r="B44" i="10"/>
  <c r="C45" i="10"/>
  <c r="B46" i="10"/>
  <c r="G47" i="10"/>
  <c r="F48" i="10"/>
  <c r="F49" i="10"/>
  <c r="G50" i="10"/>
  <c r="F51" i="10"/>
  <c r="A52" i="10"/>
  <c r="E53" i="10"/>
  <c r="A54" i="10"/>
  <c r="D35" i="10"/>
  <c r="F36" i="10"/>
  <c r="D37" i="10"/>
  <c r="C28" i="10"/>
  <c r="F29" i="10"/>
  <c r="A30" i="10"/>
  <c r="D31" i="10"/>
  <c r="A32" i="10"/>
  <c r="F33" i="10"/>
  <c r="H34" i="10"/>
  <c r="A5" i="10"/>
  <c r="A6" i="10"/>
  <c r="D7" i="10"/>
  <c r="E6" i="10"/>
  <c r="A8" i="10"/>
  <c r="A10" i="10"/>
  <c r="E11" i="10"/>
  <c r="B11" i="10"/>
  <c r="A13" i="10"/>
  <c r="C14" i="10"/>
  <c r="C15" i="10"/>
  <c r="F16" i="10"/>
  <c r="F17" i="10"/>
  <c r="D18" i="10"/>
  <c r="G19" i="10"/>
  <c r="G20" i="10"/>
  <c r="C21" i="10"/>
  <c r="E22" i="10"/>
  <c r="E23" i="10"/>
  <c r="D24" i="10"/>
  <c r="C25" i="10"/>
  <c r="D26" i="10"/>
  <c r="G27" i="10"/>
  <c r="G55" i="10"/>
  <c r="C56" i="10"/>
  <c r="D57" i="10"/>
  <c r="B58" i="10"/>
  <c r="A59" i="10"/>
  <c r="A60" i="10"/>
  <c r="G61" i="10"/>
  <c r="F62" i="10"/>
  <c r="G63" i="10"/>
  <c r="D64" i="10"/>
  <c r="C65" i="10"/>
  <c r="B66" i="10"/>
  <c r="F67" i="10"/>
  <c r="F68" i="10"/>
  <c r="C69" i="10"/>
  <c r="F70" i="10"/>
  <c r="C71" i="10"/>
  <c r="D72" i="10"/>
  <c r="F73" i="10"/>
  <c r="F74" i="10"/>
  <c r="F75" i="10"/>
  <c r="B38" i="10"/>
  <c r="B39" i="10"/>
  <c r="E40" i="10"/>
  <c r="A41" i="10"/>
  <c r="F42" i="10"/>
  <c r="D43" i="10"/>
  <c r="G44" i="10"/>
  <c r="H45" i="10"/>
  <c r="A46" i="10"/>
  <c r="H47" i="10"/>
  <c r="E48" i="10"/>
  <c r="E49" i="10"/>
  <c r="A50" i="10"/>
  <c r="B51" i="10"/>
  <c r="F52" i="10"/>
  <c r="C53" i="10"/>
  <c r="F54" i="10"/>
  <c r="E35" i="10"/>
  <c r="A36" i="10"/>
  <c r="A37" i="10"/>
  <c r="A28" i="10"/>
  <c r="B29" i="10"/>
  <c r="F30" i="10"/>
  <c r="G31" i="10"/>
  <c r="C32" i="10"/>
  <c r="G33" i="10"/>
  <c r="F34" i="10"/>
  <c r="F5" i="10"/>
  <c r="F6" i="10"/>
  <c r="D9" i="10"/>
  <c r="D6" i="10"/>
  <c r="B7" i="10"/>
  <c r="F10" i="10"/>
  <c r="D12" i="10"/>
  <c r="B12" i="10"/>
  <c r="F13" i="10"/>
  <c r="B14" i="10"/>
  <c r="D15" i="10"/>
  <c r="H16" i="10"/>
  <c r="E17" i="10"/>
  <c r="C18" i="10"/>
  <c r="B19" i="10"/>
  <c r="B20" i="10"/>
  <c r="B21" i="10"/>
  <c r="B22" i="10"/>
  <c r="G23" i="10"/>
  <c r="C24" i="10"/>
  <c r="B25" i="10"/>
  <c r="C26" i="10"/>
  <c r="F27" i="10"/>
  <c r="H55" i="10"/>
  <c r="A56" i="10"/>
  <c r="H57" i="10"/>
  <c r="F58" i="10"/>
  <c r="F59" i="10"/>
  <c r="B60" i="10"/>
  <c r="F61" i="10"/>
  <c r="A62" i="10"/>
  <c r="C63" i="10"/>
  <c r="E64" i="10"/>
  <c r="B65" i="10"/>
  <c r="D66" i="10"/>
  <c r="E67" i="10"/>
  <c r="D68" i="10"/>
  <c r="F69" i="10"/>
  <c r="D70" i="10"/>
  <c r="B71" i="10"/>
  <c r="A72" i="10"/>
  <c r="B73" i="10"/>
  <c r="G74" i="10"/>
  <c r="G75" i="10"/>
  <c r="F38" i="10"/>
  <c r="E39" i="10"/>
  <c r="D40" i="10"/>
  <c r="F41" i="10"/>
  <c r="G42" i="10"/>
  <c r="C43" i="10"/>
  <c r="A44" i="10"/>
  <c r="A45" i="10"/>
  <c r="F46" i="10"/>
  <c r="B47" i="10"/>
  <c r="A48" i="10"/>
  <c r="D49" i="10"/>
  <c r="F50" i="10"/>
  <c r="E51" i="10"/>
  <c r="E52" i="10"/>
  <c r="H53" i="10"/>
  <c r="H54" i="10"/>
  <c r="H35" i="10"/>
  <c r="C36" i="10"/>
  <c r="C37" i="10"/>
  <c r="G28" i="10"/>
  <c r="E29" i="10"/>
  <c r="E30" i="10"/>
  <c r="A31" i="10"/>
  <c r="H32" i="10"/>
  <c r="D33" i="10"/>
  <c r="A34" i="10"/>
  <c r="E5" i="10"/>
  <c r="E9" i="10"/>
  <c r="H8" i="10"/>
  <c r="B6" i="10"/>
  <c r="B9" i="10"/>
  <c r="E10" i="10"/>
  <c r="C11" i="10"/>
  <c r="D11" i="10"/>
  <c r="E13" i="10"/>
  <c r="A14" i="10"/>
  <c r="F15" i="10"/>
  <c r="A16" i="10"/>
  <c r="D17" i="10"/>
  <c r="B18" i="10"/>
  <c r="D19" i="10"/>
  <c r="D20" i="10"/>
  <c r="G21" i="10"/>
  <c r="H22" i="10"/>
  <c r="A23" i="10"/>
  <c r="B24" i="10"/>
  <c r="F25" i="10"/>
  <c r="A26" i="10"/>
  <c r="D27" i="10"/>
  <c r="D55" i="10"/>
  <c r="D56" i="10"/>
  <c r="F57" i="10"/>
  <c r="D58" i="10"/>
  <c r="G59" i="10"/>
  <c r="H60" i="10"/>
  <c r="C61" i="10"/>
  <c r="B62" i="10"/>
  <c r="H63" i="10"/>
  <c r="C64" i="10"/>
  <c r="F65" i="10"/>
  <c r="F66" i="10"/>
  <c r="H67" i="10"/>
  <c r="G68" i="10"/>
  <c r="G69" i="10"/>
  <c r="H70" i="10"/>
  <c r="E71" i="10"/>
  <c r="E72" i="10"/>
  <c r="G73" i="10"/>
  <c r="E74" i="10"/>
  <c r="C75" i="10"/>
  <c r="A38" i="10"/>
  <c r="F39" i="10"/>
  <c r="G40" i="10"/>
  <c r="E41" i="10"/>
  <c r="E42" i="10"/>
  <c r="B43" i="10"/>
  <c r="D44" i="10"/>
  <c r="G45" i="10"/>
  <c r="C46" i="10"/>
  <c r="A47" i="10"/>
  <c r="H48" i="10"/>
  <c r="H49" i="10"/>
  <c r="E50" i="10"/>
  <c r="D51" i="10"/>
  <c r="D52" i="10"/>
  <c r="A53" i="10"/>
  <c r="D54" i="10"/>
  <c r="B35" i="10"/>
  <c r="D36" i="10"/>
  <c r="H37" i="10"/>
  <c r="H28" i="10"/>
  <c r="D29" i="10"/>
  <c r="D30" i="10"/>
  <c r="H31" i="10"/>
  <c r="G32" i="10"/>
  <c r="C33" i="10"/>
  <c r="D34" i="10"/>
  <c r="D5" i="10"/>
  <c r="G8" i="10"/>
  <c r="G7" i="10"/>
  <c r="C9" i="10"/>
  <c r="D8" i="10"/>
  <c r="D10" i="10"/>
  <c r="G12" i="10"/>
  <c r="A12" i="10"/>
  <c r="D13" i="10"/>
  <c r="F14" i="10"/>
  <c r="B15" i="10"/>
  <c r="E16" i="10"/>
  <c r="C17" i="10"/>
  <c r="F18" i="10"/>
  <c r="A19" i="10"/>
  <c r="H20" i="10"/>
  <c r="A21" i="10"/>
  <c r="F22" i="10"/>
  <c r="D23" i="10"/>
  <c r="H24" i="10"/>
  <c r="D25" i="10"/>
  <c r="B26" i="10"/>
  <c r="A27" i="10"/>
  <c r="B55" i="10"/>
  <c r="B56" i="10"/>
  <c r="C57" i="10"/>
  <c r="H58" i="10"/>
  <c r="H59" i="10"/>
  <c r="D60" i="10"/>
  <c r="A61" i="10"/>
  <c r="D62" i="10"/>
  <c r="F63" i="10"/>
  <c r="A64" i="10"/>
  <c r="A65" i="10"/>
  <c r="G66" i="10"/>
  <c r="G67" i="10"/>
  <c r="B68" i="10"/>
  <c r="B69" i="10"/>
  <c r="A70" i="10"/>
  <c r="A71" i="10"/>
  <c r="B72" i="10"/>
  <c r="D73" i="10"/>
  <c r="H74" i="10"/>
  <c r="D75" i="10"/>
  <c r="G38" i="10"/>
  <c r="G39" i="10"/>
  <c r="C40" i="10"/>
  <c r="D41" i="10"/>
  <c r="C42" i="10"/>
  <c r="A43" i="10"/>
  <c r="H44" i="10"/>
  <c r="D45" i="10"/>
  <c r="H46" i="10"/>
  <c r="F47" i="10"/>
  <c r="C48" i="10"/>
  <c r="C49" i="10"/>
  <c r="D50" i="10"/>
  <c r="C51" i="10"/>
  <c r="H52" i="10"/>
  <c r="D53" i="10"/>
  <c r="B54" i="10"/>
  <c r="G35" i="10"/>
  <c r="E36" i="10"/>
  <c r="B37" i="10"/>
  <c r="B28" i="10"/>
  <c r="C29" i="10"/>
  <c r="H30" i="10"/>
  <c r="C31" i="10"/>
  <c r="B32" i="10"/>
  <c r="H33" i="10"/>
  <c r="E34" i="10"/>
  <c r="C5" i="10"/>
  <c r="E7" i="10"/>
  <c r="H6" i="10"/>
  <c r="B8" i="10"/>
  <c r="F7" i="10"/>
  <c r="C10" i="10"/>
  <c r="F11" i="10"/>
  <c r="H11" i="10"/>
  <c r="C13" i="10"/>
  <c r="E14" i="10"/>
  <c r="A15" i="10"/>
  <c r="B16" i="10"/>
  <c r="B17" i="10"/>
  <c r="A18" i="10"/>
  <c r="F19" i="10"/>
  <c r="C20" i="10"/>
  <c r="H21" i="10"/>
  <c r="D22" i="10"/>
  <c r="H23" i="10"/>
  <c r="F24" i="10"/>
  <c r="G25" i="10"/>
  <c r="E26" i="10"/>
  <c r="C27" i="10"/>
  <c r="F55" i="10"/>
  <c r="H56" i="10"/>
  <c r="G57" i="10"/>
  <c r="G58" i="10"/>
  <c r="C59" i="10"/>
  <c r="F60" i="10"/>
  <c r="E61" i="10"/>
  <c r="C62" i="10"/>
  <c r="E63" i="10"/>
  <c r="G64" i="10"/>
  <c r="D65" i="10"/>
  <c r="C66" i="10"/>
  <c r="A67" i="10"/>
  <c r="C68" i="10"/>
  <c r="E69" i="10"/>
  <c r="E70" i="10"/>
  <c r="G71" i="10"/>
  <c r="F72" i="10"/>
  <c r="H73" i="10"/>
  <c r="D74" i="10"/>
  <c r="B75" i="10"/>
  <c r="D38" i="10"/>
  <c r="H39" i="10"/>
  <c r="B40" i="10"/>
  <c r="C41" i="10"/>
  <c r="D42" i="10"/>
  <c r="G43" i="10"/>
  <c r="C44" i="10"/>
  <c r="B45" i="10"/>
  <c r="D46" i="10"/>
  <c r="D47" i="10"/>
  <c r="D48" i="10"/>
  <c r="B49" i="10"/>
  <c r="H50" i="10"/>
  <c r="H51" i="10"/>
  <c r="C52" i="10"/>
  <c r="F53" i="10"/>
  <c r="E54" i="10"/>
  <c r="C35" i="10"/>
  <c r="G36" i="10"/>
  <c r="G37" i="10"/>
  <c r="F28" i="10"/>
  <c r="A29" i="10"/>
  <c r="C30" i="10"/>
  <c r="B31" i="10"/>
  <c r="F32" i="10"/>
  <c r="E33" i="10"/>
  <c r="C34" i="10"/>
  <c r="G5" i="10"/>
  <c r="A9" i="10"/>
  <c r="G6" i="10"/>
  <c r="H9" i="10"/>
  <c r="C7" i="10"/>
  <c r="B10" i="10"/>
  <c r="E12" i="10"/>
  <c r="H12" i="10"/>
  <c r="B13" i="10"/>
  <c r="G14" i="10"/>
  <c r="H15" i="10"/>
  <c r="G16" i="10"/>
  <c r="G17" i="10"/>
  <c r="G18" i="10"/>
  <c r="C19" i="10"/>
  <c r="A20" i="10"/>
  <c r="E21" i="10"/>
  <c r="C22" i="10"/>
  <c r="C23" i="10"/>
  <c r="E24" i="10"/>
  <c r="E25" i="10"/>
  <c r="H26" i="10"/>
  <c r="H27" i="10"/>
  <c r="K83" i="14"/>
  <c r="G84" i="14"/>
  <c r="F84" i="14"/>
  <c r="H84" i="14"/>
  <c r="E84" i="14"/>
  <c r="D84" i="14"/>
  <c r="C84" i="14"/>
  <c r="B84" i="14"/>
  <c r="I84" i="14"/>
  <c r="O117" i="13"/>
  <c r="P85" i="14"/>
  <c r="I89" i="10" l="1"/>
  <c r="J89" i="10"/>
  <c r="I82" i="10"/>
  <c r="J82" i="10"/>
  <c r="J87" i="10"/>
  <c r="I87" i="10"/>
  <c r="J76" i="10"/>
  <c r="I76" i="10"/>
  <c r="I81" i="10"/>
  <c r="J81" i="10"/>
  <c r="I83" i="10"/>
  <c r="J83" i="10"/>
  <c r="J77" i="10"/>
  <c r="I77" i="10"/>
  <c r="J86" i="10"/>
  <c r="I86" i="10"/>
  <c r="J88" i="10"/>
  <c r="I88" i="10"/>
  <c r="I84" i="10"/>
  <c r="J84" i="10"/>
  <c r="I79" i="10"/>
  <c r="J79" i="10"/>
  <c r="J80" i="10"/>
  <c r="I80" i="10"/>
  <c r="J78" i="10"/>
  <c r="I78" i="10"/>
  <c r="I85" i="10"/>
  <c r="J85" i="10"/>
  <c r="J84" i="14"/>
  <c r="I18" i="10"/>
  <c r="J18" i="10"/>
  <c r="J25" i="10"/>
  <c r="I25" i="10"/>
  <c r="I67" i="10"/>
  <c r="J67" i="10"/>
  <c r="I34" i="10"/>
  <c r="J34" i="10"/>
  <c r="J62" i="10"/>
  <c r="I62" i="10"/>
  <c r="I17" i="10"/>
  <c r="J17" i="10"/>
  <c r="J66" i="10"/>
  <c r="I66" i="10"/>
  <c r="I7" i="10"/>
  <c r="J7" i="10"/>
  <c r="J73" i="10"/>
  <c r="I73" i="10"/>
  <c r="J28" i="10"/>
  <c r="I28" i="10"/>
  <c r="J42" i="10"/>
  <c r="I42" i="10"/>
  <c r="I63" i="10"/>
  <c r="J63" i="10"/>
  <c r="J55" i="10"/>
  <c r="I55" i="10"/>
  <c r="I20" i="10"/>
  <c r="J20" i="10"/>
  <c r="J70" i="10"/>
  <c r="I70" i="10"/>
  <c r="I26" i="10"/>
  <c r="J26" i="10"/>
  <c r="I54" i="10"/>
  <c r="J54" i="10"/>
  <c r="I46" i="10"/>
  <c r="J46" i="10"/>
  <c r="I16" i="10"/>
  <c r="J16" i="10"/>
  <c r="I58" i="10"/>
  <c r="J58" i="10"/>
  <c r="J8" i="10"/>
  <c r="I8" i="10"/>
  <c r="I21" i="10"/>
  <c r="J21" i="10"/>
  <c r="I27" i="10"/>
  <c r="J27" i="10"/>
  <c r="I19" i="10"/>
  <c r="J19" i="10"/>
  <c r="I47" i="10"/>
  <c r="J47" i="10"/>
  <c r="I10" i="10"/>
  <c r="J10" i="10"/>
  <c r="I60" i="10"/>
  <c r="J60" i="10"/>
  <c r="I6" i="10"/>
  <c r="J6" i="10"/>
  <c r="I43" i="10"/>
  <c r="J43" i="10"/>
  <c r="I57" i="10"/>
  <c r="J57" i="10"/>
  <c r="I33" i="10"/>
  <c r="J33" i="10"/>
  <c r="J61" i="10"/>
  <c r="I61" i="10"/>
  <c r="J9" i="10"/>
  <c r="I9" i="10"/>
  <c r="J53" i="10"/>
  <c r="I53" i="10"/>
  <c r="J24" i="10"/>
  <c r="I24" i="10"/>
  <c r="J14" i="10"/>
  <c r="I14" i="10"/>
  <c r="J64" i="10"/>
  <c r="I64" i="10"/>
  <c r="I40" i="10"/>
  <c r="J40" i="10"/>
  <c r="I30" i="10"/>
  <c r="J30" i="10"/>
  <c r="I52" i="10"/>
  <c r="J52" i="10"/>
  <c r="J65" i="10"/>
  <c r="I65" i="10"/>
  <c r="I5" i="10"/>
  <c r="J5" i="10"/>
  <c r="I37" i="10"/>
  <c r="J37" i="10"/>
  <c r="I71" i="10"/>
  <c r="J71" i="10"/>
  <c r="J12" i="10"/>
  <c r="I12" i="10"/>
  <c r="I69" i="10"/>
  <c r="J69" i="10"/>
  <c r="J31" i="10"/>
  <c r="I31" i="10"/>
  <c r="J15" i="10"/>
  <c r="I15" i="10"/>
  <c r="J29" i="10"/>
  <c r="I29" i="10"/>
  <c r="J51" i="10"/>
  <c r="I51" i="10"/>
  <c r="J22" i="10"/>
  <c r="I22" i="10"/>
  <c r="I36" i="10"/>
  <c r="J36" i="10"/>
  <c r="I35" i="10"/>
  <c r="J35" i="10"/>
  <c r="I39" i="10"/>
  <c r="J39" i="10"/>
  <c r="J32" i="10"/>
  <c r="I32" i="10"/>
  <c r="J68" i="10"/>
  <c r="I68" i="10"/>
  <c r="I75" i="10"/>
  <c r="J75" i="10"/>
  <c r="I44" i="10"/>
  <c r="J44" i="10"/>
  <c r="I72" i="10"/>
  <c r="J72" i="10"/>
  <c r="J56" i="10"/>
  <c r="I56" i="10"/>
  <c r="J13" i="10"/>
  <c r="I13" i="10"/>
  <c r="I38" i="10"/>
  <c r="J38" i="10"/>
  <c r="I45" i="10"/>
  <c r="J45" i="10"/>
  <c r="I59" i="10"/>
  <c r="J59" i="10"/>
  <c r="J74" i="10"/>
  <c r="I74" i="10"/>
  <c r="J23" i="10"/>
  <c r="I23" i="10"/>
  <c r="J50" i="10"/>
  <c r="I50" i="10"/>
  <c r="J49" i="10"/>
  <c r="I49" i="10"/>
  <c r="J41" i="10"/>
  <c r="I41" i="10"/>
  <c r="J11" i="10"/>
  <c r="I11" i="10"/>
  <c r="I48" i="10"/>
  <c r="J48" i="10"/>
  <c r="K84" i="14"/>
  <c r="G85" i="14"/>
  <c r="F85" i="14"/>
  <c r="E85" i="14"/>
  <c r="D85" i="14"/>
  <c r="C85" i="14"/>
  <c r="B85" i="14"/>
  <c r="I85" i="14"/>
  <c r="H85" i="14"/>
  <c r="O118" i="13"/>
  <c r="P86" i="14"/>
  <c r="J85" i="14" l="1"/>
  <c r="K85" i="14"/>
  <c r="G86" i="14"/>
  <c r="H86" i="14"/>
  <c r="F86" i="14"/>
  <c r="E86" i="14"/>
  <c r="D86" i="14"/>
  <c r="C86" i="14"/>
  <c r="B86" i="14"/>
  <c r="I86" i="14"/>
  <c r="K86" i="14" s="1"/>
  <c r="O119" i="13"/>
  <c r="P87" i="14"/>
  <c r="J86" i="14" l="1"/>
  <c r="G87" i="14"/>
  <c r="F87" i="14"/>
  <c r="E87" i="14"/>
  <c r="D87" i="14"/>
  <c r="C87" i="14"/>
  <c r="H87" i="14"/>
  <c r="B87" i="14"/>
  <c r="I87" i="14"/>
  <c r="O120" i="13"/>
  <c r="P88" i="14"/>
  <c r="J87" i="14" l="1"/>
  <c r="K87" i="14"/>
  <c r="G88" i="14"/>
  <c r="F88" i="14"/>
  <c r="E88" i="14"/>
  <c r="D88" i="14"/>
  <c r="C88" i="14"/>
  <c r="B88" i="14"/>
  <c r="H88" i="14"/>
  <c r="I88" i="14"/>
  <c r="O121" i="13"/>
  <c r="P89" i="14"/>
  <c r="K88" i="14" l="1"/>
  <c r="J88" i="14"/>
  <c r="G89" i="14"/>
  <c r="F89" i="14"/>
  <c r="E89" i="14"/>
  <c r="D89" i="14"/>
  <c r="C89" i="14"/>
  <c r="B89" i="14"/>
  <c r="I89" i="14"/>
  <c r="K89" i="14" s="1"/>
  <c r="H89" i="14"/>
  <c r="O122" i="13"/>
  <c r="P90" i="14"/>
  <c r="J89" i="14" l="1"/>
  <c r="G90" i="14"/>
  <c r="F90" i="14"/>
  <c r="E90" i="14"/>
  <c r="D90" i="14"/>
  <c r="C90" i="14"/>
  <c r="H90" i="14"/>
  <c r="B90" i="14"/>
  <c r="I90" i="14"/>
  <c r="O123" i="13"/>
  <c r="P91" i="14"/>
  <c r="K90" i="14" l="1"/>
  <c r="J90" i="14"/>
  <c r="G91" i="14"/>
  <c r="F91" i="14"/>
  <c r="E91" i="14"/>
  <c r="D91" i="14"/>
  <c r="H91" i="14"/>
  <c r="C91" i="14"/>
  <c r="B91" i="14"/>
  <c r="I91" i="14"/>
  <c r="O124" i="13"/>
  <c r="P92" i="14"/>
  <c r="J91" i="14" l="1"/>
  <c r="K91" i="14"/>
  <c r="G92" i="14"/>
  <c r="F92" i="14"/>
  <c r="E92" i="14"/>
  <c r="D92" i="14"/>
  <c r="C92" i="14"/>
  <c r="B92" i="14"/>
  <c r="I92" i="14"/>
  <c r="J92" i="14" s="1"/>
  <c r="H92" i="14"/>
  <c r="O125" i="13"/>
  <c r="K92" i="14"/>
  <c r="P93" i="14"/>
  <c r="G93" i="14" l="1"/>
  <c r="F93" i="14"/>
  <c r="H93" i="14"/>
  <c r="K93" i="14" s="1"/>
  <c r="E93" i="14"/>
  <c r="D93" i="14"/>
  <c r="C93" i="14"/>
  <c r="B93" i="14"/>
  <c r="I93" i="14"/>
  <c r="J93" i="14" s="1"/>
  <c r="O126" i="13"/>
  <c r="P94" i="14"/>
  <c r="G94" i="14" l="1"/>
  <c r="H94" i="14"/>
  <c r="F94" i="14"/>
  <c r="E94" i="14"/>
  <c r="D94" i="14"/>
  <c r="C94" i="14"/>
  <c r="B94" i="14"/>
  <c r="I94" i="14"/>
  <c r="J94" i="14" s="1"/>
  <c r="O127" i="13"/>
  <c r="P95" i="14"/>
  <c r="K94" i="14" l="1"/>
  <c r="G95" i="14"/>
  <c r="F95" i="14"/>
  <c r="E95" i="14"/>
  <c r="D95" i="14"/>
  <c r="C95" i="14"/>
  <c r="B95" i="14"/>
  <c r="H95" i="14"/>
  <c r="J95" i="14" s="1"/>
  <c r="I95" i="14"/>
  <c r="O128" i="13"/>
  <c r="P96" i="14"/>
  <c r="K95" i="14" l="1"/>
  <c r="G96" i="14"/>
  <c r="F96" i="14"/>
  <c r="E96" i="14"/>
  <c r="D96" i="14"/>
  <c r="C96" i="14"/>
  <c r="H96" i="14"/>
  <c r="K96" i="14" s="1"/>
  <c r="B96" i="14"/>
  <c r="I96" i="14"/>
  <c r="O129" i="13"/>
  <c r="P97" i="14"/>
  <c r="J96" i="14" l="1"/>
  <c r="G97" i="14"/>
  <c r="F97" i="14"/>
  <c r="E97" i="14"/>
  <c r="D97" i="14"/>
  <c r="C97" i="14"/>
  <c r="B97" i="14"/>
  <c r="I97" i="14"/>
  <c r="H97" i="14"/>
  <c r="O130" i="13"/>
  <c r="P98" i="14"/>
  <c r="J97" i="14" l="1"/>
  <c r="K97" i="14"/>
  <c r="G98" i="14"/>
  <c r="F98" i="14"/>
  <c r="E98" i="14"/>
  <c r="D98" i="14"/>
  <c r="H98" i="14"/>
  <c r="C98" i="14"/>
  <c r="B98" i="14"/>
  <c r="I98" i="14"/>
  <c r="O131" i="13"/>
  <c r="P99" i="14"/>
  <c r="J98" i="14" l="1"/>
  <c r="K98" i="14"/>
  <c r="I99" i="14"/>
  <c r="G99" i="14"/>
  <c r="F99" i="14"/>
  <c r="E99" i="14"/>
  <c r="D99" i="14"/>
  <c r="C99" i="14"/>
  <c r="H99" i="14"/>
  <c r="B99" i="14"/>
  <c r="O132" i="13"/>
  <c r="P100" i="14"/>
  <c r="J99" i="14" l="1"/>
  <c r="K99" i="14"/>
  <c r="D100" i="14"/>
  <c r="I100" i="14"/>
  <c r="H100" i="14"/>
  <c r="G100" i="14"/>
  <c r="F100" i="14"/>
  <c r="E100" i="14"/>
  <c r="C100" i="14"/>
  <c r="B100" i="14"/>
  <c r="O133" i="13"/>
  <c r="P101" i="14"/>
  <c r="J100" i="14" l="1"/>
  <c r="K100" i="14"/>
  <c r="D101" i="14"/>
  <c r="I101" i="14"/>
  <c r="B101" i="14"/>
  <c r="C101" i="14"/>
  <c r="H101" i="14"/>
  <c r="G101" i="14"/>
  <c r="F101" i="14"/>
  <c r="E101" i="14"/>
  <c r="O134" i="13"/>
  <c r="P102" i="14"/>
  <c r="K101" i="14" l="1"/>
  <c r="J101" i="14"/>
  <c r="D102" i="14"/>
  <c r="I102" i="14"/>
  <c r="E102" i="14"/>
  <c r="C102" i="14"/>
  <c r="B102" i="14"/>
  <c r="H102" i="14"/>
  <c r="J102" i="14" s="1"/>
  <c r="G102" i="14"/>
  <c r="F102" i="14"/>
  <c r="O135" i="13"/>
  <c r="P103" i="14"/>
  <c r="K102" i="14" l="1"/>
  <c r="D103" i="14"/>
  <c r="I103" i="14"/>
  <c r="G103" i="14"/>
  <c r="H103" i="14"/>
  <c r="K103" i="14" s="1"/>
  <c r="F103" i="14"/>
  <c r="E103" i="14"/>
  <c r="C103" i="14"/>
  <c r="B103" i="14"/>
  <c r="O136" i="13"/>
  <c r="P104" i="14"/>
  <c r="J103" i="14" l="1"/>
  <c r="D104" i="14"/>
  <c r="I104" i="14"/>
  <c r="K104" i="14" s="1"/>
  <c r="H104" i="14"/>
  <c r="G104" i="14"/>
  <c r="F104" i="14"/>
  <c r="E104" i="14"/>
  <c r="C104" i="14"/>
  <c r="B104" i="14"/>
  <c r="O137" i="13"/>
  <c r="P105" i="14"/>
  <c r="J104" i="14" l="1"/>
  <c r="D105" i="14"/>
  <c r="I105" i="14"/>
  <c r="K105" i="14" s="1"/>
  <c r="B105" i="14"/>
  <c r="H105" i="14"/>
  <c r="G105" i="14"/>
  <c r="F105" i="14"/>
  <c r="C105" i="14"/>
  <c r="E105" i="14"/>
  <c r="O138" i="13"/>
  <c r="P106" i="14"/>
  <c r="J105" i="14" l="1"/>
  <c r="D106" i="14"/>
  <c r="I106" i="14"/>
  <c r="E106" i="14"/>
  <c r="C106" i="14"/>
  <c r="B106" i="14"/>
  <c r="F106" i="14"/>
  <c r="H106" i="14"/>
  <c r="K106" i="14" s="1"/>
  <c r="G106" i="14"/>
  <c r="O139" i="13"/>
  <c r="P107" i="14"/>
  <c r="J106" i="14" l="1"/>
  <c r="D107" i="14"/>
  <c r="I107" i="14"/>
  <c r="K107" i="14" s="1"/>
  <c r="G107" i="14"/>
  <c r="F107" i="14"/>
  <c r="E107" i="14"/>
  <c r="C107" i="14"/>
  <c r="B107" i="14"/>
  <c r="H107" i="14"/>
  <c r="O140" i="13"/>
  <c r="P108" i="14"/>
  <c r="J107" i="14" l="1"/>
  <c r="D108" i="14"/>
  <c r="I108" i="14"/>
  <c r="H108" i="14"/>
  <c r="G108" i="14"/>
  <c r="F108" i="14"/>
  <c r="E108" i="14"/>
  <c r="C108" i="14"/>
  <c r="B108" i="14"/>
  <c r="O141" i="13"/>
  <c r="P109" i="14"/>
  <c r="J108" i="14" l="1"/>
  <c r="K108" i="14"/>
  <c r="D109" i="14"/>
  <c r="I109" i="14"/>
  <c r="B109" i="14"/>
  <c r="H109" i="14"/>
  <c r="K109" i="14" s="1"/>
  <c r="C109" i="14"/>
  <c r="G109" i="14"/>
  <c r="F109" i="14"/>
  <c r="E109" i="14"/>
  <c r="O142" i="13"/>
  <c r="P110" i="14"/>
  <c r="J109" i="14" l="1"/>
  <c r="D110" i="14"/>
  <c r="I110" i="14"/>
  <c r="E110" i="14"/>
  <c r="C110" i="14"/>
  <c r="B110" i="14"/>
  <c r="F110" i="14"/>
  <c r="H110" i="14"/>
  <c r="K110" i="14" s="1"/>
  <c r="G110" i="14"/>
  <c r="O143" i="13"/>
  <c r="P111" i="14"/>
  <c r="J110" i="14" l="1"/>
  <c r="D111" i="14"/>
  <c r="I111" i="14"/>
  <c r="J111" i="14" s="1"/>
  <c r="G111" i="14"/>
  <c r="F111" i="14"/>
  <c r="E111" i="14"/>
  <c r="C111" i="14"/>
  <c r="B111" i="14"/>
  <c r="H111" i="14"/>
  <c r="O144" i="13"/>
  <c r="P112" i="14"/>
  <c r="K111" i="14" l="1"/>
  <c r="D112" i="14"/>
  <c r="I112" i="14"/>
  <c r="J112" i="14" s="1"/>
  <c r="H112" i="14"/>
  <c r="G112" i="14"/>
  <c r="F112" i="14"/>
  <c r="E112" i="14"/>
  <c r="C112" i="14"/>
  <c r="B112" i="14"/>
  <c r="O145" i="13"/>
  <c r="P113" i="14"/>
  <c r="K112" i="14" l="1"/>
  <c r="D113" i="14"/>
  <c r="I113" i="14"/>
  <c r="B113" i="14"/>
  <c r="C113" i="14"/>
  <c r="H113" i="14"/>
  <c r="G113" i="14"/>
  <c r="F113" i="14"/>
  <c r="E113" i="14"/>
  <c r="O146" i="13"/>
  <c r="P114" i="14"/>
  <c r="J113" i="14" l="1"/>
  <c r="K113" i="14"/>
  <c r="D114" i="14"/>
  <c r="I114" i="14"/>
  <c r="E114" i="14"/>
  <c r="C114" i="14"/>
  <c r="B114" i="14"/>
  <c r="F114" i="14"/>
  <c r="H114" i="14"/>
  <c r="K114" i="14" s="1"/>
  <c r="G114" i="14"/>
  <c r="O147" i="13"/>
  <c r="P115" i="14"/>
  <c r="J114" i="14" l="1"/>
  <c r="D115" i="14"/>
  <c r="I115" i="14"/>
  <c r="J115" i="14" s="1"/>
  <c r="G115" i="14"/>
  <c r="F115" i="14"/>
  <c r="E115" i="14"/>
  <c r="C115" i="14"/>
  <c r="B115" i="14"/>
  <c r="H115" i="14"/>
  <c r="O148" i="13"/>
  <c r="P116" i="14"/>
  <c r="K115" i="14" l="1"/>
  <c r="D116" i="14"/>
  <c r="I116" i="14"/>
  <c r="K116" i="14" s="1"/>
  <c r="H116" i="14"/>
  <c r="G116" i="14"/>
  <c r="F116" i="14"/>
  <c r="E116" i="14"/>
  <c r="C116" i="14"/>
  <c r="B116" i="14"/>
  <c r="O149" i="13"/>
  <c r="P117" i="14"/>
  <c r="J116" i="14" l="1"/>
  <c r="D117" i="14"/>
  <c r="I117" i="14"/>
  <c r="B117" i="14"/>
  <c r="H117" i="14"/>
  <c r="G117" i="14"/>
  <c r="C117" i="14"/>
  <c r="F117" i="14"/>
  <c r="E117" i="14"/>
  <c r="O150" i="13"/>
  <c r="G149" i="13"/>
  <c r="D149" i="13"/>
  <c r="C149" i="13"/>
  <c r="E149" i="13"/>
  <c r="H149" i="13"/>
  <c r="J149" i="13"/>
  <c r="I149" i="13"/>
  <c r="A149" i="13"/>
  <c r="B149" i="13"/>
  <c r="F149" i="13"/>
  <c r="P118" i="14"/>
  <c r="J117" i="14" l="1"/>
  <c r="K117" i="14"/>
  <c r="D118" i="14"/>
  <c r="I118" i="14"/>
  <c r="E118" i="14"/>
  <c r="C118" i="14"/>
  <c r="B118" i="14"/>
  <c r="H118" i="14"/>
  <c r="G118" i="14"/>
  <c r="F118" i="14"/>
  <c r="O151" i="13"/>
  <c r="B150" i="13"/>
  <c r="A150" i="13"/>
  <c r="D150" i="13"/>
  <c r="J150" i="13"/>
  <c r="F150" i="13"/>
  <c r="I150" i="13"/>
  <c r="G150" i="13"/>
  <c r="E150" i="13"/>
  <c r="H150" i="13"/>
  <c r="C150" i="13"/>
  <c r="P119" i="14"/>
  <c r="J118" i="14" l="1"/>
  <c r="K118" i="14"/>
  <c r="D119" i="14"/>
  <c r="I119" i="14"/>
  <c r="G119" i="14"/>
  <c r="F119" i="14"/>
  <c r="E119" i="14"/>
  <c r="C119" i="14"/>
  <c r="B119" i="14"/>
  <c r="H119" i="14"/>
  <c r="K119" i="14" s="1"/>
  <c r="O152" i="13"/>
  <c r="E151" i="13"/>
  <c r="D151" i="13"/>
  <c r="F151" i="13"/>
  <c r="J151" i="13"/>
  <c r="H151" i="13"/>
  <c r="A151" i="13"/>
  <c r="C151" i="13"/>
  <c r="I151" i="13"/>
  <c r="B151" i="13"/>
  <c r="G151" i="13"/>
  <c r="P120" i="14"/>
  <c r="J119" i="14" l="1"/>
  <c r="D120" i="14"/>
  <c r="I120" i="14"/>
  <c r="K120" i="14" s="1"/>
  <c r="H120" i="14"/>
  <c r="G120" i="14"/>
  <c r="F120" i="14"/>
  <c r="E120" i="14"/>
  <c r="C120" i="14"/>
  <c r="B120" i="14"/>
  <c r="O153" i="13"/>
  <c r="E152" i="13"/>
  <c r="H152" i="13"/>
  <c r="I152" i="13"/>
  <c r="D152" i="13"/>
  <c r="B152" i="13"/>
  <c r="G152" i="13"/>
  <c r="J152" i="13"/>
  <c r="A152" i="13"/>
  <c r="F152" i="13"/>
  <c r="C152" i="13"/>
  <c r="P121" i="14"/>
  <c r="J120" i="14" l="1"/>
  <c r="D121" i="14"/>
  <c r="I121" i="14"/>
  <c r="B121" i="14"/>
  <c r="C121" i="14"/>
  <c r="H121" i="14"/>
  <c r="G121" i="14"/>
  <c r="F121" i="14"/>
  <c r="E121" i="14"/>
  <c r="O154" i="13"/>
  <c r="H153" i="13"/>
  <c r="J153" i="13"/>
  <c r="G153" i="13"/>
  <c r="F153" i="13"/>
  <c r="C153" i="13"/>
  <c r="A153" i="13"/>
  <c r="B153" i="13"/>
  <c r="I153" i="13"/>
  <c r="E153" i="13"/>
  <c r="D153" i="13"/>
  <c r="P122" i="14"/>
  <c r="J121" i="14" l="1"/>
  <c r="K121" i="14"/>
  <c r="D122" i="14"/>
  <c r="I122" i="14"/>
  <c r="E122" i="14"/>
  <c r="C122" i="14"/>
  <c r="B122" i="14"/>
  <c r="H122" i="14"/>
  <c r="F122" i="14"/>
  <c r="G122" i="14"/>
  <c r="O155" i="13"/>
  <c r="F154" i="13"/>
  <c r="I154" i="13"/>
  <c r="J154" i="13"/>
  <c r="C154" i="13"/>
  <c r="A154" i="13"/>
  <c r="G154" i="13"/>
  <c r="E154" i="13"/>
  <c r="B154" i="13"/>
  <c r="D154" i="13"/>
  <c r="H154" i="13"/>
  <c r="P123" i="14"/>
  <c r="J122" i="14" l="1"/>
  <c r="K122" i="14"/>
  <c r="D123" i="14"/>
  <c r="I123" i="14"/>
  <c r="G123" i="14"/>
  <c r="F123" i="14"/>
  <c r="E123" i="14"/>
  <c r="C123" i="14"/>
  <c r="H123" i="14"/>
  <c r="B123" i="14"/>
  <c r="O156" i="13"/>
  <c r="B155" i="13"/>
  <c r="C155" i="13"/>
  <c r="F155" i="13"/>
  <c r="E155" i="13"/>
  <c r="J155" i="13"/>
  <c r="A155" i="13"/>
  <c r="I155" i="13"/>
  <c r="D155" i="13"/>
  <c r="H155" i="13"/>
  <c r="G155" i="13"/>
  <c r="P124" i="14"/>
  <c r="J123" i="14" l="1"/>
  <c r="K123" i="14"/>
  <c r="D124" i="14"/>
  <c r="I124" i="14"/>
  <c r="J124" i="14" s="1"/>
  <c r="H124" i="14"/>
  <c r="G124" i="14"/>
  <c r="F124" i="14"/>
  <c r="E124" i="14"/>
  <c r="C124" i="14"/>
  <c r="B124" i="14"/>
  <c r="O157" i="13"/>
  <c r="A156" i="13"/>
  <c r="D156" i="13"/>
  <c r="E156" i="13"/>
  <c r="I156" i="13"/>
  <c r="J156" i="13"/>
  <c r="G156" i="13"/>
  <c r="B156" i="13"/>
  <c r="C156" i="13"/>
  <c r="F156" i="13"/>
  <c r="H156" i="13"/>
  <c r="K124" i="14"/>
  <c r="P125" i="14"/>
  <c r="F125" i="14" l="1"/>
  <c r="D125" i="14"/>
  <c r="I125" i="14"/>
  <c r="K125" i="14" s="1"/>
  <c r="B125" i="14"/>
  <c r="H125" i="14"/>
  <c r="G125" i="14"/>
  <c r="E125" i="14"/>
  <c r="C125" i="14"/>
  <c r="O158" i="13"/>
  <c r="H157" i="13"/>
  <c r="B157" i="13"/>
  <c r="I157" i="13"/>
  <c r="D157" i="13"/>
  <c r="G157" i="13"/>
  <c r="E157" i="13"/>
  <c r="F157" i="13"/>
  <c r="C157" i="13"/>
  <c r="J157" i="13"/>
  <c r="A157" i="13"/>
  <c r="P126" i="14"/>
  <c r="J125" i="14" l="1"/>
  <c r="F126" i="14"/>
  <c r="D126" i="14"/>
  <c r="I126" i="14"/>
  <c r="G126" i="14"/>
  <c r="E126" i="14"/>
  <c r="C126" i="14"/>
  <c r="B126" i="14"/>
  <c r="H126" i="14"/>
  <c r="O159" i="13"/>
  <c r="D158" i="13"/>
  <c r="E158" i="13"/>
  <c r="F158" i="13"/>
  <c r="I158" i="13"/>
  <c r="J158" i="13"/>
  <c r="A158" i="13"/>
  <c r="C158" i="13"/>
  <c r="B158" i="13"/>
  <c r="G158" i="13"/>
  <c r="H158" i="13"/>
  <c r="J126" i="14"/>
  <c r="K126" i="14"/>
  <c r="P127" i="14"/>
  <c r="F127" i="14" l="1"/>
  <c r="E127" i="14"/>
  <c r="D127" i="14"/>
  <c r="I127" i="14"/>
  <c r="J127" i="14" s="1"/>
  <c r="H127" i="14"/>
  <c r="G127" i="14"/>
  <c r="C127" i="14"/>
  <c r="B127" i="14"/>
  <c r="O160" i="13"/>
  <c r="H159" i="13"/>
  <c r="J159" i="13"/>
  <c r="D159" i="13"/>
  <c r="E159" i="13"/>
  <c r="C159" i="13"/>
  <c r="B159" i="13"/>
  <c r="A159" i="13"/>
  <c r="I159" i="13"/>
  <c r="F159" i="13"/>
  <c r="G159" i="13"/>
  <c r="P128" i="14"/>
  <c r="K127" i="14" l="1"/>
  <c r="F128" i="14"/>
  <c r="E128" i="14"/>
  <c r="D128" i="14"/>
  <c r="I128" i="14"/>
  <c r="G128" i="14"/>
  <c r="C128" i="14"/>
  <c r="B128" i="14"/>
  <c r="H128" i="14"/>
  <c r="K128" i="14" s="1"/>
  <c r="O161" i="13"/>
  <c r="E160" i="13"/>
  <c r="I160" i="13"/>
  <c r="J160" i="13"/>
  <c r="F160" i="13"/>
  <c r="B160" i="13"/>
  <c r="D160" i="13"/>
  <c r="A160" i="13"/>
  <c r="H160" i="13"/>
  <c r="C160" i="13"/>
  <c r="G160" i="13"/>
  <c r="P129" i="14"/>
  <c r="J128" i="14" l="1"/>
  <c r="F129" i="14"/>
  <c r="E129" i="14"/>
  <c r="D129" i="14"/>
  <c r="B129" i="14"/>
  <c r="I129" i="14"/>
  <c r="H129" i="14"/>
  <c r="J129" i="14" s="1"/>
  <c r="G129" i="14"/>
  <c r="C129" i="14"/>
  <c r="O162" i="13"/>
  <c r="H161" i="13"/>
  <c r="E161" i="13"/>
  <c r="J161" i="13"/>
  <c r="F161" i="13"/>
  <c r="G161" i="13"/>
  <c r="I161" i="13"/>
  <c r="A161" i="13"/>
  <c r="D161" i="13"/>
  <c r="C161" i="13"/>
  <c r="B161" i="13"/>
  <c r="P130" i="14"/>
  <c r="K129" i="14" l="1"/>
  <c r="F130" i="14"/>
  <c r="E130" i="14"/>
  <c r="D130" i="14"/>
  <c r="B130" i="14"/>
  <c r="I130" i="14"/>
  <c r="H130" i="14"/>
  <c r="J130" i="14" s="1"/>
  <c r="G130" i="14"/>
  <c r="C130" i="14"/>
  <c r="O163" i="13"/>
  <c r="D162" i="13"/>
  <c r="J162" i="13"/>
  <c r="H162" i="13"/>
  <c r="E162" i="13"/>
  <c r="G162" i="13"/>
  <c r="B162" i="13"/>
  <c r="A162" i="13"/>
  <c r="I162" i="13"/>
  <c r="C162" i="13"/>
  <c r="F162" i="13"/>
  <c r="P131" i="14"/>
  <c r="K130" i="14" l="1"/>
  <c r="F131" i="14"/>
  <c r="E131" i="14"/>
  <c r="D131" i="14"/>
  <c r="B131" i="14"/>
  <c r="I131" i="14"/>
  <c r="C131" i="14"/>
  <c r="G131" i="14"/>
  <c r="H131" i="14"/>
  <c r="J131" i="14" s="1"/>
  <c r="O164" i="13"/>
  <c r="F163" i="13"/>
  <c r="E163" i="13"/>
  <c r="D163" i="13"/>
  <c r="A163" i="13"/>
  <c r="G163" i="13"/>
  <c r="B163" i="13"/>
  <c r="H163" i="13"/>
  <c r="C163" i="13"/>
  <c r="J163" i="13"/>
  <c r="I163" i="13"/>
  <c r="P132" i="14"/>
  <c r="K131" i="14" l="1"/>
  <c r="F132" i="14"/>
  <c r="E132" i="14"/>
  <c r="D132" i="14"/>
  <c r="B132" i="14"/>
  <c r="I132" i="14"/>
  <c r="K132" i="14" s="1"/>
  <c r="H132" i="14"/>
  <c r="J132" i="14" s="1"/>
  <c r="G132" i="14"/>
  <c r="C132" i="14"/>
  <c r="O165" i="13"/>
  <c r="F164" i="13"/>
  <c r="J164" i="13"/>
  <c r="D164" i="13"/>
  <c r="E164" i="13"/>
  <c r="H164" i="13"/>
  <c r="A164" i="13"/>
  <c r="I164" i="13"/>
  <c r="B164" i="13"/>
  <c r="C164" i="13"/>
  <c r="G164" i="13"/>
  <c r="P133" i="14"/>
  <c r="F133" i="14" l="1"/>
  <c r="E133" i="14"/>
  <c r="D133" i="14"/>
  <c r="B133" i="14"/>
  <c r="I133" i="14"/>
  <c r="H133" i="14"/>
  <c r="J133" i="14" s="1"/>
  <c r="G133" i="14"/>
  <c r="C133" i="14"/>
  <c r="O166" i="13"/>
  <c r="D165" i="13"/>
  <c r="J165" i="13"/>
  <c r="A165" i="13"/>
  <c r="F165" i="13"/>
  <c r="B165" i="13"/>
  <c r="E165" i="13"/>
  <c r="I165" i="13"/>
  <c r="C165" i="13"/>
  <c r="G165" i="13"/>
  <c r="H165" i="13"/>
  <c r="P134" i="14"/>
  <c r="K133" i="14" l="1"/>
  <c r="F134" i="14"/>
  <c r="E134" i="14"/>
  <c r="D134" i="14"/>
  <c r="B134" i="14"/>
  <c r="I134" i="14"/>
  <c r="C134" i="14"/>
  <c r="H134" i="14"/>
  <c r="K134" i="14" s="1"/>
  <c r="G134" i="14"/>
  <c r="O167" i="13"/>
  <c r="I166" i="13"/>
  <c r="F166" i="13"/>
  <c r="H166" i="13"/>
  <c r="E166" i="13"/>
  <c r="C166" i="13"/>
  <c r="J166" i="13"/>
  <c r="D166" i="13"/>
  <c r="A166" i="13"/>
  <c r="B166" i="13"/>
  <c r="G166" i="13"/>
  <c r="P135" i="14"/>
  <c r="J134" i="14" l="1"/>
  <c r="F135" i="14"/>
  <c r="E135" i="14"/>
  <c r="D135" i="14"/>
  <c r="B135" i="14"/>
  <c r="I135" i="14"/>
  <c r="H135" i="14"/>
  <c r="K135" i="14" s="1"/>
  <c r="G135" i="14"/>
  <c r="C135" i="14"/>
  <c r="O168" i="13"/>
  <c r="B167" i="13"/>
  <c r="E167" i="13"/>
  <c r="J167" i="13"/>
  <c r="I167" i="13"/>
  <c r="H167" i="13"/>
  <c r="G167" i="13"/>
  <c r="C167" i="13"/>
  <c r="F167" i="13"/>
  <c r="A167" i="13"/>
  <c r="D167" i="13"/>
  <c r="P136" i="14"/>
  <c r="J135" i="14" l="1"/>
  <c r="F136" i="14"/>
  <c r="E136" i="14"/>
  <c r="D136" i="14"/>
  <c r="B136" i="14"/>
  <c r="I136" i="14"/>
  <c r="G136" i="14"/>
  <c r="C136" i="14"/>
  <c r="H136" i="14"/>
  <c r="J136" i="14" s="1"/>
  <c r="O169" i="13"/>
  <c r="F168" i="13"/>
  <c r="H168" i="13"/>
  <c r="I168" i="13"/>
  <c r="D168" i="13"/>
  <c r="J168" i="13"/>
  <c r="C168" i="13"/>
  <c r="E168" i="13"/>
  <c r="A168" i="13"/>
  <c r="B168" i="13"/>
  <c r="G168" i="13"/>
  <c r="P137" i="14"/>
  <c r="K136" i="14" l="1"/>
  <c r="F137" i="14"/>
  <c r="E137" i="14"/>
  <c r="D137" i="14"/>
  <c r="B137" i="14"/>
  <c r="I137" i="14"/>
  <c r="K137" i="14" s="1"/>
  <c r="H137" i="14"/>
  <c r="J137" i="14" s="1"/>
  <c r="G137" i="14"/>
  <c r="C137" i="14"/>
  <c r="O170" i="13"/>
  <c r="I169" i="13"/>
  <c r="J169" i="13"/>
  <c r="C169" i="13"/>
  <c r="H169" i="13"/>
  <c r="A169" i="13"/>
  <c r="F169" i="13"/>
  <c r="E169" i="13"/>
  <c r="G169" i="13"/>
  <c r="D169" i="13"/>
  <c r="B169" i="13"/>
  <c r="P138" i="14"/>
  <c r="F138" i="14" l="1"/>
  <c r="E138" i="14"/>
  <c r="D138" i="14"/>
  <c r="B138" i="14"/>
  <c r="I138" i="14"/>
  <c r="K138" i="14" s="1"/>
  <c r="H138" i="14"/>
  <c r="G138" i="14"/>
  <c r="C138" i="14"/>
  <c r="O171" i="13"/>
  <c r="D170" i="13"/>
  <c r="J170" i="13"/>
  <c r="E170" i="13"/>
  <c r="H170" i="13"/>
  <c r="I170" i="13"/>
  <c r="G170" i="13"/>
  <c r="B170" i="13"/>
  <c r="A170" i="13"/>
  <c r="F170" i="13"/>
  <c r="C170" i="13"/>
  <c r="P139" i="14"/>
  <c r="J138" i="14" l="1"/>
  <c r="F139" i="14"/>
  <c r="E139" i="14"/>
  <c r="D139" i="14"/>
  <c r="B139" i="14"/>
  <c r="I139" i="14"/>
  <c r="J139" i="14" s="1"/>
  <c r="C139" i="14"/>
  <c r="G139" i="14"/>
  <c r="H139" i="14"/>
  <c r="O172" i="13"/>
  <c r="D171" i="13"/>
  <c r="J171" i="13"/>
  <c r="B171" i="13"/>
  <c r="A171" i="13"/>
  <c r="I171" i="13"/>
  <c r="C171" i="13"/>
  <c r="H171" i="13"/>
  <c r="G171" i="13"/>
  <c r="F171" i="13"/>
  <c r="E171" i="13"/>
  <c r="P140" i="14"/>
  <c r="K139" i="14" l="1"/>
  <c r="F140" i="14"/>
  <c r="E140" i="14"/>
  <c r="D140" i="14"/>
  <c r="B140" i="14"/>
  <c r="I140" i="14"/>
  <c r="H140" i="14"/>
  <c r="J140" i="14" s="1"/>
  <c r="G140" i="14"/>
  <c r="C140" i="14"/>
  <c r="O173" i="13"/>
  <c r="I172" i="13"/>
  <c r="D172" i="13"/>
  <c r="E172" i="13"/>
  <c r="B172" i="13"/>
  <c r="F172" i="13"/>
  <c r="A172" i="13"/>
  <c r="C172" i="13"/>
  <c r="G172" i="13"/>
  <c r="J172" i="13"/>
  <c r="H172" i="13"/>
  <c r="P141" i="14"/>
  <c r="K140" i="14" l="1"/>
  <c r="F141" i="14"/>
  <c r="E141" i="14"/>
  <c r="D141" i="14"/>
  <c r="B141" i="14"/>
  <c r="I141" i="14"/>
  <c r="H141" i="14"/>
  <c r="K141" i="14" s="1"/>
  <c r="G141" i="14"/>
  <c r="C141" i="14"/>
  <c r="O174" i="13"/>
  <c r="J173" i="13"/>
  <c r="C173" i="13"/>
  <c r="D173" i="13"/>
  <c r="B173" i="13"/>
  <c r="E173" i="13"/>
  <c r="H173" i="13"/>
  <c r="F173" i="13"/>
  <c r="A173" i="13"/>
  <c r="G173" i="13"/>
  <c r="I173" i="13"/>
  <c r="P142" i="14"/>
  <c r="J141" i="14" l="1"/>
  <c r="F142" i="14"/>
  <c r="E142" i="14"/>
  <c r="D142" i="14"/>
  <c r="B142" i="14"/>
  <c r="I142" i="14"/>
  <c r="H142" i="14"/>
  <c r="J142" i="14" s="1"/>
  <c r="G142" i="14"/>
  <c r="C142" i="14"/>
  <c r="O175" i="13"/>
  <c r="I174" i="13"/>
  <c r="J174" i="13"/>
  <c r="F174" i="13"/>
  <c r="H174" i="13"/>
  <c r="A174" i="13"/>
  <c r="C174" i="13"/>
  <c r="D174" i="13"/>
  <c r="E174" i="13"/>
  <c r="G174" i="13"/>
  <c r="B174" i="13"/>
  <c r="P143" i="14"/>
  <c r="K142" i="14" l="1"/>
  <c r="F143" i="14"/>
  <c r="E143" i="14"/>
  <c r="D143" i="14"/>
  <c r="B143" i="14"/>
  <c r="I143" i="14"/>
  <c r="K143" i="14" s="1"/>
  <c r="H143" i="14"/>
  <c r="G143" i="14"/>
  <c r="C143" i="14"/>
  <c r="O176" i="13"/>
  <c r="F175" i="13"/>
  <c r="D175" i="13"/>
  <c r="G175" i="13"/>
  <c r="E175" i="13"/>
  <c r="H175" i="13"/>
  <c r="C175" i="13"/>
  <c r="J175" i="13"/>
  <c r="A175" i="13"/>
  <c r="I175" i="13"/>
  <c r="B175" i="13"/>
  <c r="P144" i="14"/>
  <c r="J143" i="14" l="1"/>
  <c r="F144" i="14"/>
  <c r="E144" i="14"/>
  <c r="D144" i="14"/>
  <c r="B144" i="14"/>
  <c r="I144" i="14"/>
  <c r="J144" i="14" s="1"/>
  <c r="G144" i="14"/>
  <c r="C144" i="14"/>
  <c r="H144" i="14"/>
  <c r="O177" i="13"/>
  <c r="E176" i="13"/>
  <c r="H176" i="13"/>
  <c r="C176" i="13"/>
  <c r="I176" i="13"/>
  <c r="J176" i="13"/>
  <c r="G176" i="13"/>
  <c r="F176" i="13"/>
  <c r="B176" i="13"/>
  <c r="A176" i="13"/>
  <c r="D176" i="13"/>
  <c r="P145" i="14"/>
  <c r="K144" i="14" l="1"/>
  <c r="F145" i="14"/>
  <c r="E145" i="14"/>
  <c r="D145" i="14"/>
  <c r="B145" i="14"/>
  <c r="I145" i="14"/>
  <c r="K145" i="14" s="1"/>
  <c r="H145" i="14"/>
  <c r="J145" i="14" s="1"/>
  <c r="G145" i="14"/>
  <c r="C145" i="14"/>
  <c r="O178" i="13"/>
  <c r="H177" i="13"/>
  <c r="J177" i="13"/>
  <c r="G177" i="13"/>
  <c r="B177" i="13"/>
  <c r="F177" i="13"/>
  <c r="C177" i="13"/>
  <c r="E177" i="13"/>
  <c r="A177" i="13"/>
  <c r="D177" i="13"/>
  <c r="I177" i="13"/>
  <c r="P146" i="14"/>
  <c r="F146" i="14" l="1"/>
  <c r="E146" i="14"/>
  <c r="D146" i="14"/>
  <c r="B146" i="14"/>
  <c r="I146" i="14"/>
  <c r="H146" i="14"/>
  <c r="K146" i="14" s="1"/>
  <c r="G146" i="14"/>
  <c r="C146" i="14"/>
  <c r="O179" i="13"/>
  <c r="D178" i="13"/>
  <c r="B178" i="13"/>
  <c r="I178" i="13"/>
  <c r="F178" i="13"/>
  <c r="J178" i="13"/>
  <c r="C178" i="13"/>
  <c r="A178" i="13"/>
  <c r="H178" i="13"/>
  <c r="E178" i="13"/>
  <c r="G178" i="13"/>
  <c r="P147" i="14"/>
  <c r="J146" i="14" l="1"/>
  <c r="F147" i="14"/>
  <c r="E147" i="14"/>
  <c r="D147" i="14"/>
  <c r="B147" i="14"/>
  <c r="I147" i="14"/>
  <c r="K147" i="14" s="1"/>
  <c r="C147" i="14"/>
  <c r="G147" i="14"/>
  <c r="H147" i="14"/>
  <c r="O180" i="13"/>
  <c r="C179" i="13"/>
  <c r="D179" i="13"/>
  <c r="F179" i="13"/>
  <c r="E179" i="13"/>
  <c r="A179" i="13"/>
  <c r="J179" i="13"/>
  <c r="B179" i="13"/>
  <c r="H179" i="13"/>
  <c r="I179" i="13"/>
  <c r="G179" i="13"/>
  <c r="P148" i="14"/>
  <c r="J147" i="14" l="1"/>
  <c r="F148" i="14"/>
  <c r="E148" i="14"/>
  <c r="D148" i="14"/>
  <c r="B148" i="14"/>
  <c r="I148" i="14"/>
  <c r="H148" i="14"/>
  <c r="K148" i="14" s="1"/>
  <c r="G148" i="14"/>
  <c r="C148" i="14"/>
  <c r="O181" i="13"/>
  <c r="H180" i="13"/>
  <c r="G180" i="13"/>
  <c r="B180" i="13"/>
  <c r="D180" i="13"/>
  <c r="I180" i="13"/>
  <c r="A180" i="13"/>
  <c r="E180" i="13"/>
  <c r="C180" i="13"/>
  <c r="F180" i="13"/>
  <c r="J180" i="13"/>
  <c r="P149" i="14"/>
  <c r="J148" i="14" l="1"/>
  <c r="F149" i="14"/>
  <c r="E149" i="14"/>
  <c r="D149" i="14"/>
  <c r="B149" i="14"/>
  <c r="I149" i="14"/>
  <c r="H149" i="14"/>
  <c r="G149" i="14"/>
  <c r="C149" i="14"/>
  <c r="O182" i="13"/>
  <c r="A181" i="13"/>
  <c r="F181" i="13"/>
  <c r="H181" i="13"/>
  <c r="J181" i="13"/>
  <c r="B181" i="13"/>
  <c r="D181" i="13"/>
  <c r="C181" i="13"/>
  <c r="I181" i="13"/>
  <c r="E181" i="13"/>
  <c r="G181" i="13"/>
  <c r="J149" i="14"/>
  <c r="A149" i="14" s="1"/>
  <c r="K149" i="14"/>
  <c r="P150" i="14"/>
  <c r="F150" i="14" l="1"/>
  <c r="E150" i="14"/>
  <c r="D150" i="14"/>
  <c r="B150" i="14"/>
  <c r="I150" i="14"/>
  <c r="C150" i="14"/>
  <c r="H150" i="14"/>
  <c r="G150" i="14"/>
  <c r="O183" i="13"/>
  <c r="A182" i="13"/>
  <c r="H182" i="13"/>
  <c r="E182" i="13"/>
  <c r="G182" i="13"/>
  <c r="I182" i="13"/>
  <c r="J182" i="13"/>
  <c r="F182" i="13"/>
  <c r="C182" i="13"/>
  <c r="B182" i="13"/>
  <c r="D182" i="13"/>
  <c r="J150" i="14"/>
  <c r="A150" i="14" s="1"/>
  <c r="K150" i="14"/>
  <c r="P151" i="14"/>
  <c r="F151" i="14" l="1"/>
  <c r="E151" i="14"/>
  <c r="D151" i="14"/>
  <c r="B151" i="14"/>
  <c r="I151" i="14"/>
  <c r="H151" i="14"/>
  <c r="G151" i="14"/>
  <c r="C151" i="14"/>
  <c r="O184" i="13"/>
  <c r="E183" i="13"/>
  <c r="F183" i="13"/>
  <c r="A183" i="13"/>
  <c r="J183" i="13"/>
  <c r="H183" i="13"/>
  <c r="G183" i="13"/>
  <c r="I183" i="13"/>
  <c r="B183" i="13"/>
  <c r="D183" i="13"/>
  <c r="C183" i="13"/>
  <c r="J151" i="14"/>
  <c r="K151" i="14"/>
  <c r="P152" i="14"/>
  <c r="A151" i="14" l="1"/>
  <c r="F152" i="14"/>
  <c r="E152" i="14"/>
  <c r="D152" i="14"/>
  <c r="B152" i="14"/>
  <c r="I152" i="14"/>
  <c r="G152" i="14"/>
  <c r="C152" i="14"/>
  <c r="H152" i="14"/>
  <c r="O185" i="13"/>
  <c r="E184" i="13"/>
  <c r="G184" i="13"/>
  <c r="J184" i="13"/>
  <c r="H184" i="13"/>
  <c r="I184" i="13"/>
  <c r="F184" i="13"/>
  <c r="D184" i="13"/>
  <c r="B184" i="13"/>
  <c r="C184" i="13"/>
  <c r="A184" i="13"/>
  <c r="J152" i="14"/>
  <c r="K152" i="14"/>
  <c r="P153" i="14"/>
  <c r="A152" i="14" l="1"/>
  <c r="F153" i="14"/>
  <c r="E153" i="14"/>
  <c r="D153" i="14"/>
  <c r="B153" i="14"/>
  <c r="I153" i="14"/>
  <c r="H153" i="14"/>
  <c r="G153" i="14"/>
  <c r="C153" i="14"/>
  <c r="O186" i="13"/>
  <c r="B185" i="13"/>
  <c r="D185" i="13"/>
  <c r="J185" i="13"/>
  <c r="E185" i="13"/>
  <c r="A185" i="13"/>
  <c r="I185" i="13"/>
  <c r="G185" i="13"/>
  <c r="H185" i="13"/>
  <c r="F185" i="13"/>
  <c r="C185" i="13"/>
  <c r="J153" i="14"/>
  <c r="K153" i="14"/>
  <c r="P154" i="14"/>
  <c r="A153" i="14" l="1"/>
  <c r="F154" i="14"/>
  <c r="E154" i="14"/>
  <c r="D154" i="14"/>
  <c r="B154" i="14"/>
  <c r="I154" i="14"/>
  <c r="H154" i="14"/>
  <c r="G154" i="14"/>
  <c r="C154" i="14"/>
  <c r="O187" i="13"/>
  <c r="E186" i="13"/>
  <c r="C186" i="13"/>
  <c r="A186" i="13"/>
  <c r="G186" i="13"/>
  <c r="F186" i="13"/>
  <c r="H186" i="13"/>
  <c r="I186" i="13"/>
  <c r="J186" i="13"/>
  <c r="D186" i="13"/>
  <c r="B186" i="13"/>
  <c r="J154" i="14"/>
  <c r="A154" i="14" s="1"/>
  <c r="K154" i="14"/>
  <c r="P155" i="14"/>
  <c r="F155" i="14" l="1"/>
  <c r="E155" i="14"/>
  <c r="D155" i="14"/>
  <c r="B155" i="14"/>
  <c r="I155" i="14"/>
  <c r="C155" i="14"/>
  <c r="G155" i="14"/>
  <c r="H155" i="14"/>
  <c r="O188" i="13"/>
  <c r="F187" i="13"/>
  <c r="E187" i="13"/>
  <c r="C187" i="13"/>
  <c r="I187" i="13"/>
  <c r="J187" i="13"/>
  <c r="A187" i="13"/>
  <c r="G187" i="13"/>
  <c r="H187" i="13"/>
  <c r="B187" i="13"/>
  <c r="D187" i="13"/>
  <c r="J155" i="14"/>
  <c r="A155" i="14" s="1"/>
  <c r="K155" i="14"/>
  <c r="P156" i="14"/>
  <c r="F156" i="14" l="1"/>
  <c r="E156" i="14"/>
  <c r="D156" i="14"/>
  <c r="B156" i="14"/>
  <c r="I156" i="14"/>
  <c r="H156" i="14"/>
  <c r="G156" i="14"/>
  <c r="C156" i="14"/>
  <c r="O189" i="13"/>
  <c r="A188" i="13"/>
  <c r="D188" i="13"/>
  <c r="C188" i="13"/>
  <c r="H188" i="13"/>
  <c r="F188" i="13"/>
  <c r="G188" i="13"/>
  <c r="J188" i="13"/>
  <c r="E188" i="13"/>
  <c r="I188" i="13"/>
  <c r="B188" i="13"/>
  <c r="K156" i="14"/>
  <c r="J156" i="14"/>
  <c r="A156" i="14" s="1"/>
  <c r="P157" i="14"/>
  <c r="F157" i="14" l="1"/>
  <c r="E157" i="14"/>
  <c r="D157" i="14"/>
  <c r="B157" i="14"/>
  <c r="I157" i="14"/>
  <c r="H157" i="14"/>
  <c r="G157" i="14"/>
  <c r="C157" i="14"/>
  <c r="O190" i="13"/>
  <c r="C189" i="13"/>
  <c r="B189" i="13"/>
  <c r="F189" i="13"/>
  <c r="I189" i="13"/>
  <c r="E189" i="13"/>
  <c r="A189" i="13"/>
  <c r="H189" i="13"/>
  <c r="J189" i="13"/>
  <c r="G189" i="13"/>
  <c r="D189" i="13"/>
  <c r="J157" i="14"/>
  <c r="A157" i="14" s="1"/>
  <c r="K157" i="14"/>
  <c r="P158" i="14"/>
  <c r="F158" i="14" l="1"/>
  <c r="E158" i="14"/>
  <c r="D158" i="14"/>
  <c r="B158" i="14"/>
  <c r="I158" i="14"/>
  <c r="H158" i="14"/>
  <c r="G158" i="14"/>
  <c r="C158" i="14"/>
  <c r="O191" i="13"/>
  <c r="J190" i="13"/>
  <c r="G190" i="13"/>
  <c r="D190" i="13"/>
  <c r="B190" i="13"/>
  <c r="A190" i="13"/>
  <c r="E190" i="13"/>
  <c r="C190" i="13"/>
  <c r="F190" i="13"/>
  <c r="H190" i="13"/>
  <c r="I190" i="13"/>
  <c r="J158" i="14"/>
  <c r="A158" i="14" s="1"/>
  <c r="K158" i="14"/>
  <c r="P159" i="14"/>
  <c r="F159" i="14" l="1"/>
  <c r="E159" i="14"/>
  <c r="D159" i="14"/>
  <c r="B159" i="14"/>
  <c r="I159" i="14"/>
  <c r="H159" i="14"/>
  <c r="G159" i="14"/>
  <c r="C159" i="14"/>
  <c r="O192" i="13"/>
  <c r="D191" i="13"/>
  <c r="H191" i="13"/>
  <c r="B191" i="13"/>
  <c r="J191" i="13"/>
  <c r="G191" i="13"/>
  <c r="C191" i="13"/>
  <c r="E191" i="13"/>
  <c r="F191" i="13"/>
  <c r="I191" i="13"/>
  <c r="A191" i="13"/>
  <c r="K159" i="14"/>
  <c r="J159" i="14"/>
  <c r="A159" i="14" s="1"/>
  <c r="P160" i="14"/>
  <c r="F160" i="14" l="1"/>
  <c r="E160" i="14"/>
  <c r="D160" i="14"/>
  <c r="B160" i="14"/>
  <c r="I160" i="14"/>
  <c r="G160" i="14"/>
  <c r="C160" i="14"/>
  <c r="H160" i="14"/>
  <c r="O193" i="13"/>
  <c r="J192" i="13"/>
  <c r="C192" i="13"/>
  <c r="B192" i="13"/>
  <c r="I192" i="13"/>
  <c r="A192" i="13"/>
  <c r="E192" i="13"/>
  <c r="F192" i="13"/>
  <c r="H192" i="13"/>
  <c r="G192" i="13"/>
  <c r="D192" i="13"/>
  <c r="K160" i="14"/>
  <c r="J160" i="14"/>
  <c r="A160" i="14" s="1"/>
  <c r="P161" i="14"/>
  <c r="G161" i="14" l="1"/>
  <c r="F161" i="14"/>
  <c r="E161" i="14"/>
  <c r="D161" i="14"/>
  <c r="B161" i="14"/>
  <c r="I161" i="14"/>
  <c r="H161" i="14"/>
  <c r="C161" i="14"/>
  <c r="O194" i="13"/>
  <c r="I193" i="13"/>
  <c r="F193" i="13"/>
  <c r="C193" i="13"/>
  <c r="E193" i="13"/>
  <c r="H193" i="13"/>
  <c r="D193" i="13"/>
  <c r="J193" i="13"/>
  <c r="A193" i="13"/>
  <c r="B193" i="13"/>
  <c r="G193" i="13"/>
  <c r="J161" i="14"/>
  <c r="A161" i="14" s="1"/>
  <c r="K161" i="14"/>
  <c r="P162" i="14"/>
  <c r="G162" i="14" l="1"/>
  <c r="F162" i="14"/>
  <c r="E162" i="14"/>
  <c r="D162" i="14"/>
  <c r="C162" i="14"/>
  <c r="B162" i="14"/>
  <c r="I162" i="14"/>
  <c r="H162" i="14"/>
  <c r="O195" i="13"/>
  <c r="C194" i="13"/>
  <c r="F194" i="13"/>
  <c r="B194" i="13"/>
  <c r="G194" i="13"/>
  <c r="E194" i="13"/>
  <c r="A194" i="13"/>
  <c r="I194" i="13"/>
  <c r="J194" i="13"/>
  <c r="H194" i="13"/>
  <c r="D194" i="13"/>
  <c r="K162" i="14"/>
  <c r="J162" i="14"/>
  <c r="A162" i="14" s="1"/>
  <c r="P163" i="14"/>
  <c r="G163" i="14" l="1"/>
  <c r="F163" i="14"/>
  <c r="E163" i="14"/>
  <c r="D163" i="14"/>
  <c r="C163" i="14"/>
  <c r="B163" i="14"/>
  <c r="I163" i="14"/>
  <c r="H163" i="14"/>
  <c r="O196" i="13"/>
  <c r="B195" i="13"/>
  <c r="E195" i="13"/>
  <c r="J195" i="13"/>
  <c r="C195" i="13"/>
  <c r="F195" i="13"/>
  <c r="D195" i="13"/>
  <c r="I195" i="13"/>
  <c r="H195" i="13"/>
  <c r="G195" i="13"/>
  <c r="A195" i="13"/>
  <c r="J163" i="14"/>
  <c r="A163" i="14" s="1"/>
  <c r="K163" i="14"/>
  <c r="P164" i="14"/>
  <c r="G164" i="14" l="1"/>
  <c r="F164" i="14"/>
  <c r="E164" i="14"/>
  <c r="D164" i="14"/>
  <c r="C164" i="14"/>
  <c r="B164" i="14"/>
  <c r="I164" i="14"/>
  <c r="H164" i="14"/>
  <c r="O197" i="13"/>
  <c r="F196" i="13"/>
  <c r="D196" i="13"/>
  <c r="E196" i="13"/>
  <c r="H196" i="13"/>
  <c r="J196" i="13"/>
  <c r="C196" i="13"/>
  <c r="G196" i="13"/>
  <c r="B196" i="13"/>
  <c r="I196" i="13"/>
  <c r="A196" i="13"/>
  <c r="K164" i="14"/>
  <c r="J164" i="14"/>
  <c r="A164" i="14" s="1"/>
  <c r="P165" i="14"/>
  <c r="G165" i="14" l="1"/>
  <c r="F165" i="14"/>
  <c r="E165" i="14"/>
  <c r="D165" i="14"/>
  <c r="C165" i="14"/>
  <c r="B165" i="14"/>
  <c r="I165" i="14"/>
  <c r="H165" i="14"/>
  <c r="O198" i="13"/>
  <c r="C197" i="13"/>
  <c r="H197" i="13"/>
  <c r="J197" i="13"/>
  <c r="I197" i="13"/>
  <c r="A197" i="13"/>
  <c r="E197" i="13"/>
  <c r="D197" i="13"/>
  <c r="G197" i="13"/>
  <c r="F197" i="13"/>
  <c r="B197" i="13"/>
  <c r="J165" i="14"/>
  <c r="A165" i="14" s="1"/>
  <c r="K165" i="14"/>
  <c r="P166" i="14"/>
  <c r="G166" i="14" l="1"/>
  <c r="F166" i="14"/>
  <c r="E166" i="14"/>
  <c r="D166" i="14"/>
  <c r="C166" i="14"/>
  <c r="B166" i="14"/>
  <c r="I166" i="14"/>
  <c r="H166" i="14"/>
  <c r="O199" i="13"/>
  <c r="C198" i="13"/>
  <c r="A198" i="13"/>
  <c r="E198" i="13"/>
  <c r="J198" i="13"/>
  <c r="B198" i="13"/>
  <c r="D198" i="13"/>
  <c r="F198" i="13"/>
  <c r="H198" i="13"/>
  <c r="I198" i="13"/>
  <c r="G198" i="13"/>
  <c r="J166" i="14"/>
  <c r="A166" i="14" s="1"/>
  <c r="K166" i="14"/>
  <c r="P167" i="14"/>
  <c r="G167" i="14" l="1"/>
  <c r="F167" i="14"/>
  <c r="E167" i="14"/>
  <c r="D167" i="14"/>
  <c r="C167" i="14"/>
  <c r="B167" i="14"/>
  <c r="I167" i="14"/>
  <c r="H167" i="14"/>
  <c r="O200" i="13"/>
  <c r="C199" i="13"/>
  <c r="F199" i="13"/>
  <c r="B199" i="13"/>
  <c r="J199" i="13"/>
  <c r="H199" i="13"/>
  <c r="A199" i="13"/>
  <c r="D199" i="13"/>
  <c r="I199" i="13"/>
  <c r="E199" i="13"/>
  <c r="G199" i="13"/>
  <c r="K167" i="14"/>
  <c r="J167" i="14"/>
  <c r="A167" i="14" s="1"/>
  <c r="P168" i="14"/>
  <c r="G168" i="14" l="1"/>
  <c r="F168" i="14"/>
  <c r="E168" i="14"/>
  <c r="D168" i="14"/>
  <c r="C168" i="14"/>
  <c r="B168" i="14"/>
  <c r="I168" i="14"/>
  <c r="H168" i="14"/>
  <c r="O201" i="13"/>
  <c r="C200" i="13"/>
  <c r="D200" i="13"/>
  <c r="B200" i="13"/>
  <c r="G200" i="13"/>
  <c r="J200" i="13"/>
  <c r="I200" i="13"/>
  <c r="H200" i="13"/>
  <c r="A200" i="13"/>
  <c r="E200" i="13"/>
  <c r="F200" i="13"/>
  <c r="J168" i="14"/>
  <c r="A168" i="14" s="1"/>
  <c r="K168" i="14"/>
  <c r="P169" i="14"/>
  <c r="G169" i="14" l="1"/>
  <c r="F169" i="14"/>
  <c r="E169" i="14"/>
  <c r="D169" i="14"/>
  <c r="C169" i="14"/>
  <c r="B169" i="14"/>
  <c r="I169" i="14"/>
  <c r="H169" i="14"/>
  <c r="O202" i="13"/>
  <c r="A201" i="13"/>
  <c r="C201" i="13"/>
  <c r="E201" i="13"/>
  <c r="B201" i="13"/>
  <c r="D201" i="13"/>
  <c r="I201" i="13"/>
  <c r="J201" i="13"/>
  <c r="G201" i="13"/>
  <c r="F201" i="13"/>
  <c r="H201" i="13"/>
  <c r="J169" i="14"/>
  <c r="A169" i="14" s="1"/>
  <c r="K169" i="14"/>
  <c r="P170" i="14"/>
  <c r="G170" i="14" l="1"/>
  <c r="F170" i="14"/>
  <c r="E170" i="14"/>
  <c r="D170" i="14"/>
  <c r="C170" i="14"/>
  <c r="B170" i="14"/>
  <c r="I170" i="14"/>
  <c r="H170" i="14"/>
  <c r="O203" i="13"/>
  <c r="A202" i="13"/>
  <c r="J202" i="13"/>
  <c r="H202" i="13"/>
  <c r="F202" i="13"/>
  <c r="C202" i="13"/>
  <c r="I202" i="13"/>
  <c r="B202" i="13"/>
  <c r="E202" i="13"/>
  <c r="D202" i="13"/>
  <c r="G202" i="13"/>
  <c r="K170" i="14"/>
  <c r="J170" i="14"/>
  <c r="A170" i="14" s="1"/>
  <c r="P171" i="14"/>
  <c r="G171" i="14" l="1"/>
  <c r="F171" i="14"/>
  <c r="E171" i="14"/>
  <c r="D171" i="14"/>
  <c r="C171" i="14"/>
  <c r="B171" i="14"/>
  <c r="I171" i="14"/>
  <c r="H171" i="14"/>
  <c r="O204" i="13"/>
  <c r="J203" i="13"/>
  <c r="E203" i="13"/>
  <c r="C203" i="13"/>
  <c r="G203" i="13"/>
  <c r="F203" i="13"/>
  <c r="H203" i="13"/>
  <c r="D203" i="13"/>
  <c r="I203" i="13"/>
  <c r="A203" i="13"/>
  <c r="B203" i="13"/>
  <c r="J171" i="14"/>
  <c r="A171" i="14" s="1"/>
  <c r="K171" i="14"/>
  <c r="P172" i="14"/>
  <c r="G172" i="14" l="1"/>
  <c r="F172" i="14"/>
  <c r="E172" i="14"/>
  <c r="D172" i="14"/>
  <c r="C172" i="14"/>
  <c r="B172" i="14"/>
  <c r="I172" i="14"/>
  <c r="H172" i="14"/>
  <c r="O205" i="13"/>
  <c r="G204" i="13"/>
  <c r="B204" i="13"/>
  <c r="I204" i="13"/>
  <c r="H204" i="13"/>
  <c r="F204" i="13"/>
  <c r="C204" i="13"/>
  <c r="J204" i="13"/>
  <c r="E204" i="13"/>
  <c r="A204" i="13"/>
  <c r="D204" i="13"/>
  <c r="K172" i="14"/>
  <c r="J172" i="14"/>
  <c r="A172" i="14" s="1"/>
  <c r="P173" i="14"/>
  <c r="G173" i="14" l="1"/>
  <c r="F173" i="14"/>
  <c r="E173" i="14"/>
  <c r="D173" i="14"/>
  <c r="C173" i="14"/>
  <c r="B173" i="14"/>
  <c r="I173" i="14"/>
  <c r="H173" i="14"/>
  <c r="O206" i="13"/>
  <c r="E205" i="13"/>
  <c r="H205" i="13"/>
  <c r="A205" i="13"/>
  <c r="C205" i="13"/>
  <c r="F205" i="13"/>
  <c r="D205" i="13"/>
  <c r="G205" i="13"/>
  <c r="B205" i="13"/>
  <c r="J205" i="13"/>
  <c r="I205" i="13"/>
  <c r="J173" i="14"/>
  <c r="A173" i="14" s="1"/>
  <c r="K173" i="14"/>
  <c r="P174" i="14"/>
  <c r="G174" i="14" l="1"/>
  <c r="F174" i="14"/>
  <c r="E174" i="14"/>
  <c r="D174" i="14"/>
  <c r="C174" i="14"/>
  <c r="B174" i="14"/>
  <c r="I174" i="14"/>
  <c r="H174" i="14"/>
  <c r="O207" i="13"/>
  <c r="J206" i="13"/>
  <c r="G206" i="13"/>
  <c r="I206" i="13"/>
  <c r="A206" i="13"/>
  <c r="D206" i="13"/>
  <c r="F206" i="13"/>
  <c r="H206" i="13"/>
  <c r="B206" i="13"/>
  <c r="E206" i="13"/>
  <c r="C206" i="13"/>
  <c r="J174" i="14"/>
  <c r="A174" i="14" s="1"/>
  <c r="K174" i="14"/>
  <c r="P175" i="14"/>
  <c r="G175" i="14" l="1"/>
  <c r="F175" i="14"/>
  <c r="E175" i="14"/>
  <c r="D175" i="14"/>
  <c r="C175" i="14"/>
  <c r="B175" i="14"/>
  <c r="I175" i="14"/>
  <c r="H175" i="14"/>
  <c r="O208" i="13"/>
  <c r="H207" i="13"/>
  <c r="A207" i="13"/>
  <c r="D207" i="13"/>
  <c r="B207" i="13"/>
  <c r="E207" i="13"/>
  <c r="C207" i="13"/>
  <c r="F207" i="13"/>
  <c r="I207" i="13"/>
  <c r="J207" i="13"/>
  <c r="G207" i="13"/>
  <c r="J175" i="14"/>
  <c r="A175" i="14" s="1"/>
  <c r="K175" i="14"/>
  <c r="P176" i="14"/>
  <c r="G176" i="14" l="1"/>
  <c r="F176" i="14"/>
  <c r="E176" i="14"/>
  <c r="D176" i="14"/>
  <c r="C176" i="14"/>
  <c r="B176" i="14"/>
  <c r="I176" i="14"/>
  <c r="H176" i="14"/>
  <c r="O209" i="13"/>
  <c r="D208" i="13"/>
  <c r="A208" i="13"/>
  <c r="G208" i="13"/>
  <c r="B208" i="13"/>
  <c r="C208" i="13"/>
  <c r="F208" i="13"/>
  <c r="H208" i="13"/>
  <c r="I208" i="13"/>
  <c r="E208" i="13"/>
  <c r="J208" i="13"/>
  <c r="K176" i="14"/>
  <c r="J176" i="14"/>
  <c r="A176" i="14" s="1"/>
  <c r="P177" i="14"/>
  <c r="G177" i="14" l="1"/>
  <c r="F177" i="14"/>
  <c r="E177" i="14"/>
  <c r="D177" i="14"/>
  <c r="C177" i="14"/>
  <c r="B177" i="14"/>
  <c r="I177" i="14"/>
  <c r="H177" i="14"/>
  <c r="O210" i="13"/>
  <c r="F209" i="13"/>
  <c r="C209" i="13"/>
  <c r="E209" i="13"/>
  <c r="J209" i="13"/>
  <c r="A209" i="13"/>
  <c r="I209" i="13"/>
  <c r="G209" i="13"/>
  <c r="D209" i="13"/>
  <c r="H209" i="13"/>
  <c r="B209" i="13"/>
  <c r="J177" i="14"/>
  <c r="A177" i="14" s="1"/>
  <c r="K177" i="14"/>
  <c r="P178" i="14"/>
  <c r="G178" i="14" l="1"/>
  <c r="F178" i="14"/>
  <c r="E178" i="14"/>
  <c r="D178" i="14"/>
  <c r="C178" i="14"/>
  <c r="B178" i="14"/>
  <c r="I178" i="14"/>
  <c r="H178" i="14"/>
  <c r="O211" i="13"/>
  <c r="C210" i="13"/>
  <c r="F210" i="13"/>
  <c r="A210" i="13"/>
  <c r="B210" i="13"/>
  <c r="G210" i="13"/>
  <c r="I210" i="13"/>
  <c r="J210" i="13"/>
  <c r="H210" i="13"/>
  <c r="E210" i="13"/>
  <c r="D210" i="13"/>
  <c r="J178" i="14"/>
  <c r="A178" i="14" s="1"/>
  <c r="K178" i="14"/>
  <c r="P179" i="14"/>
  <c r="G179" i="14" l="1"/>
  <c r="F179" i="14"/>
  <c r="E179" i="14"/>
  <c r="D179" i="14"/>
  <c r="C179" i="14"/>
  <c r="B179" i="14"/>
  <c r="I179" i="14"/>
  <c r="H179" i="14"/>
  <c r="O212" i="13"/>
  <c r="H211" i="13"/>
  <c r="C211" i="13"/>
  <c r="I211" i="13"/>
  <c r="E211" i="13"/>
  <c r="B211" i="13"/>
  <c r="J211" i="13"/>
  <c r="F211" i="13"/>
  <c r="G211" i="13"/>
  <c r="D211" i="13"/>
  <c r="A211" i="13"/>
  <c r="J179" i="14"/>
  <c r="A179" i="14" s="1"/>
  <c r="K179" i="14"/>
  <c r="P180" i="14"/>
  <c r="G180" i="14" l="1"/>
  <c r="F180" i="14"/>
  <c r="E180" i="14"/>
  <c r="D180" i="14"/>
  <c r="C180" i="14"/>
  <c r="B180" i="14"/>
  <c r="I180" i="14"/>
  <c r="H180" i="14"/>
  <c r="O213" i="13"/>
  <c r="F212" i="13"/>
  <c r="E212" i="13"/>
  <c r="H212" i="13"/>
  <c r="B212" i="13"/>
  <c r="J212" i="13"/>
  <c r="G212" i="13"/>
  <c r="A212" i="13"/>
  <c r="I212" i="13"/>
  <c r="D212" i="13"/>
  <c r="C212" i="13"/>
  <c r="K180" i="14"/>
  <c r="J180" i="14"/>
  <c r="A180" i="14" s="1"/>
  <c r="P181" i="14"/>
  <c r="G181" i="14" l="1"/>
  <c r="F181" i="14"/>
  <c r="E181" i="14"/>
  <c r="D181" i="14"/>
  <c r="C181" i="14"/>
  <c r="B181" i="14"/>
  <c r="I181" i="14"/>
  <c r="H181" i="14"/>
  <c r="O214" i="13"/>
  <c r="E213" i="13"/>
  <c r="H213" i="13"/>
  <c r="A213" i="13"/>
  <c r="B213" i="13"/>
  <c r="D213" i="13"/>
  <c r="F213" i="13"/>
  <c r="G213" i="13"/>
  <c r="I213" i="13"/>
  <c r="C213" i="13"/>
  <c r="J213" i="13"/>
  <c r="J181" i="14"/>
  <c r="A181" i="14" s="1"/>
  <c r="K181" i="14"/>
  <c r="P182" i="14"/>
  <c r="G182" i="14" l="1"/>
  <c r="F182" i="14"/>
  <c r="E182" i="14"/>
  <c r="D182" i="14"/>
  <c r="C182" i="14"/>
  <c r="B182" i="14"/>
  <c r="I182" i="14"/>
  <c r="H182" i="14"/>
  <c r="O215" i="13"/>
  <c r="F214" i="13"/>
  <c r="J214" i="13"/>
  <c r="A214" i="13"/>
  <c r="I214" i="13"/>
  <c r="H214" i="13"/>
  <c r="G214" i="13"/>
  <c r="E214" i="13"/>
  <c r="D214" i="13"/>
  <c r="B214" i="13"/>
  <c r="C214" i="13"/>
  <c r="K182" i="14"/>
  <c r="J182" i="14"/>
  <c r="A182" i="14" s="1"/>
  <c r="P183" i="14"/>
  <c r="G183" i="14" l="1"/>
  <c r="F183" i="14"/>
  <c r="E183" i="14"/>
  <c r="D183" i="14"/>
  <c r="C183" i="14"/>
  <c r="B183" i="14"/>
  <c r="I183" i="14"/>
  <c r="H183" i="14"/>
  <c r="O216" i="13"/>
  <c r="H215" i="13"/>
  <c r="B215" i="13"/>
  <c r="C215" i="13"/>
  <c r="A215" i="13"/>
  <c r="J215" i="13"/>
  <c r="D215" i="13"/>
  <c r="I215" i="13"/>
  <c r="E215" i="13"/>
  <c r="F215" i="13"/>
  <c r="G215" i="13"/>
  <c r="J183" i="14"/>
  <c r="A183" i="14" s="1"/>
  <c r="K183" i="14"/>
  <c r="P184" i="14"/>
  <c r="G184" i="14" l="1"/>
  <c r="F184" i="14"/>
  <c r="E184" i="14"/>
  <c r="D184" i="14"/>
  <c r="C184" i="14"/>
  <c r="B184" i="14"/>
  <c r="I184" i="14"/>
  <c r="H184" i="14"/>
  <c r="O217" i="13"/>
  <c r="B216" i="13"/>
  <c r="A216" i="13"/>
  <c r="J216" i="13"/>
  <c r="C216" i="13"/>
  <c r="G216" i="13"/>
  <c r="F216" i="13"/>
  <c r="D216" i="13"/>
  <c r="H216" i="13"/>
  <c r="I216" i="13"/>
  <c r="E216" i="13"/>
  <c r="J184" i="14"/>
  <c r="A184" i="14" s="1"/>
  <c r="K184" i="14"/>
  <c r="P185" i="14"/>
  <c r="G185" i="14" l="1"/>
  <c r="F185" i="14"/>
  <c r="E185" i="14"/>
  <c r="D185" i="14"/>
  <c r="C185" i="14"/>
  <c r="B185" i="14"/>
  <c r="I185" i="14"/>
  <c r="H185" i="14"/>
  <c r="O218" i="13"/>
  <c r="D217" i="13"/>
  <c r="B217" i="13"/>
  <c r="C217" i="13"/>
  <c r="G217" i="13"/>
  <c r="J217" i="13"/>
  <c r="I217" i="13"/>
  <c r="F217" i="13"/>
  <c r="H217" i="13"/>
  <c r="E217" i="13"/>
  <c r="A217" i="13"/>
  <c r="J185" i="14"/>
  <c r="A185" i="14" s="1"/>
  <c r="K185" i="14"/>
  <c r="P186" i="14"/>
  <c r="G186" i="14" l="1"/>
  <c r="F186" i="14"/>
  <c r="E186" i="14"/>
  <c r="D186" i="14"/>
  <c r="C186" i="14"/>
  <c r="B186" i="14"/>
  <c r="I186" i="14"/>
  <c r="H186" i="14"/>
  <c r="O219" i="13"/>
  <c r="G218" i="13"/>
  <c r="B218" i="13"/>
  <c r="C218" i="13"/>
  <c r="F218" i="13"/>
  <c r="A218" i="13"/>
  <c r="I218" i="13"/>
  <c r="E218" i="13"/>
  <c r="J218" i="13"/>
  <c r="D218" i="13"/>
  <c r="H218" i="13"/>
  <c r="J186" i="14"/>
  <c r="A186" i="14" s="1"/>
  <c r="K186" i="14"/>
  <c r="P187" i="14"/>
  <c r="G187" i="14" l="1"/>
  <c r="F187" i="14"/>
  <c r="E187" i="14"/>
  <c r="D187" i="14"/>
  <c r="C187" i="14"/>
  <c r="B187" i="14"/>
  <c r="I187" i="14"/>
  <c r="H187" i="14"/>
  <c r="O220" i="13"/>
  <c r="B219" i="13"/>
  <c r="E219" i="13"/>
  <c r="G219" i="13"/>
  <c r="D219" i="13"/>
  <c r="F219" i="13"/>
  <c r="I219" i="13"/>
  <c r="C219" i="13"/>
  <c r="J219" i="13"/>
  <c r="A219" i="13"/>
  <c r="H219" i="13"/>
  <c r="J187" i="14"/>
  <c r="A187" i="14" s="1"/>
  <c r="K187" i="14"/>
  <c r="P188" i="14"/>
  <c r="G188" i="14" l="1"/>
  <c r="F188" i="14"/>
  <c r="E188" i="14"/>
  <c r="D188" i="14"/>
  <c r="C188" i="14"/>
  <c r="B188" i="14"/>
  <c r="I188" i="14"/>
  <c r="H188" i="14"/>
  <c r="O221" i="13"/>
  <c r="I220" i="13"/>
  <c r="B220" i="13"/>
  <c r="A220" i="13"/>
  <c r="F220" i="13"/>
  <c r="H220" i="13"/>
  <c r="J220" i="13"/>
  <c r="D220" i="13"/>
  <c r="C220" i="13"/>
  <c r="G220" i="13"/>
  <c r="E220" i="13"/>
  <c r="J188" i="14"/>
  <c r="A188" i="14" s="1"/>
  <c r="K188" i="14"/>
  <c r="P189" i="14"/>
  <c r="G189" i="14" l="1"/>
  <c r="F189" i="14"/>
  <c r="E189" i="14"/>
  <c r="D189" i="14"/>
  <c r="C189" i="14"/>
  <c r="B189" i="14"/>
  <c r="I189" i="14"/>
  <c r="H189" i="14"/>
  <c r="O222" i="13"/>
  <c r="J221" i="13"/>
  <c r="C221" i="13"/>
  <c r="H221" i="13"/>
  <c r="I221" i="13"/>
  <c r="F221" i="13"/>
  <c r="D221" i="13"/>
  <c r="E221" i="13"/>
  <c r="G221" i="13"/>
  <c r="B221" i="13"/>
  <c r="A221" i="13"/>
  <c r="J189" i="14"/>
  <c r="A189" i="14" s="1"/>
  <c r="K189" i="14"/>
  <c r="P190" i="14"/>
  <c r="G190" i="14" l="1"/>
  <c r="F190" i="14"/>
  <c r="E190" i="14"/>
  <c r="D190" i="14"/>
  <c r="C190" i="14"/>
  <c r="B190" i="14"/>
  <c r="I190" i="14"/>
  <c r="H190" i="14"/>
  <c r="O223" i="13"/>
  <c r="G222" i="13"/>
  <c r="B222" i="13"/>
  <c r="J222" i="13"/>
  <c r="I222" i="13"/>
  <c r="A222" i="13"/>
  <c r="D222" i="13"/>
  <c r="F222" i="13"/>
  <c r="C222" i="13"/>
  <c r="E222" i="13"/>
  <c r="H222" i="13"/>
  <c r="J190" i="14"/>
  <c r="A190" i="14" s="1"/>
  <c r="K190" i="14"/>
  <c r="P191" i="14"/>
  <c r="G191" i="14" l="1"/>
  <c r="F191" i="14"/>
  <c r="E191" i="14"/>
  <c r="D191" i="14"/>
  <c r="C191" i="14"/>
  <c r="B191" i="14"/>
  <c r="I191" i="14"/>
  <c r="H191" i="14"/>
  <c r="O224" i="13"/>
  <c r="G223" i="13"/>
  <c r="H223" i="13"/>
  <c r="B223" i="13"/>
  <c r="J223" i="13"/>
  <c r="I223" i="13"/>
  <c r="F223" i="13"/>
  <c r="D223" i="13"/>
  <c r="A223" i="13"/>
  <c r="E223" i="13"/>
  <c r="C223" i="13"/>
  <c r="J191" i="14"/>
  <c r="A191" i="14" s="1"/>
  <c r="K191" i="14"/>
  <c r="P192" i="14"/>
  <c r="G192" i="14" l="1"/>
  <c r="F192" i="14"/>
  <c r="E192" i="14"/>
  <c r="D192" i="14"/>
  <c r="C192" i="14"/>
  <c r="B192" i="14"/>
  <c r="I192" i="14"/>
  <c r="H192" i="14"/>
  <c r="O225" i="13"/>
  <c r="H224" i="13"/>
  <c r="G224" i="13"/>
  <c r="B224" i="13"/>
  <c r="J224" i="13"/>
  <c r="I224" i="13"/>
  <c r="F224" i="13"/>
  <c r="A224" i="13"/>
  <c r="D224" i="13"/>
  <c r="C224" i="13"/>
  <c r="E224" i="13"/>
  <c r="J192" i="14"/>
  <c r="A192" i="14" s="1"/>
  <c r="K192" i="14"/>
  <c r="P193" i="14"/>
  <c r="G193" i="14" l="1"/>
  <c r="F193" i="14"/>
  <c r="E193" i="14"/>
  <c r="D193" i="14"/>
  <c r="C193" i="14"/>
  <c r="B193" i="14"/>
  <c r="I193" i="14"/>
  <c r="H193" i="14"/>
  <c r="O226" i="13"/>
  <c r="F225" i="13"/>
  <c r="B225" i="13"/>
  <c r="A225" i="13"/>
  <c r="G225" i="13"/>
  <c r="C225" i="13"/>
  <c r="E225" i="13"/>
  <c r="H225" i="13"/>
  <c r="D225" i="13"/>
  <c r="J225" i="13"/>
  <c r="I225" i="13"/>
  <c r="K193" i="14"/>
  <c r="J193" i="14"/>
  <c r="A193" i="14" s="1"/>
  <c r="P194" i="14"/>
  <c r="G194" i="14" l="1"/>
  <c r="F194" i="14"/>
  <c r="E194" i="14"/>
  <c r="D194" i="14"/>
  <c r="C194" i="14"/>
  <c r="B194" i="14"/>
  <c r="I194" i="14"/>
  <c r="H194" i="14"/>
  <c r="O227" i="13"/>
  <c r="A226" i="13"/>
  <c r="E226" i="13"/>
  <c r="H226" i="13"/>
  <c r="G226" i="13"/>
  <c r="I226" i="13"/>
  <c r="D226" i="13"/>
  <c r="C226" i="13"/>
  <c r="B226" i="13"/>
  <c r="F226" i="13"/>
  <c r="J226" i="13"/>
  <c r="K194" i="14"/>
  <c r="J194" i="14"/>
  <c r="A194" i="14" s="1"/>
  <c r="P195" i="14"/>
  <c r="G195" i="14" l="1"/>
  <c r="F195" i="14"/>
  <c r="E195" i="14"/>
  <c r="D195" i="14"/>
  <c r="C195" i="14"/>
  <c r="B195" i="14"/>
  <c r="I195" i="14"/>
  <c r="H195" i="14"/>
  <c r="O228" i="13"/>
  <c r="C227" i="13"/>
  <c r="A227" i="13"/>
  <c r="G227" i="13"/>
  <c r="E227" i="13"/>
  <c r="B227" i="13"/>
  <c r="F227" i="13"/>
  <c r="J227" i="13"/>
  <c r="D227" i="13"/>
  <c r="I227" i="13"/>
  <c r="H227" i="13"/>
  <c r="K195" i="14"/>
  <c r="J195" i="14"/>
  <c r="A195" i="14" s="1"/>
  <c r="P196" i="14"/>
  <c r="G196" i="14" l="1"/>
  <c r="F196" i="14"/>
  <c r="E196" i="14"/>
  <c r="D196" i="14"/>
  <c r="C196" i="14"/>
  <c r="B196" i="14"/>
  <c r="I196" i="14"/>
  <c r="H196" i="14"/>
  <c r="O229" i="13"/>
  <c r="A228" i="13"/>
  <c r="F228" i="13"/>
  <c r="D228" i="13"/>
  <c r="I228" i="13"/>
  <c r="C228" i="13"/>
  <c r="J228" i="13"/>
  <c r="B228" i="13"/>
  <c r="H228" i="13"/>
  <c r="G228" i="13"/>
  <c r="E228" i="13"/>
  <c r="J196" i="14"/>
  <c r="A196" i="14" s="1"/>
  <c r="K196" i="14"/>
  <c r="P197" i="14"/>
  <c r="G197" i="14" l="1"/>
  <c r="F197" i="14"/>
  <c r="E197" i="14"/>
  <c r="D197" i="14"/>
  <c r="C197" i="14"/>
  <c r="B197" i="14"/>
  <c r="I197" i="14"/>
  <c r="H197" i="14"/>
  <c r="O230" i="13"/>
  <c r="D229" i="13"/>
  <c r="H229" i="13"/>
  <c r="J229" i="13"/>
  <c r="A229" i="13"/>
  <c r="B229" i="13"/>
  <c r="I229" i="13"/>
  <c r="G229" i="13"/>
  <c r="E229" i="13"/>
  <c r="C229" i="13"/>
  <c r="F229" i="13"/>
  <c r="J197" i="14"/>
  <c r="A197" i="14" s="1"/>
  <c r="K197" i="14"/>
  <c r="P198" i="14"/>
  <c r="G198" i="14" l="1"/>
  <c r="F198" i="14"/>
  <c r="E198" i="14"/>
  <c r="D198" i="14"/>
  <c r="C198" i="14"/>
  <c r="B198" i="14"/>
  <c r="I198" i="14"/>
  <c r="H198" i="14"/>
  <c r="O231" i="13"/>
  <c r="H230" i="13"/>
  <c r="I230" i="13"/>
  <c r="G230" i="13"/>
  <c r="B230" i="13"/>
  <c r="D230" i="13"/>
  <c r="F230" i="13"/>
  <c r="E230" i="13"/>
  <c r="A230" i="13"/>
  <c r="J230" i="13"/>
  <c r="C230" i="13"/>
  <c r="J198" i="14"/>
  <c r="A198" i="14" s="1"/>
  <c r="K198" i="14"/>
  <c r="P199" i="14"/>
  <c r="G199" i="14" l="1"/>
  <c r="F199" i="14"/>
  <c r="E199" i="14"/>
  <c r="D199" i="14"/>
  <c r="C199" i="14"/>
  <c r="B199" i="14"/>
  <c r="I199" i="14"/>
  <c r="H199" i="14"/>
  <c r="O232" i="13"/>
  <c r="C231" i="13"/>
  <c r="H231" i="13"/>
  <c r="D231" i="13"/>
  <c r="E231" i="13"/>
  <c r="B231" i="13"/>
  <c r="G231" i="13"/>
  <c r="I231" i="13"/>
  <c r="F231" i="13"/>
  <c r="J231" i="13"/>
  <c r="A231" i="13"/>
  <c r="J199" i="14"/>
  <c r="A199" i="14" s="1"/>
  <c r="K199" i="14"/>
  <c r="P200" i="14"/>
  <c r="G200" i="14" l="1"/>
  <c r="F200" i="14"/>
  <c r="E200" i="14"/>
  <c r="D200" i="14"/>
  <c r="C200" i="14"/>
  <c r="B200" i="14"/>
  <c r="I200" i="14"/>
  <c r="H200" i="14"/>
  <c r="O233" i="13"/>
  <c r="B232" i="13"/>
  <c r="I232" i="13"/>
  <c r="A232" i="13"/>
  <c r="D232" i="13"/>
  <c r="G232" i="13"/>
  <c r="J232" i="13"/>
  <c r="F232" i="13"/>
  <c r="H232" i="13"/>
  <c r="E232" i="13"/>
  <c r="C232" i="13"/>
  <c r="J200" i="14"/>
  <c r="A200" i="14" s="1"/>
  <c r="K200" i="14"/>
  <c r="P201" i="14"/>
  <c r="G201" i="14" l="1"/>
  <c r="F201" i="14"/>
  <c r="E201" i="14"/>
  <c r="D201" i="14"/>
  <c r="C201" i="14"/>
  <c r="B201" i="14"/>
  <c r="I201" i="14"/>
  <c r="H201" i="14"/>
  <c r="O234" i="13"/>
  <c r="G233" i="13"/>
  <c r="C233" i="13"/>
  <c r="E233" i="13"/>
  <c r="H233" i="13"/>
  <c r="J233" i="13"/>
  <c r="B233" i="13"/>
  <c r="A233" i="13"/>
  <c r="F233" i="13"/>
  <c r="D233" i="13"/>
  <c r="I233" i="13"/>
  <c r="J201" i="14"/>
  <c r="A201" i="14" s="1"/>
  <c r="K201" i="14"/>
  <c r="P202" i="14"/>
  <c r="G202" i="14" l="1"/>
  <c r="F202" i="14"/>
  <c r="E202" i="14"/>
  <c r="D202" i="14"/>
  <c r="C202" i="14"/>
  <c r="B202" i="14"/>
  <c r="I202" i="14"/>
  <c r="H202" i="14"/>
  <c r="O235" i="13"/>
  <c r="J234" i="13"/>
  <c r="G234" i="13"/>
  <c r="E234" i="13"/>
  <c r="A234" i="13"/>
  <c r="B234" i="13"/>
  <c r="I234" i="13"/>
  <c r="H234" i="13"/>
  <c r="C234" i="13"/>
  <c r="D234" i="13"/>
  <c r="F234" i="13"/>
  <c r="K202" i="14"/>
  <c r="J202" i="14"/>
  <c r="A202" i="14" s="1"/>
  <c r="P203" i="14"/>
  <c r="G203" i="14" l="1"/>
  <c r="F203" i="14"/>
  <c r="E203" i="14"/>
  <c r="D203" i="14"/>
  <c r="C203" i="14"/>
  <c r="B203" i="14"/>
  <c r="I203" i="14"/>
  <c r="H203" i="14"/>
  <c r="O236" i="13"/>
  <c r="G235" i="13"/>
  <c r="D235" i="13"/>
  <c r="I235" i="13"/>
  <c r="A235" i="13"/>
  <c r="C235" i="13"/>
  <c r="F235" i="13"/>
  <c r="J235" i="13"/>
  <c r="B235" i="13"/>
  <c r="H235" i="13"/>
  <c r="E235" i="13"/>
  <c r="J203" i="14"/>
  <c r="A203" i="14" s="1"/>
  <c r="K203" i="14"/>
  <c r="P204" i="14"/>
  <c r="G204" i="14" l="1"/>
  <c r="F204" i="14"/>
  <c r="E204" i="14"/>
  <c r="D204" i="14"/>
  <c r="C204" i="14"/>
  <c r="B204" i="14"/>
  <c r="I204" i="14"/>
  <c r="H204" i="14"/>
  <c r="O237" i="13"/>
  <c r="J236" i="13"/>
  <c r="C236" i="13"/>
  <c r="I236" i="13"/>
  <c r="E236" i="13"/>
  <c r="A236" i="13"/>
  <c r="D236" i="13"/>
  <c r="H236" i="13"/>
  <c r="B236" i="13"/>
  <c r="F236" i="13"/>
  <c r="G236" i="13"/>
  <c r="J204" i="14"/>
  <c r="A204" i="14" s="1"/>
  <c r="K204" i="14"/>
  <c r="P205" i="14"/>
  <c r="G205" i="14" l="1"/>
  <c r="F205" i="14"/>
  <c r="E205" i="14"/>
  <c r="D205" i="14"/>
  <c r="C205" i="14"/>
  <c r="B205" i="14"/>
  <c r="I205" i="14"/>
  <c r="H205" i="14"/>
  <c r="O238" i="13"/>
  <c r="E237" i="13"/>
  <c r="B237" i="13"/>
  <c r="I237" i="13"/>
  <c r="F237" i="13"/>
  <c r="C237" i="13"/>
  <c r="G237" i="13"/>
  <c r="H237" i="13"/>
  <c r="D237" i="13"/>
  <c r="A237" i="13"/>
  <c r="J237" i="13"/>
  <c r="K205" i="14"/>
  <c r="J205" i="14"/>
  <c r="A205" i="14" s="1"/>
  <c r="P206" i="14"/>
  <c r="C206" i="14" l="1"/>
  <c r="H206" i="14"/>
  <c r="G206" i="14"/>
  <c r="F206" i="14"/>
  <c r="E206" i="14"/>
  <c r="D206" i="14"/>
  <c r="B206" i="14"/>
  <c r="I206" i="14"/>
  <c r="O239" i="13"/>
  <c r="F238" i="13"/>
  <c r="E238" i="13"/>
  <c r="D238" i="13"/>
  <c r="G238" i="13"/>
  <c r="J238" i="13"/>
  <c r="H238" i="13"/>
  <c r="C238" i="13"/>
  <c r="I238" i="13"/>
  <c r="A238" i="13"/>
  <c r="B238" i="13"/>
  <c r="J206" i="14"/>
  <c r="A206" i="14" s="1"/>
  <c r="K206" i="14"/>
  <c r="P207" i="14"/>
  <c r="E207" i="14" l="1"/>
  <c r="C207" i="14"/>
  <c r="I207" i="14"/>
  <c r="H207" i="14"/>
  <c r="G207" i="14"/>
  <c r="F207" i="14"/>
  <c r="D207" i="14"/>
  <c r="B207" i="14"/>
  <c r="O240" i="13"/>
  <c r="G239" i="13"/>
  <c r="I239" i="13"/>
  <c r="B239" i="13"/>
  <c r="C239" i="13"/>
  <c r="E239" i="13"/>
  <c r="J239" i="13"/>
  <c r="A239" i="13"/>
  <c r="D239" i="13"/>
  <c r="H239" i="13"/>
  <c r="F239" i="13"/>
  <c r="J207" i="14"/>
  <c r="A207" i="14" s="1"/>
  <c r="K207" i="14"/>
  <c r="P208" i="14"/>
  <c r="E208" i="14" l="1"/>
  <c r="C208" i="14"/>
  <c r="B208" i="14"/>
  <c r="I208" i="14"/>
  <c r="H208" i="14"/>
  <c r="G208" i="14"/>
  <c r="F208" i="14"/>
  <c r="D208" i="14"/>
  <c r="O241" i="13"/>
  <c r="J240" i="13"/>
  <c r="I240" i="13"/>
  <c r="A240" i="13"/>
  <c r="F240" i="13"/>
  <c r="G240" i="13"/>
  <c r="D240" i="13"/>
  <c r="E240" i="13"/>
  <c r="H240" i="13"/>
  <c r="C240" i="13"/>
  <c r="B240" i="13"/>
  <c r="J208" i="14"/>
  <c r="A208" i="14" s="1"/>
  <c r="K208" i="14"/>
  <c r="P209" i="14"/>
  <c r="E209" i="14" l="1"/>
  <c r="C209" i="14"/>
  <c r="F209" i="14"/>
  <c r="D209" i="14"/>
  <c r="B209" i="14"/>
  <c r="I209" i="14"/>
  <c r="H209" i="14"/>
  <c r="G209" i="14"/>
  <c r="O242" i="13"/>
  <c r="C241" i="13"/>
  <c r="J241" i="13"/>
  <c r="D241" i="13"/>
  <c r="B241" i="13"/>
  <c r="A241" i="13"/>
  <c r="I241" i="13"/>
  <c r="F241" i="13"/>
  <c r="G241" i="13"/>
  <c r="E241" i="13"/>
  <c r="H241" i="13"/>
  <c r="J209" i="14"/>
  <c r="A209" i="14" s="1"/>
  <c r="K209" i="14"/>
  <c r="P210" i="14"/>
  <c r="E210" i="14" l="1"/>
  <c r="C210" i="14"/>
  <c r="H210" i="14"/>
  <c r="G210" i="14"/>
  <c r="F210" i="14"/>
  <c r="D210" i="14"/>
  <c r="B210" i="14"/>
  <c r="I210" i="14"/>
  <c r="O243" i="13"/>
  <c r="E242" i="13"/>
  <c r="C242" i="13"/>
  <c r="J242" i="13"/>
  <c r="B242" i="13"/>
  <c r="F242" i="13"/>
  <c r="H242" i="13"/>
  <c r="I242" i="13"/>
  <c r="G242" i="13"/>
  <c r="A242" i="13"/>
  <c r="D242" i="13"/>
  <c r="K210" i="14"/>
  <c r="J210" i="14"/>
  <c r="A210" i="14" s="1"/>
  <c r="P211" i="14"/>
  <c r="E211" i="14" l="1"/>
  <c r="C211" i="14"/>
  <c r="I211" i="14"/>
  <c r="H211" i="14"/>
  <c r="G211" i="14"/>
  <c r="F211" i="14"/>
  <c r="D211" i="14"/>
  <c r="B211" i="14"/>
  <c r="O244" i="13"/>
  <c r="A243" i="13"/>
  <c r="H243" i="13"/>
  <c r="E243" i="13"/>
  <c r="D243" i="13"/>
  <c r="F243" i="13"/>
  <c r="C243" i="13"/>
  <c r="I243" i="13"/>
  <c r="J243" i="13"/>
  <c r="B243" i="13"/>
  <c r="G243" i="13"/>
  <c r="J211" i="14"/>
  <c r="A211" i="14" s="1"/>
  <c r="K211" i="14"/>
  <c r="P212" i="14"/>
  <c r="E212" i="14" l="1"/>
  <c r="C212" i="14"/>
  <c r="B212" i="14"/>
  <c r="I212" i="14"/>
  <c r="H212" i="14"/>
  <c r="G212" i="14"/>
  <c r="F212" i="14"/>
  <c r="D212" i="14"/>
  <c r="O245" i="13"/>
  <c r="G244" i="13"/>
  <c r="E244" i="13"/>
  <c r="H244" i="13"/>
  <c r="C244" i="13"/>
  <c r="D244" i="13"/>
  <c r="F244" i="13"/>
  <c r="B244" i="13"/>
  <c r="I244" i="13"/>
  <c r="J244" i="13"/>
  <c r="A244" i="13"/>
  <c r="J212" i="14"/>
  <c r="A212" i="14" s="1"/>
  <c r="K212" i="14"/>
  <c r="P213" i="14"/>
  <c r="E213" i="14" l="1"/>
  <c r="C213" i="14"/>
  <c r="F213" i="14"/>
  <c r="D213" i="14"/>
  <c r="B213" i="14"/>
  <c r="I213" i="14"/>
  <c r="H213" i="14"/>
  <c r="G213" i="14"/>
  <c r="O246" i="13"/>
  <c r="I245" i="13"/>
  <c r="J245" i="13"/>
  <c r="B245" i="13"/>
  <c r="F245" i="13"/>
  <c r="H245" i="13"/>
  <c r="G245" i="13"/>
  <c r="E245" i="13"/>
  <c r="A245" i="13"/>
  <c r="D245" i="13"/>
  <c r="C245" i="13"/>
  <c r="K213" i="14"/>
  <c r="J213" i="14"/>
  <c r="A213" i="14" s="1"/>
  <c r="P214" i="14"/>
  <c r="E214" i="14" l="1"/>
  <c r="C214" i="14"/>
  <c r="H214" i="14"/>
  <c r="G214" i="14"/>
  <c r="F214" i="14"/>
  <c r="D214" i="14"/>
  <c r="B214" i="14"/>
  <c r="I214" i="14"/>
  <c r="O247" i="13"/>
  <c r="A246" i="13"/>
  <c r="D246" i="13"/>
  <c r="I246" i="13"/>
  <c r="G246" i="13"/>
  <c r="F246" i="13"/>
  <c r="C246" i="13"/>
  <c r="E246" i="13"/>
  <c r="H246" i="13"/>
  <c r="J246" i="13"/>
  <c r="B246" i="13"/>
  <c r="J214" i="14"/>
  <c r="A214" i="14" s="1"/>
  <c r="K214" i="14"/>
  <c r="P215" i="14"/>
  <c r="E215" i="14" l="1"/>
  <c r="C215" i="14"/>
  <c r="I215" i="14"/>
  <c r="H215" i="14"/>
  <c r="G215" i="14"/>
  <c r="F215" i="14"/>
  <c r="D215" i="14"/>
  <c r="B215" i="14"/>
  <c r="O248" i="13"/>
  <c r="E247" i="13"/>
  <c r="I247" i="13"/>
  <c r="J247" i="13"/>
  <c r="B247" i="13"/>
  <c r="F247" i="13"/>
  <c r="A247" i="13"/>
  <c r="C247" i="13"/>
  <c r="D247" i="13"/>
  <c r="H247" i="13"/>
  <c r="G247" i="13"/>
  <c r="J215" i="14"/>
  <c r="A215" i="14" s="1"/>
  <c r="K215" i="14"/>
  <c r="P216" i="14"/>
  <c r="E216" i="14" l="1"/>
  <c r="C216" i="14"/>
  <c r="B216" i="14"/>
  <c r="I216" i="14"/>
  <c r="H216" i="14"/>
  <c r="G216" i="14"/>
  <c r="F216" i="14"/>
  <c r="D216" i="14"/>
  <c r="O249" i="13"/>
  <c r="A248" i="13"/>
  <c r="I248" i="13"/>
  <c r="H248" i="13"/>
  <c r="F248" i="13"/>
  <c r="B248" i="13"/>
  <c r="E248" i="13"/>
  <c r="G248" i="13"/>
  <c r="J248" i="13"/>
  <c r="D248" i="13"/>
  <c r="C248" i="13"/>
  <c r="J216" i="14"/>
  <c r="A216" i="14" s="1"/>
  <c r="K216" i="14"/>
  <c r="P217" i="14"/>
  <c r="E217" i="14" l="1"/>
  <c r="C217" i="14"/>
  <c r="F217" i="14"/>
  <c r="D217" i="14"/>
  <c r="B217" i="14"/>
  <c r="I217" i="14"/>
  <c r="H217" i="14"/>
  <c r="G217" i="14"/>
  <c r="O250" i="13"/>
  <c r="F249" i="13"/>
  <c r="A249" i="13"/>
  <c r="C249" i="13"/>
  <c r="H249" i="13"/>
  <c r="J249" i="13"/>
  <c r="D249" i="13"/>
  <c r="B249" i="13"/>
  <c r="E249" i="13"/>
  <c r="I249" i="13"/>
  <c r="G249" i="13"/>
  <c r="J217" i="14"/>
  <c r="A217" i="14" s="1"/>
  <c r="K217" i="14"/>
  <c r="P218" i="14"/>
  <c r="E218" i="14" l="1"/>
  <c r="C218" i="14"/>
  <c r="H218" i="14"/>
  <c r="G218" i="14"/>
  <c r="F218" i="14"/>
  <c r="D218" i="14"/>
  <c r="B218" i="14"/>
  <c r="I218" i="14"/>
  <c r="O251" i="13"/>
  <c r="C250" i="13"/>
  <c r="D250" i="13"/>
  <c r="J250" i="13"/>
  <c r="I250" i="13"/>
  <c r="F250" i="13"/>
  <c r="H250" i="13"/>
  <c r="B250" i="13"/>
  <c r="G250" i="13"/>
  <c r="A250" i="13"/>
  <c r="E250" i="13"/>
  <c r="K218" i="14"/>
  <c r="J218" i="14"/>
  <c r="A218" i="14" s="1"/>
  <c r="P219" i="14"/>
  <c r="E219" i="14" l="1"/>
  <c r="C219" i="14"/>
  <c r="I219" i="14"/>
  <c r="H219" i="14"/>
  <c r="G219" i="14"/>
  <c r="F219" i="14"/>
  <c r="D219" i="14"/>
  <c r="B219" i="14"/>
  <c r="O252" i="13"/>
  <c r="E251" i="13"/>
  <c r="J251" i="13"/>
  <c r="D251" i="13"/>
  <c r="H251" i="13"/>
  <c r="C251" i="13"/>
  <c r="F251" i="13"/>
  <c r="A251" i="13"/>
  <c r="G251" i="13"/>
  <c r="B251" i="13"/>
  <c r="I251" i="13"/>
  <c r="K219" i="14"/>
  <c r="J219" i="14"/>
  <c r="A219" i="14" s="1"/>
  <c r="P220" i="14"/>
  <c r="E220" i="14" l="1"/>
  <c r="C220" i="14"/>
  <c r="B220" i="14"/>
  <c r="I220" i="14"/>
  <c r="H220" i="14"/>
  <c r="G220" i="14"/>
  <c r="F220" i="14"/>
  <c r="D220" i="14"/>
  <c r="O253" i="13"/>
  <c r="J252" i="13"/>
  <c r="C252" i="13"/>
  <c r="A252" i="13"/>
  <c r="H252" i="13"/>
  <c r="E252" i="13"/>
  <c r="B252" i="13"/>
  <c r="D252" i="13"/>
  <c r="I252" i="13"/>
  <c r="F252" i="13"/>
  <c r="G252" i="13"/>
  <c r="J220" i="14"/>
  <c r="A220" i="14" s="1"/>
  <c r="K220" i="14"/>
  <c r="P221" i="14"/>
  <c r="E221" i="14" l="1"/>
  <c r="C221" i="14"/>
  <c r="F221" i="14"/>
  <c r="D221" i="14"/>
  <c r="B221" i="14"/>
  <c r="I221" i="14"/>
  <c r="H221" i="14"/>
  <c r="G221" i="14"/>
  <c r="O254" i="13"/>
  <c r="B253" i="13"/>
  <c r="I253" i="13"/>
  <c r="J253" i="13"/>
  <c r="F253" i="13"/>
  <c r="H253" i="13"/>
  <c r="E253" i="13"/>
  <c r="A253" i="13"/>
  <c r="C253" i="13"/>
  <c r="D253" i="13"/>
  <c r="G253" i="13"/>
  <c r="K221" i="14"/>
  <c r="J221" i="14"/>
  <c r="A221" i="14" s="1"/>
  <c r="P222" i="14"/>
  <c r="E222" i="14" l="1"/>
  <c r="C222" i="14"/>
  <c r="H222" i="14"/>
  <c r="G222" i="14"/>
  <c r="F222" i="14"/>
  <c r="D222" i="14"/>
  <c r="B222" i="14"/>
  <c r="I222" i="14"/>
  <c r="O255" i="13"/>
  <c r="G254" i="13"/>
  <c r="H254" i="13"/>
  <c r="I254" i="13"/>
  <c r="J254" i="13"/>
  <c r="C254" i="13"/>
  <c r="A254" i="13"/>
  <c r="B254" i="13"/>
  <c r="E254" i="13"/>
  <c r="F254" i="13"/>
  <c r="D254" i="13"/>
  <c r="J222" i="14"/>
  <c r="A222" i="14" s="1"/>
  <c r="K222" i="14"/>
  <c r="P223" i="14"/>
  <c r="E223" i="14" l="1"/>
  <c r="C223" i="14"/>
  <c r="I223" i="14"/>
  <c r="H223" i="14"/>
  <c r="G223" i="14"/>
  <c r="F223" i="14"/>
  <c r="D223" i="14"/>
  <c r="B223" i="14"/>
  <c r="O256" i="13"/>
  <c r="D255" i="13"/>
  <c r="F255" i="13"/>
  <c r="I255" i="13"/>
  <c r="J255" i="13"/>
  <c r="E255" i="13"/>
  <c r="G255" i="13"/>
  <c r="C255" i="13"/>
  <c r="A255" i="13"/>
  <c r="B255" i="13"/>
  <c r="H255" i="13"/>
  <c r="J223" i="14"/>
  <c r="A223" i="14" s="1"/>
  <c r="K223" i="14"/>
  <c r="P224" i="14"/>
  <c r="E224" i="14" l="1"/>
  <c r="C224" i="14"/>
  <c r="B224" i="14"/>
  <c r="I224" i="14"/>
  <c r="H224" i="14"/>
  <c r="G224" i="14"/>
  <c r="F224" i="14"/>
  <c r="D224" i="14"/>
  <c r="O257" i="13"/>
  <c r="C256" i="13"/>
  <c r="B256" i="13"/>
  <c r="A256" i="13"/>
  <c r="F256" i="13"/>
  <c r="I256" i="13"/>
  <c r="G256" i="13"/>
  <c r="E256" i="13"/>
  <c r="H256" i="13"/>
  <c r="J256" i="13"/>
  <c r="D256" i="13"/>
  <c r="J224" i="14"/>
  <c r="A224" i="14" s="1"/>
  <c r="K224" i="14"/>
  <c r="P225" i="14"/>
  <c r="E225" i="14" l="1"/>
  <c r="C225" i="14"/>
  <c r="F225" i="14"/>
  <c r="D225" i="14"/>
  <c r="B225" i="14"/>
  <c r="I225" i="14"/>
  <c r="H225" i="14"/>
  <c r="G225" i="14"/>
  <c r="O258" i="13"/>
  <c r="H257" i="13"/>
  <c r="J257" i="13"/>
  <c r="D257" i="13"/>
  <c r="E257" i="13"/>
  <c r="G257" i="13"/>
  <c r="C257" i="13"/>
  <c r="B257" i="13"/>
  <c r="I257" i="13"/>
  <c r="A257" i="13"/>
  <c r="F257" i="13"/>
  <c r="J225" i="14"/>
  <c r="A225" i="14" s="1"/>
  <c r="K225" i="14"/>
  <c r="P226" i="14"/>
  <c r="E226" i="14" l="1"/>
  <c r="D226" i="14"/>
  <c r="C226" i="14"/>
  <c r="I226" i="14"/>
  <c r="H226" i="14"/>
  <c r="G226" i="14"/>
  <c r="F226" i="14"/>
  <c r="B226" i="14"/>
  <c r="O259" i="13"/>
  <c r="I258" i="13"/>
  <c r="F258" i="13"/>
  <c r="D258" i="13"/>
  <c r="E258" i="13"/>
  <c r="H258" i="13"/>
  <c r="A258" i="13"/>
  <c r="C258" i="13"/>
  <c r="B258" i="13"/>
  <c r="G258" i="13"/>
  <c r="J258" i="13"/>
  <c r="K226" i="14"/>
  <c r="J226" i="14"/>
  <c r="A226" i="14" s="1"/>
  <c r="P227" i="14"/>
  <c r="E227" i="14" l="1"/>
  <c r="D227" i="14"/>
  <c r="C227" i="14"/>
  <c r="I227" i="14"/>
  <c r="H227" i="14"/>
  <c r="G227" i="14"/>
  <c r="F227" i="14"/>
  <c r="B227" i="14"/>
  <c r="O260" i="13"/>
  <c r="A259" i="13"/>
  <c r="D259" i="13"/>
  <c r="H259" i="13"/>
  <c r="B259" i="13"/>
  <c r="G259" i="13"/>
  <c r="I259" i="13"/>
  <c r="F259" i="13"/>
  <c r="C259" i="13"/>
  <c r="J259" i="13"/>
  <c r="E259" i="13"/>
  <c r="K227" i="14"/>
  <c r="J227" i="14"/>
  <c r="A227" i="14" s="1"/>
  <c r="P228" i="14"/>
  <c r="E228" i="14" l="1"/>
  <c r="D228" i="14"/>
  <c r="C228" i="14"/>
  <c r="G228" i="14"/>
  <c r="F228" i="14"/>
  <c r="B228" i="14"/>
  <c r="I228" i="14"/>
  <c r="H228" i="14"/>
  <c r="O261" i="13"/>
  <c r="J260" i="13"/>
  <c r="G260" i="13"/>
  <c r="A260" i="13"/>
  <c r="D260" i="13"/>
  <c r="H260" i="13"/>
  <c r="F260" i="13"/>
  <c r="C260" i="13"/>
  <c r="B260" i="13"/>
  <c r="E260" i="13"/>
  <c r="I260" i="13"/>
  <c r="K228" i="14"/>
  <c r="J228" i="14"/>
  <c r="A228" i="14" s="1"/>
  <c r="P229" i="14"/>
  <c r="E229" i="14" l="1"/>
  <c r="D229" i="14"/>
  <c r="C229" i="14"/>
  <c r="I229" i="14"/>
  <c r="H229" i="14"/>
  <c r="G229" i="14"/>
  <c r="F229" i="14"/>
  <c r="B229" i="14"/>
  <c r="O262" i="13"/>
  <c r="A261" i="13"/>
  <c r="F261" i="13"/>
  <c r="G261" i="13"/>
  <c r="D261" i="13"/>
  <c r="C261" i="13"/>
  <c r="E261" i="13"/>
  <c r="H261" i="13"/>
  <c r="J261" i="13"/>
  <c r="B261" i="13"/>
  <c r="I261" i="13"/>
  <c r="K229" i="14"/>
  <c r="J229" i="14"/>
  <c r="A229" i="14" s="1"/>
  <c r="P230" i="14"/>
  <c r="E230" i="14" l="1"/>
  <c r="D230" i="14"/>
  <c r="C230" i="14"/>
  <c r="B230" i="14"/>
  <c r="I230" i="14"/>
  <c r="H230" i="14"/>
  <c r="G230" i="14"/>
  <c r="F230" i="14"/>
  <c r="O263" i="13"/>
  <c r="G262" i="13"/>
  <c r="B262" i="13"/>
  <c r="F262" i="13"/>
  <c r="D262" i="13"/>
  <c r="C262" i="13"/>
  <c r="A262" i="13"/>
  <c r="I262" i="13"/>
  <c r="H262" i="13"/>
  <c r="J262" i="13"/>
  <c r="E262" i="13"/>
  <c r="J230" i="14"/>
  <c r="A230" i="14" s="1"/>
  <c r="K230" i="14"/>
  <c r="P231" i="14"/>
  <c r="E231" i="14" l="1"/>
  <c r="D231" i="14"/>
  <c r="C231" i="14"/>
  <c r="H231" i="14"/>
  <c r="G231" i="14"/>
  <c r="F231" i="14"/>
  <c r="B231" i="14"/>
  <c r="I231" i="14"/>
  <c r="O264" i="13"/>
  <c r="B263" i="13"/>
  <c r="E263" i="13"/>
  <c r="I263" i="13"/>
  <c r="J263" i="13"/>
  <c r="A263" i="13"/>
  <c r="C263" i="13"/>
  <c r="F263" i="13"/>
  <c r="H263" i="13"/>
  <c r="G263" i="13"/>
  <c r="D263" i="13"/>
  <c r="J231" i="14"/>
  <c r="A231" i="14" s="1"/>
  <c r="K231" i="14"/>
  <c r="P232" i="14"/>
  <c r="E232" i="14" l="1"/>
  <c r="D232" i="14"/>
  <c r="C232" i="14"/>
  <c r="I232" i="14"/>
  <c r="H232" i="14"/>
  <c r="G232" i="14"/>
  <c r="F232" i="14"/>
  <c r="B232" i="14"/>
  <c r="O265" i="13"/>
  <c r="A264" i="13"/>
  <c r="B264" i="13"/>
  <c r="G264" i="13"/>
  <c r="I264" i="13"/>
  <c r="H264" i="13"/>
  <c r="J264" i="13"/>
  <c r="F264" i="13"/>
  <c r="D264" i="13"/>
  <c r="E264" i="13"/>
  <c r="C264" i="13"/>
  <c r="J232" i="14"/>
  <c r="A232" i="14" s="1"/>
  <c r="K232" i="14"/>
  <c r="P233" i="14"/>
  <c r="E233" i="14" l="1"/>
  <c r="D233" i="14"/>
  <c r="C233" i="14"/>
  <c r="F233" i="14"/>
  <c r="B233" i="14"/>
  <c r="I233" i="14"/>
  <c r="H233" i="14"/>
  <c r="G233" i="14"/>
  <c r="O266" i="13"/>
  <c r="A265" i="13"/>
  <c r="H265" i="13"/>
  <c r="J265" i="13"/>
  <c r="F265" i="13"/>
  <c r="E265" i="13"/>
  <c r="C265" i="13"/>
  <c r="B265" i="13"/>
  <c r="I265" i="13"/>
  <c r="D265" i="13"/>
  <c r="G265" i="13"/>
  <c r="J233" i="14"/>
  <c r="A233" i="14" s="1"/>
  <c r="K233" i="14"/>
  <c r="P234" i="14"/>
  <c r="E234" i="14" l="1"/>
  <c r="D234" i="14"/>
  <c r="C234" i="14"/>
  <c r="I234" i="14"/>
  <c r="H234" i="14"/>
  <c r="G234" i="14"/>
  <c r="F234" i="14"/>
  <c r="B234" i="14"/>
  <c r="O267" i="13"/>
  <c r="I266" i="13"/>
  <c r="D266" i="13"/>
  <c r="J266" i="13"/>
  <c r="C266" i="13"/>
  <c r="B266" i="13"/>
  <c r="H266" i="13"/>
  <c r="E266" i="13"/>
  <c r="A266" i="13"/>
  <c r="G266" i="13"/>
  <c r="F266" i="13"/>
  <c r="K234" i="14"/>
  <c r="J234" i="14"/>
  <c r="A234" i="14" s="1"/>
  <c r="P235" i="14"/>
  <c r="E235" i="14" l="1"/>
  <c r="D235" i="14"/>
  <c r="C235" i="14"/>
  <c r="I235" i="14"/>
  <c r="H235" i="14"/>
  <c r="G235" i="14"/>
  <c r="F235" i="14"/>
  <c r="B235" i="14"/>
  <c r="O268" i="13"/>
  <c r="I267" i="13"/>
  <c r="F267" i="13"/>
  <c r="H267" i="13"/>
  <c r="D267" i="13"/>
  <c r="G267" i="13"/>
  <c r="A267" i="13"/>
  <c r="E267" i="13"/>
  <c r="B267" i="13"/>
  <c r="C267" i="13"/>
  <c r="J267" i="13"/>
  <c r="J235" i="14"/>
  <c r="A235" i="14" s="1"/>
  <c r="K235" i="14"/>
  <c r="P236" i="14"/>
  <c r="E236" i="14" l="1"/>
  <c r="D236" i="14"/>
  <c r="C236" i="14"/>
  <c r="G236" i="14"/>
  <c r="F236" i="14"/>
  <c r="B236" i="14"/>
  <c r="I236" i="14"/>
  <c r="H236" i="14"/>
  <c r="O269" i="13"/>
  <c r="J268" i="13"/>
  <c r="H268" i="13"/>
  <c r="G268" i="13"/>
  <c r="E268" i="13"/>
  <c r="B268" i="13"/>
  <c r="C268" i="13"/>
  <c r="I268" i="13"/>
  <c r="D268" i="13"/>
  <c r="F268" i="13"/>
  <c r="A268" i="13"/>
  <c r="K236" i="14"/>
  <c r="J236" i="14"/>
  <c r="A236" i="14" s="1"/>
  <c r="P237" i="14"/>
  <c r="E237" i="14" l="1"/>
  <c r="D237" i="14"/>
  <c r="C237" i="14"/>
  <c r="I237" i="14"/>
  <c r="H237" i="14"/>
  <c r="G237" i="14"/>
  <c r="F237" i="14"/>
  <c r="B237" i="14"/>
  <c r="O270" i="13"/>
  <c r="A269" i="13"/>
  <c r="J269" i="13"/>
  <c r="I269" i="13"/>
  <c r="F269" i="13"/>
  <c r="G269" i="13"/>
  <c r="D269" i="13"/>
  <c r="B269" i="13"/>
  <c r="H269" i="13"/>
  <c r="C269" i="13"/>
  <c r="E269" i="13"/>
  <c r="K237" i="14"/>
  <c r="J237" i="14"/>
  <c r="A237" i="14" s="1"/>
  <c r="P238" i="14"/>
  <c r="E238" i="14" l="1"/>
  <c r="D238" i="14"/>
  <c r="C238" i="14"/>
  <c r="B238" i="14"/>
  <c r="I238" i="14"/>
  <c r="H238" i="14"/>
  <c r="G238" i="14"/>
  <c r="F238" i="14"/>
  <c r="O271" i="13"/>
  <c r="I270" i="13"/>
  <c r="D270" i="13"/>
  <c r="B270" i="13"/>
  <c r="A270" i="13"/>
  <c r="J270" i="13"/>
  <c r="C270" i="13"/>
  <c r="E270" i="13"/>
  <c r="G270" i="13"/>
  <c r="H270" i="13"/>
  <c r="F270" i="13"/>
  <c r="J238" i="14"/>
  <c r="A238" i="14" s="1"/>
  <c r="K238" i="14"/>
  <c r="P239" i="14"/>
  <c r="E239" i="14" l="1"/>
  <c r="D239" i="14"/>
  <c r="C239" i="14"/>
  <c r="H239" i="14"/>
  <c r="G239" i="14"/>
  <c r="F239" i="14"/>
  <c r="B239" i="14"/>
  <c r="I239" i="14"/>
  <c r="O272" i="13"/>
  <c r="B271" i="13"/>
  <c r="A271" i="13"/>
  <c r="I271" i="13"/>
  <c r="C271" i="13"/>
  <c r="H271" i="13"/>
  <c r="E271" i="13"/>
  <c r="F271" i="13"/>
  <c r="D271" i="13"/>
  <c r="J271" i="13"/>
  <c r="G271" i="13"/>
  <c r="K239" i="14"/>
  <c r="J239" i="14"/>
  <c r="A239" i="14" s="1"/>
  <c r="P240" i="14"/>
  <c r="E240" i="14" l="1"/>
  <c r="D240" i="14"/>
  <c r="C240" i="14"/>
  <c r="I240" i="14"/>
  <c r="H240" i="14"/>
  <c r="G240" i="14"/>
  <c r="F240" i="14"/>
  <c r="B240" i="14"/>
  <c r="O273" i="13"/>
  <c r="B272" i="13"/>
  <c r="A272" i="13"/>
  <c r="J272" i="13"/>
  <c r="D272" i="13"/>
  <c r="I272" i="13"/>
  <c r="F272" i="13"/>
  <c r="C272" i="13"/>
  <c r="E272" i="13"/>
  <c r="H272" i="13"/>
  <c r="G272" i="13"/>
  <c r="J240" i="14"/>
  <c r="A240" i="14" s="1"/>
  <c r="K240" i="14"/>
  <c r="P241" i="14"/>
  <c r="E241" i="14" l="1"/>
  <c r="D241" i="14"/>
  <c r="C241" i="14"/>
  <c r="F241" i="14"/>
  <c r="B241" i="14"/>
  <c r="I241" i="14"/>
  <c r="H241" i="14"/>
  <c r="G241" i="14"/>
  <c r="O274" i="13"/>
  <c r="A273" i="13"/>
  <c r="J273" i="13"/>
  <c r="G273" i="13"/>
  <c r="B273" i="13"/>
  <c r="F273" i="13"/>
  <c r="H273" i="13"/>
  <c r="E273" i="13"/>
  <c r="D273" i="13"/>
  <c r="C273" i="13"/>
  <c r="I273" i="13"/>
  <c r="J241" i="14"/>
  <c r="A241" i="14" s="1"/>
  <c r="K241" i="14"/>
  <c r="P242" i="14"/>
  <c r="E242" i="14" l="1"/>
  <c r="D242" i="14"/>
  <c r="C242" i="14"/>
  <c r="I242" i="14"/>
  <c r="H242" i="14"/>
  <c r="G242" i="14"/>
  <c r="F242" i="14"/>
  <c r="B242" i="14"/>
  <c r="O275" i="13"/>
  <c r="E274" i="13"/>
  <c r="J274" i="13"/>
  <c r="F274" i="13"/>
  <c r="I274" i="13"/>
  <c r="H274" i="13"/>
  <c r="B274" i="13"/>
  <c r="C274" i="13"/>
  <c r="D274" i="13"/>
  <c r="A274" i="13"/>
  <c r="G274" i="13"/>
  <c r="J242" i="14"/>
  <c r="A242" i="14" s="1"/>
  <c r="K242" i="14"/>
  <c r="P243" i="14"/>
  <c r="E243" i="14" l="1"/>
  <c r="D243" i="14"/>
  <c r="C243" i="14"/>
  <c r="I243" i="14"/>
  <c r="H243" i="14"/>
  <c r="G243" i="14"/>
  <c r="F243" i="14"/>
  <c r="B243" i="14"/>
  <c r="O276" i="13"/>
  <c r="H275" i="13"/>
  <c r="G275" i="13"/>
  <c r="F275" i="13"/>
  <c r="D275" i="13"/>
  <c r="I275" i="13"/>
  <c r="C275" i="13"/>
  <c r="E275" i="13"/>
  <c r="J275" i="13"/>
  <c r="A275" i="13"/>
  <c r="B275" i="13"/>
  <c r="J243" i="14"/>
  <c r="A243" i="14" s="1"/>
  <c r="K243" i="14"/>
  <c r="P244" i="14"/>
  <c r="E244" i="14" l="1"/>
  <c r="D244" i="14"/>
  <c r="C244" i="14"/>
  <c r="G244" i="14"/>
  <c r="F244" i="14"/>
  <c r="B244" i="14"/>
  <c r="I244" i="14"/>
  <c r="H244" i="14"/>
  <c r="O277" i="13"/>
  <c r="C276" i="13"/>
  <c r="J276" i="13"/>
  <c r="I276" i="13"/>
  <c r="H276" i="13"/>
  <c r="F276" i="13"/>
  <c r="D276" i="13"/>
  <c r="B276" i="13"/>
  <c r="G276" i="13"/>
  <c r="A276" i="13"/>
  <c r="E276" i="13"/>
  <c r="J244" i="14"/>
  <c r="A244" i="14" s="1"/>
  <c r="K244" i="14"/>
  <c r="P245" i="14"/>
  <c r="E245" i="14" l="1"/>
  <c r="D245" i="14"/>
  <c r="C245" i="14"/>
  <c r="I245" i="14"/>
  <c r="H245" i="14"/>
  <c r="G245" i="14"/>
  <c r="F245" i="14"/>
  <c r="B245" i="14"/>
  <c r="O278" i="13"/>
  <c r="H277" i="13"/>
  <c r="B277" i="13"/>
  <c r="F277" i="13"/>
  <c r="G277" i="13"/>
  <c r="I277" i="13"/>
  <c r="D277" i="13"/>
  <c r="A277" i="13"/>
  <c r="C277" i="13"/>
  <c r="E277" i="13"/>
  <c r="J277" i="13"/>
  <c r="J245" i="14"/>
  <c r="A245" i="14" s="1"/>
  <c r="K245" i="14"/>
  <c r="P246" i="14"/>
  <c r="E246" i="14" l="1"/>
  <c r="D246" i="14"/>
  <c r="C246" i="14"/>
  <c r="B246" i="14"/>
  <c r="I246" i="14"/>
  <c r="H246" i="14"/>
  <c r="G246" i="14"/>
  <c r="F246" i="14"/>
  <c r="O279" i="13"/>
  <c r="G278" i="13"/>
  <c r="B278" i="13"/>
  <c r="I278" i="13"/>
  <c r="E278" i="13"/>
  <c r="H278" i="13"/>
  <c r="C278" i="13"/>
  <c r="A278" i="13"/>
  <c r="D278" i="13"/>
  <c r="F278" i="13"/>
  <c r="J278" i="13"/>
  <c r="J246" i="14"/>
  <c r="A246" i="14" s="1"/>
  <c r="K246" i="14"/>
  <c r="P247" i="14"/>
  <c r="E247" i="14" l="1"/>
  <c r="D247" i="14"/>
  <c r="C247" i="14"/>
  <c r="H247" i="14"/>
  <c r="G247" i="14"/>
  <c r="F247" i="14"/>
  <c r="B247" i="14"/>
  <c r="I247" i="14"/>
  <c r="O280" i="13"/>
  <c r="D279" i="13"/>
  <c r="F279" i="13"/>
  <c r="I279" i="13"/>
  <c r="J279" i="13"/>
  <c r="A279" i="13"/>
  <c r="E279" i="13"/>
  <c r="G279" i="13"/>
  <c r="C279" i="13"/>
  <c r="H279" i="13"/>
  <c r="B279" i="13"/>
  <c r="J247" i="14"/>
  <c r="A247" i="14" s="1"/>
  <c r="K247" i="14"/>
  <c r="P248" i="14"/>
  <c r="E248" i="14" l="1"/>
  <c r="D248" i="14"/>
  <c r="C248" i="14"/>
  <c r="I248" i="14"/>
  <c r="H248" i="14"/>
  <c r="G248" i="14"/>
  <c r="F248" i="14"/>
  <c r="B248" i="14"/>
  <c r="O281" i="13"/>
  <c r="H280" i="13"/>
  <c r="J280" i="13"/>
  <c r="D280" i="13"/>
  <c r="C280" i="13"/>
  <c r="G280" i="13"/>
  <c r="B280" i="13"/>
  <c r="E280" i="13"/>
  <c r="A280" i="13"/>
  <c r="I280" i="13"/>
  <c r="F280" i="13"/>
  <c r="J248" i="14"/>
  <c r="A248" i="14" s="1"/>
  <c r="K248" i="14"/>
  <c r="P249" i="14"/>
  <c r="E249" i="14" l="1"/>
  <c r="D249" i="14"/>
  <c r="C249" i="14"/>
  <c r="F249" i="14"/>
  <c r="B249" i="14"/>
  <c r="I249" i="14"/>
  <c r="H249" i="14"/>
  <c r="G249" i="14"/>
  <c r="O282" i="13"/>
  <c r="C281" i="13"/>
  <c r="J281" i="13"/>
  <c r="H281" i="13"/>
  <c r="A281" i="13"/>
  <c r="D281" i="13"/>
  <c r="F281" i="13"/>
  <c r="E281" i="13"/>
  <c r="B281" i="13"/>
  <c r="I281" i="13"/>
  <c r="G281" i="13"/>
  <c r="J249" i="14"/>
  <c r="A249" i="14" s="1"/>
  <c r="K249" i="14"/>
  <c r="P250" i="14"/>
  <c r="E250" i="14" l="1"/>
  <c r="D250" i="14"/>
  <c r="C250" i="14"/>
  <c r="I250" i="14"/>
  <c r="H250" i="14"/>
  <c r="G250" i="14"/>
  <c r="F250" i="14"/>
  <c r="B250" i="14"/>
  <c r="O283" i="13"/>
  <c r="F282" i="13"/>
  <c r="E282" i="13"/>
  <c r="I282" i="13"/>
  <c r="B282" i="13"/>
  <c r="D282" i="13"/>
  <c r="C282" i="13"/>
  <c r="H282" i="13"/>
  <c r="A282" i="13"/>
  <c r="G282" i="13"/>
  <c r="J282" i="13"/>
  <c r="J250" i="14"/>
  <c r="A250" i="14" s="1"/>
  <c r="K250" i="14"/>
  <c r="P251" i="14"/>
  <c r="G251" i="14" l="1"/>
  <c r="D251" i="14"/>
  <c r="F251" i="14"/>
  <c r="E251" i="14"/>
  <c r="C251" i="14"/>
  <c r="I251" i="14"/>
  <c r="H251" i="14"/>
  <c r="B251" i="14"/>
  <c r="O284" i="13"/>
  <c r="G283" i="13"/>
  <c r="E283" i="13"/>
  <c r="D283" i="13"/>
  <c r="A283" i="13"/>
  <c r="J283" i="13"/>
  <c r="I283" i="13"/>
  <c r="H283" i="13"/>
  <c r="F283" i="13"/>
  <c r="C283" i="13"/>
  <c r="B283" i="13"/>
  <c r="J251" i="14"/>
  <c r="A251" i="14" s="1"/>
  <c r="K251" i="14"/>
  <c r="P252" i="14"/>
  <c r="G252" i="14" l="1"/>
  <c r="D252" i="14"/>
  <c r="I252" i="14"/>
  <c r="H252" i="14"/>
  <c r="F252" i="14"/>
  <c r="E252" i="14"/>
  <c r="C252" i="14"/>
  <c r="B252" i="14"/>
  <c r="O285" i="13"/>
  <c r="E284" i="13"/>
  <c r="G284" i="13"/>
  <c r="I284" i="13"/>
  <c r="C284" i="13"/>
  <c r="D284" i="13"/>
  <c r="A284" i="13"/>
  <c r="B284" i="13"/>
  <c r="F284" i="13"/>
  <c r="J284" i="13"/>
  <c r="H284" i="13"/>
  <c r="J252" i="14"/>
  <c r="A252" i="14" s="1"/>
  <c r="K252" i="14"/>
  <c r="P253" i="14"/>
  <c r="G253" i="14" l="1"/>
  <c r="D253" i="14"/>
  <c r="I253" i="14"/>
  <c r="C253" i="14"/>
  <c r="B253" i="14"/>
  <c r="H253" i="14"/>
  <c r="F253" i="14"/>
  <c r="E253" i="14"/>
  <c r="O286" i="13"/>
  <c r="B285" i="13"/>
  <c r="J285" i="13"/>
  <c r="H285" i="13"/>
  <c r="F285" i="13"/>
  <c r="A285" i="13"/>
  <c r="I285" i="13"/>
  <c r="G285" i="13"/>
  <c r="E285" i="13"/>
  <c r="D285" i="13"/>
  <c r="C285" i="13"/>
  <c r="J253" i="14"/>
  <c r="A253" i="14" s="1"/>
  <c r="K253" i="14"/>
  <c r="P254" i="14"/>
  <c r="G254" i="14" l="1"/>
  <c r="D254" i="14"/>
  <c r="C254" i="14"/>
  <c r="B254" i="14"/>
  <c r="I254" i="14"/>
  <c r="H254" i="14"/>
  <c r="F254" i="14"/>
  <c r="E254" i="14"/>
  <c r="O287" i="13"/>
  <c r="I286" i="13"/>
  <c r="G286" i="13"/>
  <c r="B286" i="13"/>
  <c r="E286" i="13"/>
  <c r="D286" i="13"/>
  <c r="C286" i="13"/>
  <c r="F286" i="13"/>
  <c r="A286" i="13"/>
  <c r="H286" i="13"/>
  <c r="J286" i="13"/>
  <c r="J254" i="14"/>
  <c r="A254" i="14" s="1"/>
  <c r="K254" i="14"/>
  <c r="P255" i="14"/>
  <c r="G255" i="14" l="1"/>
  <c r="D255" i="14"/>
  <c r="F255" i="14"/>
  <c r="E255" i="14"/>
  <c r="C255" i="14"/>
  <c r="B255" i="14"/>
  <c r="I255" i="14"/>
  <c r="H255" i="14"/>
  <c r="O288" i="13"/>
  <c r="H287" i="13"/>
  <c r="G287" i="13"/>
  <c r="D287" i="13"/>
  <c r="A287" i="13"/>
  <c r="J287" i="13"/>
  <c r="I287" i="13"/>
  <c r="C287" i="13"/>
  <c r="E287" i="13"/>
  <c r="F287" i="13"/>
  <c r="B287" i="13"/>
  <c r="K255" i="14"/>
  <c r="J255" i="14"/>
  <c r="A255" i="14" s="1"/>
  <c r="P256" i="14"/>
  <c r="G256" i="14" l="1"/>
  <c r="D256" i="14"/>
  <c r="I256" i="14"/>
  <c r="H256" i="14"/>
  <c r="F256" i="14"/>
  <c r="E256" i="14"/>
  <c r="C256" i="14"/>
  <c r="B256" i="14"/>
  <c r="O289" i="13"/>
  <c r="D288" i="13"/>
  <c r="A288" i="13"/>
  <c r="H288" i="13"/>
  <c r="F288" i="13"/>
  <c r="C288" i="13"/>
  <c r="E288" i="13"/>
  <c r="I288" i="13"/>
  <c r="B288" i="13"/>
  <c r="G288" i="13"/>
  <c r="J288" i="13"/>
  <c r="K256" i="14"/>
  <c r="J256" i="14"/>
  <c r="A256" i="14" s="1"/>
  <c r="P257" i="14"/>
  <c r="G257" i="14" l="1"/>
  <c r="D257" i="14"/>
  <c r="I257" i="14"/>
  <c r="E257" i="14"/>
  <c r="C257" i="14"/>
  <c r="B257" i="14"/>
  <c r="H257" i="14"/>
  <c r="F257" i="14"/>
  <c r="O290" i="13"/>
  <c r="J289" i="13"/>
  <c r="G289" i="13"/>
  <c r="E289" i="13"/>
  <c r="B289" i="13"/>
  <c r="D289" i="13"/>
  <c r="F289" i="13"/>
  <c r="C289" i="13"/>
  <c r="A289" i="13"/>
  <c r="I289" i="13"/>
  <c r="H289" i="13"/>
  <c r="J257" i="14"/>
  <c r="A257" i="14" s="1"/>
  <c r="K257" i="14"/>
  <c r="P258" i="14"/>
  <c r="G258" i="14" l="1"/>
  <c r="D258" i="14"/>
  <c r="C258" i="14"/>
  <c r="B258" i="14"/>
  <c r="I258" i="14"/>
  <c r="H258" i="14"/>
  <c r="F258" i="14"/>
  <c r="E258" i="14"/>
  <c r="O291" i="13"/>
  <c r="E290" i="13"/>
  <c r="G290" i="13"/>
  <c r="I290" i="13"/>
  <c r="F290" i="13"/>
  <c r="C290" i="13"/>
  <c r="D290" i="13"/>
  <c r="A290" i="13"/>
  <c r="J290" i="13"/>
  <c r="H290" i="13"/>
  <c r="B290" i="13"/>
  <c r="K258" i="14"/>
  <c r="J258" i="14"/>
  <c r="A258" i="14" s="1"/>
  <c r="P259" i="14"/>
  <c r="G259" i="14" l="1"/>
  <c r="D259" i="14"/>
  <c r="F259" i="14"/>
  <c r="E259" i="14"/>
  <c r="C259" i="14"/>
  <c r="H259" i="14"/>
  <c r="B259" i="14"/>
  <c r="I259" i="14"/>
  <c r="O292" i="13"/>
  <c r="J291" i="13"/>
  <c r="H291" i="13"/>
  <c r="B291" i="13"/>
  <c r="I291" i="13"/>
  <c r="G291" i="13"/>
  <c r="A291" i="13"/>
  <c r="F291" i="13"/>
  <c r="E291" i="13"/>
  <c r="C291" i="13"/>
  <c r="D291" i="13"/>
  <c r="J259" i="14"/>
  <c r="A259" i="14" s="1"/>
  <c r="K259" i="14"/>
  <c r="P260" i="14"/>
  <c r="G260" i="14" l="1"/>
  <c r="D260" i="14"/>
  <c r="I260" i="14"/>
  <c r="H260" i="14"/>
  <c r="F260" i="14"/>
  <c r="E260" i="14"/>
  <c r="C260" i="14"/>
  <c r="B260" i="14"/>
  <c r="O293" i="13"/>
  <c r="G292" i="13"/>
  <c r="F292" i="13"/>
  <c r="E292" i="13"/>
  <c r="B292" i="13"/>
  <c r="D292" i="13"/>
  <c r="A292" i="13"/>
  <c r="C292" i="13"/>
  <c r="I292" i="13"/>
  <c r="J292" i="13"/>
  <c r="H292" i="13"/>
  <c r="J260" i="14"/>
  <c r="A260" i="14" s="1"/>
  <c r="K260" i="14"/>
  <c r="P261" i="14"/>
  <c r="G261" i="14" l="1"/>
  <c r="D261" i="14"/>
  <c r="I261" i="14"/>
  <c r="F261" i="14"/>
  <c r="E261" i="14"/>
  <c r="C261" i="14"/>
  <c r="B261" i="14"/>
  <c r="H261" i="14"/>
  <c r="O294" i="13"/>
  <c r="D293" i="13"/>
  <c r="C293" i="13"/>
  <c r="B293" i="13"/>
  <c r="E293" i="13"/>
  <c r="G293" i="13"/>
  <c r="I293" i="13"/>
  <c r="J293" i="13"/>
  <c r="F293" i="13"/>
  <c r="A293" i="13"/>
  <c r="H293" i="13"/>
  <c r="J261" i="14"/>
  <c r="A261" i="14" s="1"/>
  <c r="K261" i="14"/>
  <c r="P262" i="14"/>
  <c r="G262" i="14" l="1"/>
  <c r="D262" i="14"/>
  <c r="F262" i="14"/>
  <c r="C262" i="14"/>
  <c r="B262" i="14"/>
  <c r="I262" i="14"/>
  <c r="H262" i="14"/>
  <c r="E262" i="14"/>
  <c r="O295" i="13"/>
  <c r="I294" i="13"/>
  <c r="B294" i="13"/>
  <c r="A294" i="13"/>
  <c r="C294" i="13"/>
  <c r="E294" i="13"/>
  <c r="F294" i="13"/>
  <c r="G294" i="13"/>
  <c r="H294" i="13"/>
  <c r="D294" i="13"/>
  <c r="J294" i="13"/>
  <c r="J262" i="14"/>
  <c r="A262" i="14" s="1"/>
  <c r="K262" i="14"/>
  <c r="P263" i="14"/>
  <c r="G263" i="14" l="1"/>
  <c r="D263" i="14"/>
  <c r="I263" i="14"/>
  <c r="F263" i="14"/>
  <c r="E263" i="14"/>
  <c r="C263" i="14"/>
  <c r="H263" i="14"/>
  <c r="B263" i="14"/>
  <c r="O296" i="13"/>
  <c r="G295" i="13"/>
  <c r="C295" i="13"/>
  <c r="D295" i="13"/>
  <c r="J295" i="13"/>
  <c r="E295" i="13"/>
  <c r="H295" i="13"/>
  <c r="B295" i="13"/>
  <c r="A295" i="13"/>
  <c r="I295" i="13"/>
  <c r="F295" i="13"/>
  <c r="K263" i="14"/>
  <c r="J263" i="14"/>
  <c r="A263" i="14" s="1"/>
  <c r="P264" i="14"/>
  <c r="G264" i="14" l="1"/>
  <c r="D264" i="14"/>
  <c r="C264" i="14"/>
  <c r="I264" i="14"/>
  <c r="H264" i="14"/>
  <c r="F264" i="14"/>
  <c r="E264" i="14"/>
  <c r="B264" i="14"/>
  <c r="O297" i="13"/>
  <c r="B296" i="13"/>
  <c r="C296" i="13"/>
  <c r="D296" i="13"/>
  <c r="A296" i="13"/>
  <c r="J296" i="13"/>
  <c r="E296" i="13"/>
  <c r="I296" i="13"/>
  <c r="G296" i="13"/>
  <c r="H296" i="13"/>
  <c r="F296" i="13"/>
  <c r="J264" i="14"/>
  <c r="A264" i="14" s="1"/>
  <c r="K264" i="14"/>
  <c r="P265" i="14"/>
  <c r="G265" i="14" l="1"/>
  <c r="D265" i="14"/>
  <c r="F265" i="14"/>
  <c r="C265" i="14"/>
  <c r="B265" i="14"/>
  <c r="I265" i="14"/>
  <c r="H265" i="14"/>
  <c r="E265" i="14"/>
  <c r="O298" i="13"/>
  <c r="H297" i="13"/>
  <c r="E297" i="13"/>
  <c r="J297" i="13"/>
  <c r="A297" i="13"/>
  <c r="B297" i="13"/>
  <c r="I297" i="13"/>
  <c r="G297" i="13"/>
  <c r="D297" i="13"/>
  <c r="F297" i="13"/>
  <c r="C297" i="13"/>
  <c r="J265" i="14"/>
  <c r="A265" i="14" s="1"/>
  <c r="K265" i="14"/>
  <c r="P266" i="14"/>
  <c r="G266" i="14" l="1"/>
  <c r="D266" i="14"/>
  <c r="I266" i="14"/>
  <c r="H266" i="14"/>
  <c r="F266" i="14"/>
  <c r="E266" i="14"/>
  <c r="C266" i="14"/>
  <c r="B266" i="14"/>
  <c r="O299" i="13"/>
  <c r="I298" i="13"/>
  <c r="A298" i="13"/>
  <c r="C298" i="13"/>
  <c r="B298" i="13"/>
  <c r="H298" i="13"/>
  <c r="G298" i="13"/>
  <c r="J298" i="13"/>
  <c r="E298" i="13"/>
  <c r="F298" i="13"/>
  <c r="D298" i="13"/>
  <c r="J266" i="14"/>
  <c r="A266" i="14" s="1"/>
  <c r="K266" i="14"/>
  <c r="P267" i="14"/>
  <c r="G267" i="14" l="1"/>
  <c r="D267" i="14"/>
  <c r="I267" i="14"/>
  <c r="H267" i="14"/>
  <c r="F267" i="14"/>
  <c r="E267" i="14"/>
  <c r="C267" i="14"/>
  <c r="B267" i="14"/>
  <c r="O300" i="13"/>
  <c r="J299" i="13"/>
  <c r="I299" i="13"/>
  <c r="H299" i="13"/>
  <c r="D299" i="13"/>
  <c r="F299" i="13"/>
  <c r="C299" i="13"/>
  <c r="A299" i="13"/>
  <c r="B299" i="13"/>
  <c r="E299" i="13"/>
  <c r="G299" i="13"/>
  <c r="J267" i="14"/>
  <c r="A267" i="14" s="1"/>
  <c r="K267" i="14"/>
  <c r="P268" i="14"/>
  <c r="G268" i="14" l="1"/>
  <c r="D268" i="14"/>
  <c r="C268" i="14"/>
  <c r="B268" i="14"/>
  <c r="I268" i="14"/>
  <c r="H268" i="14"/>
  <c r="F268" i="14"/>
  <c r="E268" i="14"/>
  <c r="O301" i="13"/>
  <c r="I300" i="13"/>
  <c r="A300" i="13"/>
  <c r="H300" i="13"/>
  <c r="E300" i="13"/>
  <c r="F300" i="13"/>
  <c r="G300" i="13"/>
  <c r="D300" i="13"/>
  <c r="C300" i="13"/>
  <c r="J300" i="13"/>
  <c r="B300" i="13"/>
  <c r="J268" i="14"/>
  <c r="A268" i="14" s="1"/>
  <c r="K268" i="14"/>
  <c r="P269" i="14"/>
  <c r="G269" i="14" l="1"/>
  <c r="D269" i="14"/>
  <c r="F269" i="14"/>
  <c r="E269" i="14"/>
  <c r="C269" i="14"/>
  <c r="B269" i="14"/>
  <c r="I269" i="14"/>
  <c r="H269" i="14"/>
  <c r="O302" i="13"/>
  <c r="C301" i="13"/>
  <c r="B301" i="13"/>
  <c r="J301" i="13"/>
  <c r="A301" i="13"/>
  <c r="G301" i="13"/>
  <c r="F301" i="13"/>
  <c r="H301" i="13"/>
  <c r="E301" i="13"/>
  <c r="D301" i="13"/>
  <c r="I301" i="13"/>
  <c r="K269" i="14"/>
  <c r="J269" i="14"/>
  <c r="A269" i="14" s="1"/>
  <c r="P270" i="14"/>
  <c r="G270" i="14" l="1"/>
  <c r="D270" i="14"/>
  <c r="I270" i="14"/>
  <c r="H270" i="14"/>
  <c r="F270" i="14"/>
  <c r="E270" i="14"/>
  <c r="C270" i="14"/>
  <c r="B270" i="14"/>
  <c r="O303" i="13"/>
  <c r="D302" i="13"/>
  <c r="H302" i="13"/>
  <c r="E302" i="13"/>
  <c r="C302" i="13"/>
  <c r="F302" i="13"/>
  <c r="G302" i="13"/>
  <c r="B302" i="13"/>
  <c r="A302" i="13"/>
  <c r="J302" i="13"/>
  <c r="I302" i="13"/>
  <c r="J270" i="14"/>
  <c r="A270" i="14" s="1"/>
  <c r="K270" i="14"/>
  <c r="P271" i="14"/>
  <c r="G271" i="14" l="1"/>
  <c r="D271" i="14"/>
  <c r="I271" i="14"/>
  <c r="H271" i="14"/>
  <c r="F271" i="14"/>
  <c r="E271" i="14"/>
  <c r="C271" i="14"/>
  <c r="B271" i="14"/>
  <c r="O304" i="13"/>
  <c r="F303" i="13"/>
  <c r="C303" i="13"/>
  <c r="H303" i="13"/>
  <c r="A303" i="13"/>
  <c r="D303" i="13"/>
  <c r="B303" i="13"/>
  <c r="G303" i="13"/>
  <c r="I303" i="13"/>
  <c r="E303" i="13"/>
  <c r="J303" i="13"/>
  <c r="K271" i="14"/>
  <c r="J271" i="14"/>
  <c r="A271" i="14" s="1"/>
  <c r="P272" i="14"/>
  <c r="G272" i="14" l="1"/>
  <c r="D272" i="14"/>
  <c r="C272" i="14"/>
  <c r="B272" i="14"/>
  <c r="I272" i="14"/>
  <c r="H272" i="14"/>
  <c r="F272" i="14"/>
  <c r="E272" i="14"/>
  <c r="O305" i="13"/>
  <c r="H304" i="13"/>
  <c r="E304" i="13"/>
  <c r="G304" i="13"/>
  <c r="F304" i="13"/>
  <c r="J304" i="13"/>
  <c r="C304" i="13"/>
  <c r="I304" i="13"/>
  <c r="D304" i="13"/>
  <c r="B304" i="13"/>
  <c r="A304" i="13"/>
  <c r="K272" i="14"/>
  <c r="J272" i="14"/>
  <c r="A272" i="14" s="1"/>
  <c r="P273" i="14"/>
  <c r="G273" i="14" l="1"/>
  <c r="D273" i="14"/>
  <c r="F273" i="14"/>
  <c r="E273" i="14"/>
  <c r="C273" i="14"/>
  <c r="B273" i="14"/>
  <c r="I273" i="14"/>
  <c r="H273" i="14"/>
  <c r="O306" i="13"/>
  <c r="A305" i="13"/>
  <c r="H305" i="13"/>
  <c r="E305" i="13"/>
  <c r="G305" i="13"/>
  <c r="J305" i="13"/>
  <c r="B305" i="13"/>
  <c r="D305" i="13"/>
  <c r="F305" i="13"/>
  <c r="C305" i="13"/>
  <c r="I305" i="13"/>
  <c r="J273" i="14"/>
  <c r="A273" i="14" s="1"/>
  <c r="K273" i="14"/>
  <c r="P274" i="14"/>
  <c r="G274" i="14" l="1"/>
  <c r="D274" i="14"/>
  <c r="I274" i="14"/>
  <c r="H274" i="14"/>
  <c r="F274" i="14"/>
  <c r="E274" i="14"/>
  <c r="C274" i="14"/>
  <c r="B274" i="14"/>
  <c r="O307" i="13"/>
  <c r="A306" i="13"/>
  <c r="C306" i="13"/>
  <c r="F306" i="13"/>
  <c r="H306" i="13"/>
  <c r="D306" i="13"/>
  <c r="I306" i="13"/>
  <c r="J306" i="13"/>
  <c r="G306" i="13"/>
  <c r="E306" i="13"/>
  <c r="B306" i="13"/>
  <c r="J274" i="14"/>
  <c r="A274" i="14" s="1"/>
  <c r="K274" i="14"/>
  <c r="P275" i="14"/>
  <c r="G275" i="14" l="1"/>
  <c r="D275" i="14"/>
  <c r="I275" i="14"/>
  <c r="H275" i="14"/>
  <c r="F275" i="14"/>
  <c r="E275" i="14"/>
  <c r="C275" i="14"/>
  <c r="B275" i="14"/>
  <c r="O308" i="13"/>
  <c r="D307" i="13"/>
  <c r="E307" i="13"/>
  <c r="H307" i="13"/>
  <c r="J307" i="13"/>
  <c r="C307" i="13"/>
  <c r="F307" i="13"/>
  <c r="A307" i="13"/>
  <c r="B307" i="13"/>
  <c r="G307" i="13"/>
  <c r="I307" i="13"/>
  <c r="J275" i="14"/>
  <c r="A275" i="14" s="1"/>
  <c r="K275" i="14"/>
  <c r="P276" i="14"/>
  <c r="G276" i="14" l="1"/>
  <c r="D276" i="14"/>
  <c r="C276" i="14"/>
  <c r="B276" i="14"/>
  <c r="I276" i="14"/>
  <c r="H276" i="14"/>
  <c r="F276" i="14"/>
  <c r="E276" i="14"/>
  <c r="O309" i="13"/>
  <c r="B308" i="13"/>
  <c r="C308" i="13"/>
  <c r="F308" i="13"/>
  <c r="A308" i="13"/>
  <c r="D308" i="13"/>
  <c r="E308" i="13"/>
  <c r="H308" i="13"/>
  <c r="I308" i="13"/>
  <c r="J308" i="13"/>
  <c r="G308" i="13"/>
  <c r="J276" i="14"/>
  <c r="A276" i="14" s="1"/>
  <c r="K276" i="14"/>
  <c r="P277" i="14"/>
  <c r="G277" i="14" l="1"/>
  <c r="D277" i="14"/>
  <c r="F277" i="14"/>
  <c r="E277" i="14"/>
  <c r="C277" i="14"/>
  <c r="B277" i="14"/>
  <c r="I277" i="14"/>
  <c r="H277" i="14"/>
  <c r="O310" i="13"/>
  <c r="J309" i="13"/>
  <c r="H309" i="13"/>
  <c r="B309" i="13"/>
  <c r="E309" i="13"/>
  <c r="C309" i="13"/>
  <c r="G309" i="13"/>
  <c r="F309" i="13"/>
  <c r="A309" i="13"/>
  <c r="D309" i="13"/>
  <c r="I309" i="13"/>
  <c r="J277" i="14"/>
  <c r="A277" i="14" s="1"/>
  <c r="K277" i="14"/>
  <c r="P278" i="14"/>
  <c r="G278" i="14" l="1"/>
  <c r="D278" i="14"/>
  <c r="I278" i="14"/>
  <c r="H278" i="14"/>
  <c r="F278" i="14"/>
  <c r="E278" i="14"/>
  <c r="C278" i="14"/>
  <c r="B278" i="14"/>
  <c r="O311" i="13"/>
  <c r="C310" i="13"/>
  <c r="G310" i="13"/>
  <c r="D310" i="13"/>
  <c r="J310" i="13"/>
  <c r="A310" i="13"/>
  <c r="H310" i="13"/>
  <c r="F310" i="13"/>
  <c r="B310" i="13"/>
  <c r="I310" i="13"/>
  <c r="E310" i="13"/>
  <c r="J278" i="14"/>
  <c r="A278" i="14" s="1"/>
  <c r="K278" i="14"/>
  <c r="P279" i="14"/>
  <c r="G279" i="14" l="1"/>
  <c r="D279" i="14"/>
  <c r="I279" i="14"/>
  <c r="H279" i="14"/>
  <c r="F279" i="14"/>
  <c r="E279" i="14"/>
  <c r="C279" i="14"/>
  <c r="B279" i="14"/>
  <c r="O312" i="13"/>
  <c r="E311" i="13"/>
  <c r="C311" i="13"/>
  <c r="A311" i="13"/>
  <c r="B311" i="13"/>
  <c r="I311" i="13"/>
  <c r="G311" i="13"/>
  <c r="F311" i="13"/>
  <c r="H311" i="13"/>
  <c r="J311" i="13"/>
  <c r="D311" i="13"/>
  <c r="K279" i="14"/>
  <c r="J279" i="14"/>
  <c r="A279" i="14" s="1"/>
  <c r="P280" i="14"/>
  <c r="G280" i="14" l="1"/>
  <c r="D280" i="14"/>
  <c r="C280" i="14"/>
  <c r="B280" i="14"/>
  <c r="I280" i="14"/>
  <c r="H280" i="14"/>
  <c r="F280" i="14"/>
  <c r="E280" i="14"/>
  <c r="O313" i="13"/>
  <c r="H312" i="13"/>
  <c r="E312" i="13"/>
  <c r="A312" i="13"/>
  <c r="B312" i="13"/>
  <c r="G312" i="13"/>
  <c r="I312" i="13"/>
  <c r="F312" i="13"/>
  <c r="D312" i="13"/>
  <c r="J312" i="13"/>
  <c r="C312" i="13"/>
  <c r="K280" i="14"/>
  <c r="J280" i="14"/>
  <c r="A280" i="14" s="1"/>
  <c r="P281" i="14"/>
  <c r="G281" i="14" l="1"/>
  <c r="D281" i="14"/>
  <c r="F281" i="14"/>
  <c r="E281" i="14"/>
  <c r="C281" i="14"/>
  <c r="B281" i="14"/>
  <c r="I281" i="14"/>
  <c r="H281" i="14"/>
  <c r="O314" i="13"/>
  <c r="B313" i="13"/>
  <c r="G313" i="13"/>
  <c r="E313" i="13"/>
  <c r="J313" i="13"/>
  <c r="I313" i="13"/>
  <c r="A313" i="13"/>
  <c r="F313" i="13"/>
  <c r="H313" i="13"/>
  <c r="D313" i="13"/>
  <c r="C313" i="13"/>
  <c r="J281" i="14"/>
  <c r="A281" i="14" s="1"/>
  <c r="K281" i="14"/>
  <c r="P282" i="14"/>
  <c r="G282" i="14" l="1"/>
  <c r="D282" i="14"/>
  <c r="I282" i="14"/>
  <c r="H282" i="14"/>
  <c r="F282" i="14"/>
  <c r="E282" i="14"/>
  <c r="C282" i="14"/>
  <c r="B282" i="14"/>
  <c r="O315" i="13"/>
  <c r="F314" i="13"/>
  <c r="D314" i="13"/>
  <c r="I314" i="13"/>
  <c r="E314" i="13"/>
  <c r="J314" i="13"/>
  <c r="C314" i="13"/>
  <c r="B314" i="13"/>
  <c r="G314" i="13"/>
  <c r="A314" i="13"/>
  <c r="H314" i="13"/>
  <c r="K282" i="14"/>
  <c r="J282" i="14"/>
  <c r="A282" i="14" s="1"/>
  <c r="P283" i="14"/>
  <c r="G283" i="14" l="1"/>
  <c r="D283" i="14"/>
  <c r="I283" i="14"/>
  <c r="H283" i="14"/>
  <c r="F283" i="14"/>
  <c r="E283" i="14"/>
  <c r="C283" i="14"/>
  <c r="B283" i="14"/>
  <c r="O316" i="13"/>
  <c r="B315" i="13"/>
  <c r="E315" i="13"/>
  <c r="C315" i="13"/>
  <c r="H315" i="13"/>
  <c r="A315" i="13"/>
  <c r="J315" i="13"/>
  <c r="D315" i="13"/>
  <c r="I315" i="13"/>
  <c r="G315" i="13"/>
  <c r="F315" i="13"/>
  <c r="J283" i="14"/>
  <c r="A283" i="14" s="1"/>
  <c r="K283" i="14"/>
  <c r="P284" i="14"/>
  <c r="I284" i="14" l="1"/>
  <c r="H284" i="14"/>
  <c r="G284" i="14"/>
  <c r="D284" i="14"/>
  <c r="C284" i="14"/>
  <c r="B284" i="14"/>
  <c r="F284" i="14"/>
  <c r="E284" i="14"/>
  <c r="O317" i="13"/>
  <c r="B316" i="13"/>
  <c r="I316" i="13"/>
  <c r="A316" i="13"/>
  <c r="J316" i="13"/>
  <c r="G316" i="13"/>
  <c r="D316" i="13"/>
  <c r="E316" i="13"/>
  <c r="C316" i="13"/>
  <c r="H316" i="13"/>
  <c r="F316" i="13"/>
  <c r="J284" i="14"/>
  <c r="A284" i="14" s="1"/>
  <c r="K284" i="14"/>
  <c r="P285" i="14"/>
  <c r="I285" i="14" l="1"/>
  <c r="H285" i="14"/>
  <c r="G285" i="14"/>
  <c r="D285" i="14"/>
  <c r="F285" i="14"/>
  <c r="E285" i="14"/>
  <c r="C285" i="14"/>
  <c r="B285" i="14"/>
  <c r="O318" i="13"/>
  <c r="E317" i="13"/>
  <c r="J317" i="13"/>
  <c r="B317" i="13"/>
  <c r="F317" i="13"/>
  <c r="C317" i="13"/>
  <c r="G317" i="13"/>
  <c r="I317" i="13"/>
  <c r="A317" i="13"/>
  <c r="D317" i="13"/>
  <c r="H317" i="13"/>
  <c r="K285" i="14"/>
  <c r="J285" i="14"/>
  <c r="A285" i="14" s="1"/>
  <c r="P286" i="14"/>
  <c r="I286" i="14" l="1"/>
  <c r="H286" i="14"/>
  <c r="G286" i="14"/>
  <c r="D286" i="14"/>
  <c r="C286" i="14"/>
  <c r="B286" i="14"/>
  <c r="F286" i="14"/>
  <c r="E286" i="14"/>
  <c r="O319" i="13"/>
  <c r="H318" i="13"/>
  <c r="E318" i="13"/>
  <c r="G318" i="13"/>
  <c r="J318" i="13"/>
  <c r="D318" i="13"/>
  <c r="F318" i="13"/>
  <c r="B318" i="13"/>
  <c r="C318" i="13"/>
  <c r="I318" i="13"/>
  <c r="A318" i="13"/>
  <c r="K286" i="14"/>
  <c r="J286" i="14"/>
  <c r="A286" i="14" s="1"/>
  <c r="P287" i="14"/>
  <c r="I287" i="14" l="1"/>
  <c r="H287" i="14"/>
  <c r="G287" i="14"/>
  <c r="D287" i="14"/>
  <c r="F287" i="14"/>
  <c r="E287" i="14"/>
  <c r="C287" i="14"/>
  <c r="B287" i="14"/>
  <c r="O320" i="13"/>
  <c r="G319" i="13"/>
  <c r="H319" i="13"/>
  <c r="A319" i="13"/>
  <c r="C319" i="13"/>
  <c r="F319" i="13"/>
  <c r="I319" i="13"/>
  <c r="D319" i="13"/>
  <c r="E319" i="13"/>
  <c r="J319" i="13"/>
  <c r="B319" i="13"/>
  <c r="K287" i="14"/>
  <c r="J287" i="14"/>
  <c r="A287" i="14" s="1"/>
  <c r="P288" i="14"/>
  <c r="I288" i="14" l="1"/>
  <c r="H288" i="14"/>
  <c r="G288" i="14"/>
  <c r="D288" i="14"/>
  <c r="C288" i="14"/>
  <c r="B288" i="14"/>
  <c r="F288" i="14"/>
  <c r="E288" i="14"/>
  <c r="O321" i="13"/>
  <c r="C320" i="13"/>
  <c r="F320" i="13"/>
  <c r="E320" i="13"/>
  <c r="B320" i="13"/>
  <c r="D320" i="13"/>
  <c r="G320" i="13"/>
  <c r="I320" i="13"/>
  <c r="J320" i="13"/>
  <c r="A320" i="13"/>
  <c r="H320" i="13"/>
  <c r="J288" i="14"/>
  <c r="A288" i="14" s="1"/>
  <c r="K288" i="14"/>
  <c r="P289" i="14"/>
  <c r="I289" i="14" l="1"/>
  <c r="H289" i="14"/>
  <c r="G289" i="14"/>
  <c r="E289" i="14"/>
  <c r="D289" i="14"/>
  <c r="F289" i="14"/>
  <c r="C289" i="14"/>
  <c r="B289" i="14"/>
  <c r="O322" i="13"/>
  <c r="A321" i="13"/>
  <c r="E321" i="13"/>
  <c r="G321" i="13"/>
  <c r="F321" i="13"/>
  <c r="J321" i="13"/>
  <c r="D321" i="13"/>
  <c r="H321" i="13"/>
  <c r="B321" i="13"/>
  <c r="C321" i="13"/>
  <c r="I321" i="13"/>
  <c r="J289" i="14"/>
  <c r="A289" i="14" s="1"/>
  <c r="K289" i="14"/>
  <c r="P290" i="14"/>
  <c r="I290" i="14" l="1"/>
  <c r="H290" i="14"/>
  <c r="G290" i="14"/>
  <c r="E290" i="14"/>
  <c r="D290" i="14"/>
  <c r="F290" i="14"/>
  <c r="C290" i="14"/>
  <c r="B290" i="14"/>
  <c r="O323" i="13"/>
  <c r="D322" i="13"/>
  <c r="F322" i="13"/>
  <c r="E322" i="13"/>
  <c r="A322" i="13"/>
  <c r="J322" i="13"/>
  <c r="C322" i="13"/>
  <c r="H322" i="13"/>
  <c r="I322" i="13"/>
  <c r="G322" i="13"/>
  <c r="B322" i="13"/>
  <c r="J290" i="14"/>
  <c r="A290" i="14" s="1"/>
  <c r="K290" i="14"/>
  <c r="P291" i="14"/>
  <c r="I291" i="14" l="1"/>
  <c r="H291" i="14"/>
  <c r="G291" i="14"/>
  <c r="E291" i="14"/>
  <c r="D291" i="14"/>
  <c r="F291" i="14"/>
  <c r="C291" i="14"/>
  <c r="B291" i="14"/>
  <c r="O324" i="13"/>
  <c r="J323" i="13"/>
  <c r="H323" i="13"/>
  <c r="B323" i="13"/>
  <c r="F323" i="13"/>
  <c r="D323" i="13"/>
  <c r="A323" i="13"/>
  <c r="E323" i="13"/>
  <c r="G323" i="13"/>
  <c r="I323" i="13"/>
  <c r="C323" i="13"/>
  <c r="J291" i="14"/>
  <c r="A291" i="14" s="1"/>
  <c r="K291" i="14"/>
  <c r="P292" i="14"/>
  <c r="I292" i="14" l="1"/>
  <c r="H292" i="14"/>
  <c r="G292" i="14"/>
  <c r="E292" i="14"/>
  <c r="D292" i="14"/>
  <c r="F292" i="14"/>
  <c r="C292" i="14"/>
  <c r="B292" i="14"/>
  <c r="O325" i="13"/>
  <c r="A324" i="13"/>
  <c r="B324" i="13"/>
  <c r="E324" i="13"/>
  <c r="I324" i="13"/>
  <c r="H324" i="13"/>
  <c r="G324" i="13"/>
  <c r="D324" i="13"/>
  <c r="C324" i="13"/>
  <c r="F324" i="13"/>
  <c r="J324" i="13"/>
  <c r="J292" i="14"/>
  <c r="A292" i="14" s="1"/>
  <c r="K292" i="14"/>
  <c r="P293" i="14"/>
  <c r="I293" i="14" l="1"/>
  <c r="H293" i="14"/>
  <c r="G293" i="14"/>
  <c r="E293" i="14"/>
  <c r="D293" i="14"/>
  <c r="C293" i="14"/>
  <c r="B293" i="14"/>
  <c r="F293" i="14"/>
  <c r="O326" i="13"/>
  <c r="G325" i="13"/>
  <c r="B325" i="13"/>
  <c r="J325" i="13"/>
  <c r="A325" i="13"/>
  <c r="F325" i="13"/>
  <c r="C325" i="13"/>
  <c r="E325" i="13"/>
  <c r="I325" i="13"/>
  <c r="H325" i="13"/>
  <c r="D325" i="13"/>
  <c r="J293" i="14"/>
  <c r="A293" i="14" s="1"/>
  <c r="K293" i="14"/>
  <c r="P294" i="14"/>
  <c r="I294" i="14" l="1"/>
  <c r="H294" i="14"/>
  <c r="G294" i="14"/>
  <c r="E294" i="14"/>
  <c r="D294" i="14"/>
  <c r="F294" i="14"/>
  <c r="C294" i="14"/>
  <c r="B294" i="14"/>
  <c r="O327" i="13"/>
  <c r="G326" i="13"/>
  <c r="B326" i="13"/>
  <c r="I326" i="13"/>
  <c r="A326" i="13"/>
  <c r="C326" i="13"/>
  <c r="F326" i="13"/>
  <c r="H326" i="13"/>
  <c r="E326" i="13"/>
  <c r="D326" i="13"/>
  <c r="J326" i="13"/>
  <c r="J294" i="14"/>
  <c r="A294" i="14" s="1"/>
  <c r="K294" i="14"/>
  <c r="P295" i="14"/>
  <c r="I295" i="14" l="1"/>
  <c r="H295" i="14"/>
  <c r="G295" i="14"/>
  <c r="E295" i="14"/>
  <c r="D295" i="14"/>
  <c r="F295" i="14"/>
  <c r="C295" i="14"/>
  <c r="B295" i="14"/>
  <c r="O328" i="13"/>
  <c r="D327" i="13"/>
  <c r="I327" i="13"/>
  <c r="C327" i="13"/>
  <c r="E327" i="13"/>
  <c r="A327" i="13"/>
  <c r="H327" i="13"/>
  <c r="G327" i="13"/>
  <c r="F327" i="13"/>
  <c r="J327" i="13"/>
  <c r="B327" i="13"/>
  <c r="J295" i="14"/>
  <c r="A295" i="14" s="1"/>
  <c r="K295" i="14"/>
  <c r="P296" i="14"/>
  <c r="I296" i="14" l="1"/>
  <c r="H296" i="14"/>
  <c r="G296" i="14"/>
  <c r="E296" i="14"/>
  <c r="D296" i="14"/>
  <c r="B296" i="14"/>
  <c r="F296" i="14"/>
  <c r="C296" i="14"/>
  <c r="O329" i="13"/>
  <c r="F328" i="13"/>
  <c r="B328" i="13"/>
  <c r="A328" i="13"/>
  <c r="H328" i="13"/>
  <c r="G328" i="13"/>
  <c r="D328" i="13"/>
  <c r="J328" i="13"/>
  <c r="I328" i="13"/>
  <c r="E328" i="13"/>
  <c r="C328" i="13"/>
  <c r="J296" i="14"/>
  <c r="A296" i="14" s="1"/>
  <c r="K296" i="14"/>
  <c r="P297" i="14"/>
  <c r="I297" i="14" l="1"/>
  <c r="H297" i="14"/>
  <c r="G297" i="14"/>
  <c r="E297" i="14"/>
  <c r="D297" i="14"/>
  <c r="F297" i="14"/>
  <c r="C297" i="14"/>
  <c r="B297" i="14"/>
  <c r="O330" i="13"/>
  <c r="H329" i="13"/>
  <c r="E329" i="13"/>
  <c r="J329" i="13"/>
  <c r="C329" i="13"/>
  <c r="F329" i="13"/>
  <c r="A329" i="13"/>
  <c r="D329" i="13"/>
  <c r="G329" i="13"/>
  <c r="I329" i="13"/>
  <c r="B329" i="13"/>
  <c r="J297" i="14"/>
  <c r="A297" i="14" s="1"/>
  <c r="K297" i="14"/>
  <c r="P298" i="14"/>
  <c r="I298" i="14" l="1"/>
  <c r="H298" i="14"/>
  <c r="G298" i="14"/>
  <c r="E298" i="14"/>
  <c r="D298" i="14"/>
  <c r="F298" i="14"/>
  <c r="C298" i="14"/>
  <c r="B298" i="14"/>
  <c r="O331" i="13"/>
  <c r="I330" i="13"/>
  <c r="B330" i="13"/>
  <c r="E330" i="13"/>
  <c r="C330" i="13"/>
  <c r="A330" i="13"/>
  <c r="H330" i="13"/>
  <c r="J330" i="13"/>
  <c r="F330" i="13"/>
  <c r="G330" i="13"/>
  <c r="D330" i="13"/>
  <c r="J298" i="14"/>
  <c r="A298" i="14" s="1"/>
  <c r="K298" i="14"/>
  <c r="P299" i="14"/>
  <c r="I299" i="14" l="1"/>
  <c r="H299" i="14"/>
  <c r="G299" i="14"/>
  <c r="E299" i="14"/>
  <c r="D299" i="14"/>
  <c r="F299" i="14"/>
  <c r="C299" i="14"/>
  <c r="B299" i="14"/>
  <c r="O332" i="13"/>
  <c r="I331" i="13"/>
  <c r="H331" i="13"/>
  <c r="B331" i="13"/>
  <c r="E331" i="13"/>
  <c r="C331" i="13"/>
  <c r="A331" i="13"/>
  <c r="G331" i="13"/>
  <c r="F331" i="13"/>
  <c r="D331" i="13"/>
  <c r="J331" i="13"/>
  <c r="J299" i="14"/>
  <c r="A299" i="14" s="1"/>
  <c r="K299" i="14"/>
  <c r="P300" i="14"/>
  <c r="I300" i="14" l="1"/>
  <c r="H300" i="14"/>
  <c r="G300" i="14"/>
  <c r="E300" i="14"/>
  <c r="D300" i="14"/>
  <c r="F300" i="14"/>
  <c r="C300" i="14"/>
  <c r="B300" i="14"/>
  <c r="O333" i="13"/>
  <c r="A332" i="13"/>
  <c r="J332" i="13"/>
  <c r="H332" i="13"/>
  <c r="I332" i="13"/>
  <c r="D332" i="13"/>
  <c r="E332" i="13"/>
  <c r="G332" i="13"/>
  <c r="F332" i="13"/>
  <c r="C332" i="13"/>
  <c r="B332" i="13"/>
  <c r="J300" i="14"/>
  <c r="A300" i="14" s="1"/>
  <c r="K300" i="14"/>
  <c r="P301" i="14"/>
  <c r="I301" i="14" l="1"/>
  <c r="H301" i="14"/>
  <c r="G301" i="14"/>
  <c r="E301" i="14"/>
  <c r="D301" i="14"/>
  <c r="C301" i="14"/>
  <c r="B301" i="14"/>
  <c r="F301" i="14"/>
  <c r="O334" i="13"/>
  <c r="E333" i="13"/>
  <c r="H333" i="13"/>
  <c r="B333" i="13"/>
  <c r="C333" i="13"/>
  <c r="A333" i="13"/>
  <c r="D333" i="13"/>
  <c r="F333" i="13"/>
  <c r="J333" i="13"/>
  <c r="G333" i="13"/>
  <c r="I333" i="13"/>
  <c r="J301" i="14"/>
  <c r="A301" i="14" s="1"/>
  <c r="K301" i="14"/>
  <c r="P302" i="14"/>
  <c r="I302" i="14" l="1"/>
  <c r="H302" i="14"/>
  <c r="G302" i="14"/>
  <c r="E302" i="14"/>
  <c r="D302" i="14"/>
  <c r="F302" i="14"/>
  <c r="C302" i="14"/>
  <c r="B302" i="14"/>
  <c r="O335" i="13"/>
  <c r="B334" i="13"/>
  <c r="J334" i="13"/>
  <c r="I334" i="13"/>
  <c r="C334" i="13"/>
  <c r="H334" i="13"/>
  <c r="A334" i="13"/>
  <c r="D334" i="13"/>
  <c r="F334" i="13"/>
  <c r="G334" i="13"/>
  <c r="E334" i="13"/>
  <c r="J302" i="14"/>
  <c r="A302" i="14" s="1"/>
  <c r="K302" i="14"/>
  <c r="P303" i="14"/>
  <c r="I303" i="14" l="1"/>
  <c r="H303" i="14"/>
  <c r="G303" i="14"/>
  <c r="F303" i="14"/>
  <c r="E303" i="14"/>
  <c r="D303" i="14"/>
  <c r="C303" i="14"/>
  <c r="B303" i="14"/>
  <c r="O336" i="13"/>
  <c r="A335" i="13"/>
  <c r="E335" i="13"/>
  <c r="C335" i="13"/>
  <c r="F335" i="13"/>
  <c r="G335" i="13"/>
  <c r="D335" i="13"/>
  <c r="H335" i="13"/>
  <c r="J335" i="13"/>
  <c r="B335" i="13"/>
  <c r="I335" i="13"/>
  <c r="J303" i="14"/>
  <c r="A303" i="14" s="1"/>
  <c r="K303" i="14"/>
  <c r="P304" i="14"/>
  <c r="B304" i="14" l="1"/>
  <c r="I304" i="14"/>
  <c r="H304" i="14"/>
  <c r="G304" i="14"/>
  <c r="F304" i="14"/>
  <c r="E304" i="14"/>
  <c r="D304" i="14"/>
  <c r="C304" i="14"/>
  <c r="O337" i="13"/>
  <c r="G336" i="13"/>
  <c r="A336" i="13"/>
  <c r="D336" i="13"/>
  <c r="E336" i="13"/>
  <c r="B336" i="13"/>
  <c r="H336" i="13"/>
  <c r="I336" i="13"/>
  <c r="F336" i="13"/>
  <c r="J336" i="13"/>
  <c r="C336" i="13"/>
  <c r="J304" i="14"/>
  <c r="A304" i="14" s="1"/>
  <c r="K304" i="14"/>
  <c r="P305" i="14"/>
  <c r="B305" i="14" l="1"/>
  <c r="I305" i="14"/>
  <c r="H305" i="14"/>
  <c r="G305" i="14"/>
  <c r="F305" i="14"/>
  <c r="E305" i="14"/>
  <c r="D305" i="14"/>
  <c r="C305" i="14"/>
  <c r="O338" i="13"/>
  <c r="A337" i="13"/>
  <c r="I337" i="13"/>
  <c r="E337" i="13"/>
  <c r="J337" i="13"/>
  <c r="G337" i="13"/>
  <c r="F337" i="13"/>
  <c r="H337" i="13"/>
  <c r="D337" i="13"/>
  <c r="C337" i="13"/>
  <c r="B337" i="13"/>
  <c r="K305" i="14"/>
  <c r="J305" i="14"/>
  <c r="A305" i="14" s="1"/>
  <c r="P306" i="14"/>
  <c r="B306" i="14" l="1"/>
  <c r="I306" i="14"/>
  <c r="H306" i="14"/>
  <c r="G306" i="14"/>
  <c r="F306" i="14"/>
  <c r="E306" i="14"/>
  <c r="D306" i="14"/>
  <c r="C306" i="14"/>
  <c r="O339" i="13"/>
  <c r="C338" i="13"/>
  <c r="A338" i="13"/>
  <c r="E338" i="13"/>
  <c r="D338" i="13"/>
  <c r="H338" i="13"/>
  <c r="J338" i="13"/>
  <c r="B338" i="13"/>
  <c r="G338" i="13"/>
  <c r="I338" i="13"/>
  <c r="F338" i="13"/>
  <c r="J306" i="14"/>
  <c r="A306" i="14" s="1"/>
  <c r="K306" i="14"/>
  <c r="P307" i="14"/>
  <c r="B307" i="14" l="1"/>
  <c r="I307" i="14"/>
  <c r="H307" i="14"/>
  <c r="G307" i="14"/>
  <c r="F307" i="14"/>
  <c r="E307" i="14"/>
  <c r="D307" i="14"/>
  <c r="C307" i="14"/>
  <c r="O340" i="13"/>
  <c r="F339" i="13"/>
  <c r="A339" i="13"/>
  <c r="D339" i="13"/>
  <c r="G339" i="13"/>
  <c r="J339" i="13"/>
  <c r="B339" i="13"/>
  <c r="C339" i="13"/>
  <c r="I339" i="13"/>
  <c r="H339" i="13"/>
  <c r="E339" i="13"/>
  <c r="K307" i="14"/>
  <c r="J307" i="14"/>
  <c r="A307" i="14" s="1"/>
  <c r="P308" i="14"/>
  <c r="B308" i="14" l="1"/>
  <c r="I308" i="14"/>
  <c r="H308" i="14"/>
  <c r="G308" i="14"/>
  <c r="F308" i="14"/>
  <c r="E308" i="14"/>
  <c r="D308" i="14"/>
  <c r="C308" i="14"/>
  <c r="O341" i="13"/>
  <c r="B340" i="13"/>
  <c r="J340" i="13"/>
  <c r="E340" i="13"/>
  <c r="C340" i="13"/>
  <c r="H340" i="13"/>
  <c r="D340" i="13"/>
  <c r="F340" i="13"/>
  <c r="A340" i="13"/>
  <c r="G340" i="13"/>
  <c r="I340" i="13"/>
  <c r="K308" i="14"/>
  <c r="J308" i="14"/>
  <c r="A308" i="14" s="1"/>
  <c r="P309" i="14"/>
  <c r="B309" i="14" l="1"/>
  <c r="I309" i="14"/>
  <c r="H309" i="14"/>
  <c r="G309" i="14"/>
  <c r="F309" i="14"/>
  <c r="E309" i="14"/>
  <c r="D309" i="14"/>
  <c r="C309" i="14"/>
  <c r="O342" i="13"/>
  <c r="J341" i="13"/>
  <c r="E341" i="13"/>
  <c r="I341" i="13"/>
  <c r="D341" i="13"/>
  <c r="B341" i="13"/>
  <c r="H341" i="13"/>
  <c r="G341" i="13"/>
  <c r="A341" i="13"/>
  <c r="F341" i="13"/>
  <c r="C341" i="13"/>
  <c r="K309" i="14"/>
  <c r="J309" i="14"/>
  <c r="A309" i="14" s="1"/>
  <c r="P310" i="14"/>
  <c r="B310" i="14" l="1"/>
  <c r="I310" i="14"/>
  <c r="H310" i="14"/>
  <c r="G310" i="14"/>
  <c r="F310" i="14"/>
  <c r="E310" i="14"/>
  <c r="D310" i="14"/>
  <c r="C310" i="14"/>
  <c r="O343" i="13"/>
  <c r="F342" i="13"/>
  <c r="J342" i="13"/>
  <c r="B342" i="13"/>
  <c r="D342" i="13"/>
  <c r="G342" i="13"/>
  <c r="I342" i="13"/>
  <c r="H342" i="13"/>
  <c r="C342" i="13"/>
  <c r="E342" i="13"/>
  <c r="A342" i="13"/>
  <c r="K310" i="14"/>
  <c r="J310" i="14"/>
  <c r="A310" i="14" s="1"/>
  <c r="P311" i="14"/>
  <c r="B311" i="14" l="1"/>
  <c r="I311" i="14"/>
  <c r="H311" i="14"/>
  <c r="G311" i="14"/>
  <c r="F311" i="14"/>
  <c r="E311" i="14"/>
  <c r="D311" i="14"/>
  <c r="C311" i="14"/>
  <c r="O344" i="13"/>
  <c r="F343" i="13"/>
  <c r="E343" i="13"/>
  <c r="H343" i="13"/>
  <c r="A343" i="13"/>
  <c r="D343" i="13"/>
  <c r="J343" i="13"/>
  <c r="B343" i="13"/>
  <c r="C343" i="13"/>
  <c r="G343" i="13"/>
  <c r="I343" i="13"/>
  <c r="J311" i="14"/>
  <c r="A311" i="14" s="1"/>
  <c r="K311" i="14"/>
  <c r="P312" i="14"/>
  <c r="B312" i="14" l="1"/>
  <c r="I312" i="14"/>
  <c r="H312" i="14"/>
  <c r="G312" i="14"/>
  <c r="F312" i="14"/>
  <c r="E312" i="14"/>
  <c r="D312" i="14"/>
  <c r="C312" i="14"/>
  <c r="O345" i="13"/>
  <c r="F344" i="13"/>
  <c r="B344" i="13"/>
  <c r="D344" i="13"/>
  <c r="G344" i="13"/>
  <c r="E344" i="13"/>
  <c r="C344" i="13"/>
  <c r="A344" i="13"/>
  <c r="J344" i="13"/>
  <c r="H344" i="13"/>
  <c r="I344" i="13"/>
  <c r="J312" i="14"/>
  <c r="A312" i="14" s="1"/>
  <c r="K312" i="14"/>
  <c r="P313" i="14"/>
  <c r="B313" i="14" l="1"/>
  <c r="I313" i="14"/>
  <c r="H313" i="14"/>
  <c r="G313" i="14"/>
  <c r="F313" i="14"/>
  <c r="E313" i="14"/>
  <c r="D313" i="14"/>
  <c r="C313" i="14"/>
  <c r="O346" i="13"/>
  <c r="F345" i="13"/>
  <c r="B345" i="13"/>
  <c r="H345" i="13"/>
  <c r="A345" i="13"/>
  <c r="E345" i="13"/>
  <c r="I345" i="13"/>
  <c r="G345" i="13"/>
  <c r="C345" i="13"/>
  <c r="D345" i="13"/>
  <c r="J345" i="13"/>
  <c r="J313" i="14"/>
  <c r="A313" i="14" s="1"/>
  <c r="K313" i="14"/>
  <c r="P314" i="14"/>
  <c r="B314" i="14" l="1"/>
  <c r="I314" i="14"/>
  <c r="H314" i="14"/>
  <c r="G314" i="14"/>
  <c r="F314" i="14"/>
  <c r="E314" i="14"/>
  <c r="D314" i="14"/>
  <c r="C314" i="14"/>
  <c r="O347" i="13"/>
  <c r="A346" i="13"/>
  <c r="I346" i="13"/>
  <c r="J346" i="13"/>
  <c r="H346" i="13"/>
  <c r="C346" i="13"/>
  <c r="G346" i="13"/>
  <c r="D346" i="13"/>
  <c r="F346" i="13"/>
  <c r="B346" i="13"/>
  <c r="E346" i="13"/>
  <c r="J314" i="14"/>
  <c r="A314" i="14" s="1"/>
  <c r="K314" i="14"/>
  <c r="P315" i="14"/>
  <c r="B315" i="14" l="1"/>
  <c r="I315" i="14"/>
  <c r="H315" i="14"/>
  <c r="G315" i="14"/>
  <c r="F315" i="14"/>
  <c r="E315" i="14"/>
  <c r="D315" i="14"/>
  <c r="C315" i="14"/>
  <c r="O348" i="13"/>
  <c r="E347" i="13"/>
  <c r="G347" i="13"/>
  <c r="B347" i="13"/>
  <c r="D347" i="13"/>
  <c r="A347" i="13"/>
  <c r="F347" i="13"/>
  <c r="H347" i="13"/>
  <c r="I347" i="13"/>
  <c r="C347" i="13"/>
  <c r="J347" i="13"/>
  <c r="K315" i="14"/>
  <c r="J315" i="14"/>
  <c r="A315" i="14" s="1"/>
  <c r="P316" i="14"/>
  <c r="B316" i="14" l="1"/>
  <c r="I316" i="14"/>
  <c r="H316" i="14"/>
  <c r="G316" i="14"/>
  <c r="F316" i="14"/>
  <c r="E316" i="14"/>
  <c r="D316" i="14"/>
  <c r="C316" i="14"/>
  <c r="O349" i="13"/>
  <c r="J348" i="13"/>
  <c r="D348" i="13"/>
  <c r="C348" i="13"/>
  <c r="B348" i="13"/>
  <c r="G348" i="13"/>
  <c r="E348" i="13"/>
  <c r="F348" i="13"/>
  <c r="I348" i="13"/>
  <c r="A348" i="13"/>
  <c r="H348" i="13"/>
  <c r="J316" i="14"/>
  <c r="A316" i="14" s="1"/>
  <c r="K316" i="14"/>
  <c r="P317" i="14"/>
  <c r="B317" i="14" l="1"/>
  <c r="I317" i="14"/>
  <c r="H317" i="14"/>
  <c r="G317" i="14"/>
  <c r="F317" i="14"/>
  <c r="E317" i="14"/>
  <c r="D317" i="14"/>
  <c r="C317" i="14"/>
  <c r="O350" i="13"/>
  <c r="E349" i="13"/>
  <c r="B349" i="13"/>
  <c r="C349" i="13"/>
  <c r="F349" i="13"/>
  <c r="A349" i="13"/>
  <c r="D349" i="13"/>
  <c r="G349" i="13"/>
  <c r="I349" i="13"/>
  <c r="J349" i="13"/>
  <c r="H349" i="13"/>
  <c r="K317" i="14"/>
  <c r="J317" i="14"/>
  <c r="A317" i="14" s="1"/>
  <c r="P318" i="14"/>
  <c r="B318" i="14" l="1"/>
  <c r="I318" i="14"/>
  <c r="H318" i="14"/>
  <c r="G318" i="14"/>
  <c r="F318" i="14"/>
  <c r="E318" i="14"/>
  <c r="D318" i="14"/>
  <c r="C318" i="14"/>
  <c r="O351" i="13"/>
  <c r="E350" i="13"/>
  <c r="D350" i="13"/>
  <c r="G350" i="13"/>
  <c r="C350" i="13"/>
  <c r="B350" i="13"/>
  <c r="A350" i="13"/>
  <c r="H350" i="13"/>
  <c r="I350" i="13"/>
  <c r="J350" i="13"/>
  <c r="F350" i="13"/>
  <c r="J318" i="14"/>
  <c r="A318" i="14" s="1"/>
  <c r="K318" i="14"/>
  <c r="P319" i="14"/>
  <c r="B319" i="14" l="1"/>
  <c r="I319" i="14"/>
  <c r="H319" i="14"/>
  <c r="G319" i="14"/>
  <c r="F319" i="14"/>
  <c r="E319" i="14"/>
  <c r="D319" i="14"/>
  <c r="C319" i="14"/>
  <c r="O352" i="13"/>
  <c r="A351" i="13"/>
  <c r="J351" i="13"/>
  <c r="E351" i="13"/>
  <c r="F351" i="13"/>
  <c r="D351" i="13"/>
  <c r="C351" i="13"/>
  <c r="H351" i="13"/>
  <c r="G351" i="13"/>
  <c r="B351" i="13"/>
  <c r="I351" i="13"/>
  <c r="J319" i="14"/>
  <c r="A319" i="14" s="1"/>
  <c r="K319" i="14"/>
  <c r="P320" i="14"/>
  <c r="B320" i="14" l="1"/>
  <c r="I320" i="14"/>
  <c r="H320" i="14"/>
  <c r="G320" i="14"/>
  <c r="F320" i="14"/>
  <c r="E320" i="14"/>
  <c r="D320" i="14"/>
  <c r="C320" i="14"/>
  <c r="O353" i="13"/>
  <c r="D352" i="13"/>
  <c r="G352" i="13"/>
  <c r="I352" i="13"/>
  <c r="A352" i="13"/>
  <c r="H352" i="13"/>
  <c r="C352" i="13"/>
  <c r="J352" i="13"/>
  <c r="E352" i="13"/>
  <c r="B352" i="13"/>
  <c r="F352" i="13"/>
  <c r="J320" i="14"/>
  <c r="A320" i="14" s="1"/>
  <c r="K320" i="14"/>
  <c r="P321" i="14"/>
  <c r="B321" i="14" l="1"/>
  <c r="I321" i="14"/>
  <c r="H321" i="14"/>
  <c r="G321" i="14"/>
  <c r="F321" i="14"/>
  <c r="E321" i="14"/>
  <c r="D321" i="14"/>
  <c r="C321" i="14"/>
  <c r="O354" i="13"/>
  <c r="F353" i="13"/>
  <c r="I353" i="13"/>
  <c r="H353" i="13"/>
  <c r="E353" i="13"/>
  <c r="B353" i="13"/>
  <c r="C353" i="13"/>
  <c r="A353" i="13"/>
  <c r="G353" i="13"/>
  <c r="D353" i="13"/>
  <c r="J353" i="13"/>
  <c r="K321" i="14"/>
  <c r="J321" i="14"/>
  <c r="A321" i="14" s="1"/>
  <c r="P322" i="14"/>
  <c r="B322" i="14" l="1"/>
  <c r="I322" i="14"/>
  <c r="H322" i="14"/>
  <c r="G322" i="14"/>
  <c r="F322" i="14"/>
  <c r="E322" i="14"/>
  <c r="D322" i="14"/>
  <c r="C322" i="14"/>
  <c r="O355" i="13"/>
  <c r="E354" i="13"/>
  <c r="C354" i="13"/>
  <c r="I354" i="13"/>
  <c r="H354" i="13"/>
  <c r="F354" i="13"/>
  <c r="A354" i="13"/>
  <c r="J354" i="13"/>
  <c r="D354" i="13"/>
  <c r="B354" i="13"/>
  <c r="G354" i="13"/>
  <c r="J322" i="14"/>
  <c r="A322" i="14" s="1"/>
  <c r="K322" i="14"/>
  <c r="P323" i="14"/>
  <c r="B323" i="14" l="1"/>
  <c r="I323" i="14"/>
  <c r="H323" i="14"/>
  <c r="G323" i="14"/>
  <c r="F323" i="14"/>
  <c r="E323" i="14"/>
  <c r="D323" i="14"/>
  <c r="C323" i="14"/>
  <c r="O356" i="13"/>
  <c r="H355" i="13"/>
  <c r="B355" i="13"/>
  <c r="G355" i="13"/>
  <c r="E355" i="13"/>
  <c r="I355" i="13"/>
  <c r="J355" i="13"/>
  <c r="A355" i="13"/>
  <c r="D355" i="13"/>
  <c r="F355" i="13"/>
  <c r="C355" i="13"/>
  <c r="K323" i="14"/>
  <c r="J323" i="14"/>
  <c r="A323" i="14" s="1"/>
  <c r="P324" i="14"/>
  <c r="B324" i="14" l="1"/>
  <c r="I324" i="14"/>
  <c r="H324" i="14"/>
  <c r="G324" i="14"/>
  <c r="F324" i="14"/>
  <c r="E324" i="14"/>
  <c r="D324" i="14"/>
  <c r="C324" i="14"/>
  <c r="O357" i="13"/>
  <c r="J356" i="13"/>
  <c r="A356" i="13"/>
  <c r="G356" i="13"/>
  <c r="H356" i="13"/>
  <c r="F356" i="13"/>
  <c r="I356" i="13"/>
  <c r="D356" i="13"/>
  <c r="E356" i="13"/>
  <c r="B356" i="13"/>
  <c r="C356" i="13"/>
  <c r="K324" i="14"/>
  <c r="J324" i="14"/>
  <c r="A324" i="14" s="1"/>
  <c r="P325" i="14"/>
  <c r="B325" i="14" l="1"/>
  <c r="I325" i="14"/>
  <c r="H325" i="14"/>
  <c r="G325" i="14"/>
  <c r="F325" i="14"/>
  <c r="E325" i="14"/>
  <c r="D325" i="14"/>
  <c r="C325" i="14"/>
  <c r="O358" i="13"/>
  <c r="D357" i="13"/>
  <c r="C357" i="13"/>
  <c r="H357" i="13"/>
  <c r="B357" i="13"/>
  <c r="G357" i="13"/>
  <c r="A357" i="13"/>
  <c r="F357" i="13"/>
  <c r="I357" i="13"/>
  <c r="J357" i="13"/>
  <c r="E357" i="13"/>
  <c r="J325" i="14"/>
  <c r="A325" i="14" s="1"/>
  <c r="K325" i="14"/>
  <c r="P326" i="14"/>
  <c r="B326" i="14" l="1"/>
  <c r="I326" i="14"/>
  <c r="H326" i="14"/>
  <c r="G326" i="14"/>
  <c r="F326" i="14"/>
  <c r="E326" i="14"/>
  <c r="D326" i="14"/>
  <c r="C326" i="14"/>
  <c r="O359" i="13"/>
  <c r="E358" i="13"/>
  <c r="F358" i="13"/>
  <c r="H358" i="13"/>
  <c r="D358" i="13"/>
  <c r="J358" i="13"/>
  <c r="I358" i="13"/>
  <c r="G358" i="13"/>
  <c r="A358" i="13"/>
  <c r="C358" i="13"/>
  <c r="B358" i="13"/>
  <c r="K326" i="14"/>
  <c r="J326" i="14"/>
  <c r="A326" i="14" s="1"/>
  <c r="P327" i="14"/>
  <c r="B327" i="14" l="1"/>
  <c r="I327" i="14"/>
  <c r="H327" i="14"/>
  <c r="G327" i="14"/>
  <c r="F327" i="14"/>
  <c r="E327" i="14"/>
  <c r="D327" i="14"/>
  <c r="C327" i="14"/>
  <c r="O360" i="13"/>
  <c r="G359" i="13"/>
  <c r="E359" i="13"/>
  <c r="B359" i="13"/>
  <c r="I359" i="13"/>
  <c r="H359" i="13"/>
  <c r="D359" i="13"/>
  <c r="A359" i="13"/>
  <c r="J359" i="13"/>
  <c r="F359" i="13"/>
  <c r="C359" i="13"/>
  <c r="K327" i="14"/>
  <c r="J327" i="14"/>
  <c r="A327" i="14" s="1"/>
  <c r="P328" i="14"/>
  <c r="B328" i="14" l="1"/>
  <c r="I328" i="14"/>
  <c r="H328" i="14"/>
  <c r="G328" i="14"/>
  <c r="F328" i="14"/>
  <c r="E328" i="14"/>
  <c r="D328" i="14"/>
  <c r="C328" i="14"/>
  <c r="O361" i="13"/>
  <c r="A360" i="13"/>
  <c r="I360" i="13"/>
  <c r="H360" i="13"/>
  <c r="D360" i="13"/>
  <c r="C360" i="13"/>
  <c r="J360" i="13"/>
  <c r="E360" i="13"/>
  <c r="F360" i="13"/>
  <c r="B360" i="13"/>
  <c r="G360" i="13"/>
  <c r="J328" i="14"/>
  <c r="A328" i="14" s="1"/>
  <c r="K328" i="14"/>
  <c r="P329" i="14"/>
  <c r="B329" i="14" l="1"/>
  <c r="I329" i="14"/>
  <c r="H329" i="14"/>
  <c r="G329" i="14"/>
  <c r="F329" i="14"/>
  <c r="E329" i="14"/>
  <c r="D329" i="14"/>
  <c r="C329" i="14"/>
  <c r="O362" i="13"/>
  <c r="C361" i="13"/>
  <c r="G361" i="13"/>
  <c r="F361" i="13"/>
  <c r="H361" i="13"/>
  <c r="J361" i="13"/>
  <c r="E361" i="13"/>
  <c r="I361" i="13"/>
  <c r="D361" i="13"/>
  <c r="B361" i="13"/>
  <c r="A361" i="13"/>
  <c r="J329" i="14"/>
  <c r="A329" i="14" s="1"/>
  <c r="K329" i="14"/>
  <c r="P330" i="14"/>
  <c r="B330" i="14" l="1"/>
  <c r="I330" i="14"/>
  <c r="H330" i="14"/>
  <c r="G330" i="14"/>
  <c r="F330" i="14"/>
  <c r="E330" i="14"/>
  <c r="D330" i="14"/>
  <c r="C330" i="14"/>
  <c r="O363" i="13"/>
  <c r="B362" i="13"/>
  <c r="F362" i="13"/>
  <c r="C362" i="13"/>
  <c r="H362" i="13"/>
  <c r="E362" i="13"/>
  <c r="I362" i="13"/>
  <c r="D362" i="13"/>
  <c r="G362" i="13"/>
  <c r="A362" i="13"/>
  <c r="J362" i="13"/>
  <c r="J330" i="14"/>
  <c r="A330" i="14" s="1"/>
  <c r="K330" i="14"/>
  <c r="P331" i="14"/>
  <c r="B331" i="14" l="1"/>
  <c r="I331" i="14"/>
  <c r="H331" i="14"/>
  <c r="G331" i="14"/>
  <c r="F331" i="14"/>
  <c r="E331" i="14"/>
  <c r="D331" i="14"/>
  <c r="C331" i="14"/>
  <c r="O364" i="13"/>
  <c r="G363" i="13"/>
  <c r="A363" i="13"/>
  <c r="B363" i="13"/>
  <c r="D363" i="13"/>
  <c r="E363" i="13"/>
  <c r="F363" i="13"/>
  <c r="C363" i="13"/>
  <c r="J363" i="13"/>
  <c r="H363" i="13"/>
  <c r="I363" i="13"/>
  <c r="K331" i="14"/>
  <c r="J331" i="14"/>
  <c r="A331" i="14" s="1"/>
  <c r="P332" i="14"/>
  <c r="B332" i="14" l="1"/>
  <c r="I332" i="14"/>
  <c r="H332" i="14"/>
  <c r="G332" i="14"/>
  <c r="F332" i="14"/>
  <c r="E332" i="14"/>
  <c r="D332" i="14"/>
  <c r="C332" i="14"/>
  <c r="O365" i="13"/>
  <c r="D364" i="13"/>
  <c r="G364" i="13"/>
  <c r="J364" i="13"/>
  <c r="I364" i="13"/>
  <c r="F364" i="13"/>
  <c r="C364" i="13"/>
  <c r="H364" i="13"/>
  <c r="B364" i="13"/>
  <c r="E364" i="13"/>
  <c r="A364" i="13"/>
  <c r="K332" i="14"/>
  <c r="J332" i="14"/>
  <c r="A332" i="14" s="1"/>
  <c r="P333" i="14"/>
  <c r="D333" i="14" l="1"/>
  <c r="C333" i="14"/>
  <c r="B333" i="14"/>
  <c r="E333" i="14"/>
  <c r="I333" i="14"/>
  <c r="H333" i="14"/>
  <c r="G333" i="14"/>
  <c r="F333" i="14"/>
  <c r="O366" i="13"/>
  <c r="A365" i="13"/>
  <c r="F365" i="13"/>
  <c r="C365" i="13"/>
  <c r="G365" i="13"/>
  <c r="H365" i="13"/>
  <c r="I365" i="13"/>
  <c r="E365" i="13"/>
  <c r="D365" i="13"/>
  <c r="J365" i="13"/>
  <c r="B365" i="13"/>
  <c r="K333" i="14"/>
  <c r="J333" i="14"/>
  <c r="A333" i="14" s="1"/>
  <c r="P334" i="14"/>
  <c r="D334" i="14" l="1"/>
  <c r="C334" i="14"/>
  <c r="B334" i="14"/>
  <c r="H334" i="14"/>
  <c r="G334" i="14"/>
  <c r="F334" i="14"/>
  <c r="E334" i="14"/>
  <c r="I334" i="14"/>
  <c r="O367" i="13"/>
  <c r="D366" i="13"/>
  <c r="B366" i="13"/>
  <c r="H366" i="13"/>
  <c r="G366" i="13"/>
  <c r="F366" i="13"/>
  <c r="I366" i="13"/>
  <c r="C366" i="13"/>
  <c r="E366" i="13"/>
  <c r="J366" i="13"/>
  <c r="A366" i="13"/>
  <c r="J334" i="14"/>
  <c r="A334" i="14" s="1"/>
  <c r="K334" i="14"/>
  <c r="P335" i="14"/>
  <c r="D335" i="14" l="1"/>
  <c r="C335" i="14"/>
  <c r="B335" i="14"/>
  <c r="I335" i="14"/>
  <c r="H335" i="14"/>
  <c r="G335" i="14"/>
  <c r="F335" i="14"/>
  <c r="E335" i="14"/>
  <c r="O368" i="13"/>
  <c r="H367" i="13"/>
  <c r="E367" i="13"/>
  <c r="G367" i="13"/>
  <c r="B367" i="13"/>
  <c r="J367" i="13"/>
  <c r="I367" i="13"/>
  <c r="D367" i="13"/>
  <c r="C367" i="13"/>
  <c r="F367" i="13"/>
  <c r="A367" i="13"/>
  <c r="K335" i="14"/>
  <c r="J335" i="14"/>
  <c r="A335" i="14" s="1"/>
  <c r="P336" i="14"/>
  <c r="D336" i="14" l="1"/>
  <c r="C336" i="14"/>
  <c r="B336" i="14"/>
  <c r="F336" i="14"/>
  <c r="E336" i="14"/>
  <c r="I336" i="14"/>
  <c r="H336" i="14"/>
  <c r="G336" i="14"/>
  <c r="O369" i="13"/>
  <c r="F368" i="13"/>
  <c r="D368" i="13"/>
  <c r="H368" i="13"/>
  <c r="G368" i="13"/>
  <c r="I368" i="13"/>
  <c r="J368" i="13"/>
  <c r="E368" i="13"/>
  <c r="C368" i="13"/>
  <c r="B368" i="13"/>
  <c r="A368" i="13"/>
  <c r="J336" i="14"/>
  <c r="A336" i="14" s="1"/>
  <c r="K336" i="14"/>
  <c r="P337" i="14"/>
  <c r="D337" i="14" l="1"/>
  <c r="C337" i="14"/>
  <c r="B337" i="14"/>
  <c r="I337" i="14"/>
  <c r="H337" i="14"/>
  <c r="G337" i="14"/>
  <c r="F337" i="14"/>
  <c r="E337" i="14"/>
  <c r="O370" i="13"/>
  <c r="I369" i="13"/>
  <c r="H369" i="13"/>
  <c r="D369" i="13"/>
  <c r="E369" i="13"/>
  <c r="C369" i="13"/>
  <c r="F369" i="13"/>
  <c r="G369" i="13"/>
  <c r="J369" i="13"/>
  <c r="B369" i="13"/>
  <c r="A369" i="13"/>
  <c r="J337" i="14"/>
  <c r="A337" i="14" s="1"/>
  <c r="K337" i="14"/>
  <c r="P338" i="14"/>
  <c r="D338" i="14" l="1"/>
  <c r="C338" i="14"/>
  <c r="B338" i="14"/>
  <c r="I338" i="14"/>
  <c r="H338" i="14"/>
  <c r="G338" i="14"/>
  <c r="F338" i="14"/>
  <c r="E338" i="14"/>
  <c r="O371" i="13"/>
  <c r="A370" i="13"/>
  <c r="I370" i="13"/>
  <c r="F370" i="13"/>
  <c r="J370" i="13"/>
  <c r="B370" i="13"/>
  <c r="G370" i="13"/>
  <c r="D370" i="13"/>
  <c r="E370" i="13"/>
  <c r="H370" i="13"/>
  <c r="C370" i="13"/>
  <c r="J338" i="14"/>
  <c r="A338" i="14" s="1"/>
  <c r="K338" i="14"/>
  <c r="P339" i="14"/>
  <c r="D339" i="14" l="1"/>
  <c r="C339" i="14"/>
  <c r="B339" i="14"/>
  <c r="G339" i="14"/>
  <c r="F339" i="14"/>
  <c r="E339" i="14"/>
  <c r="I339" i="14"/>
  <c r="H339" i="14"/>
  <c r="O372" i="13"/>
  <c r="J371" i="13"/>
  <c r="E371" i="13"/>
  <c r="B371" i="13"/>
  <c r="G371" i="13"/>
  <c r="C371" i="13"/>
  <c r="I371" i="13"/>
  <c r="F371" i="13"/>
  <c r="D371" i="13"/>
  <c r="H371" i="13"/>
  <c r="A371" i="13"/>
  <c r="J339" i="14"/>
  <c r="A339" i="14" s="1"/>
  <c r="K339" i="14"/>
  <c r="P340" i="14"/>
  <c r="D340" i="14" l="1"/>
  <c r="C340" i="14"/>
  <c r="B340" i="14"/>
  <c r="I340" i="14"/>
  <c r="H340" i="14"/>
  <c r="G340" i="14"/>
  <c r="F340" i="14"/>
  <c r="E340" i="14"/>
  <c r="O373" i="13"/>
  <c r="D372" i="13"/>
  <c r="C372" i="13"/>
  <c r="J372" i="13"/>
  <c r="E372" i="13"/>
  <c r="G372" i="13"/>
  <c r="F372" i="13"/>
  <c r="B372" i="13"/>
  <c r="I372" i="13"/>
  <c r="H372" i="13"/>
  <c r="A372" i="13"/>
  <c r="J340" i="14"/>
  <c r="A340" i="14" s="1"/>
  <c r="K340" i="14"/>
  <c r="P341" i="14"/>
  <c r="D341" i="14" l="1"/>
  <c r="C341" i="14"/>
  <c r="B341" i="14"/>
  <c r="E341" i="14"/>
  <c r="I341" i="14"/>
  <c r="H341" i="14"/>
  <c r="G341" i="14"/>
  <c r="F341" i="14"/>
  <c r="O374" i="13"/>
  <c r="H373" i="13"/>
  <c r="E373" i="13"/>
  <c r="C373" i="13"/>
  <c r="A373" i="13"/>
  <c r="J373" i="13"/>
  <c r="F373" i="13"/>
  <c r="G373" i="13"/>
  <c r="B373" i="13"/>
  <c r="D373" i="13"/>
  <c r="I373" i="13"/>
  <c r="K341" i="14"/>
  <c r="J341" i="14"/>
  <c r="A341" i="14" s="1"/>
  <c r="P342" i="14"/>
  <c r="D342" i="14" l="1"/>
  <c r="C342" i="14"/>
  <c r="B342" i="14"/>
  <c r="H342" i="14"/>
  <c r="G342" i="14"/>
  <c r="F342" i="14"/>
  <c r="E342" i="14"/>
  <c r="I342" i="14"/>
  <c r="O375" i="13"/>
  <c r="G374" i="13"/>
  <c r="A374" i="13"/>
  <c r="H374" i="13"/>
  <c r="E374" i="13"/>
  <c r="C374" i="13"/>
  <c r="F374" i="13"/>
  <c r="B374" i="13"/>
  <c r="I374" i="13"/>
  <c r="D374" i="13"/>
  <c r="J374" i="13"/>
  <c r="K342" i="14"/>
  <c r="J342" i="14"/>
  <c r="A342" i="14" s="1"/>
  <c r="P343" i="14"/>
  <c r="D343" i="14" l="1"/>
  <c r="C343" i="14"/>
  <c r="B343" i="14"/>
  <c r="I343" i="14"/>
  <c r="H343" i="14"/>
  <c r="G343" i="14"/>
  <c r="F343" i="14"/>
  <c r="E343" i="14"/>
  <c r="O376" i="13"/>
  <c r="F375" i="13"/>
  <c r="E375" i="13"/>
  <c r="J375" i="13"/>
  <c r="D375" i="13"/>
  <c r="B375" i="13"/>
  <c r="H375" i="13"/>
  <c r="I375" i="13"/>
  <c r="C375" i="13"/>
  <c r="G375" i="13"/>
  <c r="A375" i="13"/>
  <c r="K343" i="14"/>
  <c r="J343" i="14"/>
  <c r="A343" i="14" s="1"/>
  <c r="P344" i="14"/>
  <c r="D344" i="14" l="1"/>
  <c r="C344" i="14"/>
  <c r="B344" i="14"/>
  <c r="F344" i="14"/>
  <c r="E344" i="14"/>
  <c r="I344" i="14"/>
  <c r="H344" i="14"/>
  <c r="G344" i="14"/>
  <c r="O377" i="13"/>
  <c r="H376" i="13"/>
  <c r="G376" i="13"/>
  <c r="I376" i="13"/>
  <c r="A376" i="13"/>
  <c r="D376" i="13"/>
  <c r="C376" i="13"/>
  <c r="J376" i="13"/>
  <c r="E376" i="13"/>
  <c r="B376" i="13"/>
  <c r="F376" i="13"/>
  <c r="J344" i="14"/>
  <c r="A344" i="14" s="1"/>
  <c r="K344" i="14"/>
  <c r="P345" i="14"/>
  <c r="D345" i="14" l="1"/>
  <c r="C345" i="14"/>
  <c r="B345" i="14"/>
  <c r="I345" i="14"/>
  <c r="H345" i="14"/>
  <c r="G345" i="14"/>
  <c r="F345" i="14"/>
  <c r="E345" i="14"/>
  <c r="O378" i="13"/>
  <c r="B377" i="13"/>
  <c r="H377" i="13"/>
  <c r="I377" i="13"/>
  <c r="E377" i="13"/>
  <c r="D377" i="13"/>
  <c r="F377" i="13"/>
  <c r="A377" i="13"/>
  <c r="J377" i="13"/>
  <c r="G377" i="13"/>
  <c r="C377" i="13"/>
  <c r="J345" i="14"/>
  <c r="A345" i="14" s="1"/>
  <c r="K345" i="14"/>
  <c r="P346" i="14"/>
  <c r="D346" i="14" l="1"/>
  <c r="C346" i="14"/>
  <c r="B346" i="14"/>
  <c r="I346" i="14"/>
  <c r="H346" i="14"/>
  <c r="G346" i="14"/>
  <c r="F346" i="14"/>
  <c r="E346" i="14"/>
  <c r="O379" i="13"/>
  <c r="B378" i="13"/>
  <c r="C378" i="13"/>
  <c r="J378" i="13"/>
  <c r="F378" i="13"/>
  <c r="H378" i="13"/>
  <c r="D378" i="13"/>
  <c r="G378" i="13"/>
  <c r="I378" i="13"/>
  <c r="A378" i="13"/>
  <c r="E378" i="13"/>
  <c r="J346" i="14"/>
  <c r="A346" i="14" s="1"/>
  <c r="K346" i="14"/>
  <c r="P347" i="14"/>
  <c r="D347" i="14" l="1"/>
  <c r="C347" i="14"/>
  <c r="B347" i="14"/>
  <c r="G347" i="14"/>
  <c r="F347" i="14"/>
  <c r="E347" i="14"/>
  <c r="I347" i="14"/>
  <c r="H347" i="14"/>
  <c r="O380" i="13"/>
  <c r="H379" i="13"/>
  <c r="F379" i="13"/>
  <c r="I379" i="13"/>
  <c r="B379" i="13"/>
  <c r="J379" i="13"/>
  <c r="E379" i="13"/>
  <c r="G379" i="13"/>
  <c r="C379" i="13"/>
  <c r="D379" i="13"/>
  <c r="A379" i="13"/>
  <c r="J347" i="14"/>
  <c r="A347" i="14" s="1"/>
  <c r="K347" i="14"/>
  <c r="P348" i="14"/>
  <c r="D348" i="14" l="1"/>
  <c r="C348" i="14"/>
  <c r="B348" i="14"/>
  <c r="I348" i="14"/>
  <c r="H348" i="14"/>
  <c r="G348" i="14"/>
  <c r="F348" i="14"/>
  <c r="E348" i="14"/>
  <c r="O381" i="13"/>
  <c r="H380" i="13"/>
  <c r="C380" i="13"/>
  <c r="D380" i="13"/>
  <c r="B380" i="13"/>
  <c r="J380" i="13"/>
  <c r="I380" i="13"/>
  <c r="F380" i="13"/>
  <c r="G380" i="13"/>
  <c r="A380" i="13"/>
  <c r="E380" i="13"/>
  <c r="K348" i="14"/>
  <c r="J348" i="14"/>
  <c r="A348" i="14" s="1"/>
  <c r="P349" i="14"/>
  <c r="D349" i="14" l="1"/>
  <c r="C349" i="14"/>
  <c r="B349" i="14"/>
  <c r="E349" i="14"/>
  <c r="I349" i="14"/>
  <c r="H349" i="14"/>
  <c r="G349" i="14"/>
  <c r="F349" i="14"/>
  <c r="O382" i="13"/>
  <c r="H381" i="13"/>
  <c r="F381" i="13"/>
  <c r="C381" i="13"/>
  <c r="G381" i="13"/>
  <c r="D381" i="13"/>
  <c r="E381" i="13"/>
  <c r="I381" i="13"/>
  <c r="A381" i="13"/>
  <c r="J381" i="13"/>
  <c r="B381" i="13"/>
  <c r="J349" i="14"/>
  <c r="A349" i="14" s="1"/>
  <c r="K349" i="14"/>
  <c r="P350" i="14"/>
  <c r="D350" i="14" l="1"/>
  <c r="C350" i="14"/>
  <c r="B350" i="14"/>
  <c r="H350" i="14"/>
  <c r="G350" i="14"/>
  <c r="F350" i="14"/>
  <c r="E350" i="14"/>
  <c r="I350" i="14"/>
  <c r="O383" i="13"/>
  <c r="F382" i="13"/>
  <c r="G382" i="13"/>
  <c r="C382" i="13"/>
  <c r="E382" i="13"/>
  <c r="I382" i="13"/>
  <c r="D382" i="13"/>
  <c r="A382" i="13"/>
  <c r="H382" i="13"/>
  <c r="B382" i="13"/>
  <c r="J382" i="13"/>
  <c r="J350" i="14"/>
  <c r="A350" i="14" s="1"/>
  <c r="K350" i="14"/>
  <c r="P351" i="14"/>
  <c r="D351" i="14" l="1"/>
  <c r="C351" i="14"/>
  <c r="B351" i="14"/>
  <c r="I351" i="14"/>
  <c r="H351" i="14"/>
  <c r="G351" i="14"/>
  <c r="F351" i="14"/>
  <c r="E351" i="14"/>
  <c r="O384" i="13"/>
  <c r="G383" i="13"/>
  <c r="E383" i="13"/>
  <c r="H383" i="13"/>
  <c r="B383" i="13"/>
  <c r="J383" i="13"/>
  <c r="I383" i="13"/>
  <c r="C383" i="13"/>
  <c r="F383" i="13"/>
  <c r="A383" i="13"/>
  <c r="D383" i="13"/>
  <c r="J351" i="14"/>
  <c r="A351" i="14" s="1"/>
  <c r="K351" i="14"/>
  <c r="P352" i="14"/>
  <c r="D352" i="14" l="1"/>
  <c r="C352" i="14"/>
  <c r="B352" i="14"/>
  <c r="F352" i="14"/>
  <c r="E352" i="14"/>
  <c r="I352" i="14"/>
  <c r="H352" i="14"/>
  <c r="G352" i="14"/>
  <c r="O385" i="13"/>
  <c r="A384" i="13"/>
  <c r="C384" i="13"/>
  <c r="B384" i="13"/>
  <c r="I384" i="13"/>
  <c r="F384" i="13"/>
  <c r="H384" i="13"/>
  <c r="J384" i="13"/>
  <c r="D384" i="13"/>
  <c r="G384" i="13"/>
  <c r="E384" i="13"/>
  <c r="J352" i="14"/>
  <c r="A352" i="14" s="1"/>
  <c r="K352" i="14"/>
  <c r="P353" i="14"/>
  <c r="D353" i="14" l="1"/>
  <c r="C353" i="14"/>
  <c r="B353" i="14"/>
  <c r="I353" i="14"/>
  <c r="H353" i="14"/>
  <c r="G353" i="14"/>
  <c r="F353" i="14"/>
  <c r="E353" i="14"/>
  <c r="O386" i="13"/>
  <c r="I385" i="13"/>
  <c r="H385" i="13"/>
  <c r="D385" i="13"/>
  <c r="E385" i="13"/>
  <c r="B385" i="13"/>
  <c r="J385" i="13"/>
  <c r="A385" i="13"/>
  <c r="C385" i="13"/>
  <c r="G385" i="13"/>
  <c r="F385" i="13"/>
  <c r="J353" i="14"/>
  <c r="A353" i="14" s="1"/>
  <c r="K353" i="14"/>
  <c r="P354" i="14"/>
  <c r="D354" i="14" l="1"/>
  <c r="C354" i="14"/>
  <c r="B354" i="14"/>
  <c r="I354" i="14"/>
  <c r="H354" i="14"/>
  <c r="G354" i="14"/>
  <c r="F354" i="14"/>
  <c r="E354" i="14"/>
  <c r="O387" i="13"/>
  <c r="E386" i="13"/>
  <c r="B386" i="13"/>
  <c r="H386" i="13"/>
  <c r="G386" i="13"/>
  <c r="J386" i="13"/>
  <c r="D386" i="13"/>
  <c r="A386" i="13"/>
  <c r="F386" i="13"/>
  <c r="I386" i="13"/>
  <c r="C386" i="13"/>
  <c r="J354" i="14"/>
  <c r="A354" i="14" s="1"/>
  <c r="K354" i="14"/>
  <c r="P355" i="14"/>
  <c r="D355" i="14" l="1"/>
  <c r="C355" i="14"/>
  <c r="B355" i="14"/>
  <c r="G355" i="14"/>
  <c r="F355" i="14"/>
  <c r="E355" i="14"/>
  <c r="I355" i="14"/>
  <c r="H355" i="14"/>
  <c r="O388" i="13"/>
  <c r="E387" i="13"/>
  <c r="A387" i="13"/>
  <c r="B387" i="13"/>
  <c r="D387" i="13"/>
  <c r="H387" i="13"/>
  <c r="F387" i="13"/>
  <c r="I387" i="13"/>
  <c r="C387" i="13"/>
  <c r="G387" i="13"/>
  <c r="J387" i="13"/>
  <c r="J355" i="14"/>
  <c r="A355" i="14" s="1"/>
  <c r="K355" i="14"/>
  <c r="P356" i="14"/>
  <c r="D356" i="14" l="1"/>
  <c r="C356" i="14"/>
  <c r="B356" i="14"/>
  <c r="I356" i="14"/>
  <c r="H356" i="14"/>
  <c r="G356" i="14"/>
  <c r="F356" i="14"/>
  <c r="E356" i="14"/>
  <c r="O389" i="13"/>
  <c r="D388" i="13"/>
  <c r="I388" i="13"/>
  <c r="J388" i="13"/>
  <c r="A388" i="13"/>
  <c r="B388" i="13"/>
  <c r="F388" i="13"/>
  <c r="H388" i="13"/>
  <c r="C388" i="13"/>
  <c r="E388" i="13"/>
  <c r="G388" i="13"/>
  <c r="J356" i="14"/>
  <c r="A356" i="14" s="1"/>
  <c r="K356" i="14"/>
  <c r="P357" i="14"/>
  <c r="D357" i="14" l="1"/>
  <c r="C357" i="14"/>
  <c r="B357" i="14"/>
  <c r="E357" i="14"/>
  <c r="I357" i="14"/>
  <c r="H357" i="14"/>
  <c r="G357" i="14"/>
  <c r="F357" i="14"/>
  <c r="O390" i="13"/>
  <c r="A389" i="13"/>
  <c r="C389" i="13"/>
  <c r="D389" i="13"/>
  <c r="E389" i="13"/>
  <c r="G389" i="13"/>
  <c r="F389" i="13"/>
  <c r="J389" i="13"/>
  <c r="B389" i="13"/>
  <c r="I389" i="13"/>
  <c r="H389" i="13"/>
  <c r="J357" i="14"/>
  <c r="A357" i="14" s="1"/>
  <c r="K357" i="14"/>
  <c r="P358" i="14"/>
  <c r="D358" i="14" l="1"/>
  <c r="C358" i="14"/>
  <c r="B358" i="14"/>
  <c r="H358" i="14"/>
  <c r="G358" i="14"/>
  <c r="F358" i="14"/>
  <c r="E358" i="14"/>
  <c r="I358" i="14"/>
  <c r="O391" i="13"/>
  <c r="G390" i="13"/>
  <c r="E390" i="13"/>
  <c r="B390" i="13"/>
  <c r="D390" i="13"/>
  <c r="J390" i="13"/>
  <c r="H390" i="13"/>
  <c r="I390" i="13"/>
  <c r="F390" i="13"/>
  <c r="C390" i="13"/>
  <c r="A390" i="13"/>
  <c r="J358" i="14"/>
  <c r="A358" i="14" s="1"/>
  <c r="K358" i="14"/>
  <c r="P359" i="14"/>
  <c r="I359" i="14" l="1"/>
  <c r="F359" i="14"/>
  <c r="D359" i="14"/>
  <c r="C359" i="14"/>
  <c r="B359" i="14"/>
  <c r="H359" i="14"/>
  <c r="G359" i="14"/>
  <c r="E359" i="14"/>
  <c r="O392" i="13"/>
  <c r="F391" i="13"/>
  <c r="E391" i="13"/>
  <c r="B391" i="13"/>
  <c r="A391" i="13"/>
  <c r="J391" i="13"/>
  <c r="H391" i="13"/>
  <c r="I391" i="13"/>
  <c r="D391" i="13"/>
  <c r="G391" i="13"/>
  <c r="C391" i="13"/>
  <c r="J359" i="14"/>
  <c r="A359" i="14" s="1"/>
  <c r="K359" i="14"/>
  <c r="P360" i="14"/>
  <c r="I360" i="14" l="1"/>
  <c r="F360" i="14"/>
  <c r="G360" i="14"/>
  <c r="E360" i="14"/>
  <c r="D360" i="14"/>
  <c r="H360" i="14"/>
  <c r="C360" i="14"/>
  <c r="B360" i="14"/>
  <c r="O393" i="13"/>
  <c r="F392" i="13"/>
  <c r="D392" i="13"/>
  <c r="E392" i="13"/>
  <c r="A392" i="13"/>
  <c r="G392" i="13"/>
  <c r="J392" i="13"/>
  <c r="H392" i="13"/>
  <c r="B392" i="13"/>
  <c r="I392" i="13"/>
  <c r="C392" i="13"/>
  <c r="J360" i="14"/>
  <c r="A360" i="14" s="1"/>
  <c r="K360" i="14"/>
  <c r="P361" i="14"/>
  <c r="I361" i="14" l="1"/>
  <c r="F361" i="14"/>
  <c r="H361" i="14"/>
  <c r="G361" i="14"/>
  <c r="B361" i="14"/>
  <c r="E361" i="14"/>
  <c r="D361" i="14"/>
  <c r="C361" i="14"/>
  <c r="O394" i="13"/>
  <c r="C393" i="13"/>
  <c r="E393" i="13"/>
  <c r="G393" i="13"/>
  <c r="I393" i="13"/>
  <c r="J393" i="13"/>
  <c r="F393" i="13"/>
  <c r="H393" i="13"/>
  <c r="B393" i="13"/>
  <c r="D393" i="13"/>
  <c r="A393" i="13"/>
  <c r="K361" i="14"/>
  <c r="J361" i="14"/>
  <c r="A361" i="14" s="1"/>
  <c r="P362" i="14"/>
  <c r="I362" i="14" l="1"/>
  <c r="F362" i="14"/>
  <c r="G362" i="14"/>
  <c r="D362" i="14"/>
  <c r="B362" i="14"/>
  <c r="H362" i="14"/>
  <c r="E362" i="14"/>
  <c r="C362" i="14"/>
  <c r="O395" i="13"/>
  <c r="B394" i="13"/>
  <c r="G394" i="13"/>
  <c r="A394" i="13"/>
  <c r="D394" i="13"/>
  <c r="J394" i="13"/>
  <c r="F394" i="13"/>
  <c r="I394" i="13"/>
  <c r="C394" i="13"/>
  <c r="H394" i="13"/>
  <c r="E394" i="13"/>
  <c r="J362" i="14"/>
  <c r="A362" i="14" s="1"/>
  <c r="K362" i="14"/>
  <c r="P363" i="14"/>
  <c r="I363" i="14" l="1"/>
  <c r="F363" i="14"/>
  <c r="G363" i="14"/>
  <c r="D363" i="14"/>
  <c r="C363" i="14"/>
  <c r="B363" i="14"/>
  <c r="H363" i="14"/>
  <c r="E363" i="14"/>
  <c r="O396" i="13"/>
  <c r="H395" i="13"/>
  <c r="C395" i="13"/>
  <c r="E395" i="13"/>
  <c r="G395" i="13"/>
  <c r="J395" i="13"/>
  <c r="D395" i="13"/>
  <c r="B395" i="13"/>
  <c r="A395" i="13"/>
  <c r="I395" i="13"/>
  <c r="F395" i="13"/>
  <c r="J363" i="14"/>
  <c r="A363" i="14" s="1"/>
  <c r="K363" i="14"/>
  <c r="P364" i="14"/>
  <c r="I364" i="14" l="1"/>
  <c r="F364" i="14"/>
  <c r="B364" i="14"/>
  <c r="G364" i="14"/>
  <c r="E364" i="14"/>
  <c r="D364" i="14"/>
  <c r="H364" i="14"/>
  <c r="C364" i="14"/>
  <c r="O397" i="13"/>
  <c r="E396" i="13"/>
  <c r="B396" i="13"/>
  <c r="H396" i="13"/>
  <c r="G396" i="13"/>
  <c r="D396" i="13"/>
  <c r="J396" i="13"/>
  <c r="F396" i="13"/>
  <c r="C396" i="13"/>
  <c r="I396" i="13"/>
  <c r="A396" i="13"/>
  <c r="J364" i="14"/>
  <c r="A364" i="14" s="1"/>
  <c r="K364" i="14"/>
  <c r="P365" i="14"/>
  <c r="I365" i="14" l="1"/>
  <c r="F365" i="14"/>
  <c r="D365" i="14"/>
  <c r="B365" i="14"/>
  <c r="H365" i="14"/>
  <c r="G365" i="14"/>
  <c r="E365" i="14"/>
  <c r="C365" i="14"/>
  <c r="O398" i="13"/>
  <c r="I397" i="13"/>
  <c r="D397" i="13"/>
  <c r="E397" i="13"/>
  <c r="F397" i="13"/>
  <c r="C397" i="13"/>
  <c r="B397" i="13"/>
  <c r="G397" i="13"/>
  <c r="A397" i="13"/>
  <c r="J397" i="13"/>
  <c r="H397" i="13"/>
  <c r="J365" i="14"/>
  <c r="A365" i="14" s="1"/>
  <c r="K365" i="14"/>
  <c r="P366" i="14"/>
  <c r="I366" i="14" l="1"/>
  <c r="F366" i="14"/>
  <c r="G366" i="14"/>
  <c r="D366" i="14"/>
  <c r="B366" i="14"/>
  <c r="H366" i="14"/>
  <c r="E366" i="14"/>
  <c r="C366" i="14"/>
  <c r="O399" i="13"/>
  <c r="D398" i="13"/>
  <c r="I398" i="13"/>
  <c r="H398" i="13"/>
  <c r="F398" i="13"/>
  <c r="C398" i="13"/>
  <c r="E398" i="13"/>
  <c r="J398" i="13"/>
  <c r="A398" i="13"/>
  <c r="B398" i="13"/>
  <c r="G398" i="13"/>
  <c r="K366" i="14"/>
  <c r="J366" i="14"/>
  <c r="A366" i="14" s="1"/>
  <c r="P367" i="14"/>
  <c r="I367" i="14" l="1"/>
  <c r="F367" i="14"/>
  <c r="G367" i="14"/>
  <c r="D367" i="14"/>
  <c r="C367" i="14"/>
  <c r="B367" i="14"/>
  <c r="E367" i="14"/>
  <c r="H367" i="14"/>
  <c r="O400" i="13"/>
  <c r="I399" i="13"/>
  <c r="H399" i="13"/>
  <c r="A399" i="13"/>
  <c r="C399" i="13"/>
  <c r="E399" i="13"/>
  <c r="D399" i="13"/>
  <c r="F399" i="13"/>
  <c r="B399" i="13"/>
  <c r="G399" i="13"/>
  <c r="J399" i="13"/>
  <c r="K367" i="14"/>
  <c r="J367" i="14"/>
  <c r="A367" i="14" s="1"/>
  <c r="P368" i="14"/>
  <c r="I368" i="14" l="1"/>
  <c r="F368" i="14"/>
  <c r="B368" i="14"/>
  <c r="G368" i="14"/>
  <c r="E368" i="14"/>
  <c r="D368" i="14"/>
  <c r="H368" i="14"/>
  <c r="C368" i="14"/>
  <c r="O401" i="13"/>
  <c r="A400" i="13"/>
  <c r="I400" i="13"/>
  <c r="F400" i="13"/>
  <c r="B400" i="13"/>
  <c r="H400" i="13"/>
  <c r="G400" i="13"/>
  <c r="D400" i="13"/>
  <c r="E400" i="13"/>
  <c r="C400" i="13"/>
  <c r="J400" i="13"/>
  <c r="K368" i="14"/>
  <c r="J368" i="14"/>
  <c r="A368" i="14" s="1"/>
  <c r="P369" i="14"/>
  <c r="I369" i="14" l="1"/>
  <c r="F369" i="14"/>
  <c r="D369" i="14"/>
  <c r="B369" i="14"/>
  <c r="H369" i="14"/>
  <c r="G369" i="14"/>
  <c r="E369" i="14"/>
  <c r="C369" i="14"/>
  <c r="O402" i="13"/>
  <c r="D401" i="13"/>
  <c r="C401" i="13"/>
  <c r="B401" i="13"/>
  <c r="G401" i="13"/>
  <c r="F401" i="13"/>
  <c r="J401" i="13"/>
  <c r="E401" i="13"/>
  <c r="I401" i="13"/>
  <c r="H401" i="13"/>
  <c r="A401" i="13"/>
  <c r="K369" i="14"/>
  <c r="J369" i="14"/>
  <c r="A369" i="14" s="1"/>
  <c r="P370" i="14"/>
  <c r="I370" i="14" l="1"/>
  <c r="F370" i="14"/>
  <c r="G370" i="14"/>
  <c r="D370" i="14"/>
  <c r="B370" i="14"/>
  <c r="H370" i="14"/>
  <c r="E370" i="14"/>
  <c r="C370" i="14"/>
  <c r="O403" i="13"/>
  <c r="B402" i="13"/>
  <c r="E402" i="13"/>
  <c r="A402" i="13"/>
  <c r="G402" i="13"/>
  <c r="F402" i="13"/>
  <c r="H402" i="13"/>
  <c r="J402" i="13"/>
  <c r="D402" i="13"/>
  <c r="I402" i="13"/>
  <c r="C402" i="13"/>
  <c r="J370" i="14"/>
  <c r="A370" i="14" s="1"/>
  <c r="K370" i="14"/>
  <c r="P371" i="14"/>
  <c r="I371" i="14" l="1"/>
  <c r="F371" i="14"/>
  <c r="G371" i="14"/>
  <c r="D371" i="14"/>
  <c r="C371" i="14"/>
  <c r="B371" i="14"/>
  <c r="H371" i="14"/>
  <c r="E371" i="14"/>
  <c r="O404" i="13"/>
  <c r="E403" i="13"/>
  <c r="G403" i="13"/>
  <c r="C403" i="13"/>
  <c r="F403" i="13"/>
  <c r="A403" i="13"/>
  <c r="D403" i="13"/>
  <c r="I403" i="13"/>
  <c r="J403" i="13"/>
  <c r="B403" i="13"/>
  <c r="H403" i="13"/>
  <c r="J371" i="14"/>
  <c r="A371" i="14" s="1"/>
  <c r="K371" i="14"/>
  <c r="P372" i="14"/>
  <c r="I372" i="14" l="1"/>
  <c r="F372" i="14"/>
  <c r="B372" i="14"/>
  <c r="G372" i="14"/>
  <c r="E372" i="14"/>
  <c r="D372" i="14"/>
  <c r="H372" i="14"/>
  <c r="C372" i="14"/>
  <c r="O405" i="13"/>
  <c r="G404" i="13"/>
  <c r="C404" i="13"/>
  <c r="J404" i="13"/>
  <c r="A404" i="13"/>
  <c r="D404" i="13"/>
  <c r="I404" i="13"/>
  <c r="B404" i="13"/>
  <c r="H404" i="13"/>
  <c r="F404" i="13"/>
  <c r="E404" i="13"/>
  <c r="J372" i="14"/>
  <c r="A372" i="14" s="1"/>
  <c r="K372" i="14"/>
  <c r="P373" i="14"/>
  <c r="I373" i="14" l="1"/>
  <c r="F373" i="14"/>
  <c r="D373" i="14"/>
  <c r="B373" i="14"/>
  <c r="H373" i="14"/>
  <c r="G373" i="14"/>
  <c r="E373" i="14"/>
  <c r="C373" i="14"/>
  <c r="O406" i="13"/>
  <c r="G405" i="13"/>
  <c r="C405" i="13"/>
  <c r="I405" i="13"/>
  <c r="E405" i="13"/>
  <c r="F405" i="13"/>
  <c r="J405" i="13"/>
  <c r="H405" i="13"/>
  <c r="A405" i="13"/>
  <c r="D405" i="13"/>
  <c r="B405" i="13"/>
  <c r="J373" i="14"/>
  <c r="A373" i="14" s="1"/>
  <c r="K373" i="14"/>
  <c r="P374" i="14"/>
  <c r="I374" i="14" l="1"/>
  <c r="F374" i="14"/>
  <c r="G374" i="14"/>
  <c r="D374" i="14"/>
  <c r="B374" i="14"/>
  <c r="E374" i="14"/>
  <c r="C374" i="14"/>
  <c r="H374" i="14"/>
  <c r="O407" i="13"/>
  <c r="I406" i="13"/>
  <c r="C406" i="13"/>
  <c r="B406" i="13"/>
  <c r="E406" i="13"/>
  <c r="H406" i="13"/>
  <c r="A406" i="13"/>
  <c r="D406" i="13"/>
  <c r="J406" i="13"/>
  <c r="G406" i="13"/>
  <c r="F406" i="13"/>
  <c r="K374" i="14"/>
  <c r="J374" i="14"/>
  <c r="A374" i="14" s="1"/>
  <c r="P375" i="14"/>
  <c r="I375" i="14" l="1"/>
  <c r="F375" i="14"/>
  <c r="G375" i="14"/>
  <c r="D375" i="14"/>
  <c r="C375" i="14"/>
  <c r="B375" i="14"/>
  <c r="H375" i="14"/>
  <c r="E375" i="14"/>
  <c r="O408" i="13"/>
  <c r="J407" i="13"/>
  <c r="H407" i="13"/>
  <c r="I407" i="13"/>
  <c r="F407" i="13"/>
  <c r="B407" i="13"/>
  <c r="D407" i="13"/>
  <c r="A407" i="13"/>
  <c r="C407" i="13"/>
  <c r="G407" i="13"/>
  <c r="E407" i="13"/>
  <c r="J375" i="14"/>
  <c r="A375" i="14" s="1"/>
  <c r="K375" i="14"/>
  <c r="P376" i="14"/>
  <c r="I376" i="14" l="1"/>
  <c r="F376" i="14"/>
  <c r="B376" i="14"/>
  <c r="G376" i="14"/>
  <c r="E376" i="14"/>
  <c r="D376" i="14"/>
  <c r="H376" i="14"/>
  <c r="C376" i="14"/>
  <c r="O409" i="13"/>
  <c r="B408" i="13"/>
  <c r="H408" i="13"/>
  <c r="C408" i="13"/>
  <c r="E408" i="13"/>
  <c r="I408" i="13"/>
  <c r="D408" i="13"/>
  <c r="F408" i="13"/>
  <c r="A408" i="13"/>
  <c r="G408" i="13"/>
  <c r="J408" i="13"/>
  <c r="J376" i="14"/>
  <c r="A376" i="14" s="1"/>
  <c r="K376" i="14"/>
  <c r="P377" i="14"/>
  <c r="I377" i="14" l="1"/>
  <c r="F377" i="14"/>
  <c r="D377" i="14"/>
  <c r="B377" i="14"/>
  <c r="H377" i="14"/>
  <c r="G377" i="14"/>
  <c r="E377" i="14"/>
  <c r="C377" i="14"/>
  <c r="O410" i="13"/>
  <c r="D409" i="13"/>
  <c r="C409" i="13"/>
  <c r="B409" i="13"/>
  <c r="G409" i="13"/>
  <c r="H409" i="13"/>
  <c r="F409" i="13"/>
  <c r="E409" i="13"/>
  <c r="J409" i="13"/>
  <c r="I409" i="13"/>
  <c r="A409" i="13"/>
  <c r="K377" i="14"/>
  <c r="J377" i="14"/>
  <c r="A377" i="14" s="1"/>
  <c r="P378" i="14"/>
  <c r="I378" i="14" l="1"/>
  <c r="F378" i="14"/>
  <c r="G378" i="14"/>
  <c r="D378" i="14"/>
  <c r="B378" i="14"/>
  <c r="C378" i="14"/>
  <c r="H378" i="14"/>
  <c r="E378" i="14"/>
  <c r="O411" i="13"/>
  <c r="D410" i="13"/>
  <c r="C410" i="13"/>
  <c r="G410" i="13"/>
  <c r="J410" i="13"/>
  <c r="H410" i="13"/>
  <c r="F410" i="13"/>
  <c r="I410" i="13"/>
  <c r="E410" i="13"/>
  <c r="A410" i="13"/>
  <c r="B410" i="13"/>
  <c r="J378" i="14"/>
  <c r="A378" i="14" s="1"/>
  <c r="K378" i="14"/>
  <c r="P379" i="14"/>
  <c r="I379" i="14" l="1"/>
  <c r="F379" i="14"/>
  <c r="G379" i="14"/>
  <c r="D379" i="14"/>
  <c r="C379" i="14"/>
  <c r="B379" i="14"/>
  <c r="H379" i="14"/>
  <c r="E379" i="14"/>
  <c r="O412" i="13"/>
  <c r="G411" i="13"/>
  <c r="E411" i="13"/>
  <c r="C411" i="13"/>
  <c r="D411" i="13"/>
  <c r="J411" i="13"/>
  <c r="F411" i="13"/>
  <c r="B411" i="13"/>
  <c r="I411" i="13"/>
  <c r="A411" i="13"/>
  <c r="H411" i="13"/>
  <c r="J379" i="14"/>
  <c r="A379" i="14" s="1"/>
  <c r="K379" i="14"/>
  <c r="P380" i="14"/>
  <c r="I380" i="14" l="1"/>
  <c r="F380" i="14"/>
  <c r="B380" i="14"/>
  <c r="G380" i="14"/>
  <c r="E380" i="14"/>
  <c r="D380" i="14"/>
  <c r="H380" i="14"/>
  <c r="C380" i="14"/>
  <c r="O413" i="13"/>
  <c r="G412" i="13"/>
  <c r="C412" i="13"/>
  <c r="J412" i="13"/>
  <c r="D412" i="13"/>
  <c r="A412" i="13"/>
  <c r="B412" i="13"/>
  <c r="F412" i="13"/>
  <c r="I412" i="13"/>
  <c r="E412" i="13"/>
  <c r="H412" i="13"/>
  <c r="J380" i="14"/>
  <c r="A380" i="14" s="1"/>
  <c r="K380" i="14"/>
  <c r="P381" i="14"/>
  <c r="I381" i="14" l="1"/>
  <c r="F381" i="14"/>
  <c r="D381" i="14"/>
  <c r="B381" i="14"/>
  <c r="H381" i="14"/>
  <c r="G381" i="14"/>
  <c r="E381" i="14"/>
  <c r="C381" i="14"/>
  <c r="O414" i="13"/>
  <c r="B413" i="13"/>
  <c r="H413" i="13"/>
  <c r="C413" i="13"/>
  <c r="E413" i="13"/>
  <c r="I413" i="13"/>
  <c r="J413" i="13"/>
  <c r="A413" i="13"/>
  <c r="D413" i="13"/>
  <c r="G413" i="13"/>
  <c r="F413" i="13"/>
  <c r="K381" i="14"/>
  <c r="J381" i="14"/>
  <c r="A381" i="14" s="1"/>
  <c r="P382" i="14"/>
  <c r="I382" i="14" l="1"/>
  <c r="F382" i="14"/>
  <c r="G382" i="14"/>
  <c r="D382" i="14"/>
  <c r="B382" i="14"/>
  <c r="H382" i="14"/>
  <c r="E382" i="14"/>
  <c r="C382" i="14"/>
  <c r="O415" i="13"/>
  <c r="H414" i="13"/>
  <c r="G414" i="13"/>
  <c r="C414" i="13"/>
  <c r="B414" i="13"/>
  <c r="F414" i="13"/>
  <c r="J414" i="13"/>
  <c r="E414" i="13"/>
  <c r="A414" i="13"/>
  <c r="I414" i="13"/>
  <c r="D414" i="13"/>
  <c r="K382" i="14"/>
  <c r="J382" i="14"/>
  <c r="A382" i="14" s="1"/>
  <c r="P383" i="14"/>
  <c r="I383" i="14" l="1"/>
  <c r="F383" i="14"/>
  <c r="G383" i="14"/>
  <c r="D383" i="14"/>
  <c r="C383" i="14"/>
  <c r="B383" i="14"/>
  <c r="H383" i="14"/>
  <c r="E383" i="14"/>
  <c r="O416" i="13"/>
  <c r="J415" i="13"/>
  <c r="H415" i="13"/>
  <c r="D415" i="13"/>
  <c r="I415" i="13"/>
  <c r="C415" i="13"/>
  <c r="F415" i="13"/>
  <c r="B415" i="13"/>
  <c r="G415" i="13"/>
  <c r="A415" i="13"/>
  <c r="E415" i="13"/>
  <c r="K383" i="14"/>
  <c r="J383" i="14"/>
  <c r="A383" i="14" s="1"/>
  <c r="P384" i="14"/>
  <c r="I384" i="14" l="1"/>
  <c r="F384" i="14"/>
  <c r="B384" i="14"/>
  <c r="G384" i="14"/>
  <c r="E384" i="14"/>
  <c r="D384" i="14"/>
  <c r="H384" i="14"/>
  <c r="C384" i="14"/>
  <c r="O417" i="13"/>
  <c r="B416" i="13"/>
  <c r="G416" i="13"/>
  <c r="I416" i="13"/>
  <c r="A416" i="13"/>
  <c r="E416" i="13"/>
  <c r="C416" i="13"/>
  <c r="J416" i="13"/>
  <c r="D416" i="13"/>
  <c r="F416" i="13"/>
  <c r="H416" i="13"/>
  <c r="K384" i="14"/>
  <c r="J384" i="14"/>
  <c r="A384" i="14" s="1"/>
  <c r="P385" i="14"/>
  <c r="I385" i="14" l="1"/>
  <c r="F385" i="14"/>
  <c r="D385" i="14"/>
  <c r="B385" i="14"/>
  <c r="H385" i="14"/>
  <c r="G385" i="14"/>
  <c r="C385" i="14"/>
  <c r="E385" i="14"/>
  <c r="O418" i="13"/>
  <c r="F417" i="13"/>
  <c r="J417" i="13"/>
  <c r="B417" i="13"/>
  <c r="E417" i="13"/>
  <c r="G417" i="13"/>
  <c r="H417" i="13"/>
  <c r="D417" i="13"/>
  <c r="C417" i="13"/>
  <c r="I417" i="13"/>
  <c r="A417" i="13"/>
  <c r="J385" i="14"/>
  <c r="A385" i="14" s="1"/>
  <c r="K385" i="14"/>
  <c r="P386" i="14"/>
  <c r="I386" i="14" l="1"/>
  <c r="F386" i="14"/>
  <c r="G386" i="14"/>
  <c r="D386" i="14"/>
  <c r="B386" i="14"/>
  <c r="H386" i="14"/>
  <c r="E386" i="14"/>
  <c r="C386" i="14"/>
  <c r="O419" i="13"/>
  <c r="A418" i="13"/>
  <c r="D418" i="13"/>
  <c r="B418" i="13"/>
  <c r="G418" i="13"/>
  <c r="F418" i="13"/>
  <c r="I418" i="13"/>
  <c r="E418" i="13"/>
  <c r="C418" i="13"/>
  <c r="J418" i="13"/>
  <c r="H418" i="13"/>
  <c r="J386" i="14"/>
  <c r="A386" i="14" s="1"/>
  <c r="K386" i="14"/>
  <c r="P387" i="14"/>
  <c r="I387" i="14" l="1"/>
  <c r="F387" i="14"/>
  <c r="G387" i="14"/>
  <c r="D387" i="14"/>
  <c r="C387" i="14"/>
  <c r="B387" i="14"/>
  <c r="H387" i="14"/>
  <c r="E387" i="14"/>
  <c r="O420" i="13"/>
  <c r="A419" i="13"/>
  <c r="F419" i="13"/>
  <c r="C419" i="13"/>
  <c r="H419" i="13"/>
  <c r="D419" i="13"/>
  <c r="G419" i="13"/>
  <c r="E419" i="13"/>
  <c r="J419" i="13"/>
  <c r="B419" i="13"/>
  <c r="I419" i="13"/>
  <c r="J387" i="14"/>
  <c r="A387" i="14" s="1"/>
  <c r="K387" i="14"/>
  <c r="P388" i="14"/>
  <c r="I388" i="14" l="1"/>
  <c r="F388" i="14"/>
  <c r="B388" i="14"/>
  <c r="G388" i="14"/>
  <c r="E388" i="14"/>
  <c r="D388" i="14"/>
  <c r="H388" i="14"/>
  <c r="C388" i="14"/>
  <c r="O421" i="13"/>
  <c r="G420" i="13"/>
  <c r="F420" i="13"/>
  <c r="C420" i="13"/>
  <c r="E420" i="13"/>
  <c r="I420" i="13"/>
  <c r="D420" i="13"/>
  <c r="J420" i="13"/>
  <c r="B420" i="13"/>
  <c r="A420" i="13"/>
  <c r="H420" i="13"/>
  <c r="J388" i="14"/>
  <c r="A388" i="14" s="1"/>
  <c r="K388" i="14"/>
  <c r="P389" i="14"/>
  <c r="I389" i="14" l="1"/>
  <c r="F389" i="14"/>
  <c r="D389" i="14"/>
  <c r="B389" i="14"/>
  <c r="H389" i="14"/>
  <c r="G389" i="14"/>
  <c r="E389" i="14"/>
  <c r="C389" i="14"/>
  <c r="O422" i="13"/>
  <c r="B421" i="13"/>
  <c r="D421" i="13"/>
  <c r="E421" i="13"/>
  <c r="G421" i="13"/>
  <c r="J421" i="13"/>
  <c r="H421" i="13"/>
  <c r="I421" i="13"/>
  <c r="F421" i="13"/>
  <c r="A421" i="13"/>
  <c r="C421" i="13"/>
  <c r="J389" i="14"/>
  <c r="A389" i="14" s="1"/>
  <c r="K389" i="14"/>
  <c r="P390" i="14"/>
  <c r="I390" i="14" l="1"/>
  <c r="F390" i="14"/>
  <c r="G390" i="14"/>
  <c r="D390" i="14"/>
  <c r="B390" i="14"/>
  <c r="H390" i="14"/>
  <c r="E390" i="14"/>
  <c r="C390" i="14"/>
  <c r="O423" i="13"/>
  <c r="A422" i="13"/>
  <c r="B422" i="13"/>
  <c r="D422" i="13"/>
  <c r="C422" i="13"/>
  <c r="J422" i="13"/>
  <c r="H422" i="13"/>
  <c r="G422" i="13"/>
  <c r="F422" i="13"/>
  <c r="I422" i="13"/>
  <c r="E422" i="13"/>
  <c r="J390" i="14"/>
  <c r="A390" i="14" s="1"/>
  <c r="K390" i="14"/>
  <c r="P391" i="14"/>
  <c r="I391" i="14" l="1"/>
  <c r="F391" i="14"/>
  <c r="G391" i="14"/>
  <c r="D391" i="14"/>
  <c r="C391" i="14"/>
  <c r="B391" i="14"/>
  <c r="H391" i="14"/>
  <c r="E391" i="14"/>
  <c r="O424" i="13"/>
  <c r="C423" i="13"/>
  <c r="H423" i="13"/>
  <c r="I423" i="13"/>
  <c r="J423" i="13"/>
  <c r="D423" i="13"/>
  <c r="A423" i="13"/>
  <c r="B423" i="13"/>
  <c r="G423" i="13"/>
  <c r="F423" i="13"/>
  <c r="E423" i="13"/>
  <c r="J391" i="14"/>
  <c r="A391" i="14" s="1"/>
  <c r="K391" i="14"/>
  <c r="P392" i="14"/>
  <c r="I392" i="14" l="1"/>
  <c r="F392" i="14"/>
  <c r="B392" i="14"/>
  <c r="G392" i="14"/>
  <c r="E392" i="14"/>
  <c r="D392" i="14"/>
  <c r="C392" i="14"/>
  <c r="H392" i="14"/>
  <c r="O425" i="13"/>
  <c r="F424" i="13"/>
  <c r="J424" i="13"/>
  <c r="B424" i="13"/>
  <c r="A424" i="13"/>
  <c r="H424" i="13"/>
  <c r="D424" i="13"/>
  <c r="E424" i="13"/>
  <c r="I424" i="13"/>
  <c r="G424" i="13"/>
  <c r="C424" i="13"/>
  <c r="K392" i="14"/>
  <c r="J392" i="14"/>
  <c r="A392" i="14" s="1"/>
  <c r="P393" i="14"/>
  <c r="I393" i="14" l="1"/>
  <c r="F393" i="14"/>
  <c r="D393" i="14"/>
  <c r="B393" i="14"/>
  <c r="H393" i="14"/>
  <c r="G393" i="14"/>
  <c r="E393" i="14"/>
  <c r="C393" i="14"/>
  <c r="O426" i="13"/>
  <c r="J425" i="13"/>
  <c r="F425" i="13"/>
  <c r="B425" i="13"/>
  <c r="E425" i="13"/>
  <c r="H425" i="13"/>
  <c r="D425" i="13"/>
  <c r="G425" i="13"/>
  <c r="I425" i="13"/>
  <c r="A425" i="13"/>
  <c r="C425" i="13"/>
  <c r="J393" i="14"/>
  <c r="A393" i="14" s="1"/>
  <c r="K393" i="14"/>
  <c r="P394" i="14"/>
  <c r="I394" i="14" l="1"/>
  <c r="F394" i="14"/>
  <c r="G394" i="14"/>
  <c r="D394" i="14"/>
  <c r="B394" i="14"/>
  <c r="H394" i="14"/>
  <c r="E394" i="14"/>
  <c r="C394" i="14"/>
  <c r="O427" i="13"/>
  <c r="E426" i="13"/>
  <c r="I426" i="13"/>
  <c r="D426" i="13"/>
  <c r="C426" i="13"/>
  <c r="G426" i="13"/>
  <c r="H426" i="13"/>
  <c r="F426" i="13"/>
  <c r="B426" i="13"/>
  <c r="J426" i="13"/>
  <c r="A426" i="13"/>
  <c r="J394" i="14"/>
  <c r="A394" i="14" s="1"/>
  <c r="K394" i="14"/>
  <c r="P395" i="14"/>
  <c r="I395" i="14" l="1"/>
  <c r="F395" i="14"/>
  <c r="G395" i="14"/>
  <c r="D395" i="14"/>
  <c r="C395" i="14"/>
  <c r="B395" i="14"/>
  <c r="H395" i="14"/>
  <c r="E395" i="14"/>
  <c r="O428" i="13"/>
  <c r="H427" i="13"/>
  <c r="C427" i="13"/>
  <c r="D427" i="13"/>
  <c r="A427" i="13"/>
  <c r="E427" i="13"/>
  <c r="F427" i="13"/>
  <c r="J427" i="13"/>
  <c r="I427" i="13"/>
  <c r="G427" i="13"/>
  <c r="B427" i="13"/>
  <c r="J395" i="14"/>
  <c r="A395" i="14" s="1"/>
  <c r="K395" i="14"/>
  <c r="P396" i="14"/>
  <c r="I396" i="14" l="1"/>
  <c r="F396" i="14"/>
  <c r="B396" i="14"/>
  <c r="G396" i="14"/>
  <c r="E396" i="14"/>
  <c r="D396" i="14"/>
  <c r="H396" i="14"/>
  <c r="C396" i="14"/>
  <c r="O429" i="13"/>
  <c r="F428" i="13"/>
  <c r="D428" i="13"/>
  <c r="H428" i="13"/>
  <c r="J428" i="13"/>
  <c r="I428" i="13"/>
  <c r="E428" i="13"/>
  <c r="A428" i="13"/>
  <c r="B428" i="13"/>
  <c r="C428" i="13"/>
  <c r="G428" i="13"/>
  <c r="K396" i="14"/>
  <c r="J396" i="14"/>
  <c r="A396" i="14" s="1"/>
  <c r="P397" i="14"/>
  <c r="I397" i="14" l="1"/>
  <c r="F397" i="14"/>
  <c r="D397" i="14"/>
  <c r="B397" i="14"/>
  <c r="H397" i="14"/>
  <c r="G397" i="14"/>
  <c r="E397" i="14"/>
  <c r="C397" i="14"/>
  <c r="O430" i="13"/>
  <c r="H429" i="13"/>
  <c r="E429" i="13"/>
  <c r="B429" i="13"/>
  <c r="J429" i="13"/>
  <c r="A429" i="13"/>
  <c r="G429" i="13"/>
  <c r="F429" i="13"/>
  <c r="I429" i="13"/>
  <c r="D429" i="13"/>
  <c r="C429" i="13"/>
  <c r="J397" i="14"/>
  <c r="A397" i="14" s="1"/>
  <c r="K397" i="14"/>
  <c r="P398" i="14"/>
  <c r="I398" i="14" l="1"/>
  <c r="F398" i="14"/>
  <c r="G398" i="14"/>
  <c r="D398" i="14"/>
  <c r="B398" i="14"/>
  <c r="H398" i="14"/>
  <c r="E398" i="14"/>
  <c r="C398" i="14"/>
  <c r="O431" i="13"/>
  <c r="I430" i="13"/>
  <c r="H430" i="13"/>
  <c r="F430" i="13"/>
  <c r="D430" i="13"/>
  <c r="E430" i="13"/>
  <c r="G430" i="13"/>
  <c r="A430" i="13"/>
  <c r="J430" i="13"/>
  <c r="C430" i="13"/>
  <c r="B430" i="13"/>
  <c r="J398" i="14"/>
  <c r="A398" i="14" s="1"/>
  <c r="K398" i="14"/>
  <c r="P399" i="14"/>
  <c r="I399" i="14" l="1"/>
  <c r="F399" i="14"/>
  <c r="G399" i="14"/>
  <c r="D399" i="14"/>
  <c r="C399" i="14"/>
  <c r="B399" i="14"/>
  <c r="E399" i="14"/>
  <c r="H399" i="14"/>
  <c r="O432" i="13"/>
  <c r="I431" i="13"/>
  <c r="E431" i="13"/>
  <c r="C431" i="13"/>
  <c r="H431" i="13"/>
  <c r="A431" i="13"/>
  <c r="B431" i="13"/>
  <c r="D431" i="13"/>
  <c r="G431" i="13"/>
  <c r="J431" i="13"/>
  <c r="F431" i="13"/>
  <c r="K399" i="14"/>
  <c r="J399" i="14"/>
  <c r="A399" i="14" s="1"/>
  <c r="P400" i="14"/>
  <c r="I400" i="14" l="1"/>
  <c r="F400" i="14"/>
  <c r="B400" i="14"/>
  <c r="G400" i="14"/>
  <c r="E400" i="14"/>
  <c r="D400" i="14"/>
  <c r="H400" i="14"/>
  <c r="C400" i="14"/>
  <c r="O433" i="13"/>
  <c r="H432" i="13"/>
  <c r="I432" i="13"/>
  <c r="J432" i="13"/>
  <c r="A432" i="13"/>
  <c r="F432" i="13"/>
  <c r="D432" i="13"/>
  <c r="C432" i="13"/>
  <c r="E432" i="13"/>
  <c r="G432" i="13"/>
  <c r="B432" i="13"/>
  <c r="K400" i="14"/>
  <c r="J400" i="14"/>
  <c r="A400" i="14" s="1"/>
  <c r="P401" i="14"/>
  <c r="I401" i="14" l="1"/>
  <c r="F401" i="14"/>
  <c r="D401" i="14"/>
  <c r="B401" i="14"/>
  <c r="H401" i="14"/>
  <c r="G401" i="14"/>
  <c r="E401" i="14"/>
  <c r="C401" i="14"/>
  <c r="O434" i="13"/>
  <c r="F433" i="13"/>
  <c r="H433" i="13"/>
  <c r="B433" i="13"/>
  <c r="J433" i="13"/>
  <c r="I433" i="13"/>
  <c r="D433" i="13"/>
  <c r="C433" i="13"/>
  <c r="A433" i="13"/>
  <c r="E433" i="13"/>
  <c r="G433" i="13"/>
  <c r="J401" i="14"/>
  <c r="A401" i="14" s="1"/>
  <c r="K401" i="14"/>
  <c r="P402" i="14"/>
  <c r="I402" i="14" l="1"/>
  <c r="H402" i="14"/>
  <c r="F402" i="14"/>
  <c r="G402" i="14"/>
  <c r="D402" i="14"/>
  <c r="B402" i="14"/>
  <c r="E402" i="14"/>
  <c r="C402" i="14"/>
  <c r="O435" i="13"/>
  <c r="C434" i="13"/>
  <c r="A434" i="13"/>
  <c r="J434" i="13"/>
  <c r="H434" i="13"/>
  <c r="F434" i="13"/>
  <c r="B434" i="13"/>
  <c r="D434" i="13"/>
  <c r="G434" i="13"/>
  <c r="E434" i="13"/>
  <c r="I434" i="13"/>
  <c r="J402" i="14"/>
  <c r="A402" i="14" s="1"/>
  <c r="K402" i="14"/>
  <c r="P403" i="14"/>
  <c r="I403" i="14" l="1"/>
  <c r="H403" i="14"/>
  <c r="F403" i="14"/>
  <c r="E403" i="14"/>
  <c r="D403" i="14"/>
  <c r="C403" i="14"/>
  <c r="B403" i="14"/>
  <c r="G403" i="14"/>
  <c r="O436" i="13"/>
  <c r="F435" i="13"/>
  <c r="C435" i="13"/>
  <c r="B435" i="13"/>
  <c r="J435" i="13"/>
  <c r="I435" i="13"/>
  <c r="E435" i="13"/>
  <c r="G435" i="13"/>
  <c r="A435" i="13"/>
  <c r="H435" i="13"/>
  <c r="D435" i="13"/>
  <c r="K403" i="14"/>
  <c r="J403" i="14"/>
  <c r="A403" i="14" s="1"/>
  <c r="P404" i="14"/>
  <c r="I404" i="14" l="1"/>
  <c r="H404" i="14"/>
  <c r="F404" i="14"/>
  <c r="D404" i="14"/>
  <c r="B404" i="14"/>
  <c r="G404" i="14"/>
  <c r="E404" i="14"/>
  <c r="C404" i="14"/>
  <c r="O437" i="13"/>
  <c r="D436" i="13"/>
  <c r="A436" i="13"/>
  <c r="G436" i="13"/>
  <c r="H436" i="13"/>
  <c r="C436" i="13"/>
  <c r="B436" i="13"/>
  <c r="I436" i="13"/>
  <c r="F436" i="13"/>
  <c r="J436" i="13"/>
  <c r="E436" i="13"/>
  <c r="J404" i="14"/>
  <c r="A404" i="14" s="1"/>
  <c r="K404" i="14"/>
  <c r="P405" i="14"/>
  <c r="I405" i="14" l="1"/>
  <c r="H405" i="14"/>
  <c r="F405" i="14"/>
  <c r="E405" i="14"/>
  <c r="C405" i="14"/>
  <c r="B405" i="14"/>
  <c r="G405" i="14"/>
  <c r="D405" i="14"/>
  <c r="O438" i="13"/>
  <c r="B437" i="13"/>
  <c r="H437" i="13"/>
  <c r="J437" i="13"/>
  <c r="E437" i="13"/>
  <c r="I437" i="13"/>
  <c r="G437" i="13"/>
  <c r="A437" i="13"/>
  <c r="F437" i="13"/>
  <c r="D437" i="13"/>
  <c r="C437" i="13"/>
  <c r="J405" i="14"/>
  <c r="A405" i="14" s="1"/>
  <c r="K405" i="14"/>
  <c r="P406" i="14"/>
  <c r="I406" i="14" l="1"/>
  <c r="H406" i="14"/>
  <c r="F406" i="14"/>
  <c r="B406" i="14"/>
  <c r="G406" i="14"/>
  <c r="E406" i="14"/>
  <c r="D406" i="14"/>
  <c r="C406" i="14"/>
  <c r="O439" i="13"/>
  <c r="C438" i="13"/>
  <c r="I438" i="13"/>
  <c r="A438" i="13"/>
  <c r="F438" i="13"/>
  <c r="H438" i="13"/>
  <c r="B438" i="13"/>
  <c r="J438" i="13"/>
  <c r="G438" i="13"/>
  <c r="D438" i="13"/>
  <c r="E438" i="13"/>
  <c r="J406" i="14"/>
  <c r="A406" i="14" s="1"/>
  <c r="K406" i="14"/>
  <c r="P407" i="14"/>
  <c r="I407" i="14" l="1"/>
  <c r="H407" i="14"/>
  <c r="F407" i="14"/>
  <c r="E407" i="14"/>
  <c r="C407" i="14"/>
  <c r="D407" i="14"/>
  <c r="B407" i="14"/>
  <c r="G407" i="14"/>
  <c r="O440" i="13"/>
  <c r="D439" i="13"/>
  <c r="C439" i="13"/>
  <c r="H439" i="13"/>
  <c r="A439" i="13"/>
  <c r="J439" i="13"/>
  <c r="I439" i="13"/>
  <c r="B439" i="13"/>
  <c r="G439" i="13"/>
  <c r="F439" i="13"/>
  <c r="E439" i="13"/>
  <c r="J407" i="14"/>
  <c r="A407" i="14" s="1"/>
  <c r="K407" i="14"/>
  <c r="P408" i="14"/>
  <c r="I408" i="14" l="1"/>
  <c r="H408" i="14"/>
  <c r="F408" i="14"/>
  <c r="G408" i="14"/>
  <c r="D408" i="14"/>
  <c r="C408" i="14"/>
  <c r="B408" i="14"/>
  <c r="E408" i="14"/>
  <c r="O441" i="13"/>
  <c r="H440" i="13"/>
  <c r="G440" i="13"/>
  <c r="C440" i="13"/>
  <c r="A440" i="13"/>
  <c r="F440" i="13"/>
  <c r="B440" i="13"/>
  <c r="D440" i="13"/>
  <c r="E440" i="13"/>
  <c r="J440" i="13"/>
  <c r="I440" i="13"/>
  <c r="J408" i="14"/>
  <c r="A408" i="14" s="1"/>
  <c r="K408" i="14"/>
  <c r="P409" i="14"/>
  <c r="I409" i="14" l="1"/>
  <c r="H409" i="14"/>
  <c r="F409" i="14"/>
  <c r="C409" i="14"/>
  <c r="G409" i="14"/>
  <c r="E409" i="14"/>
  <c r="D409" i="14"/>
  <c r="B409" i="14"/>
  <c r="O442" i="13"/>
  <c r="I441" i="13"/>
  <c r="D441" i="13"/>
  <c r="J441" i="13"/>
  <c r="F441" i="13"/>
  <c r="C441" i="13"/>
  <c r="H441" i="13"/>
  <c r="E441" i="13"/>
  <c r="G441" i="13"/>
  <c r="B441" i="13"/>
  <c r="A441" i="13"/>
  <c r="J409" i="14"/>
  <c r="A409" i="14" s="1"/>
  <c r="K409" i="14"/>
  <c r="P410" i="14"/>
  <c r="I410" i="14" l="1"/>
  <c r="H410" i="14"/>
  <c r="F410" i="14"/>
  <c r="G410" i="14"/>
  <c r="D410" i="14"/>
  <c r="B410" i="14"/>
  <c r="E410" i="14"/>
  <c r="C410" i="14"/>
  <c r="O443" i="13"/>
  <c r="A442" i="13"/>
  <c r="C442" i="13"/>
  <c r="G442" i="13"/>
  <c r="B442" i="13"/>
  <c r="J442" i="13"/>
  <c r="I442" i="13"/>
  <c r="H442" i="13"/>
  <c r="D442" i="13"/>
  <c r="F442" i="13"/>
  <c r="E442" i="13"/>
  <c r="J410" i="14"/>
  <c r="A410" i="14" s="1"/>
  <c r="K410" i="14"/>
  <c r="P411" i="14"/>
  <c r="I411" i="14" l="1"/>
  <c r="H411" i="14"/>
  <c r="F411" i="14"/>
  <c r="E411" i="14"/>
  <c r="D411" i="14"/>
  <c r="C411" i="14"/>
  <c r="G411" i="14"/>
  <c r="B411" i="14"/>
  <c r="O444" i="13"/>
  <c r="I443" i="13"/>
  <c r="G443" i="13"/>
  <c r="D443" i="13"/>
  <c r="E443" i="13"/>
  <c r="C443" i="13"/>
  <c r="A443" i="13"/>
  <c r="J443" i="13"/>
  <c r="H443" i="13"/>
  <c r="B443" i="13"/>
  <c r="F443" i="13"/>
  <c r="J411" i="14"/>
  <c r="A411" i="14" s="1"/>
  <c r="K411" i="14"/>
  <c r="P412" i="14"/>
  <c r="I412" i="14" l="1"/>
  <c r="H412" i="14"/>
  <c r="F412" i="14"/>
  <c r="D412" i="14"/>
  <c r="B412" i="14"/>
  <c r="G412" i="14"/>
  <c r="E412" i="14"/>
  <c r="C412" i="14"/>
  <c r="O445" i="13"/>
  <c r="G444" i="13"/>
  <c r="J444" i="13"/>
  <c r="A444" i="13"/>
  <c r="H444" i="13"/>
  <c r="C444" i="13"/>
  <c r="D444" i="13"/>
  <c r="I444" i="13"/>
  <c r="B444" i="13"/>
  <c r="F444" i="13"/>
  <c r="E444" i="13"/>
  <c r="J412" i="14"/>
  <c r="A412" i="14" s="1"/>
  <c r="K412" i="14"/>
  <c r="P413" i="14"/>
  <c r="I413" i="14" l="1"/>
  <c r="H413" i="14"/>
  <c r="F413" i="14"/>
  <c r="E413" i="14"/>
  <c r="C413" i="14"/>
  <c r="B413" i="14"/>
  <c r="G413" i="14"/>
  <c r="D413" i="14"/>
  <c r="O446" i="13"/>
  <c r="G445" i="13"/>
  <c r="H445" i="13"/>
  <c r="B445" i="13"/>
  <c r="F445" i="13"/>
  <c r="A445" i="13"/>
  <c r="I445" i="13"/>
  <c r="C445" i="13"/>
  <c r="E445" i="13"/>
  <c r="J445" i="13"/>
  <c r="D445" i="13"/>
  <c r="J413" i="14"/>
  <c r="A413" i="14" s="1"/>
  <c r="K413" i="14"/>
  <c r="P414" i="14"/>
  <c r="I414" i="14" l="1"/>
  <c r="H414" i="14"/>
  <c r="F414" i="14"/>
  <c r="B414" i="14"/>
  <c r="G414" i="14"/>
  <c r="E414" i="14"/>
  <c r="D414" i="14"/>
  <c r="C414" i="14"/>
  <c r="O447" i="13"/>
  <c r="F446" i="13"/>
  <c r="G446" i="13"/>
  <c r="I446" i="13"/>
  <c r="H446" i="13"/>
  <c r="C446" i="13"/>
  <c r="E446" i="13"/>
  <c r="J446" i="13"/>
  <c r="A446" i="13"/>
  <c r="D446" i="13"/>
  <c r="B446" i="13"/>
  <c r="J414" i="14"/>
  <c r="A414" i="14" s="1"/>
  <c r="K414" i="14"/>
  <c r="P415" i="14"/>
  <c r="I415" i="14" l="1"/>
  <c r="H415" i="14"/>
  <c r="F415" i="14"/>
  <c r="E415" i="14"/>
  <c r="C415" i="14"/>
  <c r="G415" i="14"/>
  <c r="D415" i="14"/>
  <c r="B415" i="14"/>
  <c r="O448" i="13"/>
  <c r="G447" i="13"/>
  <c r="I447" i="13"/>
  <c r="D447" i="13"/>
  <c r="J447" i="13"/>
  <c r="C447" i="13"/>
  <c r="B447" i="13"/>
  <c r="A447" i="13"/>
  <c r="E447" i="13"/>
  <c r="F447" i="13"/>
  <c r="H447" i="13"/>
  <c r="K415" i="14"/>
  <c r="J415" i="14"/>
  <c r="A415" i="14" s="1"/>
  <c r="P416" i="14"/>
  <c r="I416" i="14" l="1"/>
  <c r="G416" i="14"/>
  <c r="F416" i="14"/>
  <c r="H416" i="14"/>
  <c r="D416" i="14"/>
  <c r="C416" i="14"/>
  <c r="B416" i="14"/>
  <c r="E416" i="14"/>
  <c r="O449" i="13"/>
  <c r="J448" i="13"/>
  <c r="I448" i="13"/>
  <c r="A448" i="13"/>
  <c r="D448" i="13"/>
  <c r="G448" i="13"/>
  <c r="E448" i="13"/>
  <c r="C448" i="13"/>
  <c r="H448" i="13"/>
  <c r="F448" i="13"/>
  <c r="B448" i="13"/>
  <c r="K416" i="14"/>
  <c r="J416" i="14"/>
  <c r="A416" i="14" s="1"/>
  <c r="P417" i="14"/>
  <c r="I417" i="14" l="1"/>
  <c r="G417" i="14"/>
  <c r="F417" i="14"/>
  <c r="D417" i="14"/>
  <c r="C417" i="14"/>
  <c r="B417" i="14"/>
  <c r="H417" i="14"/>
  <c r="E417" i="14"/>
  <c r="O450" i="13"/>
  <c r="F449" i="13"/>
  <c r="J449" i="13"/>
  <c r="E449" i="13"/>
  <c r="D449" i="13"/>
  <c r="C449" i="13"/>
  <c r="G449" i="13"/>
  <c r="I449" i="13"/>
  <c r="B449" i="13"/>
  <c r="A449" i="13"/>
  <c r="H449" i="13"/>
  <c r="J417" i="14"/>
  <c r="A417" i="14" s="1"/>
  <c r="K417" i="14"/>
  <c r="P418" i="14"/>
  <c r="I418" i="14" l="1"/>
  <c r="G418" i="14"/>
  <c r="F418" i="14"/>
  <c r="D418" i="14"/>
  <c r="E418" i="14"/>
  <c r="H418" i="14"/>
  <c r="C418" i="14"/>
  <c r="B418" i="14"/>
  <c r="O451" i="13"/>
  <c r="J450" i="13"/>
  <c r="B450" i="13"/>
  <c r="I450" i="13"/>
  <c r="F450" i="13"/>
  <c r="H450" i="13"/>
  <c r="E450" i="13"/>
  <c r="G450" i="13"/>
  <c r="A450" i="13"/>
  <c r="D450" i="13"/>
  <c r="C450" i="13"/>
  <c r="J418" i="14"/>
  <c r="A418" i="14" s="1"/>
  <c r="K418" i="14"/>
  <c r="P419" i="14"/>
  <c r="I419" i="14" l="1"/>
  <c r="G419" i="14"/>
  <c r="F419" i="14"/>
  <c r="D419" i="14"/>
  <c r="C419" i="14"/>
  <c r="B419" i="14"/>
  <c r="E419" i="14"/>
  <c r="H419" i="14"/>
  <c r="O452" i="13"/>
  <c r="B451" i="13"/>
  <c r="D451" i="13"/>
  <c r="A451" i="13"/>
  <c r="F451" i="13"/>
  <c r="E451" i="13"/>
  <c r="J451" i="13"/>
  <c r="C451" i="13"/>
  <c r="I451" i="13"/>
  <c r="H451" i="13"/>
  <c r="G451" i="13"/>
  <c r="K419" i="14"/>
  <c r="J419" i="14"/>
  <c r="A419" i="14" s="1"/>
  <c r="P420" i="14"/>
  <c r="I420" i="14" l="1"/>
  <c r="G420" i="14"/>
  <c r="F420" i="14"/>
  <c r="D420" i="14"/>
  <c r="E420" i="14"/>
  <c r="H420" i="14"/>
  <c r="B420" i="14"/>
  <c r="C420" i="14"/>
  <c r="O453" i="13"/>
  <c r="H452" i="13"/>
  <c r="J452" i="13"/>
  <c r="I452" i="13"/>
  <c r="F452" i="13"/>
  <c r="A452" i="13"/>
  <c r="C452" i="13"/>
  <c r="E452" i="13"/>
  <c r="B452" i="13"/>
  <c r="D452" i="13"/>
  <c r="G452" i="13"/>
  <c r="K420" i="14"/>
  <c r="J420" i="14"/>
  <c r="A420" i="14" s="1"/>
  <c r="P421" i="14"/>
  <c r="I421" i="14" l="1"/>
  <c r="G421" i="14"/>
  <c r="F421" i="14"/>
  <c r="D421" i="14"/>
  <c r="C421" i="14"/>
  <c r="B421" i="14"/>
  <c r="H421" i="14"/>
  <c r="E421" i="14"/>
  <c r="O454" i="13"/>
  <c r="I453" i="13"/>
  <c r="H453" i="13"/>
  <c r="F453" i="13"/>
  <c r="D453" i="13"/>
  <c r="A453" i="13"/>
  <c r="E453" i="13"/>
  <c r="G453" i="13"/>
  <c r="C453" i="13"/>
  <c r="J453" i="13"/>
  <c r="B453" i="13"/>
  <c r="J421" i="14"/>
  <c r="A421" i="14" s="1"/>
  <c r="K421" i="14"/>
  <c r="P422" i="14"/>
  <c r="I422" i="14" l="1"/>
  <c r="G422" i="14"/>
  <c r="F422" i="14"/>
  <c r="D422" i="14"/>
  <c r="E422" i="14"/>
  <c r="C422" i="14"/>
  <c r="B422" i="14"/>
  <c r="H422" i="14"/>
  <c r="O455" i="13"/>
  <c r="B454" i="13"/>
  <c r="D454" i="13"/>
  <c r="E454" i="13"/>
  <c r="G454" i="13"/>
  <c r="J454" i="13"/>
  <c r="F454" i="13"/>
  <c r="C454" i="13"/>
  <c r="I454" i="13"/>
  <c r="A454" i="13"/>
  <c r="H454" i="13"/>
  <c r="J422" i="14"/>
  <c r="A422" i="14" s="1"/>
  <c r="K422" i="14"/>
  <c r="P423" i="14"/>
  <c r="I423" i="14" l="1"/>
  <c r="G423" i="14"/>
  <c r="F423" i="14"/>
  <c r="D423" i="14"/>
  <c r="C423" i="14"/>
  <c r="B423" i="14"/>
  <c r="E423" i="14"/>
  <c r="H423" i="14"/>
  <c r="O456" i="13"/>
  <c r="B455" i="13"/>
  <c r="C455" i="13"/>
  <c r="I455" i="13"/>
  <c r="E455" i="13"/>
  <c r="H455" i="13"/>
  <c r="A455" i="13"/>
  <c r="J455" i="13"/>
  <c r="G455" i="13"/>
  <c r="F455" i="13"/>
  <c r="D455" i="13"/>
  <c r="J423" i="14"/>
  <c r="A423" i="14" s="1"/>
  <c r="K423" i="14"/>
  <c r="P424" i="14"/>
  <c r="I424" i="14" l="1"/>
  <c r="G424" i="14"/>
  <c r="F424" i="14"/>
  <c r="D424" i="14"/>
  <c r="E424" i="14"/>
  <c r="B424" i="14"/>
  <c r="H424" i="14"/>
  <c r="C424" i="14"/>
  <c r="O457" i="13"/>
  <c r="I456" i="13"/>
  <c r="G456" i="13"/>
  <c r="H456" i="13"/>
  <c r="F456" i="13"/>
  <c r="D456" i="13"/>
  <c r="E456" i="13"/>
  <c r="C456" i="13"/>
  <c r="J456" i="13"/>
  <c r="B456" i="13"/>
  <c r="A456" i="13"/>
  <c r="K424" i="14"/>
  <c r="J424" i="14"/>
  <c r="A424" i="14" s="1"/>
  <c r="P425" i="14"/>
  <c r="I425" i="14" l="1"/>
  <c r="G425" i="14"/>
  <c r="F425" i="14"/>
  <c r="D425" i="14"/>
  <c r="C425" i="14"/>
  <c r="B425" i="14"/>
  <c r="H425" i="14"/>
  <c r="E425" i="14"/>
  <c r="O458" i="13"/>
  <c r="G457" i="13"/>
  <c r="A457" i="13"/>
  <c r="J457" i="13"/>
  <c r="F457" i="13"/>
  <c r="D457" i="13"/>
  <c r="C457" i="13"/>
  <c r="E457" i="13"/>
  <c r="B457" i="13"/>
  <c r="H457" i="13"/>
  <c r="I457" i="13"/>
  <c r="K425" i="14"/>
  <c r="J425" i="14"/>
  <c r="A425" i="14" s="1"/>
  <c r="P426" i="14"/>
  <c r="I426" i="14" l="1"/>
  <c r="G426" i="14"/>
  <c r="F426" i="14"/>
  <c r="D426" i="14"/>
  <c r="E426" i="14"/>
  <c r="C426" i="14"/>
  <c r="H426" i="14"/>
  <c r="B426" i="14"/>
  <c r="O459" i="13"/>
  <c r="B458" i="13"/>
  <c r="A458" i="13"/>
  <c r="I458" i="13"/>
  <c r="G458" i="13"/>
  <c r="J458" i="13"/>
  <c r="F458" i="13"/>
  <c r="H458" i="13"/>
  <c r="E458" i="13"/>
  <c r="D458" i="13"/>
  <c r="C458" i="13"/>
  <c r="J426" i="14"/>
  <c r="A426" i="14" s="1"/>
  <c r="K426" i="14"/>
  <c r="P427" i="14"/>
  <c r="I427" i="14" l="1"/>
  <c r="G427" i="14"/>
  <c r="F427" i="14"/>
  <c r="D427" i="14"/>
  <c r="C427" i="14"/>
  <c r="B427" i="14"/>
  <c r="E427" i="14"/>
  <c r="H427" i="14"/>
  <c r="O460" i="13"/>
  <c r="E459" i="13"/>
  <c r="H459" i="13"/>
  <c r="D459" i="13"/>
  <c r="J459" i="13"/>
  <c r="I459" i="13"/>
  <c r="F459" i="13"/>
  <c r="G459" i="13"/>
  <c r="C459" i="13"/>
  <c r="A459" i="13"/>
  <c r="B459" i="13"/>
  <c r="K427" i="14"/>
  <c r="J427" i="14"/>
  <c r="A427" i="14" s="1"/>
  <c r="P428" i="14"/>
  <c r="I428" i="14" l="1"/>
  <c r="G428" i="14"/>
  <c r="F428" i="14"/>
  <c r="D428" i="14"/>
  <c r="E428" i="14"/>
  <c r="H428" i="14"/>
  <c r="C428" i="14"/>
  <c r="B428" i="14"/>
  <c r="O461" i="13"/>
  <c r="C460" i="13"/>
  <c r="G460" i="13"/>
  <c r="J460" i="13"/>
  <c r="A460" i="13"/>
  <c r="H460" i="13"/>
  <c r="F460" i="13"/>
  <c r="B460" i="13"/>
  <c r="E460" i="13"/>
  <c r="D460" i="13"/>
  <c r="I460" i="13"/>
  <c r="K428" i="14"/>
  <c r="J428" i="14"/>
  <c r="A428" i="14" s="1"/>
  <c r="P429" i="14"/>
  <c r="I429" i="14" l="1"/>
  <c r="G429" i="14"/>
  <c r="F429" i="14"/>
  <c r="D429" i="14"/>
  <c r="C429" i="14"/>
  <c r="B429" i="14"/>
  <c r="H429" i="14"/>
  <c r="E429" i="14"/>
  <c r="O462" i="13"/>
  <c r="I461" i="13"/>
  <c r="J461" i="13"/>
  <c r="F461" i="13"/>
  <c r="D461" i="13"/>
  <c r="E461" i="13"/>
  <c r="B461" i="13"/>
  <c r="G461" i="13"/>
  <c r="A461" i="13"/>
  <c r="H461" i="13"/>
  <c r="C461" i="13"/>
  <c r="J429" i="14"/>
  <c r="A429" i="14" s="1"/>
  <c r="K429" i="14"/>
  <c r="P430" i="14"/>
  <c r="I430" i="14" l="1"/>
  <c r="G430" i="14"/>
  <c r="F430" i="14"/>
  <c r="D430" i="14"/>
  <c r="E430" i="14"/>
  <c r="C430" i="14"/>
  <c r="H430" i="14"/>
  <c r="B430" i="14"/>
  <c r="O463" i="13"/>
  <c r="F462" i="13"/>
  <c r="G462" i="13"/>
  <c r="E462" i="13"/>
  <c r="A462" i="13"/>
  <c r="D462" i="13"/>
  <c r="I462" i="13"/>
  <c r="C462" i="13"/>
  <c r="H462" i="13"/>
  <c r="B462" i="13"/>
  <c r="J462" i="13"/>
  <c r="J430" i="14"/>
  <c r="A430" i="14" s="1"/>
  <c r="K430" i="14"/>
  <c r="P431" i="14"/>
  <c r="I431" i="14" l="1"/>
  <c r="G431" i="14"/>
  <c r="F431" i="14"/>
  <c r="D431" i="14"/>
  <c r="C431" i="14"/>
  <c r="B431" i="14"/>
  <c r="H431" i="14"/>
  <c r="E431" i="14"/>
  <c r="O464" i="13"/>
  <c r="C463" i="13"/>
  <c r="I463" i="13"/>
  <c r="F463" i="13"/>
  <c r="J463" i="13"/>
  <c r="E463" i="13"/>
  <c r="B463" i="13"/>
  <c r="A463" i="13"/>
  <c r="H463" i="13"/>
  <c r="G463" i="13"/>
  <c r="D463" i="13"/>
  <c r="J431" i="14"/>
  <c r="A431" i="14" s="1"/>
  <c r="K431" i="14"/>
  <c r="P432" i="14"/>
  <c r="I432" i="14" l="1"/>
  <c r="G432" i="14"/>
  <c r="F432" i="14"/>
  <c r="D432" i="14"/>
  <c r="E432" i="14"/>
  <c r="H432" i="14"/>
  <c r="B432" i="14"/>
  <c r="C432" i="14"/>
  <c r="O465" i="13"/>
  <c r="C464" i="13"/>
  <c r="I464" i="13"/>
  <c r="A464" i="13"/>
  <c r="G464" i="13"/>
  <c r="H464" i="13"/>
  <c r="F464" i="13"/>
  <c r="E464" i="13"/>
  <c r="B464" i="13"/>
  <c r="J464" i="13"/>
  <c r="D464" i="13"/>
  <c r="K432" i="14"/>
  <c r="J432" i="14"/>
  <c r="A432" i="14" s="1"/>
  <c r="P433" i="14"/>
  <c r="I433" i="14" l="1"/>
  <c r="G433" i="14"/>
  <c r="F433" i="14"/>
  <c r="D433" i="14"/>
  <c r="C433" i="14"/>
  <c r="B433" i="14"/>
  <c r="H433" i="14"/>
  <c r="E433" i="14"/>
  <c r="O466" i="13"/>
  <c r="A465" i="13"/>
  <c r="J465" i="13"/>
  <c r="E465" i="13"/>
  <c r="F465" i="13"/>
  <c r="G465" i="13"/>
  <c r="H465" i="13"/>
  <c r="B465" i="13"/>
  <c r="C465" i="13"/>
  <c r="I465" i="13"/>
  <c r="D465" i="13"/>
  <c r="J433" i="14"/>
  <c r="A433" i="14" s="1"/>
  <c r="K433" i="14"/>
  <c r="P434" i="14"/>
  <c r="I434" i="14" l="1"/>
  <c r="G434" i="14"/>
  <c r="F434" i="14"/>
  <c r="D434" i="14"/>
  <c r="E434" i="14"/>
  <c r="H434" i="14"/>
  <c r="C434" i="14"/>
  <c r="B434" i="14"/>
  <c r="O467" i="13"/>
  <c r="A466" i="13"/>
  <c r="I466" i="13"/>
  <c r="E466" i="13"/>
  <c r="F466" i="13"/>
  <c r="C466" i="13"/>
  <c r="H466" i="13"/>
  <c r="J466" i="13"/>
  <c r="D466" i="13"/>
  <c r="G466" i="13"/>
  <c r="B466" i="13"/>
  <c r="K434" i="14"/>
  <c r="J434" i="14"/>
  <c r="A434" i="14" s="1"/>
  <c r="P435" i="14"/>
  <c r="I435" i="14" l="1"/>
  <c r="G435" i="14"/>
  <c r="F435" i="14"/>
  <c r="D435" i="14"/>
  <c r="C435" i="14"/>
  <c r="B435" i="14"/>
  <c r="E435" i="14"/>
  <c r="H435" i="14"/>
  <c r="O468" i="13"/>
  <c r="G467" i="13"/>
  <c r="A467" i="13"/>
  <c r="D467" i="13"/>
  <c r="E467" i="13"/>
  <c r="I467" i="13"/>
  <c r="J467" i="13"/>
  <c r="H467" i="13"/>
  <c r="C467" i="13"/>
  <c r="B467" i="13"/>
  <c r="F467" i="13"/>
  <c r="K435" i="14"/>
  <c r="J435" i="14"/>
  <c r="A435" i="14" s="1"/>
  <c r="P436" i="14"/>
  <c r="I436" i="14" l="1"/>
  <c r="G436" i="14"/>
  <c r="F436" i="14"/>
  <c r="D436" i="14"/>
  <c r="E436" i="14"/>
  <c r="H436" i="14"/>
  <c r="B436" i="14"/>
  <c r="C436" i="14"/>
  <c r="O469" i="13"/>
  <c r="H468" i="13"/>
  <c r="C468" i="13"/>
  <c r="J468" i="13"/>
  <c r="A468" i="13"/>
  <c r="G468" i="13"/>
  <c r="F468" i="13"/>
  <c r="B468" i="13"/>
  <c r="E468" i="13"/>
  <c r="I468" i="13"/>
  <c r="D468" i="13"/>
  <c r="J436" i="14"/>
  <c r="A436" i="14" s="1"/>
  <c r="K436" i="14"/>
  <c r="P437" i="14"/>
  <c r="I437" i="14" l="1"/>
  <c r="G437" i="14"/>
  <c r="F437" i="14"/>
  <c r="D437" i="14"/>
  <c r="C437" i="14"/>
  <c r="B437" i="14"/>
  <c r="H437" i="14"/>
  <c r="E437" i="14"/>
  <c r="O470" i="13"/>
  <c r="A469" i="13"/>
  <c r="F469" i="13"/>
  <c r="H469" i="13"/>
  <c r="E469" i="13"/>
  <c r="C469" i="13"/>
  <c r="D469" i="13"/>
  <c r="G469" i="13"/>
  <c r="J469" i="13"/>
  <c r="B469" i="13"/>
  <c r="I469" i="13"/>
  <c r="J437" i="14"/>
  <c r="A437" i="14" s="1"/>
  <c r="K437" i="14"/>
  <c r="P438" i="14"/>
  <c r="I438" i="14" l="1"/>
  <c r="G438" i="14"/>
  <c r="F438" i="14"/>
  <c r="D438" i="14"/>
  <c r="E438" i="14"/>
  <c r="H438" i="14"/>
  <c r="C438" i="14"/>
  <c r="B438" i="14"/>
  <c r="O471" i="13"/>
  <c r="F470" i="13"/>
  <c r="G470" i="13"/>
  <c r="A470" i="13"/>
  <c r="B470" i="13"/>
  <c r="I470" i="13"/>
  <c r="H470" i="13"/>
  <c r="D470" i="13"/>
  <c r="E470" i="13"/>
  <c r="C470" i="13"/>
  <c r="J470" i="13"/>
  <c r="K438" i="14"/>
  <c r="J438" i="14"/>
  <c r="A438" i="14" s="1"/>
  <c r="P439" i="14"/>
  <c r="I439" i="14" l="1"/>
  <c r="G439" i="14"/>
  <c r="F439" i="14"/>
  <c r="D439" i="14"/>
  <c r="C439" i="14"/>
  <c r="B439" i="14"/>
  <c r="H439" i="14"/>
  <c r="E439" i="14"/>
  <c r="O472" i="13"/>
  <c r="C471" i="13"/>
  <c r="I471" i="13"/>
  <c r="F471" i="13"/>
  <c r="A471" i="13"/>
  <c r="B471" i="13"/>
  <c r="E471" i="13"/>
  <c r="D471" i="13"/>
  <c r="H471" i="13"/>
  <c r="J471" i="13"/>
  <c r="G471" i="13"/>
  <c r="J439" i="14"/>
  <c r="A439" i="14" s="1"/>
  <c r="K439" i="14"/>
  <c r="P440" i="14"/>
  <c r="I440" i="14" l="1"/>
  <c r="G440" i="14"/>
  <c r="F440" i="14"/>
  <c r="D440" i="14"/>
  <c r="E440" i="14"/>
  <c r="B440" i="14"/>
  <c r="H440" i="14"/>
  <c r="C440" i="14"/>
  <c r="O473" i="13"/>
  <c r="I472" i="13"/>
  <c r="C472" i="13"/>
  <c r="H472" i="13"/>
  <c r="J472" i="13"/>
  <c r="B472" i="13"/>
  <c r="G472" i="13"/>
  <c r="E472" i="13"/>
  <c r="A472" i="13"/>
  <c r="D472" i="13"/>
  <c r="F472" i="13"/>
  <c r="J440" i="14"/>
  <c r="A440" i="14" s="1"/>
  <c r="K440" i="14"/>
  <c r="P441" i="14"/>
  <c r="I441" i="14" l="1"/>
  <c r="G441" i="14"/>
  <c r="F441" i="14"/>
  <c r="D441" i="14"/>
  <c r="C441" i="14"/>
  <c r="B441" i="14"/>
  <c r="H441" i="14"/>
  <c r="E441" i="14"/>
  <c r="O474" i="13"/>
  <c r="C473" i="13"/>
  <c r="I473" i="13"/>
  <c r="J473" i="13"/>
  <c r="E473" i="13"/>
  <c r="D473" i="13"/>
  <c r="H473" i="13"/>
  <c r="F473" i="13"/>
  <c r="G473" i="13"/>
  <c r="B473" i="13"/>
  <c r="A473" i="13"/>
  <c r="K441" i="14"/>
  <c r="J441" i="14"/>
  <c r="A441" i="14" s="1"/>
  <c r="P442" i="14"/>
  <c r="I442" i="14" l="1"/>
  <c r="G442" i="14"/>
  <c r="F442" i="14"/>
  <c r="D442" i="14"/>
  <c r="E442" i="14"/>
  <c r="H442" i="14"/>
  <c r="C442" i="14"/>
  <c r="B442" i="14"/>
  <c r="O475" i="13"/>
  <c r="B474" i="13"/>
  <c r="E474" i="13"/>
  <c r="G474" i="13"/>
  <c r="D474" i="13"/>
  <c r="A474" i="13"/>
  <c r="H474" i="13"/>
  <c r="J474" i="13"/>
  <c r="I474" i="13"/>
  <c r="F474" i="13"/>
  <c r="C474" i="13"/>
  <c r="J442" i="14"/>
  <c r="A442" i="14" s="1"/>
  <c r="K442" i="14"/>
  <c r="P443" i="14"/>
  <c r="I443" i="14" l="1"/>
  <c r="G443" i="14"/>
  <c r="F443" i="14"/>
  <c r="D443" i="14"/>
  <c r="C443" i="14"/>
  <c r="B443" i="14"/>
  <c r="E443" i="14"/>
  <c r="H443" i="14"/>
  <c r="O476" i="13"/>
  <c r="I475" i="13"/>
  <c r="H475" i="13"/>
  <c r="D475" i="13"/>
  <c r="F475" i="13"/>
  <c r="B475" i="13"/>
  <c r="A475" i="13"/>
  <c r="C475" i="13"/>
  <c r="G475" i="13"/>
  <c r="J475" i="13"/>
  <c r="E475" i="13"/>
  <c r="K443" i="14"/>
  <c r="J443" i="14"/>
  <c r="A443" i="14" s="1"/>
  <c r="P444" i="14"/>
  <c r="I444" i="14" l="1"/>
  <c r="G444" i="14"/>
  <c r="F444" i="14"/>
  <c r="D444" i="14"/>
  <c r="E444" i="14"/>
  <c r="H444" i="14"/>
  <c r="C444" i="14"/>
  <c r="B444" i="14"/>
  <c r="O477" i="13"/>
  <c r="C476" i="13"/>
  <c r="I476" i="13"/>
  <c r="A476" i="13"/>
  <c r="J476" i="13"/>
  <c r="H476" i="13"/>
  <c r="B476" i="13"/>
  <c r="E476" i="13"/>
  <c r="G476" i="13"/>
  <c r="F476" i="13"/>
  <c r="D476" i="13"/>
  <c r="K444" i="14"/>
  <c r="J444" i="14"/>
  <c r="A444" i="14" s="1"/>
  <c r="P445" i="14"/>
  <c r="I445" i="14" l="1"/>
  <c r="G445" i="14"/>
  <c r="F445" i="14"/>
  <c r="D445" i="14"/>
  <c r="C445" i="14"/>
  <c r="B445" i="14"/>
  <c r="H445" i="14"/>
  <c r="E445" i="14"/>
  <c r="O478" i="13"/>
  <c r="G477" i="13"/>
  <c r="B477" i="13"/>
  <c r="I477" i="13"/>
  <c r="F477" i="13"/>
  <c r="H477" i="13"/>
  <c r="D477" i="13"/>
  <c r="A477" i="13"/>
  <c r="C477" i="13"/>
  <c r="E477" i="13"/>
  <c r="J477" i="13"/>
  <c r="J445" i="14"/>
  <c r="A445" i="14" s="1"/>
  <c r="K445" i="14"/>
  <c r="P446" i="14"/>
  <c r="I446" i="14" l="1"/>
  <c r="G446" i="14"/>
  <c r="F446" i="14"/>
  <c r="D446" i="14"/>
  <c r="E446" i="14"/>
  <c r="C446" i="14"/>
  <c r="B446" i="14"/>
  <c r="H446" i="14"/>
  <c r="O479" i="13"/>
  <c r="I478" i="13"/>
  <c r="E478" i="13"/>
  <c r="J478" i="13"/>
  <c r="B478" i="13"/>
  <c r="A478" i="13"/>
  <c r="H478" i="13"/>
  <c r="F478" i="13"/>
  <c r="D478" i="13"/>
  <c r="C478" i="13"/>
  <c r="G478" i="13"/>
  <c r="J446" i="14"/>
  <c r="A446" i="14" s="1"/>
  <c r="K446" i="14"/>
  <c r="P447" i="14"/>
  <c r="C447" i="14" l="1"/>
  <c r="I447" i="14"/>
  <c r="G447" i="14"/>
  <c r="F447" i="14"/>
  <c r="E447" i="14"/>
  <c r="D447" i="14"/>
  <c r="H447" i="14"/>
  <c r="B447" i="14"/>
  <c r="O480" i="13"/>
  <c r="B479" i="13"/>
  <c r="G479" i="13"/>
  <c r="I479" i="13"/>
  <c r="D479" i="13"/>
  <c r="A479" i="13"/>
  <c r="F479" i="13"/>
  <c r="E479" i="13"/>
  <c r="C479" i="13"/>
  <c r="J479" i="13"/>
  <c r="H479" i="13"/>
  <c r="K447" i="14"/>
  <c r="J447" i="14"/>
  <c r="A447" i="14" s="1"/>
  <c r="P448" i="14"/>
  <c r="C448" i="14" l="1"/>
  <c r="I448" i="14"/>
  <c r="G448" i="14"/>
  <c r="F448" i="14"/>
  <c r="E448" i="14"/>
  <c r="D448" i="14"/>
  <c r="H448" i="14"/>
  <c r="B448" i="14"/>
  <c r="O481" i="13"/>
  <c r="H480" i="13"/>
  <c r="C480" i="13"/>
  <c r="G480" i="13"/>
  <c r="J480" i="13"/>
  <c r="B480" i="13"/>
  <c r="E480" i="13"/>
  <c r="F480" i="13"/>
  <c r="A480" i="13"/>
  <c r="I480" i="13"/>
  <c r="D480" i="13"/>
  <c r="J448" i="14"/>
  <c r="A448" i="14" s="1"/>
  <c r="K448" i="14"/>
  <c r="P449" i="14"/>
  <c r="C449" i="14" l="1"/>
  <c r="I449" i="14"/>
  <c r="G449" i="14"/>
  <c r="F449" i="14"/>
  <c r="E449" i="14"/>
  <c r="D449" i="14"/>
  <c r="H449" i="14"/>
  <c r="B449" i="14"/>
  <c r="O482" i="13"/>
  <c r="E481" i="13"/>
  <c r="J481" i="13"/>
  <c r="D481" i="13"/>
  <c r="C481" i="13"/>
  <c r="H481" i="13"/>
  <c r="B481" i="13"/>
  <c r="G481" i="13"/>
  <c r="I481" i="13"/>
  <c r="A481" i="13"/>
  <c r="F481" i="13"/>
  <c r="J449" i="14"/>
  <c r="A449" i="14" s="1"/>
  <c r="K449" i="14"/>
  <c r="P450" i="14"/>
  <c r="C450" i="14" l="1"/>
  <c r="I450" i="14"/>
  <c r="G450" i="14"/>
  <c r="F450" i="14"/>
  <c r="E450" i="14"/>
  <c r="D450" i="14"/>
  <c r="B450" i="14"/>
  <c r="H450" i="14"/>
  <c r="O483" i="13"/>
  <c r="F482" i="13"/>
  <c r="G482" i="13"/>
  <c r="I482" i="13"/>
  <c r="C482" i="13"/>
  <c r="H482" i="13"/>
  <c r="B482" i="13"/>
  <c r="J482" i="13"/>
  <c r="D482" i="13"/>
  <c r="A482" i="13"/>
  <c r="E482" i="13"/>
  <c r="J450" i="14"/>
  <c r="A450" i="14" s="1"/>
  <c r="K450" i="14"/>
  <c r="P451" i="14"/>
  <c r="C451" i="14" l="1"/>
  <c r="I451" i="14"/>
  <c r="G451" i="14"/>
  <c r="F451" i="14"/>
  <c r="E451" i="14"/>
  <c r="D451" i="14"/>
  <c r="H451" i="14"/>
  <c r="B451" i="14"/>
  <c r="O484" i="13"/>
  <c r="G483" i="13"/>
  <c r="D483" i="13"/>
  <c r="J483" i="13"/>
  <c r="E483" i="13"/>
  <c r="B483" i="13"/>
  <c r="I483" i="13"/>
  <c r="F483" i="13"/>
  <c r="A483" i="13"/>
  <c r="C483" i="13"/>
  <c r="H483" i="13"/>
  <c r="J451" i="14"/>
  <c r="A451" i="14" s="1"/>
  <c r="K451" i="14"/>
  <c r="P452" i="14"/>
  <c r="C452" i="14" l="1"/>
  <c r="I452" i="14"/>
  <c r="G452" i="14"/>
  <c r="F452" i="14"/>
  <c r="E452" i="14"/>
  <c r="D452" i="14"/>
  <c r="H452" i="14"/>
  <c r="B452" i="14"/>
  <c r="O485" i="13"/>
  <c r="E484" i="13"/>
  <c r="G484" i="13"/>
  <c r="D484" i="13"/>
  <c r="C484" i="13"/>
  <c r="J484" i="13"/>
  <c r="F484" i="13"/>
  <c r="B484" i="13"/>
  <c r="I484" i="13"/>
  <c r="A484" i="13"/>
  <c r="H484" i="13"/>
  <c r="J452" i="14"/>
  <c r="A452" i="14" s="1"/>
  <c r="K452" i="14"/>
  <c r="P453" i="14"/>
  <c r="C453" i="14" l="1"/>
  <c r="I453" i="14"/>
  <c r="G453" i="14"/>
  <c r="F453" i="14"/>
  <c r="E453" i="14"/>
  <c r="D453" i="14"/>
  <c r="H453" i="14"/>
  <c r="B453" i="14"/>
  <c r="O486" i="13"/>
  <c r="I485" i="13"/>
  <c r="F485" i="13"/>
  <c r="A485" i="13"/>
  <c r="B485" i="13"/>
  <c r="D485" i="13"/>
  <c r="J485" i="13"/>
  <c r="H485" i="13"/>
  <c r="G485" i="13"/>
  <c r="E485" i="13"/>
  <c r="C485" i="13"/>
  <c r="J453" i="14"/>
  <c r="A453" i="14" s="1"/>
  <c r="K453" i="14"/>
  <c r="P454" i="14"/>
  <c r="C454" i="14" l="1"/>
  <c r="I454" i="14"/>
  <c r="G454" i="14"/>
  <c r="F454" i="14"/>
  <c r="E454" i="14"/>
  <c r="D454" i="14"/>
  <c r="B454" i="14"/>
  <c r="H454" i="14"/>
  <c r="O487" i="13"/>
  <c r="I486" i="13"/>
  <c r="F486" i="13"/>
  <c r="D486" i="13"/>
  <c r="G486" i="13"/>
  <c r="H486" i="13"/>
  <c r="C486" i="13"/>
  <c r="E486" i="13"/>
  <c r="B486" i="13"/>
  <c r="J486" i="13"/>
  <c r="A486" i="13"/>
  <c r="J454" i="14"/>
  <c r="A454" i="14" s="1"/>
  <c r="K454" i="14"/>
  <c r="P455" i="14"/>
  <c r="C455" i="14" l="1"/>
  <c r="I455" i="14"/>
  <c r="G455" i="14"/>
  <c r="F455" i="14"/>
  <c r="E455" i="14"/>
  <c r="D455" i="14"/>
  <c r="H455" i="14"/>
  <c r="B455" i="14"/>
  <c r="O488" i="13"/>
  <c r="J487" i="13"/>
  <c r="E487" i="13"/>
  <c r="H487" i="13"/>
  <c r="I487" i="13"/>
  <c r="F487" i="13"/>
  <c r="G487" i="13"/>
  <c r="B487" i="13"/>
  <c r="A487" i="13"/>
  <c r="D487" i="13"/>
  <c r="C487" i="13"/>
  <c r="J455" i="14"/>
  <c r="A455" i="14" s="1"/>
  <c r="K455" i="14"/>
  <c r="P456" i="14"/>
  <c r="C456" i="14" l="1"/>
  <c r="I456" i="14"/>
  <c r="G456" i="14"/>
  <c r="F456" i="14"/>
  <c r="E456" i="14"/>
  <c r="D456" i="14"/>
  <c r="H456" i="14"/>
  <c r="B456" i="14"/>
  <c r="O489" i="13"/>
  <c r="D488" i="13"/>
  <c r="A488" i="13"/>
  <c r="C488" i="13"/>
  <c r="H488" i="13"/>
  <c r="F488" i="13"/>
  <c r="J488" i="13"/>
  <c r="B488" i="13"/>
  <c r="E488" i="13"/>
  <c r="G488" i="13"/>
  <c r="I488" i="13"/>
  <c r="K456" i="14"/>
  <c r="J456" i="14"/>
  <c r="A456" i="14" s="1"/>
  <c r="P457" i="14"/>
  <c r="C457" i="14" l="1"/>
  <c r="I457" i="14"/>
  <c r="G457" i="14"/>
  <c r="F457" i="14"/>
  <c r="E457" i="14"/>
  <c r="D457" i="14"/>
  <c r="H457" i="14"/>
  <c r="B457" i="14"/>
  <c r="O490" i="13"/>
  <c r="H489" i="13"/>
  <c r="A489" i="13"/>
  <c r="F489" i="13"/>
  <c r="E489" i="13"/>
  <c r="J489" i="13"/>
  <c r="C489" i="13"/>
  <c r="I489" i="13"/>
  <c r="D489" i="13"/>
  <c r="B489" i="13"/>
  <c r="G489" i="13"/>
  <c r="K457" i="14"/>
  <c r="J457" i="14"/>
  <c r="A457" i="14" s="1"/>
  <c r="P458" i="14"/>
  <c r="C458" i="14" l="1"/>
  <c r="I458" i="14"/>
  <c r="G458" i="14"/>
  <c r="F458" i="14"/>
  <c r="E458" i="14"/>
  <c r="D458" i="14"/>
  <c r="B458" i="14"/>
  <c r="H458" i="14"/>
  <c r="O491" i="13"/>
  <c r="J490" i="13"/>
  <c r="B490" i="13"/>
  <c r="E490" i="13"/>
  <c r="I490" i="13"/>
  <c r="F490" i="13"/>
  <c r="H490" i="13"/>
  <c r="D490" i="13"/>
  <c r="A490" i="13"/>
  <c r="G490" i="13"/>
  <c r="C490" i="13"/>
  <c r="K458" i="14"/>
  <c r="J458" i="14"/>
  <c r="A458" i="14" s="1"/>
  <c r="P459" i="14"/>
  <c r="C459" i="14" l="1"/>
  <c r="I459" i="14"/>
  <c r="G459" i="14"/>
  <c r="F459" i="14"/>
  <c r="E459" i="14"/>
  <c r="D459" i="14"/>
  <c r="H459" i="14"/>
  <c r="B459" i="14"/>
  <c r="O492" i="13"/>
  <c r="F491" i="13"/>
  <c r="D491" i="13"/>
  <c r="B491" i="13"/>
  <c r="C491" i="13"/>
  <c r="E491" i="13"/>
  <c r="H491" i="13"/>
  <c r="A491" i="13"/>
  <c r="J491" i="13"/>
  <c r="G491" i="13"/>
  <c r="I491" i="13"/>
  <c r="K459" i="14"/>
  <c r="J459" i="14"/>
  <c r="A459" i="14" s="1"/>
  <c r="P460" i="14"/>
  <c r="C460" i="14" l="1"/>
  <c r="I460" i="14"/>
  <c r="G460" i="14"/>
  <c r="F460" i="14"/>
  <c r="E460" i="14"/>
  <c r="D460" i="14"/>
  <c r="H460" i="14"/>
  <c r="B460" i="14"/>
  <c r="O493" i="13"/>
  <c r="H492" i="13"/>
  <c r="A492" i="13"/>
  <c r="G492" i="13"/>
  <c r="E492" i="13"/>
  <c r="F492" i="13"/>
  <c r="D492" i="13"/>
  <c r="J492" i="13"/>
  <c r="B492" i="13"/>
  <c r="C492" i="13"/>
  <c r="I492" i="13"/>
  <c r="J460" i="14"/>
  <c r="A460" i="14" s="1"/>
  <c r="K460" i="14"/>
  <c r="P461" i="14"/>
  <c r="C461" i="14" l="1"/>
  <c r="I461" i="14"/>
  <c r="G461" i="14"/>
  <c r="F461" i="14"/>
  <c r="E461" i="14"/>
  <c r="D461" i="14"/>
  <c r="H461" i="14"/>
  <c r="B461" i="14"/>
  <c r="O494" i="13"/>
  <c r="C493" i="13"/>
  <c r="G493" i="13"/>
  <c r="E493" i="13"/>
  <c r="D493" i="13"/>
  <c r="H493" i="13"/>
  <c r="F493" i="13"/>
  <c r="B493" i="13"/>
  <c r="J493" i="13"/>
  <c r="A493" i="13"/>
  <c r="I493" i="13"/>
  <c r="J461" i="14"/>
  <c r="A461" i="14" s="1"/>
  <c r="K461" i="14"/>
  <c r="P462" i="14"/>
  <c r="C462" i="14" l="1"/>
  <c r="I462" i="14"/>
  <c r="G462" i="14"/>
  <c r="F462" i="14"/>
  <c r="E462" i="14"/>
  <c r="D462" i="14"/>
  <c r="B462" i="14"/>
  <c r="H462" i="14"/>
  <c r="O495" i="13"/>
  <c r="H494" i="13"/>
  <c r="I494" i="13"/>
  <c r="B494" i="13"/>
  <c r="D494" i="13"/>
  <c r="E494" i="13"/>
  <c r="A494" i="13"/>
  <c r="J494" i="13"/>
  <c r="G494" i="13"/>
  <c r="C494" i="13"/>
  <c r="F494" i="13"/>
  <c r="J462" i="14"/>
  <c r="A462" i="14" s="1"/>
  <c r="K462" i="14"/>
  <c r="P463" i="14"/>
  <c r="C463" i="14" l="1"/>
  <c r="I463" i="14"/>
  <c r="G463" i="14"/>
  <c r="F463" i="14"/>
  <c r="E463" i="14"/>
  <c r="D463" i="14"/>
  <c r="H463" i="14"/>
  <c r="B463" i="14"/>
  <c r="O496" i="13"/>
  <c r="E495" i="13"/>
  <c r="J495" i="13"/>
  <c r="G495" i="13"/>
  <c r="I495" i="13"/>
  <c r="D495" i="13"/>
  <c r="A495" i="13"/>
  <c r="C495" i="13"/>
  <c r="H495" i="13"/>
  <c r="F495" i="13"/>
  <c r="B495" i="13"/>
  <c r="J463" i="14"/>
  <c r="A463" i="14" s="1"/>
  <c r="K463" i="14"/>
  <c r="P464" i="14"/>
  <c r="C464" i="14" l="1"/>
  <c r="I464" i="14"/>
  <c r="G464" i="14"/>
  <c r="F464" i="14"/>
  <c r="E464" i="14"/>
  <c r="D464" i="14"/>
  <c r="H464" i="14"/>
  <c r="B464" i="14"/>
  <c r="O497" i="13"/>
  <c r="G496" i="13"/>
  <c r="C496" i="13"/>
  <c r="B496" i="13"/>
  <c r="D496" i="13"/>
  <c r="F496" i="13"/>
  <c r="I496" i="13"/>
  <c r="E496" i="13"/>
  <c r="A496" i="13"/>
  <c r="J496" i="13"/>
  <c r="H496" i="13"/>
  <c r="K464" i="14"/>
  <c r="J464" i="14"/>
  <c r="A464" i="14" s="1"/>
  <c r="P465" i="14"/>
  <c r="C465" i="14" l="1"/>
  <c r="I465" i="14"/>
  <c r="G465" i="14"/>
  <c r="F465" i="14"/>
  <c r="E465" i="14"/>
  <c r="D465" i="14"/>
  <c r="B465" i="14"/>
  <c r="H465" i="14"/>
  <c r="O498" i="13"/>
  <c r="E497" i="13"/>
  <c r="I497" i="13"/>
  <c r="D497" i="13"/>
  <c r="A497" i="13"/>
  <c r="H497" i="13"/>
  <c r="F497" i="13"/>
  <c r="B497" i="13"/>
  <c r="C497" i="13"/>
  <c r="G497" i="13"/>
  <c r="J497" i="13"/>
  <c r="K465" i="14"/>
  <c r="J465" i="14"/>
  <c r="A465" i="14" s="1"/>
  <c r="P466" i="14"/>
  <c r="C466" i="14" l="1"/>
  <c r="I466" i="14"/>
  <c r="G466" i="14"/>
  <c r="F466" i="14"/>
  <c r="E466" i="14"/>
  <c r="D466" i="14"/>
  <c r="B466" i="14"/>
  <c r="H466" i="14"/>
  <c r="O499" i="13"/>
  <c r="B498" i="13"/>
  <c r="A498" i="13"/>
  <c r="G498" i="13"/>
  <c r="D498" i="13"/>
  <c r="F498" i="13"/>
  <c r="J498" i="13"/>
  <c r="I498" i="13"/>
  <c r="C498" i="13"/>
  <c r="H498" i="13"/>
  <c r="E498" i="13"/>
  <c r="J466" i="14"/>
  <c r="A466" i="14" s="1"/>
  <c r="K466" i="14"/>
  <c r="P467" i="14"/>
  <c r="C467" i="14" l="1"/>
  <c r="I467" i="14"/>
  <c r="G467" i="14"/>
  <c r="F467" i="14"/>
  <c r="E467" i="14"/>
  <c r="D467" i="14"/>
  <c r="H467" i="14"/>
  <c r="B467" i="14"/>
  <c r="O500" i="13"/>
  <c r="G499" i="13"/>
  <c r="D499" i="13"/>
  <c r="H499" i="13"/>
  <c r="F499" i="13"/>
  <c r="J499" i="13"/>
  <c r="B499" i="13"/>
  <c r="I499" i="13"/>
  <c r="E499" i="13"/>
  <c r="A499" i="13"/>
  <c r="C499" i="13"/>
  <c r="K467" i="14"/>
  <c r="J467" i="14"/>
  <c r="A467" i="14" s="1"/>
  <c r="P468" i="14"/>
  <c r="C468" i="14" l="1"/>
  <c r="I468" i="14"/>
  <c r="G468" i="14"/>
  <c r="F468" i="14"/>
  <c r="E468" i="14"/>
  <c r="D468" i="14"/>
  <c r="H468" i="14"/>
  <c r="B468" i="14"/>
  <c r="I500" i="13"/>
  <c r="A500" i="13"/>
  <c r="G500" i="13"/>
  <c r="E500" i="13"/>
  <c r="H500" i="13"/>
  <c r="J500" i="13"/>
  <c r="F500" i="13"/>
  <c r="C500" i="13"/>
  <c r="D500" i="13"/>
  <c r="B500" i="13"/>
  <c r="J468" i="14"/>
  <c r="A468" i="14" s="1"/>
  <c r="K468" i="14"/>
  <c r="P469" i="14"/>
  <c r="C469" i="14" l="1"/>
  <c r="I469" i="14"/>
  <c r="G469" i="14"/>
  <c r="F469" i="14"/>
  <c r="E469" i="14"/>
  <c r="D469" i="14"/>
  <c r="H469" i="14"/>
  <c r="B469" i="14"/>
  <c r="J469" i="14"/>
  <c r="A469" i="14" s="1"/>
  <c r="K469" i="14"/>
  <c r="P470" i="14"/>
  <c r="C470" i="14" l="1"/>
  <c r="I470" i="14"/>
  <c r="G470" i="14"/>
  <c r="F470" i="14"/>
  <c r="E470" i="14"/>
  <c r="D470" i="14"/>
  <c r="B470" i="14"/>
  <c r="H470" i="14"/>
  <c r="J470" i="14"/>
  <c r="A470" i="14" s="1"/>
  <c r="K470" i="14"/>
  <c r="P471" i="14"/>
  <c r="C471" i="14" l="1"/>
  <c r="I471" i="14"/>
  <c r="G471" i="14"/>
  <c r="F471" i="14"/>
  <c r="E471" i="14"/>
  <c r="D471" i="14"/>
  <c r="H471" i="14"/>
  <c r="B471" i="14"/>
  <c r="K471" i="14"/>
  <c r="J471" i="14"/>
  <c r="A471" i="14" s="1"/>
  <c r="P472" i="14"/>
  <c r="C472" i="14" l="1"/>
  <c r="I472" i="14"/>
  <c r="G472" i="14"/>
  <c r="F472" i="14"/>
  <c r="E472" i="14"/>
  <c r="D472" i="14"/>
  <c r="B472" i="14"/>
  <c r="H472" i="14"/>
  <c r="K472" i="14"/>
  <c r="J472" i="14"/>
  <c r="A472" i="14" s="1"/>
  <c r="P473" i="14"/>
  <c r="C473" i="14" l="1"/>
  <c r="I473" i="14"/>
  <c r="G473" i="14"/>
  <c r="F473" i="14"/>
  <c r="E473" i="14"/>
  <c r="D473" i="14"/>
  <c r="H473" i="14"/>
  <c r="B473" i="14"/>
  <c r="K473" i="14"/>
  <c r="J473" i="14"/>
  <c r="A473" i="14" s="1"/>
  <c r="P474" i="14"/>
  <c r="C474" i="14" l="1"/>
  <c r="I474" i="14"/>
  <c r="G474" i="14"/>
  <c r="F474" i="14"/>
  <c r="E474" i="14"/>
  <c r="D474" i="14"/>
  <c r="B474" i="14"/>
  <c r="H474" i="14"/>
  <c r="J474" i="14"/>
  <c r="A474" i="14" s="1"/>
  <c r="K474" i="14"/>
  <c r="P475" i="14"/>
  <c r="C475" i="14" l="1"/>
  <c r="I475" i="14"/>
  <c r="G475" i="14"/>
  <c r="F475" i="14"/>
  <c r="E475" i="14"/>
  <c r="D475" i="14"/>
  <c r="H475" i="14"/>
  <c r="B475" i="14"/>
  <c r="J475" i="14"/>
  <c r="A475" i="14" s="1"/>
  <c r="K475" i="14"/>
  <c r="P476" i="14"/>
  <c r="C476" i="14" l="1"/>
  <c r="I476" i="14"/>
  <c r="G476" i="14"/>
  <c r="F476" i="14"/>
  <c r="E476" i="14"/>
  <c r="D476" i="14"/>
  <c r="H476" i="14"/>
  <c r="B476" i="14"/>
  <c r="J476" i="14"/>
  <c r="A476" i="14" s="1"/>
  <c r="K476" i="14"/>
  <c r="P477" i="14"/>
  <c r="C477" i="14" l="1"/>
  <c r="I477" i="14"/>
  <c r="G477" i="14"/>
  <c r="F477" i="14"/>
  <c r="E477" i="14"/>
  <c r="D477" i="14"/>
  <c r="H477" i="14"/>
  <c r="B477" i="14"/>
  <c r="J477" i="14"/>
  <c r="A477" i="14" s="1"/>
  <c r="K477" i="14"/>
  <c r="P478" i="14"/>
  <c r="C478" i="14" l="1"/>
  <c r="I478" i="14"/>
  <c r="G478" i="14"/>
  <c r="F478" i="14"/>
  <c r="E478" i="14"/>
  <c r="D478" i="14"/>
  <c r="B478" i="14"/>
  <c r="H478" i="14"/>
  <c r="K478" i="14"/>
  <c r="J478" i="14"/>
  <c r="A478" i="14" s="1"/>
  <c r="P479" i="14"/>
  <c r="C479" i="14" l="1"/>
  <c r="I479" i="14"/>
  <c r="G479" i="14"/>
  <c r="F479" i="14"/>
  <c r="E479" i="14"/>
  <c r="D479" i="14"/>
  <c r="H479" i="14"/>
  <c r="B479" i="14"/>
  <c r="K479" i="14"/>
  <c r="J479" i="14"/>
  <c r="A479" i="14" s="1"/>
  <c r="P480" i="14"/>
  <c r="C480" i="14" l="1"/>
  <c r="I480" i="14"/>
  <c r="G480" i="14"/>
  <c r="F480" i="14"/>
  <c r="E480" i="14"/>
  <c r="D480" i="14"/>
  <c r="H480" i="14"/>
  <c r="B480" i="14"/>
  <c r="J480" i="14"/>
  <c r="A480" i="14" s="1"/>
  <c r="K480" i="14"/>
  <c r="P481" i="14"/>
  <c r="C481" i="14" l="1"/>
  <c r="I481" i="14"/>
  <c r="G481" i="14"/>
  <c r="F481" i="14"/>
  <c r="E481" i="14"/>
  <c r="D481" i="14"/>
  <c r="H481" i="14"/>
  <c r="B481" i="14"/>
  <c r="K481" i="14"/>
  <c r="J481" i="14"/>
  <c r="A481" i="14" s="1"/>
  <c r="P482" i="14"/>
  <c r="C482" i="14" l="1"/>
  <c r="I482" i="14"/>
  <c r="G482" i="14"/>
  <c r="F482" i="14"/>
  <c r="E482" i="14"/>
  <c r="D482" i="14"/>
  <c r="B482" i="14"/>
  <c r="H482" i="14"/>
  <c r="J482" i="14"/>
  <c r="A482" i="14" s="1"/>
  <c r="K482" i="14"/>
  <c r="P483" i="14"/>
  <c r="C483" i="14" l="1"/>
  <c r="I483" i="14"/>
  <c r="G483" i="14"/>
  <c r="F483" i="14"/>
  <c r="E483" i="14"/>
  <c r="D483" i="14"/>
  <c r="H483" i="14"/>
  <c r="B483" i="14"/>
  <c r="J483" i="14"/>
  <c r="A483" i="14" s="1"/>
  <c r="K483" i="14"/>
  <c r="P484" i="14"/>
  <c r="C484" i="14" l="1"/>
  <c r="I484" i="14"/>
  <c r="G484" i="14"/>
  <c r="F484" i="14"/>
  <c r="E484" i="14"/>
  <c r="D484" i="14"/>
  <c r="H484" i="14"/>
  <c r="B484" i="14"/>
  <c r="J484" i="14"/>
  <c r="A484" i="14" s="1"/>
  <c r="K484" i="14"/>
  <c r="P485" i="14"/>
  <c r="C485" i="14" l="1"/>
  <c r="I485" i="14"/>
  <c r="G485" i="14"/>
  <c r="F485" i="14"/>
  <c r="E485" i="14"/>
  <c r="D485" i="14"/>
  <c r="H485" i="14"/>
  <c r="B485" i="14"/>
  <c r="J485" i="14"/>
  <c r="A485" i="14" s="1"/>
  <c r="K485" i="14"/>
  <c r="P486" i="14"/>
  <c r="C486" i="14" l="1"/>
  <c r="I486" i="14"/>
  <c r="G486" i="14"/>
  <c r="F486" i="14"/>
  <c r="E486" i="14"/>
  <c r="D486" i="14"/>
  <c r="B486" i="14"/>
  <c r="H486" i="14"/>
  <c r="J486" i="14"/>
  <c r="A486" i="14" s="1"/>
  <c r="K486" i="14"/>
  <c r="P487" i="14"/>
  <c r="C487" i="14" l="1"/>
  <c r="I487" i="14"/>
  <c r="G487" i="14"/>
  <c r="F487" i="14"/>
  <c r="E487" i="14"/>
  <c r="D487" i="14"/>
  <c r="H487" i="14"/>
  <c r="B487" i="14"/>
  <c r="K487" i="14"/>
  <c r="J487" i="14"/>
  <c r="A487" i="14" s="1"/>
  <c r="P488" i="14"/>
  <c r="C488" i="14" l="1"/>
  <c r="I488" i="14"/>
  <c r="G488" i="14"/>
  <c r="F488" i="14"/>
  <c r="E488" i="14"/>
  <c r="D488" i="14"/>
  <c r="H488" i="14"/>
  <c r="B488" i="14"/>
  <c r="K488" i="14"/>
  <c r="J488" i="14"/>
  <c r="A488" i="14" s="1"/>
  <c r="P489" i="14"/>
  <c r="C489" i="14" l="1"/>
  <c r="I489" i="14"/>
  <c r="G489" i="14"/>
  <c r="F489" i="14"/>
  <c r="E489" i="14"/>
  <c r="D489" i="14"/>
  <c r="H489" i="14"/>
  <c r="B489" i="14"/>
  <c r="K489" i="14"/>
  <c r="J489" i="14"/>
  <c r="A489" i="14" s="1"/>
  <c r="P490" i="14"/>
  <c r="C490" i="14" l="1"/>
  <c r="I490" i="14"/>
  <c r="G490" i="14"/>
  <c r="F490" i="14"/>
  <c r="E490" i="14"/>
  <c r="D490" i="14"/>
  <c r="B490" i="14"/>
  <c r="H490" i="14"/>
  <c r="J490" i="14"/>
  <c r="A490" i="14" s="1"/>
  <c r="K490" i="14"/>
  <c r="P491" i="14"/>
  <c r="C491" i="14" l="1"/>
  <c r="I491" i="14"/>
  <c r="G491" i="14"/>
  <c r="F491" i="14"/>
  <c r="E491" i="14"/>
  <c r="D491" i="14"/>
  <c r="H491" i="14"/>
  <c r="B491" i="14"/>
  <c r="J491" i="14"/>
  <c r="A491" i="14" s="1"/>
  <c r="K491" i="14"/>
  <c r="P492" i="14"/>
  <c r="C492" i="14" l="1"/>
  <c r="I492" i="14"/>
  <c r="G492" i="14"/>
  <c r="F492" i="14"/>
  <c r="E492" i="14"/>
  <c r="D492" i="14"/>
  <c r="H492" i="14"/>
  <c r="B492" i="14"/>
  <c r="J492" i="14"/>
  <c r="A492" i="14" s="1"/>
  <c r="K492" i="14"/>
  <c r="P493" i="14"/>
  <c r="C493" i="14" l="1"/>
  <c r="I493" i="14"/>
  <c r="H493" i="14"/>
  <c r="G493" i="14"/>
  <c r="F493" i="14"/>
  <c r="E493" i="14"/>
  <c r="D493" i="14"/>
  <c r="B493" i="14"/>
  <c r="K493" i="14"/>
  <c r="J493" i="14"/>
  <c r="A493" i="14" s="1"/>
  <c r="P494" i="14"/>
  <c r="C494" i="14" l="1"/>
  <c r="I494" i="14"/>
  <c r="H494" i="14"/>
  <c r="G494" i="14"/>
  <c r="F494" i="14"/>
  <c r="E494" i="14"/>
  <c r="D494" i="14"/>
  <c r="B494" i="14"/>
  <c r="J494" i="14"/>
  <c r="A494" i="14" s="1"/>
  <c r="K494" i="14"/>
  <c r="P495" i="14"/>
  <c r="C495" i="14" l="1"/>
  <c r="I495" i="14"/>
  <c r="H495" i="14"/>
  <c r="G495" i="14"/>
  <c r="F495" i="14"/>
  <c r="E495" i="14"/>
  <c r="D495" i="14"/>
  <c r="B495" i="14"/>
  <c r="K495" i="14"/>
  <c r="J495" i="14"/>
  <c r="A495" i="14" s="1"/>
  <c r="P496" i="14"/>
  <c r="C496" i="14" l="1"/>
  <c r="I496" i="14"/>
  <c r="H496" i="14"/>
  <c r="G496" i="14"/>
  <c r="F496" i="14"/>
  <c r="E496" i="14"/>
  <c r="D496" i="14"/>
  <c r="B496" i="14"/>
  <c r="K496" i="14"/>
  <c r="J496" i="14"/>
  <c r="A496" i="14" s="1"/>
  <c r="P497" i="14"/>
  <c r="C497" i="14" l="1"/>
  <c r="I497" i="14"/>
  <c r="H497" i="14"/>
  <c r="G497" i="14"/>
  <c r="F497" i="14"/>
  <c r="E497" i="14"/>
  <c r="D497" i="14"/>
  <c r="B497" i="14"/>
  <c r="K497" i="14"/>
  <c r="J497" i="14"/>
  <c r="A497" i="14" s="1"/>
  <c r="P498" i="14"/>
  <c r="C498" i="14" l="1"/>
  <c r="I498" i="14"/>
  <c r="H498" i="14"/>
  <c r="G498" i="14"/>
  <c r="F498" i="14"/>
  <c r="E498" i="14"/>
  <c r="D498" i="14"/>
  <c r="B498" i="14"/>
  <c r="J498" i="14"/>
  <c r="A498" i="14" s="1"/>
  <c r="K498" i="14"/>
  <c r="P499" i="14"/>
  <c r="C499" i="14" l="1"/>
  <c r="I499" i="14"/>
  <c r="H499" i="14"/>
  <c r="G499" i="14"/>
  <c r="F499" i="14"/>
  <c r="E499" i="14"/>
  <c r="D499" i="14"/>
  <c r="B499" i="14"/>
  <c r="J499" i="14"/>
  <c r="A499" i="14" s="1"/>
  <c r="K499" i="14"/>
  <c r="P500" i="14"/>
  <c r="C500" i="14" l="1"/>
  <c r="I500" i="14"/>
  <c r="H500" i="14"/>
  <c r="G500" i="14"/>
  <c r="F500" i="14"/>
  <c r="E500" i="14"/>
  <c r="D500" i="14"/>
  <c r="B500" i="14"/>
  <c r="K500" i="14"/>
  <c r="J500" i="14"/>
  <c r="A48" i="14" l="1"/>
  <c r="A51" i="14"/>
  <c r="A49" i="14"/>
  <c r="A50" i="14"/>
  <c r="A52" i="14"/>
  <c r="A54" i="14"/>
  <c r="A53" i="14"/>
  <c r="A55" i="14"/>
  <c r="A57" i="14"/>
  <c r="A56" i="14"/>
  <c r="A60" i="14"/>
  <c r="A58" i="14"/>
  <c r="A62" i="14"/>
  <c r="A59" i="14"/>
  <c r="A66" i="14"/>
  <c r="A61" i="14"/>
  <c r="A64" i="14"/>
  <c r="A63" i="14"/>
  <c r="A65" i="14"/>
  <c r="A67" i="14"/>
  <c r="A68" i="14"/>
  <c r="A70" i="14"/>
  <c r="A71" i="14"/>
  <c r="A69" i="14"/>
  <c r="A72" i="14"/>
  <c r="A74" i="14"/>
  <c r="A73" i="14"/>
  <c r="A77" i="14"/>
  <c r="A75" i="14"/>
  <c r="A79" i="14"/>
  <c r="A76" i="14"/>
  <c r="A78" i="14"/>
  <c r="A80" i="14"/>
  <c r="A81" i="14"/>
  <c r="A82" i="14"/>
  <c r="A83" i="14"/>
  <c r="A87" i="14"/>
  <c r="A84" i="14"/>
  <c r="A85" i="14"/>
  <c r="A86" i="14"/>
  <c r="A89" i="14"/>
  <c r="A88" i="14"/>
  <c r="A91" i="14"/>
  <c r="A92" i="14"/>
  <c r="A90" i="14"/>
  <c r="A93" i="14"/>
  <c r="A94" i="14"/>
  <c r="A95" i="14"/>
  <c r="A97" i="14"/>
  <c r="A96" i="14"/>
  <c r="A100" i="14"/>
  <c r="A98" i="14"/>
  <c r="A99" i="14"/>
  <c r="A102" i="14"/>
  <c r="A103" i="14"/>
  <c r="A101" i="14"/>
  <c r="A106" i="14"/>
  <c r="A105" i="14"/>
  <c r="A104" i="14"/>
  <c r="A108" i="14"/>
  <c r="A107" i="14"/>
  <c r="A109" i="14"/>
  <c r="A111" i="14"/>
  <c r="A110" i="14"/>
  <c r="A112" i="14"/>
  <c r="A115" i="14"/>
  <c r="A113" i="14"/>
  <c r="A117" i="14"/>
  <c r="A114" i="14"/>
  <c r="A116" i="14"/>
  <c r="A119" i="14"/>
  <c r="A118" i="14"/>
  <c r="A120" i="14"/>
  <c r="A121" i="14"/>
  <c r="A124" i="14"/>
  <c r="A122" i="14"/>
  <c r="A123" i="14"/>
  <c r="A126" i="14"/>
  <c r="A125" i="14"/>
  <c r="A129" i="14"/>
  <c r="A127" i="14"/>
  <c r="A128" i="14"/>
  <c r="A130" i="14"/>
  <c r="A131" i="14"/>
  <c r="A132" i="14"/>
  <c r="A133" i="14"/>
  <c r="A134" i="14"/>
  <c r="A135" i="14"/>
  <c r="A136" i="14"/>
  <c r="A139" i="14"/>
  <c r="A137" i="14"/>
  <c r="A138" i="14"/>
  <c r="A140" i="14"/>
  <c r="A142" i="14"/>
  <c r="A144" i="14"/>
  <c r="A141" i="14"/>
  <c r="A146" i="14"/>
  <c r="A147" i="14"/>
  <c r="A143" i="14"/>
  <c r="A145" i="14"/>
  <c r="A148" i="14"/>
  <c r="A28" i="14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E48" i="13" l="1"/>
  <c r="D48" i="13"/>
  <c r="G48" i="13"/>
  <c r="A48" i="13"/>
  <c r="C48" i="13"/>
  <c r="B48" i="13"/>
  <c r="F48" i="13"/>
  <c r="H48" i="13"/>
  <c r="D49" i="13"/>
  <c r="F49" i="13"/>
  <c r="G49" i="13"/>
  <c r="A49" i="13"/>
  <c r="B49" i="13"/>
  <c r="C49" i="13"/>
  <c r="E49" i="13"/>
  <c r="H49" i="13"/>
  <c r="C50" i="13"/>
  <c r="F50" i="13"/>
  <c r="B50" i="13"/>
  <c r="E50" i="13"/>
  <c r="D50" i="13"/>
  <c r="A50" i="13"/>
  <c r="H50" i="13"/>
  <c r="G50" i="13"/>
  <c r="C51" i="13"/>
  <c r="F51" i="13"/>
  <c r="H51" i="13"/>
  <c r="A51" i="13"/>
  <c r="G51" i="13"/>
  <c r="D51" i="13"/>
  <c r="B51" i="13"/>
  <c r="E51" i="13"/>
  <c r="B52" i="13"/>
  <c r="C52" i="13"/>
  <c r="F52" i="13"/>
  <c r="H52" i="13"/>
  <c r="E52" i="13"/>
  <c r="G52" i="13"/>
  <c r="D52" i="13"/>
  <c r="A52" i="13"/>
  <c r="H53" i="13"/>
  <c r="D53" i="13"/>
  <c r="B53" i="13"/>
  <c r="A53" i="13"/>
  <c r="E53" i="13"/>
  <c r="C53" i="13"/>
  <c r="G53" i="13"/>
  <c r="F53" i="13"/>
  <c r="A54" i="13"/>
  <c r="F54" i="13"/>
  <c r="E54" i="13"/>
  <c r="G54" i="13"/>
  <c r="B54" i="13"/>
  <c r="D54" i="13"/>
  <c r="H54" i="13"/>
  <c r="C54" i="13"/>
  <c r="E55" i="13"/>
  <c r="C55" i="13"/>
  <c r="H55" i="13"/>
  <c r="D55" i="13"/>
  <c r="B55" i="13"/>
  <c r="A55" i="13"/>
  <c r="G55" i="13"/>
  <c r="F55" i="13"/>
  <c r="B56" i="13"/>
  <c r="F56" i="13"/>
  <c r="G56" i="13"/>
  <c r="E56" i="13"/>
  <c r="D56" i="13"/>
  <c r="A56" i="13"/>
  <c r="H56" i="13"/>
  <c r="C56" i="13"/>
  <c r="H57" i="13"/>
  <c r="F57" i="13"/>
  <c r="A57" i="13"/>
  <c r="E57" i="13"/>
  <c r="C57" i="13"/>
  <c r="G57" i="13"/>
  <c r="D57" i="13"/>
  <c r="B57" i="13"/>
  <c r="F58" i="13"/>
  <c r="H58" i="13"/>
  <c r="B58" i="13"/>
  <c r="C58" i="13"/>
  <c r="D58" i="13"/>
  <c r="A58" i="13"/>
  <c r="G58" i="13"/>
  <c r="E58" i="13"/>
  <c r="F59" i="13"/>
  <c r="C59" i="13"/>
  <c r="H59" i="13"/>
  <c r="A59" i="13"/>
  <c r="D59" i="13"/>
  <c r="B59" i="13"/>
  <c r="G59" i="13"/>
  <c r="E59" i="13"/>
  <c r="D60" i="13"/>
  <c r="B60" i="13"/>
  <c r="C60" i="13"/>
  <c r="F60" i="13"/>
  <c r="A60" i="13"/>
  <c r="E60" i="13"/>
  <c r="G60" i="13"/>
  <c r="H60" i="13"/>
  <c r="G61" i="13"/>
  <c r="H61" i="13"/>
  <c r="C61" i="13"/>
  <c r="E61" i="13"/>
  <c r="D61" i="13"/>
  <c r="F61" i="13"/>
  <c r="B61" i="13"/>
  <c r="A61" i="13"/>
  <c r="G62" i="13"/>
  <c r="A62" i="13"/>
  <c r="H62" i="13"/>
  <c r="C62" i="13"/>
  <c r="E62" i="13"/>
  <c r="B62" i="13"/>
  <c r="D62" i="13"/>
  <c r="F62" i="13"/>
  <c r="G63" i="13"/>
  <c r="C63" i="13"/>
  <c r="E63" i="13"/>
  <c r="D63" i="13"/>
  <c r="H63" i="13"/>
  <c r="A63" i="13"/>
  <c r="F63" i="13"/>
  <c r="B63" i="13"/>
  <c r="G64" i="13"/>
  <c r="F64" i="13"/>
  <c r="B64" i="13"/>
  <c r="D64" i="13"/>
  <c r="E64" i="13"/>
  <c r="C64" i="13"/>
  <c r="H64" i="13"/>
  <c r="A64" i="13"/>
  <c r="B65" i="13"/>
  <c r="D65" i="13"/>
  <c r="H65" i="13"/>
  <c r="F65" i="13"/>
  <c r="C65" i="13"/>
  <c r="E65" i="13"/>
  <c r="G65" i="13"/>
  <c r="A65" i="13"/>
  <c r="G66" i="13"/>
  <c r="C66" i="13"/>
  <c r="A66" i="13"/>
  <c r="H66" i="13"/>
  <c r="B66" i="13"/>
  <c r="F66" i="13"/>
  <c r="D66" i="13"/>
  <c r="E66" i="13"/>
  <c r="F67" i="13"/>
  <c r="A67" i="13"/>
  <c r="H67" i="13"/>
  <c r="G67" i="13"/>
  <c r="C67" i="13"/>
  <c r="B67" i="13"/>
  <c r="E67" i="13"/>
  <c r="D67" i="13"/>
  <c r="H68" i="13"/>
  <c r="F68" i="13"/>
  <c r="E68" i="13"/>
  <c r="C68" i="13"/>
  <c r="G68" i="13"/>
  <c r="D68" i="13"/>
  <c r="B68" i="13"/>
  <c r="A68" i="13"/>
  <c r="G69" i="13"/>
  <c r="A69" i="13"/>
  <c r="D69" i="13"/>
  <c r="B69" i="13"/>
  <c r="E69" i="13"/>
  <c r="C69" i="13"/>
  <c r="H69" i="13"/>
  <c r="F69" i="13"/>
  <c r="F70" i="13"/>
  <c r="E70" i="13"/>
  <c r="B70" i="13"/>
  <c r="H70" i="13"/>
  <c r="G70" i="13"/>
  <c r="A70" i="13"/>
  <c r="D70" i="13"/>
  <c r="C70" i="13"/>
  <c r="H71" i="13"/>
  <c r="G71" i="13"/>
  <c r="B71" i="13"/>
  <c r="E71" i="13"/>
  <c r="A71" i="13"/>
  <c r="F71" i="13"/>
  <c r="D71" i="13"/>
  <c r="C71" i="13"/>
  <c r="F72" i="13"/>
  <c r="B72" i="13"/>
  <c r="H72" i="13"/>
  <c r="D72" i="13"/>
  <c r="C72" i="13"/>
  <c r="A72" i="13"/>
  <c r="G72" i="13"/>
  <c r="E72" i="13"/>
  <c r="H73" i="13"/>
  <c r="F73" i="13"/>
  <c r="B73" i="13"/>
  <c r="E73" i="13"/>
  <c r="G73" i="13"/>
  <c r="C73" i="13"/>
  <c r="A73" i="13"/>
  <c r="D73" i="13"/>
  <c r="D74" i="13"/>
  <c r="H74" i="13"/>
  <c r="E74" i="13"/>
  <c r="C74" i="13"/>
  <c r="G74" i="13"/>
  <c r="A74" i="13"/>
  <c r="F74" i="13"/>
  <c r="B74" i="13"/>
  <c r="C75" i="13"/>
  <c r="B75" i="13"/>
  <c r="E75" i="13"/>
  <c r="A75" i="13"/>
  <c r="G75" i="13"/>
  <c r="F75" i="13"/>
  <c r="H75" i="13"/>
  <c r="D75" i="13"/>
  <c r="E76" i="13"/>
  <c r="G76" i="13"/>
  <c r="D76" i="13"/>
  <c r="A76" i="13"/>
  <c r="B76" i="13"/>
  <c r="F76" i="13"/>
  <c r="C76" i="13"/>
  <c r="H76" i="13"/>
  <c r="C77" i="13"/>
  <c r="E77" i="13"/>
  <c r="B77" i="13"/>
  <c r="G77" i="13"/>
  <c r="F77" i="13"/>
  <c r="A77" i="13"/>
  <c r="D77" i="13"/>
  <c r="H77" i="13"/>
  <c r="H78" i="13"/>
  <c r="C78" i="13"/>
  <c r="A78" i="13"/>
  <c r="F78" i="13"/>
  <c r="D78" i="13"/>
  <c r="G78" i="13"/>
  <c r="B78" i="13"/>
  <c r="E78" i="13"/>
  <c r="F79" i="13"/>
  <c r="D79" i="13"/>
  <c r="C79" i="13"/>
  <c r="H79" i="13"/>
  <c r="A79" i="13"/>
  <c r="G79" i="13"/>
  <c r="B79" i="13"/>
  <c r="E79" i="13"/>
  <c r="C80" i="13"/>
  <c r="F80" i="13"/>
  <c r="H80" i="13"/>
  <c r="A80" i="13"/>
  <c r="E80" i="13"/>
  <c r="D80" i="13"/>
  <c r="G80" i="13"/>
  <c r="B80" i="13"/>
  <c r="E81" i="13"/>
  <c r="G81" i="13"/>
  <c r="D81" i="13"/>
  <c r="F81" i="13"/>
  <c r="H81" i="13"/>
  <c r="A81" i="13"/>
  <c r="B81" i="13"/>
  <c r="C81" i="13"/>
  <c r="A82" i="13"/>
  <c r="H82" i="13"/>
  <c r="B82" i="13"/>
  <c r="E82" i="13"/>
  <c r="C82" i="13"/>
  <c r="D82" i="13"/>
  <c r="G82" i="13"/>
  <c r="F82" i="13"/>
  <c r="F83" i="13"/>
  <c r="D83" i="13"/>
  <c r="G83" i="13"/>
  <c r="B83" i="13"/>
  <c r="H83" i="13"/>
  <c r="A83" i="13"/>
  <c r="E83" i="13"/>
  <c r="C83" i="13"/>
  <c r="C84" i="13"/>
  <c r="F84" i="13"/>
  <c r="A84" i="13"/>
  <c r="B84" i="13"/>
  <c r="E84" i="13"/>
  <c r="D84" i="13"/>
  <c r="H84" i="13"/>
  <c r="G84" i="13"/>
  <c r="B85" i="13"/>
  <c r="F85" i="13"/>
  <c r="A85" i="13"/>
  <c r="D85" i="13"/>
  <c r="G85" i="13"/>
  <c r="H85" i="13"/>
  <c r="C85" i="13"/>
  <c r="E85" i="13"/>
  <c r="F86" i="13"/>
  <c r="H86" i="13"/>
  <c r="G86" i="13"/>
  <c r="E86" i="13"/>
  <c r="B86" i="13"/>
  <c r="D86" i="13"/>
  <c r="A86" i="13"/>
  <c r="C86" i="13"/>
  <c r="F87" i="13"/>
  <c r="A87" i="13"/>
  <c r="D87" i="13"/>
  <c r="E87" i="13"/>
  <c r="G87" i="13"/>
  <c r="H87" i="13"/>
  <c r="C87" i="13"/>
  <c r="B87" i="13"/>
  <c r="B88" i="13"/>
  <c r="G88" i="13"/>
  <c r="A88" i="13"/>
  <c r="H88" i="13"/>
  <c r="C88" i="13"/>
  <c r="E88" i="13"/>
  <c r="F88" i="13"/>
  <c r="D88" i="13"/>
  <c r="A89" i="13"/>
  <c r="H89" i="13"/>
  <c r="F89" i="13"/>
  <c r="B89" i="13"/>
  <c r="C89" i="13"/>
  <c r="G89" i="13"/>
  <c r="D89" i="13"/>
  <c r="E89" i="13"/>
  <c r="E90" i="13"/>
  <c r="C90" i="13"/>
  <c r="B90" i="13"/>
  <c r="H90" i="13"/>
  <c r="G90" i="13"/>
  <c r="A90" i="13"/>
  <c r="D90" i="13"/>
  <c r="F90" i="13"/>
  <c r="G91" i="13"/>
  <c r="A91" i="13"/>
  <c r="H91" i="13"/>
  <c r="F91" i="13"/>
  <c r="C91" i="13"/>
  <c r="E91" i="13"/>
  <c r="D91" i="13"/>
  <c r="B91" i="13"/>
  <c r="D92" i="13"/>
  <c r="E92" i="13"/>
  <c r="C92" i="13"/>
  <c r="H92" i="13"/>
  <c r="A92" i="13"/>
  <c r="F92" i="13"/>
  <c r="G92" i="13"/>
  <c r="B92" i="13"/>
  <c r="A93" i="13"/>
  <c r="B93" i="13"/>
  <c r="D93" i="13"/>
  <c r="H93" i="13"/>
  <c r="C93" i="13"/>
  <c r="E93" i="13"/>
  <c r="G93" i="13"/>
  <c r="F93" i="13"/>
  <c r="F94" i="13"/>
  <c r="H94" i="13"/>
  <c r="C94" i="13"/>
  <c r="G94" i="13"/>
  <c r="A94" i="13"/>
  <c r="D94" i="13"/>
  <c r="B94" i="13"/>
  <c r="E94" i="13"/>
  <c r="B95" i="13"/>
  <c r="C95" i="13"/>
  <c r="F95" i="13"/>
  <c r="H95" i="13"/>
  <c r="E95" i="13"/>
  <c r="D95" i="13"/>
  <c r="A95" i="13"/>
  <c r="G95" i="13"/>
  <c r="A96" i="13"/>
  <c r="C96" i="13"/>
  <c r="H96" i="13"/>
  <c r="B96" i="13"/>
  <c r="E96" i="13"/>
  <c r="G96" i="13"/>
  <c r="F96" i="13"/>
  <c r="D96" i="13"/>
  <c r="B97" i="13"/>
  <c r="H97" i="13"/>
  <c r="G97" i="13"/>
  <c r="D97" i="13"/>
  <c r="E97" i="13"/>
  <c r="C97" i="13"/>
  <c r="F97" i="13"/>
  <c r="A97" i="13"/>
  <c r="G98" i="13"/>
  <c r="A98" i="13"/>
  <c r="D98" i="13"/>
  <c r="F98" i="13"/>
  <c r="B98" i="13"/>
  <c r="H98" i="13"/>
  <c r="C98" i="13"/>
  <c r="E98" i="13"/>
  <c r="B99" i="13"/>
  <c r="G99" i="13"/>
  <c r="F99" i="13"/>
  <c r="C99" i="13"/>
  <c r="E99" i="13"/>
  <c r="D99" i="13"/>
  <c r="A99" i="13"/>
  <c r="H99" i="13"/>
  <c r="F100" i="13"/>
  <c r="B100" i="13"/>
  <c r="A100" i="13"/>
  <c r="H100" i="13"/>
  <c r="G100" i="13"/>
  <c r="E100" i="13"/>
  <c r="D100" i="13"/>
  <c r="C100" i="13"/>
  <c r="H101" i="13"/>
  <c r="C101" i="13"/>
  <c r="F101" i="13"/>
  <c r="A101" i="13"/>
  <c r="D101" i="13"/>
  <c r="B101" i="13"/>
  <c r="E101" i="13"/>
  <c r="G101" i="13"/>
  <c r="D102" i="13"/>
  <c r="H102" i="13"/>
  <c r="A102" i="13"/>
  <c r="F102" i="13"/>
  <c r="G102" i="13"/>
  <c r="B102" i="13"/>
  <c r="C102" i="13"/>
  <c r="E102" i="13"/>
  <c r="E103" i="13"/>
  <c r="F103" i="13"/>
  <c r="H103" i="13"/>
  <c r="C103" i="13"/>
  <c r="B103" i="13"/>
  <c r="A103" i="13"/>
  <c r="G103" i="13"/>
  <c r="D103" i="13"/>
  <c r="G104" i="13"/>
  <c r="H104" i="13"/>
  <c r="B104" i="13"/>
  <c r="E104" i="13"/>
  <c r="C104" i="13"/>
  <c r="F104" i="13"/>
  <c r="D104" i="13"/>
  <c r="A104" i="13"/>
  <c r="G105" i="13"/>
  <c r="C105" i="13"/>
  <c r="H105" i="13"/>
  <c r="E105" i="13"/>
  <c r="F105" i="13"/>
  <c r="A105" i="13"/>
  <c r="D105" i="13"/>
  <c r="B105" i="13"/>
  <c r="E106" i="13"/>
  <c r="H106" i="13"/>
  <c r="F106" i="13"/>
  <c r="G106" i="13"/>
  <c r="C106" i="13"/>
  <c r="B106" i="13"/>
  <c r="D106" i="13"/>
  <c r="A106" i="13"/>
  <c r="D107" i="13"/>
  <c r="F107" i="13"/>
  <c r="G107" i="13"/>
  <c r="C107" i="13"/>
  <c r="E107" i="13"/>
  <c r="B107" i="13"/>
  <c r="A107" i="13"/>
  <c r="H107" i="13"/>
  <c r="E108" i="13"/>
  <c r="D108" i="13"/>
  <c r="A108" i="13"/>
  <c r="H108" i="13"/>
  <c r="F108" i="13"/>
  <c r="C108" i="13"/>
  <c r="B108" i="13"/>
  <c r="G108" i="13"/>
  <c r="C109" i="13"/>
  <c r="B109" i="13"/>
  <c r="G109" i="13"/>
  <c r="A109" i="13"/>
  <c r="D109" i="13"/>
  <c r="F109" i="13"/>
  <c r="H109" i="13"/>
  <c r="E109" i="13"/>
  <c r="F110" i="13"/>
  <c r="B110" i="13"/>
  <c r="A110" i="13"/>
  <c r="D110" i="13"/>
  <c r="G110" i="13"/>
  <c r="H110" i="13"/>
  <c r="C110" i="13"/>
  <c r="E110" i="13"/>
  <c r="A111" i="13"/>
  <c r="E111" i="13"/>
  <c r="D111" i="13"/>
  <c r="F111" i="13"/>
  <c r="G111" i="13"/>
  <c r="C111" i="13"/>
  <c r="H111" i="13"/>
  <c r="B111" i="13"/>
  <c r="F112" i="13"/>
  <c r="C112" i="13"/>
  <c r="G112" i="13"/>
  <c r="E112" i="13"/>
  <c r="B112" i="13"/>
  <c r="A112" i="13"/>
  <c r="H112" i="13"/>
  <c r="D112" i="13"/>
  <c r="G113" i="13"/>
  <c r="C113" i="13"/>
  <c r="H113" i="13"/>
  <c r="B113" i="13"/>
  <c r="E113" i="13"/>
  <c r="D113" i="13"/>
  <c r="F113" i="13"/>
  <c r="A113" i="13"/>
  <c r="F114" i="13"/>
  <c r="H114" i="13"/>
  <c r="B114" i="13"/>
  <c r="G114" i="13"/>
  <c r="E114" i="13"/>
  <c r="D114" i="13"/>
  <c r="A114" i="13"/>
  <c r="C114" i="13"/>
  <c r="B115" i="13"/>
  <c r="H115" i="13"/>
  <c r="F115" i="13"/>
  <c r="D115" i="13"/>
  <c r="A115" i="13"/>
  <c r="G115" i="13"/>
  <c r="E115" i="13"/>
  <c r="C115" i="13"/>
  <c r="A116" i="13"/>
  <c r="B116" i="13"/>
  <c r="E116" i="13"/>
  <c r="F116" i="13"/>
  <c r="G116" i="13"/>
  <c r="D116" i="13"/>
  <c r="C116" i="13"/>
  <c r="H116" i="13"/>
  <c r="A117" i="13"/>
  <c r="D117" i="13"/>
  <c r="B117" i="13"/>
  <c r="E117" i="13"/>
  <c r="H117" i="13"/>
  <c r="G117" i="13"/>
  <c r="F117" i="13"/>
  <c r="C117" i="13"/>
  <c r="H118" i="13"/>
  <c r="G118" i="13"/>
  <c r="F118" i="13"/>
  <c r="B118" i="13"/>
  <c r="E118" i="13"/>
  <c r="C118" i="13"/>
  <c r="D118" i="13"/>
  <c r="A118" i="13"/>
  <c r="A119" i="13"/>
  <c r="E119" i="13"/>
  <c r="D119" i="13"/>
  <c r="B119" i="13"/>
  <c r="C119" i="13"/>
  <c r="G119" i="13"/>
  <c r="H119" i="13"/>
  <c r="F119" i="13"/>
  <c r="F120" i="13"/>
  <c r="H120" i="13"/>
  <c r="G120" i="13"/>
  <c r="D120" i="13"/>
  <c r="C120" i="13"/>
  <c r="A120" i="13"/>
  <c r="E120" i="13"/>
  <c r="B120" i="13"/>
  <c r="A121" i="13"/>
  <c r="H121" i="13"/>
  <c r="G121" i="13"/>
  <c r="C121" i="13"/>
  <c r="F121" i="13"/>
  <c r="E121" i="13"/>
  <c r="D121" i="13"/>
  <c r="B121" i="13"/>
  <c r="H122" i="13"/>
  <c r="B122" i="13"/>
  <c r="C122" i="13"/>
  <c r="F122" i="13"/>
  <c r="G122" i="13"/>
  <c r="A122" i="13"/>
  <c r="D122" i="13"/>
  <c r="E122" i="13"/>
  <c r="B123" i="13"/>
  <c r="D123" i="13"/>
  <c r="H123" i="13"/>
  <c r="G123" i="13"/>
  <c r="F123" i="13"/>
  <c r="A123" i="13"/>
  <c r="C123" i="13"/>
  <c r="E123" i="13"/>
  <c r="E124" i="13"/>
  <c r="D124" i="13"/>
  <c r="B124" i="13"/>
  <c r="C124" i="13"/>
  <c r="F124" i="13"/>
  <c r="H124" i="13"/>
  <c r="A124" i="13"/>
  <c r="G124" i="13"/>
  <c r="B125" i="13"/>
  <c r="F125" i="13"/>
  <c r="E125" i="13"/>
  <c r="D125" i="13"/>
  <c r="H125" i="13"/>
  <c r="G125" i="13"/>
  <c r="C125" i="13"/>
  <c r="A125" i="13"/>
  <c r="F126" i="13"/>
  <c r="B126" i="13"/>
  <c r="H126" i="13"/>
  <c r="E126" i="13"/>
  <c r="D126" i="13"/>
  <c r="G126" i="13"/>
  <c r="A126" i="13"/>
  <c r="C126" i="13"/>
  <c r="B127" i="13"/>
  <c r="G127" i="13"/>
  <c r="D127" i="13"/>
  <c r="C127" i="13"/>
  <c r="E127" i="13"/>
  <c r="F127" i="13"/>
  <c r="H127" i="13"/>
  <c r="A127" i="13"/>
  <c r="E128" i="13"/>
  <c r="H128" i="13"/>
  <c r="G128" i="13"/>
  <c r="A128" i="13"/>
  <c r="B128" i="13"/>
  <c r="F128" i="13"/>
  <c r="C128" i="13"/>
  <c r="D128" i="13"/>
  <c r="D129" i="13"/>
  <c r="H129" i="13"/>
  <c r="G129" i="13"/>
  <c r="E129" i="13"/>
  <c r="C129" i="13"/>
  <c r="B129" i="13"/>
  <c r="A129" i="13"/>
  <c r="F129" i="13"/>
  <c r="H130" i="13"/>
  <c r="E130" i="13"/>
  <c r="A130" i="13"/>
  <c r="F130" i="13"/>
  <c r="D130" i="13"/>
  <c r="B130" i="13"/>
  <c r="G130" i="13"/>
  <c r="C130" i="13"/>
  <c r="D131" i="13"/>
  <c r="A131" i="13"/>
  <c r="C131" i="13"/>
  <c r="H131" i="13"/>
  <c r="G131" i="13"/>
  <c r="B131" i="13"/>
  <c r="E131" i="13"/>
  <c r="F131" i="13"/>
  <c r="G132" i="13"/>
  <c r="B132" i="13"/>
  <c r="E132" i="13"/>
  <c r="C132" i="13"/>
  <c r="H132" i="13"/>
  <c r="F132" i="13"/>
  <c r="A132" i="13"/>
  <c r="D132" i="13"/>
  <c r="G133" i="13"/>
  <c r="E133" i="13"/>
  <c r="F133" i="13"/>
  <c r="B133" i="13"/>
  <c r="H133" i="13"/>
  <c r="A133" i="13"/>
  <c r="D133" i="13"/>
  <c r="C133" i="13"/>
  <c r="A134" i="13"/>
  <c r="F134" i="13"/>
  <c r="G134" i="13"/>
  <c r="B134" i="13"/>
  <c r="E134" i="13"/>
  <c r="H134" i="13"/>
  <c r="C134" i="13"/>
  <c r="D134" i="13"/>
  <c r="G135" i="13"/>
  <c r="F135" i="13"/>
  <c r="C135" i="13"/>
  <c r="H135" i="13"/>
  <c r="E135" i="13"/>
  <c r="B135" i="13"/>
  <c r="A135" i="13"/>
  <c r="D135" i="13"/>
  <c r="H136" i="13"/>
  <c r="C136" i="13"/>
  <c r="G136" i="13"/>
  <c r="A136" i="13"/>
  <c r="B136" i="13"/>
  <c r="F136" i="13"/>
  <c r="E136" i="13"/>
  <c r="D136" i="13"/>
  <c r="H137" i="13"/>
  <c r="G137" i="13"/>
  <c r="D137" i="13"/>
  <c r="E137" i="13"/>
  <c r="A137" i="13"/>
  <c r="F137" i="13"/>
  <c r="B137" i="13"/>
  <c r="C137" i="13"/>
  <c r="D138" i="13"/>
  <c r="A138" i="13"/>
  <c r="G138" i="13"/>
  <c r="E138" i="13"/>
  <c r="C138" i="13"/>
  <c r="F138" i="13"/>
  <c r="H138" i="13"/>
  <c r="B138" i="13"/>
  <c r="F139" i="13"/>
  <c r="C139" i="13"/>
  <c r="H139" i="13"/>
  <c r="B139" i="13"/>
  <c r="G139" i="13"/>
  <c r="A139" i="13"/>
  <c r="D139" i="13"/>
  <c r="E139" i="13"/>
  <c r="G140" i="13"/>
  <c r="H140" i="13"/>
  <c r="E140" i="13"/>
  <c r="B140" i="13"/>
  <c r="A140" i="13"/>
  <c r="D140" i="13"/>
  <c r="C140" i="13"/>
  <c r="F140" i="13"/>
  <c r="A141" i="13"/>
  <c r="H141" i="13"/>
  <c r="C141" i="13"/>
  <c r="G141" i="13"/>
  <c r="F141" i="13"/>
  <c r="E141" i="13"/>
  <c r="D141" i="13"/>
  <c r="B141" i="13"/>
  <c r="A142" i="13"/>
  <c r="D142" i="13"/>
  <c r="B142" i="13"/>
  <c r="E142" i="13"/>
  <c r="C142" i="13"/>
  <c r="F142" i="13"/>
  <c r="G142" i="13"/>
  <c r="H142" i="13"/>
  <c r="C143" i="13"/>
  <c r="G143" i="13"/>
  <c r="B143" i="13"/>
  <c r="F143" i="13"/>
  <c r="E143" i="13"/>
  <c r="D143" i="13"/>
  <c r="H143" i="13"/>
  <c r="A143" i="13"/>
  <c r="E144" i="13"/>
  <c r="B144" i="13"/>
  <c r="D144" i="13"/>
  <c r="H144" i="13"/>
  <c r="F144" i="13"/>
  <c r="C144" i="13"/>
  <c r="G144" i="13"/>
  <c r="A144" i="13"/>
  <c r="G145" i="13"/>
  <c r="F145" i="13"/>
  <c r="A145" i="13"/>
  <c r="D145" i="13"/>
  <c r="B145" i="13"/>
  <c r="E145" i="13"/>
  <c r="C145" i="13"/>
  <c r="H145" i="13"/>
  <c r="G146" i="13"/>
  <c r="C146" i="13"/>
  <c r="F146" i="13"/>
  <c r="H146" i="13"/>
  <c r="D146" i="13"/>
  <c r="E146" i="13"/>
  <c r="A146" i="13"/>
  <c r="B146" i="13"/>
  <c r="D147" i="13"/>
  <c r="H147" i="13"/>
  <c r="E147" i="13"/>
  <c r="A147" i="13"/>
  <c r="B147" i="13"/>
  <c r="F147" i="13"/>
  <c r="G147" i="13"/>
  <c r="C147" i="13"/>
  <c r="F148" i="13"/>
  <c r="C148" i="13"/>
  <c r="H148" i="13"/>
  <c r="G148" i="13"/>
  <c r="D148" i="13"/>
  <c r="B148" i="13"/>
  <c r="A148" i="13"/>
  <c r="E148" i="13"/>
  <c r="C28" i="13"/>
  <c r="F28" i="13"/>
  <c r="E28" i="13"/>
  <c r="D28" i="13"/>
  <c r="B28" i="13"/>
  <c r="G28" i="13"/>
  <c r="H28" i="13"/>
  <c r="A28" i="13"/>
  <c r="F29" i="13"/>
  <c r="D29" i="13"/>
  <c r="H29" i="13"/>
  <c r="C29" i="13"/>
  <c r="B29" i="13"/>
  <c r="A29" i="13"/>
  <c r="G29" i="13"/>
  <c r="E29" i="13"/>
  <c r="D30" i="13"/>
  <c r="A30" i="13"/>
  <c r="C30" i="13"/>
  <c r="H30" i="13"/>
  <c r="G30" i="13"/>
  <c r="F30" i="13"/>
  <c r="B30" i="13"/>
  <c r="E30" i="13"/>
  <c r="F31" i="13"/>
  <c r="B31" i="13"/>
  <c r="E31" i="13"/>
  <c r="D31" i="13"/>
  <c r="A31" i="13"/>
  <c r="H31" i="13"/>
  <c r="G31" i="13"/>
  <c r="C31" i="13"/>
  <c r="E32" i="13"/>
  <c r="C32" i="13"/>
  <c r="G32" i="13"/>
  <c r="B32" i="13"/>
  <c r="A32" i="13"/>
  <c r="H32" i="13"/>
  <c r="F32" i="13"/>
  <c r="D32" i="13"/>
  <c r="A33" i="13"/>
  <c r="D33" i="13"/>
  <c r="H33" i="13"/>
  <c r="G33" i="13"/>
  <c r="E33" i="13"/>
  <c r="C33" i="13"/>
  <c r="B33" i="13"/>
  <c r="F33" i="13"/>
  <c r="A34" i="13"/>
  <c r="E34" i="13"/>
  <c r="B34" i="13"/>
  <c r="G34" i="13"/>
  <c r="D34" i="13"/>
  <c r="F34" i="13"/>
  <c r="C34" i="13"/>
  <c r="H34" i="13"/>
  <c r="B35" i="13"/>
  <c r="E35" i="13"/>
  <c r="C35" i="13"/>
  <c r="D35" i="13"/>
  <c r="A35" i="13"/>
  <c r="H35" i="13"/>
  <c r="G35" i="13"/>
  <c r="F35" i="13"/>
  <c r="A36" i="13"/>
  <c r="B36" i="13"/>
  <c r="C36" i="13"/>
  <c r="G36" i="13"/>
  <c r="F36" i="13"/>
  <c r="E36" i="13"/>
  <c r="D36" i="13"/>
  <c r="H36" i="13"/>
  <c r="B37" i="13"/>
  <c r="H37" i="13"/>
  <c r="E37" i="13"/>
  <c r="C37" i="13"/>
  <c r="D37" i="13"/>
  <c r="A37" i="13"/>
  <c r="G37" i="13"/>
  <c r="F37" i="13"/>
  <c r="C38" i="13"/>
  <c r="H38" i="13"/>
  <c r="G38" i="13"/>
  <c r="B38" i="13"/>
  <c r="E38" i="13"/>
  <c r="A38" i="13"/>
  <c r="F38" i="13"/>
  <c r="D38" i="13"/>
  <c r="B39" i="13"/>
  <c r="F39" i="13"/>
  <c r="C39" i="13"/>
  <c r="G39" i="13"/>
  <c r="E39" i="13"/>
  <c r="A39" i="13"/>
  <c r="D39" i="13"/>
  <c r="H39" i="13"/>
  <c r="D40" i="13"/>
  <c r="E40" i="13"/>
  <c r="G40" i="13"/>
  <c r="A40" i="13"/>
  <c r="C40" i="13"/>
  <c r="B40" i="13"/>
  <c r="H40" i="13"/>
  <c r="F40" i="13"/>
  <c r="D41" i="13"/>
  <c r="G41" i="13"/>
  <c r="E41" i="13"/>
  <c r="C41" i="13"/>
  <c r="A41" i="13"/>
  <c r="F41" i="13"/>
  <c r="H41" i="13"/>
  <c r="B41" i="13"/>
  <c r="A42" i="13"/>
  <c r="H42" i="13"/>
  <c r="B42" i="13"/>
  <c r="G42" i="13"/>
  <c r="F42" i="13"/>
  <c r="E42" i="13"/>
  <c r="D42" i="13"/>
  <c r="C42" i="13"/>
  <c r="C43" i="13"/>
  <c r="A43" i="13"/>
  <c r="F43" i="13"/>
  <c r="G43" i="13"/>
  <c r="D43" i="13"/>
  <c r="H43" i="13"/>
  <c r="E43" i="13"/>
  <c r="B43" i="13"/>
  <c r="H44" i="13"/>
  <c r="A44" i="13"/>
  <c r="D44" i="13"/>
  <c r="F44" i="13"/>
  <c r="G44" i="13"/>
  <c r="E44" i="13"/>
  <c r="C44" i="13"/>
  <c r="B44" i="13"/>
  <c r="B45" i="13"/>
  <c r="A45" i="13"/>
  <c r="E45" i="13"/>
  <c r="H45" i="13"/>
  <c r="C45" i="13"/>
  <c r="G45" i="13"/>
  <c r="F45" i="13"/>
  <c r="D45" i="13"/>
  <c r="B46" i="13"/>
  <c r="H46" i="13"/>
  <c r="G46" i="13"/>
  <c r="D46" i="13"/>
  <c r="E46" i="13"/>
  <c r="F46" i="13"/>
  <c r="A46" i="13"/>
  <c r="C46" i="13"/>
  <c r="H47" i="13"/>
  <c r="G47" i="13"/>
  <c r="F47" i="13"/>
  <c r="E47" i="13"/>
  <c r="D47" i="13"/>
  <c r="C47" i="13"/>
  <c r="B47" i="13"/>
  <c r="A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29" i="13" l="1"/>
  <c r="J43" i="13"/>
  <c r="I41" i="13"/>
  <c r="I124" i="13"/>
  <c r="J124" i="13"/>
  <c r="I108" i="13"/>
  <c r="J108" i="13"/>
  <c r="J101" i="13"/>
  <c r="I101" i="13"/>
  <c r="I95" i="13"/>
  <c r="J95" i="13"/>
  <c r="J84" i="13"/>
  <c r="I84" i="13"/>
  <c r="J50" i="13"/>
  <c r="I50" i="13"/>
  <c r="J147" i="13"/>
  <c r="I147" i="13"/>
  <c r="I144" i="13"/>
  <c r="J144" i="13"/>
  <c r="J142" i="13"/>
  <c r="I142" i="13"/>
  <c r="I130" i="13"/>
  <c r="J130" i="13"/>
  <c r="J103" i="13"/>
  <c r="I103" i="13"/>
  <c r="J93" i="13"/>
  <c r="I93" i="13"/>
  <c r="I92" i="13"/>
  <c r="J92" i="13"/>
  <c r="I82" i="13"/>
  <c r="J82" i="13"/>
  <c r="I80" i="13"/>
  <c r="J80" i="13"/>
  <c r="J72" i="13"/>
  <c r="I72" i="13"/>
  <c r="J65" i="13"/>
  <c r="I65" i="13"/>
  <c r="J60" i="13"/>
  <c r="I60" i="13"/>
  <c r="J59" i="13"/>
  <c r="I59" i="13"/>
  <c r="J58" i="13"/>
  <c r="I58" i="13"/>
  <c r="I55" i="13"/>
  <c r="J55" i="13"/>
  <c r="J53" i="13"/>
  <c r="I53" i="13"/>
  <c r="J126" i="13"/>
  <c r="I126" i="13"/>
  <c r="I125" i="13"/>
  <c r="J125" i="13"/>
  <c r="I119" i="13"/>
  <c r="J119" i="13"/>
  <c r="J117" i="13"/>
  <c r="I117" i="13"/>
  <c r="I115" i="13"/>
  <c r="J115" i="13"/>
  <c r="I96" i="13"/>
  <c r="J96" i="13"/>
  <c r="J89" i="13"/>
  <c r="I89" i="13"/>
  <c r="I79" i="13"/>
  <c r="J79" i="13"/>
  <c r="J78" i="13"/>
  <c r="I78" i="13"/>
  <c r="J57" i="13"/>
  <c r="I57" i="13"/>
  <c r="J52" i="13"/>
  <c r="I52" i="13"/>
  <c r="J139" i="13"/>
  <c r="I139" i="13"/>
  <c r="J131" i="13"/>
  <c r="I131" i="13"/>
  <c r="J122" i="13"/>
  <c r="I122" i="13"/>
  <c r="I116" i="13"/>
  <c r="J116" i="13"/>
  <c r="I111" i="13"/>
  <c r="J111" i="13"/>
  <c r="J110" i="13"/>
  <c r="I110" i="13"/>
  <c r="I102" i="13"/>
  <c r="J102" i="13"/>
  <c r="J100" i="13"/>
  <c r="I100" i="13"/>
  <c r="J90" i="13"/>
  <c r="I90" i="13"/>
  <c r="I87" i="13"/>
  <c r="J87" i="13"/>
  <c r="I85" i="13"/>
  <c r="J85" i="13"/>
  <c r="J75" i="13"/>
  <c r="I75" i="13"/>
  <c r="J74" i="13"/>
  <c r="I74" i="13"/>
  <c r="J73" i="13"/>
  <c r="I73" i="13"/>
  <c r="J70" i="13"/>
  <c r="I70" i="13"/>
  <c r="I68" i="13"/>
  <c r="J68" i="13"/>
  <c r="J51" i="13"/>
  <c r="I51" i="13"/>
  <c r="J148" i="13"/>
  <c r="I148" i="13"/>
  <c r="I141" i="13"/>
  <c r="J141" i="13"/>
  <c r="I123" i="13"/>
  <c r="J123" i="13"/>
  <c r="J114" i="13"/>
  <c r="I114" i="13"/>
  <c r="J106" i="13"/>
  <c r="I106" i="13"/>
  <c r="J94" i="13"/>
  <c r="I94" i="13"/>
  <c r="J77" i="13"/>
  <c r="I77" i="13"/>
  <c r="J67" i="13"/>
  <c r="I67" i="13"/>
  <c r="J54" i="13"/>
  <c r="I54" i="13"/>
  <c r="J138" i="13"/>
  <c r="I138" i="13"/>
  <c r="J136" i="13"/>
  <c r="I136" i="13"/>
  <c r="I134" i="13"/>
  <c r="J134" i="13"/>
  <c r="I129" i="13"/>
  <c r="J129" i="13"/>
  <c r="I128" i="13"/>
  <c r="J128" i="13"/>
  <c r="J121" i="13"/>
  <c r="I121" i="13"/>
  <c r="J120" i="13"/>
  <c r="I120" i="13"/>
  <c r="J112" i="13"/>
  <c r="I112" i="13"/>
  <c r="J109" i="13"/>
  <c r="I109" i="13"/>
  <c r="I107" i="13"/>
  <c r="J107" i="13"/>
  <c r="J97" i="13"/>
  <c r="I97" i="13"/>
  <c r="I86" i="13"/>
  <c r="J86" i="13"/>
  <c r="I83" i="13"/>
  <c r="J83" i="13"/>
  <c r="I56" i="13"/>
  <c r="J56" i="13"/>
  <c r="I49" i="13"/>
  <c r="J49" i="13"/>
  <c r="J48" i="13"/>
  <c r="I48" i="13"/>
  <c r="J143" i="13"/>
  <c r="I143" i="13"/>
  <c r="I137" i="13"/>
  <c r="J137" i="13"/>
  <c r="I127" i="13"/>
  <c r="J127" i="13"/>
  <c r="I118" i="13"/>
  <c r="J118" i="13"/>
  <c r="I99" i="13"/>
  <c r="J99" i="13"/>
  <c r="J88" i="13"/>
  <c r="I88" i="13"/>
  <c r="J81" i="13"/>
  <c r="I81" i="13"/>
  <c r="J76" i="13"/>
  <c r="I76" i="13"/>
  <c r="I71" i="13"/>
  <c r="J71" i="13"/>
  <c r="I146" i="13"/>
  <c r="J146" i="13"/>
  <c r="J145" i="13"/>
  <c r="I145" i="13"/>
  <c r="J140" i="13"/>
  <c r="I140" i="13"/>
  <c r="J135" i="13"/>
  <c r="I135" i="13"/>
  <c r="J133" i="13"/>
  <c r="I133" i="13"/>
  <c r="J132" i="13"/>
  <c r="I132" i="13"/>
  <c r="J113" i="13"/>
  <c r="I113" i="13"/>
  <c r="J105" i="13"/>
  <c r="I105" i="13"/>
  <c r="J104" i="13"/>
  <c r="I104" i="13"/>
  <c r="J98" i="13"/>
  <c r="I98" i="13"/>
  <c r="I91" i="13"/>
  <c r="J91" i="13"/>
  <c r="I69" i="13"/>
  <c r="J69" i="13"/>
  <c r="I66" i="13"/>
  <c r="J66" i="13"/>
  <c r="J64" i="13"/>
  <c r="I64" i="13"/>
  <c r="I63" i="13"/>
  <c r="J63" i="13"/>
  <c r="J62" i="13"/>
  <c r="I62" i="13"/>
  <c r="I61" i="13"/>
  <c r="J61" i="13"/>
  <c r="J32" i="13"/>
  <c r="I37" i="13"/>
  <c r="J37" i="13"/>
  <c r="J35" i="13"/>
  <c r="I35" i="13"/>
  <c r="I31" i="13"/>
  <c r="J31" i="13"/>
  <c r="I45" i="13"/>
  <c r="J45" i="13"/>
  <c r="I32" i="13"/>
  <c r="J28" i="13"/>
  <c r="I28" i="13"/>
  <c r="I44" i="13"/>
  <c r="J44" i="13"/>
  <c r="J30" i="13"/>
  <c r="I30" i="13"/>
  <c r="I43" i="13"/>
  <c r="I42" i="13"/>
  <c r="J42" i="13"/>
  <c r="I39" i="13"/>
  <c r="J39" i="13"/>
  <c r="J36" i="13"/>
  <c r="I36" i="13"/>
  <c r="J34" i="13"/>
  <c r="I34" i="13"/>
  <c r="J33" i="13"/>
  <c r="I33" i="13"/>
  <c r="J46" i="13"/>
  <c r="I46" i="13"/>
  <c r="J40" i="13"/>
  <c r="I40" i="13"/>
  <c r="J38" i="13"/>
  <c r="I38" i="13"/>
  <c r="J29" i="13"/>
  <c r="I47" i="13"/>
  <c r="J47" i="13"/>
  <c r="J41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  <c r="X106" i="2" l="1"/>
  <c r="W106" i="2"/>
  <c r="C106" i="2" s="1"/>
  <c r="P22" i="7"/>
  <c r="U22" i="7" l="1"/>
  <c r="V22" i="7"/>
  <c r="C108" i="2"/>
  <c r="C175" i="2" s="1"/>
  <c r="C176" i="2" s="1"/>
  <c r="X1455" i="2"/>
  <c r="W1455" i="2"/>
  <c r="P188" i="7"/>
  <c r="C130" i="2" l="1"/>
  <c r="C201" i="2"/>
  <c r="U188" i="7"/>
  <c r="V188" i="7"/>
  <c r="C1455" i="2"/>
  <c r="C22" i="7"/>
  <c r="C131" i="2" l="1"/>
  <c r="C135" i="2"/>
  <c r="C136" i="2" s="1"/>
  <c r="C137" i="2" s="1"/>
  <c r="C138" i="2" s="1"/>
  <c r="C139" i="2" s="1"/>
  <c r="C140" i="2" s="1"/>
  <c r="C27" i="7"/>
  <c r="C30" i="7" s="1"/>
  <c r="C204" i="2"/>
  <c r="C210" i="2"/>
  <c r="C216" i="2" s="1"/>
  <c r="C33" i="7"/>
  <c r="C36" i="7" s="1"/>
  <c r="C188" i="7"/>
  <c r="C31" i="7" l="1"/>
  <c r="C163" i="2"/>
  <c r="C39" i="7"/>
  <c r="C40" i="7" s="1"/>
  <c r="C166" i="2"/>
  <c r="C167" i="2" s="1"/>
  <c r="C227" i="2"/>
  <c r="C48" i="7" l="1"/>
  <c r="C49" i="7"/>
  <c r="C52" i="7"/>
  <c r="C53" i="7" s="1"/>
  <c r="C168" i="2"/>
  <c r="C228" i="2"/>
  <c r="C65" i="7"/>
  <c r="C54" i="7" l="1"/>
  <c r="C169" i="2"/>
  <c r="C229" i="2"/>
  <c r="C230" i="2" s="1"/>
  <c r="C55" i="7" l="1"/>
  <c r="C58" i="7" s="1"/>
  <c r="C170" i="2"/>
  <c r="C171" i="2" s="1"/>
  <c r="C172" i="2" s="1"/>
  <c r="C173" i="2" s="1"/>
  <c r="C174" i="2" s="1"/>
  <c r="C59" i="7" l="1"/>
  <c r="C220" i="2"/>
  <c r="C225" i="2" s="1"/>
  <c r="C60" i="7" l="1"/>
  <c r="C241" i="2"/>
  <c r="C242" i="2" s="1"/>
  <c r="C300" i="2"/>
  <c r="C61" i="7" l="1"/>
  <c r="C276" i="2"/>
  <c r="C277" i="2" s="1"/>
  <c r="C278" i="2" s="1"/>
  <c r="C91" i="7"/>
  <c r="C301" i="2"/>
  <c r="C303" i="2" s="1"/>
  <c r="C304" i="2" s="1"/>
  <c r="C305" i="2" s="1"/>
  <c r="C306" i="2" s="1"/>
  <c r="C307" i="2" s="1"/>
  <c r="C97" i="7" l="1"/>
  <c r="C62" i="7"/>
  <c r="C286" i="2"/>
  <c r="C290" i="2" s="1"/>
  <c r="C325" i="2"/>
  <c r="C329" i="2" s="1"/>
  <c r="C313" i="2"/>
  <c r="C315" i="2" s="1"/>
  <c r="C317" i="2" s="1"/>
  <c r="C320" i="2" s="1"/>
  <c r="C321" i="2" s="1"/>
  <c r="C528" i="2"/>
  <c r="C530" i="2" s="1"/>
  <c r="C67" i="7" l="1"/>
  <c r="C68" i="7" s="1"/>
  <c r="C330" i="2"/>
  <c r="C331" i="2" s="1"/>
  <c r="C333" i="2" s="1"/>
  <c r="C340" i="2" s="1"/>
  <c r="C341" i="2" s="1"/>
  <c r="C343" i="2" s="1"/>
  <c r="C344" i="2" s="1"/>
  <c r="C69" i="7" l="1"/>
  <c r="C70" i="7" s="1"/>
  <c r="C355" i="2"/>
  <c r="C351" i="2"/>
  <c r="C352" i="2" s="1"/>
  <c r="C354" i="2" s="1"/>
  <c r="C800" i="2"/>
  <c r="C799" i="2"/>
  <c r="C71" i="7" l="1"/>
  <c r="C356" i="2"/>
  <c r="C367" i="2" s="1"/>
  <c r="C372" i="2" s="1"/>
  <c r="C378" i="2" s="1"/>
  <c r="C380" i="2" s="1"/>
  <c r="C383" i="2"/>
  <c r="C385" i="2" s="1"/>
  <c r="C386" i="2" s="1"/>
  <c r="C388" i="2" s="1"/>
  <c r="C801" i="2"/>
  <c r="C802" i="2" s="1"/>
  <c r="C803" i="2" s="1"/>
  <c r="C805" i="2" s="1"/>
  <c r="C72" i="7" l="1"/>
  <c r="C393" i="2"/>
  <c r="C395" i="2" s="1"/>
  <c r="C396" i="2" s="1"/>
  <c r="C397" i="2" s="1"/>
  <c r="C399" i="2" s="1"/>
  <c r="C400" i="2" s="1"/>
  <c r="C401" i="2" s="1"/>
  <c r="C403" i="2" s="1"/>
  <c r="C404" i="2" s="1"/>
  <c r="C405" i="2" s="1"/>
  <c r="C406" i="2" s="1"/>
  <c r="C389" i="2"/>
  <c r="C418" i="2"/>
  <c r="C420" i="2" s="1"/>
  <c r="C76" i="7" l="1"/>
  <c r="C413" i="2"/>
  <c r="C411" i="2"/>
  <c r="C415" i="2" s="1"/>
  <c r="C428" i="2"/>
  <c r="C431" i="2" s="1"/>
  <c r="C927" i="2"/>
  <c r="C917" i="2"/>
  <c r="C929" i="2"/>
  <c r="C77" i="7" l="1"/>
  <c r="C78" i="7" s="1"/>
  <c r="C79" i="7" s="1"/>
  <c r="C81" i="7" s="1"/>
  <c r="C82" i="7" s="1"/>
  <c r="C84" i="7" s="1"/>
  <c r="C85" i="7" s="1"/>
  <c r="C90" i="7" s="1"/>
  <c r="C93" i="7" s="1"/>
  <c r="C94" i="7" s="1"/>
  <c r="C98" i="7" s="1"/>
  <c r="C99" i="7" s="1"/>
  <c r="C100" i="7" s="1"/>
  <c r="C101" i="7" s="1"/>
  <c r="C108" i="7" s="1"/>
  <c r="C111" i="7" s="1"/>
  <c r="C416" i="2"/>
  <c r="C435" i="2"/>
  <c r="C422" i="2"/>
  <c r="C423" i="2" s="1"/>
  <c r="C439" i="2"/>
  <c r="C440" i="2" s="1"/>
  <c r="C441" i="2" s="1"/>
  <c r="C112" i="7" l="1"/>
  <c r="C113" i="7" s="1"/>
  <c r="C425" i="2"/>
  <c r="C426" i="2" s="1"/>
  <c r="C427" i="2" s="1"/>
  <c r="C153" i="7"/>
  <c r="C947" i="2"/>
  <c r="C949" i="2" s="1"/>
  <c r="C114" i="7" l="1"/>
  <c r="C115" i="7"/>
  <c r="C116" i="7" s="1"/>
  <c r="C434" i="2"/>
  <c r="C442" i="2" s="1"/>
  <c r="C438" i="2"/>
  <c r="C452" i="2"/>
  <c r="C462" i="2" s="1"/>
  <c r="C476" i="2" s="1"/>
  <c r="C117" i="7" l="1"/>
  <c r="C443" i="2"/>
  <c r="C444" i="2" s="1"/>
  <c r="C445" i="2" s="1"/>
  <c r="C446" i="2" s="1"/>
  <c r="C447" i="2" s="1"/>
  <c r="C448" i="2" s="1"/>
  <c r="C449" i="2" s="1"/>
  <c r="C450" i="2" s="1"/>
  <c r="C488" i="2"/>
  <c r="C489" i="2" s="1"/>
  <c r="C490" i="2" s="1"/>
  <c r="C491" i="2" s="1"/>
  <c r="C494" i="2" s="1"/>
  <c r="C495" i="2" s="1"/>
  <c r="C1111" i="2"/>
  <c r="C1112" i="2" s="1"/>
  <c r="C1119" i="2" s="1"/>
  <c r="C119" i="7" l="1"/>
  <c r="C451" i="2"/>
  <c r="C1136" i="2"/>
  <c r="C120" i="7" l="1"/>
  <c r="C478" i="2"/>
  <c r="C482" i="2" s="1"/>
  <c r="C484" i="2" s="1"/>
  <c r="C1150" i="2"/>
  <c r="C1151" i="2" s="1"/>
  <c r="C1152" i="2" s="1"/>
  <c r="C1156" i="2" s="1"/>
  <c r="C1159" i="2" s="1"/>
  <c r="C1161" i="2" s="1"/>
  <c r="C121" i="7" l="1"/>
  <c r="C485" i="2"/>
  <c r="C1171" i="2"/>
  <c r="C1180" i="2" s="1"/>
  <c r="C498" i="2"/>
  <c r="C499" i="2" s="1"/>
  <c r="C500" i="2" s="1"/>
  <c r="C501" i="2" s="1"/>
  <c r="C502" i="2" s="1"/>
  <c r="C503" i="2" s="1"/>
  <c r="C504" i="2" s="1"/>
  <c r="C505" i="2" s="1"/>
  <c r="C506" i="2" s="1"/>
  <c r="C124" i="7" l="1"/>
  <c r="C486" i="2"/>
  <c r="C516" i="2"/>
  <c r="C518" i="2" s="1"/>
  <c r="C125" i="7" l="1"/>
  <c r="C496" i="2"/>
  <c r="C126" i="7" l="1"/>
  <c r="C497" i="2"/>
  <c r="C605" i="2"/>
  <c r="C606" i="2" s="1"/>
  <c r="C607" i="2" s="1"/>
  <c r="C612" i="2" s="1"/>
  <c r="C128" i="7" l="1"/>
  <c r="C507" i="2"/>
  <c r="C129" i="7" l="1"/>
  <c r="C130" i="7" s="1"/>
  <c r="C131" i="7" s="1"/>
  <c r="C508" i="2"/>
  <c r="C658" i="2"/>
  <c r="C659" i="2" s="1"/>
  <c r="C133" i="7" l="1"/>
  <c r="C134" i="7" s="1"/>
  <c r="C135" i="7" s="1"/>
  <c r="C136" i="7" s="1"/>
  <c r="C137" i="7" s="1"/>
  <c r="C138" i="7" s="1"/>
  <c r="C139" i="7" s="1"/>
  <c r="C141" i="7" s="1"/>
  <c r="C144" i="7" s="1"/>
  <c r="C147" i="7" s="1"/>
  <c r="C154" i="7" s="1"/>
  <c r="C155" i="7" s="1"/>
  <c r="C132" i="7"/>
  <c r="C509" i="2"/>
  <c r="C712" i="2"/>
  <c r="C715" i="2" s="1"/>
  <c r="C156" i="7" l="1"/>
  <c r="C158" i="7" s="1"/>
  <c r="C510" i="2"/>
  <c r="C733" i="2"/>
  <c r="C734" i="2" s="1"/>
  <c r="C160" i="7" l="1"/>
  <c r="C165" i="7" s="1"/>
  <c r="C166" i="7" s="1"/>
  <c r="C167" i="7" s="1"/>
  <c r="C168" i="7" s="1"/>
  <c r="C170" i="7" s="1"/>
  <c r="C171" i="7" s="1"/>
  <c r="C177" i="7" s="1"/>
  <c r="C511" i="2"/>
  <c r="C783" i="2"/>
  <c r="C789" i="2" s="1"/>
  <c r="C794" i="2" s="1"/>
  <c r="C179" i="7" l="1"/>
  <c r="C180" i="7" s="1"/>
  <c r="C181" i="7" s="1"/>
  <c r="C182" i="7" s="1"/>
  <c r="C184" i="7" s="1"/>
  <c r="C512" i="2"/>
  <c r="C798" i="2"/>
  <c r="C186" i="7" l="1"/>
  <c r="C513" i="2"/>
  <c r="C844" i="2"/>
  <c r="C187" i="7" l="1"/>
  <c r="C190" i="7" s="1"/>
  <c r="C514" i="2"/>
  <c r="C865" i="2"/>
  <c r="G5" i="16" l="1"/>
  <c r="B5" i="16"/>
  <c r="C5" i="16"/>
  <c r="I5" i="16"/>
  <c r="H5" i="16"/>
  <c r="F5" i="16"/>
  <c r="E5" i="16"/>
  <c r="D5" i="16"/>
  <c r="C1" i="7"/>
  <c r="C515" i="2"/>
  <c r="J5" i="16" l="1"/>
  <c r="K5" i="16"/>
  <c r="P6" i="16"/>
  <c r="P7" i="16" s="1"/>
  <c r="O6" i="15"/>
  <c r="C519" i="2"/>
  <c r="C880" i="2"/>
  <c r="O7" i="15" l="1"/>
  <c r="O8" i="15" s="1"/>
  <c r="P8" i="16"/>
  <c r="F7" i="16"/>
  <c r="B7" i="16"/>
  <c r="D7" i="16"/>
  <c r="H7" i="16"/>
  <c r="I7" i="16"/>
  <c r="J7" i="16" s="1"/>
  <c r="G7" i="16"/>
  <c r="E7" i="16"/>
  <c r="C7" i="16"/>
  <c r="H6" i="16"/>
  <c r="I6" i="16"/>
  <c r="F6" i="16"/>
  <c r="B6" i="16"/>
  <c r="C6" i="16"/>
  <c r="E6" i="16"/>
  <c r="D6" i="16"/>
  <c r="G6" i="16"/>
  <c r="C525" i="2"/>
  <c r="J6" i="16" l="1"/>
  <c r="K7" i="16"/>
  <c r="K6" i="16"/>
  <c r="O9" i="15"/>
  <c r="O10" i="15" s="1"/>
  <c r="C8" i="16"/>
  <c r="H8" i="16"/>
  <c r="D8" i="16"/>
  <c r="F8" i="16"/>
  <c r="B8" i="16"/>
  <c r="I8" i="16"/>
  <c r="E8" i="16"/>
  <c r="G8" i="16"/>
  <c r="P9" i="16"/>
  <c r="C544" i="2"/>
  <c r="K8" i="16" l="1"/>
  <c r="O11" i="15"/>
  <c r="O12" i="15" s="1"/>
  <c r="O13" i="15" s="1"/>
  <c r="E9" i="16"/>
  <c r="C9" i="16"/>
  <c r="I9" i="16"/>
  <c r="F9" i="16"/>
  <c r="D9" i="16"/>
  <c r="H9" i="16"/>
  <c r="B9" i="16"/>
  <c r="G9" i="16"/>
  <c r="P10" i="16"/>
  <c r="J8" i="16"/>
  <c r="C545" i="2"/>
  <c r="C969" i="2"/>
  <c r="J9" i="16" l="1"/>
  <c r="O14" i="15"/>
  <c r="K9" i="16"/>
  <c r="P11" i="16"/>
  <c r="P12" i="16" s="1"/>
  <c r="D10" i="16"/>
  <c r="F10" i="16"/>
  <c r="B10" i="16"/>
  <c r="E10" i="16"/>
  <c r="C10" i="16"/>
  <c r="G10" i="16"/>
  <c r="H10" i="16"/>
  <c r="I10" i="16"/>
  <c r="J10" i="16" s="1"/>
  <c r="C553" i="2"/>
  <c r="C998" i="2"/>
  <c r="O15" i="15" l="1"/>
  <c r="O16" i="15" s="1"/>
  <c r="O17" i="15" s="1"/>
  <c r="O18" i="15" s="1"/>
  <c r="O19" i="15" s="1"/>
  <c r="O20" i="15" s="1"/>
  <c r="O21" i="15" s="1"/>
  <c r="H12" i="16"/>
  <c r="B12" i="16"/>
  <c r="D12" i="16"/>
  <c r="G12" i="16"/>
  <c r="I12" i="16"/>
  <c r="E12" i="16"/>
  <c r="F12" i="16"/>
  <c r="C12" i="16"/>
  <c r="J12" i="16"/>
  <c r="K12" i="16"/>
  <c r="K10" i="16"/>
  <c r="E11" i="16"/>
  <c r="D11" i="16"/>
  <c r="C11" i="16"/>
  <c r="F11" i="16"/>
  <c r="B11" i="16"/>
  <c r="I11" i="16"/>
  <c r="K11" i="16" s="1"/>
  <c r="H11" i="16"/>
  <c r="J11" i="16" s="1"/>
  <c r="G11" i="16"/>
  <c r="P13" i="16"/>
  <c r="P14" i="16" s="1"/>
  <c r="C555" i="2"/>
  <c r="I14" i="16" l="1"/>
  <c r="C14" i="16"/>
  <c r="G14" i="16"/>
  <c r="D14" i="16"/>
  <c r="H14" i="16"/>
  <c r="K14" i="16" s="1"/>
  <c r="E14" i="16"/>
  <c r="B14" i="16"/>
  <c r="F14" i="16"/>
  <c r="P15" i="16"/>
  <c r="O22" i="15"/>
  <c r="O23" i="15" s="1"/>
  <c r="O24" i="15" s="1"/>
  <c r="G13" i="16"/>
  <c r="F13" i="16"/>
  <c r="C13" i="16"/>
  <c r="E13" i="16"/>
  <c r="D13" i="16"/>
  <c r="H13" i="16"/>
  <c r="K13" i="16" s="1"/>
  <c r="I13" i="16"/>
  <c r="B13" i="16"/>
  <c r="C564" i="2"/>
  <c r="C1013" i="2"/>
  <c r="O25" i="15" l="1"/>
  <c r="O26" i="15" s="1"/>
  <c r="O27" i="15" s="1"/>
  <c r="O28" i="15" s="1"/>
  <c r="D15" i="16"/>
  <c r="C15" i="16"/>
  <c r="B15" i="16"/>
  <c r="F15" i="16"/>
  <c r="I15" i="16"/>
  <c r="K15" i="16" s="1"/>
  <c r="E15" i="16"/>
  <c r="G15" i="16"/>
  <c r="H15" i="16"/>
  <c r="J15" i="16"/>
  <c r="P16" i="16"/>
  <c r="J13" i="16"/>
  <c r="J14" i="16"/>
  <c r="C565" i="2"/>
  <c r="C1018" i="2"/>
  <c r="E16" i="16" l="1"/>
  <c r="B16" i="16"/>
  <c r="D16" i="16"/>
  <c r="I16" i="16"/>
  <c r="G16" i="16"/>
  <c r="C16" i="16"/>
  <c r="F16" i="16"/>
  <c r="H16" i="16"/>
  <c r="J16" i="16" s="1"/>
  <c r="P17" i="16"/>
  <c r="O29" i="15"/>
  <c r="O30" i="15" s="1"/>
  <c r="C566" i="2"/>
  <c r="C1027" i="2"/>
  <c r="C1028" i="2" s="1"/>
  <c r="C1029" i="2" s="1"/>
  <c r="C1032" i="2" s="1"/>
  <c r="O31" i="15" l="1"/>
  <c r="G17" i="16"/>
  <c r="F17" i="16"/>
  <c r="E17" i="16"/>
  <c r="D17" i="16"/>
  <c r="C17" i="16"/>
  <c r="B17" i="16"/>
  <c r="I17" i="16"/>
  <c r="H17" i="16"/>
  <c r="K17" i="16" s="1"/>
  <c r="P18" i="16"/>
  <c r="O32" i="15"/>
  <c r="K16" i="16"/>
  <c r="C568" i="2"/>
  <c r="J17" i="16" l="1"/>
  <c r="E18" i="16"/>
  <c r="D18" i="16"/>
  <c r="C18" i="16"/>
  <c r="I18" i="16"/>
  <c r="K18" i="16" s="1"/>
  <c r="G18" i="16"/>
  <c r="H18" i="16"/>
  <c r="B18" i="16"/>
  <c r="F18" i="16"/>
  <c r="P19" i="16"/>
  <c r="O33" i="15"/>
  <c r="C569" i="2"/>
  <c r="C1041" i="2"/>
  <c r="C1043" i="2" s="1"/>
  <c r="C1044" i="2" s="1"/>
  <c r="C1045" i="2" s="1"/>
  <c r="C19" i="16" l="1"/>
  <c r="H19" i="16"/>
  <c r="J19" i="16" s="1"/>
  <c r="I19" i="16"/>
  <c r="K19" i="16" s="1"/>
  <c r="G19" i="16"/>
  <c r="E19" i="16"/>
  <c r="D19" i="16"/>
  <c r="B19" i="16"/>
  <c r="F19" i="16"/>
  <c r="P20" i="16"/>
  <c r="O34" i="15"/>
  <c r="J18" i="16"/>
  <c r="C570" i="2"/>
  <c r="B20" i="16" l="1"/>
  <c r="I20" i="16"/>
  <c r="G20" i="16"/>
  <c r="F20" i="16"/>
  <c r="D20" i="16"/>
  <c r="C20" i="16"/>
  <c r="H20" i="16"/>
  <c r="E20" i="16"/>
  <c r="J20" i="16"/>
  <c r="K20" i="16"/>
  <c r="P21" i="16"/>
  <c r="O35" i="15"/>
  <c r="O36" i="15" s="1"/>
  <c r="O37" i="15" s="1"/>
  <c r="C571" i="2"/>
  <c r="P22" i="16" l="1"/>
  <c r="G21" i="16"/>
  <c r="F21" i="16"/>
  <c r="H21" i="16"/>
  <c r="K21" i="16" s="1"/>
  <c r="C21" i="16"/>
  <c r="E21" i="16"/>
  <c r="B21" i="16"/>
  <c r="D21" i="16"/>
  <c r="I21" i="16"/>
  <c r="O38" i="15"/>
  <c r="O39" i="15" s="1"/>
  <c r="C572" i="2"/>
  <c r="C1078" i="2"/>
  <c r="O40" i="15" l="1"/>
  <c r="O41" i="15" s="1"/>
  <c r="O42" i="15" s="1"/>
  <c r="J21" i="16"/>
  <c r="D22" i="16"/>
  <c r="B22" i="16"/>
  <c r="G22" i="16"/>
  <c r="H22" i="16"/>
  <c r="I22" i="16"/>
  <c r="J22" i="16" s="1"/>
  <c r="F22" i="16"/>
  <c r="C22" i="16"/>
  <c r="E22" i="16"/>
  <c r="P23" i="16"/>
  <c r="C573" i="2"/>
  <c r="C1092" i="2"/>
  <c r="C1098" i="2" s="1"/>
  <c r="C23" i="16" l="1"/>
  <c r="H23" i="16"/>
  <c r="E23" i="16"/>
  <c r="D23" i="16"/>
  <c r="F23" i="16"/>
  <c r="B23" i="16"/>
  <c r="I23" i="16"/>
  <c r="G23" i="16"/>
  <c r="K23" i="16"/>
  <c r="J23" i="16"/>
  <c r="P24" i="16"/>
  <c r="K22" i="16"/>
  <c r="O43" i="15"/>
  <c r="C594" i="2"/>
  <c r="C1101" i="2"/>
  <c r="E24" i="16" l="1"/>
  <c r="C24" i="16"/>
  <c r="H24" i="16"/>
  <c r="D24" i="16"/>
  <c r="G24" i="16"/>
  <c r="I24" i="16"/>
  <c r="K24" i="16" s="1"/>
  <c r="B24" i="16"/>
  <c r="F24" i="16"/>
  <c r="P25" i="16"/>
  <c r="O44" i="15"/>
  <c r="O45" i="15" s="1"/>
  <c r="C595" i="2"/>
  <c r="I25" i="16" l="1"/>
  <c r="G25" i="16"/>
  <c r="C25" i="16"/>
  <c r="D25" i="16"/>
  <c r="H25" i="16"/>
  <c r="B25" i="16"/>
  <c r="F25" i="16"/>
  <c r="E25" i="16"/>
  <c r="J25" i="16"/>
  <c r="K25" i="16"/>
  <c r="P26" i="16"/>
  <c r="J24" i="16"/>
  <c r="O46" i="15"/>
  <c r="O47" i="15" s="1"/>
  <c r="C617" i="2"/>
  <c r="C1240" i="2"/>
  <c r="D26" i="16" l="1"/>
  <c r="C26" i="16"/>
  <c r="F26" i="16"/>
  <c r="H26" i="16"/>
  <c r="J26" i="16" s="1"/>
  <c r="G26" i="16"/>
  <c r="I26" i="16"/>
  <c r="B26" i="16"/>
  <c r="E26" i="16"/>
  <c r="P27" i="16"/>
  <c r="O48" i="15"/>
  <c r="O49" i="15" s="1"/>
  <c r="C619" i="2"/>
  <c r="C1249" i="2"/>
  <c r="C1250" i="2" s="1"/>
  <c r="F27" i="16" l="1"/>
  <c r="B27" i="16"/>
  <c r="G27" i="16"/>
  <c r="C27" i="16"/>
  <c r="I27" i="16"/>
  <c r="E27" i="16"/>
  <c r="H27" i="16"/>
  <c r="J27" i="16" s="1"/>
  <c r="D27" i="16"/>
  <c r="P28" i="16"/>
  <c r="K26" i="16"/>
  <c r="O50" i="15"/>
  <c r="O51" i="15" s="1"/>
  <c r="C620" i="2"/>
  <c r="C1255" i="2"/>
  <c r="K27" i="16" l="1"/>
  <c r="C28" i="16"/>
  <c r="G28" i="16"/>
  <c r="E28" i="16"/>
  <c r="I28" i="16"/>
  <c r="H28" i="16"/>
  <c r="K28" i="16" s="1"/>
  <c r="D28" i="16"/>
  <c r="F28" i="16"/>
  <c r="B28" i="16"/>
  <c r="P29" i="16"/>
  <c r="C622" i="2"/>
  <c r="C623" i="2"/>
  <c r="C628" i="2" s="1"/>
  <c r="C1296" i="2"/>
  <c r="O52" i="15"/>
  <c r="D29" i="16" l="1"/>
  <c r="E29" i="16"/>
  <c r="G29" i="16"/>
  <c r="C29" i="16"/>
  <c r="B29" i="16"/>
  <c r="H29" i="16"/>
  <c r="K29" i="16" s="1"/>
  <c r="I29" i="16"/>
  <c r="F29" i="16"/>
  <c r="P30" i="16"/>
  <c r="J28" i="16"/>
  <c r="C629" i="2"/>
  <c r="C630" i="2" s="1"/>
  <c r="O53" i="15"/>
  <c r="I30" i="16" l="1"/>
  <c r="K30" i="16" s="1"/>
  <c r="H30" i="16"/>
  <c r="F30" i="16"/>
  <c r="E30" i="16"/>
  <c r="G30" i="16"/>
  <c r="D30" i="16"/>
  <c r="C30" i="16"/>
  <c r="B30" i="16"/>
  <c r="P31" i="16"/>
  <c r="J29" i="16"/>
  <c r="C631" i="2"/>
  <c r="C635" i="2" s="1"/>
  <c r="C1384" i="2"/>
  <c r="O54" i="15"/>
  <c r="G31" i="16" l="1"/>
  <c r="B31" i="16"/>
  <c r="E31" i="16"/>
  <c r="F31" i="16"/>
  <c r="D31" i="16"/>
  <c r="C31" i="16"/>
  <c r="H31" i="16"/>
  <c r="I31" i="16"/>
  <c r="J31" i="16" s="1"/>
  <c r="K31" i="16"/>
  <c r="P32" i="16"/>
  <c r="J30" i="16"/>
  <c r="C636" i="2"/>
  <c r="C637" i="2" s="1"/>
  <c r="C638" i="2" s="1"/>
  <c r="C1404" i="2"/>
  <c r="C1406" i="2" s="1"/>
  <c r="C1409" i="2" s="1"/>
  <c r="C1413" i="2" s="1"/>
  <c r="C1423" i="2" s="1"/>
  <c r="O55" i="15"/>
  <c r="E32" i="16" l="1"/>
  <c r="D32" i="16"/>
  <c r="H32" i="16"/>
  <c r="B32" i="16"/>
  <c r="C32" i="16"/>
  <c r="G32" i="16"/>
  <c r="I32" i="16"/>
  <c r="J32" i="16" s="1"/>
  <c r="F32" i="16"/>
  <c r="P33" i="16"/>
  <c r="C641" i="2"/>
  <c r="C643" i="2" s="1"/>
  <c r="C640" i="2"/>
  <c r="C1433" i="2"/>
  <c r="C1435" i="2" s="1"/>
  <c r="C1436" i="2" s="1"/>
  <c r="O56" i="15"/>
  <c r="E33" i="16" l="1"/>
  <c r="G33" i="16"/>
  <c r="B33" i="16"/>
  <c r="I33" i="16"/>
  <c r="D33" i="16"/>
  <c r="C33" i="16"/>
  <c r="F33" i="16"/>
  <c r="H33" i="16"/>
  <c r="K33" i="16" s="1"/>
  <c r="P34" i="16"/>
  <c r="K32" i="16"/>
  <c r="C644" i="2"/>
  <c r="O57" i="15"/>
  <c r="F34" i="16" l="1"/>
  <c r="G34" i="16"/>
  <c r="C34" i="16"/>
  <c r="D34" i="16"/>
  <c r="H34" i="16"/>
  <c r="I34" i="16"/>
  <c r="B34" i="16"/>
  <c r="E34" i="16"/>
  <c r="P35" i="16"/>
  <c r="J33" i="16"/>
  <c r="C647" i="2"/>
  <c r="O58" i="15"/>
  <c r="K34" i="16" l="1"/>
  <c r="C35" i="16"/>
  <c r="G35" i="16"/>
  <c r="H35" i="16"/>
  <c r="J35" i="16" s="1"/>
  <c r="I35" i="16"/>
  <c r="K35" i="16" s="1"/>
  <c r="E35" i="16"/>
  <c r="B35" i="16"/>
  <c r="F35" i="16"/>
  <c r="D35" i="16"/>
  <c r="P36" i="16"/>
  <c r="J34" i="16"/>
  <c r="C648" i="2"/>
  <c r="O59" i="15"/>
  <c r="E36" i="16" l="1"/>
  <c r="B36" i="16"/>
  <c r="H36" i="16"/>
  <c r="C36" i="16"/>
  <c r="G36" i="16"/>
  <c r="D36" i="16"/>
  <c r="F36" i="16"/>
  <c r="I36" i="16"/>
  <c r="K36" i="16" s="1"/>
  <c r="P37" i="16"/>
  <c r="C650" i="2"/>
  <c r="O60" i="15"/>
  <c r="I37" i="16" l="1"/>
  <c r="K37" i="16" s="1"/>
  <c r="G37" i="16"/>
  <c r="H37" i="16"/>
  <c r="F37" i="16"/>
  <c r="B37" i="16"/>
  <c r="E37" i="16"/>
  <c r="C37" i="16"/>
  <c r="D37" i="16"/>
  <c r="J37" i="16"/>
  <c r="P38" i="16"/>
  <c r="J36" i="16"/>
  <c r="C651" i="2"/>
  <c r="O61" i="15"/>
  <c r="D38" i="16" l="1"/>
  <c r="E38" i="16"/>
  <c r="G38" i="16"/>
  <c r="B38" i="16"/>
  <c r="H38" i="16"/>
  <c r="J38" i="16" s="1"/>
  <c r="C38" i="16"/>
  <c r="F38" i="16"/>
  <c r="I38" i="16"/>
  <c r="P39" i="16"/>
  <c r="C652" i="2"/>
  <c r="O62" i="15"/>
  <c r="F39" i="16" l="1"/>
  <c r="G39" i="16"/>
  <c r="E39" i="16"/>
  <c r="H39" i="16"/>
  <c r="K39" i="16" s="1"/>
  <c r="B39" i="16"/>
  <c r="D39" i="16"/>
  <c r="C39" i="16"/>
  <c r="I39" i="16"/>
  <c r="J39" i="16" s="1"/>
  <c r="P40" i="16"/>
  <c r="K38" i="16"/>
  <c r="C655" i="2"/>
  <c r="O63" i="15"/>
  <c r="C40" i="16" l="1"/>
  <c r="D40" i="16"/>
  <c r="I40" i="16"/>
  <c r="F40" i="16"/>
  <c r="E40" i="16"/>
  <c r="B40" i="16"/>
  <c r="H40" i="16"/>
  <c r="J40" i="16" s="1"/>
  <c r="G40" i="16"/>
  <c r="P41" i="16"/>
  <c r="C656" i="2"/>
  <c r="C680" i="2" s="1"/>
  <c r="O64" i="15"/>
  <c r="K40" i="16" l="1"/>
  <c r="H41" i="16"/>
  <c r="D41" i="16"/>
  <c r="I41" i="16"/>
  <c r="J41" i="16" s="1"/>
  <c r="E41" i="16"/>
  <c r="F41" i="16"/>
  <c r="B41" i="16"/>
  <c r="C41" i="16"/>
  <c r="G41" i="16"/>
  <c r="K41" i="16"/>
  <c r="P42" i="16"/>
  <c r="C688" i="2"/>
  <c r="C704" i="2" s="1"/>
  <c r="C705" i="2" s="1"/>
  <c r="C708" i="2" s="1"/>
  <c r="C720" i="2" s="1"/>
  <c r="C721" i="2" s="1"/>
  <c r="C735" i="2" s="1"/>
  <c r="C736" i="2" s="1"/>
  <c r="C737" i="2" s="1"/>
  <c r="O65" i="15"/>
  <c r="C42" i="16" l="1"/>
  <c r="B42" i="16"/>
  <c r="E42" i="16"/>
  <c r="D42" i="16"/>
  <c r="F42" i="16"/>
  <c r="G42" i="16"/>
  <c r="I42" i="16"/>
  <c r="J42" i="16" s="1"/>
  <c r="H42" i="16"/>
  <c r="P43" i="16"/>
  <c r="C746" i="2"/>
  <c r="C747" i="2" s="1"/>
  <c r="C752" i="2" s="1"/>
  <c r="C765" i="2" s="1"/>
  <c r="C766" i="2" s="1"/>
  <c r="C767" i="2" s="1"/>
  <c r="C768" i="2" s="1"/>
  <c r="C780" i="2" s="1"/>
  <c r="C781" i="2" s="1"/>
  <c r="C797" i="2" s="1"/>
  <c r="C806" i="2" s="1"/>
  <c r="C807" i="2" s="1"/>
  <c r="C810" i="2" s="1"/>
  <c r="C812" i="2" s="1"/>
  <c r="C814" i="2" s="1"/>
  <c r="C815" i="2" s="1"/>
  <c r="C817" i="2" s="1"/>
  <c r="C822" i="2" s="1"/>
  <c r="C823" i="2" s="1"/>
  <c r="C857" i="2" s="1"/>
  <c r="C862" i="2" s="1"/>
  <c r="C871" i="2" s="1"/>
  <c r="C872" i="2" s="1"/>
  <c r="C875" i="2" s="1"/>
  <c r="C881" i="2" s="1"/>
  <c r="C883" i="2" s="1"/>
  <c r="C891" i="2" s="1"/>
  <c r="C892" i="2" s="1"/>
  <c r="C896" i="2" s="1"/>
  <c r="C908" i="2" s="1"/>
  <c r="C912" i="2" s="1"/>
  <c r="C916" i="2" s="1"/>
  <c r="C918" i="2" s="1"/>
  <c r="C919" i="2" s="1"/>
  <c r="C920" i="2" s="1"/>
  <c r="C921" i="2" s="1"/>
  <c r="C922" i="2" s="1"/>
  <c r="C923" i="2" s="1"/>
  <c r="C924" i="2" s="1"/>
  <c r="C925" i="2" s="1"/>
  <c r="C926" i="2" s="1"/>
  <c r="C932" i="2" s="1"/>
  <c r="C937" i="2" s="1"/>
  <c r="C945" i="2" s="1"/>
  <c r="C956" i="2" s="1"/>
  <c r="C958" i="2" s="1"/>
  <c r="C968" i="2" s="1"/>
  <c r="C973" i="2" s="1"/>
  <c r="C981" i="2" s="1"/>
  <c r="C982" i="2" s="1"/>
  <c r="C743" i="2"/>
  <c r="O66" i="15"/>
  <c r="E43" i="16" l="1"/>
  <c r="C43" i="16"/>
  <c r="H43" i="16"/>
  <c r="J43" i="16" s="1"/>
  <c r="I43" i="16"/>
  <c r="K43" i="16" s="1"/>
  <c r="B43" i="16"/>
  <c r="D43" i="16"/>
  <c r="F43" i="16"/>
  <c r="G43" i="16"/>
  <c r="P44" i="16"/>
  <c r="K42" i="16"/>
  <c r="C988" i="2"/>
  <c r="C989" i="2" s="1"/>
  <c r="C990" i="2" s="1"/>
  <c r="C991" i="2" s="1"/>
  <c r="C997" i="2" s="1"/>
  <c r="C999" i="2" s="1"/>
  <c r="C1000" i="2" s="1"/>
  <c r="C1007" i="2" s="1"/>
  <c r="C1012" i="2" s="1"/>
  <c r="C1014" i="2" s="1"/>
  <c r="C1015" i="2" s="1"/>
  <c r="C1016" i="2" s="1"/>
  <c r="C1020" i="2" s="1"/>
  <c r="C1023" i="2" s="1"/>
  <c r="C1024" i="2" s="1"/>
  <c r="C1025" i="2" s="1"/>
  <c r="C1033" i="2" s="1"/>
  <c r="C1037" i="2" s="1"/>
  <c r="C1039" i="2" s="1"/>
  <c r="C1040" i="2" s="1"/>
  <c r="C1056" i="2" s="1"/>
  <c r="C1057" i="2" s="1"/>
  <c r="C1058" i="2" s="1"/>
  <c r="C1059" i="2" s="1"/>
  <c r="C1060" i="2" s="1"/>
  <c r="C1061" i="2" s="1"/>
  <c r="C1064" i="2" s="1"/>
  <c r="C1065" i="2" s="1"/>
  <c r="C1066" i="2" s="1"/>
  <c r="C1067" i="2" s="1"/>
  <c r="C1068" i="2" s="1"/>
  <c r="C1069" i="2" s="1"/>
  <c r="C1070" i="2" s="1"/>
  <c r="C1071" i="2" s="1"/>
  <c r="C1072" i="2" s="1"/>
  <c r="C1073" i="2" s="1"/>
  <c r="C1074" i="2" s="1"/>
  <c r="C1075" i="2" s="1"/>
  <c r="C1076" i="2" s="1"/>
  <c r="C1079" i="2" s="1"/>
  <c r="C1080" i="2" s="1"/>
  <c r="O67" i="15"/>
  <c r="I44" i="16" l="1"/>
  <c r="C44" i="16"/>
  <c r="D44" i="16"/>
  <c r="H44" i="16"/>
  <c r="K44" i="16" s="1"/>
  <c r="B44" i="16"/>
  <c r="G44" i="16"/>
  <c r="F44" i="16"/>
  <c r="E44" i="16"/>
  <c r="P45" i="16"/>
  <c r="C1081" i="2"/>
  <c r="C1082" i="2" s="1"/>
  <c r="C1100" i="2" s="1"/>
  <c r="C1121" i="2" s="1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C1143" i="2" s="1"/>
  <c r="C1162" i="2" s="1"/>
  <c r="C1170" i="2" s="1"/>
  <c r="C1182" i="2" s="1"/>
  <c r="C1191" i="2" s="1"/>
  <c r="C1192" i="2" s="1"/>
  <c r="C1193" i="2" s="1"/>
  <c r="C1194" i="2" s="1"/>
  <c r="C1195" i="2" s="1"/>
  <c r="C1198" i="2" s="1"/>
  <c r="C1200" i="2" s="1"/>
  <c r="C1201" i="2" s="1"/>
  <c r="C1202" i="2" s="1"/>
  <c r="C1203" i="2" s="1"/>
  <c r="C1204" i="2" s="1"/>
  <c r="C1205" i="2" s="1"/>
  <c r="C1208" i="2" s="1"/>
  <c r="O68" i="15"/>
  <c r="H45" i="16" l="1"/>
  <c r="D45" i="16"/>
  <c r="F45" i="16"/>
  <c r="C45" i="16"/>
  <c r="E45" i="16"/>
  <c r="I45" i="16"/>
  <c r="J45" i="16" s="1"/>
  <c r="B45" i="16"/>
  <c r="G45" i="16"/>
  <c r="P46" i="16"/>
  <c r="J44" i="16"/>
  <c r="C1214" i="2"/>
  <c r="C1209" i="2"/>
  <c r="C1210" i="2" s="1"/>
  <c r="C1211" i="2" s="1"/>
  <c r="C1213" i="2" s="1"/>
  <c r="O69" i="15"/>
  <c r="E46" i="16" l="1"/>
  <c r="F46" i="16"/>
  <c r="H46" i="16"/>
  <c r="G46" i="16"/>
  <c r="C46" i="16"/>
  <c r="B46" i="16"/>
  <c r="I46" i="16"/>
  <c r="J46" i="16" s="1"/>
  <c r="D46" i="16"/>
  <c r="P47" i="16"/>
  <c r="K45" i="16"/>
  <c r="C1216" i="2"/>
  <c r="C1218" i="2" s="1"/>
  <c r="C1219" i="2" s="1"/>
  <c r="C1220" i="2" s="1"/>
  <c r="C1221" i="2" s="1"/>
  <c r="C1222" i="2" s="1"/>
  <c r="C1224" i="2" s="1"/>
  <c r="C1225" i="2" s="1"/>
  <c r="C1226" i="2" s="1"/>
  <c r="C1227" i="2" s="1"/>
  <c r="C1229" i="2" s="1"/>
  <c r="C1231" i="2" s="1"/>
  <c r="C1233" i="2" s="1"/>
  <c r="C1242" i="2" s="1"/>
  <c r="C1252" i="2" s="1"/>
  <c r="C1265" i="2" s="1"/>
  <c r="C1271" i="2" s="1"/>
  <c r="C1272" i="2" s="1"/>
  <c r="C1303" i="2" s="1"/>
  <c r="C1215" i="2"/>
  <c r="O70" i="15"/>
  <c r="G47" i="16" l="1"/>
  <c r="C47" i="16"/>
  <c r="I47" i="16"/>
  <c r="F47" i="16"/>
  <c r="D47" i="16"/>
  <c r="H47" i="16"/>
  <c r="J47" i="16" s="1"/>
  <c r="B47" i="16"/>
  <c r="E47" i="16"/>
  <c r="P48" i="16"/>
  <c r="K46" i="16"/>
  <c r="C1305" i="2"/>
  <c r="C1306" i="2" s="1"/>
  <c r="C1307" i="2" s="1"/>
  <c r="O71" i="15"/>
  <c r="B48" i="16" l="1"/>
  <c r="D48" i="16"/>
  <c r="C48" i="16"/>
  <c r="E48" i="16"/>
  <c r="H48" i="16"/>
  <c r="J48" i="16" s="1"/>
  <c r="I48" i="16"/>
  <c r="G48" i="16"/>
  <c r="F48" i="16"/>
  <c r="P49" i="16"/>
  <c r="K47" i="16"/>
  <c r="C1312" i="2"/>
  <c r="C1321" i="2" s="1"/>
  <c r="C1322" i="2" s="1"/>
  <c r="O72" i="15"/>
  <c r="F49" i="16" l="1"/>
  <c r="B49" i="16"/>
  <c r="D49" i="16"/>
  <c r="H49" i="16"/>
  <c r="K49" i="16" s="1"/>
  <c r="E49" i="16"/>
  <c r="C49" i="16"/>
  <c r="I49" i="16"/>
  <c r="J49" i="16" s="1"/>
  <c r="G49" i="16"/>
  <c r="P50" i="16"/>
  <c r="K48" i="16"/>
  <c r="C1331" i="2"/>
  <c r="C1359" i="2" s="1"/>
  <c r="C1372" i="2" s="1"/>
  <c r="C1374" i="2" s="1"/>
  <c r="C1391" i="2" s="1"/>
  <c r="C1392" i="2" s="1"/>
  <c r="C1396" i="2" s="1"/>
  <c r="C1398" i="2" s="1"/>
  <c r="C1425" i="2" s="1"/>
  <c r="C1427" i="2" s="1"/>
  <c r="C1428" i="2" s="1"/>
  <c r="C1429" i="2" s="1"/>
  <c r="C1439" i="2" s="1"/>
  <c r="C1443" i="2" s="1"/>
  <c r="C1444" i="2" s="1"/>
  <c r="C1445" i="2" s="1"/>
  <c r="C1448" i="2" s="1"/>
  <c r="C1449" i="2" s="1"/>
  <c r="C1451" i="2" s="1"/>
  <c r="C1452" i="2" s="1"/>
  <c r="C1457" i="2" s="1"/>
  <c r="O73" i="15"/>
  <c r="P51" i="16" l="1"/>
  <c r="B50" i="16"/>
  <c r="C50" i="16"/>
  <c r="E50" i="16"/>
  <c r="I50" i="16"/>
  <c r="J50" i="16" s="1"/>
  <c r="D50" i="16"/>
  <c r="H50" i="16"/>
  <c r="G50" i="16"/>
  <c r="F50" i="16"/>
  <c r="C1459" i="2"/>
  <c r="C1460" i="2" s="1"/>
  <c r="C1461" i="2" s="1"/>
  <c r="C1462" i="2" s="1"/>
  <c r="C1464" i="2" s="1"/>
  <c r="O74" i="15"/>
  <c r="K50" i="16" l="1"/>
  <c r="G51" i="16"/>
  <c r="C51" i="16"/>
  <c r="B51" i="16"/>
  <c r="D51" i="16"/>
  <c r="H51" i="16"/>
  <c r="J51" i="16" s="1"/>
  <c r="E51" i="16"/>
  <c r="F51" i="16"/>
  <c r="I51" i="16"/>
  <c r="P52" i="16"/>
  <c r="C1467" i="2"/>
  <c r="O75" i="15"/>
  <c r="E52" i="16" l="1"/>
  <c r="F52" i="16"/>
  <c r="G52" i="16"/>
  <c r="C52" i="16"/>
  <c r="D52" i="16"/>
  <c r="H52" i="16"/>
  <c r="K52" i="16" s="1"/>
  <c r="B52" i="16"/>
  <c r="I52" i="16"/>
  <c r="P53" i="16"/>
  <c r="K51" i="16"/>
  <c r="C1468" i="2"/>
  <c r="C1471" i="2" s="1"/>
  <c r="O76" i="15"/>
  <c r="F5" i="4" l="1"/>
  <c r="I5" i="4"/>
  <c r="K5" i="4"/>
  <c r="B5" i="4"/>
  <c r="C5" i="4"/>
  <c r="D5" i="4"/>
  <c r="E5" i="4"/>
  <c r="J5" i="4"/>
  <c r="H5" i="4"/>
  <c r="G5" i="4"/>
  <c r="B5" i="5"/>
  <c r="I5" i="5"/>
  <c r="G5" i="5"/>
  <c r="C5" i="5"/>
  <c r="D5" i="5"/>
  <c r="K5" i="5"/>
  <c r="E5" i="5"/>
  <c r="H5" i="5"/>
  <c r="J5" i="5"/>
  <c r="F5" i="5"/>
  <c r="C5" i="6"/>
  <c r="I5" i="6"/>
  <c r="E5" i="6"/>
  <c r="J5" i="6"/>
  <c r="B5" i="6"/>
  <c r="D5" i="6"/>
  <c r="H5" i="6"/>
  <c r="G5" i="6"/>
  <c r="K5" i="6"/>
  <c r="F5" i="6"/>
  <c r="P54" i="16"/>
  <c r="F53" i="16"/>
  <c r="E53" i="16"/>
  <c r="G53" i="16"/>
  <c r="C53" i="16"/>
  <c r="D53" i="16"/>
  <c r="H53" i="16"/>
  <c r="K53" i="16" s="1"/>
  <c r="I53" i="16"/>
  <c r="B53" i="16"/>
  <c r="J52" i="16"/>
  <c r="C1" i="2"/>
  <c r="O77" i="15"/>
  <c r="M5" i="6" l="1"/>
  <c r="L5" i="6"/>
  <c r="M5" i="4"/>
  <c r="L5" i="4"/>
  <c r="A11" i="4" s="1"/>
  <c r="M5" i="5"/>
  <c r="L5" i="5"/>
  <c r="A23" i="5" s="1"/>
  <c r="J53" i="16"/>
  <c r="C54" i="16"/>
  <c r="G54" i="16"/>
  <c r="D54" i="16"/>
  <c r="B54" i="16"/>
  <c r="E54" i="16"/>
  <c r="H54" i="16"/>
  <c r="K54" i="16" s="1"/>
  <c r="I54" i="16"/>
  <c r="F54" i="16"/>
  <c r="P55" i="16"/>
  <c r="Q6" i="12"/>
  <c r="Q7" i="12" s="1"/>
  <c r="Q8" i="12" s="1"/>
  <c r="R6" i="6"/>
  <c r="R7" i="6" s="1"/>
  <c r="O78" i="15"/>
  <c r="A9" i="4" l="1"/>
  <c r="A10" i="4"/>
  <c r="A7" i="4"/>
  <c r="A8" i="4"/>
  <c r="A5" i="4"/>
  <c r="A6" i="4"/>
  <c r="A5" i="5"/>
  <c r="A11" i="5"/>
  <c r="A10" i="5"/>
  <c r="A16" i="5"/>
  <c r="A22" i="5"/>
  <c r="A14" i="5"/>
  <c r="A15" i="5"/>
  <c r="A13" i="5"/>
  <c r="A6" i="5"/>
  <c r="A12" i="5"/>
  <c r="A8" i="5"/>
  <c r="A7" i="5"/>
  <c r="A19" i="5"/>
  <c r="A20" i="5"/>
  <c r="A9" i="5"/>
  <c r="A17" i="5"/>
  <c r="A21" i="5"/>
  <c r="A18" i="5"/>
  <c r="J54" i="16"/>
  <c r="F55" i="16"/>
  <c r="I55" i="16"/>
  <c r="J55" i="16" s="1"/>
  <c r="B55" i="16"/>
  <c r="D55" i="16"/>
  <c r="C55" i="16"/>
  <c r="H55" i="16"/>
  <c r="G55" i="16"/>
  <c r="E55" i="16"/>
  <c r="P56" i="16"/>
  <c r="F7" i="6"/>
  <c r="C7" i="6"/>
  <c r="H7" i="6"/>
  <c r="J7" i="6"/>
  <c r="K7" i="6"/>
  <c r="E7" i="6"/>
  <c r="G7" i="6"/>
  <c r="D7" i="6"/>
  <c r="I7" i="6"/>
  <c r="B7" i="6"/>
  <c r="R8" i="6"/>
  <c r="R9" i="6" s="1"/>
  <c r="B6" i="6"/>
  <c r="I6" i="6"/>
  <c r="G6" i="6"/>
  <c r="F6" i="6"/>
  <c r="K6" i="6"/>
  <c r="D6" i="6"/>
  <c r="J6" i="6"/>
  <c r="E6" i="6"/>
  <c r="C6" i="6"/>
  <c r="H6" i="6"/>
  <c r="Q9" i="12"/>
  <c r="O79" i="15"/>
  <c r="H11" i="8" l="1"/>
  <c r="C11" i="8"/>
  <c r="E11" i="8"/>
  <c r="D11" i="8"/>
  <c r="F11" i="8"/>
  <c r="B11" i="8"/>
  <c r="I11" i="8"/>
  <c r="A11" i="8"/>
  <c r="J11" i="8"/>
  <c r="G11" i="8"/>
  <c r="A10" i="8"/>
  <c r="I10" i="8"/>
  <c r="C10" i="8"/>
  <c r="J10" i="8"/>
  <c r="D10" i="8"/>
  <c r="B10" i="8"/>
  <c r="F10" i="8"/>
  <c r="H10" i="8"/>
  <c r="E10" i="8"/>
  <c r="G10" i="8"/>
  <c r="F9" i="8"/>
  <c r="J9" i="8"/>
  <c r="I9" i="8"/>
  <c r="B9" i="8"/>
  <c r="D9" i="8"/>
  <c r="H9" i="8"/>
  <c r="C9" i="8"/>
  <c r="A9" i="8"/>
  <c r="E9" i="8"/>
  <c r="G9" i="8"/>
  <c r="B8" i="8"/>
  <c r="I8" i="8"/>
  <c r="H8" i="8"/>
  <c r="J8" i="8"/>
  <c r="F8" i="8"/>
  <c r="C8" i="8"/>
  <c r="E8" i="8"/>
  <c r="A8" i="8"/>
  <c r="G8" i="8"/>
  <c r="D8" i="8"/>
  <c r="I5" i="8"/>
  <c r="C7" i="8"/>
  <c r="E7" i="8"/>
  <c r="A7" i="8"/>
  <c r="G7" i="8"/>
  <c r="H7" i="8"/>
  <c r="D7" i="8"/>
  <c r="I7" i="8"/>
  <c r="J7" i="8"/>
  <c r="B7" i="8"/>
  <c r="F7" i="8"/>
  <c r="J5" i="8"/>
  <c r="C5" i="8"/>
  <c r="A5" i="8"/>
  <c r="E5" i="8"/>
  <c r="F5" i="8"/>
  <c r="G5" i="8"/>
  <c r="B5" i="8"/>
  <c r="H5" i="8"/>
  <c r="D5" i="8"/>
  <c r="B23" i="11"/>
  <c r="G23" i="11"/>
  <c r="E23" i="11"/>
  <c r="H23" i="11"/>
  <c r="D23" i="11"/>
  <c r="J23" i="11"/>
  <c r="I23" i="11"/>
  <c r="F23" i="11"/>
  <c r="A23" i="11"/>
  <c r="C23" i="11"/>
  <c r="A5" i="11"/>
  <c r="A6" i="8"/>
  <c r="B6" i="8"/>
  <c r="C6" i="8"/>
  <c r="I6" i="8"/>
  <c r="G6" i="8"/>
  <c r="F6" i="8"/>
  <c r="H6" i="8"/>
  <c r="J6" i="8"/>
  <c r="D6" i="8"/>
  <c r="E6" i="8"/>
  <c r="J5" i="11"/>
  <c r="D5" i="11"/>
  <c r="C5" i="11"/>
  <c r="I5" i="11"/>
  <c r="L7" i="6"/>
  <c r="E5" i="11"/>
  <c r="F5" i="11"/>
  <c r="H5" i="11"/>
  <c r="G5" i="11"/>
  <c r="B5" i="11"/>
  <c r="M6" i="6"/>
  <c r="M7" i="6"/>
  <c r="C12" i="11"/>
  <c r="F6" i="11"/>
  <c r="D11" i="11"/>
  <c r="E17" i="11"/>
  <c r="F8" i="11"/>
  <c r="A16" i="11"/>
  <c r="E14" i="11"/>
  <c r="C10" i="11"/>
  <c r="I16" i="11"/>
  <c r="I20" i="11"/>
  <c r="E16" i="11"/>
  <c r="H17" i="11"/>
  <c r="G9" i="11"/>
  <c r="E21" i="11"/>
  <c r="G22" i="11"/>
  <c r="D19" i="11"/>
  <c r="B8" i="11"/>
  <c r="H6" i="11"/>
  <c r="H19" i="11"/>
  <c r="G20" i="11"/>
  <c r="A20" i="11"/>
  <c r="D18" i="11"/>
  <c r="I12" i="11"/>
  <c r="J17" i="11"/>
  <c r="E8" i="11"/>
  <c r="I9" i="11"/>
  <c r="B17" i="11"/>
  <c r="D7" i="11"/>
  <c r="A12" i="11"/>
  <c r="D20" i="11"/>
  <c r="D16" i="11"/>
  <c r="F9" i="11"/>
  <c r="H15" i="11"/>
  <c r="C20" i="11"/>
  <c r="G6" i="11"/>
  <c r="B21" i="11"/>
  <c r="A11" i="11"/>
  <c r="E19" i="11"/>
  <c r="D21" i="11"/>
  <c r="J13" i="11"/>
  <c r="E10" i="11"/>
  <c r="A18" i="11"/>
  <c r="J18" i="11"/>
  <c r="B13" i="11"/>
  <c r="E7" i="11"/>
  <c r="J16" i="11"/>
  <c r="B7" i="11"/>
  <c r="E13" i="11"/>
  <c r="C17" i="11"/>
  <c r="F20" i="11"/>
  <c r="D9" i="11"/>
  <c r="C6" i="11"/>
  <c r="J8" i="11"/>
  <c r="G16" i="11"/>
  <c r="A7" i="11"/>
  <c r="F22" i="11"/>
  <c r="J21" i="11"/>
  <c r="C16" i="11"/>
  <c r="H21" i="11"/>
  <c r="H14" i="11"/>
  <c r="G10" i="11"/>
  <c r="D13" i="11"/>
  <c r="E9" i="11"/>
  <c r="I13" i="11"/>
  <c r="G21" i="11"/>
  <c r="I17" i="11"/>
  <c r="J11" i="11"/>
  <c r="H16" i="11"/>
  <c r="A8" i="11"/>
  <c r="I11" i="11"/>
  <c r="G8" i="11"/>
  <c r="J10" i="11"/>
  <c r="G15" i="11"/>
  <c r="J6" i="11"/>
  <c r="D12" i="11"/>
  <c r="G18" i="11"/>
  <c r="J15" i="11"/>
  <c r="I18" i="11"/>
  <c r="A21" i="11"/>
  <c r="D22" i="11"/>
  <c r="C21" i="11"/>
  <c r="I22" i="11"/>
  <c r="F15" i="11"/>
  <c r="G14" i="11"/>
  <c r="C13" i="11"/>
  <c r="D8" i="11"/>
  <c r="E18" i="11"/>
  <c r="A9" i="11"/>
  <c r="G12" i="11"/>
  <c r="H20" i="11"/>
  <c r="J7" i="11"/>
  <c r="F19" i="11"/>
  <c r="F10" i="11"/>
  <c r="G19" i="11"/>
  <c r="H18" i="11"/>
  <c r="E22" i="11"/>
  <c r="C8" i="11"/>
  <c r="F14" i="11"/>
  <c r="E15" i="11"/>
  <c r="A10" i="11"/>
  <c r="F11" i="11"/>
  <c r="J22" i="11"/>
  <c r="H9" i="11"/>
  <c r="B10" i="11"/>
  <c r="A22" i="11"/>
  <c r="B16" i="11"/>
  <c r="J20" i="11"/>
  <c r="B18" i="11"/>
  <c r="B15" i="11"/>
  <c r="J19" i="11"/>
  <c r="D17" i="11"/>
  <c r="B9" i="11"/>
  <c r="C22" i="11"/>
  <c r="B6" i="11"/>
  <c r="E11" i="11"/>
  <c r="J12" i="11"/>
  <c r="C7" i="11"/>
  <c r="H22" i="11"/>
  <c r="H11" i="11"/>
  <c r="F16" i="11"/>
  <c r="C18" i="11"/>
  <c r="C9" i="11"/>
  <c r="J14" i="11"/>
  <c r="I8" i="11"/>
  <c r="I7" i="11"/>
  <c r="C14" i="11"/>
  <c r="I14" i="11"/>
  <c r="H13" i="11"/>
  <c r="D14" i="11"/>
  <c r="F7" i="11"/>
  <c r="G11" i="11"/>
  <c r="F12" i="11"/>
  <c r="C19" i="11"/>
  <c r="J9" i="11"/>
  <c r="F18" i="11"/>
  <c r="I19" i="11"/>
  <c r="A17" i="11"/>
  <c r="C15" i="11"/>
  <c r="F21" i="11"/>
  <c r="G17" i="11"/>
  <c r="A19" i="11"/>
  <c r="B14" i="11"/>
  <c r="E6" i="11"/>
  <c r="B19" i="11"/>
  <c r="F13" i="11"/>
  <c r="G7" i="11"/>
  <c r="E12" i="11"/>
  <c r="D15" i="11"/>
  <c r="A14" i="11"/>
  <c r="A6" i="11"/>
  <c r="I21" i="11"/>
  <c r="I15" i="11"/>
  <c r="D10" i="11"/>
  <c r="H10" i="11"/>
  <c r="E20" i="11"/>
  <c r="B22" i="11"/>
  <c r="A15" i="11"/>
  <c r="H7" i="11"/>
  <c r="I10" i="11"/>
  <c r="D6" i="11"/>
  <c r="G13" i="11"/>
  <c r="F17" i="11"/>
  <c r="B20" i="11"/>
  <c r="H12" i="11"/>
  <c r="I6" i="11"/>
  <c r="A13" i="11"/>
  <c r="B12" i="11"/>
  <c r="B11" i="11"/>
  <c r="C11" i="11"/>
  <c r="H8" i="11"/>
  <c r="K5" i="8"/>
  <c r="L5" i="8"/>
  <c r="L5" i="11"/>
  <c r="K5" i="11"/>
  <c r="P57" i="16"/>
  <c r="B56" i="16"/>
  <c r="G56" i="16"/>
  <c r="H56" i="16"/>
  <c r="F56" i="16"/>
  <c r="I56" i="16"/>
  <c r="J56" i="16" s="1"/>
  <c r="C56" i="16"/>
  <c r="D56" i="16"/>
  <c r="E56" i="16"/>
  <c r="K55" i="16"/>
  <c r="R10" i="6"/>
  <c r="R11" i="6" s="1"/>
  <c r="C9" i="6"/>
  <c r="E9" i="6"/>
  <c r="D9" i="6"/>
  <c r="G9" i="6"/>
  <c r="H9" i="6"/>
  <c r="I9" i="6"/>
  <c r="K9" i="6"/>
  <c r="J9" i="6"/>
  <c r="B9" i="6"/>
  <c r="F9" i="6"/>
  <c r="L6" i="6"/>
  <c r="Q10" i="12"/>
  <c r="Q11" i="12" s="1"/>
  <c r="J8" i="6"/>
  <c r="C8" i="6"/>
  <c r="F8" i="6"/>
  <c r="I8" i="6"/>
  <c r="G8" i="6"/>
  <c r="D8" i="6"/>
  <c r="H8" i="6"/>
  <c r="K8" i="6"/>
  <c r="B8" i="6"/>
  <c r="E8" i="6"/>
  <c r="O80" i="15"/>
  <c r="L11" i="8" l="1"/>
  <c r="K11" i="8"/>
  <c r="L10" i="8"/>
  <c r="K10" i="8"/>
  <c r="K9" i="8"/>
  <c r="L9" i="8"/>
  <c r="K8" i="8"/>
  <c r="L8" i="8"/>
  <c r="K7" i="8"/>
  <c r="L7" i="8"/>
  <c r="K23" i="11"/>
  <c r="L23" i="11"/>
  <c r="K6" i="8"/>
  <c r="L6" i="8"/>
  <c r="L9" i="6"/>
  <c r="M8" i="6"/>
  <c r="L18" i="11"/>
  <c r="K18" i="11"/>
  <c r="K11" i="11"/>
  <c r="L11" i="11"/>
  <c r="L6" i="11"/>
  <c r="K6" i="11"/>
  <c r="K7" i="11"/>
  <c r="L7" i="11"/>
  <c r="L8" i="11"/>
  <c r="K8" i="11"/>
  <c r="L22" i="11"/>
  <c r="K22" i="11"/>
  <c r="L17" i="11"/>
  <c r="K17" i="11"/>
  <c r="K9" i="11"/>
  <c r="L9" i="11"/>
  <c r="K20" i="11"/>
  <c r="L20" i="11"/>
  <c r="K16" i="11"/>
  <c r="L16" i="11"/>
  <c r="L15" i="11"/>
  <c r="K15" i="11"/>
  <c r="L19" i="11"/>
  <c r="K19" i="11"/>
  <c r="L13" i="11"/>
  <c r="K13" i="11"/>
  <c r="L10" i="11"/>
  <c r="K10" i="11"/>
  <c r="L21" i="11"/>
  <c r="K21" i="11"/>
  <c r="K14" i="11"/>
  <c r="L14" i="11"/>
  <c r="K12" i="11"/>
  <c r="L12" i="11"/>
  <c r="R12" i="6"/>
  <c r="K56" i="16"/>
  <c r="B57" i="16"/>
  <c r="I57" i="16"/>
  <c r="H57" i="16"/>
  <c r="K57" i="16" s="1"/>
  <c r="D57" i="16"/>
  <c r="G57" i="16"/>
  <c r="E57" i="16"/>
  <c r="F57" i="16"/>
  <c r="C57" i="16"/>
  <c r="J57" i="16"/>
  <c r="P58" i="16"/>
  <c r="J10" i="6"/>
  <c r="E10" i="6"/>
  <c r="G10" i="6"/>
  <c r="B10" i="6"/>
  <c r="H10" i="6"/>
  <c r="D10" i="6"/>
  <c r="K10" i="6"/>
  <c r="F10" i="6"/>
  <c r="C10" i="6"/>
  <c r="I10" i="6"/>
  <c r="Q12" i="12"/>
  <c r="J12" i="6"/>
  <c r="C12" i="6"/>
  <c r="H12" i="6"/>
  <c r="D12" i="6"/>
  <c r="K12" i="6"/>
  <c r="L12" i="6" s="1"/>
  <c r="G12" i="6"/>
  <c r="E12" i="6"/>
  <c r="B12" i="6"/>
  <c r="I12" i="6"/>
  <c r="F12" i="6"/>
  <c r="K11" i="6"/>
  <c r="D11" i="6"/>
  <c r="C11" i="6"/>
  <c r="B11" i="6"/>
  <c r="I11" i="6"/>
  <c r="G11" i="6"/>
  <c r="F11" i="6"/>
  <c r="E11" i="6"/>
  <c r="J11" i="6"/>
  <c r="M11" i="6" s="1"/>
  <c r="H11" i="6"/>
  <c r="M9" i="6"/>
  <c r="R13" i="6"/>
  <c r="L8" i="6"/>
  <c r="O81" i="15"/>
  <c r="M10" i="6" l="1"/>
  <c r="F58" i="16"/>
  <c r="E58" i="16"/>
  <c r="D58" i="16"/>
  <c r="I58" i="16"/>
  <c r="G58" i="16"/>
  <c r="B58" i="16"/>
  <c r="C58" i="16"/>
  <c r="H58" i="16"/>
  <c r="K58" i="16" s="1"/>
  <c r="P59" i="16"/>
  <c r="R14" i="6"/>
  <c r="L10" i="6"/>
  <c r="M12" i="6"/>
  <c r="R15" i="6"/>
  <c r="R16" i="6" s="1"/>
  <c r="Q13" i="12"/>
  <c r="K13" i="6"/>
  <c r="G13" i="6"/>
  <c r="D13" i="6"/>
  <c r="F13" i="6"/>
  <c r="H13" i="6"/>
  <c r="E13" i="6"/>
  <c r="J13" i="6"/>
  <c r="M13" i="6" s="1"/>
  <c r="B13" i="6"/>
  <c r="I13" i="6"/>
  <c r="C13" i="6"/>
  <c r="L11" i="6"/>
  <c r="O82" i="15"/>
  <c r="R17" i="6" l="1"/>
  <c r="J58" i="16"/>
  <c r="F59" i="16"/>
  <c r="I59" i="16"/>
  <c r="E59" i="16"/>
  <c r="D59" i="16"/>
  <c r="C59" i="16"/>
  <c r="G59" i="16"/>
  <c r="H59" i="16"/>
  <c r="J59" i="16" s="1"/>
  <c r="B59" i="16"/>
  <c r="P60" i="16"/>
  <c r="Q14" i="12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F17" i="6"/>
  <c r="C17" i="6"/>
  <c r="D17" i="6"/>
  <c r="G17" i="6"/>
  <c r="J17" i="6"/>
  <c r="I17" i="6"/>
  <c r="H17" i="6"/>
  <c r="B17" i="6"/>
  <c r="E17" i="6"/>
  <c r="K17" i="6"/>
  <c r="L17" i="6" s="1"/>
  <c r="E16" i="6"/>
  <c r="F16" i="6"/>
  <c r="H16" i="6"/>
  <c r="G16" i="6"/>
  <c r="D16" i="6"/>
  <c r="C16" i="6"/>
  <c r="B16" i="6"/>
  <c r="J16" i="6"/>
  <c r="K16" i="6"/>
  <c r="M16" i="6" s="1"/>
  <c r="I16" i="6"/>
  <c r="L16" i="6"/>
  <c r="R18" i="6"/>
  <c r="L13" i="6"/>
  <c r="H15" i="6"/>
  <c r="C15" i="6"/>
  <c r="J15" i="6"/>
  <c r="D15" i="6"/>
  <c r="B15" i="6"/>
  <c r="G15" i="6"/>
  <c r="F15" i="6"/>
  <c r="I15" i="6"/>
  <c r="E15" i="6"/>
  <c r="K15" i="6"/>
  <c r="M15" i="6"/>
  <c r="L15" i="6"/>
  <c r="D14" i="6"/>
  <c r="G14" i="6"/>
  <c r="J14" i="6"/>
  <c r="M14" i="6" s="1"/>
  <c r="H14" i="6"/>
  <c r="C14" i="6"/>
  <c r="I14" i="6"/>
  <c r="F14" i="6"/>
  <c r="E14" i="6"/>
  <c r="B14" i="6"/>
  <c r="K14" i="6"/>
  <c r="L14" i="6" s="1"/>
  <c r="O83" i="15"/>
  <c r="E60" i="16" l="1"/>
  <c r="H60" i="16"/>
  <c r="K60" i="16" s="1"/>
  <c r="G60" i="16"/>
  <c r="B60" i="16"/>
  <c r="F60" i="16"/>
  <c r="D60" i="16"/>
  <c r="I60" i="16"/>
  <c r="C60" i="16"/>
  <c r="P61" i="16"/>
  <c r="K59" i="16"/>
  <c r="G18" i="6"/>
  <c r="E18" i="6"/>
  <c r="I18" i="6"/>
  <c r="J18" i="6"/>
  <c r="M18" i="6" s="1"/>
  <c r="F18" i="6"/>
  <c r="B18" i="6"/>
  <c r="K18" i="6"/>
  <c r="L18" i="6" s="1"/>
  <c r="H18" i="6"/>
  <c r="D18" i="6"/>
  <c r="C18" i="6"/>
  <c r="R19" i="6"/>
  <c r="M17" i="6"/>
  <c r="Q80" i="12"/>
  <c r="Q81" i="12" s="1"/>
  <c r="O84" i="15"/>
  <c r="P62" i="16" l="1"/>
  <c r="B61" i="16"/>
  <c r="G61" i="16"/>
  <c r="F61" i="16"/>
  <c r="C61" i="16"/>
  <c r="H61" i="16"/>
  <c r="J61" i="16" s="1"/>
  <c r="I61" i="16"/>
  <c r="E61" i="16"/>
  <c r="D61" i="16"/>
  <c r="J60" i="16"/>
  <c r="Q82" i="12"/>
  <c r="I19" i="6"/>
  <c r="F19" i="6"/>
  <c r="D19" i="6"/>
  <c r="G19" i="6"/>
  <c r="K19" i="6"/>
  <c r="M19" i="6" s="1"/>
  <c r="C19" i="6"/>
  <c r="J19" i="6"/>
  <c r="B19" i="6"/>
  <c r="E19" i="6"/>
  <c r="H19" i="6"/>
  <c r="R20" i="6"/>
  <c r="Q83" i="12"/>
  <c r="O85" i="15"/>
  <c r="Q84" i="12" l="1"/>
  <c r="K61" i="16"/>
  <c r="D62" i="16"/>
  <c r="B62" i="16"/>
  <c r="H62" i="16"/>
  <c r="K62" i="16" s="1"/>
  <c r="C62" i="16"/>
  <c r="G62" i="16"/>
  <c r="F62" i="16"/>
  <c r="I62" i="16"/>
  <c r="E62" i="16"/>
  <c r="P63" i="16"/>
  <c r="L19" i="6"/>
  <c r="Q85" i="12"/>
  <c r="Q86" i="12" s="1"/>
  <c r="Q87" i="12" s="1"/>
  <c r="J20" i="6"/>
  <c r="K20" i="6"/>
  <c r="L20" i="6" s="1"/>
  <c r="I20" i="6"/>
  <c r="C20" i="6"/>
  <c r="G20" i="6"/>
  <c r="B20" i="6"/>
  <c r="F20" i="6"/>
  <c r="E20" i="6"/>
  <c r="H20" i="6"/>
  <c r="D20" i="6"/>
  <c r="M20" i="6"/>
  <c r="R21" i="6"/>
  <c r="O86" i="15"/>
  <c r="J62" i="16" l="1"/>
  <c r="B63" i="16"/>
  <c r="C63" i="16"/>
  <c r="D63" i="16"/>
  <c r="E63" i="16"/>
  <c r="F63" i="16"/>
  <c r="G63" i="16"/>
  <c r="I63" i="16"/>
  <c r="H63" i="16"/>
  <c r="J63" i="16" s="1"/>
  <c r="P64" i="16"/>
  <c r="K21" i="6"/>
  <c r="D21" i="6"/>
  <c r="I21" i="6"/>
  <c r="F21" i="6"/>
  <c r="H21" i="6"/>
  <c r="C21" i="6"/>
  <c r="E21" i="6"/>
  <c r="G21" i="6"/>
  <c r="B21" i="6"/>
  <c r="J21" i="6"/>
  <c r="M21" i="6" s="1"/>
  <c r="R22" i="6"/>
  <c r="Q88" i="12"/>
  <c r="O87" i="15"/>
  <c r="K63" i="16" l="1"/>
  <c r="C64" i="16"/>
  <c r="F64" i="16"/>
  <c r="G64" i="16"/>
  <c r="D64" i="16"/>
  <c r="H64" i="16"/>
  <c r="K64" i="16" s="1"/>
  <c r="E64" i="16"/>
  <c r="I64" i="16"/>
  <c r="B64" i="16"/>
  <c r="P65" i="16"/>
  <c r="G22" i="6"/>
  <c r="B22" i="6"/>
  <c r="H22" i="6"/>
  <c r="C22" i="6"/>
  <c r="D22" i="6"/>
  <c r="J22" i="6"/>
  <c r="L22" i="6" s="1"/>
  <c r="E22" i="6"/>
  <c r="F22" i="6"/>
  <c r="K22" i="6"/>
  <c r="M22" i="6" s="1"/>
  <c r="I22" i="6"/>
  <c r="R23" i="6"/>
  <c r="L21" i="6"/>
  <c r="O88" i="15"/>
  <c r="Q89" i="12"/>
  <c r="J64" i="16" l="1"/>
  <c r="E65" i="16"/>
  <c r="D65" i="16"/>
  <c r="C65" i="16"/>
  <c r="G65" i="16"/>
  <c r="F65" i="16"/>
  <c r="B65" i="16"/>
  <c r="I65" i="16"/>
  <c r="H65" i="16"/>
  <c r="J65" i="16" s="1"/>
  <c r="P66" i="16"/>
  <c r="F23" i="6"/>
  <c r="D23" i="6"/>
  <c r="C23" i="6"/>
  <c r="J23" i="6"/>
  <c r="B23" i="6"/>
  <c r="K23" i="6"/>
  <c r="L23" i="6" s="1"/>
  <c r="G23" i="6"/>
  <c r="I23" i="6"/>
  <c r="E23" i="6"/>
  <c r="H23" i="6"/>
  <c r="M23" i="6"/>
  <c r="R24" i="6"/>
  <c r="Q90" i="12"/>
  <c r="O89" i="15"/>
  <c r="I66" i="16" l="1"/>
  <c r="D66" i="16"/>
  <c r="H66" i="16"/>
  <c r="K66" i="16" s="1"/>
  <c r="C66" i="16"/>
  <c r="G66" i="16"/>
  <c r="F66" i="16"/>
  <c r="B66" i="16"/>
  <c r="E66" i="16"/>
  <c r="P67" i="16"/>
  <c r="K65" i="16"/>
  <c r="G24" i="6"/>
  <c r="K24" i="6"/>
  <c r="B24" i="6"/>
  <c r="D24" i="6"/>
  <c r="E24" i="6"/>
  <c r="F24" i="6"/>
  <c r="J24" i="6"/>
  <c r="M24" i="6" s="1"/>
  <c r="C24" i="6"/>
  <c r="I24" i="6"/>
  <c r="H24" i="6"/>
  <c r="R25" i="6"/>
  <c r="O90" i="15"/>
  <c r="Q91" i="12"/>
  <c r="D67" i="16" l="1"/>
  <c r="B67" i="16"/>
  <c r="H67" i="16"/>
  <c r="E67" i="16"/>
  <c r="F67" i="16"/>
  <c r="I67" i="16"/>
  <c r="J67" i="16" s="1"/>
  <c r="C67" i="16"/>
  <c r="G67" i="16"/>
  <c r="P68" i="16"/>
  <c r="J66" i="16"/>
  <c r="D25" i="6"/>
  <c r="J25" i="6"/>
  <c r="G25" i="6"/>
  <c r="H25" i="6"/>
  <c r="I25" i="6"/>
  <c r="K25" i="6"/>
  <c r="M25" i="6" s="1"/>
  <c r="E25" i="6"/>
  <c r="C25" i="6"/>
  <c r="B25" i="6"/>
  <c r="F25" i="6"/>
  <c r="R26" i="6"/>
  <c r="L24" i="6"/>
  <c r="O91" i="15"/>
  <c r="Q92" i="12"/>
  <c r="K67" i="16" l="1"/>
  <c r="B68" i="16"/>
  <c r="H68" i="16"/>
  <c r="K68" i="16" s="1"/>
  <c r="G68" i="16"/>
  <c r="C68" i="16"/>
  <c r="I68" i="16"/>
  <c r="D68" i="16"/>
  <c r="E68" i="16"/>
  <c r="F68" i="16"/>
  <c r="P69" i="16"/>
  <c r="C26" i="6"/>
  <c r="J26" i="6"/>
  <c r="K26" i="6"/>
  <c r="M26" i="6" s="1"/>
  <c r="D26" i="6"/>
  <c r="E26" i="6"/>
  <c r="H26" i="6"/>
  <c r="G26" i="6"/>
  <c r="B26" i="6"/>
  <c r="I26" i="6"/>
  <c r="F26" i="6"/>
  <c r="L26" i="6"/>
  <c r="R27" i="6"/>
  <c r="L25" i="6"/>
  <c r="Q93" i="12"/>
  <c r="O92" i="15"/>
  <c r="C69" i="16" l="1"/>
  <c r="H69" i="16"/>
  <c r="D69" i="16"/>
  <c r="F69" i="16"/>
  <c r="G69" i="16"/>
  <c r="B69" i="16"/>
  <c r="E69" i="16"/>
  <c r="I69" i="16"/>
  <c r="J69" i="16" s="1"/>
  <c r="P70" i="16"/>
  <c r="J68" i="16"/>
  <c r="B27" i="6"/>
  <c r="F27" i="6"/>
  <c r="D27" i="6"/>
  <c r="E27" i="6"/>
  <c r="K27" i="6"/>
  <c r="G27" i="6"/>
  <c r="J27" i="6"/>
  <c r="M27" i="6" s="1"/>
  <c r="C27" i="6"/>
  <c r="H27" i="6"/>
  <c r="I27" i="6"/>
  <c r="R28" i="6"/>
  <c r="O93" i="15"/>
  <c r="Q94" i="12"/>
  <c r="K69" i="16" l="1"/>
  <c r="G70" i="16"/>
  <c r="H70" i="16"/>
  <c r="K70" i="16" s="1"/>
  <c r="E70" i="16"/>
  <c r="D70" i="16"/>
  <c r="F70" i="16"/>
  <c r="C70" i="16"/>
  <c r="I70" i="16"/>
  <c r="B70" i="16"/>
  <c r="P71" i="16"/>
  <c r="K28" i="6"/>
  <c r="D28" i="6"/>
  <c r="I28" i="6"/>
  <c r="H28" i="6"/>
  <c r="E28" i="6"/>
  <c r="J28" i="6"/>
  <c r="L28" i="6" s="1"/>
  <c r="G28" i="6"/>
  <c r="F28" i="6"/>
  <c r="B28" i="6"/>
  <c r="C28" i="6"/>
  <c r="R29" i="6"/>
  <c r="L27" i="6"/>
  <c r="Q95" i="12"/>
  <c r="O94" i="15"/>
  <c r="F71" i="16" l="1"/>
  <c r="I71" i="16"/>
  <c r="E71" i="16"/>
  <c r="D71" i="16"/>
  <c r="C71" i="16"/>
  <c r="B71" i="16"/>
  <c r="H71" i="16"/>
  <c r="K71" i="16" s="1"/>
  <c r="G71" i="16"/>
  <c r="P72" i="16"/>
  <c r="J70" i="16"/>
  <c r="B29" i="6"/>
  <c r="G29" i="6"/>
  <c r="J29" i="6"/>
  <c r="D29" i="6"/>
  <c r="K29" i="6"/>
  <c r="L29" i="6" s="1"/>
  <c r="H29" i="6"/>
  <c r="I29" i="6"/>
  <c r="C29" i="6"/>
  <c r="F29" i="6"/>
  <c r="E29" i="6"/>
  <c r="R30" i="6"/>
  <c r="M28" i="6"/>
  <c r="O95" i="15"/>
  <c r="Q96" i="12"/>
  <c r="J71" i="16" l="1"/>
  <c r="E72" i="16"/>
  <c r="D72" i="16"/>
  <c r="F72" i="16"/>
  <c r="G72" i="16"/>
  <c r="C72" i="16"/>
  <c r="B72" i="16"/>
  <c r="H72" i="16"/>
  <c r="K72" i="16" s="1"/>
  <c r="I72" i="16"/>
  <c r="J72" i="16" s="1"/>
  <c r="P73" i="16"/>
  <c r="B30" i="6"/>
  <c r="F30" i="6"/>
  <c r="H30" i="6"/>
  <c r="J30" i="6"/>
  <c r="D30" i="6"/>
  <c r="E30" i="6"/>
  <c r="G30" i="6"/>
  <c r="C30" i="6"/>
  <c r="K30" i="6"/>
  <c r="L30" i="6" s="1"/>
  <c r="I30" i="6"/>
  <c r="R31" i="6"/>
  <c r="M29" i="6"/>
  <c r="Q97" i="12"/>
  <c r="O96" i="15"/>
  <c r="B73" i="16" l="1"/>
  <c r="H73" i="16"/>
  <c r="K73" i="16" s="1"/>
  <c r="E73" i="16"/>
  <c r="I73" i="16"/>
  <c r="G73" i="16"/>
  <c r="F73" i="16"/>
  <c r="C73" i="16"/>
  <c r="D73" i="16"/>
  <c r="P74" i="16"/>
  <c r="C31" i="6"/>
  <c r="B31" i="6"/>
  <c r="E31" i="6"/>
  <c r="H31" i="6"/>
  <c r="G31" i="6"/>
  <c r="J31" i="6"/>
  <c r="M31" i="6" s="1"/>
  <c r="K31" i="6"/>
  <c r="L31" i="6" s="1"/>
  <c r="D31" i="6"/>
  <c r="F31" i="6"/>
  <c r="I31" i="6"/>
  <c r="R32" i="6"/>
  <c r="M30" i="6"/>
  <c r="O97" i="15"/>
  <c r="Q98" i="12"/>
  <c r="G74" i="16" l="1"/>
  <c r="E74" i="16"/>
  <c r="B74" i="16"/>
  <c r="C74" i="16"/>
  <c r="I74" i="16"/>
  <c r="F74" i="16"/>
  <c r="D74" i="16"/>
  <c r="H74" i="16"/>
  <c r="K74" i="16" s="1"/>
  <c r="P75" i="16"/>
  <c r="J73" i="16"/>
  <c r="D32" i="6"/>
  <c r="G32" i="6"/>
  <c r="K32" i="6"/>
  <c r="L32" i="6" s="1"/>
  <c r="I32" i="6"/>
  <c r="F32" i="6"/>
  <c r="B32" i="6"/>
  <c r="E32" i="6"/>
  <c r="J32" i="6"/>
  <c r="H32" i="6"/>
  <c r="C32" i="6"/>
  <c r="R33" i="6"/>
  <c r="Q99" i="12"/>
  <c r="E97" i="15"/>
  <c r="I97" i="15"/>
  <c r="A97" i="15"/>
  <c r="J97" i="15"/>
  <c r="G97" i="15"/>
  <c r="H97" i="15"/>
  <c r="F97" i="15"/>
  <c r="D97" i="15"/>
  <c r="C97" i="15"/>
  <c r="B97" i="15"/>
  <c r="O98" i="15"/>
  <c r="F75" i="16" l="1"/>
  <c r="H75" i="16"/>
  <c r="G75" i="16"/>
  <c r="I75" i="16"/>
  <c r="J75" i="16" s="1"/>
  <c r="E75" i="16"/>
  <c r="D75" i="16"/>
  <c r="B75" i="16"/>
  <c r="C75" i="16"/>
  <c r="P76" i="16"/>
  <c r="J74" i="16"/>
  <c r="J33" i="6"/>
  <c r="B33" i="6"/>
  <c r="I33" i="6"/>
  <c r="K33" i="6"/>
  <c r="L33" i="6" s="1"/>
  <c r="D33" i="6"/>
  <c r="F33" i="6"/>
  <c r="C33" i="6"/>
  <c r="E33" i="6"/>
  <c r="G33" i="6"/>
  <c r="H33" i="6"/>
  <c r="M33" i="6"/>
  <c r="R34" i="6"/>
  <c r="M32" i="6"/>
  <c r="A98" i="15"/>
  <c r="H98" i="15"/>
  <c r="G98" i="15"/>
  <c r="D98" i="15"/>
  <c r="B98" i="15"/>
  <c r="F98" i="15"/>
  <c r="J98" i="15"/>
  <c r="I98" i="15"/>
  <c r="C98" i="15"/>
  <c r="E98" i="15"/>
  <c r="O99" i="15"/>
  <c r="Q100" i="12"/>
  <c r="K75" i="16" l="1"/>
  <c r="G76" i="16"/>
  <c r="F76" i="16"/>
  <c r="H76" i="16"/>
  <c r="J76" i="16" s="1"/>
  <c r="D76" i="16"/>
  <c r="E76" i="16"/>
  <c r="B76" i="16"/>
  <c r="I76" i="16"/>
  <c r="C76" i="16"/>
  <c r="P77" i="16"/>
  <c r="K34" i="6"/>
  <c r="H34" i="6"/>
  <c r="F34" i="6"/>
  <c r="G34" i="6"/>
  <c r="D34" i="6"/>
  <c r="J34" i="6"/>
  <c r="M34" i="6" s="1"/>
  <c r="B34" i="6"/>
  <c r="E34" i="6"/>
  <c r="C34" i="6"/>
  <c r="I34" i="6"/>
  <c r="R35" i="6"/>
  <c r="Q101" i="12"/>
  <c r="F99" i="15"/>
  <c r="G99" i="15"/>
  <c r="B99" i="15"/>
  <c r="H99" i="15"/>
  <c r="D99" i="15"/>
  <c r="C99" i="15"/>
  <c r="I99" i="15"/>
  <c r="E99" i="15"/>
  <c r="J99" i="15"/>
  <c r="A99" i="15"/>
  <c r="O100" i="15"/>
  <c r="C77" i="16" l="1"/>
  <c r="G77" i="16"/>
  <c r="E77" i="16"/>
  <c r="B77" i="16"/>
  <c r="H77" i="16"/>
  <c r="K77" i="16" s="1"/>
  <c r="D77" i="16"/>
  <c r="I77" i="16"/>
  <c r="J77" i="16" s="1"/>
  <c r="F77" i="16"/>
  <c r="P78" i="16"/>
  <c r="K76" i="16"/>
  <c r="H35" i="6"/>
  <c r="I35" i="6"/>
  <c r="D35" i="6"/>
  <c r="K35" i="6"/>
  <c r="L35" i="6" s="1"/>
  <c r="B35" i="6"/>
  <c r="E35" i="6"/>
  <c r="G35" i="6"/>
  <c r="J35" i="6"/>
  <c r="M35" i="6" s="1"/>
  <c r="C35" i="6"/>
  <c r="F35" i="6"/>
  <c r="R36" i="6"/>
  <c r="L34" i="6"/>
  <c r="G100" i="15"/>
  <c r="J100" i="15"/>
  <c r="B100" i="15"/>
  <c r="I100" i="15"/>
  <c r="C100" i="15"/>
  <c r="H100" i="15"/>
  <c r="E100" i="15"/>
  <c r="F100" i="15"/>
  <c r="A100" i="15"/>
  <c r="D100" i="15"/>
  <c r="O101" i="15"/>
  <c r="Q102" i="12"/>
  <c r="E78" i="16" l="1"/>
  <c r="C78" i="16"/>
  <c r="B78" i="16"/>
  <c r="D78" i="16"/>
  <c r="F78" i="16"/>
  <c r="I78" i="16"/>
  <c r="H78" i="16"/>
  <c r="J78" i="16" s="1"/>
  <c r="G78" i="16"/>
  <c r="P79" i="16"/>
  <c r="I36" i="6"/>
  <c r="D36" i="6"/>
  <c r="H36" i="6"/>
  <c r="G36" i="6"/>
  <c r="K36" i="6"/>
  <c r="E36" i="6"/>
  <c r="C36" i="6"/>
  <c r="B36" i="6"/>
  <c r="J36" i="6"/>
  <c r="L36" i="6" s="1"/>
  <c r="F36" i="6"/>
  <c r="R37" i="6"/>
  <c r="Q103" i="12"/>
  <c r="F101" i="15"/>
  <c r="A101" i="15"/>
  <c r="D101" i="15"/>
  <c r="I101" i="15"/>
  <c r="C101" i="15"/>
  <c r="J101" i="15"/>
  <c r="B101" i="15"/>
  <c r="E101" i="15"/>
  <c r="H101" i="15"/>
  <c r="G101" i="15"/>
  <c r="O102" i="15"/>
  <c r="K78" i="16" l="1"/>
  <c r="G79" i="16"/>
  <c r="I79" i="16"/>
  <c r="J79" i="16" s="1"/>
  <c r="H79" i="16"/>
  <c r="C79" i="16"/>
  <c r="E79" i="16"/>
  <c r="B79" i="16"/>
  <c r="F79" i="16"/>
  <c r="D79" i="16"/>
  <c r="P80" i="16"/>
  <c r="M36" i="6"/>
  <c r="H37" i="6"/>
  <c r="K37" i="6"/>
  <c r="L37" i="6" s="1"/>
  <c r="G37" i="6"/>
  <c r="B37" i="6"/>
  <c r="E37" i="6"/>
  <c r="C37" i="6"/>
  <c r="D37" i="6"/>
  <c r="J37" i="6"/>
  <c r="F37" i="6"/>
  <c r="I37" i="6"/>
  <c r="R38" i="6"/>
  <c r="B102" i="15"/>
  <c r="J102" i="15"/>
  <c r="F102" i="15"/>
  <c r="I102" i="15"/>
  <c r="H102" i="15"/>
  <c r="D102" i="15"/>
  <c r="G102" i="15"/>
  <c r="E102" i="15"/>
  <c r="A102" i="15"/>
  <c r="C102" i="15"/>
  <c r="O103" i="15"/>
  <c r="Q104" i="12"/>
  <c r="K79" i="16" l="1"/>
  <c r="G80" i="16"/>
  <c r="F80" i="16"/>
  <c r="C80" i="16"/>
  <c r="E80" i="16"/>
  <c r="H80" i="16"/>
  <c r="K80" i="16" s="1"/>
  <c r="B80" i="16"/>
  <c r="D80" i="16"/>
  <c r="I80" i="16"/>
  <c r="P81" i="16"/>
  <c r="M37" i="6"/>
  <c r="B38" i="6"/>
  <c r="F38" i="6"/>
  <c r="I38" i="6"/>
  <c r="H38" i="6"/>
  <c r="E38" i="6"/>
  <c r="J38" i="6"/>
  <c r="M38" i="6" s="1"/>
  <c r="K38" i="6"/>
  <c r="G38" i="6"/>
  <c r="C38" i="6"/>
  <c r="D38" i="6"/>
  <c r="R39" i="6"/>
  <c r="Q105" i="12"/>
  <c r="B103" i="15"/>
  <c r="C103" i="15"/>
  <c r="E103" i="15"/>
  <c r="D103" i="15"/>
  <c r="H103" i="15"/>
  <c r="G103" i="15"/>
  <c r="J103" i="15"/>
  <c r="F103" i="15"/>
  <c r="I103" i="15"/>
  <c r="A103" i="15"/>
  <c r="O104" i="15"/>
  <c r="J80" i="16" l="1"/>
  <c r="C81" i="16"/>
  <c r="H81" i="16"/>
  <c r="G81" i="16"/>
  <c r="I81" i="16"/>
  <c r="J81" i="16" s="1"/>
  <c r="F81" i="16"/>
  <c r="E81" i="16"/>
  <c r="B81" i="16"/>
  <c r="D81" i="16"/>
  <c r="P82" i="16"/>
  <c r="L38" i="6"/>
  <c r="F39" i="6"/>
  <c r="J39" i="6"/>
  <c r="L39" i="6" s="1"/>
  <c r="H39" i="6"/>
  <c r="B39" i="6"/>
  <c r="K39" i="6"/>
  <c r="M39" i="6" s="1"/>
  <c r="D39" i="6"/>
  <c r="E39" i="6"/>
  <c r="C39" i="6"/>
  <c r="I39" i="6"/>
  <c r="G39" i="6"/>
  <c r="R40" i="6"/>
  <c r="G104" i="15"/>
  <c r="E104" i="15"/>
  <c r="F104" i="15"/>
  <c r="A104" i="15"/>
  <c r="B104" i="15"/>
  <c r="C104" i="15"/>
  <c r="J104" i="15"/>
  <c r="D104" i="15"/>
  <c r="I104" i="15"/>
  <c r="H104" i="15"/>
  <c r="O105" i="15"/>
  <c r="Q106" i="12"/>
  <c r="K81" i="16" l="1"/>
  <c r="G82" i="16"/>
  <c r="D82" i="16"/>
  <c r="B82" i="16"/>
  <c r="C82" i="16"/>
  <c r="H82" i="16"/>
  <c r="K82" i="16" s="1"/>
  <c r="F82" i="16"/>
  <c r="E82" i="16"/>
  <c r="I82" i="16"/>
  <c r="J82" i="16" s="1"/>
  <c r="P83" i="16"/>
  <c r="J40" i="6"/>
  <c r="M40" i="6" s="1"/>
  <c r="I40" i="6"/>
  <c r="G40" i="6"/>
  <c r="F40" i="6"/>
  <c r="D40" i="6"/>
  <c r="C40" i="6"/>
  <c r="B40" i="6"/>
  <c r="K40" i="6"/>
  <c r="L40" i="6" s="1"/>
  <c r="H40" i="6"/>
  <c r="E40" i="6"/>
  <c r="R41" i="6"/>
  <c r="Q107" i="12"/>
  <c r="G105" i="15"/>
  <c r="E105" i="15"/>
  <c r="F105" i="15"/>
  <c r="A105" i="15"/>
  <c r="C105" i="15"/>
  <c r="B105" i="15"/>
  <c r="I105" i="15"/>
  <c r="H105" i="15"/>
  <c r="J105" i="15"/>
  <c r="D105" i="15"/>
  <c r="O106" i="15"/>
  <c r="E83" i="16" l="1"/>
  <c r="D83" i="16"/>
  <c r="C83" i="16"/>
  <c r="F83" i="16"/>
  <c r="G83" i="16"/>
  <c r="H83" i="16"/>
  <c r="K83" i="16" s="1"/>
  <c r="B83" i="16"/>
  <c r="I83" i="16"/>
  <c r="P84" i="16"/>
  <c r="I41" i="6"/>
  <c r="K41" i="6"/>
  <c r="G41" i="6"/>
  <c r="C41" i="6"/>
  <c r="D41" i="6"/>
  <c r="H41" i="6"/>
  <c r="E41" i="6"/>
  <c r="F41" i="6"/>
  <c r="J41" i="6"/>
  <c r="M41" i="6" s="1"/>
  <c r="B41" i="6"/>
  <c r="R42" i="6"/>
  <c r="C106" i="15"/>
  <c r="A106" i="15"/>
  <c r="G106" i="15"/>
  <c r="E106" i="15"/>
  <c r="H106" i="15"/>
  <c r="J106" i="15"/>
  <c r="B106" i="15"/>
  <c r="I106" i="15"/>
  <c r="F106" i="15"/>
  <c r="D106" i="15"/>
  <c r="O107" i="15"/>
  <c r="Q108" i="12"/>
  <c r="J83" i="16" l="1"/>
  <c r="D84" i="16"/>
  <c r="G84" i="16"/>
  <c r="E84" i="16"/>
  <c r="I84" i="16"/>
  <c r="C84" i="16"/>
  <c r="B84" i="16"/>
  <c r="H84" i="16"/>
  <c r="K84" i="16" s="1"/>
  <c r="F84" i="16"/>
  <c r="P85" i="16"/>
  <c r="L41" i="6"/>
  <c r="D42" i="6"/>
  <c r="B42" i="6"/>
  <c r="F42" i="6"/>
  <c r="G42" i="6"/>
  <c r="I42" i="6"/>
  <c r="H42" i="6"/>
  <c r="K42" i="6"/>
  <c r="C42" i="6"/>
  <c r="E42" i="6"/>
  <c r="J42" i="6"/>
  <c r="M42" i="6" s="1"/>
  <c r="R43" i="6"/>
  <c r="D107" i="15"/>
  <c r="C107" i="15"/>
  <c r="J107" i="15"/>
  <c r="F107" i="15"/>
  <c r="I107" i="15"/>
  <c r="G107" i="15"/>
  <c r="A107" i="15"/>
  <c r="E107" i="15"/>
  <c r="B107" i="15"/>
  <c r="H107" i="15"/>
  <c r="O108" i="15"/>
  <c r="Q109" i="12"/>
  <c r="J84" i="16" l="1"/>
  <c r="I85" i="16"/>
  <c r="G85" i="16"/>
  <c r="E85" i="16"/>
  <c r="H85" i="16"/>
  <c r="J85" i="16" s="1"/>
  <c r="D85" i="16"/>
  <c r="F85" i="16"/>
  <c r="B85" i="16"/>
  <c r="C85" i="16"/>
  <c r="P86" i="16"/>
  <c r="L42" i="6"/>
  <c r="C43" i="6"/>
  <c r="B43" i="6"/>
  <c r="F43" i="6"/>
  <c r="E43" i="6"/>
  <c r="K43" i="6"/>
  <c r="L43" i="6" s="1"/>
  <c r="J43" i="6"/>
  <c r="I43" i="6"/>
  <c r="G43" i="6"/>
  <c r="H43" i="6"/>
  <c r="D43" i="6"/>
  <c r="R44" i="6"/>
  <c r="E108" i="15"/>
  <c r="B108" i="15"/>
  <c r="G108" i="15"/>
  <c r="F108" i="15"/>
  <c r="C108" i="15"/>
  <c r="A108" i="15"/>
  <c r="D108" i="15"/>
  <c r="I108" i="15"/>
  <c r="H108" i="15"/>
  <c r="J108" i="15"/>
  <c r="O109" i="15"/>
  <c r="Q110" i="12"/>
  <c r="K85" i="16" l="1"/>
  <c r="F86" i="16"/>
  <c r="H86" i="16"/>
  <c r="J86" i="16" s="1"/>
  <c r="E86" i="16"/>
  <c r="G86" i="16"/>
  <c r="I86" i="16"/>
  <c r="B86" i="16"/>
  <c r="D86" i="16"/>
  <c r="C86" i="16"/>
  <c r="P87" i="16"/>
  <c r="G44" i="6"/>
  <c r="E44" i="6"/>
  <c r="D44" i="6"/>
  <c r="K44" i="6"/>
  <c r="F44" i="6"/>
  <c r="B44" i="6"/>
  <c r="I44" i="6"/>
  <c r="C44" i="6"/>
  <c r="J44" i="6"/>
  <c r="M44" i="6" s="1"/>
  <c r="H44" i="6"/>
  <c r="R45" i="6"/>
  <c r="M43" i="6"/>
  <c r="Q111" i="12"/>
  <c r="D109" i="15"/>
  <c r="J109" i="15"/>
  <c r="C109" i="15"/>
  <c r="I109" i="15"/>
  <c r="B109" i="15"/>
  <c r="A109" i="15"/>
  <c r="H109" i="15"/>
  <c r="G109" i="15"/>
  <c r="F109" i="15"/>
  <c r="E109" i="15"/>
  <c r="O110" i="15"/>
  <c r="E87" i="16" l="1"/>
  <c r="F87" i="16"/>
  <c r="D87" i="16"/>
  <c r="C87" i="16"/>
  <c r="H87" i="16"/>
  <c r="B87" i="16"/>
  <c r="I87" i="16"/>
  <c r="J87" i="16" s="1"/>
  <c r="G87" i="16"/>
  <c r="P88" i="16"/>
  <c r="K86" i="16"/>
  <c r="L44" i="6"/>
  <c r="F45" i="6"/>
  <c r="G45" i="6"/>
  <c r="C45" i="6"/>
  <c r="H45" i="6"/>
  <c r="I45" i="6"/>
  <c r="K45" i="6"/>
  <c r="L45" i="6" s="1"/>
  <c r="J45" i="6"/>
  <c r="B45" i="6"/>
  <c r="E45" i="6"/>
  <c r="D45" i="6"/>
  <c r="R46" i="6"/>
  <c r="A110" i="15"/>
  <c r="G110" i="15"/>
  <c r="E110" i="15"/>
  <c r="C110" i="15"/>
  <c r="D110" i="15"/>
  <c r="I110" i="15"/>
  <c r="F110" i="15"/>
  <c r="J110" i="15"/>
  <c r="B110" i="15"/>
  <c r="H110" i="15"/>
  <c r="O111" i="15"/>
  <c r="Q112" i="12"/>
  <c r="K87" i="16" l="1"/>
  <c r="D88" i="16"/>
  <c r="I88" i="16"/>
  <c r="E88" i="16"/>
  <c r="B88" i="16"/>
  <c r="F88" i="16"/>
  <c r="H88" i="16"/>
  <c r="J88" i="16" s="1"/>
  <c r="C88" i="16"/>
  <c r="G88" i="16"/>
  <c r="K88" i="16"/>
  <c r="P89" i="16"/>
  <c r="E46" i="6"/>
  <c r="B46" i="6"/>
  <c r="I46" i="6"/>
  <c r="D46" i="6"/>
  <c r="C46" i="6"/>
  <c r="J46" i="6"/>
  <c r="G46" i="6"/>
  <c r="K46" i="6"/>
  <c r="F46" i="6"/>
  <c r="H46" i="6"/>
  <c r="R47" i="6"/>
  <c r="M45" i="6"/>
  <c r="Q113" i="12"/>
  <c r="A111" i="15"/>
  <c r="C111" i="15"/>
  <c r="B111" i="15"/>
  <c r="E111" i="15"/>
  <c r="F111" i="15"/>
  <c r="H111" i="15"/>
  <c r="G111" i="15"/>
  <c r="I111" i="15"/>
  <c r="D111" i="15"/>
  <c r="J111" i="15"/>
  <c r="O112" i="15"/>
  <c r="E89" i="16" l="1"/>
  <c r="G89" i="16"/>
  <c r="D89" i="16"/>
  <c r="C89" i="16"/>
  <c r="B89" i="16"/>
  <c r="H89" i="16"/>
  <c r="K89" i="16" s="1"/>
  <c r="I89" i="16"/>
  <c r="F89" i="16"/>
  <c r="P90" i="16"/>
  <c r="M46" i="6"/>
  <c r="E47" i="6"/>
  <c r="C47" i="6"/>
  <c r="D47" i="6"/>
  <c r="J47" i="6"/>
  <c r="H47" i="6"/>
  <c r="G47" i="6"/>
  <c r="F47" i="6"/>
  <c r="I47" i="6"/>
  <c r="B47" i="6"/>
  <c r="K47" i="6"/>
  <c r="M47" i="6" s="1"/>
  <c r="R48" i="6"/>
  <c r="L46" i="6"/>
  <c r="B112" i="15"/>
  <c r="A112" i="15"/>
  <c r="F112" i="15"/>
  <c r="G112" i="15"/>
  <c r="E112" i="15"/>
  <c r="D112" i="15"/>
  <c r="J112" i="15"/>
  <c r="H112" i="15"/>
  <c r="I112" i="15"/>
  <c r="C112" i="15"/>
  <c r="O113" i="15"/>
  <c r="Q114" i="12"/>
  <c r="J89" i="16" l="1"/>
  <c r="I90" i="16"/>
  <c r="G90" i="16"/>
  <c r="H90" i="16"/>
  <c r="J90" i="16" s="1"/>
  <c r="E90" i="16"/>
  <c r="B90" i="16"/>
  <c r="D90" i="16"/>
  <c r="C90" i="16"/>
  <c r="F90" i="16"/>
  <c r="P91" i="16"/>
  <c r="G48" i="6"/>
  <c r="B48" i="6"/>
  <c r="C48" i="6"/>
  <c r="F48" i="6"/>
  <c r="D48" i="6"/>
  <c r="E48" i="6"/>
  <c r="J48" i="6"/>
  <c r="M48" i="6" s="1"/>
  <c r="K48" i="6"/>
  <c r="L48" i="6" s="1"/>
  <c r="I48" i="6"/>
  <c r="H48" i="6"/>
  <c r="R49" i="6"/>
  <c r="L47" i="6"/>
  <c r="C113" i="15"/>
  <c r="F113" i="15"/>
  <c r="I113" i="15"/>
  <c r="H113" i="15"/>
  <c r="J113" i="15"/>
  <c r="A113" i="15"/>
  <c r="D113" i="15"/>
  <c r="B113" i="15"/>
  <c r="E113" i="15"/>
  <c r="G113" i="15"/>
  <c r="O114" i="15"/>
  <c r="Q115" i="12"/>
  <c r="K90" i="16" l="1"/>
  <c r="D91" i="16"/>
  <c r="F91" i="16"/>
  <c r="B91" i="16"/>
  <c r="E91" i="16"/>
  <c r="H91" i="16"/>
  <c r="K91" i="16" s="1"/>
  <c r="C91" i="16"/>
  <c r="I91" i="16"/>
  <c r="G91" i="16"/>
  <c r="P92" i="16"/>
  <c r="F49" i="6"/>
  <c r="K49" i="6"/>
  <c r="L49" i="6" s="1"/>
  <c r="I49" i="6"/>
  <c r="E49" i="6"/>
  <c r="H49" i="6"/>
  <c r="B49" i="6"/>
  <c r="G49" i="6"/>
  <c r="J49" i="6"/>
  <c r="D49" i="6"/>
  <c r="C49" i="6"/>
  <c r="R50" i="6"/>
  <c r="Q116" i="12"/>
  <c r="C114" i="15"/>
  <c r="A114" i="15"/>
  <c r="F114" i="15"/>
  <c r="H114" i="15"/>
  <c r="G114" i="15"/>
  <c r="B114" i="15"/>
  <c r="D114" i="15"/>
  <c r="I114" i="15"/>
  <c r="E114" i="15"/>
  <c r="J114" i="15"/>
  <c r="O115" i="15"/>
  <c r="H92" i="16" l="1"/>
  <c r="J92" i="16" s="1"/>
  <c r="C92" i="16"/>
  <c r="B92" i="16"/>
  <c r="I92" i="16"/>
  <c r="G92" i="16"/>
  <c r="E92" i="16"/>
  <c r="F92" i="16"/>
  <c r="D92" i="16"/>
  <c r="P93" i="16"/>
  <c r="J91" i="16"/>
  <c r="C50" i="6"/>
  <c r="K50" i="6"/>
  <c r="I50" i="6"/>
  <c r="H50" i="6"/>
  <c r="B50" i="6"/>
  <c r="J50" i="6"/>
  <c r="L50" i="6" s="1"/>
  <c r="F50" i="6"/>
  <c r="E50" i="6"/>
  <c r="G50" i="6"/>
  <c r="D50" i="6"/>
  <c r="R51" i="6"/>
  <c r="M49" i="6"/>
  <c r="F115" i="15"/>
  <c r="E115" i="15"/>
  <c r="C115" i="15"/>
  <c r="B115" i="15"/>
  <c r="G115" i="15"/>
  <c r="A115" i="15"/>
  <c r="J115" i="15"/>
  <c r="D115" i="15"/>
  <c r="I115" i="15"/>
  <c r="H115" i="15"/>
  <c r="O116" i="15"/>
  <c r="Q117" i="12"/>
  <c r="K92" i="16" l="1"/>
  <c r="F93" i="16"/>
  <c r="B93" i="16"/>
  <c r="G93" i="16"/>
  <c r="D93" i="16"/>
  <c r="H93" i="16"/>
  <c r="I93" i="16"/>
  <c r="J93" i="16" s="1"/>
  <c r="E93" i="16"/>
  <c r="C93" i="16"/>
  <c r="P94" i="16"/>
  <c r="I51" i="6"/>
  <c r="J51" i="6"/>
  <c r="B51" i="6"/>
  <c r="H51" i="6"/>
  <c r="G51" i="6"/>
  <c r="C51" i="6"/>
  <c r="K51" i="6"/>
  <c r="L51" i="6" s="1"/>
  <c r="F51" i="6"/>
  <c r="E51" i="6"/>
  <c r="D51" i="6"/>
  <c r="R52" i="6"/>
  <c r="M50" i="6"/>
  <c r="Q118" i="12"/>
  <c r="H116" i="15"/>
  <c r="J116" i="15"/>
  <c r="B116" i="15"/>
  <c r="E116" i="15"/>
  <c r="C116" i="15"/>
  <c r="G116" i="15"/>
  <c r="F116" i="15"/>
  <c r="A116" i="15"/>
  <c r="D116" i="15"/>
  <c r="I116" i="15"/>
  <c r="O117" i="15"/>
  <c r="K93" i="16" l="1"/>
  <c r="F94" i="16"/>
  <c r="D94" i="16"/>
  <c r="I94" i="16"/>
  <c r="J94" i="16" s="1"/>
  <c r="B94" i="16"/>
  <c r="G94" i="16"/>
  <c r="H94" i="16"/>
  <c r="K94" i="16" s="1"/>
  <c r="E94" i="16"/>
  <c r="C94" i="16"/>
  <c r="P95" i="16"/>
  <c r="G52" i="6"/>
  <c r="J52" i="6"/>
  <c r="I52" i="6"/>
  <c r="F52" i="6"/>
  <c r="D52" i="6"/>
  <c r="E52" i="6"/>
  <c r="K52" i="6"/>
  <c r="M52" i="6" s="1"/>
  <c r="B52" i="6"/>
  <c r="H52" i="6"/>
  <c r="C52" i="6"/>
  <c r="R53" i="6"/>
  <c r="M51" i="6"/>
  <c r="A117" i="15"/>
  <c r="I117" i="15"/>
  <c r="D117" i="15"/>
  <c r="J117" i="15"/>
  <c r="C117" i="15"/>
  <c r="B117" i="15"/>
  <c r="F117" i="15"/>
  <c r="E117" i="15"/>
  <c r="H117" i="15"/>
  <c r="G117" i="15"/>
  <c r="O118" i="15"/>
  <c r="Q119" i="12"/>
  <c r="C95" i="16" l="1"/>
  <c r="E95" i="16"/>
  <c r="G95" i="16"/>
  <c r="D95" i="16"/>
  <c r="I95" i="16"/>
  <c r="J95" i="16" s="1"/>
  <c r="B95" i="16"/>
  <c r="F95" i="16"/>
  <c r="H95" i="16"/>
  <c r="K95" i="16" s="1"/>
  <c r="P96" i="16"/>
  <c r="I53" i="6"/>
  <c r="G53" i="6"/>
  <c r="B53" i="6"/>
  <c r="J53" i="6"/>
  <c r="H53" i="6"/>
  <c r="D53" i="6"/>
  <c r="C53" i="6"/>
  <c r="F53" i="6"/>
  <c r="E53" i="6"/>
  <c r="K53" i="6"/>
  <c r="L53" i="6" s="1"/>
  <c r="R54" i="6"/>
  <c r="L52" i="6"/>
  <c r="Q120" i="12"/>
  <c r="A118" i="15"/>
  <c r="G118" i="15"/>
  <c r="E118" i="15"/>
  <c r="C118" i="15"/>
  <c r="J118" i="15"/>
  <c r="B118" i="15"/>
  <c r="I118" i="15"/>
  <c r="F118" i="15"/>
  <c r="D118" i="15"/>
  <c r="H118" i="15"/>
  <c r="O119" i="15"/>
  <c r="I96" i="16" l="1"/>
  <c r="E96" i="16"/>
  <c r="G96" i="16"/>
  <c r="F96" i="16"/>
  <c r="D96" i="16"/>
  <c r="B96" i="16"/>
  <c r="H96" i="16"/>
  <c r="J96" i="16" s="1"/>
  <c r="C96" i="16"/>
  <c r="P97" i="16"/>
  <c r="H54" i="6"/>
  <c r="G54" i="6"/>
  <c r="I54" i="6"/>
  <c r="B54" i="6"/>
  <c r="J54" i="6"/>
  <c r="K54" i="6"/>
  <c r="L54" i="6" s="1"/>
  <c r="C54" i="6"/>
  <c r="E54" i="6"/>
  <c r="D54" i="6"/>
  <c r="F54" i="6"/>
  <c r="R55" i="6"/>
  <c r="M53" i="6"/>
  <c r="E119" i="15"/>
  <c r="C119" i="15"/>
  <c r="J119" i="15"/>
  <c r="D119" i="15"/>
  <c r="I119" i="15"/>
  <c r="B119" i="15"/>
  <c r="H119" i="15"/>
  <c r="F119" i="15"/>
  <c r="A119" i="15"/>
  <c r="G119" i="15"/>
  <c r="O120" i="15"/>
  <c r="Q121" i="12"/>
  <c r="K96" i="16" l="1"/>
  <c r="J97" i="16"/>
  <c r="A97" i="16" s="1"/>
  <c r="K97" i="16"/>
  <c r="C97" i="16"/>
  <c r="E97" i="16"/>
  <c r="F97" i="16"/>
  <c r="I97" i="16"/>
  <c r="B97" i="16"/>
  <c r="D97" i="16"/>
  <c r="G97" i="16"/>
  <c r="H97" i="16"/>
  <c r="P98" i="16"/>
  <c r="C55" i="6"/>
  <c r="G55" i="6"/>
  <c r="K55" i="6"/>
  <c r="L55" i="6" s="1"/>
  <c r="J55" i="6"/>
  <c r="D55" i="6"/>
  <c r="B55" i="6"/>
  <c r="H55" i="6"/>
  <c r="I55" i="6"/>
  <c r="F55" i="6"/>
  <c r="E55" i="6"/>
  <c r="R56" i="6"/>
  <c r="M54" i="6"/>
  <c r="A120" i="15"/>
  <c r="F120" i="15"/>
  <c r="E120" i="15"/>
  <c r="C120" i="15"/>
  <c r="J120" i="15"/>
  <c r="H120" i="15"/>
  <c r="I120" i="15"/>
  <c r="G120" i="15"/>
  <c r="B120" i="15"/>
  <c r="D120" i="15"/>
  <c r="O121" i="15"/>
  <c r="Q122" i="12"/>
  <c r="C98" i="16" l="1"/>
  <c r="B98" i="16"/>
  <c r="H98" i="16"/>
  <c r="E98" i="16"/>
  <c r="J98" i="16"/>
  <c r="I98" i="16"/>
  <c r="D98" i="16"/>
  <c r="F98" i="16"/>
  <c r="K98" i="16"/>
  <c r="G98" i="16"/>
  <c r="P99" i="16"/>
  <c r="K56" i="6"/>
  <c r="L56" i="6" s="1"/>
  <c r="I56" i="6"/>
  <c r="H56" i="6"/>
  <c r="B56" i="6"/>
  <c r="J56" i="6"/>
  <c r="G56" i="6"/>
  <c r="C56" i="6"/>
  <c r="F56" i="6"/>
  <c r="E56" i="6"/>
  <c r="D56" i="6"/>
  <c r="R57" i="6"/>
  <c r="M55" i="6"/>
  <c r="Q123" i="12"/>
  <c r="G121" i="15"/>
  <c r="J121" i="15"/>
  <c r="C121" i="15"/>
  <c r="F121" i="15"/>
  <c r="A121" i="15"/>
  <c r="D121" i="15"/>
  <c r="B121" i="15"/>
  <c r="E121" i="15"/>
  <c r="H121" i="15"/>
  <c r="I121" i="15"/>
  <c r="O122" i="15"/>
  <c r="A98" i="16" l="1"/>
  <c r="G99" i="16"/>
  <c r="B99" i="16"/>
  <c r="D99" i="16"/>
  <c r="E99" i="16"/>
  <c r="H99" i="16"/>
  <c r="F99" i="16"/>
  <c r="K99" i="16"/>
  <c r="J99" i="16"/>
  <c r="C99" i="16"/>
  <c r="I99" i="16"/>
  <c r="P100" i="16"/>
  <c r="K57" i="6"/>
  <c r="E57" i="6"/>
  <c r="G57" i="6"/>
  <c r="C57" i="6"/>
  <c r="F57" i="6"/>
  <c r="H57" i="6"/>
  <c r="D57" i="6"/>
  <c r="I57" i="6"/>
  <c r="B57" i="6"/>
  <c r="J57" i="6"/>
  <c r="L57" i="6" s="1"/>
  <c r="R58" i="6"/>
  <c r="M56" i="6"/>
  <c r="Q124" i="12"/>
  <c r="B122" i="15"/>
  <c r="G122" i="15"/>
  <c r="H122" i="15"/>
  <c r="D122" i="15"/>
  <c r="J122" i="15"/>
  <c r="A122" i="15"/>
  <c r="I122" i="15"/>
  <c r="F122" i="15"/>
  <c r="E122" i="15"/>
  <c r="C122" i="15"/>
  <c r="O123" i="15"/>
  <c r="J100" i="16" l="1"/>
  <c r="G100" i="16"/>
  <c r="C100" i="16"/>
  <c r="E100" i="16"/>
  <c r="H100" i="16"/>
  <c r="K100" i="16" s="1"/>
  <c r="B100" i="16"/>
  <c r="D100" i="16"/>
  <c r="F100" i="16"/>
  <c r="I100" i="16"/>
  <c r="P101" i="16"/>
  <c r="A99" i="16"/>
  <c r="B58" i="6"/>
  <c r="C58" i="6"/>
  <c r="E58" i="6"/>
  <c r="D58" i="6"/>
  <c r="I58" i="6"/>
  <c r="F58" i="6"/>
  <c r="K58" i="6"/>
  <c r="G58" i="6"/>
  <c r="J58" i="6"/>
  <c r="M58" i="6" s="1"/>
  <c r="H58" i="6"/>
  <c r="R59" i="6"/>
  <c r="M57" i="6"/>
  <c r="G123" i="15"/>
  <c r="C123" i="15"/>
  <c r="E123" i="15"/>
  <c r="F123" i="15"/>
  <c r="H123" i="15"/>
  <c r="D123" i="15"/>
  <c r="A123" i="15"/>
  <c r="I123" i="15"/>
  <c r="B123" i="15"/>
  <c r="J123" i="15"/>
  <c r="O124" i="15"/>
  <c r="Q125" i="12"/>
  <c r="F101" i="16" l="1"/>
  <c r="H101" i="16"/>
  <c r="C101" i="16"/>
  <c r="K101" i="16"/>
  <c r="J101" i="16"/>
  <c r="B101" i="16"/>
  <c r="G101" i="16"/>
  <c r="I101" i="16"/>
  <c r="E101" i="16"/>
  <c r="D101" i="16"/>
  <c r="P102" i="16"/>
  <c r="A100" i="16"/>
  <c r="B59" i="6"/>
  <c r="K59" i="6"/>
  <c r="D59" i="6"/>
  <c r="E59" i="6"/>
  <c r="H59" i="6"/>
  <c r="F59" i="6"/>
  <c r="G59" i="6"/>
  <c r="I59" i="6"/>
  <c r="C59" i="6"/>
  <c r="J59" i="6"/>
  <c r="M59" i="6" s="1"/>
  <c r="R60" i="6"/>
  <c r="L58" i="6"/>
  <c r="Q126" i="12"/>
  <c r="A124" i="15"/>
  <c r="C124" i="15"/>
  <c r="D124" i="15"/>
  <c r="F124" i="15"/>
  <c r="H124" i="15"/>
  <c r="I124" i="15"/>
  <c r="B124" i="15"/>
  <c r="J124" i="15"/>
  <c r="G124" i="15"/>
  <c r="E124" i="15"/>
  <c r="O125" i="15"/>
  <c r="A101" i="16" l="1"/>
  <c r="G102" i="16"/>
  <c r="D102" i="16"/>
  <c r="J102" i="16"/>
  <c r="B102" i="16"/>
  <c r="C102" i="16"/>
  <c r="H102" i="16"/>
  <c r="K102" i="16" s="1"/>
  <c r="E102" i="16"/>
  <c r="I102" i="16"/>
  <c r="F102" i="16"/>
  <c r="P103" i="16"/>
  <c r="G60" i="6"/>
  <c r="J60" i="6"/>
  <c r="D60" i="6"/>
  <c r="C60" i="6"/>
  <c r="E60" i="6"/>
  <c r="F60" i="6"/>
  <c r="I60" i="6"/>
  <c r="B60" i="6"/>
  <c r="H60" i="6"/>
  <c r="K60" i="6"/>
  <c r="L60" i="6" s="1"/>
  <c r="R61" i="6"/>
  <c r="L59" i="6"/>
  <c r="Q127" i="12"/>
  <c r="C125" i="15"/>
  <c r="B125" i="15"/>
  <c r="A125" i="15"/>
  <c r="E125" i="15"/>
  <c r="I125" i="15"/>
  <c r="D125" i="15"/>
  <c r="J125" i="15"/>
  <c r="H125" i="15"/>
  <c r="G125" i="15"/>
  <c r="F125" i="15"/>
  <c r="O126" i="15"/>
  <c r="A102" i="16" l="1"/>
  <c r="K103" i="16"/>
  <c r="C103" i="16"/>
  <c r="G103" i="16"/>
  <c r="F103" i="16"/>
  <c r="E103" i="16"/>
  <c r="H103" i="16"/>
  <c r="J103" i="16"/>
  <c r="A103" i="16" s="1"/>
  <c r="D103" i="16"/>
  <c r="I103" i="16"/>
  <c r="B103" i="16"/>
  <c r="P104" i="16"/>
  <c r="G61" i="6"/>
  <c r="E61" i="6"/>
  <c r="K61" i="6"/>
  <c r="L61" i="6" s="1"/>
  <c r="J61" i="6"/>
  <c r="D61" i="6"/>
  <c r="F61" i="6"/>
  <c r="H61" i="6"/>
  <c r="I61" i="6"/>
  <c r="B61" i="6"/>
  <c r="C61" i="6"/>
  <c r="R62" i="6"/>
  <c r="M60" i="6"/>
  <c r="E126" i="15"/>
  <c r="A126" i="15"/>
  <c r="I126" i="15"/>
  <c r="H126" i="15"/>
  <c r="J126" i="15"/>
  <c r="F126" i="15"/>
  <c r="C126" i="15"/>
  <c r="D126" i="15"/>
  <c r="B126" i="15"/>
  <c r="G126" i="15"/>
  <c r="O127" i="15"/>
  <c r="Q128" i="12"/>
  <c r="G104" i="16" l="1"/>
  <c r="I104" i="16"/>
  <c r="J104" i="16" s="1"/>
  <c r="D104" i="16"/>
  <c r="E104" i="16"/>
  <c r="C104" i="16"/>
  <c r="H104" i="16"/>
  <c r="K104" i="16" s="1"/>
  <c r="B104" i="16"/>
  <c r="F104" i="16"/>
  <c r="P105" i="16"/>
  <c r="M61" i="6"/>
  <c r="F62" i="6"/>
  <c r="I62" i="6"/>
  <c r="C62" i="6"/>
  <c r="E62" i="6"/>
  <c r="K62" i="6"/>
  <c r="J62" i="6"/>
  <c r="M62" i="6" s="1"/>
  <c r="G62" i="6"/>
  <c r="B62" i="6"/>
  <c r="H62" i="6"/>
  <c r="D62" i="6"/>
  <c r="R63" i="6"/>
  <c r="Q129" i="12"/>
  <c r="F127" i="15"/>
  <c r="C127" i="15"/>
  <c r="H127" i="15"/>
  <c r="E127" i="15"/>
  <c r="J127" i="15"/>
  <c r="G127" i="15"/>
  <c r="I127" i="15"/>
  <c r="B127" i="15"/>
  <c r="A127" i="15"/>
  <c r="D127" i="15"/>
  <c r="O128" i="15"/>
  <c r="A104" i="16" l="1"/>
  <c r="C105" i="16"/>
  <c r="G105" i="16"/>
  <c r="D105" i="16"/>
  <c r="B105" i="16"/>
  <c r="F105" i="16"/>
  <c r="E105" i="16"/>
  <c r="H105" i="16"/>
  <c r="K105" i="16" s="1"/>
  <c r="I105" i="16"/>
  <c r="J105" i="16" s="1"/>
  <c r="A105" i="16" s="1"/>
  <c r="P106" i="16"/>
  <c r="C63" i="6"/>
  <c r="I63" i="6"/>
  <c r="B63" i="6"/>
  <c r="E63" i="6"/>
  <c r="F63" i="6"/>
  <c r="K63" i="6"/>
  <c r="D63" i="6"/>
  <c r="H63" i="6"/>
  <c r="J63" i="6"/>
  <c r="M63" i="6" s="1"/>
  <c r="G63" i="6"/>
  <c r="R64" i="6"/>
  <c r="L62" i="6"/>
  <c r="J128" i="15"/>
  <c r="A128" i="15"/>
  <c r="E128" i="15"/>
  <c r="D128" i="15"/>
  <c r="H128" i="15"/>
  <c r="C128" i="15"/>
  <c r="B128" i="15"/>
  <c r="I128" i="15"/>
  <c r="F128" i="15"/>
  <c r="G128" i="15"/>
  <c r="O129" i="15"/>
  <c r="Q130" i="12"/>
  <c r="I106" i="16" l="1"/>
  <c r="K106" i="16"/>
  <c r="D106" i="16"/>
  <c r="H106" i="16"/>
  <c r="B106" i="16"/>
  <c r="E106" i="16"/>
  <c r="F106" i="16"/>
  <c r="G106" i="16"/>
  <c r="C106" i="16"/>
  <c r="J106" i="16"/>
  <c r="A106" i="16" s="1"/>
  <c r="P107" i="16"/>
  <c r="H64" i="6"/>
  <c r="C64" i="6"/>
  <c r="D64" i="6"/>
  <c r="B64" i="6"/>
  <c r="G64" i="6"/>
  <c r="J64" i="6"/>
  <c r="L64" i="6" s="1"/>
  <c r="F64" i="6"/>
  <c r="I64" i="6"/>
  <c r="E64" i="6"/>
  <c r="K64" i="6"/>
  <c r="M64" i="6" s="1"/>
  <c r="R65" i="6"/>
  <c r="L63" i="6"/>
  <c r="G129" i="15"/>
  <c r="J129" i="15"/>
  <c r="H129" i="15"/>
  <c r="E129" i="15"/>
  <c r="D129" i="15"/>
  <c r="A129" i="15"/>
  <c r="F129" i="15"/>
  <c r="I129" i="15"/>
  <c r="C129" i="15"/>
  <c r="B129" i="15"/>
  <c r="O130" i="15"/>
  <c r="Q131" i="12"/>
  <c r="F107" i="16" l="1"/>
  <c r="J107" i="16"/>
  <c r="A107" i="16" s="1"/>
  <c r="E107" i="16"/>
  <c r="B107" i="16"/>
  <c r="D107" i="16"/>
  <c r="G107" i="16"/>
  <c r="I107" i="16"/>
  <c r="C107" i="16"/>
  <c r="K107" i="16"/>
  <c r="H107" i="16"/>
  <c r="P108" i="16"/>
  <c r="G65" i="6"/>
  <c r="I65" i="6"/>
  <c r="B65" i="6"/>
  <c r="D65" i="6"/>
  <c r="H65" i="6"/>
  <c r="K65" i="6"/>
  <c r="L65" i="6" s="1"/>
  <c r="E65" i="6"/>
  <c r="J65" i="6"/>
  <c r="M65" i="6" s="1"/>
  <c r="F65" i="6"/>
  <c r="C65" i="6"/>
  <c r="R66" i="6"/>
  <c r="D130" i="15"/>
  <c r="E130" i="15"/>
  <c r="B130" i="15"/>
  <c r="C130" i="15"/>
  <c r="A130" i="15"/>
  <c r="H130" i="15"/>
  <c r="F130" i="15"/>
  <c r="G130" i="15"/>
  <c r="I130" i="15"/>
  <c r="J130" i="15"/>
  <c r="O131" i="15"/>
  <c r="Q132" i="12"/>
  <c r="B108" i="16" l="1"/>
  <c r="C108" i="16"/>
  <c r="E108" i="16"/>
  <c r="I108" i="16"/>
  <c r="D108" i="16"/>
  <c r="G108" i="16"/>
  <c r="H108" i="16"/>
  <c r="J108" i="16"/>
  <c r="A108" i="16" s="1"/>
  <c r="F108" i="16"/>
  <c r="K108" i="16"/>
  <c r="P109" i="16"/>
  <c r="D66" i="6"/>
  <c r="E66" i="6"/>
  <c r="C66" i="6"/>
  <c r="F66" i="6"/>
  <c r="K66" i="6"/>
  <c r="M66" i="6" s="1"/>
  <c r="I66" i="6"/>
  <c r="J66" i="6"/>
  <c r="L66" i="6" s="1"/>
  <c r="G66" i="6"/>
  <c r="B66" i="6"/>
  <c r="H66" i="6"/>
  <c r="R67" i="6"/>
  <c r="Q133" i="12"/>
  <c r="I131" i="15"/>
  <c r="B131" i="15"/>
  <c r="J131" i="15"/>
  <c r="A131" i="15"/>
  <c r="D131" i="15"/>
  <c r="H131" i="15"/>
  <c r="G131" i="15"/>
  <c r="E131" i="15"/>
  <c r="C131" i="15"/>
  <c r="F131" i="15"/>
  <c r="O132" i="15"/>
  <c r="H109" i="16" l="1"/>
  <c r="D109" i="16"/>
  <c r="E109" i="16"/>
  <c r="G109" i="16"/>
  <c r="F109" i="16"/>
  <c r="K109" i="16"/>
  <c r="J109" i="16"/>
  <c r="A109" i="16" s="1"/>
  <c r="B109" i="16"/>
  <c r="I109" i="16"/>
  <c r="C109" i="16"/>
  <c r="P110" i="16"/>
  <c r="H67" i="6"/>
  <c r="G67" i="6"/>
  <c r="K67" i="6"/>
  <c r="M67" i="6" s="1"/>
  <c r="D67" i="6"/>
  <c r="B67" i="6"/>
  <c r="F67" i="6"/>
  <c r="I67" i="6"/>
  <c r="J67" i="6"/>
  <c r="C67" i="6"/>
  <c r="E67" i="6"/>
  <c r="R68" i="6"/>
  <c r="Q134" i="12"/>
  <c r="B132" i="15"/>
  <c r="J132" i="15"/>
  <c r="I132" i="15"/>
  <c r="C132" i="15"/>
  <c r="A132" i="15"/>
  <c r="D132" i="15"/>
  <c r="H132" i="15"/>
  <c r="F132" i="15"/>
  <c r="G132" i="15"/>
  <c r="E132" i="15"/>
  <c r="O133" i="15"/>
  <c r="C110" i="16" l="1"/>
  <c r="B110" i="16"/>
  <c r="D110" i="16"/>
  <c r="F110" i="16"/>
  <c r="E110" i="16"/>
  <c r="G110" i="16"/>
  <c r="H110" i="16"/>
  <c r="K110" i="16" s="1"/>
  <c r="I110" i="16"/>
  <c r="J110" i="16"/>
  <c r="A110" i="16" s="1"/>
  <c r="P111" i="16"/>
  <c r="L67" i="6"/>
  <c r="G68" i="6"/>
  <c r="D68" i="6"/>
  <c r="I68" i="6"/>
  <c r="F68" i="6"/>
  <c r="H68" i="6"/>
  <c r="E68" i="6"/>
  <c r="C68" i="6"/>
  <c r="J68" i="6"/>
  <c r="K68" i="6"/>
  <c r="L68" i="6" s="1"/>
  <c r="B68" i="6"/>
  <c r="R69" i="6"/>
  <c r="Q135" i="12"/>
  <c r="E133" i="15"/>
  <c r="F133" i="15"/>
  <c r="G133" i="15"/>
  <c r="H133" i="15"/>
  <c r="I133" i="15"/>
  <c r="D133" i="15"/>
  <c r="C133" i="15"/>
  <c r="A133" i="15"/>
  <c r="B133" i="15"/>
  <c r="J133" i="15"/>
  <c r="O134" i="15"/>
  <c r="J111" i="16" l="1"/>
  <c r="A111" i="16" s="1"/>
  <c r="D111" i="16"/>
  <c r="E111" i="16"/>
  <c r="F111" i="16"/>
  <c r="K111" i="16"/>
  <c r="H111" i="16"/>
  <c r="C111" i="16"/>
  <c r="G111" i="16"/>
  <c r="B111" i="16"/>
  <c r="I111" i="16"/>
  <c r="P112" i="16"/>
  <c r="C69" i="6"/>
  <c r="B69" i="6"/>
  <c r="G69" i="6"/>
  <c r="E69" i="6"/>
  <c r="I69" i="6"/>
  <c r="H69" i="6"/>
  <c r="F69" i="6"/>
  <c r="J69" i="6"/>
  <c r="L69" i="6" s="1"/>
  <c r="D69" i="6"/>
  <c r="K69" i="6"/>
  <c r="M69" i="6" s="1"/>
  <c r="R70" i="6"/>
  <c r="M68" i="6"/>
  <c r="C134" i="15"/>
  <c r="B134" i="15"/>
  <c r="J134" i="15"/>
  <c r="F134" i="15"/>
  <c r="I134" i="15"/>
  <c r="H134" i="15"/>
  <c r="D134" i="15"/>
  <c r="G134" i="15"/>
  <c r="E134" i="15"/>
  <c r="A134" i="15"/>
  <c r="O135" i="15"/>
  <c r="Q136" i="12"/>
  <c r="B112" i="16" l="1"/>
  <c r="E112" i="16"/>
  <c r="I112" i="16"/>
  <c r="J112" i="16" s="1"/>
  <c r="A112" i="16" s="1"/>
  <c r="G112" i="16"/>
  <c r="H112" i="16"/>
  <c r="K112" i="16" s="1"/>
  <c r="D112" i="16"/>
  <c r="F112" i="16"/>
  <c r="C112" i="16"/>
  <c r="P113" i="16"/>
  <c r="K70" i="6"/>
  <c r="F70" i="6"/>
  <c r="B70" i="6"/>
  <c r="G70" i="6"/>
  <c r="C70" i="6"/>
  <c r="D70" i="6"/>
  <c r="H70" i="6"/>
  <c r="I70" i="6"/>
  <c r="J70" i="6"/>
  <c r="M70" i="6" s="1"/>
  <c r="E70" i="6"/>
  <c r="R71" i="6"/>
  <c r="Q137" i="12"/>
  <c r="J135" i="15"/>
  <c r="I135" i="15"/>
  <c r="E135" i="15"/>
  <c r="F135" i="15"/>
  <c r="G135" i="15"/>
  <c r="H135" i="15"/>
  <c r="C135" i="15"/>
  <c r="B135" i="15"/>
  <c r="A135" i="15"/>
  <c r="D135" i="15"/>
  <c r="O136" i="15"/>
  <c r="H113" i="16" l="1"/>
  <c r="K113" i="16" s="1"/>
  <c r="G113" i="16"/>
  <c r="E113" i="16"/>
  <c r="F113" i="16"/>
  <c r="D113" i="16"/>
  <c r="C113" i="16"/>
  <c r="I113" i="16"/>
  <c r="J113" i="16" s="1"/>
  <c r="A113" i="16" s="1"/>
  <c r="B113" i="16"/>
  <c r="P114" i="16"/>
  <c r="D71" i="6"/>
  <c r="G71" i="6"/>
  <c r="F71" i="6"/>
  <c r="K71" i="6"/>
  <c r="C71" i="6"/>
  <c r="E71" i="6"/>
  <c r="I71" i="6"/>
  <c r="H71" i="6"/>
  <c r="J71" i="6"/>
  <c r="M71" i="6" s="1"/>
  <c r="B71" i="6"/>
  <c r="R72" i="6"/>
  <c r="L70" i="6"/>
  <c r="G136" i="15"/>
  <c r="B136" i="15"/>
  <c r="F136" i="15"/>
  <c r="I136" i="15"/>
  <c r="D136" i="15"/>
  <c r="H136" i="15"/>
  <c r="A136" i="15"/>
  <c r="E136" i="15"/>
  <c r="J136" i="15"/>
  <c r="C136" i="15"/>
  <c r="O137" i="15"/>
  <c r="Q138" i="12"/>
  <c r="F114" i="16" l="1"/>
  <c r="E114" i="16"/>
  <c r="D114" i="16"/>
  <c r="I114" i="16"/>
  <c r="C114" i="16"/>
  <c r="J114" i="16"/>
  <c r="A114" i="16" s="1"/>
  <c r="G114" i="16"/>
  <c r="B114" i="16"/>
  <c r="K114" i="16"/>
  <c r="H114" i="16"/>
  <c r="P115" i="16"/>
  <c r="H72" i="6"/>
  <c r="K72" i="6"/>
  <c r="L72" i="6" s="1"/>
  <c r="D72" i="6"/>
  <c r="B72" i="6"/>
  <c r="G72" i="6"/>
  <c r="E72" i="6"/>
  <c r="I72" i="6"/>
  <c r="J72" i="6"/>
  <c r="F72" i="6"/>
  <c r="C72" i="6"/>
  <c r="M72" i="6"/>
  <c r="R73" i="6"/>
  <c r="L71" i="6"/>
  <c r="J137" i="15"/>
  <c r="H137" i="15"/>
  <c r="G137" i="15"/>
  <c r="B137" i="15"/>
  <c r="I137" i="15"/>
  <c r="C137" i="15"/>
  <c r="A137" i="15"/>
  <c r="F137" i="15"/>
  <c r="D137" i="15"/>
  <c r="E137" i="15"/>
  <c r="O138" i="15"/>
  <c r="Q139" i="12"/>
  <c r="E115" i="16" l="1"/>
  <c r="G115" i="16"/>
  <c r="H115" i="16"/>
  <c r="K115" i="16"/>
  <c r="D115" i="16"/>
  <c r="B115" i="16"/>
  <c r="F115" i="16"/>
  <c r="I115" i="16"/>
  <c r="J115" i="16"/>
  <c r="A115" i="16" s="1"/>
  <c r="C115" i="16"/>
  <c r="P116" i="16"/>
  <c r="F73" i="6"/>
  <c r="E73" i="6"/>
  <c r="G73" i="6"/>
  <c r="J73" i="6"/>
  <c r="B73" i="6"/>
  <c r="D73" i="6"/>
  <c r="C73" i="6"/>
  <c r="H73" i="6"/>
  <c r="K73" i="6"/>
  <c r="L73" i="6" s="1"/>
  <c r="I73" i="6"/>
  <c r="R74" i="6"/>
  <c r="Q140" i="12"/>
  <c r="B138" i="15"/>
  <c r="J138" i="15"/>
  <c r="H138" i="15"/>
  <c r="A138" i="15"/>
  <c r="G138" i="15"/>
  <c r="E138" i="15"/>
  <c r="C138" i="15"/>
  <c r="D138" i="15"/>
  <c r="I138" i="15"/>
  <c r="F138" i="15"/>
  <c r="O139" i="15"/>
  <c r="H116" i="16" l="1"/>
  <c r="K116" i="16" s="1"/>
  <c r="B116" i="16"/>
  <c r="D116" i="16"/>
  <c r="I116" i="16"/>
  <c r="J116" i="16" s="1"/>
  <c r="A116" i="16" s="1"/>
  <c r="C116" i="16"/>
  <c r="G116" i="16"/>
  <c r="E116" i="16"/>
  <c r="F116" i="16"/>
  <c r="P117" i="16"/>
  <c r="M73" i="6"/>
  <c r="E74" i="6"/>
  <c r="C74" i="6"/>
  <c r="H74" i="6"/>
  <c r="G74" i="6"/>
  <c r="B74" i="6"/>
  <c r="I74" i="6"/>
  <c r="K74" i="6"/>
  <c r="D74" i="6"/>
  <c r="J74" i="6"/>
  <c r="L74" i="6" s="1"/>
  <c r="F74" i="6"/>
  <c r="R75" i="6"/>
  <c r="H139" i="15"/>
  <c r="I139" i="15"/>
  <c r="C139" i="15"/>
  <c r="J139" i="15"/>
  <c r="F139" i="15"/>
  <c r="A139" i="15"/>
  <c r="D139" i="15"/>
  <c r="E139" i="15"/>
  <c r="G139" i="15"/>
  <c r="B139" i="15"/>
  <c r="O140" i="15"/>
  <c r="Q141" i="12"/>
  <c r="H117" i="16" l="1"/>
  <c r="D117" i="16"/>
  <c r="B117" i="16"/>
  <c r="G117" i="16"/>
  <c r="C117" i="16"/>
  <c r="F117" i="16"/>
  <c r="I117" i="16"/>
  <c r="J117" i="16"/>
  <c r="A117" i="16" s="1"/>
  <c r="K117" i="16"/>
  <c r="E117" i="16"/>
  <c r="P118" i="16"/>
  <c r="F75" i="6"/>
  <c r="G75" i="6"/>
  <c r="K75" i="6"/>
  <c r="M75" i="6" s="1"/>
  <c r="H75" i="6"/>
  <c r="B75" i="6"/>
  <c r="J75" i="6"/>
  <c r="L75" i="6" s="1"/>
  <c r="C75" i="6"/>
  <c r="D75" i="6"/>
  <c r="E75" i="6"/>
  <c r="I75" i="6"/>
  <c r="R76" i="6"/>
  <c r="M74" i="6"/>
  <c r="J140" i="15"/>
  <c r="C140" i="15"/>
  <c r="H140" i="15"/>
  <c r="A140" i="15"/>
  <c r="B140" i="15"/>
  <c r="D140" i="15"/>
  <c r="F140" i="15"/>
  <c r="E140" i="15"/>
  <c r="G140" i="15"/>
  <c r="I140" i="15"/>
  <c r="O141" i="15"/>
  <c r="Q142" i="12"/>
  <c r="D118" i="16" l="1"/>
  <c r="E118" i="16"/>
  <c r="G118" i="16"/>
  <c r="I118" i="16"/>
  <c r="K118" i="16"/>
  <c r="C118" i="16"/>
  <c r="B118" i="16"/>
  <c r="F118" i="16"/>
  <c r="H118" i="16"/>
  <c r="J118" i="16"/>
  <c r="A118" i="16" s="1"/>
  <c r="P119" i="16"/>
  <c r="J76" i="6"/>
  <c r="E76" i="6"/>
  <c r="H76" i="6"/>
  <c r="I76" i="6"/>
  <c r="G76" i="6"/>
  <c r="D76" i="6"/>
  <c r="K76" i="6"/>
  <c r="L76" i="6" s="1"/>
  <c r="B76" i="6"/>
  <c r="F76" i="6"/>
  <c r="C76" i="6"/>
  <c r="R77" i="6"/>
  <c r="A141" i="15"/>
  <c r="D141" i="15"/>
  <c r="J141" i="15"/>
  <c r="H141" i="15"/>
  <c r="E141" i="15"/>
  <c r="B141" i="15"/>
  <c r="C141" i="15"/>
  <c r="G141" i="15"/>
  <c r="F141" i="15"/>
  <c r="I141" i="15"/>
  <c r="O142" i="15"/>
  <c r="Q143" i="12"/>
  <c r="I119" i="16" l="1"/>
  <c r="E119" i="16"/>
  <c r="F119" i="16"/>
  <c r="D119" i="16"/>
  <c r="J119" i="16"/>
  <c r="A119" i="16" s="1"/>
  <c r="G119" i="16"/>
  <c r="K119" i="16"/>
  <c r="B119" i="16"/>
  <c r="C119" i="16"/>
  <c r="H119" i="16"/>
  <c r="P120" i="16"/>
  <c r="D77" i="6"/>
  <c r="E77" i="6"/>
  <c r="I77" i="6"/>
  <c r="C77" i="6"/>
  <c r="K77" i="6"/>
  <c r="M77" i="6" s="1"/>
  <c r="B77" i="6"/>
  <c r="G77" i="6"/>
  <c r="H77" i="6"/>
  <c r="F77" i="6"/>
  <c r="J77" i="6"/>
  <c r="R78" i="6"/>
  <c r="M76" i="6"/>
  <c r="H142" i="15"/>
  <c r="D142" i="15"/>
  <c r="I142" i="15"/>
  <c r="E142" i="15"/>
  <c r="B142" i="15"/>
  <c r="A142" i="15"/>
  <c r="J142" i="15"/>
  <c r="F142" i="15"/>
  <c r="G142" i="15"/>
  <c r="C142" i="15"/>
  <c r="O143" i="15"/>
  <c r="Q144" i="12"/>
  <c r="C120" i="16" l="1"/>
  <c r="H120" i="16"/>
  <c r="F120" i="16"/>
  <c r="D120" i="16"/>
  <c r="J120" i="16"/>
  <c r="A120" i="16" s="1"/>
  <c r="I120" i="16"/>
  <c r="B120" i="16"/>
  <c r="K120" i="16"/>
  <c r="E120" i="16"/>
  <c r="G120" i="16"/>
  <c r="P121" i="16"/>
  <c r="C78" i="6"/>
  <c r="G78" i="6"/>
  <c r="K78" i="6"/>
  <c r="E78" i="6"/>
  <c r="F78" i="6"/>
  <c r="B78" i="6"/>
  <c r="H78" i="6"/>
  <c r="I78" i="6"/>
  <c r="J78" i="6"/>
  <c r="M78" i="6" s="1"/>
  <c r="D78" i="6"/>
  <c r="L78" i="6"/>
  <c r="R79" i="6"/>
  <c r="L77" i="6"/>
  <c r="Q145" i="12"/>
  <c r="A143" i="15"/>
  <c r="E143" i="15"/>
  <c r="I143" i="15"/>
  <c r="G143" i="15"/>
  <c r="B143" i="15"/>
  <c r="J143" i="15"/>
  <c r="H143" i="15"/>
  <c r="D143" i="15"/>
  <c r="F143" i="15"/>
  <c r="C143" i="15"/>
  <c r="O144" i="15"/>
  <c r="F121" i="16" l="1"/>
  <c r="I121" i="16"/>
  <c r="H121" i="16"/>
  <c r="K121" i="16"/>
  <c r="D121" i="16"/>
  <c r="G121" i="16"/>
  <c r="J121" i="16"/>
  <c r="A121" i="16" s="1"/>
  <c r="C121" i="16"/>
  <c r="E121" i="16"/>
  <c r="B121" i="16"/>
  <c r="P122" i="16"/>
  <c r="I79" i="6"/>
  <c r="B79" i="6"/>
  <c r="J79" i="6"/>
  <c r="D79" i="6"/>
  <c r="F79" i="6"/>
  <c r="E79" i="6"/>
  <c r="K79" i="6"/>
  <c r="L79" i="6" s="1"/>
  <c r="H79" i="6"/>
  <c r="C79" i="6"/>
  <c r="G79" i="6"/>
  <c r="R80" i="6"/>
  <c r="D144" i="15"/>
  <c r="H144" i="15"/>
  <c r="B144" i="15"/>
  <c r="C144" i="15"/>
  <c r="A144" i="15"/>
  <c r="F144" i="15"/>
  <c r="I144" i="15"/>
  <c r="E144" i="15"/>
  <c r="G144" i="15"/>
  <c r="J144" i="15"/>
  <c r="O145" i="15"/>
  <c r="Q146" i="12"/>
  <c r="C122" i="16" l="1"/>
  <c r="I122" i="16"/>
  <c r="F122" i="16"/>
  <c r="D122" i="16"/>
  <c r="E122" i="16"/>
  <c r="B122" i="16"/>
  <c r="H122" i="16"/>
  <c r="K122" i="16"/>
  <c r="J122" i="16"/>
  <c r="A122" i="16" s="1"/>
  <c r="G122" i="16"/>
  <c r="P123" i="16"/>
  <c r="G80" i="6"/>
  <c r="H80" i="6"/>
  <c r="F80" i="6"/>
  <c r="D80" i="6"/>
  <c r="E80" i="6"/>
  <c r="I80" i="6"/>
  <c r="K80" i="6"/>
  <c r="M80" i="6" s="1"/>
  <c r="J80" i="6"/>
  <c r="B80" i="6"/>
  <c r="C80" i="6"/>
  <c r="R81" i="6"/>
  <c r="M79" i="6"/>
  <c r="Q147" i="12"/>
  <c r="F145" i="15"/>
  <c r="H145" i="15"/>
  <c r="E145" i="15"/>
  <c r="D145" i="15"/>
  <c r="I145" i="15"/>
  <c r="A145" i="15"/>
  <c r="J145" i="15"/>
  <c r="C145" i="15"/>
  <c r="G145" i="15"/>
  <c r="B145" i="15"/>
  <c r="O146" i="15"/>
  <c r="E123" i="16" l="1"/>
  <c r="J123" i="16"/>
  <c r="A123" i="16" s="1"/>
  <c r="K123" i="16"/>
  <c r="I123" i="16"/>
  <c r="F123" i="16"/>
  <c r="C123" i="16"/>
  <c r="G123" i="16"/>
  <c r="H123" i="16"/>
  <c r="B123" i="16"/>
  <c r="D123" i="16"/>
  <c r="P124" i="16"/>
  <c r="I81" i="6"/>
  <c r="G81" i="6"/>
  <c r="E81" i="6"/>
  <c r="B81" i="6"/>
  <c r="D81" i="6"/>
  <c r="J81" i="6"/>
  <c r="L81" i="6" s="1"/>
  <c r="K81" i="6"/>
  <c r="C81" i="6"/>
  <c r="F81" i="6"/>
  <c r="H81" i="6"/>
  <c r="R82" i="6"/>
  <c r="L80" i="6"/>
  <c r="Q148" i="12"/>
  <c r="I146" i="15"/>
  <c r="J146" i="15"/>
  <c r="F146" i="15"/>
  <c r="E146" i="15"/>
  <c r="B146" i="15"/>
  <c r="C146" i="15"/>
  <c r="D146" i="15"/>
  <c r="G146" i="15"/>
  <c r="A146" i="15"/>
  <c r="H146" i="15"/>
  <c r="O147" i="15"/>
  <c r="F124" i="16" l="1"/>
  <c r="G124" i="16"/>
  <c r="K124" i="16"/>
  <c r="I124" i="16"/>
  <c r="J124" i="16"/>
  <c r="A124" i="16" s="1"/>
  <c r="D124" i="16"/>
  <c r="H124" i="16"/>
  <c r="C124" i="16"/>
  <c r="E124" i="16"/>
  <c r="B124" i="16"/>
  <c r="P125" i="16"/>
  <c r="D82" i="6"/>
  <c r="G82" i="6"/>
  <c r="C82" i="6"/>
  <c r="I82" i="6"/>
  <c r="B82" i="6"/>
  <c r="E82" i="6"/>
  <c r="K82" i="6"/>
  <c r="J82" i="6"/>
  <c r="H82" i="6"/>
  <c r="F82" i="6"/>
  <c r="R83" i="6"/>
  <c r="M81" i="6"/>
  <c r="E147" i="15"/>
  <c r="J147" i="15"/>
  <c r="I147" i="15"/>
  <c r="D147" i="15"/>
  <c r="G147" i="15"/>
  <c r="B147" i="15"/>
  <c r="C147" i="15"/>
  <c r="F147" i="15"/>
  <c r="A147" i="15"/>
  <c r="H147" i="15"/>
  <c r="O148" i="15"/>
  <c r="Q149" i="12"/>
  <c r="G125" i="16" l="1"/>
  <c r="D125" i="16"/>
  <c r="B125" i="16"/>
  <c r="K125" i="16"/>
  <c r="H125" i="16"/>
  <c r="I125" i="16"/>
  <c r="E125" i="16"/>
  <c r="F125" i="16"/>
  <c r="C125" i="16"/>
  <c r="J125" i="16"/>
  <c r="A125" i="16" s="1"/>
  <c r="P126" i="16"/>
  <c r="M82" i="6"/>
  <c r="H83" i="6"/>
  <c r="F83" i="6"/>
  <c r="B83" i="6"/>
  <c r="J83" i="6"/>
  <c r="M83" i="6" s="1"/>
  <c r="D83" i="6"/>
  <c r="C83" i="6"/>
  <c r="I83" i="6"/>
  <c r="G83" i="6"/>
  <c r="E83" i="6"/>
  <c r="K83" i="6"/>
  <c r="R84" i="6"/>
  <c r="L82" i="6"/>
  <c r="C148" i="15"/>
  <c r="G148" i="15"/>
  <c r="E148" i="15"/>
  <c r="H148" i="15"/>
  <c r="A148" i="15"/>
  <c r="I148" i="15"/>
  <c r="F148" i="15"/>
  <c r="J148" i="15"/>
  <c r="D148" i="15"/>
  <c r="B148" i="15"/>
  <c r="O149" i="15"/>
  <c r="Q150" i="12"/>
  <c r="I126" i="16" l="1"/>
  <c r="G126" i="16"/>
  <c r="D126" i="16"/>
  <c r="F126" i="16"/>
  <c r="J126" i="16"/>
  <c r="A126" i="16" s="1"/>
  <c r="B126" i="16"/>
  <c r="E126" i="16"/>
  <c r="K126" i="16"/>
  <c r="C126" i="16"/>
  <c r="H126" i="16"/>
  <c r="P127" i="16"/>
  <c r="F84" i="6"/>
  <c r="J84" i="6"/>
  <c r="E84" i="6"/>
  <c r="I84" i="6"/>
  <c r="G84" i="6"/>
  <c r="H84" i="6"/>
  <c r="K84" i="6"/>
  <c r="M84" i="6" s="1"/>
  <c r="D84" i="6"/>
  <c r="C84" i="6"/>
  <c r="B84" i="6"/>
  <c r="R85" i="6"/>
  <c r="L83" i="6"/>
  <c r="Q151" i="12"/>
  <c r="J149" i="15"/>
  <c r="G149" i="15"/>
  <c r="B149" i="15"/>
  <c r="C149" i="15"/>
  <c r="E149" i="15"/>
  <c r="A149" i="15"/>
  <c r="F149" i="15"/>
  <c r="D149" i="15"/>
  <c r="H149" i="15"/>
  <c r="I149" i="15"/>
  <c r="O150" i="15"/>
  <c r="J127" i="16" l="1"/>
  <c r="A127" i="16" s="1"/>
  <c r="B127" i="16"/>
  <c r="E127" i="16"/>
  <c r="C127" i="16"/>
  <c r="I127" i="16"/>
  <c r="H127" i="16"/>
  <c r="K127" i="16"/>
  <c r="D127" i="16"/>
  <c r="G127" i="16"/>
  <c r="F127" i="16"/>
  <c r="P128" i="16"/>
  <c r="H85" i="6"/>
  <c r="G85" i="6"/>
  <c r="K85" i="6"/>
  <c r="J85" i="6"/>
  <c r="F85" i="6"/>
  <c r="B85" i="6"/>
  <c r="E85" i="6"/>
  <c r="I85" i="6"/>
  <c r="D85" i="6"/>
  <c r="C85" i="6"/>
  <c r="M85" i="6"/>
  <c r="R86" i="6"/>
  <c r="L84" i="6"/>
  <c r="F150" i="15"/>
  <c r="B150" i="15"/>
  <c r="E150" i="15"/>
  <c r="G150" i="15"/>
  <c r="I150" i="15"/>
  <c r="A150" i="15"/>
  <c r="D150" i="15"/>
  <c r="J150" i="15"/>
  <c r="C150" i="15"/>
  <c r="H150" i="15"/>
  <c r="O151" i="15"/>
  <c r="Q152" i="12"/>
  <c r="F128" i="16" l="1"/>
  <c r="C128" i="16"/>
  <c r="J128" i="16"/>
  <c r="A128" i="16" s="1"/>
  <c r="H128" i="16"/>
  <c r="B128" i="16"/>
  <c r="D128" i="16"/>
  <c r="K128" i="16"/>
  <c r="G128" i="16"/>
  <c r="E128" i="16"/>
  <c r="I128" i="16"/>
  <c r="P129" i="16"/>
  <c r="C86" i="6"/>
  <c r="F86" i="6"/>
  <c r="D86" i="6"/>
  <c r="K86" i="6"/>
  <c r="E86" i="6"/>
  <c r="B86" i="6"/>
  <c r="G86" i="6"/>
  <c r="J86" i="6"/>
  <c r="M86" i="6" s="1"/>
  <c r="I86" i="6"/>
  <c r="H86" i="6"/>
  <c r="R87" i="6"/>
  <c r="L85" i="6"/>
  <c r="D151" i="15"/>
  <c r="A151" i="15"/>
  <c r="C151" i="15"/>
  <c r="F151" i="15"/>
  <c r="B151" i="15"/>
  <c r="E151" i="15"/>
  <c r="I151" i="15"/>
  <c r="G151" i="15"/>
  <c r="J151" i="15"/>
  <c r="H151" i="15"/>
  <c r="O152" i="15"/>
  <c r="Q153" i="12"/>
  <c r="K129" i="16" l="1"/>
  <c r="D129" i="16"/>
  <c r="B129" i="16"/>
  <c r="C129" i="16"/>
  <c r="H129" i="16"/>
  <c r="J129" i="16"/>
  <c r="A129" i="16" s="1"/>
  <c r="E129" i="16"/>
  <c r="I129" i="16"/>
  <c r="G129" i="16"/>
  <c r="F129" i="16"/>
  <c r="P130" i="16"/>
  <c r="H87" i="6"/>
  <c r="J87" i="6"/>
  <c r="D87" i="6"/>
  <c r="K87" i="6"/>
  <c r="L87" i="6" s="1"/>
  <c r="E87" i="6"/>
  <c r="G87" i="6"/>
  <c r="C87" i="6"/>
  <c r="F87" i="6"/>
  <c r="B87" i="6"/>
  <c r="I87" i="6"/>
  <c r="M87" i="6"/>
  <c r="R88" i="6"/>
  <c r="L86" i="6"/>
  <c r="Q154" i="12"/>
  <c r="I152" i="15"/>
  <c r="C152" i="15"/>
  <c r="F152" i="15"/>
  <c r="H152" i="15"/>
  <c r="A152" i="15"/>
  <c r="G152" i="15"/>
  <c r="D152" i="15"/>
  <c r="J152" i="15"/>
  <c r="E152" i="15"/>
  <c r="B152" i="15"/>
  <c r="O153" i="15"/>
  <c r="E130" i="16" l="1"/>
  <c r="I130" i="16"/>
  <c r="G130" i="16"/>
  <c r="B130" i="16"/>
  <c r="D130" i="16"/>
  <c r="C130" i="16"/>
  <c r="H130" i="16"/>
  <c r="F130" i="16"/>
  <c r="J130" i="16"/>
  <c r="A130" i="16" s="1"/>
  <c r="K130" i="16"/>
  <c r="P131" i="16"/>
  <c r="H88" i="6"/>
  <c r="D88" i="6"/>
  <c r="G88" i="6"/>
  <c r="B88" i="6"/>
  <c r="F88" i="6"/>
  <c r="K88" i="6"/>
  <c r="L88" i="6" s="1"/>
  <c r="J88" i="6"/>
  <c r="E88" i="6"/>
  <c r="C88" i="6"/>
  <c r="I88" i="6"/>
  <c r="R89" i="6"/>
  <c r="Q155" i="12"/>
  <c r="I153" i="15"/>
  <c r="C153" i="15"/>
  <c r="B153" i="15"/>
  <c r="G153" i="15"/>
  <c r="J153" i="15"/>
  <c r="A153" i="15"/>
  <c r="F153" i="15"/>
  <c r="H153" i="15"/>
  <c r="D153" i="15"/>
  <c r="E153" i="15"/>
  <c r="O154" i="15"/>
  <c r="I131" i="16" l="1"/>
  <c r="F131" i="16"/>
  <c r="B131" i="16"/>
  <c r="K131" i="16"/>
  <c r="E131" i="16"/>
  <c r="C131" i="16"/>
  <c r="D131" i="16"/>
  <c r="H131" i="16"/>
  <c r="J131" i="16"/>
  <c r="A131" i="16" s="1"/>
  <c r="G131" i="16"/>
  <c r="P132" i="16"/>
  <c r="M88" i="6"/>
  <c r="F89" i="6"/>
  <c r="C89" i="6"/>
  <c r="K89" i="6"/>
  <c r="I89" i="6"/>
  <c r="B89" i="6"/>
  <c r="G89" i="6"/>
  <c r="E89" i="6"/>
  <c r="D89" i="6"/>
  <c r="H89" i="6"/>
  <c r="J89" i="6"/>
  <c r="L89" i="6" s="1"/>
  <c r="M89" i="6"/>
  <c r="R90" i="6"/>
  <c r="Q156" i="12"/>
  <c r="H154" i="15"/>
  <c r="C154" i="15"/>
  <c r="I154" i="15"/>
  <c r="F154" i="15"/>
  <c r="D154" i="15"/>
  <c r="E154" i="15"/>
  <c r="B154" i="15"/>
  <c r="J154" i="15"/>
  <c r="G154" i="15"/>
  <c r="A154" i="15"/>
  <c r="O155" i="15"/>
  <c r="G132" i="16" l="1"/>
  <c r="C132" i="16"/>
  <c r="J132" i="16"/>
  <c r="A132" i="16" s="1"/>
  <c r="H132" i="16"/>
  <c r="E132" i="16"/>
  <c r="K132" i="16"/>
  <c r="I132" i="16"/>
  <c r="D132" i="16"/>
  <c r="F132" i="16"/>
  <c r="B132" i="16"/>
  <c r="P133" i="16"/>
  <c r="C90" i="6"/>
  <c r="I90" i="6"/>
  <c r="G90" i="6"/>
  <c r="K90" i="6"/>
  <c r="D90" i="6"/>
  <c r="F90" i="6"/>
  <c r="H90" i="6"/>
  <c r="B90" i="6"/>
  <c r="E90" i="6"/>
  <c r="J90" i="6"/>
  <c r="L90" i="6" s="1"/>
  <c r="R91" i="6"/>
  <c r="F155" i="15"/>
  <c r="D155" i="15"/>
  <c r="G155" i="15"/>
  <c r="J155" i="15"/>
  <c r="E155" i="15"/>
  <c r="B155" i="15"/>
  <c r="I155" i="15"/>
  <c r="H155" i="15"/>
  <c r="A155" i="15"/>
  <c r="C155" i="15"/>
  <c r="O156" i="15"/>
  <c r="Q157" i="12"/>
  <c r="H133" i="16" l="1"/>
  <c r="E133" i="16"/>
  <c r="K133" i="16"/>
  <c r="F133" i="16"/>
  <c r="I133" i="16"/>
  <c r="B133" i="16"/>
  <c r="G133" i="16"/>
  <c r="D133" i="16"/>
  <c r="C133" i="16"/>
  <c r="J133" i="16"/>
  <c r="A133" i="16" s="1"/>
  <c r="P134" i="16"/>
  <c r="I91" i="6"/>
  <c r="C91" i="6"/>
  <c r="H91" i="6"/>
  <c r="B91" i="6"/>
  <c r="F91" i="6"/>
  <c r="G91" i="6"/>
  <c r="D91" i="6"/>
  <c r="J91" i="6"/>
  <c r="M91" i="6" s="1"/>
  <c r="K91" i="6"/>
  <c r="E91" i="6"/>
  <c r="R92" i="6"/>
  <c r="M90" i="6"/>
  <c r="Q158" i="12"/>
  <c r="H156" i="15"/>
  <c r="I156" i="15"/>
  <c r="G156" i="15"/>
  <c r="D156" i="15"/>
  <c r="J156" i="15"/>
  <c r="A156" i="15"/>
  <c r="E156" i="15"/>
  <c r="B156" i="15"/>
  <c r="F156" i="15"/>
  <c r="C156" i="15"/>
  <c r="O157" i="15"/>
  <c r="E134" i="16" l="1"/>
  <c r="C134" i="16"/>
  <c r="B134" i="16"/>
  <c r="F134" i="16"/>
  <c r="K134" i="16"/>
  <c r="I134" i="16"/>
  <c r="H134" i="16"/>
  <c r="D134" i="16"/>
  <c r="J134" i="16"/>
  <c r="A134" i="16" s="1"/>
  <c r="G134" i="16"/>
  <c r="P135" i="16"/>
  <c r="B92" i="6"/>
  <c r="G92" i="6"/>
  <c r="D92" i="6"/>
  <c r="I92" i="6"/>
  <c r="F92" i="6"/>
  <c r="E92" i="6"/>
  <c r="J92" i="6"/>
  <c r="M92" i="6" s="1"/>
  <c r="H92" i="6"/>
  <c r="K92" i="6"/>
  <c r="C92" i="6"/>
  <c r="R93" i="6"/>
  <c r="L91" i="6"/>
  <c r="F157" i="15"/>
  <c r="H157" i="15"/>
  <c r="J157" i="15"/>
  <c r="G157" i="15"/>
  <c r="E157" i="15"/>
  <c r="A157" i="15"/>
  <c r="D157" i="15"/>
  <c r="B157" i="15"/>
  <c r="C157" i="15"/>
  <c r="I157" i="15"/>
  <c r="O158" i="15"/>
  <c r="Q159" i="12"/>
  <c r="B135" i="16" l="1"/>
  <c r="F135" i="16"/>
  <c r="D135" i="16"/>
  <c r="C135" i="16"/>
  <c r="I135" i="16"/>
  <c r="H135" i="16"/>
  <c r="G135" i="16"/>
  <c r="J135" i="16"/>
  <c r="A135" i="16" s="1"/>
  <c r="E135" i="16"/>
  <c r="K135" i="16"/>
  <c r="P136" i="16"/>
  <c r="G93" i="6"/>
  <c r="I93" i="6"/>
  <c r="B93" i="6"/>
  <c r="D93" i="6"/>
  <c r="E93" i="6"/>
  <c r="H93" i="6"/>
  <c r="K93" i="6"/>
  <c r="M93" i="6" s="1"/>
  <c r="C93" i="6"/>
  <c r="F93" i="6"/>
  <c r="J93" i="6"/>
  <c r="L93" i="6" s="1"/>
  <c r="R94" i="6"/>
  <c r="L92" i="6"/>
  <c r="A158" i="15"/>
  <c r="I158" i="15"/>
  <c r="H158" i="15"/>
  <c r="E158" i="15"/>
  <c r="J158" i="15"/>
  <c r="B158" i="15"/>
  <c r="G158" i="15"/>
  <c r="F158" i="15"/>
  <c r="C158" i="15"/>
  <c r="D158" i="15"/>
  <c r="O159" i="15"/>
  <c r="Q160" i="12"/>
  <c r="B136" i="16" l="1"/>
  <c r="E136" i="16"/>
  <c r="I136" i="16"/>
  <c r="G136" i="16"/>
  <c r="K136" i="16"/>
  <c r="D136" i="16"/>
  <c r="F136" i="16"/>
  <c r="J136" i="16"/>
  <c r="A136" i="16" s="1"/>
  <c r="C136" i="16"/>
  <c r="H136" i="16"/>
  <c r="P137" i="16"/>
  <c r="B94" i="6"/>
  <c r="E94" i="6"/>
  <c r="C94" i="6"/>
  <c r="D94" i="6"/>
  <c r="I94" i="6"/>
  <c r="H94" i="6"/>
  <c r="J94" i="6"/>
  <c r="L94" i="6" s="1"/>
  <c r="K94" i="6"/>
  <c r="G94" i="6"/>
  <c r="F94" i="6"/>
  <c r="R95" i="6"/>
  <c r="Q161" i="12"/>
  <c r="J159" i="15"/>
  <c r="H159" i="15"/>
  <c r="B159" i="15"/>
  <c r="I159" i="15"/>
  <c r="A159" i="15"/>
  <c r="F159" i="15"/>
  <c r="G159" i="15"/>
  <c r="D159" i="15"/>
  <c r="C159" i="15"/>
  <c r="E159" i="15"/>
  <c r="O160" i="15"/>
  <c r="H137" i="16" l="1"/>
  <c r="D137" i="16"/>
  <c r="F137" i="16"/>
  <c r="I137" i="16"/>
  <c r="C137" i="16"/>
  <c r="G137" i="16"/>
  <c r="E137" i="16"/>
  <c r="B137" i="16"/>
  <c r="J137" i="16"/>
  <c r="A137" i="16" s="1"/>
  <c r="K137" i="16"/>
  <c r="P138" i="16"/>
  <c r="E95" i="6"/>
  <c r="F95" i="6"/>
  <c r="B95" i="6"/>
  <c r="C95" i="6"/>
  <c r="D95" i="6"/>
  <c r="J95" i="6"/>
  <c r="L95" i="6" s="1"/>
  <c r="K95" i="6"/>
  <c r="M95" i="6" s="1"/>
  <c r="G95" i="6"/>
  <c r="I95" i="6"/>
  <c r="H95" i="6"/>
  <c r="R96" i="6"/>
  <c r="M94" i="6"/>
  <c r="A160" i="15"/>
  <c r="G160" i="15"/>
  <c r="F160" i="15"/>
  <c r="J160" i="15"/>
  <c r="B160" i="15"/>
  <c r="I160" i="15"/>
  <c r="H160" i="15"/>
  <c r="E160" i="15"/>
  <c r="C160" i="15"/>
  <c r="D160" i="15"/>
  <c r="O161" i="15"/>
  <c r="Q162" i="12"/>
  <c r="F138" i="16" l="1"/>
  <c r="B138" i="16"/>
  <c r="G138" i="16"/>
  <c r="D138" i="16"/>
  <c r="H138" i="16"/>
  <c r="K138" i="16"/>
  <c r="C138" i="16"/>
  <c r="I138" i="16"/>
  <c r="E138" i="16"/>
  <c r="J138" i="16"/>
  <c r="A138" i="16" s="1"/>
  <c r="P139" i="16"/>
  <c r="I96" i="6"/>
  <c r="E96" i="6"/>
  <c r="F96" i="6"/>
  <c r="B96" i="6"/>
  <c r="D96" i="6"/>
  <c r="G96" i="6"/>
  <c r="K96" i="6"/>
  <c r="H96" i="6"/>
  <c r="C96" i="6"/>
  <c r="J96" i="6"/>
  <c r="L96" i="6" s="1"/>
  <c r="R97" i="6"/>
  <c r="C161" i="15"/>
  <c r="B161" i="15"/>
  <c r="H161" i="15"/>
  <c r="A161" i="15"/>
  <c r="D161" i="15"/>
  <c r="I161" i="15"/>
  <c r="F161" i="15"/>
  <c r="G161" i="15"/>
  <c r="J161" i="15"/>
  <c r="E161" i="15"/>
  <c r="O162" i="15"/>
  <c r="Q163" i="12"/>
  <c r="J139" i="16" l="1"/>
  <c r="A139" i="16" s="1"/>
  <c r="K139" i="16"/>
  <c r="B139" i="16"/>
  <c r="D139" i="16"/>
  <c r="I139" i="16"/>
  <c r="F139" i="16"/>
  <c r="G139" i="16"/>
  <c r="C139" i="16"/>
  <c r="E139" i="16"/>
  <c r="H139" i="16"/>
  <c r="P140" i="16"/>
  <c r="H97" i="6"/>
  <c r="K97" i="6"/>
  <c r="F97" i="6"/>
  <c r="E97" i="6"/>
  <c r="B97" i="6"/>
  <c r="G97" i="6"/>
  <c r="J97" i="6"/>
  <c r="M97" i="6" s="1"/>
  <c r="I97" i="6"/>
  <c r="D97" i="6"/>
  <c r="C97" i="6"/>
  <c r="R98" i="6"/>
  <c r="M96" i="6"/>
  <c r="F162" i="15"/>
  <c r="J162" i="15"/>
  <c r="D162" i="15"/>
  <c r="G162" i="15"/>
  <c r="E162" i="15"/>
  <c r="C162" i="15"/>
  <c r="B162" i="15"/>
  <c r="I162" i="15"/>
  <c r="H162" i="15"/>
  <c r="A162" i="15"/>
  <c r="O163" i="15"/>
  <c r="Q164" i="12"/>
  <c r="F140" i="16" l="1"/>
  <c r="J140" i="16"/>
  <c r="A140" i="16" s="1"/>
  <c r="D140" i="16"/>
  <c r="B140" i="16"/>
  <c r="G140" i="16"/>
  <c r="H140" i="16"/>
  <c r="C140" i="16"/>
  <c r="K140" i="16"/>
  <c r="E140" i="16"/>
  <c r="I140" i="16"/>
  <c r="P141" i="16"/>
  <c r="E98" i="6"/>
  <c r="D98" i="6"/>
  <c r="C98" i="6"/>
  <c r="I98" i="6"/>
  <c r="B98" i="6"/>
  <c r="F98" i="6"/>
  <c r="K98" i="6"/>
  <c r="M98" i="6" s="1"/>
  <c r="G98" i="6"/>
  <c r="J98" i="6"/>
  <c r="H98" i="6"/>
  <c r="R99" i="6"/>
  <c r="L97" i="6"/>
  <c r="A163" i="15"/>
  <c r="C163" i="15"/>
  <c r="E163" i="15"/>
  <c r="F163" i="15"/>
  <c r="D163" i="15"/>
  <c r="G163" i="15"/>
  <c r="B163" i="15"/>
  <c r="J163" i="15"/>
  <c r="I163" i="15"/>
  <c r="H163" i="15"/>
  <c r="O164" i="15"/>
  <c r="Q165" i="12"/>
  <c r="I141" i="16" l="1"/>
  <c r="F141" i="16"/>
  <c r="G141" i="16"/>
  <c r="H141" i="16"/>
  <c r="E141" i="16"/>
  <c r="J141" i="16"/>
  <c r="A141" i="16" s="1"/>
  <c r="D141" i="16"/>
  <c r="C141" i="16"/>
  <c r="B141" i="16"/>
  <c r="K141" i="16"/>
  <c r="P142" i="16"/>
  <c r="J99" i="6"/>
  <c r="L99" i="6" s="1"/>
  <c r="D99" i="6"/>
  <c r="E99" i="6"/>
  <c r="C99" i="6"/>
  <c r="F99" i="6"/>
  <c r="G99" i="6"/>
  <c r="B99" i="6"/>
  <c r="K99" i="6"/>
  <c r="H99" i="6"/>
  <c r="I99" i="6"/>
  <c r="M99" i="6"/>
  <c r="R100" i="6"/>
  <c r="L98" i="6"/>
  <c r="Q166" i="12"/>
  <c r="I164" i="15"/>
  <c r="H164" i="15"/>
  <c r="G164" i="15"/>
  <c r="D164" i="15"/>
  <c r="J164" i="15"/>
  <c r="E164" i="15"/>
  <c r="A164" i="15"/>
  <c r="C164" i="15"/>
  <c r="B164" i="15"/>
  <c r="F164" i="15"/>
  <c r="O165" i="15"/>
  <c r="B142" i="16" l="1"/>
  <c r="I142" i="16"/>
  <c r="F142" i="16"/>
  <c r="H142" i="16"/>
  <c r="E142" i="16"/>
  <c r="G142" i="16"/>
  <c r="C142" i="16"/>
  <c r="K142" i="16"/>
  <c r="J142" i="16"/>
  <c r="A142" i="16" s="1"/>
  <c r="D142" i="16"/>
  <c r="P143" i="16"/>
  <c r="K100" i="6"/>
  <c r="E100" i="6"/>
  <c r="H100" i="6"/>
  <c r="J100" i="6"/>
  <c r="M100" i="6" s="1"/>
  <c r="D100" i="6"/>
  <c r="C100" i="6"/>
  <c r="I100" i="6"/>
  <c r="G100" i="6"/>
  <c r="F100" i="6"/>
  <c r="B100" i="6"/>
  <c r="L100" i="6"/>
  <c r="R101" i="6"/>
  <c r="A165" i="15"/>
  <c r="I165" i="15"/>
  <c r="J165" i="15"/>
  <c r="H165" i="15"/>
  <c r="G165" i="15"/>
  <c r="E165" i="15"/>
  <c r="D165" i="15"/>
  <c r="C165" i="15"/>
  <c r="B165" i="15"/>
  <c r="F165" i="15"/>
  <c r="O166" i="15"/>
  <c r="Q167" i="12"/>
  <c r="F143" i="16" l="1"/>
  <c r="E143" i="16"/>
  <c r="D143" i="16"/>
  <c r="C143" i="16"/>
  <c r="I143" i="16"/>
  <c r="K143" i="16"/>
  <c r="G143" i="16"/>
  <c r="J143" i="16"/>
  <c r="A143" i="16" s="1"/>
  <c r="H143" i="16"/>
  <c r="B143" i="16"/>
  <c r="P144" i="16"/>
  <c r="H101" i="6"/>
  <c r="C101" i="6"/>
  <c r="E101" i="6"/>
  <c r="D101" i="6"/>
  <c r="B101" i="6"/>
  <c r="J101" i="6"/>
  <c r="M101" i="6" s="1"/>
  <c r="G101" i="6"/>
  <c r="F101" i="6"/>
  <c r="I101" i="6"/>
  <c r="K101" i="6"/>
  <c r="L101" i="6" s="1"/>
  <c r="R102" i="6"/>
  <c r="Q168" i="12"/>
  <c r="B166" i="15"/>
  <c r="G166" i="15"/>
  <c r="J166" i="15"/>
  <c r="E166" i="15"/>
  <c r="C166" i="15"/>
  <c r="H166" i="15"/>
  <c r="D166" i="15"/>
  <c r="A166" i="15"/>
  <c r="F166" i="15"/>
  <c r="I166" i="15"/>
  <c r="O167" i="15"/>
  <c r="K144" i="16" l="1"/>
  <c r="J144" i="16"/>
  <c r="A144" i="16" s="1"/>
  <c r="E144" i="16"/>
  <c r="G144" i="16"/>
  <c r="C144" i="16"/>
  <c r="I144" i="16"/>
  <c r="F144" i="16"/>
  <c r="B144" i="16"/>
  <c r="D144" i="16"/>
  <c r="H144" i="16"/>
  <c r="P145" i="16"/>
  <c r="J102" i="6"/>
  <c r="F102" i="6"/>
  <c r="C102" i="6"/>
  <c r="H102" i="6"/>
  <c r="I102" i="6"/>
  <c r="G102" i="6"/>
  <c r="K102" i="6"/>
  <c r="L102" i="6" s="1"/>
  <c r="E102" i="6"/>
  <c r="B102" i="6"/>
  <c r="D102" i="6"/>
  <c r="M102" i="6"/>
  <c r="R103" i="6"/>
  <c r="Q169" i="12"/>
  <c r="F167" i="15"/>
  <c r="D167" i="15"/>
  <c r="B167" i="15"/>
  <c r="H167" i="15"/>
  <c r="J167" i="15"/>
  <c r="G167" i="15"/>
  <c r="E167" i="15"/>
  <c r="C167" i="15"/>
  <c r="A167" i="15"/>
  <c r="I167" i="15"/>
  <c r="O168" i="15"/>
  <c r="J145" i="16" l="1"/>
  <c r="A145" i="16" s="1"/>
  <c r="E145" i="16"/>
  <c r="C145" i="16"/>
  <c r="B145" i="16"/>
  <c r="I145" i="16"/>
  <c r="H145" i="16"/>
  <c r="D145" i="16"/>
  <c r="G145" i="16"/>
  <c r="F145" i="16"/>
  <c r="K145" i="16"/>
  <c r="P146" i="16"/>
  <c r="J103" i="6"/>
  <c r="G103" i="6"/>
  <c r="I103" i="6"/>
  <c r="B103" i="6"/>
  <c r="D103" i="6"/>
  <c r="C103" i="6"/>
  <c r="F103" i="6"/>
  <c r="H103" i="6"/>
  <c r="K103" i="6"/>
  <c r="M103" i="6" s="1"/>
  <c r="E103" i="6"/>
  <c r="L103" i="6"/>
  <c r="R104" i="6"/>
  <c r="A168" i="15"/>
  <c r="D168" i="15"/>
  <c r="C168" i="15"/>
  <c r="E168" i="15"/>
  <c r="B168" i="15"/>
  <c r="J168" i="15"/>
  <c r="F168" i="15"/>
  <c r="G168" i="15"/>
  <c r="I168" i="15"/>
  <c r="H168" i="15"/>
  <c r="O169" i="15"/>
  <c r="Q170" i="12"/>
  <c r="G146" i="16" l="1"/>
  <c r="D146" i="16"/>
  <c r="C146" i="16"/>
  <c r="J146" i="16"/>
  <c r="A146" i="16" s="1"/>
  <c r="F146" i="16"/>
  <c r="I146" i="16"/>
  <c r="H146" i="16"/>
  <c r="K146" i="16"/>
  <c r="B146" i="16"/>
  <c r="E146" i="16"/>
  <c r="P147" i="16"/>
  <c r="D104" i="6"/>
  <c r="E104" i="6"/>
  <c r="F104" i="6"/>
  <c r="J104" i="6"/>
  <c r="G104" i="6"/>
  <c r="C104" i="6"/>
  <c r="K104" i="6"/>
  <c r="L104" i="6" s="1"/>
  <c r="B104" i="6"/>
  <c r="I104" i="6"/>
  <c r="H104" i="6"/>
  <c r="M104" i="6"/>
  <c r="R105" i="6"/>
  <c r="C169" i="15"/>
  <c r="E169" i="15"/>
  <c r="G169" i="15"/>
  <c r="D169" i="15"/>
  <c r="F169" i="15"/>
  <c r="H169" i="15"/>
  <c r="A169" i="15"/>
  <c r="B169" i="15"/>
  <c r="I169" i="15"/>
  <c r="J169" i="15"/>
  <c r="O170" i="15"/>
  <c r="Q171" i="12"/>
  <c r="H147" i="16" l="1"/>
  <c r="F147" i="16"/>
  <c r="I147" i="16"/>
  <c r="D147" i="16"/>
  <c r="E147" i="16"/>
  <c r="K147" i="16"/>
  <c r="G147" i="16"/>
  <c r="J147" i="16"/>
  <c r="A147" i="16" s="1"/>
  <c r="C147" i="16"/>
  <c r="B147" i="16"/>
  <c r="P148" i="16"/>
  <c r="H105" i="6"/>
  <c r="B105" i="6"/>
  <c r="J105" i="6"/>
  <c r="M105" i="6" s="1"/>
  <c r="G105" i="6"/>
  <c r="C105" i="6"/>
  <c r="F105" i="6"/>
  <c r="E105" i="6"/>
  <c r="I105" i="6"/>
  <c r="K105" i="6"/>
  <c r="D105" i="6"/>
  <c r="L105" i="6"/>
  <c r="R106" i="6"/>
  <c r="Q172" i="12"/>
  <c r="F170" i="15"/>
  <c r="C170" i="15"/>
  <c r="B170" i="15"/>
  <c r="E170" i="15"/>
  <c r="G170" i="15"/>
  <c r="D170" i="15"/>
  <c r="J170" i="15"/>
  <c r="I170" i="15"/>
  <c r="A170" i="15"/>
  <c r="H170" i="15"/>
  <c r="O171" i="15"/>
  <c r="J148" i="16" l="1"/>
  <c r="A148" i="16" s="1"/>
  <c r="G148" i="16"/>
  <c r="D148" i="16"/>
  <c r="B148" i="16"/>
  <c r="I148" i="16"/>
  <c r="K148" i="16"/>
  <c r="C148" i="16"/>
  <c r="H148" i="16"/>
  <c r="E148" i="16"/>
  <c r="F148" i="16"/>
  <c r="P149" i="16"/>
  <c r="I106" i="6"/>
  <c r="K106" i="6"/>
  <c r="H106" i="6"/>
  <c r="C106" i="6"/>
  <c r="J106" i="6"/>
  <c r="L106" i="6" s="1"/>
  <c r="E106" i="6"/>
  <c r="G106" i="6"/>
  <c r="B106" i="6"/>
  <c r="D106" i="6"/>
  <c r="F106" i="6"/>
  <c r="R107" i="6"/>
  <c r="I171" i="15"/>
  <c r="G171" i="15"/>
  <c r="B171" i="15"/>
  <c r="H171" i="15"/>
  <c r="J171" i="15"/>
  <c r="C171" i="15"/>
  <c r="A171" i="15"/>
  <c r="F171" i="15"/>
  <c r="E171" i="15"/>
  <c r="D171" i="15"/>
  <c r="O172" i="15"/>
  <c r="Q173" i="12"/>
  <c r="G149" i="16" l="1"/>
  <c r="I149" i="16"/>
  <c r="B149" i="16"/>
  <c r="J149" i="16"/>
  <c r="A149" i="16" s="1"/>
  <c r="F149" i="16"/>
  <c r="D149" i="16"/>
  <c r="H149" i="16"/>
  <c r="E149" i="16"/>
  <c r="K149" i="16"/>
  <c r="C149" i="16"/>
  <c r="P150" i="16"/>
  <c r="D107" i="6"/>
  <c r="J107" i="6"/>
  <c r="M107" i="6" s="1"/>
  <c r="E107" i="6"/>
  <c r="I107" i="6"/>
  <c r="F107" i="6"/>
  <c r="H107" i="6"/>
  <c r="C107" i="6"/>
  <c r="G107" i="6"/>
  <c r="K107" i="6"/>
  <c r="L107" i="6" s="1"/>
  <c r="B107" i="6"/>
  <c r="R108" i="6"/>
  <c r="M106" i="6"/>
  <c r="C172" i="15"/>
  <c r="H172" i="15"/>
  <c r="J172" i="15"/>
  <c r="B172" i="15"/>
  <c r="F172" i="15"/>
  <c r="G172" i="15"/>
  <c r="A172" i="15"/>
  <c r="I172" i="15"/>
  <c r="D172" i="15"/>
  <c r="E172" i="15"/>
  <c r="O173" i="15"/>
  <c r="Q174" i="12"/>
  <c r="I150" i="16" l="1"/>
  <c r="F150" i="16"/>
  <c r="E150" i="16"/>
  <c r="D150" i="16"/>
  <c r="C150" i="16"/>
  <c r="K150" i="16"/>
  <c r="G150" i="16"/>
  <c r="J150" i="16"/>
  <c r="A150" i="16" s="1"/>
  <c r="B150" i="16"/>
  <c r="H150" i="16"/>
  <c r="P151" i="16"/>
  <c r="F108" i="6"/>
  <c r="E108" i="6"/>
  <c r="K108" i="6"/>
  <c r="C108" i="6"/>
  <c r="B108" i="6"/>
  <c r="I108" i="6"/>
  <c r="J108" i="6"/>
  <c r="M108" i="6" s="1"/>
  <c r="D108" i="6"/>
  <c r="H108" i="6"/>
  <c r="G108" i="6"/>
  <c r="R109" i="6"/>
  <c r="D173" i="15"/>
  <c r="B173" i="15"/>
  <c r="I173" i="15"/>
  <c r="E173" i="15"/>
  <c r="C173" i="15"/>
  <c r="H173" i="15"/>
  <c r="F173" i="15"/>
  <c r="J173" i="15"/>
  <c r="A173" i="15"/>
  <c r="G173" i="15"/>
  <c r="O174" i="15"/>
  <c r="Q175" i="12"/>
  <c r="C151" i="16" l="1"/>
  <c r="J151" i="16"/>
  <c r="A151" i="16" s="1"/>
  <c r="H151" i="16"/>
  <c r="G151" i="16"/>
  <c r="I151" i="16"/>
  <c r="E151" i="16"/>
  <c r="B151" i="16"/>
  <c r="K151" i="16"/>
  <c r="D151" i="16"/>
  <c r="F151" i="16"/>
  <c r="P152" i="16"/>
  <c r="B109" i="6"/>
  <c r="H109" i="6"/>
  <c r="D109" i="6"/>
  <c r="F109" i="6"/>
  <c r="G109" i="6"/>
  <c r="I109" i="6"/>
  <c r="K109" i="6"/>
  <c r="L109" i="6" s="1"/>
  <c r="E109" i="6"/>
  <c r="J109" i="6"/>
  <c r="C109" i="6"/>
  <c r="M109" i="6"/>
  <c r="R110" i="6"/>
  <c r="L108" i="6"/>
  <c r="Q176" i="12"/>
  <c r="J174" i="15"/>
  <c r="F174" i="15"/>
  <c r="E174" i="15"/>
  <c r="B174" i="15"/>
  <c r="A174" i="15"/>
  <c r="I174" i="15"/>
  <c r="G174" i="15"/>
  <c r="H174" i="15"/>
  <c r="D174" i="15"/>
  <c r="C174" i="15"/>
  <c r="O175" i="15"/>
  <c r="B152" i="16" l="1"/>
  <c r="E152" i="16"/>
  <c r="I152" i="16"/>
  <c r="D152" i="16"/>
  <c r="C152" i="16"/>
  <c r="H152" i="16"/>
  <c r="F152" i="16"/>
  <c r="J152" i="16"/>
  <c r="A152" i="16" s="1"/>
  <c r="G152" i="16"/>
  <c r="K152" i="16"/>
  <c r="P153" i="16"/>
  <c r="C110" i="6"/>
  <c r="E110" i="6"/>
  <c r="B110" i="6"/>
  <c r="I110" i="6"/>
  <c r="H110" i="6"/>
  <c r="F110" i="6"/>
  <c r="K110" i="6"/>
  <c r="L110" i="6" s="1"/>
  <c r="D110" i="6"/>
  <c r="J110" i="6"/>
  <c r="M110" i="6" s="1"/>
  <c r="G110" i="6"/>
  <c r="R111" i="6"/>
  <c r="J175" i="15"/>
  <c r="E175" i="15"/>
  <c r="D175" i="15"/>
  <c r="A175" i="15"/>
  <c r="C175" i="15"/>
  <c r="I175" i="15"/>
  <c r="H175" i="15"/>
  <c r="G175" i="15"/>
  <c r="F175" i="15"/>
  <c r="B175" i="15"/>
  <c r="O176" i="15"/>
  <c r="Q177" i="12"/>
  <c r="C153" i="16" l="1"/>
  <c r="E153" i="16"/>
  <c r="J153" i="16"/>
  <c r="A153" i="16" s="1"/>
  <c r="K153" i="16"/>
  <c r="H153" i="16"/>
  <c r="D153" i="16"/>
  <c r="B153" i="16"/>
  <c r="G153" i="16"/>
  <c r="F153" i="16"/>
  <c r="I153" i="16"/>
  <c r="P154" i="16"/>
  <c r="J111" i="6"/>
  <c r="G111" i="6"/>
  <c r="B111" i="6"/>
  <c r="C111" i="6"/>
  <c r="E111" i="6"/>
  <c r="F111" i="6"/>
  <c r="K111" i="6"/>
  <c r="M111" i="6" s="1"/>
  <c r="D111" i="6"/>
  <c r="H111" i="6"/>
  <c r="I111" i="6"/>
  <c r="R112" i="6"/>
  <c r="C176" i="15"/>
  <c r="H176" i="15"/>
  <c r="E176" i="15"/>
  <c r="A176" i="15"/>
  <c r="B176" i="15"/>
  <c r="I176" i="15"/>
  <c r="J176" i="15"/>
  <c r="D176" i="15"/>
  <c r="F176" i="15"/>
  <c r="G176" i="15"/>
  <c r="O177" i="15"/>
  <c r="Q178" i="12"/>
  <c r="E154" i="16" l="1"/>
  <c r="H154" i="16"/>
  <c r="C154" i="16"/>
  <c r="F154" i="16"/>
  <c r="J154" i="16"/>
  <c r="A154" i="16" s="1"/>
  <c r="I154" i="16"/>
  <c r="G154" i="16"/>
  <c r="K154" i="16"/>
  <c r="B154" i="16"/>
  <c r="D154" i="16"/>
  <c r="P155" i="16"/>
  <c r="H112" i="6"/>
  <c r="B112" i="6"/>
  <c r="J112" i="6"/>
  <c r="D112" i="6"/>
  <c r="G112" i="6"/>
  <c r="K112" i="6"/>
  <c r="L112" i="6" s="1"/>
  <c r="I112" i="6"/>
  <c r="F112" i="6"/>
  <c r="C112" i="6"/>
  <c r="E112" i="6"/>
  <c r="R113" i="6"/>
  <c r="L111" i="6"/>
  <c r="Q179" i="12"/>
  <c r="D177" i="15"/>
  <c r="H177" i="15"/>
  <c r="J177" i="15"/>
  <c r="E177" i="15"/>
  <c r="B177" i="15"/>
  <c r="G177" i="15"/>
  <c r="I177" i="15"/>
  <c r="A177" i="15"/>
  <c r="F177" i="15"/>
  <c r="C177" i="15"/>
  <c r="O178" i="15"/>
  <c r="C155" i="16" l="1"/>
  <c r="G155" i="16"/>
  <c r="I155" i="16"/>
  <c r="F155" i="16"/>
  <c r="B155" i="16"/>
  <c r="J155" i="16"/>
  <c r="A155" i="16" s="1"/>
  <c r="H155" i="16"/>
  <c r="E155" i="16"/>
  <c r="D155" i="16"/>
  <c r="K155" i="16"/>
  <c r="P156" i="16"/>
  <c r="F113" i="6"/>
  <c r="E113" i="6"/>
  <c r="D113" i="6"/>
  <c r="J113" i="6"/>
  <c r="K113" i="6"/>
  <c r="H113" i="6"/>
  <c r="G113" i="6"/>
  <c r="B113" i="6"/>
  <c r="C113" i="6"/>
  <c r="I113" i="6"/>
  <c r="M113" i="6"/>
  <c r="L113" i="6"/>
  <c r="R114" i="6"/>
  <c r="M112" i="6"/>
  <c r="B178" i="15"/>
  <c r="I178" i="15"/>
  <c r="F178" i="15"/>
  <c r="E178" i="15"/>
  <c r="D178" i="15"/>
  <c r="C178" i="15"/>
  <c r="G178" i="15"/>
  <c r="A178" i="15"/>
  <c r="H178" i="15"/>
  <c r="J178" i="15"/>
  <c r="O179" i="15"/>
  <c r="Q180" i="12"/>
  <c r="F156" i="16" l="1"/>
  <c r="I156" i="16"/>
  <c r="B156" i="16"/>
  <c r="D156" i="16"/>
  <c r="K156" i="16"/>
  <c r="C156" i="16"/>
  <c r="J156" i="16"/>
  <c r="A156" i="16" s="1"/>
  <c r="H156" i="16"/>
  <c r="E156" i="16"/>
  <c r="G156" i="16"/>
  <c r="P157" i="16"/>
  <c r="K114" i="6"/>
  <c r="F114" i="6"/>
  <c r="J114" i="6"/>
  <c r="I114" i="6"/>
  <c r="H114" i="6"/>
  <c r="B114" i="6"/>
  <c r="E114" i="6"/>
  <c r="G114" i="6"/>
  <c r="C114" i="6"/>
  <c r="D114" i="6"/>
  <c r="L114" i="6"/>
  <c r="M114" i="6"/>
  <c r="R115" i="6"/>
  <c r="Q181" i="12"/>
  <c r="I179" i="15"/>
  <c r="A179" i="15"/>
  <c r="F179" i="15"/>
  <c r="H179" i="15"/>
  <c r="C179" i="15"/>
  <c r="J179" i="15"/>
  <c r="G179" i="15"/>
  <c r="E179" i="15"/>
  <c r="D179" i="15"/>
  <c r="B179" i="15"/>
  <c r="O180" i="15"/>
  <c r="B157" i="16" l="1"/>
  <c r="E157" i="16"/>
  <c r="H157" i="16"/>
  <c r="K157" i="16"/>
  <c r="F157" i="16"/>
  <c r="I157" i="16"/>
  <c r="C157" i="16"/>
  <c r="G157" i="16"/>
  <c r="D157" i="16"/>
  <c r="J157" i="16"/>
  <c r="A157" i="16" s="1"/>
  <c r="P158" i="16"/>
  <c r="H115" i="6"/>
  <c r="J115" i="6"/>
  <c r="G115" i="6"/>
  <c r="I115" i="6"/>
  <c r="B115" i="6"/>
  <c r="F115" i="6"/>
  <c r="K115" i="6"/>
  <c r="M115" i="6" s="1"/>
  <c r="C115" i="6"/>
  <c r="D115" i="6"/>
  <c r="E115" i="6"/>
  <c r="R116" i="6"/>
  <c r="B180" i="15"/>
  <c r="I180" i="15"/>
  <c r="J180" i="15"/>
  <c r="C180" i="15"/>
  <c r="G180" i="15"/>
  <c r="E180" i="15"/>
  <c r="H180" i="15"/>
  <c r="D180" i="15"/>
  <c r="F180" i="15"/>
  <c r="A180" i="15"/>
  <c r="O181" i="15"/>
  <c r="Q182" i="12"/>
  <c r="I158" i="16" l="1"/>
  <c r="H158" i="16"/>
  <c r="B158" i="16"/>
  <c r="F158" i="16"/>
  <c r="J158" i="16"/>
  <c r="A158" i="16" s="1"/>
  <c r="K158" i="16"/>
  <c r="G158" i="16"/>
  <c r="C158" i="16"/>
  <c r="E158" i="16"/>
  <c r="D158" i="16"/>
  <c r="P159" i="16"/>
  <c r="C116" i="6"/>
  <c r="G116" i="6"/>
  <c r="I116" i="6"/>
  <c r="E116" i="6"/>
  <c r="D116" i="6"/>
  <c r="H116" i="6"/>
  <c r="F116" i="6"/>
  <c r="B116" i="6"/>
  <c r="J116" i="6"/>
  <c r="L116" i="6" s="1"/>
  <c r="K116" i="6"/>
  <c r="R117" i="6"/>
  <c r="L115" i="6"/>
  <c r="F181" i="15"/>
  <c r="B181" i="15"/>
  <c r="C181" i="15"/>
  <c r="G181" i="15"/>
  <c r="J181" i="15"/>
  <c r="I181" i="15"/>
  <c r="D181" i="15"/>
  <c r="A181" i="15"/>
  <c r="E181" i="15"/>
  <c r="H181" i="15"/>
  <c r="O182" i="15"/>
  <c r="Q183" i="12"/>
  <c r="K159" i="16" l="1"/>
  <c r="H159" i="16"/>
  <c r="E159" i="16"/>
  <c r="J159" i="16"/>
  <c r="A159" i="16" s="1"/>
  <c r="F159" i="16"/>
  <c r="C159" i="16"/>
  <c r="G159" i="16"/>
  <c r="B159" i="16"/>
  <c r="I159" i="16"/>
  <c r="D159" i="16"/>
  <c r="P160" i="16"/>
  <c r="K117" i="6"/>
  <c r="B117" i="6"/>
  <c r="I117" i="6"/>
  <c r="C117" i="6"/>
  <c r="D117" i="6"/>
  <c r="G117" i="6"/>
  <c r="E117" i="6"/>
  <c r="H117" i="6"/>
  <c r="F117" i="6"/>
  <c r="J117" i="6"/>
  <c r="L117" i="6" s="1"/>
  <c r="R118" i="6"/>
  <c r="M116" i="6"/>
  <c r="Q184" i="12"/>
  <c r="B182" i="15"/>
  <c r="A182" i="15"/>
  <c r="J182" i="15"/>
  <c r="C182" i="15"/>
  <c r="I182" i="15"/>
  <c r="G182" i="15"/>
  <c r="E182" i="15"/>
  <c r="F182" i="15"/>
  <c r="H182" i="15"/>
  <c r="D182" i="15"/>
  <c r="O183" i="15"/>
  <c r="D160" i="16" l="1"/>
  <c r="J160" i="16"/>
  <c r="A160" i="16" s="1"/>
  <c r="I160" i="16"/>
  <c r="C160" i="16"/>
  <c r="E160" i="16"/>
  <c r="H160" i="16"/>
  <c r="G160" i="16"/>
  <c r="F160" i="16"/>
  <c r="K160" i="16"/>
  <c r="B160" i="16"/>
  <c r="P161" i="16"/>
  <c r="F118" i="6"/>
  <c r="G118" i="6"/>
  <c r="E118" i="6"/>
  <c r="H118" i="6"/>
  <c r="J118" i="6"/>
  <c r="M118" i="6" s="1"/>
  <c r="I118" i="6"/>
  <c r="D118" i="6"/>
  <c r="C118" i="6"/>
  <c r="K118" i="6"/>
  <c r="L118" i="6" s="1"/>
  <c r="B118" i="6"/>
  <c r="R119" i="6"/>
  <c r="M117" i="6"/>
  <c r="B183" i="15"/>
  <c r="J183" i="15"/>
  <c r="D183" i="15"/>
  <c r="A183" i="15"/>
  <c r="H183" i="15"/>
  <c r="G183" i="15"/>
  <c r="E183" i="15"/>
  <c r="C183" i="15"/>
  <c r="I183" i="15"/>
  <c r="F183" i="15"/>
  <c r="O184" i="15"/>
  <c r="Q185" i="12"/>
  <c r="E161" i="16" l="1"/>
  <c r="G161" i="16"/>
  <c r="I161" i="16"/>
  <c r="C161" i="16"/>
  <c r="H161" i="16"/>
  <c r="J161" i="16"/>
  <c r="A161" i="16" s="1"/>
  <c r="K161" i="16"/>
  <c r="B161" i="16"/>
  <c r="D161" i="16"/>
  <c r="F161" i="16"/>
  <c r="P162" i="16"/>
  <c r="G119" i="6"/>
  <c r="J119" i="6"/>
  <c r="E119" i="6"/>
  <c r="I119" i="6"/>
  <c r="K119" i="6"/>
  <c r="L119" i="6" s="1"/>
  <c r="H119" i="6"/>
  <c r="C119" i="6"/>
  <c r="D119" i="6"/>
  <c r="F119" i="6"/>
  <c r="B119" i="6"/>
  <c r="M119" i="6"/>
  <c r="R120" i="6"/>
  <c r="G184" i="15"/>
  <c r="A184" i="15"/>
  <c r="C184" i="15"/>
  <c r="B184" i="15"/>
  <c r="H184" i="15"/>
  <c r="D184" i="15"/>
  <c r="E184" i="15"/>
  <c r="F184" i="15"/>
  <c r="I184" i="15"/>
  <c r="J184" i="15"/>
  <c r="O185" i="15"/>
  <c r="Q186" i="12"/>
  <c r="E162" i="16" l="1"/>
  <c r="H162" i="16"/>
  <c r="I162" i="16"/>
  <c r="C162" i="16"/>
  <c r="F162" i="16"/>
  <c r="J162" i="16"/>
  <c r="A162" i="16" s="1"/>
  <c r="D162" i="16"/>
  <c r="B162" i="16"/>
  <c r="G162" i="16"/>
  <c r="K162" i="16"/>
  <c r="P163" i="16"/>
  <c r="D120" i="6"/>
  <c r="H120" i="6"/>
  <c r="J120" i="6"/>
  <c r="I120" i="6"/>
  <c r="F120" i="6"/>
  <c r="G120" i="6"/>
  <c r="B120" i="6"/>
  <c r="K120" i="6"/>
  <c r="L120" i="6" s="1"/>
  <c r="C120" i="6"/>
  <c r="E120" i="6"/>
  <c r="M120" i="6"/>
  <c r="R121" i="6"/>
  <c r="D185" i="15"/>
  <c r="G185" i="15"/>
  <c r="H185" i="15"/>
  <c r="E185" i="15"/>
  <c r="J185" i="15"/>
  <c r="I185" i="15"/>
  <c r="C185" i="15"/>
  <c r="A185" i="15"/>
  <c r="F185" i="15"/>
  <c r="B185" i="15"/>
  <c r="O186" i="15"/>
  <c r="Q187" i="12"/>
  <c r="B163" i="16" l="1"/>
  <c r="C163" i="16"/>
  <c r="K163" i="16"/>
  <c r="H163" i="16"/>
  <c r="E163" i="16"/>
  <c r="J163" i="16"/>
  <c r="A163" i="16" s="1"/>
  <c r="D163" i="16"/>
  <c r="F163" i="16"/>
  <c r="I163" i="16"/>
  <c r="G163" i="16"/>
  <c r="P164" i="16"/>
  <c r="K121" i="6"/>
  <c r="G121" i="6"/>
  <c r="D121" i="6"/>
  <c r="B121" i="6"/>
  <c r="J121" i="6"/>
  <c r="L121" i="6" s="1"/>
  <c r="C121" i="6"/>
  <c r="H121" i="6"/>
  <c r="E121" i="6"/>
  <c r="F121" i="6"/>
  <c r="I121" i="6"/>
  <c r="M121" i="6"/>
  <c r="R122" i="6"/>
  <c r="H186" i="15"/>
  <c r="F186" i="15"/>
  <c r="B186" i="15"/>
  <c r="C186" i="15"/>
  <c r="I186" i="15"/>
  <c r="G186" i="15"/>
  <c r="E186" i="15"/>
  <c r="J186" i="15"/>
  <c r="D186" i="15"/>
  <c r="A186" i="15"/>
  <c r="O187" i="15"/>
  <c r="Q188" i="12"/>
  <c r="G164" i="16" l="1"/>
  <c r="H164" i="16"/>
  <c r="K164" i="16"/>
  <c r="E164" i="16"/>
  <c r="I164" i="16"/>
  <c r="B164" i="16"/>
  <c r="D164" i="16"/>
  <c r="J164" i="16"/>
  <c r="A164" i="16" s="1"/>
  <c r="C164" i="16"/>
  <c r="F164" i="16"/>
  <c r="P165" i="16"/>
  <c r="B122" i="6"/>
  <c r="K122" i="6"/>
  <c r="I122" i="6"/>
  <c r="H122" i="6"/>
  <c r="G122" i="6"/>
  <c r="E122" i="6"/>
  <c r="D122" i="6"/>
  <c r="J122" i="6"/>
  <c r="F122" i="6"/>
  <c r="C122" i="6"/>
  <c r="L122" i="6"/>
  <c r="R123" i="6"/>
  <c r="Q189" i="12"/>
  <c r="J187" i="15"/>
  <c r="I187" i="15"/>
  <c r="B187" i="15"/>
  <c r="E187" i="15"/>
  <c r="F187" i="15"/>
  <c r="H187" i="15"/>
  <c r="G187" i="15"/>
  <c r="C187" i="15"/>
  <c r="D187" i="15"/>
  <c r="A187" i="15"/>
  <c r="O188" i="15"/>
  <c r="C165" i="16" l="1"/>
  <c r="K165" i="16"/>
  <c r="B165" i="16"/>
  <c r="J165" i="16"/>
  <c r="A165" i="16" s="1"/>
  <c r="G165" i="16"/>
  <c r="D165" i="16"/>
  <c r="E165" i="16"/>
  <c r="I165" i="16"/>
  <c r="H165" i="16"/>
  <c r="F165" i="16"/>
  <c r="P166" i="16"/>
  <c r="M122" i="6"/>
  <c r="I123" i="6"/>
  <c r="G123" i="6"/>
  <c r="C123" i="6"/>
  <c r="D123" i="6"/>
  <c r="B123" i="6"/>
  <c r="H123" i="6"/>
  <c r="J123" i="6"/>
  <c r="F123" i="6"/>
  <c r="E123" i="6"/>
  <c r="K123" i="6"/>
  <c r="M123" i="6" s="1"/>
  <c r="R124" i="6"/>
  <c r="F188" i="15"/>
  <c r="C188" i="15"/>
  <c r="H188" i="15"/>
  <c r="G188" i="15"/>
  <c r="I188" i="15"/>
  <c r="A188" i="15"/>
  <c r="B188" i="15"/>
  <c r="D188" i="15"/>
  <c r="J188" i="15"/>
  <c r="E188" i="15"/>
  <c r="O189" i="15"/>
  <c r="Q190" i="12"/>
  <c r="G166" i="16" l="1"/>
  <c r="C166" i="16"/>
  <c r="J166" i="16"/>
  <c r="A166" i="16" s="1"/>
  <c r="D166" i="16"/>
  <c r="F166" i="16"/>
  <c r="H166" i="16"/>
  <c r="K166" i="16"/>
  <c r="I166" i="16"/>
  <c r="E166" i="16"/>
  <c r="B166" i="16"/>
  <c r="P167" i="16"/>
  <c r="C124" i="6"/>
  <c r="B124" i="6"/>
  <c r="H124" i="6"/>
  <c r="I124" i="6"/>
  <c r="G124" i="6"/>
  <c r="D124" i="6"/>
  <c r="F124" i="6"/>
  <c r="K124" i="6"/>
  <c r="L124" i="6" s="1"/>
  <c r="E124" i="6"/>
  <c r="J124" i="6"/>
  <c r="M124" i="6" s="1"/>
  <c r="R125" i="6"/>
  <c r="L123" i="6"/>
  <c r="Q191" i="12"/>
  <c r="J189" i="15"/>
  <c r="A189" i="15"/>
  <c r="I189" i="15"/>
  <c r="H189" i="15"/>
  <c r="B189" i="15"/>
  <c r="G189" i="15"/>
  <c r="F189" i="15"/>
  <c r="D189" i="15"/>
  <c r="E189" i="15"/>
  <c r="C189" i="15"/>
  <c r="O190" i="15"/>
  <c r="J167" i="16" l="1"/>
  <c r="A167" i="16" s="1"/>
  <c r="C167" i="16"/>
  <c r="G167" i="16"/>
  <c r="K167" i="16"/>
  <c r="B167" i="16"/>
  <c r="E167" i="16"/>
  <c r="D167" i="16"/>
  <c r="H167" i="16"/>
  <c r="I167" i="16"/>
  <c r="F167" i="16"/>
  <c r="P168" i="16"/>
  <c r="H125" i="6"/>
  <c r="C125" i="6"/>
  <c r="G125" i="6"/>
  <c r="I125" i="6"/>
  <c r="J125" i="6"/>
  <c r="B125" i="6"/>
  <c r="E125" i="6"/>
  <c r="D125" i="6"/>
  <c r="K125" i="6"/>
  <c r="M125" i="6" s="1"/>
  <c r="F125" i="6"/>
  <c r="R126" i="6"/>
  <c r="Q192" i="12"/>
  <c r="G190" i="15"/>
  <c r="J190" i="15"/>
  <c r="E190" i="15"/>
  <c r="A190" i="15"/>
  <c r="H190" i="15"/>
  <c r="F190" i="15"/>
  <c r="I190" i="15"/>
  <c r="D190" i="15"/>
  <c r="C190" i="15"/>
  <c r="B190" i="15"/>
  <c r="O191" i="15"/>
  <c r="D168" i="16" l="1"/>
  <c r="J168" i="16"/>
  <c r="A168" i="16" s="1"/>
  <c r="G168" i="16"/>
  <c r="F168" i="16"/>
  <c r="B168" i="16"/>
  <c r="E168" i="16"/>
  <c r="H168" i="16"/>
  <c r="K168" i="16"/>
  <c r="C168" i="16"/>
  <c r="I168" i="16"/>
  <c r="P169" i="16"/>
  <c r="D126" i="6"/>
  <c r="I126" i="6"/>
  <c r="H126" i="6"/>
  <c r="J126" i="6"/>
  <c r="E126" i="6"/>
  <c r="F126" i="6"/>
  <c r="K126" i="6"/>
  <c r="M126" i="6" s="1"/>
  <c r="C126" i="6"/>
  <c r="B126" i="6"/>
  <c r="G126" i="6"/>
  <c r="R127" i="6"/>
  <c r="L125" i="6"/>
  <c r="A191" i="15"/>
  <c r="G191" i="15"/>
  <c r="F191" i="15"/>
  <c r="B191" i="15"/>
  <c r="E191" i="15"/>
  <c r="C191" i="15"/>
  <c r="I191" i="15"/>
  <c r="H191" i="15"/>
  <c r="J191" i="15"/>
  <c r="D191" i="15"/>
  <c r="O192" i="15"/>
  <c r="Q193" i="12"/>
  <c r="J169" i="16" l="1"/>
  <c r="A169" i="16" s="1"/>
  <c r="C169" i="16"/>
  <c r="K169" i="16"/>
  <c r="H169" i="16"/>
  <c r="D169" i="16"/>
  <c r="G169" i="16"/>
  <c r="B169" i="16"/>
  <c r="E169" i="16"/>
  <c r="F169" i="16"/>
  <c r="I169" i="16"/>
  <c r="P170" i="16"/>
  <c r="E127" i="6"/>
  <c r="C127" i="6"/>
  <c r="F127" i="6"/>
  <c r="J127" i="6"/>
  <c r="L127" i="6" s="1"/>
  <c r="B127" i="6"/>
  <c r="G127" i="6"/>
  <c r="H127" i="6"/>
  <c r="I127" i="6"/>
  <c r="K127" i="6"/>
  <c r="M127" i="6" s="1"/>
  <c r="D127" i="6"/>
  <c r="R128" i="6"/>
  <c r="L126" i="6"/>
  <c r="J192" i="15"/>
  <c r="F192" i="15"/>
  <c r="D192" i="15"/>
  <c r="G192" i="15"/>
  <c r="H192" i="15"/>
  <c r="B192" i="15"/>
  <c r="A192" i="15"/>
  <c r="I192" i="15"/>
  <c r="C192" i="15"/>
  <c r="E192" i="15"/>
  <c r="O193" i="15"/>
  <c r="Q194" i="12"/>
  <c r="H170" i="16" l="1"/>
  <c r="F170" i="16"/>
  <c r="B170" i="16"/>
  <c r="J170" i="16"/>
  <c r="A170" i="16" s="1"/>
  <c r="I170" i="16"/>
  <c r="E170" i="16"/>
  <c r="D170" i="16"/>
  <c r="K170" i="16"/>
  <c r="C170" i="16"/>
  <c r="G170" i="16"/>
  <c r="P171" i="16"/>
  <c r="F128" i="6"/>
  <c r="H128" i="6"/>
  <c r="G128" i="6"/>
  <c r="I128" i="6"/>
  <c r="C128" i="6"/>
  <c r="B128" i="6"/>
  <c r="J128" i="6"/>
  <c r="M128" i="6" s="1"/>
  <c r="K128" i="6"/>
  <c r="D128" i="6"/>
  <c r="E128" i="6"/>
  <c r="R129" i="6"/>
  <c r="I193" i="15"/>
  <c r="A193" i="15"/>
  <c r="F193" i="15"/>
  <c r="B193" i="15"/>
  <c r="C193" i="15"/>
  <c r="J193" i="15"/>
  <c r="G193" i="15"/>
  <c r="E193" i="15"/>
  <c r="D193" i="15"/>
  <c r="H193" i="15"/>
  <c r="O194" i="15"/>
  <c r="Q195" i="12"/>
  <c r="G171" i="16" l="1"/>
  <c r="B171" i="16"/>
  <c r="D171" i="16"/>
  <c r="J171" i="16"/>
  <c r="A171" i="16" s="1"/>
  <c r="E171" i="16"/>
  <c r="K171" i="16"/>
  <c r="C171" i="16"/>
  <c r="F171" i="16"/>
  <c r="H171" i="16"/>
  <c r="I171" i="16"/>
  <c r="P172" i="16"/>
  <c r="B129" i="6"/>
  <c r="K129" i="6"/>
  <c r="D129" i="6"/>
  <c r="F129" i="6"/>
  <c r="H129" i="6"/>
  <c r="I129" i="6"/>
  <c r="J129" i="6"/>
  <c r="M129" i="6" s="1"/>
  <c r="C129" i="6"/>
  <c r="E129" i="6"/>
  <c r="G129" i="6"/>
  <c r="R130" i="6"/>
  <c r="L128" i="6"/>
  <c r="Q196" i="12"/>
  <c r="B194" i="15"/>
  <c r="I194" i="15"/>
  <c r="G194" i="15"/>
  <c r="E194" i="15"/>
  <c r="H194" i="15"/>
  <c r="F194" i="15"/>
  <c r="J194" i="15"/>
  <c r="A194" i="15"/>
  <c r="C194" i="15"/>
  <c r="D194" i="15"/>
  <c r="O195" i="15"/>
  <c r="E172" i="16" l="1"/>
  <c r="H172" i="16"/>
  <c r="G172" i="16"/>
  <c r="B172" i="16"/>
  <c r="K172" i="16"/>
  <c r="F172" i="16"/>
  <c r="D172" i="16"/>
  <c r="J172" i="16"/>
  <c r="A172" i="16" s="1"/>
  <c r="I172" i="16"/>
  <c r="C172" i="16"/>
  <c r="P173" i="16"/>
  <c r="E130" i="6"/>
  <c r="F130" i="6"/>
  <c r="I130" i="6"/>
  <c r="C130" i="6"/>
  <c r="H130" i="6"/>
  <c r="D130" i="6"/>
  <c r="J130" i="6"/>
  <c r="K130" i="6"/>
  <c r="M130" i="6" s="1"/>
  <c r="B130" i="6"/>
  <c r="G130" i="6"/>
  <c r="R131" i="6"/>
  <c r="L129" i="6"/>
  <c r="Q197" i="12"/>
  <c r="C195" i="15"/>
  <c r="I195" i="15"/>
  <c r="F195" i="15"/>
  <c r="B195" i="15"/>
  <c r="J195" i="15"/>
  <c r="E195" i="15"/>
  <c r="D195" i="15"/>
  <c r="H195" i="15"/>
  <c r="A195" i="15"/>
  <c r="G195" i="15"/>
  <c r="O196" i="15"/>
  <c r="B173" i="16" l="1"/>
  <c r="C173" i="16"/>
  <c r="J173" i="16"/>
  <c r="A173" i="16" s="1"/>
  <c r="D173" i="16"/>
  <c r="I173" i="16"/>
  <c r="H173" i="16"/>
  <c r="F173" i="16"/>
  <c r="K173" i="16"/>
  <c r="G173" i="16"/>
  <c r="E173" i="16"/>
  <c r="P174" i="16"/>
  <c r="C131" i="6"/>
  <c r="K131" i="6"/>
  <c r="F131" i="6"/>
  <c r="J131" i="6"/>
  <c r="I131" i="6"/>
  <c r="B131" i="6"/>
  <c r="H131" i="6"/>
  <c r="E131" i="6"/>
  <c r="D131" i="6"/>
  <c r="G131" i="6"/>
  <c r="M131" i="6"/>
  <c r="L131" i="6"/>
  <c r="R132" i="6"/>
  <c r="L130" i="6"/>
  <c r="Q198" i="12"/>
  <c r="F196" i="15"/>
  <c r="G196" i="15"/>
  <c r="H196" i="15"/>
  <c r="B196" i="15"/>
  <c r="C196" i="15"/>
  <c r="D196" i="15"/>
  <c r="E196" i="15"/>
  <c r="J196" i="15"/>
  <c r="A196" i="15"/>
  <c r="I196" i="15"/>
  <c r="O197" i="15"/>
  <c r="K174" i="16" l="1"/>
  <c r="F174" i="16"/>
  <c r="E174" i="16"/>
  <c r="J174" i="16"/>
  <c r="A174" i="16" s="1"/>
  <c r="G174" i="16"/>
  <c r="B174" i="16"/>
  <c r="I174" i="16"/>
  <c r="D174" i="16"/>
  <c r="H174" i="16"/>
  <c r="C174" i="16"/>
  <c r="P175" i="16"/>
  <c r="J132" i="6"/>
  <c r="C132" i="6"/>
  <c r="D132" i="6"/>
  <c r="I132" i="6"/>
  <c r="K132" i="6"/>
  <c r="L132" i="6" s="1"/>
  <c r="B132" i="6"/>
  <c r="G132" i="6"/>
  <c r="E132" i="6"/>
  <c r="F132" i="6"/>
  <c r="H132" i="6"/>
  <c r="M132" i="6"/>
  <c r="R133" i="6"/>
  <c r="Q199" i="12"/>
  <c r="E197" i="15"/>
  <c r="D197" i="15"/>
  <c r="C197" i="15"/>
  <c r="G197" i="15"/>
  <c r="A197" i="15"/>
  <c r="J197" i="15"/>
  <c r="H197" i="15"/>
  <c r="B197" i="15"/>
  <c r="F197" i="15"/>
  <c r="I197" i="15"/>
  <c r="O198" i="15"/>
  <c r="B175" i="16" l="1"/>
  <c r="E175" i="16"/>
  <c r="H175" i="16"/>
  <c r="D175" i="16"/>
  <c r="F175" i="16"/>
  <c r="I175" i="16"/>
  <c r="J175" i="16"/>
  <c r="A175" i="16" s="1"/>
  <c r="C175" i="16"/>
  <c r="G175" i="16"/>
  <c r="K175" i="16"/>
  <c r="P176" i="16"/>
  <c r="F133" i="6"/>
  <c r="K133" i="6"/>
  <c r="B133" i="6"/>
  <c r="D133" i="6"/>
  <c r="J133" i="6"/>
  <c r="M133" i="6" s="1"/>
  <c r="H133" i="6"/>
  <c r="C133" i="6"/>
  <c r="I133" i="6"/>
  <c r="E133" i="6"/>
  <c r="G133" i="6"/>
  <c r="R134" i="6"/>
  <c r="H198" i="15"/>
  <c r="I198" i="15"/>
  <c r="D198" i="15"/>
  <c r="E198" i="15"/>
  <c r="B198" i="15"/>
  <c r="F198" i="15"/>
  <c r="G198" i="15"/>
  <c r="J198" i="15"/>
  <c r="A198" i="15"/>
  <c r="C198" i="15"/>
  <c r="O199" i="15"/>
  <c r="Q200" i="12"/>
  <c r="B176" i="16" l="1"/>
  <c r="J176" i="16"/>
  <c r="A176" i="16" s="1"/>
  <c r="K176" i="16"/>
  <c r="H176" i="16"/>
  <c r="G176" i="16"/>
  <c r="C176" i="16"/>
  <c r="D176" i="16"/>
  <c r="E176" i="16"/>
  <c r="I176" i="16"/>
  <c r="F176" i="16"/>
  <c r="P177" i="16"/>
  <c r="E134" i="6"/>
  <c r="I134" i="6"/>
  <c r="J134" i="6"/>
  <c r="G134" i="6"/>
  <c r="H134" i="6"/>
  <c r="D134" i="6"/>
  <c r="F134" i="6"/>
  <c r="K134" i="6"/>
  <c r="B134" i="6"/>
  <c r="C134" i="6"/>
  <c r="L134" i="6"/>
  <c r="M134" i="6"/>
  <c r="R135" i="6"/>
  <c r="L133" i="6"/>
  <c r="A199" i="15"/>
  <c r="J199" i="15"/>
  <c r="D199" i="15"/>
  <c r="I199" i="15"/>
  <c r="E199" i="15"/>
  <c r="H199" i="15"/>
  <c r="G199" i="15"/>
  <c r="F199" i="15"/>
  <c r="B199" i="15"/>
  <c r="C199" i="15"/>
  <c r="O200" i="15"/>
  <c r="Q201" i="12"/>
  <c r="H177" i="16" l="1"/>
  <c r="C177" i="16"/>
  <c r="E177" i="16"/>
  <c r="K177" i="16"/>
  <c r="G177" i="16"/>
  <c r="D177" i="16"/>
  <c r="F177" i="16"/>
  <c r="J177" i="16"/>
  <c r="A177" i="16" s="1"/>
  <c r="B177" i="16"/>
  <c r="I177" i="16"/>
  <c r="P178" i="16"/>
  <c r="B135" i="6"/>
  <c r="K135" i="6"/>
  <c r="G135" i="6"/>
  <c r="C135" i="6"/>
  <c r="F135" i="6"/>
  <c r="I135" i="6"/>
  <c r="D135" i="6"/>
  <c r="J135" i="6"/>
  <c r="E135" i="6"/>
  <c r="H135" i="6"/>
  <c r="M135" i="6"/>
  <c r="L135" i="6"/>
  <c r="R136" i="6"/>
  <c r="G200" i="15"/>
  <c r="B200" i="15"/>
  <c r="I200" i="15"/>
  <c r="F200" i="15"/>
  <c r="C200" i="15"/>
  <c r="A200" i="15"/>
  <c r="J200" i="15"/>
  <c r="H200" i="15"/>
  <c r="D200" i="15"/>
  <c r="E200" i="15"/>
  <c r="O201" i="15"/>
  <c r="Q202" i="12"/>
  <c r="H178" i="16" l="1"/>
  <c r="B178" i="16"/>
  <c r="I178" i="16"/>
  <c r="C178" i="16"/>
  <c r="G178" i="16"/>
  <c r="J178" i="16"/>
  <c r="A178" i="16" s="1"/>
  <c r="E178" i="16"/>
  <c r="F178" i="16"/>
  <c r="D178" i="16"/>
  <c r="K178" i="16"/>
  <c r="P179" i="16"/>
  <c r="K136" i="6"/>
  <c r="J136" i="6"/>
  <c r="M136" i="6" s="1"/>
  <c r="G136" i="6"/>
  <c r="E136" i="6"/>
  <c r="D136" i="6"/>
  <c r="I136" i="6"/>
  <c r="C136" i="6"/>
  <c r="B136" i="6"/>
  <c r="F136" i="6"/>
  <c r="H136" i="6"/>
  <c r="R137" i="6"/>
  <c r="C201" i="15"/>
  <c r="I201" i="15"/>
  <c r="F201" i="15"/>
  <c r="A201" i="15"/>
  <c r="D201" i="15"/>
  <c r="H201" i="15"/>
  <c r="J201" i="15"/>
  <c r="B201" i="15"/>
  <c r="G201" i="15"/>
  <c r="E201" i="15"/>
  <c r="O202" i="15"/>
  <c r="Q203" i="12"/>
  <c r="K179" i="16" l="1"/>
  <c r="E179" i="16"/>
  <c r="C179" i="16"/>
  <c r="I179" i="16"/>
  <c r="D179" i="16"/>
  <c r="H179" i="16"/>
  <c r="B179" i="16"/>
  <c r="J179" i="16"/>
  <c r="A179" i="16" s="1"/>
  <c r="G179" i="16"/>
  <c r="F179" i="16"/>
  <c r="P180" i="16"/>
  <c r="F137" i="6"/>
  <c r="D137" i="6"/>
  <c r="E137" i="6"/>
  <c r="C137" i="6"/>
  <c r="B137" i="6"/>
  <c r="G137" i="6"/>
  <c r="J137" i="6"/>
  <c r="I137" i="6"/>
  <c r="K137" i="6"/>
  <c r="L137" i="6" s="1"/>
  <c r="H137" i="6"/>
  <c r="M137" i="6"/>
  <c r="R138" i="6"/>
  <c r="L136" i="6"/>
  <c r="J202" i="15"/>
  <c r="A202" i="15"/>
  <c r="H202" i="15"/>
  <c r="C202" i="15"/>
  <c r="D202" i="15"/>
  <c r="B202" i="15"/>
  <c r="I202" i="15"/>
  <c r="F202" i="15"/>
  <c r="G202" i="15"/>
  <c r="E202" i="15"/>
  <c r="O203" i="15"/>
  <c r="Q204" i="12"/>
  <c r="I180" i="16" l="1"/>
  <c r="F180" i="16"/>
  <c r="H180" i="16"/>
  <c r="J180" i="16"/>
  <c r="A180" i="16" s="1"/>
  <c r="B180" i="16"/>
  <c r="D180" i="16"/>
  <c r="C180" i="16"/>
  <c r="K180" i="16"/>
  <c r="G180" i="16"/>
  <c r="E180" i="16"/>
  <c r="P181" i="16"/>
  <c r="B138" i="6"/>
  <c r="D138" i="6"/>
  <c r="J138" i="6"/>
  <c r="M138" i="6" s="1"/>
  <c r="I138" i="6"/>
  <c r="G138" i="6"/>
  <c r="C138" i="6"/>
  <c r="F138" i="6"/>
  <c r="E138" i="6"/>
  <c r="K138" i="6"/>
  <c r="H138" i="6"/>
  <c r="L138" i="6"/>
  <c r="R139" i="6"/>
  <c r="G203" i="15"/>
  <c r="I203" i="15"/>
  <c r="E203" i="15"/>
  <c r="J203" i="15"/>
  <c r="F203" i="15"/>
  <c r="D203" i="15"/>
  <c r="A203" i="15"/>
  <c r="B203" i="15"/>
  <c r="C203" i="15"/>
  <c r="H203" i="15"/>
  <c r="O204" i="15"/>
  <c r="Q205" i="12"/>
  <c r="D181" i="16" l="1"/>
  <c r="J181" i="16"/>
  <c r="A181" i="16" s="1"/>
  <c r="B181" i="16"/>
  <c r="H181" i="16"/>
  <c r="F181" i="16"/>
  <c r="C181" i="16"/>
  <c r="K181" i="16"/>
  <c r="I181" i="16"/>
  <c r="G181" i="16"/>
  <c r="E181" i="16"/>
  <c r="P182" i="16"/>
  <c r="E139" i="6"/>
  <c r="G139" i="6"/>
  <c r="F139" i="6"/>
  <c r="H139" i="6"/>
  <c r="C139" i="6"/>
  <c r="B139" i="6"/>
  <c r="K139" i="6"/>
  <c r="L139" i="6" s="1"/>
  <c r="J139" i="6"/>
  <c r="I139" i="6"/>
  <c r="D139" i="6"/>
  <c r="M139" i="6"/>
  <c r="R140" i="6"/>
  <c r="Q206" i="12"/>
  <c r="B204" i="15"/>
  <c r="H204" i="15"/>
  <c r="G204" i="15"/>
  <c r="A204" i="15"/>
  <c r="D204" i="15"/>
  <c r="F204" i="15"/>
  <c r="I204" i="15"/>
  <c r="J204" i="15"/>
  <c r="E204" i="15"/>
  <c r="C204" i="15"/>
  <c r="O205" i="15"/>
  <c r="C182" i="16" l="1"/>
  <c r="G182" i="16"/>
  <c r="F182" i="16"/>
  <c r="K182" i="16"/>
  <c r="D182" i="16"/>
  <c r="H182" i="16"/>
  <c r="I182" i="16"/>
  <c r="J182" i="16"/>
  <c r="A182" i="16" s="1"/>
  <c r="B182" i="16"/>
  <c r="E182" i="16"/>
  <c r="P183" i="16"/>
  <c r="E140" i="6"/>
  <c r="J140" i="6"/>
  <c r="B140" i="6"/>
  <c r="K140" i="6"/>
  <c r="L140" i="6" s="1"/>
  <c r="I140" i="6"/>
  <c r="G140" i="6"/>
  <c r="H140" i="6"/>
  <c r="C140" i="6"/>
  <c r="D140" i="6"/>
  <c r="F140" i="6"/>
  <c r="M140" i="6"/>
  <c r="R141" i="6"/>
  <c r="J205" i="15"/>
  <c r="A205" i="15"/>
  <c r="I205" i="15"/>
  <c r="E205" i="15"/>
  <c r="H205" i="15"/>
  <c r="G205" i="15"/>
  <c r="D205" i="15"/>
  <c r="C205" i="15"/>
  <c r="B205" i="15"/>
  <c r="F205" i="15"/>
  <c r="O206" i="15"/>
  <c r="Q207" i="12"/>
  <c r="D183" i="16" l="1"/>
  <c r="B183" i="16"/>
  <c r="J183" i="16"/>
  <c r="A183" i="16" s="1"/>
  <c r="G183" i="16"/>
  <c r="K183" i="16"/>
  <c r="F183" i="16"/>
  <c r="C183" i="16"/>
  <c r="I183" i="16"/>
  <c r="H183" i="16"/>
  <c r="E183" i="16"/>
  <c r="P184" i="16"/>
  <c r="E141" i="6"/>
  <c r="G141" i="6"/>
  <c r="J141" i="6"/>
  <c r="B141" i="6"/>
  <c r="K141" i="6"/>
  <c r="L141" i="6" s="1"/>
  <c r="I141" i="6"/>
  <c r="F141" i="6"/>
  <c r="C141" i="6"/>
  <c r="H141" i="6"/>
  <c r="D141" i="6"/>
  <c r="R142" i="6"/>
  <c r="B206" i="15"/>
  <c r="H206" i="15"/>
  <c r="I206" i="15"/>
  <c r="F206" i="15"/>
  <c r="G206" i="15"/>
  <c r="D206" i="15"/>
  <c r="C206" i="15"/>
  <c r="J206" i="15"/>
  <c r="A206" i="15"/>
  <c r="E206" i="15"/>
  <c r="O207" i="15"/>
  <c r="Q208" i="12"/>
  <c r="G184" i="16" l="1"/>
  <c r="C184" i="16"/>
  <c r="J184" i="16"/>
  <c r="A184" i="16" s="1"/>
  <c r="H184" i="16"/>
  <c r="B184" i="16"/>
  <c r="K184" i="16"/>
  <c r="D184" i="16"/>
  <c r="I184" i="16"/>
  <c r="E184" i="16"/>
  <c r="F184" i="16"/>
  <c r="P185" i="16"/>
  <c r="G142" i="6"/>
  <c r="D142" i="6"/>
  <c r="E142" i="6"/>
  <c r="K142" i="6"/>
  <c r="C142" i="6"/>
  <c r="J142" i="6"/>
  <c r="L142" i="6" s="1"/>
  <c r="H142" i="6"/>
  <c r="I142" i="6"/>
  <c r="B142" i="6"/>
  <c r="F142" i="6"/>
  <c r="R143" i="6"/>
  <c r="M141" i="6"/>
  <c r="A207" i="15"/>
  <c r="H207" i="15"/>
  <c r="F207" i="15"/>
  <c r="E207" i="15"/>
  <c r="I207" i="15"/>
  <c r="B207" i="15"/>
  <c r="C207" i="15"/>
  <c r="D207" i="15"/>
  <c r="G207" i="15"/>
  <c r="J207" i="15"/>
  <c r="O208" i="15"/>
  <c r="Q209" i="12"/>
  <c r="I185" i="16" l="1"/>
  <c r="F185" i="16"/>
  <c r="H185" i="16"/>
  <c r="K185" i="16"/>
  <c r="G185" i="16"/>
  <c r="J185" i="16"/>
  <c r="A185" i="16" s="1"/>
  <c r="D185" i="16"/>
  <c r="C185" i="16"/>
  <c r="E185" i="16"/>
  <c r="B185" i="16"/>
  <c r="P186" i="16"/>
  <c r="J143" i="6"/>
  <c r="H143" i="6"/>
  <c r="G143" i="6"/>
  <c r="E143" i="6"/>
  <c r="I143" i="6"/>
  <c r="D143" i="6"/>
  <c r="K143" i="6"/>
  <c r="C143" i="6"/>
  <c r="F143" i="6"/>
  <c r="B143" i="6"/>
  <c r="M143" i="6"/>
  <c r="L143" i="6"/>
  <c r="R144" i="6"/>
  <c r="M142" i="6"/>
  <c r="Q210" i="12"/>
  <c r="C208" i="15"/>
  <c r="G208" i="15"/>
  <c r="I208" i="15"/>
  <c r="F208" i="15"/>
  <c r="B208" i="15"/>
  <c r="E208" i="15"/>
  <c r="A208" i="15"/>
  <c r="H208" i="15"/>
  <c r="D208" i="15"/>
  <c r="J208" i="15"/>
  <c r="O209" i="15"/>
  <c r="E186" i="16" l="1"/>
  <c r="C186" i="16"/>
  <c r="H186" i="16"/>
  <c r="K186" i="16"/>
  <c r="I186" i="16"/>
  <c r="F186" i="16"/>
  <c r="G186" i="16"/>
  <c r="J186" i="16"/>
  <c r="A186" i="16" s="1"/>
  <c r="D186" i="16"/>
  <c r="B186" i="16"/>
  <c r="P187" i="16"/>
  <c r="F144" i="6"/>
  <c r="I144" i="6"/>
  <c r="G144" i="6"/>
  <c r="K144" i="6"/>
  <c r="J144" i="6"/>
  <c r="L144" i="6" s="1"/>
  <c r="H144" i="6"/>
  <c r="E144" i="6"/>
  <c r="B144" i="6"/>
  <c r="C144" i="6"/>
  <c r="D144" i="6"/>
  <c r="M144" i="6"/>
  <c r="R145" i="6"/>
  <c r="Q211" i="12"/>
  <c r="D209" i="15"/>
  <c r="E209" i="15"/>
  <c r="A209" i="15"/>
  <c r="C209" i="15"/>
  <c r="J209" i="15"/>
  <c r="I209" i="15"/>
  <c r="B209" i="15"/>
  <c r="H209" i="15"/>
  <c r="G209" i="15"/>
  <c r="F209" i="15"/>
  <c r="O210" i="15"/>
  <c r="F187" i="16" l="1"/>
  <c r="I187" i="16"/>
  <c r="B187" i="16"/>
  <c r="H187" i="16"/>
  <c r="C187" i="16"/>
  <c r="J187" i="16"/>
  <c r="A187" i="16" s="1"/>
  <c r="E187" i="16"/>
  <c r="K187" i="16"/>
  <c r="G187" i="16"/>
  <c r="D187" i="16"/>
  <c r="P188" i="16"/>
  <c r="C145" i="6"/>
  <c r="E145" i="6"/>
  <c r="B145" i="6"/>
  <c r="H145" i="6"/>
  <c r="J145" i="6"/>
  <c r="I145" i="6"/>
  <c r="F145" i="6"/>
  <c r="D145" i="6"/>
  <c r="K145" i="6"/>
  <c r="L145" i="6" s="1"/>
  <c r="G145" i="6"/>
  <c r="M145" i="6"/>
  <c r="R146" i="6"/>
  <c r="I210" i="15"/>
  <c r="E210" i="15"/>
  <c r="H210" i="15"/>
  <c r="C210" i="15"/>
  <c r="B210" i="15"/>
  <c r="A210" i="15"/>
  <c r="D210" i="15"/>
  <c r="F210" i="15"/>
  <c r="J210" i="15"/>
  <c r="G210" i="15"/>
  <c r="O211" i="15"/>
  <c r="Q212" i="12"/>
  <c r="D188" i="16" l="1"/>
  <c r="C188" i="16"/>
  <c r="H188" i="16"/>
  <c r="I188" i="16"/>
  <c r="E188" i="16"/>
  <c r="G188" i="16"/>
  <c r="K188" i="16"/>
  <c r="F188" i="16"/>
  <c r="B188" i="16"/>
  <c r="J188" i="16"/>
  <c r="A188" i="16" s="1"/>
  <c r="P189" i="16"/>
  <c r="F146" i="6"/>
  <c r="H146" i="6"/>
  <c r="C146" i="6"/>
  <c r="G146" i="6"/>
  <c r="E146" i="6"/>
  <c r="B146" i="6"/>
  <c r="J146" i="6"/>
  <c r="M146" i="6" s="1"/>
  <c r="D146" i="6"/>
  <c r="I146" i="6"/>
  <c r="K146" i="6"/>
  <c r="R147" i="6"/>
  <c r="A211" i="15"/>
  <c r="E211" i="15"/>
  <c r="G211" i="15"/>
  <c r="B211" i="15"/>
  <c r="H211" i="15"/>
  <c r="I211" i="15"/>
  <c r="C211" i="15"/>
  <c r="D211" i="15"/>
  <c r="J211" i="15"/>
  <c r="F211" i="15"/>
  <c r="O212" i="15"/>
  <c r="Q213" i="12"/>
  <c r="E189" i="16" l="1"/>
  <c r="I189" i="16"/>
  <c r="F189" i="16"/>
  <c r="J189" i="16"/>
  <c r="A189" i="16" s="1"/>
  <c r="D189" i="16"/>
  <c r="K189" i="16"/>
  <c r="H189" i="16"/>
  <c r="C189" i="16"/>
  <c r="B189" i="16"/>
  <c r="G189" i="16"/>
  <c r="P190" i="16"/>
  <c r="G147" i="6"/>
  <c r="C147" i="6"/>
  <c r="J147" i="6"/>
  <c r="E147" i="6"/>
  <c r="K147" i="6"/>
  <c r="M147" i="6" s="1"/>
  <c r="D147" i="6"/>
  <c r="I147" i="6"/>
  <c r="F147" i="6"/>
  <c r="H147" i="6"/>
  <c r="B147" i="6"/>
  <c r="R148" i="6"/>
  <c r="L146" i="6"/>
  <c r="Q214" i="12"/>
  <c r="C212" i="15"/>
  <c r="G212" i="15"/>
  <c r="D212" i="15"/>
  <c r="E212" i="15"/>
  <c r="A212" i="15"/>
  <c r="J212" i="15"/>
  <c r="F212" i="15"/>
  <c r="B212" i="15"/>
  <c r="H212" i="15"/>
  <c r="I212" i="15"/>
  <c r="O213" i="15"/>
  <c r="E190" i="16" l="1"/>
  <c r="I190" i="16"/>
  <c r="K190" i="16"/>
  <c r="B190" i="16"/>
  <c r="H190" i="16"/>
  <c r="G190" i="16"/>
  <c r="D190" i="16"/>
  <c r="F190" i="16"/>
  <c r="J190" i="16"/>
  <c r="A190" i="16" s="1"/>
  <c r="C190" i="16"/>
  <c r="P191" i="16"/>
  <c r="G148" i="6"/>
  <c r="I148" i="6"/>
  <c r="D148" i="6"/>
  <c r="J148" i="6"/>
  <c r="H148" i="6"/>
  <c r="B148" i="6"/>
  <c r="E148" i="6"/>
  <c r="C148" i="6"/>
  <c r="K148" i="6"/>
  <c r="M148" i="6" s="1"/>
  <c r="F148" i="6"/>
  <c r="R149" i="6"/>
  <c r="L147" i="6"/>
  <c r="B213" i="15"/>
  <c r="F213" i="15"/>
  <c r="J213" i="15"/>
  <c r="I213" i="15"/>
  <c r="E213" i="15"/>
  <c r="H213" i="15"/>
  <c r="G213" i="15"/>
  <c r="A213" i="15"/>
  <c r="D213" i="15"/>
  <c r="C213" i="15"/>
  <c r="O214" i="15"/>
  <c r="Q215" i="12"/>
  <c r="K191" i="16" l="1"/>
  <c r="B191" i="16"/>
  <c r="F191" i="16"/>
  <c r="D191" i="16"/>
  <c r="J191" i="16"/>
  <c r="A191" i="16" s="1"/>
  <c r="G191" i="16"/>
  <c r="I191" i="16"/>
  <c r="H191" i="16"/>
  <c r="E191" i="16"/>
  <c r="C191" i="16"/>
  <c r="P192" i="16"/>
  <c r="B149" i="6"/>
  <c r="F149" i="6"/>
  <c r="K149" i="6"/>
  <c r="M149" i="6" s="1"/>
  <c r="G149" i="6"/>
  <c r="I149" i="6"/>
  <c r="H149" i="6"/>
  <c r="D149" i="6"/>
  <c r="J149" i="6"/>
  <c r="C149" i="6"/>
  <c r="E149" i="6"/>
  <c r="L149" i="6"/>
  <c r="R150" i="6"/>
  <c r="L148" i="6"/>
  <c r="Q216" i="12"/>
  <c r="J214" i="15"/>
  <c r="C214" i="15"/>
  <c r="A214" i="15"/>
  <c r="B214" i="15"/>
  <c r="G214" i="15"/>
  <c r="E214" i="15"/>
  <c r="F214" i="15"/>
  <c r="I214" i="15"/>
  <c r="D214" i="15"/>
  <c r="H214" i="15"/>
  <c r="O215" i="15"/>
  <c r="D192" i="16" l="1"/>
  <c r="G192" i="16"/>
  <c r="I192" i="16"/>
  <c r="K192" i="16"/>
  <c r="J192" i="16"/>
  <c r="A192" i="16" s="1"/>
  <c r="E192" i="16"/>
  <c r="C192" i="16"/>
  <c r="B192" i="16"/>
  <c r="H192" i="16"/>
  <c r="F192" i="16"/>
  <c r="P193" i="16"/>
  <c r="I150" i="6"/>
  <c r="G150" i="6"/>
  <c r="E150" i="6"/>
  <c r="H150" i="6"/>
  <c r="C150" i="6"/>
  <c r="J150" i="6"/>
  <c r="M150" i="6" s="1"/>
  <c r="F150" i="6"/>
  <c r="D150" i="6"/>
  <c r="B150" i="6"/>
  <c r="K150" i="6"/>
  <c r="L150" i="6" s="1"/>
  <c r="R151" i="6"/>
  <c r="H215" i="15"/>
  <c r="F215" i="15"/>
  <c r="I215" i="15"/>
  <c r="J215" i="15"/>
  <c r="C215" i="15"/>
  <c r="E215" i="15"/>
  <c r="D215" i="15"/>
  <c r="G215" i="15"/>
  <c r="B215" i="15"/>
  <c r="A215" i="15"/>
  <c r="O216" i="15"/>
  <c r="Q217" i="12"/>
  <c r="F193" i="16" l="1"/>
  <c r="K193" i="16"/>
  <c r="B193" i="16"/>
  <c r="C193" i="16"/>
  <c r="D193" i="16"/>
  <c r="J193" i="16"/>
  <c r="A193" i="16" s="1"/>
  <c r="H193" i="16"/>
  <c r="E193" i="16"/>
  <c r="G193" i="16"/>
  <c r="I193" i="16"/>
  <c r="P194" i="16"/>
  <c r="C151" i="6"/>
  <c r="B151" i="6"/>
  <c r="F151" i="6"/>
  <c r="K151" i="6"/>
  <c r="L151" i="6" s="1"/>
  <c r="E151" i="6"/>
  <c r="H151" i="6"/>
  <c r="D151" i="6"/>
  <c r="G151" i="6"/>
  <c r="J151" i="6"/>
  <c r="I151" i="6"/>
  <c r="R152" i="6"/>
  <c r="F216" i="15"/>
  <c r="D216" i="15"/>
  <c r="G216" i="15"/>
  <c r="A216" i="15"/>
  <c r="C216" i="15"/>
  <c r="J216" i="15"/>
  <c r="I216" i="15"/>
  <c r="H216" i="15"/>
  <c r="E216" i="15"/>
  <c r="B216" i="15"/>
  <c r="O217" i="15"/>
  <c r="Q218" i="12"/>
  <c r="I194" i="16" l="1"/>
  <c r="E194" i="16"/>
  <c r="J194" i="16"/>
  <c r="A194" i="16" s="1"/>
  <c r="K194" i="16"/>
  <c r="D194" i="16"/>
  <c r="F194" i="16"/>
  <c r="G194" i="16"/>
  <c r="B194" i="16"/>
  <c r="H194" i="16"/>
  <c r="C194" i="16"/>
  <c r="P195" i="16"/>
  <c r="F152" i="6"/>
  <c r="I152" i="6"/>
  <c r="B152" i="6"/>
  <c r="G152" i="6"/>
  <c r="H152" i="6"/>
  <c r="C152" i="6"/>
  <c r="L152" i="6"/>
  <c r="D152" i="6"/>
  <c r="J152" i="6"/>
  <c r="E152" i="6"/>
  <c r="K152" i="6"/>
  <c r="R153" i="6"/>
  <c r="M151" i="6"/>
  <c r="E217" i="15"/>
  <c r="C217" i="15"/>
  <c r="H217" i="15"/>
  <c r="G217" i="15"/>
  <c r="D217" i="15"/>
  <c r="J217" i="15"/>
  <c r="B217" i="15"/>
  <c r="I217" i="15"/>
  <c r="A217" i="15"/>
  <c r="F217" i="15"/>
  <c r="O218" i="15"/>
  <c r="Q219" i="12"/>
  <c r="H195" i="16" l="1"/>
  <c r="C195" i="16"/>
  <c r="E195" i="16"/>
  <c r="D195" i="16"/>
  <c r="J195" i="16"/>
  <c r="A195" i="16" s="1"/>
  <c r="I195" i="16"/>
  <c r="G195" i="16"/>
  <c r="B195" i="16"/>
  <c r="K195" i="16"/>
  <c r="F195" i="16"/>
  <c r="P196" i="16"/>
  <c r="I153" i="6"/>
  <c r="E153" i="6"/>
  <c r="G153" i="6"/>
  <c r="B153" i="6"/>
  <c r="M153" i="6"/>
  <c r="C153" i="6"/>
  <c r="F153" i="6"/>
  <c r="J153" i="6"/>
  <c r="D153" i="6"/>
  <c r="H153" i="6"/>
  <c r="K153" i="6"/>
  <c r="L153" i="6" s="1"/>
  <c r="R154" i="6"/>
  <c r="M152" i="6"/>
  <c r="F219" i="12"/>
  <c r="C219" i="12"/>
  <c r="D219" i="12"/>
  <c r="A219" i="12"/>
  <c r="J219" i="12"/>
  <c r="K219" i="12"/>
  <c r="G219" i="12"/>
  <c r="L219" i="12"/>
  <c r="E219" i="12"/>
  <c r="B219" i="12"/>
  <c r="H219" i="12"/>
  <c r="I219" i="12"/>
  <c r="Q220" i="12"/>
  <c r="J218" i="15"/>
  <c r="H218" i="15"/>
  <c r="F218" i="15"/>
  <c r="E218" i="15"/>
  <c r="A218" i="15"/>
  <c r="I218" i="15"/>
  <c r="C218" i="15"/>
  <c r="G218" i="15"/>
  <c r="D218" i="15"/>
  <c r="B218" i="15"/>
  <c r="O219" i="15"/>
  <c r="H196" i="16" l="1"/>
  <c r="D196" i="16"/>
  <c r="E196" i="16"/>
  <c r="K196" i="16"/>
  <c r="B196" i="16"/>
  <c r="F196" i="16"/>
  <c r="G196" i="16"/>
  <c r="J196" i="16"/>
  <c r="A196" i="16" s="1"/>
  <c r="I196" i="16"/>
  <c r="C196" i="16"/>
  <c r="P197" i="16"/>
  <c r="K154" i="6"/>
  <c r="F154" i="6"/>
  <c r="G154" i="6"/>
  <c r="H154" i="6"/>
  <c r="C154" i="6"/>
  <c r="E154" i="6"/>
  <c r="J154" i="6"/>
  <c r="M154" i="6" s="1"/>
  <c r="I154" i="6"/>
  <c r="D154" i="6"/>
  <c r="B154" i="6"/>
  <c r="R155" i="6"/>
  <c r="F220" i="12"/>
  <c r="I220" i="12"/>
  <c r="D220" i="12"/>
  <c r="L220" i="12"/>
  <c r="C220" i="12"/>
  <c r="K220" i="12"/>
  <c r="B220" i="12"/>
  <c r="J220" i="12"/>
  <c r="G220" i="12"/>
  <c r="E220" i="12"/>
  <c r="A220" i="12"/>
  <c r="H220" i="12"/>
  <c r="Q221" i="12"/>
  <c r="C219" i="15"/>
  <c r="A219" i="15"/>
  <c r="G219" i="15"/>
  <c r="I219" i="15"/>
  <c r="J219" i="15"/>
  <c r="H219" i="15"/>
  <c r="B219" i="15"/>
  <c r="D219" i="15"/>
  <c r="F219" i="15"/>
  <c r="E219" i="15"/>
  <c r="O220" i="15"/>
  <c r="F197" i="16" l="1"/>
  <c r="D197" i="16"/>
  <c r="H197" i="16"/>
  <c r="G197" i="16"/>
  <c r="J197" i="16"/>
  <c r="A197" i="16" s="1"/>
  <c r="I197" i="16"/>
  <c r="C197" i="16"/>
  <c r="B197" i="16"/>
  <c r="K197" i="16"/>
  <c r="E197" i="16"/>
  <c r="P198" i="16"/>
  <c r="E155" i="6"/>
  <c r="I155" i="6"/>
  <c r="G155" i="6"/>
  <c r="H155" i="6"/>
  <c r="K155" i="6"/>
  <c r="L155" i="6" s="1"/>
  <c r="B155" i="6"/>
  <c r="F155" i="6"/>
  <c r="J155" i="6"/>
  <c r="C155" i="6"/>
  <c r="D155" i="6"/>
  <c r="R156" i="6"/>
  <c r="L154" i="6"/>
  <c r="H220" i="15"/>
  <c r="E220" i="15"/>
  <c r="A220" i="15"/>
  <c r="J220" i="15"/>
  <c r="B220" i="15"/>
  <c r="D220" i="15"/>
  <c r="F220" i="15"/>
  <c r="I220" i="15"/>
  <c r="C220" i="15"/>
  <c r="G220" i="15"/>
  <c r="O221" i="15"/>
  <c r="E221" i="12"/>
  <c r="I221" i="12"/>
  <c r="H221" i="12"/>
  <c r="J221" i="12"/>
  <c r="A221" i="12"/>
  <c r="C221" i="12"/>
  <c r="K221" i="12"/>
  <c r="F221" i="12"/>
  <c r="L221" i="12"/>
  <c r="B221" i="12"/>
  <c r="G221" i="12"/>
  <c r="D221" i="12"/>
  <c r="Q222" i="12"/>
  <c r="G198" i="16" l="1"/>
  <c r="E198" i="16"/>
  <c r="D198" i="16"/>
  <c r="K198" i="16"/>
  <c r="F198" i="16"/>
  <c r="J198" i="16"/>
  <c r="A198" i="16" s="1"/>
  <c r="C198" i="16"/>
  <c r="B198" i="16"/>
  <c r="H198" i="16"/>
  <c r="I198" i="16"/>
  <c r="P199" i="16"/>
  <c r="H156" i="6"/>
  <c r="K156" i="6"/>
  <c r="L156" i="6" s="1"/>
  <c r="G156" i="6"/>
  <c r="J156" i="6"/>
  <c r="F156" i="6"/>
  <c r="C156" i="6"/>
  <c r="E156" i="6"/>
  <c r="I156" i="6"/>
  <c r="D156" i="6"/>
  <c r="B156" i="6"/>
  <c r="R157" i="6"/>
  <c r="M155" i="6"/>
  <c r="H222" i="12"/>
  <c r="B222" i="12"/>
  <c r="F222" i="12"/>
  <c r="G222" i="12"/>
  <c r="I222" i="12"/>
  <c r="D222" i="12"/>
  <c r="L222" i="12"/>
  <c r="C222" i="12"/>
  <c r="K222" i="12"/>
  <c r="E222" i="12"/>
  <c r="J222" i="12"/>
  <c r="A222" i="12"/>
  <c r="Q223" i="12"/>
  <c r="B221" i="15"/>
  <c r="A221" i="15"/>
  <c r="C221" i="15"/>
  <c r="I221" i="15"/>
  <c r="G221" i="15"/>
  <c r="H221" i="15"/>
  <c r="J221" i="15"/>
  <c r="D221" i="15"/>
  <c r="F221" i="15"/>
  <c r="E221" i="15"/>
  <c r="O222" i="15"/>
  <c r="J199" i="16" l="1"/>
  <c r="A199" i="16" s="1"/>
  <c r="G199" i="16"/>
  <c r="C199" i="16"/>
  <c r="K199" i="16"/>
  <c r="B199" i="16"/>
  <c r="H199" i="16"/>
  <c r="F199" i="16"/>
  <c r="I199" i="16"/>
  <c r="D199" i="16"/>
  <c r="E199" i="16"/>
  <c r="P200" i="16"/>
  <c r="M156" i="6"/>
  <c r="E157" i="6"/>
  <c r="B157" i="6"/>
  <c r="J157" i="6"/>
  <c r="G157" i="6"/>
  <c r="K157" i="6"/>
  <c r="M157" i="6" s="1"/>
  <c r="C157" i="6"/>
  <c r="L157" i="6"/>
  <c r="D157" i="6"/>
  <c r="H157" i="6"/>
  <c r="I157" i="6"/>
  <c r="F157" i="6"/>
  <c r="R158" i="6"/>
  <c r="I222" i="15"/>
  <c r="B222" i="15"/>
  <c r="G222" i="15"/>
  <c r="F222" i="15"/>
  <c r="C222" i="15"/>
  <c r="H222" i="15"/>
  <c r="D222" i="15"/>
  <c r="J222" i="15"/>
  <c r="A222" i="15"/>
  <c r="E222" i="15"/>
  <c r="O223" i="15"/>
  <c r="F223" i="12"/>
  <c r="B223" i="12"/>
  <c r="I223" i="12"/>
  <c r="D223" i="12"/>
  <c r="G223" i="12"/>
  <c r="A223" i="12"/>
  <c r="E223" i="12"/>
  <c r="C223" i="12"/>
  <c r="H223" i="12"/>
  <c r="L223" i="12"/>
  <c r="J223" i="12"/>
  <c r="K223" i="12"/>
  <c r="Q224" i="12"/>
  <c r="E200" i="16" l="1"/>
  <c r="F200" i="16"/>
  <c r="J200" i="16"/>
  <c r="A200" i="16" s="1"/>
  <c r="D200" i="16"/>
  <c r="B200" i="16"/>
  <c r="K200" i="16"/>
  <c r="H200" i="16"/>
  <c r="G200" i="16"/>
  <c r="C200" i="16"/>
  <c r="I200" i="16"/>
  <c r="P201" i="16"/>
  <c r="F158" i="6"/>
  <c r="C158" i="6"/>
  <c r="K158" i="6"/>
  <c r="L158" i="6" s="1"/>
  <c r="D158" i="6"/>
  <c r="E158" i="6"/>
  <c r="G158" i="6"/>
  <c r="J158" i="6"/>
  <c r="M158" i="6" s="1"/>
  <c r="B158" i="6"/>
  <c r="I158" i="6"/>
  <c r="H158" i="6"/>
  <c r="R159" i="6"/>
  <c r="H223" i="15"/>
  <c r="J223" i="15"/>
  <c r="D223" i="15"/>
  <c r="G223" i="15"/>
  <c r="F223" i="15"/>
  <c r="I223" i="15"/>
  <c r="A223" i="15"/>
  <c r="B223" i="15"/>
  <c r="C223" i="15"/>
  <c r="E223" i="15"/>
  <c r="O224" i="15"/>
  <c r="C224" i="12"/>
  <c r="I224" i="12"/>
  <c r="H224" i="12"/>
  <c r="G224" i="12"/>
  <c r="D224" i="12"/>
  <c r="J224" i="12"/>
  <c r="L224" i="12"/>
  <c r="F224" i="12"/>
  <c r="K224" i="12"/>
  <c r="B224" i="12"/>
  <c r="A224" i="12"/>
  <c r="E224" i="12"/>
  <c r="Q225" i="12"/>
  <c r="F201" i="16" l="1"/>
  <c r="E201" i="16"/>
  <c r="D201" i="16"/>
  <c r="B201" i="16"/>
  <c r="G201" i="16"/>
  <c r="K201" i="16"/>
  <c r="I201" i="16"/>
  <c r="J201" i="16"/>
  <c r="A201" i="16" s="1"/>
  <c r="H201" i="16"/>
  <c r="C201" i="16"/>
  <c r="P202" i="16"/>
  <c r="D159" i="6"/>
  <c r="F159" i="6"/>
  <c r="C159" i="6"/>
  <c r="J159" i="6"/>
  <c r="M159" i="6" s="1"/>
  <c r="E159" i="6"/>
  <c r="H159" i="6"/>
  <c r="G159" i="6"/>
  <c r="K159" i="6"/>
  <c r="L159" i="6" s="1"/>
  <c r="B159" i="6"/>
  <c r="I159" i="6"/>
  <c r="R160" i="6"/>
  <c r="B224" i="15"/>
  <c r="A224" i="15"/>
  <c r="J224" i="15"/>
  <c r="I224" i="15"/>
  <c r="E224" i="15"/>
  <c r="F224" i="15"/>
  <c r="H224" i="15"/>
  <c r="G224" i="15"/>
  <c r="C224" i="15"/>
  <c r="D224" i="15"/>
  <c r="O225" i="15"/>
  <c r="E225" i="12"/>
  <c r="K225" i="12"/>
  <c r="G225" i="12"/>
  <c r="L225" i="12"/>
  <c r="H225" i="12"/>
  <c r="J225" i="12"/>
  <c r="A225" i="12"/>
  <c r="F225" i="12"/>
  <c r="D225" i="12"/>
  <c r="B225" i="12"/>
  <c r="C225" i="12"/>
  <c r="I225" i="12"/>
  <c r="Q226" i="12"/>
  <c r="K202" i="16" l="1"/>
  <c r="H202" i="16"/>
  <c r="F202" i="16"/>
  <c r="C202" i="16"/>
  <c r="E202" i="16"/>
  <c r="I202" i="16"/>
  <c r="B202" i="16"/>
  <c r="G202" i="16"/>
  <c r="D202" i="16"/>
  <c r="J202" i="16"/>
  <c r="A202" i="16" s="1"/>
  <c r="P203" i="16"/>
  <c r="F160" i="6"/>
  <c r="C160" i="6"/>
  <c r="K160" i="6"/>
  <c r="L160" i="6" s="1"/>
  <c r="J160" i="6"/>
  <c r="M160" i="6" s="1"/>
  <c r="B160" i="6"/>
  <c r="D160" i="6"/>
  <c r="H160" i="6"/>
  <c r="I160" i="6"/>
  <c r="G160" i="6"/>
  <c r="E160" i="6"/>
  <c r="R161" i="6"/>
  <c r="E226" i="12"/>
  <c r="I226" i="12"/>
  <c r="G226" i="12"/>
  <c r="F226" i="12"/>
  <c r="D226" i="12"/>
  <c r="K226" i="12"/>
  <c r="H226" i="12"/>
  <c r="L226" i="12"/>
  <c r="A226" i="12"/>
  <c r="C226" i="12"/>
  <c r="B226" i="12"/>
  <c r="J226" i="12"/>
  <c r="Q227" i="12"/>
  <c r="H225" i="15"/>
  <c r="A225" i="15"/>
  <c r="D225" i="15"/>
  <c r="E225" i="15"/>
  <c r="B225" i="15"/>
  <c r="G225" i="15"/>
  <c r="F225" i="15"/>
  <c r="J225" i="15"/>
  <c r="C225" i="15"/>
  <c r="I225" i="15"/>
  <c r="O226" i="15"/>
  <c r="H203" i="16" l="1"/>
  <c r="C203" i="16"/>
  <c r="G203" i="16"/>
  <c r="D203" i="16"/>
  <c r="I203" i="16"/>
  <c r="E203" i="16"/>
  <c r="K203" i="16"/>
  <c r="F203" i="16"/>
  <c r="B203" i="16"/>
  <c r="J203" i="16"/>
  <c r="A203" i="16" s="1"/>
  <c r="P204" i="16"/>
  <c r="F161" i="6"/>
  <c r="B161" i="6"/>
  <c r="C161" i="6"/>
  <c r="I161" i="6"/>
  <c r="G161" i="6"/>
  <c r="J161" i="6"/>
  <c r="M161" i="6" s="1"/>
  <c r="D161" i="6"/>
  <c r="K161" i="6"/>
  <c r="L161" i="6" s="1"/>
  <c r="H161" i="6"/>
  <c r="E161" i="6"/>
  <c r="R162" i="6"/>
  <c r="C227" i="12"/>
  <c r="I227" i="12"/>
  <c r="J227" i="12"/>
  <c r="D227" i="12"/>
  <c r="E227" i="12"/>
  <c r="G227" i="12"/>
  <c r="A227" i="12"/>
  <c r="F227" i="12"/>
  <c r="H227" i="12"/>
  <c r="K227" i="12"/>
  <c r="B227" i="12"/>
  <c r="L227" i="12"/>
  <c r="Q228" i="12"/>
  <c r="A226" i="15"/>
  <c r="C226" i="15"/>
  <c r="I226" i="15"/>
  <c r="B226" i="15"/>
  <c r="H226" i="15"/>
  <c r="D226" i="15"/>
  <c r="F226" i="15"/>
  <c r="G226" i="15"/>
  <c r="E226" i="15"/>
  <c r="J226" i="15"/>
  <c r="O227" i="15"/>
  <c r="E204" i="16" l="1"/>
  <c r="G204" i="16"/>
  <c r="B204" i="16"/>
  <c r="C204" i="16"/>
  <c r="J204" i="16"/>
  <c r="A204" i="16" s="1"/>
  <c r="I204" i="16"/>
  <c r="D204" i="16"/>
  <c r="K204" i="16"/>
  <c r="H204" i="16"/>
  <c r="F204" i="16"/>
  <c r="P205" i="16"/>
  <c r="G162" i="6"/>
  <c r="I162" i="6"/>
  <c r="C162" i="6"/>
  <c r="E162" i="6"/>
  <c r="D162" i="6"/>
  <c r="J162" i="6"/>
  <c r="M162" i="6" s="1"/>
  <c r="K162" i="6"/>
  <c r="F162" i="6"/>
  <c r="B162" i="6"/>
  <c r="H162" i="6"/>
  <c r="R163" i="6"/>
  <c r="G228" i="12"/>
  <c r="C228" i="12"/>
  <c r="D228" i="12"/>
  <c r="H228" i="12"/>
  <c r="F228" i="12"/>
  <c r="A228" i="12"/>
  <c r="J228" i="12"/>
  <c r="E228" i="12"/>
  <c r="K228" i="12"/>
  <c r="B228" i="12"/>
  <c r="L228" i="12"/>
  <c r="I228" i="12"/>
  <c r="Q229" i="12"/>
  <c r="H227" i="15"/>
  <c r="C227" i="15"/>
  <c r="D227" i="15"/>
  <c r="E227" i="15"/>
  <c r="J227" i="15"/>
  <c r="F227" i="15"/>
  <c r="A227" i="15"/>
  <c r="G227" i="15"/>
  <c r="I227" i="15"/>
  <c r="B227" i="15"/>
  <c r="O228" i="15"/>
  <c r="K205" i="16" l="1"/>
  <c r="B205" i="16"/>
  <c r="I205" i="16"/>
  <c r="D205" i="16"/>
  <c r="G205" i="16"/>
  <c r="E205" i="16"/>
  <c r="J205" i="16"/>
  <c r="A205" i="16" s="1"/>
  <c r="H205" i="16"/>
  <c r="F205" i="16"/>
  <c r="C205" i="16"/>
  <c r="P206" i="16"/>
  <c r="K163" i="6"/>
  <c r="L163" i="6" s="1"/>
  <c r="B163" i="6"/>
  <c r="J163" i="6"/>
  <c r="M163" i="6" s="1"/>
  <c r="H163" i="6"/>
  <c r="G163" i="6"/>
  <c r="C163" i="6"/>
  <c r="I163" i="6"/>
  <c r="D163" i="6"/>
  <c r="E163" i="6"/>
  <c r="F163" i="6"/>
  <c r="R164" i="6"/>
  <c r="L162" i="6"/>
  <c r="H229" i="12"/>
  <c r="K229" i="12"/>
  <c r="E229" i="12"/>
  <c r="J229" i="12"/>
  <c r="G229" i="12"/>
  <c r="A229" i="12"/>
  <c r="D229" i="12"/>
  <c r="C229" i="12"/>
  <c r="F229" i="12"/>
  <c r="I229" i="12"/>
  <c r="B229" i="12"/>
  <c r="L229" i="12"/>
  <c r="Q230" i="12"/>
  <c r="C228" i="15"/>
  <c r="J228" i="15"/>
  <c r="H228" i="15"/>
  <c r="B228" i="15"/>
  <c r="E228" i="15"/>
  <c r="G228" i="15"/>
  <c r="D228" i="15"/>
  <c r="F228" i="15"/>
  <c r="A228" i="15"/>
  <c r="I228" i="15"/>
  <c r="O229" i="15"/>
  <c r="J206" i="16" l="1"/>
  <c r="A206" i="16" s="1"/>
  <c r="K206" i="16"/>
  <c r="E206" i="16"/>
  <c r="B206" i="16"/>
  <c r="D206" i="16"/>
  <c r="C206" i="16"/>
  <c r="G206" i="16"/>
  <c r="I206" i="16"/>
  <c r="H206" i="16"/>
  <c r="F206" i="16"/>
  <c r="P207" i="16"/>
  <c r="D164" i="6"/>
  <c r="E164" i="6"/>
  <c r="I164" i="6"/>
  <c r="C164" i="6"/>
  <c r="J164" i="6"/>
  <c r="M164" i="6" s="1"/>
  <c r="B164" i="6"/>
  <c r="F164" i="6"/>
  <c r="G164" i="6"/>
  <c r="H164" i="6"/>
  <c r="K164" i="6"/>
  <c r="L164" i="6" s="1"/>
  <c r="R165" i="6"/>
  <c r="G229" i="15"/>
  <c r="H229" i="15"/>
  <c r="I229" i="15"/>
  <c r="J229" i="15"/>
  <c r="C229" i="15"/>
  <c r="F229" i="15"/>
  <c r="B229" i="15"/>
  <c r="A229" i="15"/>
  <c r="E229" i="15"/>
  <c r="D229" i="15"/>
  <c r="O230" i="15"/>
  <c r="J230" i="12"/>
  <c r="L230" i="12"/>
  <c r="C230" i="12"/>
  <c r="G230" i="12"/>
  <c r="A230" i="12"/>
  <c r="H230" i="12"/>
  <c r="E230" i="12"/>
  <c r="I230" i="12"/>
  <c r="D230" i="12"/>
  <c r="B230" i="12"/>
  <c r="F230" i="12"/>
  <c r="K230" i="12"/>
  <c r="Q231" i="12"/>
  <c r="J207" i="16" l="1"/>
  <c r="A207" i="16" s="1"/>
  <c r="I207" i="16"/>
  <c r="F207" i="16"/>
  <c r="H207" i="16"/>
  <c r="K207" i="16"/>
  <c r="E207" i="16"/>
  <c r="C207" i="16"/>
  <c r="G207" i="16"/>
  <c r="B207" i="16"/>
  <c r="D207" i="16"/>
  <c r="P208" i="16"/>
  <c r="B165" i="6"/>
  <c r="C165" i="6"/>
  <c r="K165" i="6"/>
  <c r="L165" i="6" s="1"/>
  <c r="I165" i="6"/>
  <c r="H165" i="6"/>
  <c r="D165" i="6"/>
  <c r="F165" i="6"/>
  <c r="E165" i="6"/>
  <c r="J165" i="6"/>
  <c r="M165" i="6" s="1"/>
  <c r="G165" i="6"/>
  <c r="R166" i="6"/>
  <c r="J231" i="12"/>
  <c r="I231" i="12"/>
  <c r="B231" i="12"/>
  <c r="G231" i="12"/>
  <c r="D231" i="12"/>
  <c r="K231" i="12"/>
  <c r="F231" i="12"/>
  <c r="L231" i="12"/>
  <c r="E231" i="12"/>
  <c r="C231" i="12"/>
  <c r="A231" i="12"/>
  <c r="H231" i="12"/>
  <c r="Q232" i="12"/>
  <c r="C230" i="15"/>
  <c r="G230" i="15"/>
  <c r="J230" i="15"/>
  <c r="I230" i="15"/>
  <c r="D230" i="15"/>
  <c r="B230" i="15"/>
  <c r="E230" i="15"/>
  <c r="A230" i="15"/>
  <c r="F230" i="15"/>
  <c r="H230" i="15"/>
  <c r="O231" i="15"/>
  <c r="J208" i="16" l="1"/>
  <c r="A208" i="16" s="1"/>
  <c r="C208" i="16"/>
  <c r="B208" i="16"/>
  <c r="H208" i="16"/>
  <c r="F208" i="16"/>
  <c r="E208" i="16"/>
  <c r="K208" i="16"/>
  <c r="G208" i="16"/>
  <c r="D208" i="16"/>
  <c r="I208" i="16"/>
  <c r="P209" i="16"/>
  <c r="F166" i="6"/>
  <c r="E166" i="6"/>
  <c r="B166" i="6"/>
  <c r="I166" i="6"/>
  <c r="H166" i="6"/>
  <c r="J166" i="6"/>
  <c r="L166" i="6" s="1"/>
  <c r="G166" i="6"/>
  <c r="K166" i="6"/>
  <c r="M166" i="6" s="1"/>
  <c r="D166" i="6"/>
  <c r="C166" i="6"/>
  <c r="R167" i="6"/>
  <c r="B232" i="12"/>
  <c r="L232" i="12"/>
  <c r="F232" i="12"/>
  <c r="C232" i="12"/>
  <c r="G232" i="12"/>
  <c r="I232" i="12"/>
  <c r="J232" i="12"/>
  <c r="D232" i="12"/>
  <c r="E232" i="12"/>
  <c r="A232" i="12"/>
  <c r="H232" i="12"/>
  <c r="K232" i="12"/>
  <c r="Q233" i="12"/>
  <c r="F231" i="15"/>
  <c r="E231" i="15"/>
  <c r="I231" i="15"/>
  <c r="J231" i="15"/>
  <c r="A231" i="15"/>
  <c r="H231" i="15"/>
  <c r="C231" i="15"/>
  <c r="G231" i="15"/>
  <c r="D231" i="15"/>
  <c r="B231" i="15"/>
  <c r="O232" i="15"/>
  <c r="J209" i="16" l="1"/>
  <c r="A209" i="16" s="1"/>
  <c r="D209" i="16"/>
  <c r="C209" i="16"/>
  <c r="I209" i="16"/>
  <c r="H209" i="16"/>
  <c r="F209" i="16"/>
  <c r="B209" i="16"/>
  <c r="K209" i="16"/>
  <c r="G209" i="16"/>
  <c r="E209" i="16"/>
  <c r="P210" i="16"/>
  <c r="B167" i="6"/>
  <c r="C167" i="6"/>
  <c r="J167" i="6"/>
  <c r="M167" i="6" s="1"/>
  <c r="I167" i="6"/>
  <c r="D167" i="6"/>
  <c r="K167" i="6"/>
  <c r="L167" i="6" s="1"/>
  <c r="G167" i="6"/>
  <c r="H167" i="6"/>
  <c r="F167" i="6"/>
  <c r="E167" i="6"/>
  <c r="R168" i="6"/>
  <c r="H232" i="15"/>
  <c r="E232" i="15"/>
  <c r="G232" i="15"/>
  <c r="J232" i="15"/>
  <c r="I232" i="15"/>
  <c r="F232" i="15"/>
  <c r="C232" i="15"/>
  <c r="D232" i="15"/>
  <c r="B232" i="15"/>
  <c r="A232" i="15"/>
  <c r="O233" i="15"/>
  <c r="D233" i="12"/>
  <c r="I233" i="12"/>
  <c r="H233" i="12"/>
  <c r="A233" i="12"/>
  <c r="C233" i="12"/>
  <c r="B233" i="12"/>
  <c r="E233" i="12"/>
  <c r="L233" i="12"/>
  <c r="G233" i="12"/>
  <c r="K233" i="12"/>
  <c r="J233" i="12"/>
  <c r="F233" i="12"/>
  <c r="Q234" i="12"/>
  <c r="I210" i="16" l="1"/>
  <c r="H210" i="16"/>
  <c r="G210" i="16"/>
  <c r="C210" i="16"/>
  <c r="J210" i="16"/>
  <c r="A210" i="16" s="1"/>
  <c r="F210" i="16"/>
  <c r="K210" i="16"/>
  <c r="D210" i="16"/>
  <c r="E210" i="16"/>
  <c r="B210" i="16"/>
  <c r="P211" i="16"/>
  <c r="B168" i="6"/>
  <c r="H168" i="6"/>
  <c r="J168" i="6"/>
  <c r="D168" i="6"/>
  <c r="F168" i="6"/>
  <c r="E168" i="6"/>
  <c r="C168" i="6"/>
  <c r="I168" i="6"/>
  <c r="G168" i="6"/>
  <c r="K168" i="6"/>
  <c r="R169" i="6"/>
  <c r="B234" i="12"/>
  <c r="G234" i="12"/>
  <c r="I234" i="12"/>
  <c r="C234" i="12"/>
  <c r="A234" i="12"/>
  <c r="F234" i="12"/>
  <c r="H234" i="12"/>
  <c r="D234" i="12"/>
  <c r="J234" i="12"/>
  <c r="K234" i="12"/>
  <c r="E234" i="12"/>
  <c r="L234" i="12"/>
  <c r="Q235" i="12"/>
  <c r="J233" i="15"/>
  <c r="H233" i="15"/>
  <c r="A233" i="15"/>
  <c r="C233" i="15"/>
  <c r="I233" i="15"/>
  <c r="E233" i="15"/>
  <c r="D233" i="15"/>
  <c r="F233" i="15"/>
  <c r="B233" i="15"/>
  <c r="G233" i="15"/>
  <c r="O234" i="15"/>
  <c r="B211" i="16" l="1"/>
  <c r="F211" i="16"/>
  <c r="D211" i="16"/>
  <c r="H211" i="16"/>
  <c r="E211" i="16"/>
  <c r="C211" i="16"/>
  <c r="I211" i="16"/>
  <c r="K211" i="16"/>
  <c r="G211" i="16"/>
  <c r="J211" i="16"/>
  <c r="A211" i="16" s="1"/>
  <c r="P212" i="16"/>
  <c r="I169" i="6"/>
  <c r="G169" i="6"/>
  <c r="C169" i="6"/>
  <c r="H169" i="6"/>
  <c r="F169" i="6"/>
  <c r="K169" i="6"/>
  <c r="L169" i="6" s="1"/>
  <c r="B169" i="6"/>
  <c r="D169" i="6"/>
  <c r="J169" i="6"/>
  <c r="M169" i="6" s="1"/>
  <c r="E169" i="6"/>
  <c r="R170" i="6"/>
  <c r="M168" i="6"/>
  <c r="L168" i="6"/>
  <c r="C234" i="15"/>
  <c r="I234" i="15"/>
  <c r="H234" i="15"/>
  <c r="D234" i="15"/>
  <c r="G234" i="15"/>
  <c r="A234" i="15"/>
  <c r="E234" i="15"/>
  <c r="F234" i="15"/>
  <c r="B234" i="15"/>
  <c r="J234" i="15"/>
  <c r="O235" i="15"/>
  <c r="D235" i="12"/>
  <c r="J235" i="12"/>
  <c r="I235" i="12"/>
  <c r="H235" i="12"/>
  <c r="C235" i="12"/>
  <c r="K235" i="12"/>
  <c r="F235" i="12"/>
  <c r="L235" i="12"/>
  <c r="E235" i="12"/>
  <c r="G235" i="12"/>
  <c r="B235" i="12"/>
  <c r="A235" i="12"/>
  <c r="Q236" i="12"/>
  <c r="B212" i="16" l="1"/>
  <c r="H212" i="16"/>
  <c r="D212" i="16"/>
  <c r="C212" i="16"/>
  <c r="I212" i="16"/>
  <c r="K212" i="16"/>
  <c r="F212" i="16"/>
  <c r="J212" i="16"/>
  <c r="A212" i="16" s="1"/>
  <c r="G212" i="16"/>
  <c r="E212" i="16"/>
  <c r="P213" i="16"/>
  <c r="K170" i="6"/>
  <c r="L170" i="6" s="1"/>
  <c r="G170" i="6"/>
  <c r="C170" i="6"/>
  <c r="F170" i="6"/>
  <c r="E170" i="6"/>
  <c r="H170" i="6"/>
  <c r="J170" i="6"/>
  <c r="M170" i="6" s="1"/>
  <c r="I170" i="6"/>
  <c r="B170" i="6"/>
  <c r="D170" i="6"/>
  <c r="R171" i="6"/>
  <c r="C236" i="12"/>
  <c r="A236" i="12"/>
  <c r="J236" i="12"/>
  <c r="L236" i="12"/>
  <c r="G236" i="12"/>
  <c r="K236" i="12"/>
  <c r="F236" i="12"/>
  <c r="D236" i="12"/>
  <c r="I236" i="12"/>
  <c r="H236" i="12"/>
  <c r="E236" i="12"/>
  <c r="B236" i="12"/>
  <c r="Q237" i="12"/>
  <c r="D235" i="15"/>
  <c r="C235" i="15"/>
  <c r="J235" i="15"/>
  <c r="A235" i="15"/>
  <c r="G235" i="15"/>
  <c r="F235" i="15"/>
  <c r="B235" i="15"/>
  <c r="H235" i="15"/>
  <c r="I235" i="15"/>
  <c r="E235" i="15"/>
  <c r="O236" i="15"/>
  <c r="D213" i="16" l="1"/>
  <c r="B213" i="16"/>
  <c r="G213" i="16"/>
  <c r="E213" i="16"/>
  <c r="C213" i="16"/>
  <c r="J213" i="16"/>
  <c r="A213" i="16" s="1"/>
  <c r="K213" i="16"/>
  <c r="I213" i="16"/>
  <c r="H213" i="16"/>
  <c r="F213" i="16"/>
  <c r="P214" i="16"/>
  <c r="G171" i="6"/>
  <c r="C171" i="6"/>
  <c r="B171" i="6"/>
  <c r="K171" i="6"/>
  <c r="I171" i="6"/>
  <c r="D171" i="6"/>
  <c r="F171" i="6"/>
  <c r="J171" i="6"/>
  <c r="M171" i="6" s="1"/>
  <c r="E171" i="6"/>
  <c r="H171" i="6"/>
  <c r="R172" i="6"/>
  <c r="H237" i="12"/>
  <c r="E237" i="12"/>
  <c r="J237" i="12"/>
  <c r="A237" i="12"/>
  <c r="D237" i="12"/>
  <c r="C237" i="12"/>
  <c r="L237" i="12"/>
  <c r="I237" i="12"/>
  <c r="K237" i="12"/>
  <c r="F237" i="12"/>
  <c r="G237" i="12"/>
  <c r="B237" i="12"/>
  <c r="Q238" i="12"/>
  <c r="J236" i="15"/>
  <c r="C236" i="15"/>
  <c r="A236" i="15"/>
  <c r="I236" i="15"/>
  <c r="E236" i="15"/>
  <c r="D236" i="15"/>
  <c r="G236" i="15"/>
  <c r="H236" i="15"/>
  <c r="B236" i="15"/>
  <c r="F236" i="15"/>
  <c r="O237" i="15"/>
  <c r="K214" i="16" l="1"/>
  <c r="H214" i="16"/>
  <c r="F214" i="16"/>
  <c r="B214" i="16"/>
  <c r="I214" i="16"/>
  <c r="J214" i="16"/>
  <c r="A214" i="16" s="1"/>
  <c r="C214" i="16"/>
  <c r="E214" i="16"/>
  <c r="G214" i="16"/>
  <c r="D214" i="16"/>
  <c r="P215" i="16"/>
  <c r="D172" i="6"/>
  <c r="K172" i="6"/>
  <c r="H172" i="6"/>
  <c r="C172" i="6"/>
  <c r="E172" i="6"/>
  <c r="G172" i="6"/>
  <c r="B172" i="6"/>
  <c r="I172" i="6"/>
  <c r="J172" i="6"/>
  <c r="M172" i="6" s="1"/>
  <c r="F172" i="6"/>
  <c r="R173" i="6"/>
  <c r="L171" i="6"/>
  <c r="I237" i="15"/>
  <c r="D237" i="15"/>
  <c r="F237" i="15"/>
  <c r="A237" i="15"/>
  <c r="E237" i="15"/>
  <c r="J237" i="15"/>
  <c r="C237" i="15"/>
  <c r="G237" i="15"/>
  <c r="H237" i="15"/>
  <c r="B237" i="15"/>
  <c r="O238" i="15"/>
  <c r="J238" i="12"/>
  <c r="G238" i="12"/>
  <c r="I238" i="12"/>
  <c r="F238" i="12"/>
  <c r="E238" i="12"/>
  <c r="B238" i="12"/>
  <c r="L238" i="12"/>
  <c r="H238" i="12"/>
  <c r="K238" i="12"/>
  <c r="D238" i="12"/>
  <c r="A238" i="12"/>
  <c r="C238" i="12"/>
  <c r="Q239" i="12"/>
  <c r="E215" i="16" l="1"/>
  <c r="I215" i="16"/>
  <c r="K215" i="16"/>
  <c r="D215" i="16"/>
  <c r="C215" i="16"/>
  <c r="J215" i="16"/>
  <c r="A215" i="16" s="1"/>
  <c r="F215" i="16"/>
  <c r="B215" i="16"/>
  <c r="H215" i="16"/>
  <c r="G215" i="16"/>
  <c r="P216" i="16"/>
  <c r="K173" i="6"/>
  <c r="D173" i="6"/>
  <c r="E173" i="6"/>
  <c r="B173" i="6"/>
  <c r="C173" i="6"/>
  <c r="I173" i="6"/>
  <c r="F173" i="6"/>
  <c r="J173" i="6"/>
  <c r="M173" i="6" s="1"/>
  <c r="H173" i="6"/>
  <c r="G173" i="6"/>
  <c r="R174" i="6"/>
  <c r="L172" i="6"/>
  <c r="J239" i="12"/>
  <c r="A239" i="12"/>
  <c r="F239" i="12"/>
  <c r="G239" i="12"/>
  <c r="C239" i="12"/>
  <c r="D239" i="12"/>
  <c r="B239" i="12"/>
  <c r="H239" i="12"/>
  <c r="E239" i="12"/>
  <c r="L239" i="12"/>
  <c r="I239" i="12"/>
  <c r="K239" i="12"/>
  <c r="Q240" i="12"/>
  <c r="H238" i="15"/>
  <c r="J238" i="15"/>
  <c r="G238" i="15"/>
  <c r="E238" i="15"/>
  <c r="C238" i="15"/>
  <c r="B238" i="15"/>
  <c r="I238" i="15"/>
  <c r="A238" i="15"/>
  <c r="F238" i="15"/>
  <c r="D238" i="15"/>
  <c r="O239" i="15"/>
  <c r="I216" i="16" l="1"/>
  <c r="F216" i="16"/>
  <c r="D216" i="16"/>
  <c r="K216" i="16"/>
  <c r="G216" i="16"/>
  <c r="B216" i="16"/>
  <c r="J216" i="16"/>
  <c r="A216" i="16" s="1"/>
  <c r="H216" i="16"/>
  <c r="C216" i="16"/>
  <c r="E216" i="16"/>
  <c r="P217" i="16"/>
  <c r="J174" i="6"/>
  <c r="B174" i="6"/>
  <c r="E174" i="6"/>
  <c r="H174" i="6"/>
  <c r="C174" i="6"/>
  <c r="K174" i="6"/>
  <c r="D174" i="6"/>
  <c r="F174" i="6"/>
  <c r="G174" i="6"/>
  <c r="I174" i="6"/>
  <c r="M174" i="6"/>
  <c r="R175" i="6"/>
  <c r="L173" i="6"/>
  <c r="E240" i="12"/>
  <c r="H240" i="12"/>
  <c r="I240" i="12"/>
  <c r="D240" i="12"/>
  <c r="F240" i="12"/>
  <c r="B240" i="12"/>
  <c r="K240" i="12"/>
  <c r="J240" i="12"/>
  <c r="L240" i="12"/>
  <c r="A240" i="12"/>
  <c r="G240" i="12"/>
  <c r="C240" i="12"/>
  <c r="Q241" i="12"/>
  <c r="D239" i="15"/>
  <c r="H239" i="15"/>
  <c r="E239" i="15"/>
  <c r="G239" i="15"/>
  <c r="J239" i="15"/>
  <c r="F239" i="15"/>
  <c r="C239" i="15"/>
  <c r="B239" i="15"/>
  <c r="A239" i="15"/>
  <c r="I239" i="15"/>
  <c r="O240" i="15"/>
  <c r="J217" i="16" l="1"/>
  <c r="A217" i="16" s="1"/>
  <c r="D217" i="16"/>
  <c r="C217" i="16"/>
  <c r="H217" i="16"/>
  <c r="B217" i="16"/>
  <c r="E217" i="16"/>
  <c r="G217" i="16"/>
  <c r="I217" i="16"/>
  <c r="F217" i="16"/>
  <c r="K217" i="16"/>
  <c r="P218" i="16"/>
  <c r="C175" i="6"/>
  <c r="B175" i="6"/>
  <c r="E175" i="6"/>
  <c r="F175" i="6"/>
  <c r="D175" i="6"/>
  <c r="I175" i="6"/>
  <c r="K175" i="6"/>
  <c r="H175" i="6"/>
  <c r="G175" i="6"/>
  <c r="J175" i="6"/>
  <c r="R176" i="6"/>
  <c r="L174" i="6"/>
  <c r="I240" i="15"/>
  <c r="C240" i="15"/>
  <c r="G240" i="15"/>
  <c r="A240" i="15"/>
  <c r="J240" i="15"/>
  <c r="B240" i="15"/>
  <c r="D240" i="15"/>
  <c r="H240" i="15"/>
  <c r="F240" i="15"/>
  <c r="E240" i="15"/>
  <c r="O241" i="15"/>
  <c r="C241" i="12"/>
  <c r="K241" i="12"/>
  <c r="B241" i="12"/>
  <c r="L241" i="12"/>
  <c r="A241" i="12"/>
  <c r="E241" i="12"/>
  <c r="H241" i="12"/>
  <c r="D241" i="12"/>
  <c r="G241" i="12"/>
  <c r="F241" i="12"/>
  <c r="J241" i="12"/>
  <c r="I241" i="12"/>
  <c r="Q242" i="12"/>
  <c r="E218" i="16" l="1"/>
  <c r="K218" i="16"/>
  <c r="F218" i="16"/>
  <c r="J218" i="16"/>
  <c r="A218" i="16" s="1"/>
  <c r="D218" i="16"/>
  <c r="B218" i="16"/>
  <c r="H218" i="16"/>
  <c r="G218" i="16"/>
  <c r="C218" i="16"/>
  <c r="I218" i="16"/>
  <c r="P219" i="16"/>
  <c r="D176" i="6"/>
  <c r="B176" i="6"/>
  <c r="C176" i="6"/>
  <c r="H176" i="6"/>
  <c r="I176" i="6"/>
  <c r="F176" i="6"/>
  <c r="K176" i="6"/>
  <c r="E176" i="6"/>
  <c r="G176" i="6"/>
  <c r="J176" i="6"/>
  <c r="M176" i="6" s="1"/>
  <c r="R177" i="6"/>
  <c r="L175" i="6"/>
  <c r="M175" i="6"/>
  <c r="H241" i="15"/>
  <c r="C241" i="15"/>
  <c r="I241" i="15"/>
  <c r="J241" i="15"/>
  <c r="E241" i="15"/>
  <c r="G241" i="15"/>
  <c r="D241" i="15"/>
  <c r="B241" i="15"/>
  <c r="F241" i="15"/>
  <c r="A241" i="15"/>
  <c r="O242" i="15"/>
  <c r="B242" i="12"/>
  <c r="E242" i="12"/>
  <c r="H242" i="12"/>
  <c r="A242" i="12"/>
  <c r="D242" i="12"/>
  <c r="K242" i="12"/>
  <c r="F242" i="12"/>
  <c r="L242" i="12"/>
  <c r="C242" i="12"/>
  <c r="J242" i="12"/>
  <c r="I242" i="12"/>
  <c r="G242" i="12"/>
  <c r="Q243" i="12"/>
  <c r="C219" i="16" l="1"/>
  <c r="H219" i="16"/>
  <c r="D219" i="16"/>
  <c r="E219" i="16"/>
  <c r="G219" i="16"/>
  <c r="K219" i="16"/>
  <c r="B219" i="16"/>
  <c r="I219" i="16"/>
  <c r="F219" i="16"/>
  <c r="J219" i="16"/>
  <c r="A219" i="16" s="1"/>
  <c r="P220" i="16"/>
  <c r="H177" i="6"/>
  <c r="I177" i="6"/>
  <c r="C177" i="6"/>
  <c r="K177" i="6"/>
  <c r="D177" i="6"/>
  <c r="F177" i="6"/>
  <c r="G177" i="6"/>
  <c r="J177" i="6"/>
  <c r="M177" i="6" s="1"/>
  <c r="E177" i="6"/>
  <c r="B177" i="6"/>
  <c r="R178" i="6"/>
  <c r="L176" i="6"/>
  <c r="J243" i="12"/>
  <c r="H243" i="12"/>
  <c r="C243" i="12"/>
  <c r="G243" i="12"/>
  <c r="I243" i="12"/>
  <c r="B243" i="12"/>
  <c r="D243" i="12"/>
  <c r="E243" i="12"/>
  <c r="F243" i="12"/>
  <c r="K243" i="12"/>
  <c r="A243" i="12"/>
  <c r="L243" i="12"/>
  <c r="Q244" i="12"/>
  <c r="C242" i="15"/>
  <c r="I242" i="15"/>
  <c r="B242" i="15"/>
  <c r="F242" i="15"/>
  <c r="A242" i="15"/>
  <c r="H242" i="15"/>
  <c r="D242" i="15"/>
  <c r="E242" i="15"/>
  <c r="J242" i="15"/>
  <c r="G242" i="15"/>
  <c r="O243" i="15"/>
  <c r="E220" i="16" l="1"/>
  <c r="B220" i="16"/>
  <c r="D220" i="16"/>
  <c r="C220" i="16"/>
  <c r="H220" i="16"/>
  <c r="F220" i="16"/>
  <c r="J220" i="16"/>
  <c r="A220" i="16" s="1"/>
  <c r="I220" i="16"/>
  <c r="G220" i="16"/>
  <c r="K220" i="16"/>
  <c r="P221" i="16"/>
  <c r="L177" i="6"/>
  <c r="I178" i="6"/>
  <c r="F178" i="6"/>
  <c r="K178" i="6"/>
  <c r="J178" i="6"/>
  <c r="L178" i="6" s="1"/>
  <c r="D178" i="6"/>
  <c r="G178" i="6"/>
  <c r="B178" i="6"/>
  <c r="E178" i="6"/>
  <c r="C178" i="6"/>
  <c r="H178" i="6"/>
  <c r="R179" i="6"/>
  <c r="D243" i="15"/>
  <c r="F243" i="15"/>
  <c r="B243" i="15"/>
  <c r="E243" i="15"/>
  <c r="A243" i="15"/>
  <c r="I243" i="15"/>
  <c r="G243" i="15"/>
  <c r="C243" i="15"/>
  <c r="H243" i="15"/>
  <c r="J243" i="15"/>
  <c r="O244" i="15"/>
  <c r="G244" i="12"/>
  <c r="J244" i="12"/>
  <c r="H244" i="12"/>
  <c r="B244" i="12"/>
  <c r="C244" i="12"/>
  <c r="D244" i="12"/>
  <c r="I244" i="12"/>
  <c r="A244" i="12"/>
  <c r="L244" i="12"/>
  <c r="F244" i="12"/>
  <c r="K244" i="12"/>
  <c r="E244" i="12"/>
  <c r="Q245" i="12"/>
  <c r="K221" i="16" l="1"/>
  <c r="E221" i="16"/>
  <c r="G221" i="16"/>
  <c r="H221" i="16"/>
  <c r="F221" i="16"/>
  <c r="J221" i="16"/>
  <c r="A221" i="16" s="1"/>
  <c r="C221" i="16"/>
  <c r="D221" i="16"/>
  <c r="I221" i="16"/>
  <c r="B221" i="16"/>
  <c r="P222" i="16"/>
  <c r="C179" i="6"/>
  <c r="E179" i="6"/>
  <c r="B179" i="6"/>
  <c r="H179" i="6"/>
  <c r="F179" i="6"/>
  <c r="G179" i="6"/>
  <c r="D179" i="6"/>
  <c r="I179" i="6"/>
  <c r="K179" i="6"/>
  <c r="L179" i="6" s="1"/>
  <c r="J179" i="6"/>
  <c r="M179" i="6" s="1"/>
  <c r="R180" i="6"/>
  <c r="M178" i="6"/>
  <c r="E245" i="12"/>
  <c r="K245" i="12"/>
  <c r="A245" i="12"/>
  <c r="F245" i="12"/>
  <c r="I245" i="12"/>
  <c r="G245" i="12"/>
  <c r="C245" i="12"/>
  <c r="J245" i="12"/>
  <c r="B245" i="12"/>
  <c r="D245" i="12"/>
  <c r="H245" i="12"/>
  <c r="L245" i="12"/>
  <c r="Q246" i="12"/>
  <c r="E244" i="15"/>
  <c r="H244" i="15"/>
  <c r="C244" i="15"/>
  <c r="D244" i="15"/>
  <c r="F244" i="15"/>
  <c r="G244" i="15"/>
  <c r="A244" i="15"/>
  <c r="B244" i="15"/>
  <c r="I244" i="15"/>
  <c r="J244" i="15"/>
  <c r="O245" i="15"/>
  <c r="B222" i="16" l="1"/>
  <c r="G222" i="16"/>
  <c r="F222" i="16"/>
  <c r="H222" i="16"/>
  <c r="K222" i="16"/>
  <c r="E222" i="16"/>
  <c r="D222" i="16"/>
  <c r="C222" i="16"/>
  <c r="J222" i="16"/>
  <c r="A222" i="16" s="1"/>
  <c r="I222" i="16"/>
  <c r="P223" i="16"/>
  <c r="G180" i="6"/>
  <c r="F180" i="6"/>
  <c r="C180" i="6"/>
  <c r="E180" i="6"/>
  <c r="D180" i="6"/>
  <c r="H180" i="6"/>
  <c r="B180" i="6"/>
  <c r="I180" i="6"/>
  <c r="K180" i="6"/>
  <c r="J180" i="6"/>
  <c r="M180" i="6" s="1"/>
  <c r="R181" i="6"/>
  <c r="A245" i="15"/>
  <c r="G245" i="15"/>
  <c r="E245" i="15"/>
  <c r="H245" i="15"/>
  <c r="B245" i="15"/>
  <c r="F245" i="15"/>
  <c r="C245" i="15"/>
  <c r="I245" i="15"/>
  <c r="D245" i="15"/>
  <c r="J245" i="15"/>
  <c r="O246" i="15"/>
  <c r="J246" i="12"/>
  <c r="K246" i="12"/>
  <c r="I246" i="12"/>
  <c r="A246" i="12"/>
  <c r="B246" i="12"/>
  <c r="C246" i="12"/>
  <c r="E246" i="12"/>
  <c r="D246" i="12"/>
  <c r="F246" i="12"/>
  <c r="H246" i="12"/>
  <c r="G246" i="12"/>
  <c r="L246" i="12"/>
  <c r="Q247" i="12"/>
  <c r="F223" i="16" l="1"/>
  <c r="G223" i="16"/>
  <c r="C223" i="16"/>
  <c r="J223" i="16"/>
  <c r="A223" i="16" s="1"/>
  <c r="H223" i="16"/>
  <c r="E223" i="16"/>
  <c r="D223" i="16"/>
  <c r="B223" i="16"/>
  <c r="K223" i="16"/>
  <c r="I223" i="16"/>
  <c r="P224" i="16"/>
  <c r="L180" i="6"/>
  <c r="I181" i="6"/>
  <c r="B181" i="6"/>
  <c r="E181" i="6"/>
  <c r="J181" i="6"/>
  <c r="C181" i="6"/>
  <c r="K181" i="6"/>
  <c r="L181" i="6" s="1"/>
  <c r="H181" i="6"/>
  <c r="F181" i="6"/>
  <c r="D181" i="6"/>
  <c r="G181" i="6"/>
  <c r="R182" i="6"/>
  <c r="A246" i="15"/>
  <c r="I246" i="15"/>
  <c r="D246" i="15"/>
  <c r="F246" i="15"/>
  <c r="G246" i="15"/>
  <c r="C246" i="15"/>
  <c r="E246" i="15"/>
  <c r="J246" i="15"/>
  <c r="B246" i="15"/>
  <c r="H246" i="15"/>
  <c r="O247" i="15"/>
  <c r="B247" i="12"/>
  <c r="H247" i="12"/>
  <c r="C247" i="12"/>
  <c r="A247" i="12"/>
  <c r="E247" i="12"/>
  <c r="K247" i="12"/>
  <c r="D247" i="12"/>
  <c r="L247" i="12"/>
  <c r="J247" i="12"/>
  <c r="F247" i="12"/>
  <c r="G247" i="12"/>
  <c r="I247" i="12"/>
  <c r="Q248" i="12"/>
  <c r="E224" i="16" l="1"/>
  <c r="F224" i="16"/>
  <c r="K224" i="16"/>
  <c r="B224" i="16"/>
  <c r="J224" i="16"/>
  <c r="A224" i="16" s="1"/>
  <c r="I224" i="16"/>
  <c r="H224" i="16"/>
  <c r="D224" i="16"/>
  <c r="C224" i="16"/>
  <c r="G224" i="16"/>
  <c r="P225" i="16"/>
  <c r="M181" i="6"/>
  <c r="H182" i="6"/>
  <c r="B182" i="6"/>
  <c r="F182" i="6"/>
  <c r="J182" i="6"/>
  <c r="L182" i="6" s="1"/>
  <c r="G182" i="6"/>
  <c r="D182" i="6"/>
  <c r="E182" i="6"/>
  <c r="K182" i="6"/>
  <c r="I182" i="6"/>
  <c r="C182" i="6"/>
  <c r="R183" i="6"/>
  <c r="B247" i="15"/>
  <c r="G247" i="15"/>
  <c r="D247" i="15"/>
  <c r="C247" i="15"/>
  <c r="H247" i="15"/>
  <c r="F247" i="15"/>
  <c r="J247" i="15"/>
  <c r="A247" i="15"/>
  <c r="I247" i="15"/>
  <c r="E247" i="15"/>
  <c r="O248" i="15"/>
  <c r="I248" i="12"/>
  <c r="K248" i="12"/>
  <c r="D248" i="12"/>
  <c r="J248" i="12"/>
  <c r="F248" i="12"/>
  <c r="A248" i="12"/>
  <c r="H248" i="12"/>
  <c r="C248" i="12"/>
  <c r="G248" i="12"/>
  <c r="B248" i="12"/>
  <c r="E248" i="12"/>
  <c r="L248" i="12"/>
  <c r="Q249" i="12"/>
  <c r="D225" i="16" l="1"/>
  <c r="C225" i="16"/>
  <c r="J225" i="16"/>
  <c r="A225" i="16" s="1"/>
  <c r="H225" i="16"/>
  <c r="F225" i="16"/>
  <c r="K225" i="16"/>
  <c r="B225" i="16"/>
  <c r="E225" i="16"/>
  <c r="I225" i="16"/>
  <c r="G225" i="16"/>
  <c r="P226" i="16"/>
  <c r="J183" i="6"/>
  <c r="M183" i="6" s="1"/>
  <c r="K183" i="6"/>
  <c r="L183" i="6" s="1"/>
  <c r="G183" i="6"/>
  <c r="C183" i="6"/>
  <c r="D183" i="6"/>
  <c r="H183" i="6"/>
  <c r="E183" i="6"/>
  <c r="B183" i="6"/>
  <c r="F183" i="6"/>
  <c r="I183" i="6"/>
  <c r="R184" i="6"/>
  <c r="M182" i="6"/>
  <c r="D249" i="12"/>
  <c r="F249" i="12"/>
  <c r="B249" i="12"/>
  <c r="A249" i="12"/>
  <c r="I249" i="12"/>
  <c r="C249" i="12"/>
  <c r="H249" i="12"/>
  <c r="K249" i="12"/>
  <c r="J249" i="12"/>
  <c r="L249" i="12"/>
  <c r="G249" i="12"/>
  <c r="E249" i="12"/>
  <c r="Q250" i="12"/>
  <c r="A248" i="15"/>
  <c r="J248" i="15"/>
  <c r="H248" i="15"/>
  <c r="C248" i="15"/>
  <c r="B248" i="15"/>
  <c r="E248" i="15"/>
  <c r="G248" i="15"/>
  <c r="D248" i="15"/>
  <c r="F248" i="15"/>
  <c r="I248" i="15"/>
  <c r="O249" i="15"/>
  <c r="K226" i="16" l="1"/>
  <c r="J226" i="16"/>
  <c r="A226" i="16" s="1"/>
  <c r="B226" i="16"/>
  <c r="C226" i="16"/>
  <c r="E226" i="16"/>
  <c r="I226" i="16"/>
  <c r="H226" i="16"/>
  <c r="D226" i="16"/>
  <c r="F226" i="16"/>
  <c r="G226" i="16"/>
  <c r="P227" i="16"/>
  <c r="J184" i="6"/>
  <c r="C184" i="6"/>
  <c r="G184" i="6"/>
  <c r="E184" i="6"/>
  <c r="F184" i="6"/>
  <c r="H184" i="6"/>
  <c r="D184" i="6"/>
  <c r="K184" i="6"/>
  <c r="L184" i="6" s="1"/>
  <c r="B184" i="6"/>
  <c r="I184" i="6"/>
  <c r="R185" i="6"/>
  <c r="H249" i="15"/>
  <c r="J249" i="15"/>
  <c r="B249" i="15"/>
  <c r="A249" i="15"/>
  <c r="C249" i="15"/>
  <c r="I249" i="15"/>
  <c r="F249" i="15"/>
  <c r="D249" i="15"/>
  <c r="G249" i="15"/>
  <c r="E249" i="15"/>
  <c r="O250" i="15"/>
  <c r="B250" i="12"/>
  <c r="D250" i="12"/>
  <c r="C250" i="12"/>
  <c r="I250" i="12"/>
  <c r="H250" i="12"/>
  <c r="E250" i="12"/>
  <c r="J250" i="12"/>
  <c r="F250" i="12"/>
  <c r="G250" i="12"/>
  <c r="L250" i="12"/>
  <c r="A250" i="12"/>
  <c r="K250" i="12"/>
  <c r="Q251" i="12"/>
  <c r="H227" i="16" l="1"/>
  <c r="F227" i="16"/>
  <c r="J227" i="16"/>
  <c r="A227" i="16" s="1"/>
  <c r="I227" i="16"/>
  <c r="G227" i="16"/>
  <c r="B227" i="16"/>
  <c r="C227" i="16"/>
  <c r="K227" i="16"/>
  <c r="E227" i="16"/>
  <c r="D227" i="16"/>
  <c r="P228" i="16"/>
  <c r="D185" i="6"/>
  <c r="F185" i="6"/>
  <c r="C185" i="6"/>
  <c r="H185" i="6"/>
  <c r="K185" i="6"/>
  <c r="J185" i="6"/>
  <c r="L185" i="6" s="1"/>
  <c r="I185" i="6"/>
  <c r="G185" i="6"/>
  <c r="E185" i="6"/>
  <c r="B185" i="6"/>
  <c r="R186" i="6"/>
  <c r="M184" i="6"/>
  <c r="H250" i="15"/>
  <c r="G250" i="15"/>
  <c r="F250" i="15"/>
  <c r="D250" i="15"/>
  <c r="A250" i="15"/>
  <c r="E250" i="15"/>
  <c r="J250" i="15"/>
  <c r="C250" i="15"/>
  <c r="I250" i="15"/>
  <c r="B250" i="15"/>
  <c r="O251" i="15"/>
  <c r="G251" i="12"/>
  <c r="C251" i="12"/>
  <c r="A251" i="12"/>
  <c r="F251" i="12"/>
  <c r="J251" i="12"/>
  <c r="K251" i="12"/>
  <c r="H251" i="12"/>
  <c r="L251" i="12"/>
  <c r="I251" i="12"/>
  <c r="D251" i="12"/>
  <c r="B251" i="12"/>
  <c r="E251" i="12"/>
  <c r="Q252" i="12"/>
  <c r="E228" i="16" l="1"/>
  <c r="D228" i="16"/>
  <c r="J228" i="16"/>
  <c r="A228" i="16" s="1"/>
  <c r="F228" i="16"/>
  <c r="I228" i="16"/>
  <c r="B228" i="16"/>
  <c r="K228" i="16"/>
  <c r="C228" i="16"/>
  <c r="H228" i="16"/>
  <c r="G228" i="16"/>
  <c r="P229" i="16"/>
  <c r="G186" i="6"/>
  <c r="C186" i="6"/>
  <c r="H186" i="6"/>
  <c r="I186" i="6"/>
  <c r="F186" i="6"/>
  <c r="J186" i="6"/>
  <c r="L186" i="6" s="1"/>
  <c r="E186" i="6"/>
  <c r="B186" i="6"/>
  <c r="K186" i="6"/>
  <c r="D186" i="6"/>
  <c r="R187" i="6"/>
  <c r="M185" i="6"/>
  <c r="J251" i="15"/>
  <c r="E251" i="15"/>
  <c r="A251" i="15"/>
  <c r="C251" i="15"/>
  <c r="B251" i="15"/>
  <c r="H251" i="15"/>
  <c r="F251" i="15"/>
  <c r="I251" i="15"/>
  <c r="D251" i="15"/>
  <c r="G251" i="15"/>
  <c r="O252" i="15"/>
  <c r="A252" i="12"/>
  <c r="B252" i="12"/>
  <c r="D252" i="12"/>
  <c r="L252" i="12"/>
  <c r="G252" i="12"/>
  <c r="K252" i="12"/>
  <c r="E252" i="12"/>
  <c r="J252" i="12"/>
  <c r="H252" i="12"/>
  <c r="F252" i="12"/>
  <c r="C252" i="12"/>
  <c r="I252" i="12"/>
  <c r="Q253" i="12"/>
  <c r="H229" i="16" l="1"/>
  <c r="G229" i="16"/>
  <c r="B229" i="16"/>
  <c r="K229" i="16"/>
  <c r="J229" i="16"/>
  <c r="A229" i="16" s="1"/>
  <c r="I229" i="16"/>
  <c r="E229" i="16"/>
  <c r="C229" i="16"/>
  <c r="D229" i="16"/>
  <c r="F229" i="16"/>
  <c r="P230" i="16"/>
  <c r="K187" i="6"/>
  <c r="I187" i="6"/>
  <c r="D187" i="6"/>
  <c r="G187" i="6"/>
  <c r="H187" i="6"/>
  <c r="F187" i="6"/>
  <c r="J187" i="6"/>
  <c r="M187" i="6" s="1"/>
  <c r="E187" i="6"/>
  <c r="C187" i="6"/>
  <c r="B187" i="6"/>
  <c r="R188" i="6"/>
  <c r="M186" i="6"/>
  <c r="C252" i="15"/>
  <c r="J252" i="15"/>
  <c r="B252" i="15"/>
  <c r="F252" i="15"/>
  <c r="H252" i="15"/>
  <c r="G252" i="15"/>
  <c r="I252" i="15"/>
  <c r="E252" i="15"/>
  <c r="D252" i="15"/>
  <c r="A252" i="15"/>
  <c r="O253" i="15"/>
  <c r="C253" i="12"/>
  <c r="F253" i="12"/>
  <c r="J253" i="12"/>
  <c r="B253" i="12"/>
  <c r="I253" i="12"/>
  <c r="G253" i="12"/>
  <c r="L253" i="12"/>
  <c r="A253" i="12"/>
  <c r="K253" i="12"/>
  <c r="E253" i="12"/>
  <c r="H253" i="12"/>
  <c r="D253" i="12"/>
  <c r="Q254" i="12"/>
  <c r="I230" i="16" l="1"/>
  <c r="G230" i="16"/>
  <c r="B230" i="16"/>
  <c r="J230" i="16"/>
  <c r="A230" i="16" s="1"/>
  <c r="H230" i="16"/>
  <c r="E230" i="16"/>
  <c r="C230" i="16"/>
  <c r="F230" i="16"/>
  <c r="D230" i="16"/>
  <c r="K230" i="16"/>
  <c r="P231" i="16"/>
  <c r="L187" i="6"/>
  <c r="K188" i="6"/>
  <c r="L188" i="6" s="1"/>
  <c r="C188" i="6"/>
  <c r="B188" i="6"/>
  <c r="D188" i="6"/>
  <c r="I188" i="6"/>
  <c r="G188" i="6"/>
  <c r="J188" i="6"/>
  <c r="M188" i="6" s="1"/>
  <c r="H188" i="6"/>
  <c r="F188" i="6"/>
  <c r="E188" i="6"/>
  <c r="R189" i="6"/>
  <c r="I253" i="15"/>
  <c r="A253" i="15"/>
  <c r="J253" i="15"/>
  <c r="C253" i="15"/>
  <c r="G253" i="15"/>
  <c r="E253" i="15"/>
  <c r="D253" i="15"/>
  <c r="B253" i="15"/>
  <c r="H253" i="15"/>
  <c r="F253" i="15"/>
  <c r="O254" i="15"/>
  <c r="E254" i="12"/>
  <c r="J254" i="12"/>
  <c r="H254" i="12"/>
  <c r="G254" i="12"/>
  <c r="C254" i="12"/>
  <c r="I254" i="12"/>
  <c r="K254" i="12"/>
  <c r="D254" i="12"/>
  <c r="L254" i="12"/>
  <c r="F254" i="12"/>
  <c r="B254" i="12"/>
  <c r="A254" i="12"/>
  <c r="Q255" i="12"/>
  <c r="F231" i="16" l="1"/>
  <c r="I231" i="16"/>
  <c r="B231" i="16"/>
  <c r="J231" i="16"/>
  <c r="A231" i="16" s="1"/>
  <c r="E231" i="16"/>
  <c r="K231" i="16"/>
  <c r="C231" i="16"/>
  <c r="H231" i="16"/>
  <c r="G231" i="16"/>
  <c r="D231" i="16"/>
  <c r="P232" i="16"/>
  <c r="K189" i="6"/>
  <c r="C189" i="6"/>
  <c r="D189" i="6"/>
  <c r="J189" i="6"/>
  <c r="M189" i="6" s="1"/>
  <c r="F189" i="6"/>
  <c r="B189" i="6"/>
  <c r="I189" i="6"/>
  <c r="H189" i="6"/>
  <c r="E189" i="6"/>
  <c r="G189" i="6"/>
  <c r="R190" i="6"/>
  <c r="I254" i="15"/>
  <c r="G254" i="15"/>
  <c r="A254" i="15"/>
  <c r="E254" i="15"/>
  <c r="J254" i="15"/>
  <c r="D254" i="15"/>
  <c r="F254" i="15"/>
  <c r="C254" i="15"/>
  <c r="B254" i="15"/>
  <c r="H254" i="15"/>
  <c r="O255" i="15"/>
  <c r="D255" i="12"/>
  <c r="F255" i="12"/>
  <c r="E255" i="12"/>
  <c r="I255" i="12"/>
  <c r="C255" i="12"/>
  <c r="J255" i="12"/>
  <c r="A255" i="12"/>
  <c r="H255" i="12"/>
  <c r="G255" i="12"/>
  <c r="K255" i="12"/>
  <c r="B255" i="12"/>
  <c r="L255" i="12"/>
  <c r="Q256" i="12"/>
  <c r="C232" i="16" l="1"/>
  <c r="D232" i="16"/>
  <c r="F232" i="16"/>
  <c r="B232" i="16"/>
  <c r="E232" i="16"/>
  <c r="H232" i="16"/>
  <c r="G232" i="16"/>
  <c r="K232" i="16"/>
  <c r="I232" i="16"/>
  <c r="J232" i="16"/>
  <c r="A232" i="16" s="1"/>
  <c r="P233" i="16"/>
  <c r="H190" i="6"/>
  <c r="B190" i="6"/>
  <c r="G190" i="6"/>
  <c r="E190" i="6"/>
  <c r="D190" i="6"/>
  <c r="K190" i="6"/>
  <c r="L190" i="6" s="1"/>
  <c r="C190" i="6"/>
  <c r="I190" i="6"/>
  <c r="J190" i="6"/>
  <c r="M190" i="6" s="1"/>
  <c r="F190" i="6"/>
  <c r="R191" i="6"/>
  <c r="L189" i="6"/>
  <c r="E255" i="15"/>
  <c r="C255" i="15"/>
  <c r="H255" i="15"/>
  <c r="B255" i="15"/>
  <c r="J255" i="15"/>
  <c r="D255" i="15"/>
  <c r="F255" i="15"/>
  <c r="A255" i="15"/>
  <c r="I255" i="15"/>
  <c r="G255" i="15"/>
  <c r="O256" i="15"/>
  <c r="J256" i="12"/>
  <c r="E256" i="12"/>
  <c r="F256" i="12"/>
  <c r="C256" i="12"/>
  <c r="H256" i="12"/>
  <c r="D256" i="12"/>
  <c r="L256" i="12"/>
  <c r="G256" i="12"/>
  <c r="K256" i="12"/>
  <c r="B256" i="12"/>
  <c r="I256" i="12"/>
  <c r="A256" i="12"/>
  <c r="Q257" i="12"/>
  <c r="E233" i="16" l="1"/>
  <c r="D233" i="16"/>
  <c r="G233" i="16"/>
  <c r="I233" i="16"/>
  <c r="F233" i="16"/>
  <c r="K233" i="16"/>
  <c r="B233" i="16"/>
  <c r="H233" i="16"/>
  <c r="C233" i="16"/>
  <c r="J233" i="16"/>
  <c r="A233" i="16" s="1"/>
  <c r="P234" i="16"/>
  <c r="D191" i="6"/>
  <c r="B191" i="6"/>
  <c r="J191" i="6"/>
  <c r="M191" i="6" s="1"/>
  <c r="K191" i="6"/>
  <c r="L191" i="6" s="1"/>
  <c r="G191" i="6"/>
  <c r="H191" i="6"/>
  <c r="E191" i="6"/>
  <c r="F191" i="6"/>
  <c r="C191" i="6"/>
  <c r="I191" i="6"/>
  <c r="R192" i="6"/>
  <c r="I257" i="12"/>
  <c r="L257" i="12"/>
  <c r="J257" i="12"/>
  <c r="K257" i="12"/>
  <c r="G257" i="12"/>
  <c r="C257" i="12"/>
  <c r="E257" i="12"/>
  <c r="D257" i="12"/>
  <c r="A257" i="12"/>
  <c r="B257" i="12"/>
  <c r="H257" i="12"/>
  <c r="F257" i="12"/>
  <c r="Q258" i="12"/>
  <c r="E256" i="15"/>
  <c r="F256" i="15"/>
  <c r="H256" i="15"/>
  <c r="D256" i="15"/>
  <c r="B256" i="15"/>
  <c r="C256" i="15"/>
  <c r="G256" i="15"/>
  <c r="A256" i="15"/>
  <c r="I256" i="15"/>
  <c r="J256" i="15"/>
  <c r="O257" i="15"/>
  <c r="G234" i="16" l="1"/>
  <c r="J234" i="16"/>
  <c r="A234" i="16" s="1"/>
  <c r="F234" i="16"/>
  <c r="K234" i="16"/>
  <c r="C234" i="16"/>
  <c r="B234" i="16"/>
  <c r="D234" i="16"/>
  <c r="I234" i="16"/>
  <c r="E234" i="16"/>
  <c r="H234" i="16"/>
  <c r="P235" i="16"/>
  <c r="C192" i="6"/>
  <c r="J192" i="6"/>
  <c r="M192" i="6" s="1"/>
  <c r="D192" i="6"/>
  <c r="H192" i="6"/>
  <c r="K192" i="6"/>
  <c r="I192" i="6"/>
  <c r="F192" i="6"/>
  <c r="G192" i="6"/>
  <c r="E192" i="6"/>
  <c r="B192" i="6"/>
  <c r="R193" i="6"/>
  <c r="F257" i="15"/>
  <c r="I257" i="15"/>
  <c r="H257" i="15"/>
  <c r="J257" i="15"/>
  <c r="A257" i="15"/>
  <c r="D257" i="15"/>
  <c r="E257" i="15"/>
  <c r="C257" i="15"/>
  <c r="G257" i="15"/>
  <c r="B257" i="15"/>
  <c r="O258" i="15"/>
  <c r="B258" i="12"/>
  <c r="J258" i="12"/>
  <c r="I258" i="12"/>
  <c r="H258" i="12"/>
  <c r="G258" i="12"/>
  <c r="K258" i="12"/>
  <c r="D258" i="12"/>
  <c r="L258" i="12"/>
  <c r="A258" i="12"/>
  <c r="E258" i="12"/>
  <c r="C258" i="12"/>
  <c r="F258" i="12"/>
  <c r="Q259" i="12"/>
  <c r="B235" i="16" l="1"/>
  <c r="J235" i="16"/>
  <c r="A235" i="16" s="1"/>
  <c r="H235" i="16"/>
  <c r="C235" i="16"/>
  <c r="I235" i="16"/>
  <c r="D235" i="16"/>
  <c r="F235" i="16"/>
  <c r="G235" i="16"/>
  <c r="K235" i="16"/>
  <c r="E235" i="16"/>
  <c r="P236" i="16"/>
  <c r="G193" i="6"/>
  <c r="I193" i="6"/>
  <c r="C193" i="6"/>
  <c r="K193" i="6"/>
  <c r="F193" i="6"/>
  <c r="J193" i="6"/>
  <c r="M193" i="6" s="1"/>
  <c r="B193" i="6"/>
  <c r="D193" i="6"/>
  <c r="E193" i="6"/>
  <c r="H193" i="6"/>
  <c r="R194" i="6"/>
  <c r="L192" i="6"/>
  <c r="A259" i="12"/>
  <c r="H259" i="12"/>
  <c r="B259" i="12"/>
  <c r="C259" i="12"/>
  <c r="I259" i="12"/>
  <c r="D259" i="12"/>
  <c r="E259" i="12"/>
  <c r="J259" i="12"/>
  <c r="G259" i="12"/>
  <c r="K259" i="12"/>
  <c r="F259" i="12"/>
  <c r="L259" i="12"/>
  <c r="Q260" i="12"/>
  <c r="A258" i="15"/>
  <c r="D258" i="15"/>
  <c r="E258" i="15"/>
  <c r="I258" i="15"/>
  <c r="F258" i="15"/>
  <c r="H258" i="15"/>
  <c r="J258" i="15"/>
  <c r="G258" i="15"/>
  <c r="C258" i="15"/>
  <c r="B258" i="15"/>
  <c r="O259" i="15"/>
  <c r="J236" i="16" l="1"/>
  <c r="A236" i="16" s="1"/>
  <c r="D236" i="16"/>
  <c r="G236" i="16"/>
  <c r="K236" i="16"/>
  <c r="H236" i="16"/>
  <c r="B236" i="16"/>
  <c r="E236" i="16"/>
  <c r="C236" i="16"/>
  <c r="I236" i="16"/>
  <c r="F236" i="16"/>
  <c r="P237" i="16"/>
  <c r="D194" i="6"/>
  <c r="G194" i="6"/>
  <c r="C194" i="6"/>
  <c r="E194" i="6"/>
  <c r="F194" i="6"/>
  <c r="H194" i="6"/>
  <c r="J194" i="6"/>
  <c r="M194" i="6" s="1"/>
  <c r="I194" i="6"/>
  <c r="K194" i="6"/>
  <c r="B194" i="6"/>
  <c r="R195" i="6"/>
  <c r="L193" i="6"/>
  <c r="F260" i="12"/>
  <c r="B260" i="12"/>
  <c r="C260" i="12"/>
  <c r="G260" i="12"/>
  <c r="D260" i="12"/>
  <c r="H260" i="12"/>
  <c r="E260" i="12"/>
  <c r="I260" i="12"/>
  <c r="L260" i="12"/>
  <c r="J260" i="12"/>
  <c r="K260" i="12"/>
  <c r="A260" i="12"/>
  <c r="Q261" i="12"/>
  <c r="G259" i="15"/>
  <c r="B259" i="15"/>
  <c r="H259" i="15"/>
  <c r="F259" i="15"/>
  <c r="C259" i="15"/>
  <c r="E259" i="15"/>
  <c r="I259" i="15"/>
  <c r="D259" i="15"/>
  <c r="J259" i="15"/>
  <c r="A259" i="15"/>
  <c r="O260" i="15"/>
  <c r="D237" i="16" l="1"/>
  <c r="C237" i="16"/>
  <c r="F237" i="16"/>
  <c r="H237" i="16"/>
  <c r="J237" i="16"/>
  <c r="A237" i="16" s="1"/>
  <c r="E237" i="16"/>
  <c r="I237" i="16"/>
  <c r="G237" i="16"/>
  <c r="B237" i="16"/>
  <c r="K237" i="16"/>
  <c r="P238" i="16"/>
  <c r="J195" i="6"/>
  <c r="M195" i="6" s="1"/>
  <c r="D195" i="6"/>
  <c r="C195" i="6"/>
  <c r="K195" i="6"/>
  <c r="H195" i="6"/>
  <c r="E195" i="6"/>
  <c r="G195" i="6"/>
  <c r="I195" i="6"/>
  <c r="B195" i="6"/>
  <c r="F195" i="6"/>
  <c r="R196" i="6"/>
  <c r="L194" i="6"/>
  <c r="C260" i="15"/>
  <c r="J260" i="15"/>
  <c r="F260" i="15"/>
  <c r="B260" i="15"/>
  <c r="G260" i="15"/>
  <c r="A260" i="15"/>
  <c r="D260" i="15"/>
  <c r="E260" i="15"/>
  <c r="I260" i="15"/>
  <c r="H260" i="15"/>
  <c r="O261" i="15"/>
  <c r="A261" i="12"/>
  <c r="L261" i="12"/>
  <c r="F261" i="12"/>
  <c r="C261" i="12"/>
  <c r="H261" i="12"/>
  <c r="B261" i="12"/>
  <c r="G261" i="12"/>
  <c r="J261" i="12"/>
  <c r="I261" i="12"/>
  <c r="E261" i="12"/>
  <c r="D261" i="12"/>
  <c r="K261" i="12"/>
  <c r="Q262" i="12"/>
  <c r="E238" i="16" l="1"/>
  <c r="J238" i="16"/>
  <c r="A238" i="16" s="1"/>
  <c r="C238" i="16"/>
  <c r="I238" i="16"/>
  <c r="D238" i="16"/>
  <c r="B238" i="16"/>
  <c r="G238" i="16"/>
  <c r="H238" i="16"/>
  <c r="F238" i="16"/>
  <c r="K238" i="16"/>
  <c r="P239" i="16"/>
  <c r="F196" i="6"/>
  <c r="K196" i="6"/>
  <c r="B196" i="6"/>
  <c r="E196" i="6"/>
  <c r="H196" i="6"/>
  <c r="C196" i="6"/>
  <c r="J196" i="6"/>
  <c r="M196" i="6" s="1"/>
  <c r="I196" i="6"/>
  <c r="G196" i="6"/>
  <c r="D196" i="6"/>
  <c r="R197" i="6"/>
  <c r="L195" i="6"/>
  <c r="B261" i="15"/>
  <c r="G261" i="15"/>
  <c r="D261" i="15"/>
  <c r="C261" i="15"/>
  <c r="J261" i="15"/>
  <c r="I261" i="15"/>
  <c r="E261" i="15"/>
  <c r="A261" i="15"/>
  <c r="H261" i="15"/>
  <c r="F261" i="15"/>
  <c r="O262" i="15"/>
  <c r="H262" i="12"/>
  <c r="K262" i="12"/>
  <c r="E262" i="12"/>
  <c r="F262" i="12"/>
  <c r="C262" i="12"/>
  <c r="G262" i="12"/>
  <c r="D262" i="12"/>
  <c r="A262" i="12"/>
  <c r="J262" i="12"/>
  <c r="I262" i="12"/>
  <c r="B262" i="12"/>
  <c r="L262" i="12"/>
  <c r="Q263" i="12"/>
  <c r="C239" i="16" l="1"/>
  <c r="F239" i="16"/>
  <c r="E239" i="16"/>
  <c r="B239" i="16"/>
  <c r="K239" i="16"/>
  <c r="J239" i="16"/>
  <c r="A239" i="16" s="1"/>
  <c r="G239" i="16"/>
  <c r="H239" i="16"/>
  <c r="D239" i="16"/>
  <c r="I239" i="16"/>
  <c r="P240" i="16"/>
  <c r="L196" i="6"/>
  <c r="J197" i="6"/>
  <c r="F197" i="6"/>
  <c r="C197" i="6"/>
  <c r="G197" i="6"/>
  <c r="E197" i="6"/>
  <c r="K197" i="6"/>
  <c r="L197" i="6" s="1"/>
  <c r="B197" i="6"/>
  <c r="D197" i="6"/>
  <c r="H197" i="6"/>
  <c r="I197" i="6"/>
  <c r="R198" i="6"/>
  <c r="I262" i="15"/>
  <c r="J262" i="15"/>
  <c r="A262" i="15"/>
  <c r="E262" i="15"/>
  <c r="G262" i="15"/>
  <c r="F262" i="15"/>
  <c r="H262" i="15"/>
  <c r="C262" i="15"/>
  <c r="D262" i="15"/>
  <c r="B262" i="15"/>
  <c r="O263" i="15"/>
  <c r="C263" i="12"/>
  <c r="G263" i="12"/>
  <c r="H263" i="12"/>
  <c r="B263" i="12"/>
  <c r="I263" i="12"/>
  <c r="L263" i="12"/>
  <c r="J263" i="12"/>
  <c r="K263" i="12"/>
  <c r="D263" i="12"/>
  <c r="E263" i="12"/>
  <c r="F263" i="12"/>
  <c r="A263" i="12"/>
  <c r="Q264" i="12"/>
  <c r="F240" i="16" l="1"/>
  <c r="E240" i="16"/>
  <c r="G240" i="16"/>
  <c r="K240" i="16"/>
  <c r="B240" i="16"/>
  <c r="D240" i="16"/>
  <c r="H240" i="16"/>
  <c r="J240" i="16"/>
  <c r="A240" i="16" s="1"/>
  <c r="C240" i="16"/>
  <c r="I240" i="16"/>
  <c r="P241" i="16"/>
  <c r="K198" i="6"/>
  <c r="G198" i="6"/>
  <c r="D198" i="6"/>
  <c r="E198" i="6"/>
  <c r="H198" i="6"/>
  <c r="C198" i="6"/>
  <c r="J198" i="6"/>
  <c r="M198" i="6" s="1"/>
  <c r="F198" i="6"/>
  <c r="I198" i="6"/>
  <c r="B198" i="6"/>
  <c r="R199" i="6"/>
  <c r="M197" i="6"/>
  <c r="I264" i="12"/>
  <c r="L264" i="12"/>
  <c r="H264" i="12"/>
  <c r="F264" i="12"/>
  <c r="J264" i="12"/>
  <c r="G264" i="12"/>
  <c r="E264" i="12"/>
  <c r="D264" i="12"/>
  <c r="C264" i="12"/>
  <c r="A264" i="12"/>
  <c r="B264" i="12"/>
  <c r="K264" i="12"/>
  <c r="Q265" i="12"/>
  <c r="F263" i="15"/>
  <c r="G263" i="15"/>
  <c r="E263" i="15"/>
  <c r="J263" i="15"/>
  <c r="A263" i="15"/>
  <c r="B263" i="15"/>
  <c r="I263" i="15"/>
  <c r="D263" i="15"/>
  <c r="H263" i="15"/>
  <c r="C263" i="15"/>
  <c r="O264" i="15"/>
  <c r="E241" i="16" l="1"/>
  <c r="D241" i="16"/>
  <c r="I241" i="16"/>
  <c r="H241" i="16"/>
  <c r="G241" i="16"/>
  <c r="C241" i="16"/>
  <c r="F241" i="16"/>
  <c r="B241" i="16"/>
  <c r="K241" i="16"/>
  <c r="J241" i="16"/>
  <c r="A241" i="16" s="1"/>
  <c r="P242" i="16"/>
  <c r="L198" i="6"/>
  <c r="H199" i="6"/>
  <c r="G199" i="6"/>
  <c r="B199" i="6"/>
  <c r="K199" i="6"/>
  <c r="C199" i="6"/>
  <c r="I199" i="6"/>
  <c r="D199" i="6"/>
  <c r="F199" i="6"/>
  <c r="J199" i="6"/>
  <c r="M199" i="6" s="1"/>
  <c r="E199" i="6"/>
  <c r="R200" i="6"/>
  <c r="E264" i="15"/>
  <c r="G264" i="15"/>
  <c r="B264" i="15"/>
  <c r="C264" i="15"/>
  <c r="A264" i="15"/>
  <c r="H264" i="15"/>
  <c r="D264" i="15"/>
  <c r="J264" i="15"/>
  <c r="F264" i="15"/>
  <c r="I264" i="15"/>
  <c r="O265" i="15"/>
  <c r="A265" i="12"/>
  <c r="E265" i="12"/>
  <c r="J265" i="12"/>
  <c r="H265" i="12"/>
  <c r="C265" i="12"/>
  <c r="F265" i="12"/>
  <c r="I265" i="12"/>
  <c r="K265" i="12"/>
  <c r="D265" i="12"/>
  <c r="L265" i="12"/>
  <c r="G265" i="12"/>
  <c r="B265" i="12"/>
  <c r="Q266" i="12"/>
  <c r="J242" i="16" l="1"/>
  <c r="A242" i="16" s="1"/>
  <c r="C242" i="16"/>
  <c r="F242" i="16"/>
  <c r="K242" i="16"/>
  <c r="E242" i="16"/>
  <c r="G242" i="16"/>
  <c r="D242" i="16"/>
  <c r="I242" i="16"/>
  <c r="B242" i="16"/>
  <c r="H242" i="16"/>
  <c r="P243" i="16"/>
  <c r="E200" i="6"/>
  <c r="F200" i="6"/>
  <c r="H200" i="6"/>
  <c r="K200" i="6"/>
  <c r="D200" i="6"/>
  <c r="B200" i="6"/>
  <c r="C200" i="6"/>
  <c r="G200" i="6"/>
  <c r="J200" i="6"/>
  <c r="I200" i="6"/>
  <c r="R201" i="6"/>
  <c r="L199" i="6"/>
  <c r="C265" i="15"/>
  <c r="E265" i="15"/>
  <c r="B265" i="15"/>
  <c r="D265" i="15"/>
  <c r="G265" i="15"/>
  <c r="J265" i="15"/>
  <c r="A265" i="15"/>
  <c r="F265" i="15"/>
  <c r="H265" i="15"/>
  <c r="I265" i="15"/>
  <c r="O266" i="15"/>
  <c r="E266" i="12"/>
  <c r="A266" i="12"/>
  <c r="J266" i="12"/>
  <c r="G266" i="12"/>
  <c r="H266" i="12"/>
  <c r="D266" i="12"/>
  <c r="B266" i="12"/>
  <c r="F266" i="12"/>
  <c r="I266" i="12"/>
  <c r="L266" i="12"/>
  <c r="C266" i="12"/>
  <c r="K266" i="12"/>
  <c r="Q267" i="12"/>
  <c r="G243" i="16" l="1"/>
  <c r="E243" i="16"/>
  <c r="J243" i="16"/>
  <c r="A243" i="16" s="1"/>
  <c r="H243" i="16"/>
  <c r="C243" i="16"/>
  <c r="B243" i="16"/>
  <c r="I243" i="16"/>
  <c r="F243" i="16"/>
  <c r="D243" i="16"/>
  <c r="K243" i="16"/>
  <c r="P244" i="16"/>
  <c r="G201" i="6"/>
  <c r="I201" i="6"/>
  <c r="D201" i="6"/>
  <c r="E201" i="6"/>
  <c r="K201" i="6"/>
  <c r="H201" i="6"/>
  <c r="J201" i="6"/>
  <c r="M201" i="6" s="1"/>
  <c r="C201" i="6"/>
  <c r="F201" i="6"/>
  <c r="B201" i="6"/>
  <c r="R202" i="6"/>
  <c r="L200" i="6"/>
  <c r="M200" i="6"/>
  <c r="A267" i="12"/>
  <c r="I267" i="12"/>
  <c r="E267" i="12"/>
  <c r="G267" i="12"/>
  <c r="B267" i="12"/>
  <c r="L267" i="12"/>
  <c r="C267" i="12"/>
  <c r="K267" i="12"/>
  <c r="H267" i="12"/>
  <c r="J267" i="12"/>
  <c r="F267" i="12"/>
  <c r="D267" i="12"/>
  <c r="Q268" i="12"/>
  <c r="H266" i="15"/>
  <c r="I266" i="15"/>
  <c r="E266" i="15"/>
  <c r="G266" i="15"/>
  <c r="J266" i="15"/>
  <c r="A266" i="15"/>
  <c r="D266" i="15"/>
  <c r="C266" i="15"/>
  <c r="F266" i="15"/>
  <c r="B266" i="15"/>
  <c r="O267" i="15"/>
  <c r="K244" i="16" l="1"/>
  <c r="F244" i="16"/>
  <c r="B244" i="16"/>
  <c r="G244" i="16"/>
  <c r="D244" i="16"/>
  <c r="H244" i="16"/>
  <c r="E244" i="16"/>
  <c r="C244" i="16"/>
  <c r="J244" i="16"/>
  <c r="A244" i="16" s="1"/>
  <c r="I244" i="16"/>
  <c r="P245" i="16"/>
  <c r="K202" i="6"/>
  <c r="I202" i="6"/>
  <c r="F202" i="6"/>
  <c r="G202" i="6"/>
  <c r="C202" i="6"/>
  <c r="D202" i="6"/>
  <c r="H202" i="6"/>
  <c r="B202" i="6"/>
  <c r="J202" i="6"/>
  <c r="M202" i="6" s="1"/>
  <c r="E202" i="6"/>
  <c r="R203" i="6"/>
  <c r="L201" i="6"/>
  <c r="A267" i="15"/>
  <c r="D267" i="15"/>
  <c r="J267" i="15"/>
  <c r="H267" i="15"/>
  <c r="B267" i="15"/>
  <c r="G267" i="15"/>
  <c r="F267" i="15"/>
  <c r="C267" i="15"/>
  <c r="I267" i="15"/>
  <c r="E267" i="15"/>
  <c r="O268" i="15"/>
  <c r="F268" i="12"/>
  <c r="C268" i="12"/>
  <c r="B268" i="12"/>
  <c r="K268" i="12"/>
  <c r="A268" i="12"/>
  <c r="L268" i="12"/>
  <c r="J268" i="12"/>
  <c r="H268" i="12"/>
  <c r="I268" i="12"/>
  <c r="G268" i="12"/>
  <c r="E268" i="12"/>
  <c r="D268" i="12"/>
  <c r="Q269" i="12"/>
  <c r="B245" i="16" l="1"/>
  <c r="J245" i="16"/>
  <c r="A245" i="16" s="1"/>
  <c r="I245" i="16"/>
  <c r="G245" i="16"/>
  <c r="E245" i="16"/>
  <c r="C245" i="16"/>
  <c r="K245" i="16"/>
  <c r="F245" i="16"/>
  <c r="D245" i="16"/>
  <c r="H245" i="16"/>
  <c r="P246" i="16"/>
  <c r="I203" i="6"/>
  <c r="H203" i="6"/>
  <c r="E203" i="6"/>
  <c r="G203" i="6"/>
  <c r="F203" i="6"/>
  <c r="D203" i="6"/>
  <c r="J203" i="6"/>
  <c r="L203" i="6" s="1"/>
  <c r="B203" i="6"/>
  <c r="C203" i="6"/>
  <c r="K203" i="6"/>
  <c r="R204" i="6"/>
  <c r="L202" i="6"/>
  <c r="A269" i="12"/>
  <c r="C269" i="12"/>
  <c r="E269" i="12"/>
  <c r="I269" i="12"/>
  <c r="B269" i="12"/>
  <c r="G269" i="12"/>
  <c r="L269" i="12"/>
  <c r="H269" i="12"/>
  <c r="K269" i="12"/>
  <c r="J269" i="12"/>
  <c r="D269" i="12"/>
  <c r="F269" i="12"/>
  <c r="Q270" i="12"/>
  <c r="I268" i="15"/>
  <c r="F268" i="15"/>
  <c r="J268" i="15"/>
  <c r="E268" i="15"/>
  <c r="H268" i="15"/>
  <c r="G268" i="15"/>
  <c r="A268" i="15"/>
  <c r="D268" i="15"/>
  <c r="B268" i="15"/>
  <c r="C268" i="15"/>
  <c r="O269" i="15"/>
  <c r="I246" i="16" l="1"/>
  <c r="K246" i="16"/>
  <c r="B246" i="16"/>
  <c r="F246" i="16"/>
  <c r="H246" i="16"/>
  <c r="D246" i="16"/>
  <c r="G246" i="16"/>
  <c r="E246" i="16"/>
  <c r="C246" i="16"/>
  <c r="J246" i="16"/>
  <c r="A246" i="16" s="1"/>
  <c r="P247" i="16"/>
  <c r="K204" i="6"/>
  <c r="G204" i="6"/>
  <c r="H204" i="6"/>
  <c r="F204" i="6"/>
  <c r="I204" i="6"/>
  <c r="C204" i="6"/>
  <c r="J204" i="6"/>
  <c r="L204" i="6" s="1"/>
  <c r="D204" i="6"/>
  <c r="E204" i="6"/>
  <c r="B204" i="6"/>
  <c r="R205" i="6"/>
  <c r="M203" i="6"/>
  <c r="F269" i="15"/>
  <c r="I269" i="15"/>
  <c r="B269" i="15"/>
  <c r="H269" i="15"/>
  <c r="E269" i="15"/>
  <c r="G269" i="15"/>
  <c r="D269" i="15"/>
  <c r="A269" i="15"/>
  <c r="C269" i="15"/>
  <c r="J269" i="15"/>
  <c r="O270" i="15"/>
  <c r="I270" i="12"/>
  <c r="G270" i="12"/>
  <c r="C270" i="12"/>
  <c r="F270" i="12"/>
  <c r="D270" i="12"/>
  <c r="B270" i="12"/>
  <c r="L270" i="12"/>
  <c r="H270" i="12"/>
  <c r="K270" i="12"/>
  <c r="E270" i="12"/>
  <c r="A270" i="12"/>
  <c r="J270" i="12"/>
  <c r="Q271" i="12"/>
  <c r="I247" i="16" l="1"/>
  <c r="K247" i="16"/>
  <c r="J247" i="16"/>
  <c r="A247" i="16" s="1"/>
  <c r="B247" i="16"/>
  <c r="F247" i="16"/>
  <c r="C247" i="16"/>
  <c r="E247" i="16"/>
  <c r="G247" i="16"/>
  <c r="H247" i="16"/>
  <c r="D247" i="16"/>
  <c r="P248" i="16"/>
  <c r="M204" i="6"/>
  <c r="F205" i="6"/>
  <c r="K205" i="6"/>
  <c r="I205" i="6"/>
  <c r="B205" i="6"/>
  <c r="E205" i="6"/>
  <c r="H205" i="6"/>
  <c r="C205" i="6"/>
  <c r="D205" i="6"/>
  <c r="J205" i="6"/>
  <c r="M205" i="6" s="1"/>
  <c r="G205" i="6"/>
  <c r="R206" i="6"/>
  <c r="H270" i="15"/>
  <c r="J270" i="15"/>
  <c r="C270" i="15"/>
  <c r="G270" i="15"/>
  <c r="I270" i="15"/>
  <c r="F270" i="15"/>
  <c r="D270" i="15"/>
  <c r="B270" i="15"/>
  <c r="A270" i="15"/>
  <c r="E270" i="15"/>
  <c r="O271" i="15"/>
  <c r="J271" i="12"/>
  <c r="F271" i="12"/>
  <c r="A271" i="12"/>
  <c r="C271" i="12"/>
  <c r="G271" i="12"/>
  <c r="E271" i="12"/>
  <c r="D271" i="12"/>
  <c r="H271" i="12"/>
  <c r="B271" i="12"/>
  <c r="K271" i="12"/>
  <c r="I271" i="12"/>
  <c r="L271" i="12"/>
  <c r="Q272" i="12"/>
  <c r="G248" i="16" l="1"/>
  <c r="F248" i="16"/>
  <c r="D248" i="16"/>
  <c r="B248" i="16"/>
  <c r="C248" i="16"/>
  <c r="J248" i="16"/>
  <c r="A248" i="16" s="1"/>
  <c r="E248" i="16"/>
  <c r="I248" i="16"/>
  <c r="K248" i="16"/>
  <c r="H248" i="16"/>
  <c r="P249" i="16"/>
  <c r="E206" i="6"/>
  <c r="F206" i="6"/>
  <c r="I206" i="6"/>
  <c r="H206" i="6"/>
  <c r="J206" i="6"/>
  <c r="M206" i="6" s="1"/>
  <c r="C206" i="6"/>
  <c r="D206" i="6"/>
  <c r="K206" i="6"/>
  <c r="G206" i="6"/>
  <c r="B206" i="6"/>
  <c r="R207" i="6"/>
  <c r="L205" i="6"/>
  <c r="I272" i="12"/>
  <c r="C272" i="12"/>
  <c r="J272" i="12"/>
  <c r="D272" i="12"/>
  <c r="F272" i="12"/>
  <c r="B272" i="12"/>
  <c r="K272" i="12"/>
  <c r="A272" i="12"/>
  <c r="L272" i="12"/>
  <c r="G272" i="12"/>
  <c r="H272" i="12"/>
  <c r="E272" i="12"/>
  <c r="Q273" i="12"/>
  <c r="H271" i="15"/>
  <c r="C271" i="15"/>
  <c r="J271" i="15"/>
  <c r="B271" i="15"/>
  <c r="I271" i="15"/>
  <c r="A271" i="15"/>
  <c r="E271" i="15"/>
  <c r="F271" i="15"/>
  <c r="G271" i="15"/>
  <c r="D271" i="15"/>
  <c r="O272" i="15"/>
  <c r="E249" i="16" l="1"/>
  <c r="F249" i="16"/>
  <c r="C249" i="16"/>
  <c r="G249" i="16"/>
  <c r="K249" i="16"/>
  <c r="I249" i="16"/>
  <c r="H249" i="16"/>
  <c r="B249" i="16"/>
  <c r="J249" i="16"/>
  <c r="A249" i="16" s="1"/>
  <c r="D249" i="16"/>
  <c r="P250" i="16"/>
  <c r="C207" i="6"/>
  <c r="G207" i="6"/>
  <c r="E207" i="6"/>
  <c r="B207" i="6"/>
  <c r="D207" i="6"/>
  <c r="I207" i="6"/>
  <c r="K207" i="6"/>
  <c r="J207" i="6"/>
  <c r="H207" i="6"/>
  <c r="F207" i="6"/>
  <c r="R208" i="6"/>
  <c r="L206" i="6"/>
  <c r="F272" i="15"/>
  <c r="J272" i="15"/>
  <c r="H272" i="15"/>
  <c r="B272" i="15"/>
  <c r="G272" i="15"/>
  <c r="D272" i="15"/>
  <c r="E272" i="15"/>
  <c r="I272" i="15"/>
  <c r="C272" i="15"/>
  <c r="A272" i="15"/>
  <c r="O273" i="15"/>
  <c r="B273" i="12"/>
  <c r="K273" i="12"/>
  <c r="G273" i="12"/>
  <c r="L273" i="12"/>
  <c r="I273" i="12"/>
  <c r="C273" i="12"/>
  <c r="H273" i="12"/>
  <c r="D273" i="12"/>
  <c r="A273" i="12"/>
  <c r="J273" i="12"/>
  <c r="E273" i="12"/>
  <c r="F273" i="12"/>
  <c r="Q274" i="12"/>
  <c r="B250" i="16" l="1"/>
  <c r="J250" i="16"/>
  <c r="A250" i="16" s="1"/>
  <c r="F250" i="16"/>
  <c r="I250" i="16"/>
  <c r="H250" i="16"/>
  <c r="C250" i="16"/>
  <c r="G250" i="16"/>
  <c r="D250" i="16"/>
  <c r="E250" i="16"/>
  <c r="K250" i="16"/>
  <c r="P251" i="16"/>
  <c r="M207" i="6"/>
  <c r="K208" i="6"/>
  <c r="E208" i="6"/>
  <c r="J208" i="6"/>
  <c r="M208" i="6" s="1"/>
  <c r="I208" i="6"/>
  <c r="D208" i="6"/>
  <c r="H208" i="6"/>
  <c r="F208" i="6"/>
  <c r="C208" i="6"/>
  <c r="G208" i="6"/>
  <c r="B208" i="6"/>
  <c r="R209" i="6"/>
  <c r="L207" i="6"/>
  <c r="G273" i="15"/>
  <c r="A273" i="15"/>
  <c r="F273" i="15"/>
  <c r="C273" i="15"/>
  <c r="E273" i="15"/>
  <c r="B273" i="15"/>
  <c r="D273" i="15"/>
  <c r="H273" i="15"/>
  <c r="J273" i="15"/>
  <c r="I273" i="15"/>
  <c r="O274" i="15"/>
  <c r="F274" i="12"/>
  <c r="C274" i="12"/>
  <c r="G274" i="12"/>
  <c r="H274" i="12"/>
  <c r="A274" i="12"/>
  <c r="K274" i="12"/>
  <c r="B274" i="12"/>
  <c r="L274" i="12"/>
  <c r="D274" i="12"/>
  <c r="E274" i="12"/>
  <c r="I274" i="12"/>
  <c r="J274" i="12"/>
  <c r="Q275" i="12"/>
  <c r="K251" i="16" l="1"/>
  <c r="G251" i="16"/>
  <c r="F251" i="16"/>
  <c r="C251" i="16"/>
  <c r="H251" i="16"/>
  <c r="J251" i="16"/>
  <c r="A251" i="16" s="1"/>
  <c r="B251" i="16"/>
  <c r="D251" i="16"/>
  <c r="E251" i="16"/>
  <c r="I251" i="16"/>
  <c r="P252" i="16"/>
  <c r="F209" i="6"/>
  <c r="B209" i="6"/>
  <c r="K209" i="6"/>
  <c r="C209" i="6"/>
  <c r="D209" i="6"/>
  <c r="J209" i="6"/>
  <c r="M209" i="6" s="1"/>
  <c r="G209" i="6"/>
  <c r="E209" i="6"/>
  <c r="I209" i="6"/>
  <c r="H209" i="6"/>
  <c r="R210" i="6"/>
  <c r="L208" i="6"/>
  <c r="A275" i="12"/>
  <c r="H275" i="12"/>
  <c r="J275" i="12"/>
  <c r="B275" i="12"/>
  <c r="E275" i="12"/>
  <c r="C275" i="12"/>
  <c r="F275" i="12"/>
  <c r="D275" i="12"/>
  <c r="I275" i="12"/>
  <c r="K275" i="12"/>
  <c r="G275" i="12"/>
  <c r="L275" i="12"/>
  <c r="Q276" i="12"/>
  <c r="F274" i="15"/>
  <c r="H274" i="15"/>
  <c r="I274" i="15"/>
  <c r="C274" i="15"/>
  <c r="A274" i="15"/>
  <c r="B274" i="15"/>
  <c r="D274" i="15"/>
  <c r="J274" i="15"/>
  <c r="G274" i="15"/>
  <c r="E274" i="15"/>
  <c r="O275" i="15"/>
  <c r="F252" i="16" l="1"/>
  <c r="G252" i="16"/>
  <c r="D252" i="16"/>
  <c r="E252" i="16"/>
  <c r="B252" i="16"/>
  <c r="K252" i="16"/>
  <c r="C252" i="16"/>
  <c r="J252" i="16"/>
  <c r="A252" i="16" s="1"/>
  <c r="I252" i="16"/>
  <c r="H252" i="16"/>
  <c r="P253" i="16"/>
  <c r="B210" i="6"/>
  <c r="K210" i="6"/>
  <c r="L210" i="6" s="1"/>
  <c r="H210" i="6"/>
  <c r="D210" i="6"/>
  <c r="J210" i="6"/>
  <c r="I210" i="6"/>
  <c r="G210" i="6"/>
  <c r="E210" i="6"/>
  <c r="F210" i="6"/>
  <c r="C210" i="6"/>
  <c r="R211" i="6"/>
  <c r="L209" i="6"/>
  <c r="D276" i="12"/>
  <c r="H276" i="12"/>
  <c r="A276" i="12"/>
  <c r="J276" i="12"/>
  <c r="C276" i="12"/>
  <c r="F276" i="12"/>
  <c r="G276" i="12"/>
  <c r="I276" i="12"/>
  <c r="K276" i="12"/>
  <c r="B276" i="12"/>
  <c r="L276" i="12"/>
  <c r="E276" i="12"/>
  <c r="Q277" i="12"/>
  <c r="D275" i="15"/>
  <c r="C275" i="15"/>
  <c r="I275" i="15"/>
  <c r="J275" i="15"/>
  <c r="E275" i="15"/>
  <c r="F275" i="15"/>
  <c r="G275" i="15"/>
  <c r="A275" i="15"/>
  <c r="H275" i="15"/>
  <c r="B275" i="15"/>
  <c r="O276" i="15"/>
  <c r="B253" i="16" l="1"/>
  <c r="K253" i="16"/>
  <c r="G253" i="16"/>
  <c r="F253" i="16"/>
  <c r="I253" i="16"/>
  <c r="J253" i="16"/>
  <c r="A253" i="16" s="1"/>
  <c r="C253" i="16"/>
  <c r="E253" i="16"/>
  <c r="D253" i="16"/>
  <c r="H253" i="16"/>
  <c r="P254" i="16"/>
  <c r="M210" i="6"/>
  <c r="K211" i="6"/>
  <c r="B211" i="6"/>
  <c r="D211" i="6"/>
  <c r="C211" i="6"/>
  <c r="F211" i="6"/>
  <c r="H211" i="6"/>
  <c r="G211" i="6"/>
  <c r="I211" i="6"/>
  <c r="J211" i="6"/>
  <c r="M211" i="6" s="1"/>
  <c r="E211" i="6"/>
  <c r="R212" i="6"/>
  <c r="F276" i="15"/>
  <c r="J276" i="15"/>
  <c r="I276" i="15"/>
  <c r="D276" i="15"/>
  <c r="C276" i="15"/>
  <c r="B276" i="15"/>
  <c r="H276" i="15"/>
  <c r="G276" i="15"/>
  <c r="A276" i="15"/>
  <c r="E276" i="15"/>
  <c r="O277" i="15"/>
  <c r="E277" i="12"/>
  <c r="L277" i="12"/>
  <c r="J277" i="12"/>
  <c r="A277" i="12"/>
  <c r="C277" i="12"/>
  <c r="D277" i="12"/>
  <c r="B277" i="12"/>
  <c r="H277" i="12"/>
  <c r="F277" i="12"/>
  <c r="G277" i="12"/>
  <c r="I277" i="12"/>
  <c r="K277" i="12"/>
  <c r="Q278" i="12"/>
  <c r="G254" i="16" l="1"/>
  <c r="C254" i="16"/>
  <c r="I254" i="16"/>
  <c r="J254" i="16"/>
  <c r="A254" i="16" s="1"/>
  <c r="K254" i="16"/>
  <c r="E254" i="16"/>
  <c r="H254" i="16"/>
  <c r="B254" i="16"/>
  <c r="F254" i="16"/>
  <c r="D254" i="16"/>
  <c r="P255" i="16"/>
  <c r="L211" i="6"/>
  <c r="J212" i="6"/>
  <c r="H212" i="6"/>
  <c r="D212" i="6"/>
  <c r="K212" i="6"/>
  <c r="L212" i="6" s="1"/>
  <c r="E212" i="6"/>
  <c r="I212" i="6"/>
  <c r="B212" i="6"/>
  <c r="G212" i="6"/>
  <c r="C212" i="6"/>
  <c r="F212" i="6"/>
  <c r="R213" i="6"/>
  <c r="I277" i="15"/>
  <c r="C277" i="15"/>
  <c r="B277" i="15"/>
  <c r="A277" i="15"/>
  <c r="E277" i="15"/>
  <c r="J277" i="15"/>
  <c r="G277" i="15"/>
  <c r="H277" i="15"/>
  <c r="D277" i="15"/>
  <c r="F277" i="15"/>
  <c r="O278" i="15"/>
  <c r="F278" i="12"/>
  <c r="L278" i="12"/>
  <c r="E278" i="12"/>
  <c r="I278" i="12"/>
  <c r="H278" i="12"/>
  <c r="A278" i="12"/>
  <c r="G278" i="12"/>
  <c r="B278" i="12"/>
  <c r="D278" i="12"/>
  <c r="C278" i="12"/>
  <c r="J278" i="12"/>
  <c r="K278" i="12"/>
  <c r="Q279" i="12"/>
  <c r="D255" i="16" l="1"/>
  <c r="K255" i="16"/>
  <c r="E255" i="16"/>
  <c r="B255" i="16"/>
  <c r="F255" i="16"/>
  <c r="G255" i="16"/>
  <c r="C255" i="16"/>
  <c r="H255" i="16"/>
  <c r="J255" i="16"/>
  <c r="A255" i="16" s="1"/>
  <c r="I255" i="16"/>
  <c r="P256" i="16"/>
  <c r="B213" i="6"/>
  <c r="I213" i="6"/>
  <c r="J213" i="6"/>
  <c r="L213" i="6" s="1"/>
  <c r="E213" i="6"/>
  <c r="D213" i="6"/>
  <c r="H213" i="6"/>
  <c r="K213" i="6"/>
  <c r="C213" i="6"/>
  <c r="F213" i="6"/>
  <c r="G213" i="6"/>
  <c r="R214" i="6"/>
  <c r="M212" i="6"/>
  <c r="B279" i="12"/>
  <c r="G279" i="12"/>
  <c r="F279" i="12"/>
  <c r="C279" i="12"/>
  <c r="I279" i="12"/>
  <c r="L279" i="12"/>
  <c r="E279" i="12"/>
  <c r="K279" i="12"/>
  <c r="H279" i="12"/>
  <c r="A279" i="12"/>
  <c r="D279" i="12"/>
  <c r="J279" i="12"/>
  <c r="Q280" i="12"/>
  <c r="H278" i="15"/>
  <c r="D278" i="15"/>
  <c r="B278" i="15"/>
  <c r="C278" i="15"/>
  <c r="F278" i="15"/>
  <c r="I278" i="15"/>
  <c r="E278" i="15"/>
  <c r="G278" i="15"/>
  <c r="J278" i="15"/>
  <c r="A278" i="15"/>
  <c r="O279" i="15"/>
  <c r="J256" i="16" l="1"/>
  <c r="A256" i="16" s="1"/>
  <c r="G256" i="16"/>
  <c r="D256" i="16"/>
  <c r="C256" i="16"/>
  <c r="E256" i="16"/>
  <c r="H256" i="16"/>
  <c r="F256" i="16"/>
  <c r="I256" i="16"/>
  <c r="K256" i="16"/>
  <c r="B256" i="16"/>
  <c r="P257" i="16"/>
  <c r="J214" i="6"/>
  <c r="K214" i="6"/>
  <c r="I214" i="6"/>
  <c r="F214" i="6"/>
  <c r="G214" i="6"/>
  <c r="H214" i="6"/>
  <c r="L214" i="6"/>
  <c r="D214" i="6"/>
  <c r="B214" i="6"/>
  <c r="C214" i="6"/>
  <c r="E214" i="6"/>
  <c r="R215" i="6"/>
  <c r="M213" i="6"/>
  <c r="G279" i="15"/>
  <c r="J279" i="15"/>
  <c r="D279" i="15"/>
  <c r="B279" i="15"/>
  <c r="C279" i="15"/>
  <c r="F279" i="15"/>
  <c r="E279" i="15"/>
  <c r="H279" i="15"/>
  <c r="I279" i="15"/>
  <c r="A279" i="15"/>
  <c r="O280" i="15"/>
  <c r="I280" i="12"/>
  <c r="K280" i="12"/>
  <c r="A280" i="12"/>
  <c r="H280" i="12"/>
  <c r="F280" i="12"/>
  <c r="D280" i="12"/>
  <c r="J280" i="12"/>
  <c r="E280" i="12"/>
  <c r="C280" i="12"/>
  <c r="G280" i="12"/>
  <c r="B280" i="12"/>
  <c r="L280" i="12"/>
  <c r="Q281" i="12"/>
  <c r="K257" i="16" l="1"/>
  <c r="F257" i="16"/>
  <c r="E257" i="16"/>
  <c r="D257" i="16"/>
  <c r="I257" i="16"/>
  <c r="J257" i="16"/>
  <c r="A257" i="16" s="1"/>
  <c r="C257" i="16"/>
  <c r="H257" i="16"/>
  <c r="B257" i="16"/>
  <c r="G257" i="16"/>
  <c r="P258" i="16"/>
  <c r="B215" i="6"/>
  <c r="H215" i="6"/>
  <c r="G215" i="6"/>
  <c r="J215" i="6"/>
  <c r="D215" i="6"/>
  <c r="K215" i="6"/>
  <c r="L215" i="6" s="1"/>
  <c r="F215" i="6"/>
  <c r="I215" i="6"/>
  <c r="C215" i="6"/>
  <c r="E215" i="6"/>
  <c r="R216" i="6"/>
  <c r="M214" i="6"/>
  <c r="E280" i="15"/>
  <c r="G280" i="15"/>
  <c r="I280" i="15"/>
  <c r="A280" i="15"/>
  <c r="J280" i="15"/>
  <c r="D280" i="15"/>
  <c r="B280" i="15"/>
  <c r="C280" i="15"/>
  <c r="H280" i="15"/>
  <c r="F280" i="15"/>
  <c r="O281" i="15"/>
  <c r="I281" i="12"/>
  <c r="E281" i="12"/>
  <c r="A281" i="12"/>
  <c r="H281" i="12"/>
  <c r="B281" i="12"/>
  <c r="F281" i="12"/>
  <c r="D281" i="12"/>
  <c r="L281" i="12"/>
  <c r="G281" i="12"/>
  <c r="K281" i="12"/>
  <c r="J281" i="12"/>
  <c r="C281" i="12"/>
  <c r="Q282" i="12"/>
  <c r="I258" i="16" l="1"/>
  <c r="F258" i="16"/>
  <c r="H258" i="16"/>
  <c r="K258" i="16"/>
  <c r="J258" i="16"/>
  <c r="A258" i="16" s="1"/>
  <c r="D258" i="16"/>
  <c r="G258" i="16"/>
  <c r="B258" i="16"/>
  <c r="C258" i="16"/>
  <c r="E258" i="16"/>
  <c r="P259" i="16"/>
  <c r="M215" i="6"/>
  <c r="D216" i="6"/>
  <c r="I216" i="6"/>
  <c r="K216" i="6"/>
  <c r="J216" i="6"/>
  <c r="M216" i="6" s="1"/>
  <c r="E216" i="6"/>
  <c r="G216" i="6"/>
  <c r="B216" i="6"/>
  <c r="F216" i="6"/>
  <c r="H216" i="6"/>
  <c r="C216" i="6"/>
  <c r="R217" i="6"/>
  <c r="G281" i="15"/>
  <c r="J281" i="15"/>
  <c r="F281" i="15"/>
  <c r="C281" i="15"/>
  <c r="I281" i="15"/>
  <c r="E281" i="15"/>
  <c r="B281" i="15"/>
  <c r="D281" i="15"/>
  <c r="H281" i="15"/>
  <c r="A281" i="15"/>
  <c r="O282" i="15"/>
  <c r="C282" i="12"/>
  <c r="F282" i="12"/>
  <c r="G282" i="12"/>
  <c r="E282" i="12"/>
  <c r="D282" i="12"/>
  <c r="B282" i="12"/>
  <c r="J282" i="12"/>
  <c r="I282" i="12"/>
  <c r="A282" i="12"/>
  <c r="K282" i="12"/>
  <c r="H282" i="12"/>
  <c r="L282" i="12"/>
  <c r="Q283" i="12"/>
  <c r="K259" i="16" l="1"/>
  <c r="E259" i="16"/>
  <c r="C259" i="16"/>
  <c r="B259" i="16"/>
  <c r="G259" i="16"/>
  <c r="F259" i="16"/>
  <c r="J259" i="16"/>
  <c r="A259" i="16" s="1"/>
  <c r="I259" i="16"/>
  <c r="H259" i="16"/>
  <c r="D259" i="16"/>
  <c r="P260" i="16"/>
  <c r="G217" i="6"/>
  <c r="B217" i="6"/>
  <c r="K217" i="6"/>
  <c r="E217" i="6"/>
  <c r="D217" i="6"/>
  <c r="I217" i="6"/>
  <c r="H217" i="6"/>
  <c r="F217" i="6"/>
  <c r="C217" i="6"/>
  <c r="J217" i="6"/>
  <c r="M217" i="6" s="1"/>
  <c r="R218" i="6"/>
  <c r="L216" i="6"/>
  <c r="B282" i="15"/>
  <c r="C282" i="15"/>
  <c r="G282" i="15"/>
  <c r="E282" i="15"/>
  <c r="H282" i="15"/>
  <c r="I282" i="15"/>
  <c r="A282" i="15"/>
  <c r="D282" i="15"/>
  <c r="J282" i="15"/>
  <c r="F282" i="15"/>
  <c r="O283" i="15"/>
  <c r="C283" i="12"/>
  <c r="B283" i="12"/>
  <c r="J283" i="12"/>
  <c r="A283" i="12"/>
  <c r="F283" i="12"/>
  <c r="K283" i="12"/>
  <c r="E283" i="12"/>
  <c r="L283" i="12"/>
  <c r="H283" i="12"/>
  <c r="I283" i="12"/>
  <c r="D283" i="12"/>
  <c r="G283" i="12"/>
  <c r="Q284" i="12"/>
  <c r="J260" i="16" l="1"/>
  <c r="A260" i="16" s="1"/>
  <c r="G260" i="16"/>
  <c r="F260" i="16"/>
  <c r="D260" i="16"/>
  <c r="B260" i="16"/>
  <c r="E260" i="16"/>
  <c r="C260" i="16"/>
  <c r="I260" i="16"/>
  <c r="K260" i="16"/>
  <c r="H260" i="16"/>
  <c r="P261" i="16"/>
  <c r="B218" i="6"/>
  <c r="K218" i="6"/>
  <c r="M218" i="6" s="1"/>
  <c r="C218" i="6"/>
  <c r="D218" i="6"/>
  <c r="H218" i="6"/>
  <c r="I218" i="6"/>
  <c r="E218" i="6"/>
  <c r="J218" i="6"/>
  <c r="F218" i="6"/>
  <c r="G218" i="6"/>
  <c r="R219" i="6"/>
  <c r="L217" i="6"/>
  <c r="C284" i="12"/>
  <c r="B284" i="12"/>
  <c r="A284" i="12"/>
  <c r="L284" i="12"/>
  <c r="G284" i="12"/>
  <c r="K284" i="12"/>
  <c r="E284" i="12"/>
  <c r="I284" i="12"/>
  <c r="H284" i="12"/>
  <c r="D284" i="12"/>
  <c r="F284" i="12"/>
  <c r="J284" i="12"/>
  <c r="Q285" i="12"/>
  <c r="I283" i="15"/>
  <c r="C283" i="15"/>
  <c r="D283" i="15"/>
  <c r="A283" i="15"/>
  <c r="H283" i="15"/>
  <c r="B283" i="15"/>
  <c r="F283" i="15"/>
  <c r="G283" i="15"/>
  <c r="E283" i="15"/>
  <c r="J283" i="15"/>
  <c r="O284" i="15"/>
  <c r="E261" i="16" l="1"/>
  <c r="G261" i="16"/>
  <c r="J261" i="16"/>
  <c r="A261" i="16" s="1"/>
  <c r="I261" i="16"/>
  <c r="H261" i="16"/>
  <c r="D261" i="16"/>
  <c r="B261" i="16"/>
  <c r="C261" i="16"/>
  <c r="F261" i="16"/>
  <c r="K261" i="16"/>
  <c r="P262" i="16"/>
  <c r="C219" i="6"/>
  <c r="L219" i="6"/>
  <c r="A219" i="6" s="1"/>
  <c r="H219" i="6"/>
  <c r="K219" i="6"/>
  <c r="E219" i="6"/>
  <c r="B219" i="6"/>
  <c r="I219" i="6"/>
  <c r="D219" i="6"/>
  <c r="F219" i="6"/>
  <c r="J219" i="6"/>
  <c r="M219" i="6" s="1"/>
  <c r="G219" i="6"/>
  <c r="R220" i="6"/>
  <c r="L218" i="6"/>
  <c r="F285" i="12"/>
  <c r="J285" i="12"/>
  <c r="I285" i="12"/>
  <c r="E285" i="12"/>
  <c r="H285" i="12"/>
  <c r="B285" i="12"/>
  <c r="L285" i="12"/>
  <c r="A285" i="12"/>
  <c r="K285" i="12"/>
  <c r="D285" i="12"/>
  <c r="G285" i="12"/>
  <c r="C285" i="12"/>
  <c r="Q286" i="12"/>
  <c r="C284" i="15"/>
  <c r="D284" i="15"/>
  <c r="E284" i="15"/>
  <c r="B284" i="15"/>
  <c r="F284" i="15"/>
  <c r="H284" i="15"/>
  <c r="I284" i="15"/>
  <c r="G284" i="15"/>
  <c r="A284" i="15"/>
  <c r="J284" i="15"/>
  <c r="O285" i="15"/>
  <c r="K262" i="16" l="1"/>
  <c r="H262" i="16"/>
  <c r="F262" i="16"/>
  <c r="D262" i="16"/>
  <c r="I262" i="16"/>
  <c r="C262" i="16"/>
  <c r="G262" i="16"/>
  <c r="J262" i="16"/>
  <c r="A262" i="16" s="1"/>
  <c r="E262" i="16"/>
  <c r="B262" i="16"/>
  <c r="P263" i="16"/>
  <c r="F220" i="6"/>
  <c r="G220" i="6"/>
  <c r="C220" i="6"/>
  <c r="E220" i="6"/>
  <c r="B220" i="6"/>
  <c r="K220" i="6"/>
  <c r="D220" i="6"/>
  <c r="J220" i="6"/>
  <c r="M220" i="6" s="1"/>
  <c r="L220" i="6"/>
  <c r="I220" i="6"/>
  <c r="H220" i="6"/>
  <c r="R221" i="6"/>
  <c r="A286" i="12"/>
  <c r="F286" i="12"/>
  <c r="B286" i="12"/>
  <c r="J286" i="12"/>
  <c r="C286" i="12"/>
  <c r="H286" i="12"/>
  <c r="L286" i="12"/>
  <c r="E286" i="12"/>
  <c r="K286" i="12"/>
  <c r="D286" i="12"/>
  <c r="I286" i="12"/>
  <c r="G286" i="12"/>
  <c r="Q287" i="12"/>
  <c r="B285" i="15"/>
  <c r="D285" i="15"/>
  <c r="I285" i="15"/>
  <c r="C285" i="15"/>
  <c r="E285" i="15"/>
  <c r="H285" i="15"/>
  <c r="G285" i="15"/>
  <c r="F285" i="15"/>
  <c r="A285" i="15"/>
  <c r="J285" i="15"/>
  <c r="O286" i="15"/>
  <c r="J263" i="16" l="1"/>
  <c r="A263" i="16" s="1"/>
  <c r="B263" i="16"/>
  <c r="K263" i="16"/>
  <c r="C263" i="16"/>
  <c r="G263" i="16"/>
  <c r="E263" i="16"/>
  <c r="I263" i="16"/>
  <c r="H263" i="16"/>
  <c r="F263" i="16"/>
  <c r="D263" i="16"/>
  <c r="P264" i="16"/>
  <c r="A220" i="6"/>
  <c r="I221" i="6"/>
  <c r="C221" i="6"/>
  <c r="K221" i="6"/>
  <c r="L221" i="6" s="1"/>
  <c r="A221" i="6" s="1"/>
  <c r="H221" i="6"/>
  <c r="J221" i="6"/>
  <c r="B221" i="6"/>
  <c r="E221" i="6"/>
  <c r="D221" i="6"/>
  <c r="M221" i="6"/>
  <c r="G221" i="6"/>
  <c r="F221" i="6"/>
  <c r="R222" i="6"/>
  <c r="J286" i="15"/>
  <c r="A286" i="15"/>
  <c r="F286" i="15"/>
  <c r="E286" i="15"/>
  <c r="G286" i="15"/>
  <c r="H286" i="15"/>
  <c r="C286" i="15"/>
  <c r="B286" i="15"/>
  <c r="I286" i="15"/>
  <c r="D286" i="15"/>
  <c r="O287" i="15"/>
  <c r="D287" i="12"/>
  <c r="B287" i="12"/>
  <c r="I287" i="12"/>
  <c r="G287" i="12"/>
  <c r="H287" i="12"/>
  <c r="F287" i="12"/>
  <c r="C287" i="12"/>
  <c r="J287" i="12"/>
  <c r="A287" i="12"/>
  <c r="K287" i="12"/>
  <c r="E287" i="12"/>
  <c r="L287" i="12"/>
  <c r="Q288" i="12"/>
  <c r="G264" i="16" l="1"/>
  <c r="J264" i="16"/>
  <c r="A264" i="16" s="1"/>
  <c r="I264" i="16"/>
  <c r="F264" i="16"/>
  <c r="H264" i="16"/>
  <c r="K264" i="16"/>
  <c r="D264" i="16"/>
  <c r="E264" i="16"/>
  <c r="B264" i="16"/>
  <c r="C264" i="16"/>
  <c r="P265" i="16"/>
  <c r="E222" i="6"/>
  <c r="D222" i="6"/>
  <c r="L222" i="6"/>
  <c r="K222" i="6"/>
  <c r="F222" i="6"/>
  <c r="C222" i="6"/>
  <c r="J222" i="6"/>
  <c r="M222" i="6"/>
  <c r="H222" i="6"/>
  <c r="I222" i="6"/>
  <c r="G222" i="6"/>
  <c r="B222" i="6"/>
  <c r="R223" i="6"/>
  <c r="I287" i="15"/>
  <c r="A287" i="15"/>
  <c r="C287" i="15"/>
  <c r="G287" i="15"/>
  <c r="F287" i="15"/>
  <c r="D287" i="15"/>
  <c r="B287" i="15"/>
  <c r="E287" i="15"/>
  <c r="H287" i="15"/>
  <c r="J287" i="15"/>
  <c r="O288" i="15"/>
  <c r="E288" i="12"/>
  <c r="C288" i="12"/>
  <c r="A288" i="12"/>
  <c r="G288" i="12"/>
  <c r="F288" i="12"/>
  <c r="J288" i="12"/>
  <c r="L288" i="12"/>
  <c r="H288" i="12"/>
  <c r="K288" i="12"/>
  <c r="B288" i="12"/>
  <c r="I288" i="12"/>
  <c r="D288" i="12"/>
  <c r="Q289" i="12"/>
  <c r="K265" i="16" l="1"/>
  <c r="I265" i="16"/>
  <c r="J265" i="16"/>
  <c r="A265" i="16" s="1"/>
  <c r="G265" i="16"/>
  <c r="F265" i="16"/>
  <c r="E265" i="16"/>
  <c r="C265" i="16"/>
  <c r="D265" i="16"/>
  <c r="B265" i="16"/>
  <c r="H265" i="16"/>
  <c r="P266" i="16"/>
  <c r="I223" i="6"/>
  <c r="F223" i="6"/>
  <c r="D223" i="6"/>
  <c r="H223" i="6"/>
  <c r="K223" i="6"/>
  <c r="L223" i="6"/>
  <c r="A223" i="6" s="1"/>
  <c r="E223" i="6"/>
  <c r="J223" i="6"/>
  <c r="M223" i="6" s="1"/>
  <c r="G223" i="6"/>
  <c r="B223" i="6"/>
  <c r="C223" i="6"/>
  <c r="R224" i="6"/>
  <c r="A222" i="6"/>
  <c r="B289" i="12"/>
  <c r="L289" i="12"/>
  <c r="A289" i="12"/>
  <c r="K289" i="12"/>
  <c r="I289" i="12"/>
  <c r="J289" i="12"/>
  <c r="E289" i="12"/>
  <c r="F289" i="12"/>
  <c r="D289" i="12"/>
  <c r="C289" i="12"/>
  <c r="G289" i="12"/>
  <c r="H289" i="12"/>
  <c r="Q290" i="12"/>
  <c r="E288" i="15"/>
  <c r="A288" i="15"/>
  <c r="H288" i="15"/>
  <c r="C288" i="15"/>
  <c r="D288" i="15"/>
  <c r="G288" i="15"/>
  <c r="I288" i="15"/>
  <c r="J288" i="15"/>
  <c r="F288" i="15"/>
  <c r="B288" i="15"/>
  <c r="O289" i="15"/>
  <c r="J266" i="16" l="1"/>
  <c r="A266" i="16" s="1"/>
  <c r="E266" i="16"/>
  <c r="K266" i="16"/>
  <c r="H266" i="16"/>
  <c r="D266" i="16"/>
  <c r="G266" i="16"/>
  <c r="B266" i="16"/>
  <c r="I266" i="16"/>
  <c r="C266" i="16"/>
  <c r="F266" i="16"/>
  <c r="P267" i="16"/>
  <c r="B224" i="6"/>
  <c r="I224" i="6"/>
  <c r="H224" i="6"/>
  <c r="G224" i="6"/>
  <c r="D224" i="6"/>
  <c r="C224" i="6"/>
  <c r="F224" i="6"/>
  <c r="K224" i="6"/>
  <c r="L224" i="6"/>
  <c r="E224" i="6"/>
  <c r="J224" i="6"/>
  <c r="M224" i="6" s="1"/>
  <c r="R225" i="6"/>
  <c r="C289" i="15"/>
  <c r="J289" i="15"/>
  <c r="D289" i="15"/>
  <c r="A289" i="15"/>
  <c r="E289" i="15"/>
  <c r="H289" i="15"/>
  <c r="B289" i="15"/>
  <c r="I289" i="15"/>
  <c r="G289" i="15"/>
  <c r="F289" i="15"/>
  <c r="O290" i="15"/>
  <c r="C290" i="12"/>
  <c r="A290" i="12"/>
  <c r="D290" i="12"/>
  <c r="E290" i="12"/>
  <c r="F290" i="12"/>
  <c r="L290" i="12"/>
  <c r="H290" i="12"/>
  <c r="K290" i="12"/>
  <c r="J290" i="12"/>
  <c r="I290" i="12"/>
  <c r="G290" i="12"/>
  <c r="B290" i="12"/>
  <c r="Q291" i="12"/>
  <c r="C267" i="16" l="1"/>
  <c r="G267" i="16"/>
  <c r="B267" i="16"/>
  <c r="F267" i="16"/>
  <c r="E267" i="16"/>
  <c r="H267" i="16"/>
  <c r="K267" i="16"/>
  <c r="J267" i="16"/>
  <c r="A267" i="16" s="1"/>
  <c r="I267" i="16"/>
  <c r="D267" i="16"/>
  <c r="P268" i="16"/>
  <c r="G225" i="6"/>
  <c r="F225" i="6"/>
  <c r="I225" i="6"/>
  <c r="E225" i="6"/>
  <c r="L225" i="6"/>
  <c r="A225" i="6" s="1"/>
  <c r="B225" i="6"/>
  <c r="J225" i="6"/>
  <c r="C225" i="6"/>
  <c r="H225" i="6"/>
  <c r="D225" i="6"/>
  <c r="M225" i="6"/>
  <c r="K225" i="6"/>
  <c r="R226" i="6"/>
  <c r="A224" i="6"/>
  <c r="H290" i="15"/>
  <c r="F290" i="15"/>
  <c r="I290" i="15"/>
  <c r="C290" i="15"/>
  <c r="D290" i="15"/>
  <c r="G290" i="15"/>
  <c r="B290" i="15"/>
  <c r="E290" i="15"/>
  <c r="A290" i="15"/>
  <c r="J290" i="15"/>
  <c r="O291" i="15"/>
  <c r="G291" i="12"/>
  <c r="E291" i="12"/>
  <c r="H291" i="12"/>
  <c r="I291" i="12"/>
  <c r="J291" i="12"/>
  <c r="F291" i="12"/>
  <c r="B291" i="12"/>
  <c r="A291" i="12"/>
  <c r="D291" i="12"/>
  <c r="L291" i="12"/>
  <c r="C291" i="12"/>
  <c r="K291" i="12"/>
  <c r="Q292" i="12"/>
  <c r="C268" i="16" l="1"/>
  <c r="B268" i="16"/>
  <c r="I268" i="16"/>
  <c r="G268" i="16"/>
  <c r="K268" i="16"/>
  <c r="H268" i="16"/>
  <c r="J268" i="16"/>
  <c r="A268" i="16" s="1"/>
  <c r="D268" i="16"/>
  <c r="E268" i="16"/>
  <c r="F268" i="16"/>
  <c r="P269" i="16"/>
  <c r="K226" i="6"/>
  <c r="L226" i="6" s="1"/>
  <c r="I226" i="6"/>
  <c r="E226" i="6"/>
  <c r="G226" i="6"/>
  <c r="D226" i="6"/>
  <c r="F226" i="6"/>
  <c r="C226" i="6"/>
  <c r="J226" i="6"/>
  <c r="H226" i="6"/>
  <c r="B226" i="6"/>
  <c r="M226" i="6"/>
  <c r="R227" i="6"/>
  <c r="I291" i="15"/>
  <c r="B291" i="15"/>
  <c r="H291" i="15"/>
  <c r="E291" i="15"/>
  <c r="C291" i="15"/>
  <c r="F291" i="15"/>
  <c r="D291" i="15"/>
  <c r="G291" i="15"/>
  <c r="A291" i="15"/>
  <c r="J291" i="15"/>
  <c r="O292" i="15"/>
  <c r="A292" i="12"/>
  <c r="G292" i="12"/>
  <c r="J292" i="12"/>
  <c r="H292" i="12"/>
  <c r="C292" i="12"/>
  <c r="B292" i="12"/>
  <c r="E292" i="12"/>
  <c r="I292" i="12"/>
  <c r="K292" i="12"/>
  <c r="D292" i="12"/>
  <c r="L292" i="12"/>
  <c r="F292" i="12"/>
  <c r="Q293" i="12"/>
  <c r="K269" i="16" l="1"/>
  <c r="G269" i="16"/>
  <c r="E269" i="16"/>
  <c r="C269" i="16"/>
  <c r="I269" i="16"/>
  <c r="F269" i="16"/>
  <c r="B269" i="16"/>
  <c r="J269" i="16"/>
  <c r="A269" i="16" s="1"/>
  <c r="H269" i="16"/>
  <c r="D269" i="16"/>
  <c r="P270" i="16"/>
  <c r="B227" i="6"/>
  <c r="D227" i="6"/>
  <c r="F227" i="6"/>
  <c r="G227" i="6"/>
  <c r="C227" i="6"/>
  <c r="H227" i="6"/>
  <c r="I227" i="6"/>
  <c r="J227" i="6"/>
  <c r="L227" i="6" s="1"/>
  <c r="A227" i="6" s="1"/>
  <c r="K227" i="6"/>
  <c r="E227" i="6"/>
  <c r="M227" i="6"/>
  <c r="R228" i="6"/>
  <c r="A226" i="6"/>
  <c r="H293" i="12"/>
  <c r="K293" i="12"/>
  <c r="J293" i="12"/>
  <c r="I293" i="12"/>
  <c r="E293" i="12"/>
  <c r="C293" i="12"/>
  <c r="G293" i="12"/>
  <c r="A293" i="12"/>
  <c r="D293" i="12"/>
  <c r="B293" i="12"/>
  <c r="F293" i="12"/>
  <c r="L293" i="12"/>
  <c r="Q294" i="12"/>
  <c r="A292" i="15"/>
  <c r="I292" i="15"/>
  <c r="E292" i="15"/>
  <c r="B292" i="15"/>
  <c r="H292" i="15"/>
  <c r="C292" i="15"/>
  <c r="F292" i="15"/>
  <c r="G292" i="15"/>
  <c r="J292" i="15"/>
  <c r="D292" i="15"/>
  <c r="O293" i="15"/>
  <c r="I270" i="16" l="1"/>
  <c r="C270" i="16"/>
  <c r="B270" i="16"/>
  <c r="K270" i="16"/>
  <c r="D270" i="16"/>
  <c r="H270" i="16"/>
  <c r="F270" i="16"/>
  <c r="E270" i="16"/>
  <c r="G270" i="16"/>
  <c r="J270" i="16"/>
  <c r="A270" i="16" s="1"/>
  <c r="P271" i="16"/>
  <c r="E228" i="6"/>
  <c r="D228" i="6"/>
  <c r="C228" i="6"/>
  <c r="B228" i="6"/>
  <c r="K228" i="6"/>
  <c r="L228" i="6" s="1"/>
  <c r="A228" i="6" s="1"/>
  <c r="I228" i="6"/>
  <c r="M228" i="6"/>
  <c r="H228" i="6"/>
  <c r="G228" i="6"/>
  <c r="F228" i="6"/>
  <c r="J228" i="6"/>
  <c r="R229" i="6"/>
  <c r="C294" i="12"/>
  <c r="L294" i="12"/>
  <c r="J294" i="12"/>
  <c r="B294" i="12"/>
  <c r="A294" i="12"/>
  <c r="D294" i="12"/>
  <c r="G294" i="12"/>
  <c r="H294" i="12"/>
  <c r="I294" i="12"/>
  <c r="F294" i="12"/>
  <c r="E294" i="12"/>
  <c r="K294" i="12"/>
  <c r="Q295" i="12"/>
  <c r="D293" i="15"/>
  <c r="J293" i="15"/>
  <c r="G293" i="15"/>
  <c r="I293" i="15"/>
  <c r="C293" i="15"/>
  <c r="A293" i="15"/>
  <c r="F293" i="15"/>
  <c r="E293" i="15"/>
  <c r="B293" i="15"/>
  <c r="H293" i="15"/>
  <c r="O294" i="15"/>
  <c r="K271" i="16" l="1"/>
  <c r="E271" i="16"/>
  <c r="H271" i="16"/>
  <c r="C271" i="16"/>
  <c r="F271" i="16"/>
  <c r="G271" i="16"/>
  <c r="B271" i="16"/>
  <c r="D271" i="16"/>
  <c r="J271" i="16"/>
  <c r="A271" i="16" s="1"/>
  <c r="I271" i="16"/>
  <c r="P272" i="16"/>
  <c r="F229" i="6"/>
  <c r="D229" i="6"/>
  <c r="E229" i="6"/>
  <c r="H229" i="6"/>
  <c r="I229" i="6"/>
  <c r="K229" i="6"/>
  <c r="C229" i="6"/>
  <c r="B229" i="6"/>
  <c r="G229" i="6"/>
  <c r="L229" i="6"/>
  <c r="A229" i="6" s="1"/>
  <c r="J229" i="6"/>
  <c r="M229" i="6" s="1"/>
  <c r="R230" i="6"/>
  <c r="G294" i="15"/>
  <c r="H294" i="15"/>
  <c r="E294" i="15"/>
  <c r="B294" i="15"/>
  <c r="D294" i="15"/>
  <c r="C294" i="15"/>
  <c r="J294" i="15"/>
  <c r="F294" i="15"/>
  <c r="I294" i="15"/>
  <c r="A294" i="15"/>
  <c r="O295" i="15"/>
  <c r="H295" i="12"/>
  <c r="E295" i="12"/>
  <c r="J295" i="12"/>
  <c r="A295" i="12"/>
  <c r="I295" i="12"/>
  <c r="K295" i="12"/>
  <c r="F295" i="12"/>
  <c r="L295" i="12"/>
  <c r="G295" i="12"/>
  <c r="C295" i="12"/>
  <c r="D295" i="12"/>
  <c r="B295" i="12"/>
  <c r="Q296" i="12"/>
  <c r="C272" i="16" l="1"/>
  <c r="E272" i="16"/>
  <c r="G272" i="16"/>
  <c r="I272" i="16"/>
  <c r="H272" i="16"/>
  <c r="K272" i="16"/>
  <c r="J272" i="16"/>
  <c r="A272" i="16" s="1"/>
  <c r="F272" i="16"/>
  <c r="B272" i="16"/>
  <c r="D272" i="16"/>
  <c r="P273" i="16"/>
  <c r="C230" i="6"/>
  <c r="K230" i="6"/>
  <c r="L230" i="6"/>
  <c r="A230" i="6" s="1"/>
  <c r="F230" i="6"/>
  <c r="E230" i="6"/>
  <c r="B230" i="6"/>
  <c r="H230" i="6"/>
  <c r="G230" i="6"/>
  <c r="J230" i="6"/>
  <c r="M230" i="6" s="1"/>
  <c r="I230" i="6"/>
  <c r="D230" i="6"/>
  <c r="R231" i="6"/>
  <c r="D295" i="15"/>
  <c r="E295" i="15"/>
  <c r="J295" i="15"/>
  <c r="B295" i="15"/>
  <c r="I295" i="15"/>
  <c r="C295" i="15"/>
  <c r="G295" i="15"/>
  <c r="H295" i="15"/>
  <c r="A295" i="15"/>
  <c r="F295" i="15"/>
  <c r="O296" i="15"/>
  <c r="H296" i="12"/>
  <c r="K296" i="12"/>
  <c r="A296" i="12"/>
  <c r="B296" i="12"/>
  <c r="E296" i="12"/>
  <c r="C296" i="12"/>
  <c r="I296" i="12"/>
  <c r="J296" i="12"/>
  <c r="G296" i="12"/>
  <c r="F296" i="12"/>
  <c r="D296" i="12"/>
  <c r="L296" i="12"/>
  <c r="Q297" i="12"/>
  <c r="D273" i="16" l="1"/>
  <c r="E273" i="16"/>
  <c r="G273" i="16"/>
  <c r="B273" i="16"/>
  <c r="H273" i="16"/>
  <c r="F273" i="16"/>
  <c r="C273" i="16"/>
  <c r="K273" i="16"/>
  <c r="I273" i="16"/>
  <c r="J273" i="16"/>
  <c r="A273" i="16" s="1"/>
  <c r="P274" i="16"/>
  <c r="K231" i="6"/>
  <c r="F231" i="6"/>
  <c r="J231" i="6"/>
  <c r="M231" i="6" s="1"/>
  <c r="C231" i="6"/>
  <c r="H231" i="6"/>
  <c r="E231" i="6"/>
  <c r="D231" i="6"/>
  <c r="L231" i="6"/>
  <c r="A231" i="6" s="1"/>
  <c r="G231" i="6"/>
  <c r="B231" i="6"/>
  <c r="I231" i="6"/>
  <c r="R232" i="6"/>
  <c r="J296" i="15"/>
  <c r="D296" i="15"/>
  <c r="B296" i="15"/>
  <c r="E296" i="15"/>
  <c r="I296" i="15"/>
  <c r="H296" i="15"/>
  <c r="A296" i="15"/>
  <c r="F296" i="15"/>
  <c r="C296" i="15"/>
  <c r="G296" i="15"/>
  <c r="O297" i="15"/>
  <c r="F297" i="12"/>
  <c r="B297" i="12"/>
  <c r="A297" i="12"/>
  <c r="C297" i="12"/>
  <c r="I297" i="12"/>
  <c r="D297" i="12"/>
  <c r="J297" i="12"/>
  <c r="L297" i="12"/>
  <c r="G297" i="12"/>
  <c r="K297" i="12"/>
  <c r="H297" i="12"/>
  <c r="E297" i="12"/>
  <c r="Q298" i="12"/>
  <c r="H274" i="16" l="1"/>
  <c r="E274" i="16"/>
  <c r="C274" i="16"/>
  <c r="K274" i="16"/>
  <c r="G274" i="16"/>
  <c r="B274" i="16"/>
  <c r="J274" i="16"/>
  <c r="A274" i="16" s="1"/>
  <c r="D274" i="16"/>
  <c r="F274" i="16"/>
  <c r="I274" i="16"/>
  <c r="P275" i="16"/>
  <c r="F232" i="6"/>
  <c r="K232" i="6"/>
  <c r="L232" i="6"/>
  <c r="A232" i="6" s="1"/>
  <c r="I232" i="6"/>
  <c r="H232" i="6"/>
  <c r="D232" i="6"/>
  <c r="B232" i="6"/>
  <c r="E232" i="6"/>
  <c r="G232" i="6"/>
  <c r="C232" i="6"/>
  <c r="J232" i="6"/>
  <c r="M232" i="6" s="1"/>
  <c r="R233" i="6"/>
  <c r="I297" i="15"/>
  <c r="C297" i="15"/>
  <c r="E297" i="15"/>
  <c r="F297" i="15"/>
  <c r="J297" i="15"/>
  <c r="B297" i="15"/>
  <c r="G297" i="15"/>
  <c r="H297" i="15"/>
  <c r="A297" i="15"/>
  <c r="D297" i="15"/>
  <c r="O298" i="15"/>
  <c r="D298" i="12"/>
  <c r="H298" i="12"/>
  <c r="G298" i="12"/>
  <c r="E298" i="12"/>
  <c r="A298" i="12"/>
  <c r="C298" i="12"/>
  <c r="I298" i="12"/>
  <c r="J298" i="12"/>
  <c r="B298" i="12"/>
  <c r="K298" i="12"/>
  <c r="F298" i="12"/>
  <c r="L298" i="12"/>
  <c r="Q299" i="12"/>
  <c r="K275" i="16" l="1"/>
  <c r="E275" i="16"/>
  <c r="G275" i="16"/>
  <c r="J275" i="16"/>
  <c r="A275" i="16" s="1"/>
  <c r="C275" i="16"/>
  <c r="B275" i="16"/>
  <c r="H275" i="16"/>
  <c r="I275" i="16"/>
  <c r="D275" i="16"/>
  <c r="F275" i="16"/>
  <c r="P276" i="16"/>
  <c r="C233" i="6"/>
  <c r="H233" i="6"/>
  <c r="K233" i="6"/>
  <c r="L233" i="6" s="1"/>
  <c r="A233" i="6" s="1"/>
  <c r="F233" i="6"/>
  <c r="I233" i="6"/>
  <c r="G233" i="6"/>
  <c r="B233" i="6"/>
  <c r="J233" i="6"/>
  <c r="M233" i="6" s="1"/>
  <c r="E233" i="6"/>
  <c r="D233" i="6"/>
  <c r="R234" i="6"/>
  <c r="H298" i="15"/>
  <c r="A298" i="15"/>
  <c r="D298" i="15"/>
  <c r="J298" i="15"/>
  <c r="B298" i="15"/>
  <c r="E298" i="15"/>
  <c r="G298" i="15"/>
  <c r="C298" i="15"/>
  <c r="F298" i="15"/>
  <c r="I298" i="15"/>
  <c r="O299" i="15"/>
  <c r="G299" i="12"/>
  <c r="B299" i="12"/>
  <c r="J299" i="12"/>
  <c r="I299" i="12"/>
  <c r="C299" i="12"/>
  <c r="K299" i="12"/>
  <c r="A299" i="12"/>
  <c r="L299" i="12"/>
  <c r="H299" i="12"/>
  <c r="D299" i="12"/>
  <c r="E299" i="12"/>
  <c r="F299" i="12"/>
  <c r="Q300" i="12"/>
  <c r="J276" i="16" l="1"/>
  <c r="A276" i="16" s="1"/>
  <c r="I276" i="16"/>
  <c r="K276" i="16"/>
  <c r="D276" i="16"/>
  <c r="C276" i="16"/>
  <c r="H276" i="16"/>
  <c r="B276" i="16"/>
  <c r="E276" i="16"/>
  <c r="F276" i="16"/>
  <c r="G276" i="16"/>
  <c r="P277" i="16"/>
  <c r="J234" i="6"/>
  <c r="M234" i="6" s="1"/>
  <c r="G234" i="6"/>
  <c r="F234" i="6"/>
  <c r="C234" i="6"/>
  <c r="H234" i="6"/>
  <c r="B234" i="6"/>
  <c r="I234" i="6"/>
  <c r="K234" i="6"/>
  <c r="E234" i="6"/>
  <c r="D234" i="6"/>
  <c r="L234" i="6"/>
  <c r="A234" i="6" s="1"/>
  <c r="R235" i="6"/>
  <c r="F299" i="15"/>
  <c r="C299" i="15"/>
  <c r="B299" i="15"/>
  <c r="A299" i="15"/>
  <c r="E299" i="15"/>
  <c r="I299" i="15"/>
  <c r="H299" i="15"/>
  <c r="J299" i="15"/>
  <c r="G299" i="15"/>
  <c r="D299" i="15"/>
  <c r="O300" i="15"/>
  <c r="B300" i="12"/>
  <c r="I300" i="12"/>
  <c r="E300" i="12"/>
  <c r="K300" i="12"/>
  <c r="D300" i="12"/>
  <c r="L300" i="12"/>
  <c r="G300" i="12"/>
  <c r="J300" i="12"/>
  <c r="H300" i="12"/>
  <c r="C300" i="12"/>
  <c r="A300" i="12"/>
  <c r="F300" i="12"/>
  <c r="Q301" i="12"/>
  <c r="H277" i="16" l="1"/>
  <c r="K277" i="16"/>
  <c r="F277" i="16"/>
  <c r="I277" i="16"/>
  <c r="E277" i="16"/>
  <c r="B277" i="16"/>
  <c r="D277" i="16"/>
  <c r="G277" i="16"/>
  <c r="J277" i="16"/>
  <c r="A277" i="16" s="1"/>
  <c r="C277" i="16"/>
  <c r="P278" i="16"/>
  <c r="H235" i="6"/>
  <c r="F235" i="6"/>
  <c r="K235" i="6"/>
  <c r="L235" i="6" s="1"/>
  <c r="A235" i="6" s="1"/>
  <c r="C235" i="6"/>
  <c r="I235" i="6"/>
  <c r="J235" i="6"/>
  <c r="M235" i="6" s="1"/>
  <c r="B235" i="6"/>
  <c r="E235" i="6"/>
  <c r="D235" i="6"/>
  <c r="G235" i="6"/>
  <c r="R236" i="6"/>
  <c r="J300" i="15"/>
  <c r="H300" i="15"/>
  <c r="F300" i="15"/>
  <c r="G300" i="15"/>
  <c r="I300" i="15"/>
  <c r="E300" i="15"/>
  <c r="D300" i="15"/>
  <c r="A300" i="15"/>
  <c r="B300" i="15"/>
  <c r="C300" i="15"/>
  <c r="O301" i="15"/>
  <c r="B301" i="12"/>
  <c r="H301" i="12"/>
  <c r="E301" i="12"/>
  <c r="C301" i="12"/>
  <c r="I301" i="12"/>
  <c r="D301" i="12"/>
  <c r="K301" i="12"/>
  <c r="J301" i="12"/>
  <c r="L301" i="12"/>
  <c r="G301" i="12"/>
  <c r="F301" i="12"/>
  <c r="A301" i="12"/>
  <c r="Q302" i="12"/>
  <c r="E278" i="16" l="1"/>
  <c r="H278" i="16"/>
  <c r="I278" i="16"/>
  <c r="B278" i="16"/>
  <c r="K278" i="16"/>
  <c r="C278" i="16"/>
  <c r="J278" i="16"/>
  <c r="A278" i="16" s="1"/>
  <c r="G278" i="16"/>
  <c r="D278" i="16"/>
  <c r="F278" i="16"/>
  <c r="P279" i="16"/>
  <c r="C236" i="6"/>
  <c r="K236" i="6"/>
  <c r="J236" i="6"/>
  <c r="M236" i="6" s="1"/>
  <c r="H236" i="6"/>
  <c r="D236" i="6"/>
  <c r="B236" i="6"/>
  <c r="F236" i="6"/>
  <c r="G236" i="6"/>
  <c r="I236" i="6"/>
  <c r="E236" i="6"/>
  <c r="L236" i="6"/>
  <c r="A236" i="6" s="1"/>
  <c r="R237" i="6"/>
  <c r="E301" i="15"/>
  <c r="I301" i="15"/>
  <c r="G301" i="15"/>
  <c r="A301" i="15"/>
  <c r="H301" i="15"/>
  <c r="J301" i="15"/>
  <c r="D301" i="15"/>
  <c r="F301" i="15"/>
  <c r="B301" i="15"/>
  <c r="C301" i="15"/>
  <c r="O302" i="15"/>
  <c r="I302" i="12"/>
  <c r="E302" i="12"/>
  <c r="C302" i="12"/>
  <c r="G302" i="12"/>
  <c r="D302" i="12"/>
  <c r="H302" i="12"/>
  <c r="L302" i="12"/>
  <c r="J302" i="12"/>
  <c r="K302" i="12"/>
  <c r="A302" i="12"/>
  <c r="B302" i="12"/>
  <c r="F302" i="12"/>
  <c r="Q303" i="12"/>
  <c r="D279" i="16" l="1"/>
  <c r="K279" i="16"/>
  <c r="F279" i="16"/>
  <c r="E279" i="16"/>
  <c r="I279" i="16"/>
  <c r="C279" i="16"/>
  <c r="J279" i="16"/>
  <c r="A279" i="16" s="1"/>
  <c r="B279" i="16"/>
  <c r="H279" i="16"/>
  <c r="G279" i="16"/>
  <c r="P280" i="16"/>
  <c r="C237" i="6"/>
  <c r="D237" i="6"/>
  <c r="L237" i="6"/>
  <c r="A237" i="6" s="1"/>
  <c r="F237" i="6"/>
  <c r="H237" i="6"/>
  <c r="B237" i="6"/>
  <c r="K237" i="6"/>
  <c r="E237" i="6"/>
  <c r="I237" i="6"/>
  <c r="J237" i="6"/>
  <c r="M237" i="6"/>
  <c r="G237" i="6"/>
  <c r="R238" i="6"/>
  <c r="E303" i="12"/>
  <c r="D303" i="12"/>
  <c r="H303" i="12"/>
  <c r="G303" i="12"/>
  <c r="C303" i="12"/>
  <c r="B303" i="12"/>
  <c r="I303" i="12"/>
  <c r="A303" i="12"/>
  <c r="F303" i="12"/>
  <c r="K303" i="12"/>
  <c r="J303" i="12"/>
  <c r="L303" i="12"/>
  <c r="Q304" i="12"/>
  <c r="F302" i="15"/>
  <c r="G302" i="15"/>
  <c r="B302" i="15"/>
  <c r="E302" i="15"/>
  <c r="H302" i="15"/>
  <c r="C302" i="15"/>
  <c r="I302" i="15"/>
  <c r="A302" i="15"/>
  <c r="J302" i="15"/>
  <c r="D302" i="15"/>
  <c r="O303" i="15"/>
  <c r="K280" i="16" l="1"/>
  <c r="E280" i="16"/>
  <c r="D280" i="16"/>
  <c r="C280" i="16"/>
  <c r="J280" i="16"/>
  <c r="A280" i="16" s="1"/>
  <c r="F280" i="16"/>
  <c r="H280" i="16"/>
  <c r="B280" i="16"/>
  <c r="I280" i="16"/>
  <c r="G280" i="16"/>
  <c r="P281" i="16"/>
  <c r="I238" i="6"/>
  <c r="J238" i="6"/>
  <c r="M238" i="6" s="1"/>
  <c r="G238" i="6"/>
  <c r="F238" i="6"/>
  <c r="D238" i="6"/>
  <c r="K238" i="6"/>
  <c r="L238" i="6"/>
  <c r="A238" i="6" s="1"/>
  <c r="E238" i="6"/>
  <c r="C238" i="6"/>
  <c r="B238" i="6"/>
  <c r="H238" i="6"/>
  <c r="R239" i="6"/>
  <c r="F304" i="12"/>
  <c r="A304" i="12"/>
  <c r="D304" i="12"/>
  <c r="I304" i="12"/>
  <c r="E304" i="12"/>
  <c r="H304" i="12"/>
  <c r="L304" i="12"/>
  <c r="C304" i="12"/>
  <c r="K304" i="12"/>
  <c r="G304" i="12"/>
  <c r="B304" i="12"/>
  <c r="J304" i="12"/>
  <c r="Q305" i="12"/>
  <c r="B303" i="15"/>
  <c r="F303" i="15"/>
  <c r="A303" i="15"/>
  <c r="G303" i="15"/>
  <c r="I303" i="15"/>
  <c r="H303" i="15"/>
  <c r="C303" i="15"/>
  <c r="J303" i="15"/>
  <c r="E303" i="15"/>
  <c r="D303" i="15"/>
  <c r="O304" i="15"/>
  <c r="J281" i="16" l="1"/>
  <c r="A281" i="16" s="1"/>
  <c r="C281" i="16"/>
  <c r="D281" i="16"/>
  <c r="H281" i="16"/>
  <c r="I281" i="16"/>
  <c r="K281" i="16"/>
  <c r="G281" i="16"/>
  <c r="B281" i="16"/>
  <c r="F281" i="16"/>
  <c r="E281" i="16"/>
  <c r="P282" i="16"/>
  <c r="F239" i="6"/>
  <c r="E239" i="6"/>
  <c r="K239" i="6"/>
  <c r="I239" i="6"/>
  <c r="B239" i="6"/>
  <c r="C239" i="6"/>
  <c r="D239" i="6"/>
  <c r="L239" i="6"/>
  <c r="A239" i="6" s="1"/>
  <c r="G239" i="6"/>
  <c r="J239" i="6"/>
  <c r="M239" i="6" s="1"/>
  <c r="H239" i="6"/>
  <c r="R240" i="6"/>
  <c r="D305" i="12"/>
  <c r="L305" i="12"/>
  <c r="C305" i="12"/>
  <c r="K305" i="12"/>
  <c r="G305" i="12"/>
  <c r="B305" i="12"/>
  <c r="J305" i="12"/>
  <c r="F305" i="12"/>
  <c r="A305" i="12"/>
  <c r="I305" i="12"/>
  <c r="H305" i="12"/>
  <c r="E305" i="12"/>
  <c r="Q306" i="12"/>
  <c r="B304" i="15"/>
  <c r="C304" i="15"/>
  <c r="E304" i="15"/>
  <c r="H304" i="15"/>
  <c r="D304" i="15"/>
  <c r="I304" i="15"/>
  <c r="G304" i="15"/>
  <c r="A304" i="15"/>
  <c r="J304" i="15"/>
  <c r="F304" i="15"/>
  <c r="O305" i="15"/>
  <c r="J282" i="16" l="1"/>
  <c r="A282" i="16" s="1"/>
  <c r="C282" i="16"/>
  <c r="D282" i="16"/>
  <c r="B282" i="16"/>
  <c r="H282" i="16"/>
  <c r="G282" i="16"/>
  <c r="K282" i="16"/>
  <c r="F282" i="16"/>
  <c r="I282" i="16"/>
  <c r="E282" i="16"/>
  <c r="P283" i="16"/>
  <c r="C240" i="6"/>
  <c r="H240" i="6"/>
  <c r="F240" i="6"/>
  <c r="B240" i="6"/>
  <c r="D240" i="6"/>
  <c r="G240" i="6"/>
  <c r="J240" i="6"/>
  <c r="M240" i="6" s="1"/>
  <c r="K240" i="6"/>
  <c r="L240" i="6"/>
  <c r="A240" i="6" s="1"/>
  <c r="E240" i="6"/>
  <c r="I240" i="6"/>
  <c r="R241" i="6"/>
  <c r="H306" i="12"/>
  <c r="I306" i="12"/>
  <c r="B306" i="12"/>
  <c r="E306" i="12"/>
  <c r="G306" i="12"/>
  <c r="L306" i="12"/>
  <c r="C306" i="12"/>
  <c r="K306" i="12"/>
  <c r="F306" i="12"/>
  <c r="J306" i="12"/>
  <c r="A306" i="12"/>
  <c r="D306" i="12"/>
  <c r="Q307" i="12"/>
  <c r="D305" i="15"/>
  <c r="A305" i="15"/>
  <c r="I305" i="15"/>
  <c r="B305" i="15"/>
  <c r="F305" i="15"/>
  <c r="G305" i="15"/>
  <c r="C305" i="15"/>
  <c r="E305" i="15"/>
  <c r="H305" i="15"/>
  <c r="J305" i="15"/>
  <c r="O306" i="15"/>
  <c r="F283" i="16" l="1"/>
  <c r="H283" i="16"/>
  <c r="I283" i="16"/>
  <c r="B283" i="16"/>
  <c r="K283" i="16"/>
  <c r="C283" i="16"/>
  <c r="D283" i="16"/>
  <c r="G283" i="16"/>
  <c r="E283" i="16"/>
  <c r="J283" i="16"/>
  <c r="A283" i="16" s="1"/>
  <c r="P284" i="16"/>
  <c r="J241" i="6"/>
  <c r="G241" i="6"/>
  <c r="D241" i="6"/>
  <c r="H241" i="6"/>
  <c r="B241" i="6"/>
  <c r="I241" i="6"/>
  <c r="F241" i="6"/>
  <c r="M241" i="6"/>
  <c r="C241" i="6"/>
  <c r="K241" i="6"/>
  <c r="L241" i="6" s="1"/>
  <c r="A241" i="6" s="1"/>
  <c r="E241" i="6"/>
  <c r="R242" i="6"/>
  <c r="D307" i="12"/>
  <c r="A307" i="12"/>
  <c r="C307" i="12"/>
  <c r="G307" i="12"/>
  <c r="F307" i="12"/>
  <c r="H307" i="12"/>
  <c r="B307" i="12"/>
  <c r="I307" i="12"/>
  <c r="E307" i="12"/>
  <c r="K307" i="12"/>
  <c r="J307" i="12"/>
  <c r="L307" i="12"/>
  <c r="Q308" i="12"/>
  <c r="H306" i="15"/>
  <c r="G306" i="15"/>
  <c r="C306" i="15"/>
  <c r="D306" i="15"/>
  <c r="A306" i="15"/>
  <c r="F306" i="15"/>
  <c r="B306" i="15"/>
  <c r="E306" i="15"/>
  <c r="I306" i="15"/>
  <c r="J306" i="15"/>
  <c r="O307" i="15"/>
  <c r="J284" i="16" l="1"/>
  <c r="A284" i="16" s="1"/>
  <c r="D284" i="16"/>
  <c r="B284" i="16"/>
  <c r="I284" i="16"/>
  <c r="H284" i="16"/>
  <c r="C284" i="16"/>
  <c r="E284" i="16"/>
  <c r="G284" i="16"/>
  <c r="F284" i="16"/>
  <c r="K284" i="16"/>
  <c r="P285" i="16"/>
  <c r="C242" i="6"/>
  <c r="H242" i="6"/>
  <c r="G242" i="6"/>
  <c r="J242" i="6"/>
  <c r="M242" i="6" s="1"/>
  <c r="D242" i="6"/>
  <c r="F242" i="6"/>
  <c r="E242" i="6"/>
  <c r="K242" i="6"/>
  <c r="L242" i="6" s="1"/>
  <c r="A242" i="6" s="1"/>
  <c r="B242" i="6"/>
  <c r="I242" i="6"/>
  <c r="R243" i="6"/>
  <c r="E308" i="12"/>
  <c r="B308" i="12"/>
  <c r="C308" i="12"/>
  <c r="A308" i="12"/>
  <c r="D308" i="12"/>
  <c r="G308" i="12"/>
  <c r="H308" i="12"/>
  <c r="F308" i="12"/>
  <c r="K308" i="12"/>
  <c r="I308" i="12"/>
  <c r="L308" i="12"/>
  <c r="J308" i="12"/>
  <c r="Q309" i="12"/>
  <c r="C307" i="15"/>
  <c r="B307" i="15"/>
  <c r="E307" i="15"/>
  <c r="F307" i="15"/>
  <c r="G307" i="15"/>
  <c r="J307" i="15"/>
  <c r="H307" i="15"/>
  <c r="D307" i="15"/>
  <c r="I307" i="15"/>
  <c r="A307" i="15"/>
  <c r="O308" i="15"/>
  <c r="E285" i="16" l="1"/>
  <c r="H285" i="16"/>
  <c r="K285" i="16"/>
  <c r="D285" i="16"/>
  <c r="J285" i="16"/>
  <c r="A285" i="16" s="1"/>
  <c r="C285" i="16"/>
  <c r="G285" i="16"/>
  <c r="I285" i="16"/>
  <c r="B285" i="16"/>
  <c r="F285" i="16"/>
  <c r="P286" i="16"/>
  <c r="F243" i="6"/>
  <c r="B243" i="6"/>
  <c r="L243" i="6"/>
  <c r="A243" i="6" s="1"/>
  <c r="K243" i="6"/>
  <c r="J243" i="6"/>
  <c r="M243" i="6" s="1"/>
  <c r="C243" i="6"/>
  <c r="D243" i="6"/>
  <c r="I243" i="6"/>
  <c r="G243" i="6"/>
  <c r="H243" i="6"/>
  <c r="E243" i="6"/>
  <c r="R244" i="6"/>
  <c r="I308" i="15"/>
  <c r="G308" i="15"/>
  <c r="C308" i="15"/>
  <c r="A308" i="15"/>
  <c r="H308" i="15"/>
  <c r="D308" i="15"/>
  <c r="F308" i="15"/>
  <c r="E308" i="15"/>
  <c r="B308" i="15"/>
  <c r="J308" i="15"/>
  <c r="O309" i="15"/>
  <c r="C309" i="12"/>
  <c r="L309" i="12"/>
  <c r="G309" i="12"/>
  <c r="J309" i="12"/>
  <c r="E309" i="12"/>
  <c r="I309" i="12"/>
  <c r="H309" i="12"/>
  <c r="B309" i="12"/>
  <c r="F309" i="12"/>
  <c r="A309" i="12"/>
  <c r="D309" i="12"/>
  <c r="K309" i="12"/>
  <c r="Q310" i="12"/>
  <c r="K286" i="16" l="1"/>
  <c r="J286" i="16"/>
  <c r="A286" i="16" s="1"/>
  <c r="E286" i="16"/>
  <c r="B286" i="16"/>
  <c r="H286" i="16"/>
  <c r="I286" i="16"/>
  <c r="F286" i="16"/>
  <c r="D286" i="16"/>
  <c r="G286" i="16"/>
  <c r="C286" i="16"/>
  <c r="P287" i="16"/>
  <c r="G244" i="6"/>
  <c r="K244" i="6"/>
  <c r="H244" i="6"/>
  <c r="L244" i="6"/>
  <c r="A244" i="6" s="1"/>
  <c r="F244" i="6"/>
  <c r="D244" i="6"/>
  <c r="J244" i="6"/>
  <c r="M244" i="6" s="1"/>
  <c r="I244" i="6"/>
  <c r="C244" i="6"/>
  <c r="E244" i="6"/>
  <c r="B244" i="6"/>
  <c r="R245" i="6"/>
  <c r="B309" i="15"/>
  <c r="F309" i="15"/>
  <c r="G309" i="15"/>
  <c r="H309" i="15"/>
  <c r="D309" i="15"/>
  <c r="J309" i="15"/>
  <c r="C309" i="15"/>
  <c r="I309" i="15"/>
  <c r="A309" i="15"/>
  <c r="E309" i="15"/>
  <c r="O310" i="15"/>
  <c r="I310" i="12"/>
  <c r="L310" i="12"/>
  <c r="H310" i="12"/>
  <c r="G310" i="12"/>
  <c r="B310" i="12"/>
  <c r="E310" i="12"/>
  <c r="F310" i="12"/>
  <c r="C310" i="12"/>
  <c r="D310" i="12"/>
  <c r="J310" i="12"/>
  <c r="A310" i="12"/>
  <c r="K310" i="12"/>
  <c r="Q311" i="12"/>
  <c r="G287" i="16" l="1"/>
  <c r="K287" i="16"/>
  <c r="D287" i="16"/>
  <c r="I287" i="16"/>
  <c r="E287" i="16"/>
  <c r="J287" i="16"/>
  <c r="A287" i="16" s="1"/>
  <c r="C287" i="16"/>
  <c r="B287" i="16"/>
  <c r="H287" i="16"/>
  <c r="F287" i="16"/>
  <c r="P288" i="16"/>
  <c r="F245" i="6"/>
  <c r="E245" i="6"/>
  <c r="D245" i="6"/>
  <c r="K245" i="6"/>
  <c r="L245" i="6" s="1"/>
  <c r="A245" i="6" s="1"/>
  <c r="H245" i="6"/>
  <c r="B245" i="6"/>
  <c r="G245" i="6"/>
  <c r="I245" i="6"/>
  <c r="J245" i="6"/>
  <c r="M245" i="6" s="1"/>
  <c r="C245" i="6"/>
  <c r="R246" i="6"/>
  <c r="B310" i="15"/>
  <c r="G310" i="15"/>
  <c r="J310" i="15"/>
  <c r="H310" i="15"/>
  <c r="A310" i="15"/>
  <c r="E310" i="15"/>
  <c r="F310" i="15"/>
  <c r="D310" i="15"/>
  <c r="I310" i="15"/>
  <c r="C310" i="15"/>
  <c r="O311" i="15"/>
  <c r="H311" i="12"/>
  <c r="J311" i="12"/>
  <c r="B311" i="12"/>
  <c r="D311" i="12"/>
  <c r="I311" i="12"/>
  <c r="K311" i="12"/>
  <c r="E311" i="12"/>
  <c r="L311" i="12"/>
  <c r="G311" i="12"/>
  <c r="A311" i="12"/>
  <c r="F311" i="12"/>
  <c r="C311" i="12"/>
  <c r="Q312" i="12"/>
  <c r="K288" i="16" l="1"/>
  <c r="G288" i="16"/>
  <c r="F288" i="16"/>
  <c r="I288" i="16"/>
  <c r="H288" i="16"/>
  <c r="E288" i="16"/>
  <c r="C288" i="16"/>
  <c r="D288" i="16"/>
  <c r="B288" i="16"/>
  <c r="J288" i="16"/>
  <c r="A288" i="16" s="1"/>
  <c r="P289" i="16"/>
  <c r="F246" i="6"/>
  <c r="K246" i="6"/>
  <c r="I246" i="6"/>
  <c r="J246" i="6"/>
  <c r="L246" i="6" s="1"/>
  <c r="A246" i="6" s="1"/>
  <c r="M246" i="6"/>
  <c r="C246" i="6"/>
  <c r="E246" i="6"/>
  <c r="G246" i="6"/>
  <c r="B246" i="6"/>
  <c r="D246" i="6"/>
  <c r="H246" i="6"/>
  <c r="R247" i="6"/>
  <c r="B311" i="15"/>
  <c r="A311" i="15"/>
  <c r="J311" i="15"/>
  <c r="I311" i="15"/>
  <c r="G311" i="15"/>
  <c r="E311" i="15"/>
  <c r="F311" i="15"/>
  <c r="C311" i="15"/>
  <c r="D311" i="15"/>
  <c r="H311" i="15"/>
  <c r="O312" i="15"/>
  <c r="E312" i="12"/>
  <c r="K312" i="12"/>
  <c r="I312" i="12"/>
  <c r="H312" i="12"/>
  <c r="F312" i="12"/>
  <c r="C312" i="12"/>
  <c r="A312" i="12"/>
  <c r="D312" i="12"/>
  <c r="B312" i="12"/>
  <c r="J312" i="12"/>
  <c r="G312" i="12"/>
  <c r="L312" i="12"/>
  <c r="Q313" i="12"/>
  <c r="I289" i="16" l="1"/>
  <c r="D289" i="16"/>
  <c r="C289" i="16"/>
  <c r="H289" i="16"/>
  <c r="B289" i="16"/>
  <c r="K289" i="16"/>
  <c r="J289" i="16"/>
  <c r="A289" i="16" s="1"/>
  <c r="E289" i="16"/>
  <c r="G289" i="16"/>
  <c r="F289" i="16"/>
  <c r="P290" i="16"/>
  <c r="E247" i="6"/>
  <c r="H247" i="6"/>
  <c r="F247" i="6"/>
  <c r="B247" i="6"/>
  <c r="G247" i="6"/>
  <c r="D247" i="6"/>
  <c r="J247" i="6"/>
  <c r="K247" i="6"/>
  <c r="L247" i="6" s="1"/>
  <c r="A247" i="6" s="1"/>
  <c r="I247" i="6"/>
  <c r="C247" i="6"/>
  <c r="M247" i="6"/>
  <c r="R248" i="6"/>
  <c r="I312" i="15"/>
  <c r="D312" i="15"/>
  <c r="E312" i="15"/>
  <c r="A312" i="15"/>
  <c r="J312" i="15"/>
  <c r="B312" i="15"/>
  <c r="H312" i="15"/>
  <c r="F312" i="15"/>
  <c r="C312" i="15"/>
  <c r="G312" i="15"/>
  <c r="O313" i="15"/>
  <c r="C313" i="12"/>
  <c r="J313" i="12"/>
  <c r="A313" i="12"/>
  <c r="D313" i="12"/>
  <c r="H313" i="12"/>
  <c r="I313" i="12"/>
  <c r="G313" i="12"/>
  <c r="L313" i="12"/>
  <c r="F313" i="12"/>
  <c r="K313" i="12"/>
  <c r="E313" i="12"/>
  <c r="B313" i="12"/>
  <c r="Q314" i="12"/>
  <c r="H290" i="16" l="1"/>
  <c r="K290" i="16"/>
  <c r="G290" i="16"/>
  <c r="F290" i="16"/>
  <c r="D290" i="16"/>
  <c r="J290" i="16"/>
  <c r="A290" i="16" s="1"/>
  <c r="B290" i="16"/>
  <c r="I290" i="16"/>
  <c r="C290" i="16"/>
  <c r="E290" i="16"/>
  <c r="P291" i="16"/>
  <c r="J248" i="6"/>
  <c r="M248" i="6" s="1"/>
  <c r="I248" i="6"/>
  <c r="D248" i="6"/>
  <c r="H248" i="6"/>
  <c r="F248" i="6"/>
  <c r="K248" i="6"/>
  <c r="L248" i="6" s="1"/>
  <c r="A248" i="6" s="1"/>
  <c r="B248" i="6"/>
  <c r="E248" i="6"/>
  <c r="C248" i="6"/>
  <c r="G248" i="6"/>
  <c r="R249" i="6"/>
  <c r="D314" i="12"/>
  <c r="F314" i="12"/>
  <c r="B314" i="12"/>
  <c r="A314" i="12"/>
  <c r="G314" i="12"/>
  <c r="H314" i="12"/>
  <c r="C314" i="12"/>
  <c r="I314" i="12"/>
  <c r="E314" i="12"/>
  <c r="K314" i="12"/>
  <c r="J314" i="12"/>
  <c r="L314" i="12"/>
  <c r="Q315" i="12"/>
  <c r="E313" i="15"/>
  <c r="C313" i="15"/>
  <c r="G313" i="15"/>
  <c r="F313" i="15"/>
  <c r="B313" i="15"/>
  <c r="J313" i="15"/>
  <c r="A313" i="15"/>
  <c r="D313" i="15"/>
  <c r="H313" i="15"/>
  <c r="I313" i="15"/>
  <c r="O314" i="15"/>
  <c r="C291" i="16" l="1"/>
  <c r="B291" i="16"/>
  <c r="F291" i="16"/>
  <c r="H291" i="16"/>
  <c r="I291" i="16"/>
  <c r="D291" i="16"/>
  <c r="K291" i="16"/>
  <c r="E291" i="16"/>
  <c r="J291" i="16"/>
  <c r="A291" i="16" s="1"/>
  <c r="G291" i="16"/>
  <c r="P292" i="16"/>
  <c r="G249" i="6"/>
  <c r="J249" i="6"/>
  <c r="F249" i="6"/>
  <c r="D249" i="6"/>
  <c r="H249" i="6"/>
  <c r="K249" i="6"/>
  <c r="L249" i="6" s="1"/>
  <c r="A249" i="6" s="1"/>
  <c r="B249" i="6"/>
  <c r="I249" i="6"/>
  <c r="E249" i="6"/>
  <c r="M249" i="6"/>
  <c r="C249" i="6"/>
  <c r="R250" i="6"/>
  <c r="B315" i="12"/>
  <c r="J315" i="12"/>
  <c r="F315" i="12"/>
  <c r="C315" i="12"/>
  <c r="A315" i="12"/>
  <c r="L315" i="12"/>
  <c r="I315" i="12"/>
  <c r="K315" i="12"/>
  <c r="G315" i="12"/>
  <c r="H315" i="12"/>
  <c r="D315" i="12"/>
  <c r="E315" i="12"/>
  <c r="Q316" i="12"/>
  <c r="B314" i="15"/>
  <c r="I314" i="15"/>
  <c r="D314" i="15"/>
  <c r="H314" i="15"/>
  <c r="C314" i="15"/>
  <c r="F314" i="15"/>
  <c r="G314" i="15"/>
  <c r="E314" i="15"/>
  <c r="J314" i="15"/>
  <c r="A314" i="15"/>
  <c r="O315" i="15"/>
  <c r="D292" i="16" l="1"/>
  <c r="F292" i="16"/>
  <c r="B292" i="16"/>
  <c r="K292" i="16"/>
  <c r="C292" i="16"/>
  <c r="J292" i="16"/>
  <c r="A292" i="16" s="1"/>
  <c r="H292" i="16"/>
  <c r="E292" i="16"/>
  <c r="I292" i="16"/>
  <c r="G292" i="16"/>
  <c r="P293" i="16"/>
  <c r="F250" i="6"/>
  <c r="L250" i="6"/>
  <c r="A250" i="6" s="1"/>
  <c r="J250" i="6"/>
  <c r="M250" i="6" s="1"/>
  <c r="C250" i="6"/>
  <c r="G250" i="6"/>
  <c r="K250" i="6"/>
  <c r="E250" i="6"/>
  <c r="D250" i="6"/>
  <c r="I250" i="6"/>
  <c r="B250" i="6"/>
  <c r="H250" i="6"/>
  <c r="R251" i="6"/>
  <c r="G316" i="12"/>
  <c r="A316" i="12"/>
  <c r="D316" i="12"/>
  <c r="K316" i="12"/>
  <c r="F316" i="12"/>
  <c r="L316" i="12"/>
  <c r="J316" i="12"/>
  <c r="I316" i="12"/>
  <c r="E316" i="12"/>
  <c r="H316" i="12"/>
  <c r="C316" i="12"/>
  <c r="B316" i="12"/>
  <c r="Q317" i="12"/>
  <c r="G315" i="15"/>
  <c r="A315" i="15"/>
  <c r="J315" i="15"/>
  <c r="I315" i="15"/>
  <c r="D315" i="15"/>
  <c r="E315" i="15"/>
  <c r="C315" i="15"/>
  <c r="B315" i="15"/>
  <c r="H315" i="15"/>
  <c r="F315" i="15"/>
  <c r="O316" i="15"/>
  <c r="K293" i="16" l="1"/>
  <c r="J293" i="16"/>
  <c r="A293" i="16" s="1"/>
  <c r="G293" i="16"/>
  <c r="D293" i="16"/>
  <c r="H293" i="16"/>
  <c r="E293" i="16"/>
  <c r="I293" i="16"/>
  <c r="F293" i="16"/>
  <c r="B293" i="16"/>
  <c r="C293" i="16"/>
  <c r="P294" i="16"/>
  <c r="M251" i="6"/>
  <c r="F251" i="6"/>
  <c r="C251" i="6"/>
  <c r="J251" i="6"/>
  <c r="D251" i="6"/>
  <c r="K251" i="6"/>
  <c r="L251" i="6" s="1"/>
  <c r="A251" i="6" s="1"/>
  <c r="E251" i="6"/>
  <c r="G251" i="6"/>
  <c r="H251" i="6"/>
  <c r="B251" i="6"/>
  <c r="I251" i="6"/>
  <c r="R252" i="6"/>
  <c r="H317" i="12"/>
  <c r="F317" i="12"/>
  <c r="I317" i="12"/>
  <c r="E317" i="12"/>
  <c r="A317" i="12"/>
  <c r="B317" i="12"/>
  <c r="K317" i="12"/>
  <c r="D317" i="12"/>
  <c r="L317" i="12"/>
  <c r="J317" i="12"/>
  <c r="G317" i="12"/>
  <c r="C317" i="12"/>
  <c r="Q318" i="12"/>
  <c r="F316" i="15"/>
  <c r="H316" i="15"/>
  <c r="A316" i="15"/>
  <c r="C316" i="15"/>
  <c r="J316" i="15"/>
  <c r="D316" i="15"/>
  <c r="B316" i="15"/>
  <c r="G316" i="15"/>
  <c r="E316" i="15"/>
  <c r="I316" i="15"/>
  <c r="O317" i="15"/>
  <c r="E294" i="16" l="1"/>
  <c r="D294" i="16"/>
  <c r="I294" i="16"/>
  <c r="F294" i="16"/>
  <c r="H294" i="16"/>
  <c r="K294" i="16"/>
  <c r="B294" i="16"/>
  <c r="C294" i="16"/>
  <c r="G294" i="16"/>
  <c r="J294" i="16"/>
  <c r="A294" i="16" s="1"/>
  <c r="P295" i="16"/>
  <c r="M252" i="6"/>
  <c r="J252" i="6"/>
  <c r="G252" i="6"/>
  <c r="K252" i="6"/>
  <c r="L252" i="6" s="1"/>
  <c r="A252" i="6" s="1"/>
  <c r="I252" i="6"/>
  <c r="F252" i="6"/>
  <c r="D252" i="6"/>
  <c r="H252" i="6"/>
  <c r="C252" i="6"/>
  <c r="E252" i="6"/>
  <c r="B252" i="6"/>
  <c r="R253" i="6"/>
  <c r="F318" i="12"/>
  <c r="C318" i="12"/>
  <c r="J318" i="12"/>
  <c r="I318" i="12"/>
  <c r="A318" i="12"/>
  <c r="B318" i="12"/>
  <c r="K318" i="12"/>
  <c r="H318" i="12"/>
  <c r="L318" i="12"/>
  <c r="G318" i="12"/>
  <c r="D318" i="12"/>
  <c r="E318" i="12"/>
  <c r="Q319" i="12"/>
  <c r="D317" i="15"/>
  <c r="C317" i="15"/>
  <c r="A317" i="15"/>
  <c r="G317" i="15"/>
  <c r="I317" i="15"/>
  <c r="E317" i="15"/>
  <c r="B317" i="15"/>
  <c r="H317" i="15"/>
  <c r="F317" i="15"/>
  <c r="J317" i="15"/>
  <c r="O318" i="15"/>
  <c r="J295" i="16" l="1"/>
  <c r="A295" i="16" s="1"/>
  <c r="F295" i="16"/>
  <c r="G295" i="16"/>
  <c r="B295" i="16"/>
  <c r="C295" i="16"/>
  <c r="D295" i="16"/>
  <c r="E295" i="16"/>
  <c r="I295" i="16"/>
  <c r="H295" i="16"/>
  <c r="K295" i="16"/>
  <c r="P296" i="16"/>
  <c r="B253" i="6"/>
  <c r="E253" i="6"/>
  <c r="C253" i="6"/>
  <c r="J253" i="6"/>
  <c r="M253" i="6" s="1"/>
  <c r="F253" i="6"/>
  <c r="L253" i="6"/>
  <c r="A253" i="6" s="1"/>
  <c r="H253" i="6"/>
  <c r="I253" i="6"/>
  <c r="G253" i="6"/>
  <c r="D253" i="6"/>
  <c r="K253" i="6"/>
  <c r="R254" i="6"/>
  <c r="D319" i="12"/>
  <c r="E319" i="12"/>
  <c r="J319" i="12"/>
  <c r="H319" i="12"/>
  <c r="I319" i="12"/>
  <c r="C319" i="12"/>
  <c r="G319" i="12"/>
  <c r="F319" i="12"/>
  <c r="B319" i="12"/>
  <c r="L319" i="12"/>
  <c r="A319" i="12"/>
  <c r="K319" i="12"/>
  <c r="Q320" i="12"/>
  <c r="B318" i="15"/>
  <c r="E318" i="15"/>
  <c r="C318" i="15"/>
  <c r="F318" i="15"/>
  <c r="A318" i="15"/>
  <c r="J318" i="15"/>
  <c r="G318" i="15"/>
  <c r="I318" i="15"/>
  <c r="D318" i="15"/>
  <c r="H318" i="15"/>
  <c r="O319" i="15"/>
  <c r="F296" i="16" l="1"/>
  <c r="D296" i="16"/>
  <c r="C296" i="16"/>
  <c r="G296" i="16"/>
  <c r="E296" i="16"/>
  <c r="I296" i="16"/>
  <c r="H296" i="16"/>
  <c r="B296" i="16"/>
  <c r="J296" i="16"/>
  <c r="A296" i="16" s="1"/>
  <c r="K296" i="16"/>
  <c r="P297" i="16"/>
  <c r="F254" i="6"/>
  <c r="H254" i="6"/>
  <c r="J254" i="6"/>
  <c r="L254" i="6" s="1"/>
  <c r="A254" i="6" s="1"/>
  <c r="G254" i="6"/>
  <c r="I254" i="6"/>
  <c r="K254" i="6"/>
  <c r="D254" i="6"/>
  <c r="M254" i="6"/>
  <c r="B254" i="6"/>
  <c r="C254" i="6"/>
  <c r="E254" i="6"/>
  <c r="R255" i="6"/>
  <c r="F320" i="12"/>
  <c r="B320" i="12"/>
  <c r="D320" i="12"/>
  <c r="C320" i="12"/>
  <c r="I320" i="12"/>
  <c r="J320" i="12"/>
  <c r="L320" i="12"/>
  <c r="E320" i="12"/>
  <c r="K320" i="12"/>
  <c r="A320" i="12"/>
  <c r="H320" i="12"/>
  <c r="G320" i="12"/>
  <c r="Q321" i="12"/>
  <c r="I319" i="15"/>
  <c r="G319" i="15"/>
  <c r="F319" i="15"/>
  <c r="C319" i="15"/>
  <c r="E319" i="15"/>
  <c r="A319" i="15"/>
  <c r="J319" i="15"/>
  <c r="D319" i="15"/>
  <c r="H319" i="15"/>
  <c r="B319" i="15"/>
  <c r="O320" i="15"/>
  <c r="E297" i="16" l="1"/>
  <c r="K297" i="16"/>
  <c r="F297" i="16"/>
  <c r="I297" i="16"/>
  <c r="B297" i="16"/>
  <c r="G297" i="16"/>
  <c r="H297" i="16"/>
  <c r="D297" i="16"/>
  <c r="C297" i="16"/>
  <c r="J297" i="16"/>
  <c r="A297" i="16" s="1"/>
  <c r="P298" i="16"/>
  <c r="K255" i="6"/>
  <c r="H255" i="6"/>
  <c r="D255" i="6"/>
  <c r="J255" i="6"/>
  <c r="M255" i="6" s="1"/>
  <c r="B255" i="6"/>
  <c r="I255" i="6"/>
  <c r="L255" i="6"/>
  <c r="A255" i="6" s="1"/>
  <c r="F255" i="6"/>
  <c r="G255" i="6"/>
  <c r="E255" i="6"/>
  <c r="C255" i="6"/>
  <c r="R256" i="6"/>
  <c r="F321" i="12"/>
  <c r="K321" i="12"/>
  <c r="C321" i="12"/>
  <c r="L321" i="12"/>
  <c r="H321" i="12"/>
  <c r="A321" i="12"/>
  <c r="G321" i="12"/>
  <c r="I321" i="12"/>
  <c r="B321" i="12"/>
  <c r="D321" i="12"/>
  <c r="J321" i="12"/>
  <c r="E321" i="12"/>
  <c r="Q322" i="12"/>
  <c r="H320" i="15"/>
  <c r="I320" i="15"/>
  <c r="F320" i="15"/>
  <c r="A320" i="15"/>
  <c r="C320" i="15"/>
  <c r="D320" i="15"/>
  <c r="J320" i="15"/>
  <c r="E320" i="15"/>
  <c r="G320" i="15"/>
  <c r="B320" i="15"/>
  <c r="O321" i="15"/>
  <c r="C298" i="16" l="1"/>
  <c r="F298" i="16"/>
  <c r="J298" i="16"/>
  <c r="A298" i="16" s="1"/>
  <c r="D298" i="16"/>
  <c r="K298" i="16"/>
  <c r="H298" i="16"/>
  <c r="B298" i="16"/>
  <c r="I298" i="16"/>
  <c r="G298" i="16"/>
  <c r="E298" i="16"/>
  <c r="P299" i="16"/>
  <c r="K256" i="6"/>
  <c r="D256" i="6"/>
  <c r="B256" i="6"/>
  <c r="E256" i="6"/>
  <c r="J256" i="6"/>
  <c r="M256" i="6" s="1"/>
  <c r="L256" i="6"/>
  <c r="A256" i="6" s="1"/>
  <c r="I256" i="6"/>
  <c r="G256" i="6"/>
  <c r="H256" i="6"/>
  <c r="C256" i="6"/>
  <c r="F256" i="6"/>
  <c r="R257" i="6"/>
  <c r="E322" i="12"/>
  <c r="I322" i="12"/>
  <c r="C322" i="12"/>
  <c r="F322" i="12"/>
  <c r="J322" i="12"/>
  <c r="L322" i="12"/>
  <c r="A322" i="12"/>
  <c r="K322" i="12"/>
  <c r="B322" i="12"/>
  <c r="D322" i="12"/>
  <c r="H322" i="12"/>
  <c r="G322" i="12"/>
  <c r="Q323" i="12"/>
  <c r="G321" i="15"/>
  <c r="J321" i="15"/>
  <c r="B321" i="15"/>
  <c r="D321" i="15"/>
  <c r="A321" i="15"/>
  <c r="E321" i="15"/>
  <c r="F321" i="15"/>
  <c r="H321" i="15"/>
  <c r="I321" i="15"/>
  <c r="C321" i="15"/>
  <c r="O322" i="15"/>
  <c r="I299" i="16" l="1"/>
  <c r="D299" i="16"/>
  <c r="B299" i="16"/>
  <c r="J299" i="16"/>
  <c r="A299" i="16" s="1"/>
  <c r="G299" i="16"/>
  <c r="E299" i="16"/>
  <c r="K299" i="16"/>
  <c r="C299" i="16"/>
  <c r="F299" i="16"/>
  <c r="H299" i="16"/>
  <c r="P300" i="16"/>
  <c r="F257" i="6"/>
  <c r="B257" i="6"/>
  <c r="H257" i="6"/>
  <c r="E257" i="6"/>
  <c r="L257" i="6"/>
  <c r="A257" i="6" s="1"/>
  <c r="K257" i="6"/>
  <c r="C257" i="6"/>
  <c r="D257" i="6"/>
  <c r="I257" i="6"/>
  <c r="J257" i="6"/>
  <c r="M257" i="6" s="1"/>
  <c r="G257" i="6"/>
  <c r="R258" i="6"/>
  <c r="F322" i="15"/>
  <c r="I322" i="15"/>
  <c r="J322" i="15"/>
  <c r="B322" i="15"/>
  <c r="E322" i="15"/>
  <c r="H322" i="15"/>
  <c r="G322" i="15"/>
  <c r="A322" i="15"/>
  <c r="C322" i="15"/>
  <c r="D322" i="15"/>
  <c r="O323" i="15"/>
  <c r="C323" i="12"/>
  <c r="F323" i="12"/>
  <c r="A323" i="12"/>
  <c r="D323" i="12"/>
  <c r="E323" i="12"/>
  <c r="J323" i="12"/>
  <c r="B323" i="12"/>
  <c r="G323" i="12"/>
  <c r="I323" i="12"/>
  <c r="L323" i="12"/>
  <c r="H323" i="12"/>
  <c r="K323" i="12"/>
  <c r="Q324" i="12"/>
  <c r="J300" i="16" l="1"/>
  <c r="A300" i="16" s="1"/>
  <c r="G300" i="16"/>
  <c r="K300" i="16"/>
  <c r="H300" i="16"/>
  <c r="E300" i="16"/>
  <c r="D300" i="16"/>
  <c r="I300" i="16"/>
  <c r="F300" i="16"/>
  <c r="C300" i="16"/>
  <c r="B300" i="16"/>
  <c r="P301" i="16"/>
  <c r="I258" i="6"/>
  <c r="K258" i="6"/>
  <c r="L258" i="6" s="1"/>
  <c r="A258" i="6" s="1"/>
  <c r="H258" i="6"/>
  <c r="E258" i="6"/>
  <c r="B258" i="6"/>
  <c r="C258" i="6"/>
  <c r="G258" i="6"/>
  <c r="D258" i="6"/>
  <c r="J258" i="6"/>
  <c r="M258" i="6" s="1"/>
  <c r="F258" i="6"/>
  <c r="R259" i="6"/>
  <c r="E324" i="12"/>
  <c r="D324" i="12"/>
  <c r="H324" i="12"/>
  <c r="A324" i="12"/>
  <c r="F324" i="12"/>
  <c r="J324" i="12"/>
  <c r="G324" i="12"/>
  <c r="I324" i="12"/>
  <c r="L324" i="12"/>
  <c r="B324" i="12"/>
  <c r="K324" i="12"/>
  <c r="C324" i="12"/>
  <c r="Q325" i="12"/>
  <c r="C323" i="15"/>
  <c r="E323" i="15"/>
  <c r="J323" i="15"/>
  <c r="B323" i="15"/>
  <c r="H323" i="15"/>
  <c r="G323" i="15"/>
  <c r="F323" i="15"/>
  <c r="D323" i="15"/>
  <c r="A323" i="15"/>
  <c r="I323" i="15"/>
  <c r="O324" i="15"/>
  <c r="G301" i="16" l="1"/>
  <c r="I301" i="16"/>
  <c r="B301" i="16"/>
  <c r="F301" i="16"/>
  <c r="H301" i="16"/>
  <c r="E301" i="16"/>
  <c r="C301" i="16"/>
  <c r="J301" i="16"/>
  <c r="A301" i="16" s="1"/>
  <c r="D301" i="16"/>
  <c r="K301" i="16"/>
  <c r="P302" i="16"/>
  <c r="L259" i="6"/>
  <c r="A259" i="6" s="1"/>
  <c r="H259" i="6"/>
  <c r="E259" i="6"/>
  <c r="J259" i="6"/>
  <c r="G259" i="6"/>
  <c r="F259" i="6"/>
  <c r="B259" i="6"/>
  <c r="K259" i="6"/>
  <c r="M259" i="6" s="1"/>
  <c r="I259" i="6"/>
  <c r="C259" i="6"/>
  <c r="D259" i="6"/>
  <c r="R260" i="6"/>
  <c r="I324" i="15"/>
  <c r="C324" i="15"/>
  <c r="F324" i="15"/>
  <c r="H324" i="15"/>
  <c r="J324" i="15"/>
  <c r="D324" i="15"/>
  <c r="E324" i="15"/>
  <c r="G324" i="15"/>
  <c r="A324" i="15"/>
  <c r="B324" i="15"/>
  <c r="O325" i="15"/>
  <c r="C325" i="12"/>
  <c r="K325" i="12"/>
  <c r="J325" i="12"/>
  <c r="G325" i="12"/>
  <c r="I325" i="12"/>
  <c r="E325" i="12"/>
  <c r="H325" i="12"/>
  <c r="A325" i="12"/>
  <c r="B325" i="12"/>
  <c r="F325" i="12"/>
  <c r="D325" i="12"/>
  <c r="L325" i="12"/>
  <c r="Q326" i="12"/>
  <c r="I302" i="16" l="1"/>
  <c r="F302" i="16"/>
  <c r="H302" i="16"/>
  <c r="G302" i="16"/>
  <c r="E302" i="16"/>
  <c r="K302" i="16"/>
  <c r="D302" i="16"/>
  <c r="C302" i="16"/>
  <c r="B302" i="16"/>
  <c r="J302" i="16"/>
  <c r="A302" i="16" s="1"/>
  <c r="P303" i="16"/>
  <c r="D260" i="6"/>
  <c r="J260" i="6"/>
  <c r="B260" i="6"/>
  <c r="I260" i="6"/>
  <c r="L260" i="6"/>
  <c r="A260" i="6" s="1"/>
  <c r="M260" i="6"/>
  <c r="G260" i="6"/>
  <c r="K260" i="6"/>
  <c r="F260" i="6"/>
  <c r="E260" i="6"/>
  <c r="H260" i="6"/>
  <c r="C260" i="6"/>
  <c r="R261" i="6"/>
  <c r="H326" i="12"/>
  <c r="L326" i="12"/>
  <c r="E326" i="12"/>
  <c r="F326" i="12"/>
  <c r="B326" i="12"/>
  <c r="C326" i="12"/>
  <c r="I326" i="12"/>
  <c r="D326" i="12"/>
  <c r="J326" i="12"/>
  <c r="A326" i="12"/>
  <c r="G326" i="12"/>
  <c r="K326" i="12"/>
  <c r="Q327" i="12"/>
  <c r="H325" i="15"/>
  <c r="E325" i="15"/>
  <c r="G325" i="15"/>
  <c r="B325" i="15"/>
  <c r="C325" i="15"/>
  <c r="I325" i="15"/>
  <c r="J325" i="15"/>
  <c r="D325" i="15"/>
  <c r="F325" i="15"/>
  <c r="A325" i="15"/>
  <c r="O326" i="15"/>
  <c r="E303" i="16" l="1"/>
  <c r="K303" i="16"/>
  <c r="H303" i="16"/>
  <c r="C303" i="16"/>
  <c r="G303" i="16"/>
  <c r="D303" i="16"/>
  <c r="J303" i="16"/>
  <c r="A303" i="16" s="1"/>
  <c r="I303" i="16"/>
  <c r="F303" i="16"/>
  <c r="B303" i="16"/>
  <c r="P304" i="16"/>
  <c r="H261" i="6"/>
  <c r="I261" i="6"/>
  <c r="G261" i="6"/>
  <c r="C261" i="6"/>
  <c r="D261" i="6"/>
  <c r="K261" i="6"/>
  <c r="J261" i="6"/>
  <c r="M261" i="6" s="1"/>
  <c r="B261" i="6"/>
  <c r="F261" i="6"/>
  <c r="E261" i="6"/>
  <c r="L261" i="6"/>
  <c r="A261" i="6" s="1"/>
  <c r="R262" i="6"/>
  <c r="B327" i="12"/>
  <c r="H327" i="12"/>
  <c r="C327" i="12"/>
  <c r="E327" i="12"/>
  <c r="J327" i="12"/>
  <c r="K327" i="12"/>
  <c r="F327" i="12"/>
  <c r="L327" i="12"/>
  <c r="A327" i="12"/>
  <c r="I327" i="12"/>
  <c r="G327" i="12"/>
  <c r="D327" i="12"/>
  <c r="Q328" i="12"/>
  <c r="H326" i="15"/>
  <c r="D326" i="15"/>
  <c r="A326" i="15"/>
  <c r="C326" i="15"/>
  <c r="I326" i="15"/>
  <c r="G326" i="15"/>
  <c r="J326" i="15"/>
  <c r="B326" i="15"/>
  <c r="E326" i="15"/>
  <c r="F326" i="15"/>
  <c r="O327" i="15"/>
  <c r="H304" i="16" l="1"/>
  <c r="E304" i="16"/>
  <c r="I304" i="16"/>
  <c r="F304" i="16"/>
  <c r="J304" i="16"/>
  <c r="A304" i="16" s="1"/>
  <c r="C304" i="16"/>
  <c r="G304" i="16"/>
  <c r="K304" i="16"/>
  <c r="D304" i="16"/>
  <c r="B304" i="16"/>
  <c r="P305" i="16"/>
  <c r="D262" i="6"/>
  <c r="M262" i="6"/>
  <c r="H262" i="6"/>
  <c r="B262" i="6"/>
  <c r="E262" i="6"/>
  <c r="K262" i="6"/>
  <c r="G262" i="6"/>
  <c r="F262" i="6"/>
  <c r="J262" i="6"/>
  <c r="L262" i="6" s="1"/>
  <c r="A262" i="6" s="1"/>
  <c r="C262" i="6"/>
  <c r="I262" i="6"/>
  <c r="R263" i="6"/>
  <c r="E327" i="15"/>
  <c r="D327" i="15"/>
  <c r="A327" i="15"/>
  <c r="I327" i="15"/>
  <c r="H327" i="15"/>
  <c r="F327" i="15"/>
  <c r="B327" i="15"/>
  <c r="G327" i="15"/>
  <c r="J327" i="15"/>
  <c r="C327" i="15"/>
  <c r="O328" i="15"/>
  <c r="H328" i="12"/>
  <c r="L328" i="12"/>
  <c r="B328" i="12"/>
  <c r="C328" i="12"/>
  <c r="E328" i="12"/>
  <c r="D328" i="12"/>
  <c r="F328" i="12"/>
  <c r="J328" i="12"/>
  <c r="G328" i="12"/>
  <c r="A328" i="12"/>
  <c r="I328" i="12"/>
  <c r="K328" i="12"/>
  <c r="Q329" i="12"/>
  <c r="D305" i="16" l="1"/>
  <c r="K305" i="16"/>
  <c r="B305" i="16"/>
  <c r="H305" i="16"/>
  <c r="J305" i="16"/>
  <c r="A305" i="16" s="1"/>
  <c r="C305" i="16"/>
  <c r="E305" i="16"/>
  <c r="I305" i="16"/>
  <c r="F305" i="16"/>
  <c r="G305" i="16"/>
  <c r="P306" i="16"/>
  <c r="B263" i="6"/>
  <c r="K263" i="6"/>
  <c r="L263" i="6" s="1"/>
  <c r="A263" i="6" s="1"/>
  <c r="H263" i="6"/>
  <c r="F263" i="6"/>
  <c r="G263" i="6"/>
  <c r="D263" i="6"/>
  <c r="C263" i="6"/>
  <c r="E263" i="6"/>
  <c r="I263" i="6"/>
  <c r="J263" i="6"/>
  <c r="M263" i="6" s="1"/>
  <c r="R264" i="6"/>
  <c r="B329" i="12"/>
  <c r="I329" i="12"/>
  <c r="G329" i="12"/>
  <c r="E329" i="12"/>
  <c r="H329" i="12"/>
  <c r="D329" i="12"/>
  <c r="A329" i="12"/>
  <c r="L329" i="12"/>
  <c r="J329" i="12"/>
  <c r="K329" i="12"/>
  <c r="F329" i="12"/>
  <c r="C329" i="12"/>
  <c r="Q330" i="12"/>
  <c r="H328" i="15"/>
  <c r="D328" i="15"/>
  <c r="F328" i="15"/>
  <c r="I328" i="15"/>
  <c r="E328" i="15"/>
  <c r="J328" i="15"/>
  <c r="C328" i="15"/>
  <c r="A328" i="15"/>
  <c r="G328" i="15"/>
  <c r="B328" i="15"/>
  <c r="O329" i="15"/>
  <c r="G306" i="16" l="1"/>
  <c r="H306" i="16"/>
  <c r="I306" i="16"/>
  <c r="C306" i="16"/>
  <c r="B306" i="16"/>
  <c r="J306" i="16"/>
  <c r="A306" i="16" s="1"/>
  <c r="D306" i="16"/>
  <c r="K306" i="16"/>
  <c r="F306" i="16"/>
  <c r="E306" i="16"/>
  <c r="P307" i="16"/>
  <c r="K264" i="6"/>
  <c r="L264" i="6" s="1"/>
  <c r="A264" i="6" s="1"/>
  <c r="E264" i="6"/>
  <c r="J264" i="6"/>
  <c r="M264" i="6" s="1"/>
  <c r="I264" i="6"/>
  <c r="B264" i="6"/>
  <c r="H264" i="6"/>
  <c r="C264" i="6"/>
  <c r="D264" i="6"/>
  <c r="G264" i="6"/>
  <c r="F264" i="6"/>
  <c r="R265" i="6"/>
  <c r="B330" i="12"/>
  <c r="G330" i="12"/>
  <c r="D330" i="12"/>
  <c r="F330" i="12"/>
  <c r="I330" i="12"/>
  <c r="H330" i="12"/>
  <c r="A330" i="12"/>
  <c r="C330" i="12"/>
  <c r="E330" i="12"/>
  <c r="L330" i="12"/>
  <c r="J330" i="12"/>
  <c r="K330" i="12"/>
  <c r="Q331" i="12"/>
  <c r="I329" i="15"/>
  <c r="C329" i="15"/>
  <c r="H329" i="15"/>
  <c r="B329" i="15"/>
  <c r="F329" i="15"/>
  <c r="J329" i="15"/>
  <c r="E329" i="15"/>
  <c r="D329" i="15"/>
  <c r="G329" i="15"/>
  <c r="A329" i="15"/>
  <c r="O330" i="15"/>
  <c r="J307" i="16" l="1"/>
  <c r="A307" i="16" s="1"/>
  <c r="G307" i="16"/>
  <c r="C307" i="16"/>
  <c r="H307" i="16"/>
  <c r="B307" i="16"/>
  <c r="I307" i="16"/>
  <c r="F307" i="16"/>
  <c r="E307" i="16"/>
  <c r="K307" i="16"/>
  <c r="D307" i="16"/>
  <c r="P308" i="16"/>
  <c r="C265" i="6"/>
  <c r="L265" i="6"/>
  <c r="A265" i="6" s="1"/>
  <c r="B265" i="6"/>
  <c r="G265" i="6"/>
  <c r="J265" i="6"/>
  <c r="M265" i="6" s="1"/>
  <c r="D265" i="6"/>
  <c r="I265" i="6"/>
  <c r="F265" i="6"/>
  <c r="K265" i="6"/>
  <c r="E265" i="6"/>
  <c r="H265" i="6"/>
  <c r="R266" i="6"/>
  <c r="E331" i="12"/>
  <c r="D331" i="12"/>
  <c r="F331" i="12"/>
  <c r="J331" i="12"/>
  <c r="C331" i="12"/>
  <c r="K331" i="12"/>
  <c r="A331" i="12"/>
  <c r="L331" i="12"/>
  <c r="I331" i="12"/>
  <c r="H331" i="12"/>
  <c r="B331" i="12"/>
  <c r="G331" i="12"/>
  <c r="Q332" i="12"/>
  <c r="A330" i="15"/>
  <c r="C330" i="15"/>
  <c r="E330" i="15"/>
  <c r="B330" i="15"/>
  <c r="J330" i="15"/>
  <c r="D330" i="15"/>
  <c r="I330" i="15"/>
  <c r="G330" i="15"/>
  <c r="H330" i="15"/>
  <c r="F330" i="15"/>
  <c r="O331" i="15"/>
  <c r="E308" i="16" l="1"/>
  <c r="C308" i="16"/>
  <c r="I308" i="16"/>
  <c r="K308" i="16"/>
  <c r="B308" i="16"/>
  <c r="F308" i="16"/>
  <c r="D308" i="16"/>
  <c r="J308" i="16"/>
  <c r="A308" i="16" s="1"/>
  <c r="H308" i="16"/>
  <c r="G308" i="16"/>
  <c r="P309" i="16"/>
  <c r="I266" i="6"/>
  <c r="K266" i="6"/>
  <c r="E266" i="6"/>
  <c r="M266" i="6"/>
  <c r="D266" i="6"/>
  <c r="F266" i="6"/>
  <c r="B266" i="6"/>
  <c r="J266" i="6"/>
  <c r="L266" i="6" s="1"/>
  <c r="A266" i="6" s="1"/>
  <c r="H266" i="6"/>
  <c r="C266" i="6"/>
  <c r="G266" i="6"/>
  <c r="R267" i="6"/>
  <c r="J331" i="15"/>
  <c r="G331" i="15"/>
  <c r="H331" i="15"/>
  <c r="A331" i="15"/>
  <c r="D331" i="15"/>
  <c r="C331" i="15"/>
  <c r="F331" i="15"/>
  <c r="E331" i="15"/>
  <c r="B331" i="15"/>
  <c r="I331" i="15"/>
  <c r="O332" i="15"/>
  <c r="C332" i="12"/>
  <c r="J332" i="12"/>
  <c r="A332" i="12"/>
  <c r="L332" i="12"/>
  <c r="I332" i="12"/>
  <c r="K332" i="12"/>
  <c r="G332" i="12"/>
  <c r="B332" i="12"/>
  <c r="D332" i="12"/>
  <c r="E332" i="12"/>
  <c r="F332" i="12"/>
  <c r="H332" i="12"/>
  <c r="Q333" i="12"/>
  <c r="I309" i="16" l="1"/>
  <c r="J309" i="16"/>
  <c r="A309" i="16" s="1"/>
  <c r="F309" i="16"/>
  <c r="D309" i="16"/>
  <c r="E309" i="16"/>
  <c r="C309" i="16"/>
  <c r="B309" i="16"/>
  <c r="G309" i="16"/>
  <c r="K309" i="16"/>
  <c r="H309" i="16"/>
  <c r="P310" i="16"/>
  <c r="I267" i="6"/>
  <c r="B267" i="6"/>
  <c r="H267" i="6"/>
  <c r="D267" i="6"/>
  <c r="E267" i="6"/>
  <c r="L267" i="6"/>
  <c r="A267" i="6" s="1"/>
  <c r="C267" i="6"/>
  <c r="F267" i="6"/>
  <c r="J267" i="6"/>
  <c r="M267" i="6"/>
  <c r="G267" i="6"/>
  <c r="K267" i="6"/>
  <c r="R268" i="6"/>
  <c r="B333" i="12"/>
  <c r="H333" i="12"/>
  <c r="I333" i="12"/>
  <c r="J333" i="12"/>
  <c r="D333" i="12"/>
  <c r="E333" i="12"/>
  <c r="K333" i="12"/>
  <c r="A333" i="12"/>
  <c r="L333" i="12"/>
  <c r="C333" i="12"/>
  <c r="F333" i="12"/>
  <c r="G333" i="12"/>
  <c r="Q334" i="12"/>
  <c r="I332" i="15"/>
  <c r="F332" i="15"/>
  <c r="B332" i="15"/>
  <c r="C332" i="15"/>
  <c r="D332" i="15"/>
  <c r="A332" i="15"/>
  <c r="G332" i="15"/>
  <c r="H332" i="15"/>
  <c r="J332" i="15"/>
  <c r="E332" i="15"/>
  <c r="O333" i="15"/>
  <c r="B310" i="16" l="1"/>
  <c r="H310" i="16"/>
  <c r="I310" i="16"/>
  <c r="D310" i="16"/>
  <c r="G310" i="16"/>
  <c r="E310" i="16"/>
  <c r="J310" i="16"/>
  <c r="A310" i="16" s="1"/>
  <c r="K310" i="16"/>
  <c r="C310" i="16"/>
  <c r="F310" i="16"/>
  <c r="P311" i="16"/>
  <c r="H268" i="6"/>
  <c r="F268" i="6"/>
  <c r="K268" i="6"/>
  <c r="J268" i="6"/>
  <c r="L268" i="6" s="1"/>
  <c r="A268" i="6" s="1"/>
  <c r="B268" i="6"/>
  <c r="E268" i="6"/>
  <c r="M268" i="6"/>
  <c r="I268" i="6"/>
  <c r="C268" i="6"/>
  <c r="D268" i="6"/>
  <c r="G268" i="6"/>
  <c r="R269" i="6"/>
  <c r="F334" i="12"/>
  <c r="G334" i="12"/>
  <c r="H334" i="12"/>
  <c r="I334" i="12"/>
  <c r="J334" i="12"/>
  <c r="B334" i="12"/>
  <c r="L334" i="12"/>
  <c r="C334" i="12"/>
  <c r="K334" i="12"/>
  <c r="E334" i="12"/>
  <c r="A334" i="12"/>
  <c r="D334" i="12"/>
  <c r="Q335" i="12"/>
  <c r="G333" i="15"/>
  <c r="I333" i="15"/>
  <c r="A333" i="15"/>
  <c r="F333" i="15"/>
  <c r="J333" i="15"/>
  <c r="E333" i="15"/>
  <c r="C333" i="15"/>
  <c r="H333" i="15"/>
  <c r="B333" i="15"/>
  <c r="D333" i="15"/>
  <c r="O334" i="15"/>
  <c r="I311" i="16" l="1"/>
  <c r="J311" i="16"/>
  <c r="A311" i="16" s="1"/>
  <c r="B311" i="16"/>
  <c r="F311" i="16"/>
  <c r="K311" i="16"/>
  <c r="E311" i="16"/>
  <c r="C311" i="16"/>
  <c r="G311" i="16"/>
  <c r="H311" i="16"/>
  <c r="D311" i="16"/>
  <c r="P312" i="16"/>
  <c r="K269" i="6"/>
  <c r="L269" i="6" s="1"/>
  <c r="A269" i="6" s="1"/>
  <c r="M269" i="6"/>
  <c r="C269" i="6"/>
  <c r="G269" i="6"/>
  <c r="D269" i="6"/>
  <c r="E269" i="6"/>
  <c r="H269" i="6"/>
  <c r="B269" i="6"/>
  <c r="F269" i="6"/>
  <c r="J269" i="6"/>
  <c r="I269" i="6"/>
  <c r="R270" i="6"/>
  <c r="B334" i="15"/>
  <c r="A334" i="15"/>
  <c r="H334" i="15"/>
  <c r="G334" i="15"/>
  <c r="E334" i="15"/>
  <c r="J334" i="15"/>
  <c r="F334" i="15"/>
  <c r="D334" i="15"/>
  <c r="C334" i="15"/>
  <c r="I334" i="15"/>
  <c r="O335" i="15"/>
  <c r="F335" i="12"/>
  <c r="A335" i="12"/>
  <c r="E335" i="12"/>
  <c r="J335" i="12"/>
  <c r="G335" i="12"/>
  <c r="C335" i="12"/>
  <c r="I335" i="12"/>
  <c r="B335" i="12"/>
  <c r="D335" i="12"/>
  <c r="K335" i="12"/>
  <c r="H335" i="12"/>
  <c r="L335" i="12"/>
  <c r="Q336" i="12"/>
  <c r="J312" i="16" l="1"/>
  <c r="A312" i="16" s="1"/>
  <c r="I312" i="16"/>
  <c r="C312" i="16"/>
  <c r="B312" i="16"/>
  <c r="F312" i="16"/>
  <c r="G312" i="16"/>
  <c r="K312" i="16"/>
  <c r="H312" i="16"/>
  <c r="D312" i="16"/>
  <c r="E312" i="16"/>
  <c r="P313" i="16"/>
  <c r="D270" i="6"/>
  <c r="H270" i="6"/>
  <c r="B270" i="6"/>
  <c r="G270" i="6"/>
  <c r="K270" i="6"/>
  <c r="L270" i="6" s="1"/>
  <c r="A270" i="6" s="1"/>
  <c r="J270" i="6"/>
  <c r="E270" i="6"/>
  <c r="M270" i="6"/>
  <c r="I270" i="6"/>
  <c r="F270" i="6"/>
  <c r="C270" i="6"/>
  <c r="R271" i="6"/>
  <c r="F335" i="15"/>
  <c r="I335" i="15"/>
  <c r="E335" i="15"/>
  <c r="G335" i="15"/>
  <c r="J335" i="15"/>
  <c r="C335" i="15"/>
  <c r="A335" i="15"/>
  <c r="D335" i="15"/>
  <c r="H335" i="15"/>
  <c r="B335" i="15"/>
  <c r="O336" i="15"/>
  <c r="I336" i="12"/>
  <c r="H336" i="12"/>
  <c r="D336" i="12"/>
  <c r="J336" i="12"/>
  <c r="E336" i="12"/>
  <c r="C336" i="12"/>
  <c r="L336" i="12"/>
  <c r="F336" i="12"/>
  <c r="K336" i="12"/>
  <c r="A336" i="12"/>
  <c r="G336" i="12"/>
  <c r="B336" i="12"/>
  <c r="Q337" i="12"/>
  <c r="E313" i="16" l="1"/>
  <c r="H313" i="16"/>
  <c r="I313" i="16"/>
  <c r="G313" i="16"/>
  <c r="C313" i="16"/>
  <c r="B313" i="16"/>
  <c r="F313" i="16"/>
  <c r="J313" i="16"/>
  <c r="A313" i="16" s="1"/>
  <c r="K313" i="16"/>
  <c r="D313" i="16"/>
  <c r="P314" i="16"/>
  <c r="F271" i="6"/>
  <c r="K271" i="6"/>
  <c r="D271" i="6"/>
  <c r="J271" i="6"/>
  <c r="M271" i="6" s="1"/>
  <c r="E271" i="6"/>
  <c r="B271" i="6"/>
  <c r="L271" i="6"/>
  <c r="A271" i="6" s="1"/>
  <c r="I271" i="6"/>
  <c r="G271" i="6"/>
  <c r="C271" i="6"/>
  <c r="H271" i="6"/>
  <c r="R272" i="6"/>
  <c r="J336" i="15"/>
  <c r="G336" i="15"/>
  <c r="I336" i="15"/>
  <c r="A336" i="15"/>
  <c r="F336" i="15"/>
  <c r="E336" i="15"/>
  <c r="C336" i="15"/>
  <c r="B336" i="15"/>
  <c r="D336" i="15"/>
  <c r="H336" i="15"/>
  <c r="O337" i="15"/>
  <c r="C337" i="12"/>
  <c r="K337" i="12"/>
  <c r="B337" i="12"/>
  <c r="L337" i="12"/>
  <c r="J337" i="12"/>
  <c r="F337" i="12"/>
  <c r="I337" i="12"/>
  <c r="H337" i="12"/>
  <c r="A337" i="12"/>
  <c r="E337" i="12"/>
  <c r="D337" i="12"/>
  <c r="G337" i="12"/>
  <c r="Q338" i="12"/>
  <c r="G314" i="16" l="1"/>
  <c r="B314" i="16"/>
  <c r="I314" i="16"/>
  <c r="J314" i="16"/>
  <c r="A314" i="16" s="1"/>
  <c r="H314" i="16"/>
  <c r="K314" i="16"/>
  <c r="C314" i="16"/>
  <c r="F314" i="16"/>
  <c r="D314" i="16"/>
  <c r="E314" i="16"/>
  <c r="P315" i="16"/>
  <c r="J272" i="6"/>
  <c r="B272" i="6"/>
  <c r="C272" i="6"/>
  <c r="D272" i="6"/>
  <c r="F272" i="6"/>
  <c r="E272" i="6"/>
  <c r="K272" i="6"/>
  <c r="L272" i="6" s="1"/>
  <c r="A272" i="6" s="1"/>
  <c r="G272" i="6"/>
  <c r="H272" i="6"/>
  <c r="I272" i="6"/>
  <c r="M272" i="6"/>
  <c r="R273" i="6"/>
  <c r="D338" i="12"/>
  <c r="F338" i="12"/>
  <c r="H338" i="12"/>
  <c r="C338" i="12"/>
  <c r="E338" i="12"/>
  <c r="L338" i="12"/>
  <c r="G338" i="12"/>
  <c r="K338" i="12"/>
  <c r="J338" i="12"/>
  <c r="I338" i="12"/>
  <c r="B338" i="12"/>
  <c r="A338" i="12"/>
  <c r="Q339" i="12"/>
  <c r="I337" i="15"/>
  <c r="F337" i="15"/>
  <c r="H337" i="15"/>
  <c r="B337" i="15"/>
  <c r="A337" i="15"/>
  <c r="G337" i="15"/>
  <c r="J337" i="15"/>
  <c r="C337" i="15"/>
  <c r="E337" i="15"/>
  <c r="D337" i="15"/>
  <c r="O338" i="15"/>
  <c r="B315" i="16" l="1"/>
  <c r="J315" i="16"/>
  <c r="A315" i="16" s="1"/>
  <c r="F315" i="16"/>
  <c r="D315" i="16"/>
  <c r="E315" i="16"/>
  <c r="H315" i="16"/>
  <c r="C315" i="16"/>
  <c r="I315" i="16"/>
  <c r="G315" i="16"/>
  <c r="K315" i="16"/>
  <c r="P316" i="16"/>
  <c r="H273" i="6"/>
  <c r="B273" i="6"/>
  <c r="J273" i="6"/>
  <c r="M273" i="6" s="1"/>
  <c r="D273" i="6"/>
  <c r="C273" i="6"/>
  <c r="E273" i="6"/>
  <c r="G273" i="6"/>
  <c r="L273" i="6"/>
  <c r="A273" i="6" s="1"/>
  <c r="F273" i="6"/>
  <c r="K273" i="6"/>
  <c r="I273" i="6"/>
  <c r="R274" i="6"/>
  <c r="A338" i="15"/>
  <c r="I338" i="15"/>
  <c r="G338" i="15"/>
  <c r="D338" i="15"/>
  <c r="F338" i="15"/>
  <c r="B338" i="15"/>
  <c r="H338" i="15"/>
  <c r="E338" i="15"/>
  <c r="J338" i="15"/>
  <c r="C338" i="15"/>
  <c r="O339" i="15"/>
  <c r="A339" i="12"/>
  <c r="J339" i="12"/>
  <c r="C339" i="12"/>
  <c r="H339" i="12"/>
  <c r="F339" i="12"/>
  <c r="D339" i="12"/>
  <c r="B339" i="12"/>
  <c r="I339" i="12"/>
  <c r="G339" i="12"/>
  <c r="K339" i="12"/>
  <c r="E339" i="12"/>
  <c r="L339" i="12"/>
  <c r="Q340" i="12"/>
  <c r="H316" i="16" l="1"/>
  <c r="J316" i="16"/>
  <c r="A316" i="16" s="1"/>
  <c r="B316" i="16"/>
  <c r="G316" i="16"/>
  <c r="F316" i="16"/>
  <c r="I316" i="16"/>
  <c r="C316" i="16"/>
  <c r="E316" i="16"/>
  <c r="K316" i="16"/>
  <c r="D316" i="16"/>
  <c r="P317" i="16"/>
  <c r="C274" i="6"/>
  <c r="H274" i="6"/>
  <c r="E274" i="6"/>
  <c r="K274" i="6"/>
  <c r="J274" i="6"/>
  <c r="M274" i="6" s="1"/>
  <c r="G274" i="6"/>
  <c r="L274" i="6"/>
  <c r="A274" i="6" s="1"/>
  <c r="F274" i="6"/>
  <c r="I274" i="6"/>
  <c r="B274" i="6"/>
  <c r="D274" i="6"/>
  <c r="R275" i="6"/>
  <c r="A340" i="12"/>
  <c r="F340" i="12"/>
  <c r="E340" i="12"/>
  <c r="J340" i="12"/>
  <c r="G340" i="12"/>
  <c r="D340" i="12"/>
  <c r="B340" i="12"/>
  <c r="H340" i="12"/>
  <c r="L340" i="12"/>
  <c r="I340" i="12"/>
  <c r="K340" i="12"/>
  <c r="C340" i="12"/>
  <c r="Q341" i="12"/>
  <c r="B339" i="15"/>
  <c r="H339" i="15"/>
  <c r="I339" i="15"/>
  <c r="G339" i="15"/>
  <c r="E339" i="15"/>
  <c r="F339" i="15"/>
  <c r="C339" i="15"/>
  <c r="J339" i="15"/>
  <c r="D339" i="15"/>
  <c r="A339" i="15"/>
  <c r="O340" i="15"/>
  <c r="H317" i="16" l="1"/>
  <c r="B317" i="16"/>
  <c r="D317" i="16"/>
  <c r="F317" i="16"/>
  <c r="C317" i="16"/>
  <c r="J317" i="16"/>
  <c r="A317" i="16" s="1"/>
  <c r="G317" i="16"/>
  <c r="K317" i="16"/>
  <c r="E317" i="16"/>
  <c r="I317" i="16"/>
  <c r="P318" i="16"/>
  <c r="H275" i="6"/>
  <c r="C275" i="6"/>
  <c r="J275" i="6"/>
  <c r="F275" i="6"/>
  <c r="M275" i="6"/>
  <c r="G275" i="6"/>
  <c r="K275" i="6"/>
  <c r="D275" i="6"/>
  <c r="I275" i="6"/>
  <c r="L275" i="6"/>
  <c r="A275" i="6" s="1"/>
  <c r="E275" i="6"/>
  <c r="B275" i="6"/>
  <c r="R276" i="6"/>
  <c r="D340" i="15"/>
  <c r="F340" i="15"/>
  <c r="A340" i="15"/>
  <c r="C340" i="15"/>
  <c r="B340" i="15"/>
  <c r="G340" i="15"/>
  <c r="E340" i="15"/>
  <c r="I340" i="15"/>
  <c r="H340" i="15"/>
  <c r="J340" i="15"/>
  <c r="O341" i="15"/>
  <c r="C341" i="12"/>
  <c r="L341" i="12"/>
  <c r="J341" i="12"/>
  <c r="H341" i="12"/>
  <c r="A341" i="12"/>
  <c r="E341" i="12"/>
  <c r="G341" i="12"/>
  <c r="B341" i="12"/>
  <c r="D341" i="12"/>
  <c r="I341" i="12"/>
  <c r="F341" i="12"/>
  <c r="K341" i="12"/>
  <c r="Q342" i="12"/>
  <c r="D318" i="16" l="1"/>
  <c r="B318" i="16"/>
  <c r="H318" i="16"/>
  <c r="C318" i="16"/>
  <c r="I318" i="16"/>
  <c r="F318" i="16"/>
  <c r="G318" i="16"/>
  <c r="E318" i="16"/>
  <c r="J318" i="16"/>
  <c r="A318" i="16" s="1"/>
  <c r="K318" i="16"/>
  <c r="P319" i="16"/>
  <c r="B276" i="6"/>
  <c r="I276" i="6"/>
  <c r="G276" i="6"/>
  <c r="M276" i="6"/>
  <c r="H276" i="6"/>
  <c r="E276" i="6"/>
  <c r="K276" i="6"/>
  <c r="L276" i="6"/>
  <c r="A276" i="6" s="1"/>
  <c r="F276" i="6"/>
  <c r="J276" i="6"/>
  <c r="C276" i="6"/>
  <c r="D276" i="6"/>
  <c r="R277" i="6"/>
  <c r="C341" i="15"/>
  <c r="G341" i="15"/>
  <c r="F341" i="15"/>
  <c r="A341" i="15"/>
  <c r="H341" i="15"/>
  <c r="I341" i="15"/>
  <c r="E341" i="15"/>
  <c r="J341" i="15"/>
  <c r="D341" i="15"/>
  <c r="B341" i="15"/>
  <c r="O342" i="15"/>
  <c r="D342" i="12"/>
  <c r="L342" i="12"/>
  <c r="A342" i="12"/>
  <c r="B342" i="12"/>
  <c r="F342" i="12"/>
  <c r="E342" i="12"/>
  <c r="I342" i="12"/>
  <c r="C342" i="12"/>
  <c r="J342" i="12"/>
  <c r="H342" i="12"/>
  <c r="G342" i="12"/>
  <c r="K342" i="12"/>
  <c r="Q343" i="12"/>
  <c r="G319" i="16" l="1"/>
  <c r="K319" i="16"/>
  <c r="E319" i="16"/>
  <c r="H319" i="16"/>
  <c r="B319" i="16"/>
  <c r="I319" i="16"/>
  <c r="F319" i="16"/>
  <c r="C319" i="16"/>
  <c r="D319" i="16"/>
  <c r="J319" i="16"/>
  <c r="A319" i="16" s="1"/>
  <c r="P320" i="16"/>
  <c r="J277" i="6"/>
  <c r="M277" i="6" s="1"/>
  <c r="K277" i="6"/>
  <c r="I277" i="6"/>
  <c r="H277" i="6"/>
  <c r="L277" i="6"/>
  <c r="A277" i="6" s="1"/>
  <c r="F277" i="6"/>
  <c r="B277" i="6"/>
  <c r="G277" i="6"/>
  <c r="D277" i="6"/>
  <c r="E277" i="6"/>
  <c r="C277" i="6"/>
  <c r="R278" i="6"/>
  <c r="F342" i="15"/>
  <c r="E342" i="15"/>
  <c r="G342" i="15"/>
  <c r="D342" i="15"/>
  <c r="A342" i="15"/>
  <c r="H342" i="15"/>
  <c r="J342" i="15"/>
  <c r="I342" i="15"/>
  <c r="C342" i="15"/>
  <c r="B342" i="15"/>
  <c r="O343" i="15"/>
  <c r="D343" i="12"/>
  <c r="E343" i="12"/>
  <c r="B343" i="12"/>
  <c r="H343" i="12"/>
  <c r="A343" i="12"/>
  <c r="L343" i="12"/>
  <c r="G343" i="12"/>
  <c r="K343" i="12"/>
  <c r="J343" i="12"/>
  <c r="I343" i="12"/>
  <c r="C343" i="12"/>
  <c r="F343" i="12"/>
  <c r="Q344" i="12"/>
  <c r="H320" i="16" l="1"/>
  <c r="F320" i="16"/>
  <c r="E320" i="16"/>
  <c r="C320" i="16"/>
  <c r="I320" i="16"/>
  <c r="B320" i="16"/>
  <c r="D320" i="16"/>
  <c r="J320" i="16"/>
  <c r="A320" i="16" s="1"/>
  <c r="K320" i="16"/>
  <c r="G320" i="16"/>
  <c r="P321" i="16"/>
  <c r="E278" i="6"/>
  <c r="G278" i="6"/>
  <c r="C278" i="6"/>
  <c r="D278" i="6"/>
  <c r="I278" i="6"/>
  <c r="B278" i="6"/>
  <c r="J278" i="6"/>
  <c r="M278" i="6" s="1"/>
  <c r="L278" i="6"/>
  <c r="A278" i="6" s="1"/>
  <c r="F278" i="6"/>
  <c r="K278" i="6"/>
  <c r="H278" i="6"/>
  <c r="R279" i="6"/>
  <c r="E343" i="15"/>
  <c r="B343" i="15"/>
  <c r="I343" i="15"/>
  <c r="F343" i="15"/>
  <c r="J343" i="15"/>
  <c r="H343" i="15"/>
  <c r="G343" i="15"/>
  <c r="C343" i="15"/>
  <c r="D343" i="15"/>
  <c r="A343" i="15"/>
  <c r="O344" i="15"/>
  <c r="D344" i="12"/>
  <c r="L344" i="12"/>
  <c r="F344" i="12"/>
  <c r="I344" i="12"/>
  <c r="H344" i="12"/>
  <c r="E344" i="12"/>
  <c r="A344" i="12"/>
  <c r="G344" i="12"/>
  <c r="C344" i="12"/>
  <c r="J344" i="12"/>
  <c r="B344" i="12"/>
  <c r="K344" i="12"/>
  <c r="Q345" i="12"/>
  <c r="D321" i="16" l="1"/>
  <c r="H321" i="16"/>
  <c r="I321" i="16"/>
  <c r="E321" i="16"/>
  <c r="J321" i="16"/>
  <c r="A321" i="16" s="1"/>
  <c r="F321" i="16"/>
  <c r="C321" i="16"/>
  <c r="B321" i="16"/>
  <c r="K321" i="16"/>
  <c r="G321" i="16"/>
  <c r="P322" i="16"/>
  <c r="F279" i="6"/>
  <c r="J279" i="6"/>
  <c r="K279" i="6"/>
  <c r="L279" i="6" s="1"/>
  <c r="A279" i="6" s="1"/>
  <c r="E279" i="6"/>
  <c r="D279" i="6"/>
  <c r="G279" i="6"/>
  <c r="H279" i="6"/>
  <c r="I279" i="6"/>
  <c r="M279" i="6"/>
  <c r="B279" i="6"/>
  <c r="C279" i="6"/>
  <c r="R280" i="6"/>
  <c r="A344" i="15"/>
  <c r="E344" i="15"/>
  <c r="J344" i="15"/>
  <c r="C344" i="15"/>
  <c r="F344" i="15"/>
  <c r="D344" i="15"/>
  <c r="B344" i="15"/>
  <c r="H344" i="15"/>
  <c r="G344" i="15"/>
  <c r="I344" i="15"/>
  <c r="O345" i="15"/>
  <c r="D345" i="12"/>
  <c r="E345" i="12"/>
  <c r="J345" i="12"/>
  <c r="I345" i="12"/>
  <c r="H345" i="12"/>
  <c r="A345" i="12"/>
  <c r="G345" i="12"/>
  <c r="K345" i="12"/>
  <c r="F345" i="12"/>
  <c r="L345" i="12"/>
  <c r="C345" i="12"/>
  <c r="B345" i="12"/>
  <c r="Q346" i="12"/>
  <c r="D322" i="16" l="1"/>
  <c r="C322" i="16"/>
  <c r="I322" i="16"/>
  <c r="E322" i="16"/>
  <c r="H322" i="16"/>
  <c r="K322" i="16"/>
  <c r="J322" i="16"/>
  <c r="A322" i="16" s="1"/>
  <c r="F322" i="16"/>
  <c r="B322" i="16"/>
  <c r="G322" i="16"/>
  <c r="P323" i="16"/>
  <c r="H280" i="6"/>
  <c r="L280" i="6"/>
  <c r="A280" i="6" s="1"/>
  <c r="F280" i="6"/>
  <c r="B280" i="6"/>
  <c r="G280" i="6"/>
  <c r="K280" i="6"/>
  <c r="J280" i="6"/>
  <c r="I280" i="6"/>
  <c r="E280" i="6"/>
  <c r="D280" i="6"/>
  <c r="M280" i="6"/>
  <c r="C280" i="6"/>
  <c r="R281" i="6"/>
  <c r="G346" i="12"/>
  <c r="E346" i="12"/>
  <c r="D346" i="12"/>
  <c r="B346" i="12"/>
  <c r="C346" i="12"/>
  <c r="J346" i="12"/>
  <c r="H346" i="12"/>
  <c r="I346" i="12"/>
  <c r="F346" i="12"/>
  <c r="K346" i="12"/>
  <c r="A346" i="12"/>
  <c r="L346" i="12"/>
  <c r="Q347" i="12"/>
  <c r="D345" i="15"/>
  <c r="B345" i="15"/>
  <c r="C345" i="15"/>
  <c r="I345" i="15"/>
  <c r="J345" i="15"/>
  <c r="A345" i="15"/>
  <c r="E345" i="15"/>
  <c r="H345" i="15"/>
  <c r="G345" i="15"/>
  <c r="F345" i="15"/>
  <c r="O346" i="15"/>
  <c r="G323" i="16" l="1"/>
  <c r="K323" i="16"/>
  <c r="F323" i="16"/>
  <c r="B323" i="16"/>
  <c r="C323" i="16"/>
  <c r="I323" i="16"/>
  <c r="H323" i="16"/>
  <c r="D323" i="16"/>
  <c r="E323" i="16"/>
  <c r="J323" i="16"/>
  <c r="A323" i="16" s="1"/>
  <c r="P324" i="16"/>
  <c r="M281" i="6"/>
  <c r="I281" i="6"/>
  <c r="H281" i="6"/>
  <c r="J281" i="6"/>
  <c r="G281" i="6"/>
  <c r="D281" i="6"/>
  <c r="B281" i="6"/>
  <c r="C281" i="6"/>
  <c r="F281" i="6"/>
  <c r="E281" i="6"/>
  <c r="K281" i="6"/>
  <c r="L281" i="6" s="1"/>
  <c r="A281" i="6" s="1"/>
  <c r="R282" i="6"/>
  <c r="A346" i="15"/>
  <c r="H346" i="15"/>
  <c r="D346" i="15"/>
  <c r="E346" i="15"/>
  <c r="C346" i="15"/>
  <c r="F346" i="15"/>
  <c r="I346" i="15"/>
  <c r="J346" i="15"/>
  <c r="B346" i="15"/>
  <c r="G346" i="15"/>
  <c r="O347" i="15"/>
  <c r="B347" i="12"/>
  <c r="I347" i="12"/>
  <c r="C347" i="12"/>
  <c r="D347" i="12"/>
  <c r="F347" i="12"/>
  <c r="L347" i="12"/>
  <c r="E347" i="12"/>
  <c r="K347" i="12"/>
  <c r="J347" i="12"/>
  <c r="A347" i="12"/>
  <c r="G347" i="12"/>
  <c r="H347" i="12"/>
  <c r="Q348" i="12"/>
  <c r="D324" i="16" l="1"/>
  <c r="H324" i="16"/>
  <c r="I324" i="16"/>
  <c r="F324" i="16"/>
  <c r="E324" i="16"/>
  <c r="J324" i="16"/>
  <c r="A324" i="16" s="1"/>
  <c r="K324" i="16"/>
  <c r="B324" i="16"/>
  <c r="G324" i="16"/>
  <c r="C324" i="16"/>
  <c r="P325" i="16"/>
  <c r="K282" i="6"/>
  <c r="C282" i="6"/>
  <c r="F282" i="6"/>
  <c r="G282" i="6"/>
  <c r="L282" i="6"/>
  <c r="A282" i="6" s="1"/>
  <c r="E282" i="6"/>
  <c r="B282" i="6"/>
  <c r="D282" i="6"/>
  <c r="H282" i="6"/>
  <c r="J282" i="6"/>
  <c r="M282" i="6" s="1"/>
  <c r="I282" i="6"/>
  <c r="R283" i="6"/>
  <c r="F347" i="15"/>
  <c r="D347" i="15"/>
  <c r="C347" i="15"/>
  <c r="A347" i="15"/>
  <c r="B347" i="15"/>
  <c r="H347" i="15"/>
  <c r="J347" i="15"/>
  <c r="E347" i="15"/>
  <c r="I347" i="15"/>
  <c r="G347" i="15"/>
  <c r="O348" i="15"/>
  <c r="B348" i="12"/>
  <c r="F348" i="12"/>
  <c r="C348" i="12"/>
  <c r="K348" i="12"/>
  <c r="H348" i="12"/>
  <c r="L348" i="12"/>
  <c r="I348" i="12"/>
  <c r="A348" i="12"/>
  <c r="E348" i="12"/>
  <c r="J348" i="12"/>
  <c r="D348" i="12"/>
  <c r="G348" i="12"/>
  <c r="Q349" i="12"/>
  <c r="K325" i="16" l="1"/>
  <c r="G325" i="16"/>
  <c r="D325" i="16"/>
  <c r="F325" i="16"/>
  <c r="E325" i="16"/>
  <c r="I325" i="16"/>
  <c r="C325" i="16"/>
  <c r="J325" i="16"/>
  <c r="A325" i="16" s="1"/>
  <c r="H325" i="16"/>
  <c r="B325" i="16"/>
  <c r="P326" i="16"/>
  <c r="J283" i="6"/>
  <c r="M283" i="6" s="1"/>
  <c r="B283" i="6"/>
  <c r="G283" i="6"/>
  <c r="D283" i="6"/>
  <c r="H283" i="6"/>
  <c r="C283" i="6"/>
  <c r="K283" i="6"/>
  <c r="L283" i="6" s="1"/>
  <c r="A283" i="6" s="1"/>
  <c r="F283" i="6"/>
  <c r="E283" i="6"/>
  <c r="I283" i="6"/>
  <c r="R284" i="6"/>
  <c r="B349" i="12"/>
  <c r="E349" i="12"/>
  <c r="D349" i="12"/>
  <c r="J349" i="12"/>
  <c r="F349" i="12"/>
  <c r="H349" i="12"/>
  <c r="K349" i="12"/>
  <c r="G349" i="12"/>
  <c r="L349" i="12"/>
  <c r="A349" i="12"/>
  <c r="C349" i="12"/>
  <c r="I349" i="12"/>
  <c r="Q350" i="12"/>
  <c r="J348" i="15"/>
  <c r="E348" i="15"/>
  <c r="F348" i="15"/>
  <c r="I348" i="15"/>
  <c r="B348" i="15"/>
  <c r="H348" i="15"/>
  <c r="G348" i="15"/>
  <c r="D348" i="15"/>
  <c r="A348" i="15"/>
  <c r="C348" i="15"/>
  <c r="O349" i="15"/>
  <c r="F326" i="16" l="1"/>
  <c r="J326" i="16"/>
  <c r="A326" i="16" s="1"/>
  <c r="E326" i="16"/>
  <c r="B326" i="16"/>
  <c r="C326" i="16"/>
  <c r="I326" i="16"/>
  <c r="H326" i="16"/>
  <c r="D326" i="16"/>
  <c r="G326" i="16"/>
  <c r="K326" i="16"/>
  <c r="P327" i="16"/>
  <c r="G284" i="6"/>
  <c r="L284" i="6"/>
  <c r="A284" i="6" s="1"/>
  <c r="J284" i="6"/>
  <c r="M284" i="6" s="1"/>
  <c r="C284" i="6"/>
  <c r="H284" i="6"/>
  <c r="B284" i="6"/>
  <c r="E284" i="6"/>
  <c r="K284" i="6"/>
  <c r="F284" i="6"/>
  <c r="D284" i="6"/>
  <c r="I284" i="6"/>
  <c r="R285" i="6"/>
  <c r="D349" i="15"/>
  <c r="G349" i="15"/>
  <c r="F349" i="15"/>
  <c r="A349" i="15"/>
  <c r="H349" i="15"/>
  <c r="C349" i="15"/>
  <c r="B349" i="15"/>
  <c r="E349" i="15"/>
  <c r="I349" i="15"/>
  <c r="J349" i="15"/>
  <c r="O350" i="15"/>
  <c r="D350" i="12"/>
  <c r="C350" i="12"/>
  <c r="H350" i="12"/>
  <c r="J350" i="12"/>
  <c r="E350" i="12"/>
  <c r="F350" i="12"/>
  <c r="L350" i="12"/>
  <c r="A350" i="12"/>
  <c r="K350" i="12"/>
  <c r="I350" i="12"/>
  <c r="B350" i="12"/>
  <c r="G350" i="12"/>
  <c r="Q351" i="12"/>
  <c r="I327" i="16" l="1"/>
  <c r="H327" i="16"/>
  <c r="B327" i="16"/>
  <c r="K327" i="16"/>
  <c r="F327" i="16"/>
  <c r="J327" i="16"/>
  <c r="A327" i="16" s="1"/>
  <c r="G327" i="16"/>
  <c r="D327" i="16"/>
  <c r="E327" i="16"/>
  <c r="C327" i="16"/>
  <c r="P328" i="16"/>
  <c r="G285" i="6"/>
  <c r="K285" i="6"/>
  <c r="C285" i="6"/>
  <c r="F285" i="6"/>
  <c r="B285" i="6"/>
  <c r="J285" i="6"/>
  <c r="L285" i="6"/>
  <c r="A285" i="6" s="1"/>
  <c r="H285" i="6"/>
  <c r="M285" i="6"/>
  <c r="I285" i="6"/>
  <c r="E285" i="6"/>
  <c r="D285" i="6"/>
  <c r="R286" i="6"/>
  <c r="C350" i="15"/>
  <c r="B350" i="15"/>
  <c r="A350" i="15"/>
  <c r="F350" i="15"/>
  <c r="E350" i="15"/>
  <c r="G350" i="15"/>
  <c r="J350" i="15"/>
  <c r="D350" i="15"/>
  <c r="H350" i="15"/>
  <c r="I350" i="15"/>
  <c r="O351" i="15"/>
  <c r="H351" i="12"/>
  <c r="D351" i="12"/>
  <c r="E351" i="12"/>
  <c r="F351" i="12"/>
  <c r="B351" i="12"/>
  <c r="A351" i="12"/>
  <c r="I351" i="12"/>
  <c r="J351" i="12"/>
  <c r="C351" i="12"/>
  <c r="L351" i="12"/>
  <c r="G351" i="12"/>
  <c r="K351" i="12"/>
  <c r="Q352" i="12"/>
  <c r="G328" i="16" l="1"/>
  <c r="K328" i="16"/>
  <c r="C328" i="16"/>
  <c r="H328" i="16"/>
  <c r="B328" i="16"/>
  <c r="E328" i="16"/>
  <c r="I328" i="16"/>
  <c r="J328" i="16"/>
  <c r="A328" i="16" s="1"/>
  <c r="D328" i="16"/>
  <c r="F328" i="16"/>
  <c r="P329" i="16"/>
  <c r="H286" i="6"/>
  <c r="G286" i="6"/>
  <c r="M286" i="6"/>
  <c r="C286" i="6"/>
  <c r="F286" i="6"/>
  <c r="K286" i="6"/>
  <c r="L286" i="6" s="1"/>
  <c r="A286" i="6" s="1"/>
  <c r="E286" i="6"/>
  <c r="J286" i="6"/>
  <c r="D286" i="6"/>
  <c r="I286" i="6"/>
  <c r="B286" i="6"/>
  <c r="R287" i="6"/>
  <c r="D351" i="15"/>
  <c r="G351" i="15"/>
  <c r="B351" i="15"/>
  <c r="J351" i="15"/>
  <c r="C351" i="15"/>
  <c r="F351" i="15"/>
  <c r="H351" i="15"/>
  <c r="A351" i="15"/>
  <c r="E351" i="15"/>
  <c r="I351" i="15"/>
  <c r="O352" i="15"/>
  <c r="A352" i="12"/>
  <c r="F352" i="12"/>
  <c r="G352" i="12"/>
  <c r="D352" i="12"/>
  <c r="B352" i="12"/>
  <c r="C352" i="12"/>
  <c r="K352" i="12"/>
  <c r="H352" i="12"/>
  <c r="L352" i="12"/>
  <c r="I352" i="12"/>
  <c r="E352" i="12"/>
  <c r="J352" i="12"/>
  <c r="Q353" i="12"/>
  <c r="H329" i="16" l="1"/>
  <c r="G329" i="16"/>
  <c r="F329" i="16"/>
  <c r="E329" i="16"/>
  <c r="K329" i="16"/>
  <c r="B329" i="16"/>
  <c r="J329" i="16"/>
  <c r="A329" i="16" s="1"/>
  <c r="I329" i="16"/>
  <c r="D329" i="16"/>
  <c r="C329" i="16"/>
  <c r="P330" i="16"/>
  <c r="M287" i="6"/>
  <c r="K287" i="6"/>
  <c r="D287" i="6"/>
  <c r="E287" i="6"/>
  <c r="H287" i="6"/>
  <c r="B287" i="6"/>
  <c r="F287" i="6"/>
  <c r="J287" i="6"/>
  <c r="L287" i="6" s="1"/>
  <c r="A287" i="6" s="1"/>
  <c r="C287" i="6"/>
  <c r="G287" i="6"/>
  <c r="I287" i="6"/>
  <c r="R288" i="6"/>
  <c r="E353" i="12"/>
  <c r="L353" i="12"/>
  <c r="I353" i="12"/>
  <c r="K353" i="12"/>
  <c r="C353" i="12"/>
  <c r="A353" i="12"/>
  <c r="B353" i="12"/>
  <c r="G353" i="12"/>
  <c r="F353" i="12"/>
  <c r="D353" i="12"/>
  <c r="J353" i="12"/>
  <c r="H353" i="12"/>
  <c r="Q354" i="12"/>
  <c r="J352" i="15"/>
  <c r="C352" i="15"/>
  <c r="H352" i="15"/>
  <c r="A352" i="15"/>
  <c r="I352" i="15"/>
  <c r="D352" i="15"/>
  <c r="E352" i="15"/>
  <c r="G352" i="15"/>
  <c r="B352" i="15"/>
  <c r="F352" i="15"/>
  <c r="O353" i="15"/>
  <c r="D330" i="16" l="1"/>
  <c r="C330" i="16"/>
  <c r="E330" i="16"/>
  <c r="K330" i="16"/>
  <c r="I330" i="16"/>
  <c r="J330" i="16"/>
  <c r="A330" i="16" s="1"/>
  <c r="H330" i="16"/>
  <c r="F330" i="16"/>
  <c r="B330" i="16"/>
  <c r="G330" i="16"/>
  <c r="P331" i="16"/>
  <c r="C288" i="6"/>
  <c r="K288" i="6"/>
  <c r="L288" i="6" s="1"/>
  <c r="A288" i="6" s="1"/>
  <c r="D288" i="6"/>
  <c r="B288" i="6"/>
  <c r="I288" i="6"/>
  <c r="E288" i="6"/>
  <c r="F288" i="6"/>
  <c r="G288" i="6"/>
  <c r="H288" i="6"/>
  <c r="J288" i="6"/>
  <c r="M288" i="6"/>
  <c r="R289" i="6"/>
  <c r="D354" i="12"/>
  <c r="A354" i="12"/>
  <c r="B354" i="12"/>
  <c r="E354" i="12"/>
  <c r="G354" i="12"/>
  <c r="L354" i="12"/>
  <c r="I354" i="12"/>
  <c r="K354" i="12"/>
  <c r="C354" i="12"/>
  <c r="H354" i="12"/>
  <c r="F354" i="12"/>
  <c r="J354" i="12"/>
  <c r="Q355" i="12"/>
  <c r="A353" i="15"/>
  <c r="F353" i="15"/>
  <c r="E353" i="15"/>
  <c r="C353" i="15"/>
  <c r="D353" i="15"/>
  <c r="B353" i="15"/>
  <c r="J353" i="15"/>
  <c r="I353" i="15"/>
  <c r="G353" i="15"/>
  <c r="H353" i="15"/>
  <c r="O354" i="15"/>
  <c r="I331" i="16" l="1"/>
  <c r="E331" i="16"/>
  <c r="C331" i="16"/>
  <c r="K331" i="16"/>
  <c r="D331" i="16"/>
  <c r="G331" i="16"/>
  <c r="J331" i="16"/>
  <c r="A331" i="16" s="1"/>
  <c r="F331" i="16"/>
  <c r="B331" i="16"/>
  <c r="H331" i="16"/>
  <c r="P332" i="16"/>
  <c r="K289" i="6"/>
  <c r="L289" i="6"/>
  <c r="A289" i="6" s="1"/>
  <c r="I289" i="6"/>
  <c r="G289" i="6"/>
  <c r="J289" i="6"/>
  <c r="M289" i="6" s="1"/>
  <c r="F289" i="6"/>
  <c r="E289" i="6"/>
  <c r="C289" i="6"/>
  <c r="H289" i="6"/>
  <c r="D289" i="6"/>
  <c r="B289" i="6"/>
  <c r="R290" i="6"/>
  <c r="C355" i="12"/>
  <c r="B355" i="12"/>
  <c r="I355" i="12"/>
  <c r="A355" i="12"/>
  <c r="H355" i="12"/>
  <c r="G355" i="12"/>
  <c r="D355" i="12"/>
  <c r="F355" i="12"/>
  <c r="J355" i="12"/>
  <c r="L355" i="12"/>
  <c r="E355" i="12"/>
  <c r="K355" i="12"/>
  <c r="Q356" i="12"/>
  <c r="J354" i="15"/>
  <c r="E354" i="15"/>
  <c r="D354" i="15"/>
  <c r="F354" i="15"/>
  <c r="G354" i="15"/>
  <c r="H354" i="15"/>
  <c r="B354" i="15"/>
  <c r="I354" i="15"/>
  <c r="C354" i="15"/>
  <c r="A354" i="15"/>
  <c r="O355" i="15"/>
  <c r="G332" i="16" l="1"/>
  <c r="D332" i="16"/>
  <c r="K332" i="16"/>
  <c r="F332" i="16"/>
  <c r="E332" i="16"/>
  <c r="B332" i="16"/>
  <c r="I332" i="16"/>
  <c r="C332" i="16"/>
  <c r="H332" i="16"/>
  <c r="J332" i="16"/>
  <c r="A332" i="16" s="1"/>
  <c r="P333" i="16"/>
  <c r="B290" i="6"/>
  <c r="K290" i="6"/>
  <c r="L290" i="6" s="1"/>
  <c r="A290" i="6" s="1"/>
  <c r="D290" i="6"/>
  <c r="M290" i="6"/>
  <c r="C290" i="6"/>
  <c r="H290" i="6"/>
  <c r="E290" i="6"/>
  <c r="F290" i="6"/>
  <c r="G290" i="6"/>
  <c r="J290" i="6"/>
  <c r="I290" i="6"/>
  <c r="R291" i="6"/>
  <c r="H355" i="15"/>
  <c r="B355" i="15"/>
  <c r="J355" i="15"/>
  <c r="F355" i="15"/>
  <c r="C355" i="15"/>
  <c r="G355" i="15"/>
  <c r="E355" i="15"/>
  <c r="A355" i="15"/>
  <c r="I355" i="15"/>
  <c r="D355" i="15"/>
  <c r="O356" i="15"/>
  <c r="C356" i="12"/>
  <c r="I356" i="12"/>
  <c r="F356" i="12"/>
  <c r="D356" i="12"/>
  <c r="A356" i="12"/>
  <c r="B356" i="12"/>
  <c r="G356" i="12"/>
  <c r="E356" i="12"/>
  <c r="K356" i="12"/>
  <c r="H356" i="12"/>
  <c r="L356" i="12"/>
  <c r="J356" i="12"/>
  <c r="Q357" i="12"/>
  <c r="J333" i="16" l="1"/>
  <c r="A333" i="16" s="1"/>
  <c r="D333" i="16"/>
  <c r="I333" i="16"/>
  <c r="H333" i="16"/>
  <c r="E333" i="16"/>
  <c r="B333" i="16"/>
  <c r="F333" i="16"/>
  <c r="C333" i="16"/>
  <c r="G333" i="16"/>
  <c r="K333" i="16"/>
  <c r="P334" i="16"/>
  <c r="E291" i="6"/>
  <c r="J291" i="6"/>
  <c r="M291" i="6" s="1"/>
  <c r="K291" i="6"/>
  <c r="F291" i="6"/>
  <c r="L291" i="6"/>
  <c r="A291" i="6" s="1"/>
  <c r="D291" i="6"/>
  <c r="C291" i="6"/>
  <c r="I291" i="6"/>
  <c r="B291" i="6"/>
  <c r="G291" i="6"/>
  <c r="H291" i="6"/>
  <c r="R292" i="6"/>
  <c r="B357" i="12"/>
  <c r="K357" i="12"/>
  <c r="A357" i="12"/>
  <c r="E357" i="12"/>
  <c r="G357" i="12"/>
  <c r="J357" i="12"/>
  <c r="H357" i="12"/>
  <c r="D357" i="12"/>
  <c r="F357" i="12"/>
  <c r="C357" i="12"/>
  <c r="I357" i="12"/>
  <c r="L357" i="12"/>
  <c r="Q358" i="12"/>
  <c r="I356" i="15"/>
  <c r="C356" i="15"/>
  <c r="A356" i="15"/>
  <c r="B356" i="15"/>
  <c r="F356" i="15"/>
  <c r="H356" i="15"/>
  <c r="E356" i="15"/>
  <c r="D356" i="15"/>
  <c r="G356" i="15"/>
  <c r="J356" i="15"/>
  <c r="O357" i="15"/>
  <c r="K334" i="16" l="1"/>
  <c r="D334" i="16"/>
  <c r="F334" i="16"/>
  <c r="I334" i="16"/>
  <c r="G334" i="16"/>
  <c r="C334" i="16"/>
  <c r="E334" i="16"/>
  <c r="H334" i="16"/>
  <c r="J334" i="16"/>
  <c r="A334" i="16" s="1"/>
  <c r="B334" i="16"/>
  <c r="P335" i="16"/>
  <c r="K292" i="6"/>
  <c r="L292" i="6" s="1"/>
  <c r="A292" i="6" s="1"/>
  <c r="D292" i="6"/>
  <c r="B292" i="6"/>
  <c r="C292" i="6"/>
  <c r="G292" i="6"/>
  <c r="J292" i="6"/>
  <c r="M292" i="6" s="1"/>
  <c r="F292" i="6"/>
  <c r="H292" i="6"/>
  <c r="I292" i="6"/>
  <c r="E292" i="6"/>
  <c r="R293" i="6"/>
  <c r="A358" i="12"/>
  <c r="K358" i="12"/>
  <c r="D358" i="12"/>
  <c r="C358" i="12"/>
  <c r="E358" i="12"/>
  <c r="H358" i="12"/>
  <c r="F358" i="12"/>
  <c r="G358" i="12"/>
  <c r="B358" i="12"/>
  <c r="J358" i="12"/>
  <c r="I358" i="12"/>
  <c r="L358" i="12"/>
  <c r="Q359" i="12"/>
  <c r="F357" i="15"/>
  <c r="D357" i="15"/>
  <c r="A357" i="15"/>
  <c r="J357" i="15"/>
  <c r="I357" i="15"/>
  <c r="E357" i="15"/>
  <c r="H357" i="15"/>
  <c r="B357" i="15"/>
  <c r="G357" i="15"/>
  <c r="C357" i="15"/>
  <c r="O358" i="15"/>
  <c r="E335" i="16" l="1"/>
  <c r="D335" i="16"/>
  <c r="F335" i="16"/>
  <c r="I335" i="16"/>
  <c r="J335" i="16"/>
  <c r="A335" i="16" s="1"/>
  <c r="B335" i="16"/>
  <c r="C335" i="16"/>
  <c r="H335" i="16"/>
  <c r="K335" i="16"/>
  <c r="G335" i="16"/>
  <c r="P336" i="16"/>
  <c r="G293" i="6"/>
  <c r="E293" i="6"/>
  <c r="K293" i="6"/>
  <c r="L293" i="6" s="1"/>
  <c r="A293" i="6" s="1"/>
  <c r="I293" i="6"/>
  <c r="C293" i="6"/>
  <c r="M293" i="6"/>
  <c r="J293" i="6"/>
  <c r="H293" i="6"/>
  <c r="B293" i="6"/>
  <c r="D293" i="6"/>
  <c r="F293" i="6"/>
  <c r="R294" i="6"/>
  <c r="B358" i="15"/>
  <c r="E358" i="15"/>
  <c r="H358" i="15"/>
  <c r="C358" i="15"/>
  <c r="G358" i="15"/>
  <c r="F358" i="15"/>
  <c r="I358" i="15"/>
  <c r="A358" i="15"/>
  <c r="J358" i="15"/>
  <c r="D358" i="15"/>
  <c r="O359" i="15"/>
  <c r="B359" i="12"/>
  <c r="G359" i="12"/>
  <c r="I359" i="12"/>
  <c r="D359" i="12"/>
  <c r="F359" i="12"/>
  <c r="K359" i="12"/>
  <c r="C359" i="12"/>
  <c r="L359" i="12"/>
  <c r="H359" i="12"/>
  <c r="E359" i="12"/>
  <c r="J359" i="12"/>
  <c r="A359" i="12"/>
  <c r="Q360" i="12"/>
  <c r="C336" i="16" l="1"/>
  <c r="I336" i="16"/>
  <c r="B336" i="16"/>
  <c r="G336" i="16"/>
  <c r="J336" i="16"/>
  <c r="A336" i="16" s="1"/>
  <c r="H336" i="16"/>
  <c r="E336" i="16"/>
  <c r="K336" i="16"/>
  <c r="D336" i="16"/>
  <c r="F336" i="16"/>
  <c r="P337" i="16"/>
  <c r="G294" i="6"/>
  <c r="K294" i="6"/>
  <c r="L294" i="6" s="1"/>
  <c r="A294" i="6" s="1"/>
  <c r="E294" i="6"/>
  <c r="D294" i="6"/>
  <c r="C294" i="6"/>
  <c r="J294" i="6"/>
  <c r="M294" i="6" s="1"/>
  <c r="B294" i="6"/>
  <c r="H294" i="6"/>
  <c r="I294" i="6"/>
  <c r="F294" i="6"/>
  <c r="R295" i="6"/>
  <c r="E359" i="15"/>
  <c r="G359" i="15"/>
  <c r="D359" i="15"/>
  <c r="H359" i="15"/>
  <c r="B359" i="15"/>
  <c r="J359" i="15"/>
  <c r="A359" i="15"/>
  <c r="C359" i="15"/>
  <c r="F359" i="15"/>
  <c r="I359" i="15"/>
  <c r="O360" i="15"/>
  <c r="I360" i="12"/>
  <c r="L360" i="12"/>
  <c r="E360" i="12"/>
  <c r="C360" i="12"/>
  <c r="H360" i="12"/>
  <c r="A360" i="12"/>
  <c r="F360" i="12"/>
  <c r="G360" i="12"/>
  <c r="J360" i="12"/>
  <c r="D360" i="12"/>
  <c r="B360" i="12"/>
  <c r="K360" i="12"/>
  <c r="Q361" i="12"/>
  <c r="J337" i="16" l="1"/>
  <c r="A337" i="16" s="1"/>
  <c r="H337" i="16"/>
  <c r="I337" i="16"/>
  <c r="D337" i="16"/>
  <c r="F337" i="16"/>
  <c r="B337" i="16"/>
  <c r="C337" i="16"/>
  <c r="G337" i="16"/>
  <c r="K337" i="16"/>
  <c r="E337" i="16"/>
  <c r="P338" i="16"/>
  <c r="K295" i="6"/>
  <c r="L295" i="6"/>
  <c r="A295" i="6" s="1"/>
  <c r="B295" i="6"/>
  <c r="E295" i="6"/>
  <c r="I295" i="6"/>
  <c r="J295" i="6"/>
  <c r="M295" i="6" s="1"/>
  <c r="F295" i="6"/>
  <c r="C295" i="6"/>
  <c r="H295" i="6"/>
  <c r="D295" i="6"/>
  <c r="G295" i="6"/>
  <c r="R296" i="6"/>
  <c r="G361" i="12"/>
  <c r="B361" i="12"/>
  <c r="J361" i="12"/>
  <c r="C361" i="12"/>
  <c r="D361" i="12"/>
  <c r="E361" i="12"/>
  <c r="H361" i="12"/>
  <c r="L361" i="12"/>
  <c r="I361" i="12"/>
  <c r="K361" i="12"/>
  <c r="F361" i="12"/>
  <c r="A361" i="12"/>
  <c r="Q362" i="12"/>
  <c r="F360" i="15"/>
  <c r="I360" i="15"/>
  <c r="B360" i="15"/>
  <c r="H360" i="15"/>
  <c r="D360" i="15"/>
  <c r="G360" i="15"/>
  <c r="C360" i="15"/>
  <c r="E360" i="15"/>
  <c r="A360" i="15"/>
  <c r="J360" i="15"/>
  <c r="O361" i="15"/>
  <c r="F338" i="16" l="1"/>
  <c r="G338" i="16"/>
  <c r="C338" i="16"/>
  <c r="H338" i="16"/>
  <c r="B338" i="16"/>
  <c r="D338" i="16"/>
  <c r="E338" i="16"/>
  <c r="J338" i="16"/>
  <c r="A338" i="16" s="1"/>
  <c r="K338" i="16"/>
  <c r="I338" i="16"/>
  <c r="P339" i="16"/>
  <c r="E296" i="6"/>
  <c r="G296" i="6"/>
  <c r="C296" i="6"/>
  <c r="D296" i="6"/>
  <c r="B296" i="6"/>
  <c r="H296" i="6"/>
  <c r="M296" i="6"/>
  <c r="F296" i="6"/>
  <c r="J296" i="6"/>
  <c r="I296" i="6"/>
  <c r="K296" i="6"/>
  <c r="L296" i="6" s="1"/>
  <c r="A296" i="6" s="1"/>
  <c r="R297" i="6"/>
  <c r="H361" i="15"/>
  <c r="J361" i="15"/>
  <c r="A361" i="15"/>
  <c r="I361" i="15"/>
  <c r="D361" i="15"/>
  <c r="C361" i="15"/>
  <c r="B361" i="15"/>
  <c r="E361" i="15"/>
  <c r="G361" i="15"/>
  <c r="F361" i="15"/>
  <c r="O362" i="15"/>
  <c r="C362" i="12"/>
  <c r="H362" i="12"/>
  <c r="B362" i="12"/>
  <c r="G362" i="12"/>
  <c r="A362" i="12"/>
  <c r="E362" i="12"/>
  <c r="J362" i="12"/>
  <c r="F362" i="12"/>
  <c r="D362" i="12"/>
  <c r="K362" i="12"/>
  <c r="I362" i="12"/>
  <c r="L362" i="12"/>
  <c r="Q363" i="12"/>
  <c r="K339" i="16" l="1"/>
  <c r="H339" i="16"/>
  <c r="D339" i="16"/>
  <c r="I339" i="16"/>
  <c r="F339" i="16"/>
  <c r="C339" i="16"/>
  <c r="E339" i="16"/>
  <c r="J339" i="16"/>
  <c r="A339" i="16" s="1"/>
  <c r="B339" i="16"/>
  <c r="G339" i="16"/>
  <c r="P340" i="16"/>
  <c r="D297" i="6"/>
  <c r="H297" i="6"/>
  <c r="M297" i="6"/>
  <c r="B297" i="6"/>
  <c r="K297" i="6"/>
  <c r="I297" i="6"/>
  <c r="G297" i="6"/>
  <c r="E297" i="6"/>
  <c r="J297" i="6"/>
  <c r="L297" i="6" s="1"/>
  <c r="A297" i="6" s="1"/>
  <c r="F297" i="6"/>
  <c r="C297" i="6"/>
  <c r="R298" i="6"/>
  <c r="B362" i="15"/>
  <c r="A362" i="15"/>
  <c r="J362" i="15"/>
  <c r="I362" i="15"/>
  <c r="D362" i="15"/>
  <c r="E362" i="15"/>
  <c r="H362" i="15"/>
  <c r="G362" i="15"/>
  <c r="F362" i="15"/>
  <c r="C362" i="15"/>
  <c r="O363" i="15"/>
  <c r="D363" i="12"/>
  <c r="E363" i="12"/>
  <c r="F363" i="12"/>
  <c r="B363" i="12"/>
  <c r="I363" i="12"/>
  <c r="L363" i="12"/>
  <c r="H363" i="12"/>
  <c r="K363" i="12"/>
  <c r="A363" i="12"/>
  <c r="J363" i="12"/>
  <c r="G363" i="12"/>
  <c r="C363" i="12"/>
  <c r="Q364" i="12"/>
  <c r="E340" i="16" l="1"/>
  <c r="K340" i="16"/>
  <c r="C340" i="16"/>
  <c r="H340" i="16"/>
  <c r="D340" i="16"/>
  <c r="F340" i="16"/>
  <c r="I340" i="16"/>
  <c r="J340" i="16"/>
  <c r="A340" i="16" s="1"/>
  <c r="G340" i="16"/>
  <c r="B340" i="16"/>
  <c r="P341" i="16"/>
  <c r="G298" i="6"/>
  <c r="E298" i="6"/>
  <c r="J298" i="6"/>
  <c r="M298" i="6" s="1"/>
  <c r="I298" i="6"/>
  <c r="F298" i="6"/>
  <c r="B298" i="6"/>
  <c r="K298" i="6"/>
  <c r="D298" i="6"/>
  <c r="C298" i="6"/>
  <c r="H298" i="6"/>
  <c r="L298" i="6"/>
  <c r="A298" i="6" s="1"/>
  <c r="R299" i="6"/>
  <c r="I363" i="15"/>
  <c r="J363" i="15"/>
  <c r="H363" i="15"/>
  <c r="G363" i="15"/>
  <c r="A363" i="15"/>
  <c r="F363" i="15"/>
  <c r="B363" i="15"/>
  <c r="D363" i="15"/>
  <c r="E363" i="15"/>
  <c r="C363" i="15"/>
  <c r="O364" i="15"/>
  <c r="I364" i="12"/>
  <c r="B364" i="12"/>
  <c r="H364" i="12"/>
  <c r="K364" i="12"/>
  <c r="F364" i="12"/>
  <c r="L364" i="12"/>
  <c r="A364" i="12"/>
  <c r="E364" i="12"/>
  <c r="J364" i="12"/>
  <c r="G364" i="12"/>
  <c r="D364" i="12"/>
  <c r="C364" i="12"/>
  <c r="Q365" i="12"/>
  <c r="J341" i="16" l="1"/>
  <c r="A341" i="16" s="1"/>
  <c r="I341" i="16"/>
  <c r="F341" i="16"/>
  <c r="D341" i="16"/>
  <c r="K341" i="16"/>
  <c r="G341" i="16"/>
  <c r="H341" i="16"/>
  <c r="E341" i="16"/>
  <c r="B341" i="16"/>
  <c r="C341" i="16"/>
  <c r="P342" i="16"/>
  <c r="D299" i="6"/>
  <c r="F299" i="6"/>
  <c r="H299" i="6"/>
  <c r="M299" i="6"/>
  <c r="I299" i="6"/>
  <c r="B299" i="6"/>
  <c r="E299" i="6"/>
  <c r="G299" i="6"/>
  <c r="J299" i="6"/>
  <c r="L299" i="6" s="1"/>
  <c r="A299" i="6" s="1"/>
  <c r="C299" i="6"/>
  <c r="K299" i="6"/>
  <c r="R300" i="6"/>
  <c r="C365" i="12"/>
  <c r="F365" i="12"/>
  <c r="G365" i="12"/>
  <c r="J365" i="12"/>
  <c r="D365" i="12"/>
  <c r="E365" i="12"/>
  <c r="L365" i="12"/>
  <c r="H365" i="12"/>
  <c r="K365" i="12"/>
  <c r="A365" i="12"/>
  <c r="I365" i="12"/>
  <c r="B365" i="12"/>
  <c r="Q366" i="12"/>
  <c r="D364" i="15"/>
  <c r="H364" i="15"/>
  <c r="B364" i="15"/>
  <c r="A364" i="15"/>
  <c r="E364" i="15"/>
  <c r="G364" i="15"/>
  <c r="C364" i="15"/>
  <c r="F364" i="15"/>
  <c r="I364" i="15"/>
  <c r="J364" i="15"/>
  <c r="O365" i="15"/>
  <c r="B342" i="16" l="1"/>
  <c r="C342" i="16"/>
  <c r="H342" i="16"/>
  <c r="G342" i="16"/>
  <c r="I342" i="16"/>
  <c r="F342" i="16"/>
  <c r="J342" i="16"/>
  <c r="A342" i="16" s="1"/>
  <c r="E342" i="16"/>
  <c r="D342" i="16"/>
  <c r="K342" i="16"/>
  <c r="P343" i="16"/>
  <c r="G300" i="6"/>
  <c r="K300" i="6"/>
  <c r="M300" i="6" s="1"/>
  <c r="C300" i="6"/>
  <c r="I300" i="6"/>
  <c r="J300" i="6"/>
  <c r="E300" i="6"/>
  <c r="B300" i="6"/>
  <c r="F300" i="6"/>
  <c r="L300" i="6"/>
  <c r="A300" i="6" s="1"/>
  <c r="H300" i="6"/>
  <c r="D300" i="6"/>
  <c r="R301" i="6"/>
  <c r="B366" i="12"/>
  <c r="D366" i="12"/>
  <c r="F366" i="12"/>
  <c r="C366" i="12"/>
  <c r="J366" i="12"/>
  <c r="G366" i="12"/>
  <c r="L366" i="12"/>
  <c r="H366" i="12"/>
  <c r="K366" i="12"/>
  <c r="A366" i="12"/>
  <c r="I366" i="12"/>
  <c r="E366" i="12"/>
  <c r="Q367" i="12"/>
  <c r="E365" i="15"/>
  <c r="J365" i="15"/>
  <c r="A365" i="15"/>
  <c r="I365" i="15"/>
  <c r="H365" i="15"/>
  <c r="D365" i="15"/>
  <c r="F365" i="15"/>
  <c r="B365" i="15"/>
  <c r="C365" i="15"/>
  <c r="G365" i="15"/>
  <c r="O366" i="15"/>
  <c r="K343" i="16" l="1"/>
  <c r="G343" i="16"/>
  <c r="I343" i="16"/>
  <c r="H343" i="16"/>
  <c r="D343" i="16"/>
  <c r="J343" i="16"/>
  <c r="A343" i="16" s="1"/>
  <c r="E343" i="16"/>
  <c r="C343" i="16"/>
  <c r="F343" i="16"/>
  <c r="B343" i="16"/>
  <c r="P344" i="16"/>
  <c r="K301" i="6"/>
  <c r="F301" i="6"/>
  <c r="C301" i="6"/>
  <c r="I301" i="6"/>
  <c r="D301" i="6"/>
  <c r="H301" i="6"/>
  <c r="J301" i="6"/>
  <c r="M301" i="6" s="1"/>
  <c r="G301" i="6"/>
  <c r="E301" i="6"/>
  <c r="L301" i="6"/>
  <c r="A301" i="6" s="1"/>
  <c r="B301" i="6"/>
  <c r="R302" i="6"/>
  <c r="E367" i="12"/>
  <c r="C367" i="12"/>
  <c r="A367" i="12"/>
  <c r="J367" i="12"/>
  <c r="D367" i="12"/>
  <c r="G367" i="12"/>
  <c r="I367" i="12"/>
  <c r="B367" i="12"/>
  <c r="H367" i="12"/>
  <c r="L367" i="12"/>
  <c r="F367" i="12"/>
  <c r="K367" i="12"/>
  <c r="Q368" i="12"/>
  <c r="C366" i="15"/>
  <c r="I366" i="15"/>
  <c r="E366" i="15"/>
  <c r="B366" i="15"/>
  <c r="A366" i="15"/>
  <c r="G366" i="15"/>
  <c r="H366" i="15"/>
  <c r="J366" i="15"/>
  <c r="D366" i="15"/>
  <c r="F366" i="15"/>
  <c r="O367" i="15"/>
  <c r="C344" i="16" l="1"/>
  <c r="H344" i="16"/>
  <c r="D344" i="16"/>
  <c r="K344" i="16"/>
  <c r="B344" i="16"/>
  <c r="G344" i="16"/>
  <c r="J344" i="16"/>
  <c r="A344" i="16" s="1"/>
  <c r="E344" i="16"/>
  <c r="F344" i="16"/>
  <c r="I344" i="16"/>
  <c r="P345" i="16"/>
  <c r="K302" i="6"/>
  <c r="L302" i="6"/>
  <c r="A302" i="6" s="1"/>
  <c r="J302" i="6"/>
  <c r="M302" i="6" s="1"/>
  <c r="E302" i="6"/>
  <c r="G302" i="6"/>
  <c r="C302" i="6"/>
  <c r="D302" i="6"/>
  <c r="F302" i="6"/>
  <c r="B302" i="6"/>
  <c r="H302" i="6"/>
  <c r="I302" i="6"/>
  <c r="R303" i="6"/>
  <c r="F368" i="12"/>
  <c r="B368" i="12"/>
  <c r="H368" i="12"/>
  <c r="J368" i="12"/>
  <c r="E368" i="12"/>
  <c r="C368" i="12"/>
  <c r="K368" i="12"/>
  <c r="I368" i="12"/>
  <c r="L368" i="12"/>
  <c r="G368" i="12"/>
  <c r="A368" i="12"/>
  <c r="D368" i="12"/>
  <c r="Q369" i="12"/>
  <c r="E367" i="15"/>
  <c r="D367" i="15"/>
  <c r="I367" i="15"/>
  <c r="B367" i="15"/>
  <c r="H367" i="15"/>
  <c r="F367" i="15"/>
  <c r="G367" i="15"/>
  <c r="J367" i="15"/>
  <c r="A367" i="15"/>
  <c r="C367" i="15"/>
  <c r="O368" i="15"/>
  <c r="H345" i="16" l="1"/>
  <c r="K345" i="16"/>
  <c r="G345" i="16"/>
  <c r="B345" i="16"/>
  <c r="E345" i="16"/>
  <c r="C345" i="16"/>
  <c r="J345" i="16"/>
  <c r="A345" i="16" s="1"/>
  <c r="D345" i="16"/>
  <c r="I345" i="16"/>
  <c r="F345" i="16"/>
  <c r="P346" i="16"/>
  <c r="G303" i="6"/>
  <c r="E303" i="6"/>
  <c r="B303" i="6"/>
  <c r="K303" i="6"/>
  <c r="F303" i="6"/>
  <c r="L303" i="6"/>
  <c r="A303" i="6" s="1"/>
  <c r="I303" i="6"/>
  <c r="H303" i="6"/>
  <c r="J303" i="6"/>
  <c r="M303" i="6" s="1"/>
  <c r="D303" i="6"/>
  <c r="C303" i="6"/>
  <c r="R304" i="6"/>
  <c r="I369" i="12"/>
  <c r="K369" i="12"/>
  <c r="E369" i="12"/>
  <c r="L369" i="12"/>
  <c r="C369" i="12"/>
  <c r="J369" i="12"/>
  <c r="A369" i="12"/>
  <c r="G369" i="12"/>
  <c r="H369" i="12"/>
  <c r="F369" i="12"/>
  <c r="B369" i="12"/>
  <c r="D369" i="12"/>
  <c r="Q370" i="12"/>
  <c r="H368" i="15"/>
  <c r="I368" i="15"/>
  <c r="A368" i="15"/>
  <c r="E368" i="15"/>
  <c r="B368" i="15"/>
  <c r="C368" i="15"/>
  <c r="J368" i="15"/>
  <c r="F368" i="15"/>
  <c r="D368" i="15"/>
  <c r="G368" i="15"/>
  <c r="O369" i="15"/>
  <c r="J346" i="16" l="1"/>
  <c r="A346" i="16" s="1"/>
  <c r="D346" i="16"/>
  <c r="C346" i="16"/>
  <c r="E346" i="16"/>
  <c r="F346" i="16"/>
  <c r="H346" i="16"/>
  <c r="K346" i="16"/>
  <c r="B346" i="16"/>
  <c r="I346" i="16"/>
  <c r="G346" i="16"/>
  <c r="P347" i="16"/>
  <c r="F304" i="6"/>
  <c r="J304" i="6"/>
  <c r="M304" i="6" s="1"/>
  <c r="G304" i="6"/>
  <c r="I304" i="6"/>
  <c r="H304" i="6"/>
  <c r="C304" i="6"/>
  <c r="K304" i="6"/>
  <c r="D304" i="6"/>
  <c r="B304" i="6"/>
  <c r="L304" i="6"/>
  <c r="A304" i="6" s="1"/>
  <c r="E304" i="6"/>
  <c r="R305" i="6"/>
  <c r="E369" i="15"/>
  <c r="G369" i="15"/>
  <c r="J369" i="15"/>
  <c r="A369" i="15"/>
  <c r="I369" i="15"/>
  <c r="C369" i="15"/>
  <c r="F369" i="15"/>
  <c r="H369" i="15"/>
  <c r="D369" i="15"/>
  <c r="B369" i="15"/>
  <c r="O370" i="15"/>
  <c r="D370" i="12"/>
  <c r="H370" i="12"/>
  <c r="I370" i="12"/>
  <c r="G370" i="12"/>
  <c r="C370" i="12"/>
  <c r="K370" i="12"/>
  <c r="E370" i="12"/>
  <c r="L370" i="12"/>
  <c r="A370" i="12"/>
  <c r="F370" i="12"/>
  <c r="J370" i="12"/>
  <c r="B370" i="12"/>
  <c r="Q371" i="12"/>
  <c r="K347" i="16" l="1"/>
  <c r="B347" i="16"/>
  <c r="E347" i="16"/>
  <c r="G347" i="16"/>
  <c r="H347" i="16"/>
  <c r="J347" i="16"/>
  <c r="A347" i="16" s="1"/>
  <c r="D347" i="16"/>
  <c r="I347" i="16"/>
  <c r="F347" i="16"/>
  <c r="C347" i="16"/>
  <c r="P348" i="16"/>
  <c r="F305" i="6"/>
  <c r="B305" i="6"/>
  <c r="K305" i="6"/>
  <c r="L305" i="6" s="1"/>
  <c r="A305" i="6" s="1"/>
  <c r="D305" i="6"/>
  <c r="I305" i="6"/>
  <c r="J305" i="6"/>
  <c r="E305" i="6"/>
  <c r="M305" i="6"/>
  <c r="C305" i="6"/>
  <c r="G305" i="6"/>
  <c r="H305" i="6"/>
  <c r="R306" i="6"/>
  <c r="D371" i="12"/>
  <c r="H371" i="12"/>
  <c r="I371" i="12"/>
  <c r="E371" i="12"/>
  <c r="F371" i="12"/>
  <c r="B371" i="12"/>
  <c r="G371" i="12"/>
  <c r="C371" i="12"/>
  <c r="J371" i="12"/>
  <c r="L371" i="12"/>
  <c r="A371" i="12"/>
  <c r="K371" i="12"/>
  <c r="Q372" i="12"/>
  <c r="J370" i="15"/>
  <c r="B370" i="15"/>
  <c r="H370" i="15"/>
  <c r="D370" i="15"/>
  <c r="A370" i="15"/>
  <c r="G370" i="15"/>
  <c r="C370" i="15"/>
  <c r="E370" i="15"/>
  <c r="I370" i="15"/>
  <c r="F370" i="15"/>
  <c r="O371" i="15"/>
  <c r="G348" i="16" l="1"/>
  <c r="K348" i="16"/>
  <c r="J348" i="16"/>
  <c r="A348" i="16" s="1"/>
  <c r="C348" i="16"/>
  <c r="B348" i="16"/>
  <c r="F348" i="16"/>
  <c r="H348" i="16"/>
  <c r="I348" i="16"/>
  <c r="E348" i="16"/>
  <c r="D348" i="16"/>
  <c r="P349" i="16"/>
  <c r="I306" i="6"/>
  <c r="G306" i="6"/>
  <c r="C306" i="6"/>
  <c r="J306" i="6"/>
  <c r="H306" i="6"/>
  <c r="K306" i="6"/>
  <c r="L306" i="6" s="1"/>
  <c r="A306" i="6" s="1"/>
  <c r="B306" i="6"/>
  <c r="E306" i="6"/>
  <c r="F306" i="6"/>
  <c r="D306" i="6"/>
  <c r="M306" i="6"/>
  <c r="R307" i="6"/>
  <c r="F372" i="12"/>
  <c r="I372" i="12"/>
  <c r="C372" i="12"/>
  <c r="E372" i="12"/>
  <c r="D372" i="12"/>
  <c r="J372" i="12"/>
  <c r="A372" i="12"/>
  <c r="H372" i="12"/>
  <c r="L372" i="12"/>
  <c r="G372" i="12"/>
  <c r="K372" i="12"/>
  <c r="B372" i="12"/>
  <c r="Q373" i="12"/>
  <c r="C371" i="15"/>
  <c r="D371" i="15"/>
  <c r="J371" i="15"/>
  <c r="B371" i="15"/>
  <c r="H371" i="15"/>
  <c r="E371" i="15"/>
  <c r="I371" i="15"/>
  <c r="F371" i="15"/>
  <c r="A371" i="15"/>
  <c r="G371" i="15"/>
  <c r="O372" i="15"/>
  <c r="E349" i="16" l="1"/>
  <c r="J349" i="16"/>
  <c r="A349" i="16" s="1"/>
  <c r="B349" i="16"/>
  <c r="F349" i="16"/>
  <c r="C349" i="16"/>
  <c r="G349" i="16"/>
  <c r="K349" i="16"/>
  <c r="D349" i="16"/>
  <c r="I349" i="16"/>
  <c r="H349" i="16"/>
  <c r="P350" i="16"/>
  <c r="I307" i="6"/>
  <c r="D307" i="6"/>
  <c r="C307" i="6"/>
  <c r="L307" i="6"/>
  <c r="A307" i="6" s="1"/>
  <c r="M307" i="6"/>
  <c r="H307" i="6"/>
  <c r="B307" i="6"/>
  <c r="K307" i="6"/>
  <c r="E307" i="6"/>
  <c r="J307" i="6"/>
  <c r="F307" i="6"/>
  <c r="G307" i="6"/>
  <c r="R308" i="6"/>
  <c r="J373" i="12"/>
  <c r="B373" i="12"/>
  <c r="K373" i="12"/>
  <c r="G373" i="12"/>
  <c r="L373" i="12"/>
  <c r="H373" i="12"/>
  <c r="F373" i="12"/>
  <c r="A373" i="12"/>
  <c r="E373" i="12"/>
  <c r="D373" i="12"/>
  <c r="I373" i="12"/>
  <c r="C373" i="12"/>
  <c r="Q374" i="12"/>
  <c r="G372" i="15"/>
  <c r="B372" i="15"/>
  <c r="H372" i="15"/>
  <c r="J372" i="15"/>
  <c r="E372" i="15"/>
  <c r="A372" i="15"/>
  <c r="F372" i="15"/>
  <c r="D372" i="15"/>
  <c r="C372" i="15"/>
  <c r="I372" i="15"/>
  <c r="O373" i="15"/>
  <c r="C350" i="16" l="1"/>
  <c r="H350" i="16"/>
  <c r="F350" i="16"/>
  <c r="B350" i="16"/>
  <c r="J350" i="16"/>
  <c r="A350" i="16" s="1"/>
  <c r="K350" i="16"/>
  <c r="D350" i="16"/>
  <c r="G350" i="16"/>
  <c r="I350" i="16"/>
  <c r="E350" i="16"/>
  <c r="P351" i="16"/>
  <c r="I308" i="6"/>
  <c r="D308" i="6"/>
  <c r="K308" i="6"/>
  <c r="F308" i="6"/>
  <c r="B308" i="6"/>
  <c r="L308" i="6"/>
  <c r="A308" i="6" s="1"/>
  <c r="H308" i="6"/>
  <c r="C308" i="6"/>
  <c r="J308" i="6"/>
  <c r="M308" i="6" s="1"/>
  <c r="G308" i="6"/>
  <c r="E308" i="6"/>
  <c r="R309" i="6"/>
  <c r="C373" i="15"/>
  <c r="H373" i="15"/>
  <c r="E373" i="15"/>
  <c r="F373" i="15"/>
  <c r="D373" i="15"/>
  <c r="J373" i="15"/>
  <c r="A373" i="15"/>
  <c r="B373" i="15"/>
  <c r="I373" i="15"/>
  <c r="G373" i="15"/>
  <c r="O374" i="15"/>
  <c r="F374" i="12"/>
  <c r="L374" i="12"/>
  <c r="I374" i="12"/>
  <c r="A374" i="12"/>
  <c r="G374" i="12"/>
  <c r="D374" i="12"/>
  <c r="C374" i="12"/>
  <c r="B374" i="12"/>
  <c r="J374" i="12"/>
  <c r="E374" i="12"/>
  <c r="H374" i="12"/>
  <c r="K374" i="12"/>
  <c r="Q375" i="12"/>
  <c r="K351" i="16" l="1"/>
  <c r="H351" i="16"/>
  <c r="E351" i="16"/>
  <c r="F351" i="16"/>
  <c r="B351" i="16"/>
  <c r="G351" i="16"/>
  <c r="C351" i="16"/>
  <c r="J351" i="16"/>
  <c r="A351" i="16" s="1"/>
  <c r="I351" i="16"/>
  <c r="D351" i="16"/>
  <c r="P352" i="16"/>
  <c r="J309" i="6"/>
  <c r="M309" i="6" s="1"/>
  <c r="B309" i="6"/>
  <c r="K309" i="6"/>
  <c r="L309" i="6" s="1"/>
  <c r="A309" i="6" s="1"/>
  <c r="F309" i="6"/>
  <c r="D309" i="6"/>
  <c r="E309" i="6"/>
  <c r="G309" i="6"/>
  <c r="C309" i="6"/>
  <c r="H309" i="6"/>
  <c r="I309" i="6"/>
  <c r="R310" i="6"/>
  <c r="F375" i="12"/>
  <c r="H375" i="12"/>
  <c r="I375" i="12"/>
  <c r="B375" i="12"/>
  <c r="E375" i="12"/>
  <c r="L375" i="12"/>
  <c r="A375" i="12"/>
  <c r="K375" i="12"/>
  <c r="J375" i="12"/>
  <c r="C375" i="12"/>
  <c r="G375" i="12"/>
  <c r="D375" i="12"/>
  <c r="Q376" i="12"/>
  <c r="E374" i="15"/>
  <c r="I374" i="15"/>
  <c r="C374" i="15"/>
  <c r="J374" i="15"/>
  <c r="B374" i="15"/>
  <c r="D374" i="15"/>
  <c r="G374" i="15"/>
  <c r="F374" i="15"/>
  <c r="H374" i="15"/>
  <c r="A374" i="15"/>
  <c r="O375" i="15"/>
  <c r="K352" i="16" l="1"/>
  <c r="H352" i="16"/>
  <c r="I352" i="16"/>
  <c r="D352" i="16"/>
  <c r="J352" i="16"/>
  <c r="A352" i="16" s="1"/>
  <c r="G352" i="16"/>
  <c r="E352" i="16"/>
  <c r="B352" i="16"/>
  <c r="F352" i="16"/>
  <c r="C352" i="16"/>
  <c r="P353" i="16"/>
  <c r="H310" i="6"/>
  <c r="I310" i="6"/>
  <c r="C310" i="6"/>
  <c r="K310" i="6"/>
  <c r="G310" i="6"/>
  <c r="E310" i="6"/>
  <c r="F310" i="6"/>
  <c r="B310" i="6"/>
  <c r="D310" i="6"/>
  <c r="J310" i="6"/>
  <c r="M310" i="6" s="1"/>
  <c r="L310" i="6"/>
  <c r="A310" i="6" s="1"/>
  <c r="R311" i="6"/>
  <c r="J375" i="15"/>
  <c r="I375" i="15"/>
  <c r="G375" i="15"/>
  <c r="B375" i="15"/>
  <c r="D375" i="15"/>
  <c r="C375" i="15"/>
  <c r="F375" i="15"/>
  <c r="H375" i="15"/>
  <c r="A375" i="15"/>
  <c r="E375" i="15"/>
  <c r="O376" i="15"/>
  <c r="E376" i="12"/>
  <c r="K376" i="12"/>
  <c r="I376" i="12"/>
  <c r="H376" i="12"/>
  <c r="D376" i="12"/>
  <c r="G376" i="12"/>
  <c r="F376" i="12"/>
  <c r="J376" i="12"/>
  <c r="B376" i="12"/>
  <c r="C376" i="12"/>
  <c r="A376" i="12"/>
  <c r="L376" i="12"/>
  <c r="Q377" i="12"/>
  <c r="E353" i="16" l="1"/>
  <c r="G353" i="16"/>
  <c r="B353" i="16"/>
  <c r="K353" i="16"/>
  <c r="C353" i="16"/>
  <c r="I353" i="16"/>
  <c r="D353" i="16"/>
  <c r="J353" i="16"/>
  <c r="A353" i="16" s="1"/>
  <c r="F353" i="16"/>
  <c r="H353" i="16"/>
  <c r="P354" i="16"/>
  <c r="D311" i="6"/>
  <c r="J311" i="6"/>
  <c r="I311" i="6"/>
  <c r="L311" i="6"/>
  <c r="A311" i="6" s="1"/>
  <c r="F311" i="6"/>
  <c r="C311" i="6"/>
  <c r="G311" i="6"/>
  <c r="E311" i="6"/>
  <c r="H311" i="6"/>
  <c r="K311" i="6"/>
  <c r="M311" i="6" s="1"/>
  <c r="B311" i="6"/>
  <c r="R312" i="6"/>
  <c r="C377" i="12"/>
  <c r="A377" i="12"/>
  <c r="H377" i="12"/>
  <c r="J377" i="12"/>
  <c r="B377" i="12"/>
  <c r="G377" i="12"/>
  <c r="D377" i="12"/>
  <c r="L377" i="12"/>
  <c r="I377" i="12"/>
  <c r="K377" i="12"/>
  <c r="F377" i="12"/>
  <c r="E377" i="12"/>
  <c r="Q378" i="12"/>
  <c r="F376" i="15"/>
  <c r="I376" i="15"/>
  <c r="J376" i="15"/>
  <c r="C376" i="15"/>
  <c r="G376" i="15"/>
  <c r="B376" i="15"/>
  <c r="D376" i="15"/>
  <c r="H376" i="15"/>
  <c r="E376" i="15"/>
  <c r="A376" i="15"/>
  <c r="O377" i="15"/>
  <c r="I354" i="16" l="1"/>
  <c r="D354" i="16"/>
  <c r="E354" i="16"/>
  <c r="G354" i="16"/>
  <c r="H354" i="16"/>
  <c r="C354" i="16"/>
  <c r="B354" i="16"/>
  <c r="F354" i="16"/>
  <c r="J354" i="16"/>
  <c r="A354" i="16" s="1"/>
  <c r="K354" i="16"/>
  <c r="P355" i="16"/>
  <c r="G312" i="6"/>
  <c r="F312" i="6"/>
  <c r="K312" i="6"/>
  <c r="M312" i="6" s="1"/>
  <c r="H312" i="6"/>
  <c r="L312" i="6"/>
  <c r="A312" i="6" s="1"/>
  <c r="J312" i="6"/>
  <c r="E312" i="6"/>
  <c r="I312" i="6"/>
  <c r="C312" i="6"/>
  <c r="B312" i="6"/>
  <c r="D312" i="6"/>
  <c r="R313" i="6"/>
  <c r="J378" i="12"/>
  <c r="G378" i="12"/>
  <c r="I378" i="12"/>
  <c r="E378" i="12"/>
  <c r="D378" i="12"/>
  <c r="A378" i="12"/>
  <c r="C378" i="12"/>
  <c r="F378" i="12"/>
  <c r="B378" i="12"/>
  <c r="L378" i="12"/>
  <c r="H378" i="12"/>
  <c r="K378" i="12"/>
  <c r="Q379" i="12"/>
  <c r="I377" i="15"/>
  <c r="H377" i="15"/>
  <c r="J377" i="15"/>
  <c r="A377" i="15"/>
  <c r="G377" i="15"/>
  <c r="F377" i="15"/>
  <c r="D377" i="15"/>
  <c r="E377" i="15"/>
  <c r="C377" i="15"/>
  <c r="B377" i="15"/>
  <c r="O378" i="15"/>
  <c r="I355" i="16" l="1"/>
  <c r="G355" i="16"/>
  <c r="J355" i="16"/>
  <c r="A355" i="16" s="1"/>
  <c r="B355" i="16"/>
  <c r="E355" i="16"/>
  <c r="D355" i="16"/>
  <c r="F355" i="16"/>
  <c r="C355" i="16"/>
  <c r="H355" i="16"/>
  <c r="K355" i="16"/>
  <c r="P356" i="16"/>
  <c r="G313" i="6"/>
  <c r="C313" i="6"/>
  <c r="F313" i="6"/>
  <c r="D313" i="6"/>
  <c r="M313" i="6"/>
  <c r="B313" i="6"/>
  <c r="E313" i="6"/>
  <c r="K313" i="6"/>
  <c r="J313" i="6"/>
  <c r="L313" i="6" s="1"/>
  <c r="A313" i="6" s="1"/>
  <c r="I313" i="6"/>
  <c r="H313" i="6"/>
  <c r="R314" i="6"/>
  <c r="C378" i="15"/>
  <c r="E378" i="15"/>
  <c r="I378" i="15"/>
  <c r="D378" i="15"/>
  <c r="H378" i="15"/>
  <c r="B378" i="15"/>
  <c r="G378" i="15"/>
  <c r="A378" i="15"/>
  <c r="F378" i="15"/>
  <c r="J378" i="15"/>
  <c r="O379" i="15"/>
  <c r="I379" i="12"/>
  <c r="C379" i="12"/>
  <c r="E379" i="12"/>
  <c r="G379" i="12"/>
  <c r="J379" i="12"/>
  <c r="K379" i="12"/>
  <c r="B379" i="12"/>
  <c r="L379" i="12"/>
  <c r="H379" i="12"/>
  <c r="A379" i="12"/>
  <c r="D379" i="12"/>
  <c r="F379" i="12"/>
  <c r="Q380" i="12"/>
  <c r="D356" i="16" l="1"/>
  <c r="E356" i="16"/>
  <c r="J356" i="16"/>
  <c r="A356" i="16" s="1"/>
  <c r="G356" i="16"/>
  <c r="I356" i="16"/>
  <c r="K356" i="16"/>
  <c r="F356" i="16"/>
  <c r="B356" i="16"/>
  <c r="H356" i="16"/>
  <c r="C356" i="16"/>
  <c r="P357" i="16"/>
  <c r="F314" i="6"/>
  <c r="J314" i="6"/>
  <c r="M314" i="6" s="1"/>
  <c r="G314" i="6"/>
  <c r="I314" i="6"/>
  <c r="B314" i="6"/>
  <c r="L314" i="6"/>
  <c r="A314" i="6" s="1"/>
  <c r="C314" i="6"/>
  <c r="H314" i="6"/>
  <c r="D314" i="6"/>
  <c r="E314" i="6"/>
  <c r="K314" i="6"/>
  <c r="R315" i="6"/>
  <c r="E379" i="15"/>
  <c r="I379" i="15"/>
  <c r="G379" i="15"/>
  <c r="J379" i="15"/>
  <c r="F379" i="15"/>
  <c r="B379" i="15"/>
  <c r="A379" i="15"/>
  <c r="H379" i="15"/>
  <c r="D379" i="15"/>
  <c r="C379" i="15"/>
  <c r="O380" i="15"/>
  <c r="E380" i="12"/>
  <c r="C380" i="12"/>
  <c r="H380" i="12"/>
  <c r="K380" i="12"/>
  <c r="D380" i="12"/>
  <c r="L380" i="12"/>
  <c r="G380" i="12"/>
  <c r="F380" i="12"/>
  <c r="B380" i="12"/>
  <c r="J380" i="12"/>
  <c r="A380" i="12"/>
  <c r="I380" i="12"/>
  <c r="Q381" i="12"/>
  <c r="J357" i="16" l="1"/>
  <c r="A357" i="16" s="1"/>
  <c r="F357" i="16"/>
  <c r="B357" i="16"/>
  <c r="G357" i="16"/>
  <c r="H357" i="16"/>
  <c r="C357" i="16"/>
  <c r="E357" i="16"/>
  <c r="I357" i="16"/>
  <c r="K357" i="16"/>
  <c r="D357" i="16"/>
  <c r="P358" i="16"/>
  <c r="H315" i="6"/>
  <c r="G315" i="6"/>
  <c r="L315" i="6"/>
  <c r="A315" i="6" s="1"/>
  <c r="E315" i="6"/>
  <c r="F315" i="6"/>
  <c r="D315" i="6"/>
  <c r="C315" i="6"/>
  <c r="B315" i="6"/>
  <c r="K315" i="6"/>
  <c r="J315" i="6"/>
  <c r="M315" i="6" s="1"/>
  <c r="I315" i="6"/>
  <c r="R316" i="6"/>
  <c r="D380" i="15"/>
  <c r="A380" i="15"/>
  <c r="J380" i="15"/>
  <c r="F380" i="15"/>
  <c r="B380" i="15"/>
  <c r="G380" i="15"/>
  <c r="H380" i="15"/>
  <c r="C380" i="15"/>
  <c r="I380" i="15"/>
  <c r="E380" i="15"/>
  <c r="O381" i="15"/>
  <c r="J381" i="12"/>
  <c r="H381" i="12"/>
  <c r="K381" i="12"/>
  <c r="C381" i="12"/>
  <c r="A381" i="12"/>
  <c r="I381" i="12"/>
  <c r="E381" i="12"/>
  <c r="G381" i="12"/>
  <c r="B381" i="12"/>
  <c r="D381" i="12"/>
  <c r="F381" i="12"/>
  <c r="L381" i="12"/>
  <c r="Q382" i="12"/>
  <c r="K358" i="16" l="1"/>
  <c r="C358" i="16"/>
  <c r="I358" i="16"/>
  <c r="G358" i="16"/>
  <c r="E358" i="16"/>
  <c r="H358" i="16"/>
  <c r="F358" i="16"/>
  <c r="J358" i="16"/>
  <c r="A358" i="16" s="1"/>
  <c r="D358" i="16"/>
  <c r="B358" i="16"/>
  <c r="P359" i="16"/>
  <c r="D316" i="6"/>
  <c r="F316" i="6"/>
  <c r="G316" i="6"/>
  <c r="L316" i="6"/>
  <c r="A316" i="6" s="1"/>
  <c r="E316" i="6"/>
  <c r="H316" i="6"/>
  <c r="C316" i="6"/>
  <c r="I316" i="6"/>
  <c r="K316" i="6"/>
  <c r="J316" i="6"/>
  <c r="M316" i="6"/>
  <c r="B316" i="6"/>
  <c r="R317" i="6"/>
  <c r="H382" i="12"/>
  <c r="C382" i="12"/>
  <c r="B382" i="12"/>
  <c r="I382" i="12"/>
  <c r="E382" i="12"/>
  <c r="G382" i="12"/>
  <c r="L382" i="12"/>
  <c r="A382" i="12"/>
  <c r="K382" i="12"/>
  <c r="F382" i="12"/>
  <c r="J382" i="12"/>
  <c r="D382" i="12"/>
  <c r="Q383" i="12"/>
  <c r="D381" i="15"/>
  <c r="A381" i="15"/>
  <c r="B381" i="15"/>
  <c r="F381" i="15"/>
  <c r="J381" i="15"/>
  <c r="E381" i="15"/>
  <c r="I381" i="15"/>
  <c r="C381" i="15"/>
  <c r="G381" i="15"/>
  <c r="H381" i="15"/>
  <c r="O382" i="15"/>
  <c r="F359" i="16" l="1"/>
  <c r="E359" i="16"/>
  <c r="J359" i="16"/>
  <c r="A359" i="16" s="1"/>
  <c r="B359" i="16"/>
  <c r="H359" i="16"/>
  <c r="G359" i="16"/>
  <c r="I359" i="16"/>
  <c r="C359" i="16"/>
  <c r="K359" i="16"/>
  <c r="D359" i="16"/>
  <c r="P360" i="16"/>
  <c r="F317" i="6"/>
  <c r="I317" i="6"/>
  <c r="H317" i="6"/>
  <c r="K317" i="6"/>
  <c r="C317" i="6"/>
  <c r="B317" i="6"/>
  <c r="G317" i="6"/>
  <c r="D317" i="6"/>
  <c r="M317" i="6"/>
  <c r="J317" i="6"/>
  <c r="L317" i="6" s="1"/>
  <c r="A317" i="6" s="1"/>
  <c r="E317" i="6"/>
  <c r="R318" i="6"/>
  <c r="F382" i="15"/>
  <c r="B382" i="15"/>
  <c r="H382" i="15"/>
  <c r="D382" i="15"/>
  <c r="E382" i="15"/>
  <c r="I382" i="15"/>
  <c r="A382" i="15"/>
  <c r="G382" i="15"/>
  <c r="C382" i="15"/>
  <c r="J382" i="15"/>
  <c r="O383" i="15"/>
  <c r="H383" i="12"/>
  <c r="D383" i="12"/>
  <c r="E383" i="12"/>
  <c r="F383" i="12"/>
  <c r="B383" i="12"/>
  <c r="J383" i="12"/>
  <c r="I383" i="12"/>
  <c r="A383" i="12"/>
  <c r="C383" i="12"/>
  <c r="K383" i="12"/>
  <c r="G383" i="12"/>
  <c r="L383" i="12"/>
  <c r="Q384" i="12"/>
  <c r="F360" i="16" l="1"/>
  <c r="H360" i="16"/>
  <c r="C360" i="16"/>
  <c r="I360" i="16"/>
  <c r="E360" i="16"/>
  <c r="G360" i="16"/>
  <c r="B360" i="16"/>
  <c r="D360" i="16"/>
  <c r="K360" i="16"/>
  <c r="J360" i="16"/>
  <c r="A360" i="16" s="1"/>
  <c r="P361" i="16"/>
  <c r="K318" i="6"/>
  <c r="G318" i="6"/>
  <c r="C318" i="6"/>
  <c r="I318" i="6"/>
  <c r="M318" i="6"/>
  <c r="F318" i="6"/>
  <c r="E318" i="6"/>
  <c r="B318" i="6"/>
  <c r="D318" i="6"/>
  <c r="H318" i="6"/>
  <c r="J318" i="6"/>
  <c r="L318" i="6" s="1"/>
  <c r="A318" i="6" s="1"/>
  <c r="R319" i="6"/>
  <c r="C383" i="15"/>
  <c r="H383" i="15"/>
  <c r="E383" i="15"/>
  <c r="G383" i="15"/>
  <c r="F383" i="15"/>
  <c r="B383" i="15"/>
  <c r="A383" i="15"/>
  <c r="J383" i="15"/>
  <c r="D383" i="15"/>
  <c r="I383" i="15"/>
  <c r="O384" i="15"/>
  <c r="J384" i="12"/>
  <c r="A384" i="12"/>
  <c r="B384" i="12"/>
  <c r="E384" i="12"/>
  <c r="D384" i="12"/>
  <c r="I384" i="12"/>
  <c r="L384" i="12"/>
  <c r="F384" i="12"/>
  <c r="K384" i="12"/>
  <c r="H384" i="12"/>
  <c r="C384" i="12"/>
  <c r="G384" i="12"/>
  <c r="Q385" i="12"/>
  <c r="J361" i="16" l="1"/>
  <c r="A361" i="16" s="1"/>
  <c r="B361" i="16"/>
  <c r="I361" i="16"/>
  <c r="G361" i="16"/>
  <c r="E361" i="16"/>
  <c r="K361" i="16"/>
  <c r="F361" i="16"/>
  <c r="H361" i="16"/>
  <c r="C361" i="16"/>
  <c r="D361" i="16"/>
  <c r="P362" i="16"/>
  <c r="G319" i="6"/>
  <c r="K319" i="6"/>
  <c r="H319" i="6"/>
  <c r="J319" i="6"/>
  <c r="M319" i="6" s="1"/>
  <c r="E319" i="6"/>
  <c r="L319" i="6"/>
  <c r="A319" i="6" s="1"/>
  <c r="D319" i="6"/>
  <c r="I319" i="6"/>
  <c r="B319" i="6"/>
  <c r="F319" i="6"/>
  <c r="C319" i="6"/>
  <c r="R320" i="6"/>
  <c r="G384" i="15"/>
  <c r="J384" i="15"/>
  <c r="F384" i="15"/>
  <c r="C384" i="15"/>
  <c r="D384" i="15"/>
  <c r="E384" i="15"/>
  <c r="A384" i="15"/>
  <c r="I384" i="15"/>
  <c r="H384" i="15"/>
  <c r="B384" i="15"/>
  <c r="O385" i="15"/>
  <c r="F385" i="12"/>
  <c r="K385" i="12"/>
  <c r="J385" i="12"/>
  <c r="L385" i="12"/>
  <c r="H385" i="12"/>
  <c r="C385" i="12"/>
  <c r="A385" i="12"/>
  <c r="I385" i="12"/>
  <c r="G385" i="12"/>
  <c r="D385" i="12"/>
  <c r="E385" i="12"/>
  <c r="B385" i="12"/>
  <c r="Q386" i="12"/>
  <c r="B362" i="16" l="1"/>
  <c r="D362" i="16"/>
  <c r="J362" i="16"/>
  <c r="A362" i="16" s="1"/>
  <c r="F362" i="16"/>
  <c r="K362" i="16"/>
  <c r="G362" i="16"/>
  <c r="I362" i="16"/>
  <c r="H362" i="16"/>
  <c r="C362" i="16"/>
  <c r="E362" i="16"/>
  <c r="P363" i="16"/>
  <c r="B320" i="6"/>
  <c r="H320" i="6"/>
  <c r="D320" i="6"/>
  <c r="K320" i="6"/>
  <c r="I320" i="6"/>
  <c r="C320" i="6"/>
  <c r="M320" i="6"/>
  <c r="G320" i="6"/>
  <c r="F320" i="6"/>
  <c r="E320" i="6"/>
  <c r="J320" i="6"/>
  <c r="L320" i="6" s="1"/>
  <c r="A320" i="6" s="1"/>
  <c r="R321" i="6"/>
  <c r="D386" i="12"/>
  <c r="E386" i="12"/>
  <c r="B386" i="12"/>
  <c r="I386" i="12"/>
  <c r="C386" i="12"/>
  <c r="L386" i="12"/>
  <c r="H386" i="12"/>
  <c r="K386" i="12"/>
  <c r="F386" i="12"/>
  <c r="J386" i="12"/>
  <c r="A386" i="12"/>
  <c r="G386" i="12"/>
  <c r="Q387" i="12"/>
  <c r="G385" i="15"/>
  <c r="H385" i="15"/>
  <c r="C385" i="15"/>
  <c r="E385" i="15"/>
  <c r="D385" i="15"/>
  <c r="F385" i="15"/>
  <c r="A385" i="15"/>
  <c r="I385" i="15"/>
  <c r="J385" i="15"/>
  <c r="B385" i="15"/>
  <c r="O386" i="15"/>
  <c r="F363" i="16" l="1"/>
  <c r="K363" i="16"/>
  <c r="J363" i="16"/>
  <c r="A363" i="16" s="1"/>
  <c r="E363" i="16"/>
  <c r="B363" i="16"/>
  <c r="C363" i="16"/>
  <c r="D363" i="16"/>
  <c r="H363" i="16"/>
  <c r="I363" i="16"/>
  <c r="G363" i="16"/>
  <c r="P364" i="16"/>
  <c r="B321" i="6"/>
  <c r="D321" i="6"/>
  <c r="K321" i="6"/>
  <c r="L321" i="6" s="1"/>
  <c r="A321" i="6" s="1"/>
  <c r="C321" i="6"/>
  <c r="I321" i="6"/>
  <c r="F321" i="6"/>
  <c r="E321" i="6"/>
  <c r="G321" i="6"/>
  <c r="H321" i="6"/>
  <c r="J321" i="6"/>
  <c r="M321" i="6" s="1"/>
  <c r="R322" i="6"/>
  <c r="B387" i="12"/>
  <c r="F387" i="12"/>
  <c r="C387" i="12"/>
  <c r="A387" i="12"/>
  <c r="G387" i="12"/>
  <c r="J387" i="12"/>
  <c r="E387" i="12"/>
  <c r="D387" i="12"/>
  <c r="I387" i="12"/>
  <c r="K387" i="12"/>
  <c r="H387" i="12"/>
  <c r="L387" i="12"/>
  <c r="Q388" i="12"/>
  <c r="F386" i="15"/>
  <c r="B386" i="15"/>
  <c r="H386" i="15"/>
  <c r="D386" i="15"/>
  <c r="A386" i="15"/>
  <c r="E386" i="15"/>
  <c r="G386" i="15"/>
  <c r="C386" i="15"/>
  <c r="I386" i="15"/>
  <c r="J386" i="15"/>
  <c r="O387" i="15"/>
  <c r="G364" i="16" l="1"/>
  <c r="I364" i="16"/>
  <c r="C364" i="16"/>
  <c r="B364" i="16"/>
  <c r="H364" i="16"/>
  <c r="J364" i="16"/>
  <c r="A364" i="16" s="1"/>
  <c r="E364" i="16"/>
  <c r="K364" i="16"/>
  <c r="F364" i="16"/>
  <c r="D364" i="16"/>
  <c r="P365" i="16"/>
  <c r="I322" i="6"/>
  <c r="B322" i="6"/>
  <c r="F322" i="6"/>
  <c r="D322" i="6"/>
  <c r="G322" i="6"/>
  <c r="J322" i="6"/>
  <c r="M322" i="6" s="1"/>
  <c r="K322" i="6"/>
  <c r="L322" i="6" s="1"/>
  <c r="A322" i="6" s="1"/>
  <c r="E322" i="6"/>
  <c r="H322" i="6"/>
  <c r="C322" i="6"/>
  <c r="R323" i="6"/>
  <c r="D387" i="15"/>
  <c r="C387" i="15"/>
  <c r="B387" i="15"/>
  <c r="F387" i="15"/>
  <c r="H387" i="15"/>
  <c r="I387" i="15"/>
  <c r="G387" i="15"/>
  <c r="E387" i="15"/>
  <c r="A387" i="15"/>
  <c r="J387" i="15"/>
  <c r="O388" i="15"/>
  <c r="B388" i="12"/>
  <c r="E388" i="12"/>
  <c r="H388" i="12"/>
  <c r="I388" i="12"/>
  <c r="G388" i="12"/>
  <c r="J388" i="12"/>
  <c r="F388" i="12"/>
  <c r="C388" i="12"/>
  <c r="K388" i="12"/>
  <c r="A388" i="12"/>
  <c r="L388" i="12"/>
  <c r="D388" i="12"/>
  <c r="Q389" i="12"/>
  <c r="I365" i="16" l="1"/>
  <c r="E365" i="16"/>
  <c r="D365" i="16"/>
  <c r="K365" i="16"/>
  <c r="G365" i="16"/>
  <c r="B365" i="16"/>
  <c r="J365" i="16"/>
  <c r="A365" i="16" s="1"/>
  <c r="C365" i="16"/>
  <c r="F365" i="16"/>
  <c r="H365" i="16"/>
  <c r="P366" i="16"/>
  <c r="E323" i="6"/>
  <c r="B323" i="6"/>
  <c r="F323" i="6"/>
  <c r="K323" i="6"/>
  <c r="J323" i="6"/>
  <c r="M323" i="6" s="1"/>
  <c r="D323" i="6"/>
  <c r="I323" i="6"/>
  <c r="G323" i="6"/>
  <c r="H323" i="6"/>
  <c r="L323" i="6"/>
  <c r="A323" i="6" s="1"/>
  <c r="C323" i="6"/>
  <c r="R324" i="6"/>
  <c r="F388" i="15"/>
  <c r="I388" i="15"/>
  <c r="B388" i="15"/>
  <c r="D388" i="15"/>
  <c r="A388" i="15"/>
  <c r="G388" i="15"/>
  <c r="C388" i="15"/>
  <c r="H388" i="15"/>
  <c r="E388" i="15"/>
  <c r="J388" i="15"/>
  <c r="O389" i="15"/>
  <c r="E389" i="12"/>
  <c r="G389" i="12"/>
  <c r="J389" i="12"/>
  <c r="H389" i="12"/>
  <c r="D389" i="12"/>
  <c r="F389" i="12"/>
  <c r="I389" i="12"/>
  <c r="C389" i="12"/>
  <c r="L389" i="12"/>
  <c r="B389" i="12"/>
  <c r="K389" i="12"/>
  <c r="A389" i="12"/>
  <c r="Q390" i="12"/>
  <c r="B366" i="16" l="1"/>
  <c r="I366" i="16"/>
  <c r="K366" i="16"/>
  <c r="G366" i="16"/>
  <c r="H366" i="16"/>
  <c r="E366" i="16"/>
  <c r="C366" i="16"/>
  <c r="D366" i="16"/>
  <c r="J366" i="16"/>
  <c r="A366" i="16" s="1"/>
  <c r="F366" i="16"/>
  <c r="P367" i="16"/>
  <c r="I324" i="6"/>
  <c r="G324" i="6"/>
  <c r="L324" i="6"/>
  <c r="A324" i="6" s="1"/>
  <c r="B324" i="6"/>
  <c r="C324" i="6"/>
  <c r="K324" i="6"/>
  <c r="D324" i="6"/>
  <c r="H324" i="6"/>
  <c r="J324" i="6"/>
  <c r="M324" i="6" s="1"/>
  <c r="E324" i="6"/>
  <c r="F324" i="6"/>
  <c r="R325" i="6"/>
  <c r="F389" i="15"/>
  <c r="H389" i="15"/>
  <c r="I389" i="15"/>
  <c r="D389" i="15"/>
  <c r="A389" i="15"/>
  <c r="C389" i="15"/>
  <c r="E389" i="15"/>
  <c r="J389" i="15"/>
  <c r="B389" i="15"/>
  <c r="G389" i="15"/>
  <c r="O390" i="15"/>
  <c r="B390" i="12"/>
  <c r="L390" i="12"/>
  <c r="I390" i="12"/>
  <c r="D390" i="12"/>
  <c r="J390" i="12"/>
  <c r="G390" i="12"/>
  <c r="C390" i="12"/>
  <c r="H390" i="12"/>
  <c r="A390" i="12"/>
  <c r="F390" i="12"/>
  <c r="E390" i="12"/>
  <c r="K390" i="12"/>
  <c r="Q391" i="12"/>
  <c r="F367" i="16" l="1"/>
  <c r="G367" i="16"/>
  <c r="E367" i="16"/>
  <c r="K367" i="16"/>
  <c r="C367" i="16"/>
  <c r="D367" i="16"/>
  <c r="B367" i="16"/>
  <c r="H367" i="16"/>
  <c r="J367" i="16"/>
  <c r="A367" i="16" s="1"/>
  <c r="I367" i="16"/>
  <c r="P368" i="16"/>
  <c r="I325" i="6"/>
  <c r="G325" i="6"/>
  <c r="E325" i="6"/>
  <c r="D325" i="6"/>
  <c r="K325" i="6"/>
  <c r="L325" i="6" s="1"/>
  <c r="A325" i="6" s="1"/>
  <c r="F325" i="6"/>
  <c r="M325" i="6"/>
  <c r="H325" i="6"/>
  <c r="B325" i="6"/>
  <c r="J325" i="6"/>
  <c r="C325" i="6"/>
  <c r="R326" i="6"/>
  <c r="F390" i="15"/>
  <c r="C390" i="15"/>
  <c r="J390" i="15"/>
  <c r="H390" i="15"/>
  <c r="E390" i="15"/>
  <c r="A390" i="15"/>
  <c r="G390" i="15"/>
  <c r="I390" i="15"/>
  <c r="B390" i="15"/>
  <c r="D390" i="15"/>
  <c r="O391" i="15"/>
  <c r="G391" i="12"/>
  <c r="H391" i="12"/>
  <c r="J391" i="12"/>
  <c r="B391" i="12"/>
  <c r="E391" i="12"/>
  <c r="K391" i="12"/>
  <c r="I391" i="12"/>
  <c r="L391" i="12"/>
  <c r="F391" i="12"/>
  <c r="C391" i="12"/>
  <c r="A391" i="12"/>
  <c r="D391" i="12"/>
  <c r="Q392" i="12"/>
  <c r="G368" i="16" l="1"/>
  <c r="H368" i="16"/>
  <c r="I368" i="16"/>
  <c r="J368" i="16"/>
  <c r="A368" i="16" s="1"/>
  <c r="D368" i="16"/>
  <c r="F368" i="16"/>
  <c r="E368" i="16"/>
  <c r="C368" i="16"/>
  <c r="B368" i="16"/>
  <c r="K368" i="16"/>
  <c r="P369" i="16"/>
  <c r="G326" i="6"/>
  <c r="I326" i="6"/>
  <c r="F326" i="6"/>
  <c r="E326" i="6"/>
  <c r="B326" i="6"/>
  <c r="K326" i="6"/>
  <c r="H326" i="6"/>
  <c r="J326" i="6"/>
  <c r="M326" i="6" s="1"/>
  <c r="C326" i="6"/>
  <c r="L326" i="6"/>
  <c r="A326" i="6" s="1"/>
  <c r="D326" i="6"/>
  <c r="R327" i="6"/>
  <c r="C392" i="12"/>
  <c r="L392" i="12"/>
  <c r="J392" i="12"/>
  <c r="F392" i="12"/>
  <c r="E392" i="12"/>
  <c r="D392" i="12"/>
  <c r="I392" i="12"/>
  <c r="B392" i="12"/>
  <c r="H392" i="12"/>
  <c r="G392" i="12"/>
  <c r="A392" i="12"/>
  <c r="K392" i="12"/>
  <c r="Q393" i="12"/>
  <c r="D391" i="15"/>
  <c r="I391" i="15"/>
  <c r="F391" i="15"/>
  <c r="B391" i="15"/>
  <c r="J391" i="15"/>
  <c r="E391" i="15"/>
  <c r="G391" i="15"/>
  <c r="C391" i="15"/>
  <c r="H391" i="15"/>
  <c r="A391" i="15"/>
  <c r="O392" i="15"/>
  <c r="B369" i="16" l="1"/>
  <c r="I369" i="16"/>
  <c r="F369" i="16"/>
  <c r="C369" i="16"/>
  <c r="H369" i="16"/>
  <c r="D369" i="16"/>
  <c r="E369" i="16"/>
  <c r="J369" i="16"/>
  <c r="A369" i="16" s="1"/>
  <c r="G369" i="16"/>
  <c r="K369" i="16"/>
  <c r="P370" i="16"/>
  <c r="F327" i="6"/>
  <c r="D327" i="6"/>
  <c r="J327" i="6"/>
  <c r="M327" i="6" s="1"/>
  <c r="B327" i="6"/>
  <c r="K327" i="6"/>
  <c r="L327" i="6" s="1"/>
  <c r="A327" i="6" s="1"/>
  <c r="I327" i="6"/>
  <c r="E327" i="6"/>
  <c r="H327" i="6"/>
  <c r="C327" i="6"/>
  <c r="G327" i="6"/>
  <c r="R328" i="6"/>
  <c r="A393" i="12"/>
  <c r="B393" i="12"/>
  <c r="F393" i="12"/>
  <c r="G393" i="12"/>
  <c r="D393" i="12"/>
  <c r="I393" i="12"/>
  <c r="J393" i="12"/>
  <c r="K393" i="12"/>
  <c r="C393" i="12"/>
  <c r="L393" i="12"/>
  <c r="H393" i="12"/>
  <c r="E393" i="12"/>
  <c r="Q394" i="12"/>
  <c r="G392" i="15"/>
  <c r="A392" i="15"/>
  <c r="B392" i="15"/>
  <c r="H392" i="15"/>
  <c r="C392" i="15"/>
  <c r="F392" i="15"/>
  <c r="J392" i="15"/>
  <c r="I392" i="15"/>
  <c r="E392" i="15"/>
  <c r="D392" i="15"/>
  <c r="O393" i="15"/>
  <c r="J370" i="16" l="1"/>
  <c r="A370" i="16" s="1"/>
  <c r="F370" i="16"/>
  <c r="G370" i="16"/>
  <c r="H370" i="16"/>
  <c r="I370" i="16"/>
  <c r="C370" i="16"/>
  <c r="E370" i="16"/>
  <c r="D370" i="16"/>
  <c r="K370" i="16"/>
  <c r="B370" i="16"/>
  <c r="P371" i="16"/>
  <c r="G328" i="6"/>
  <c r="B328" i="6"/>
  <c r="J328" i="6"/>
  <c r="K328" i="6"/>
  <c r="L328" i="6" s="1"/>
  <c r="A328" i="6" s="1"/>
  <c r="H328" i="6"/>
  <c r="C328" i="6"/>
  <c r="D328" i="6"/>
  <c r="F328" i="6"/>
  <c r="E328" i="6"/>
  <c r="M328" i="6"/>
  <c r="I328" i="6"/>
  <c r="R329" i="6"/>
  <c r="I393" i="15"/>
  <c r="D393" i="15"/>
  <c r="J393" i="15"/>
  <c r="F393" i="15"/>
  <c r="B393" i="15"/>
  <c r="H393" i="15"/>
  <c r="G393" i="15"/>
  <c r="C393" i="15"/>
  <c r="A393" i="15"/>
  <c r="E393" i="15"/>
  <c r="O394" i="15"/>
  <c r="E394" i="12"/>
  <c r="D394" i="12"/>
  <c r="I394" i="12"/>
  <c r="H394" i="12"/>
  <c r="J394" i="12"/>
  <c r="G394" i="12"/>
  <c r="F394" i="12"/>
  <c r="A394" i="12"/>
  <c r="B394" i="12"/>
  <c r="K394" i="12"/>
  <c r="C394" i="12"/>
  <c r="L394" i="12"/>
  <c r="Q395" i="12"/>
  <c r="J371" i="16" l="1"/>
  <c r="A371" i="16" s="1"/>
  <c r="B371" i="16"/>
  <c r="H371" i="16"/>
  <c r="E371" i="16"/>
  <c r="D371" i="16"/>
  <c r="F371" i="16"/>
  <c r="I371" i="16"/>
  <c r="C371" i="16"/>
  <c r="K371" i="16"/>
  <c r="G371" i="16"/>
  <c r="P372" i="16"/>
  <c r="F329" i="6"/>
  <c r="J329" i="6"/>
  <c r="I329" i="6"/>
  <c r="B329" i="6"/>
  <c r="K329" i="6"/>
  <c r="E329" i="6"/>
  <c r="G329" i="6"/>
  <c r="H329" i="6"/>
  <c r="M329" i="6"/>
  <c r="C329" i="6"/>
  <c r="L329" i="6"/>
  <c r="A329" i="6" s="1"/>
  <c r="D329" i="6"/>
  <c r="R330" i="6"/>
  <c r="J395" i="12"/>
  <c r="C395" i="12"/>
  <c r="E395" i="12"/>
  <c r="A395" i="12"/>
  <c r="G395" i="12"/>
  <c r="L395" i="12"/>
  <c r="H395" i="12"/>
  <c r="K395" i="12"/>
  <c r="I395" i="12"/>
  <c r="F395" i="12"/>
  <c r="B395" i="12"/>
  <c r="D395" i="12"/>
  <c r="Q396" i="12"/>
  <c r="J394" i="15"/>
  <c r="E394" i="15"/>
  <c r="F394" i="15"/>
  <c r="H394" i="15"/>
  <c r="C394" i="15"/>
  <c r="D394" i="15"/>
  <c r="A394" i="15"/>
  <c r="B394" i="15"/>
  <c r="G394" i="15"/>
  <c r="I394" i="15"/>
  <c r="O395" i="15"/>
  <c r="I372" i="16" l="1"/>
  <c r="F372" i="16"/>
  <c r="K372" i="16"/>
  <c r="J372" i="16"/>
  <c r="A372" i="16" s="1"/>
  <c r="E372" i="16"/>
  <c r="H372" i="16"/>
  <c r="B372" i="16"/>
  <c r="D372" i="16"/>
  <c r="G372" i="16"/>
  <c r="C372" i="16"/>
  <c r="P373" i="16"/>
  <c r="H330" i="6"/>
  <c r="I330" i="6"/>
  <c r="L330" i="6"/>
  <c r="A330" i="6" s="1"/>
  <c r="C330" i="6"/>
  <c r="E330" i="6"/>
  <c r="D330" i="6"/>
  <c r="G330" i="6"/>
  <c r="J330" i="6"/>
  <c r="M330" i="6" s="1"/>
  <c r="K330" i="6"/>
  <c r="B330" i="6"/>
  <c r="F330" i="6"/>
  <c r="R331" i="6"/>
  <c r="D396" i="12"/>
  <c r="H396" i="12"/>
  <c r="C396" i="12"/>
  <c r="K396" i="12"/>
  <c r="B396" i="12"/>
  <c r="L396" i="12"/>
  <c r="I396" i="12"/>
  <c r="J396" i="12"/>
  <c r="A396" i="12"/>
  <c r="E396" i="12"/>
  <c r="G396" i="12"/>
  <c r="F396" i="12"/>
  <c r="Q397" i="12"/>
  <c r="J395" i="15"/>
  <c r="H395" i="15"/>
  <c r="C395" i="15"/>
  <c r="B395" i="15"/>
  <c r="I395" i="15"/>
  <c r="D395" i="15"/>
  <c r="A395" i="15"/>
  <c r="G395" i="15"/>
  <c r="E395" i="15"/>
  <c r="F395" i="15"/>
  <c r="O396" i="15"/>
  <c r="F373" i="16" l="1"/>
  <c r="B373" i="16"/>
  <c r="H373" i="16"/>
  <c r="D373" i="16"/>
  <c r="G373" i="16"/>
  <c r="J373" i="16"/>
  <c r="A373" i="16" s="1"/>
  <c r="K373" i="16"/>
  <c r="E373" i="16"/>
  <c r="C373" i="16"/>
  <c r="I373" i="16"/>
  <c r="P374" i="16"/>
  <c r="E331" i="6"/>
  <c r="G331" i="6"/>
  <c r="K331" i="6"/>
  <c r="D331" i="6"/>
  <c r="B331" i="6"/>
  <c r="M331" i="6"/>
  <c r="I331" i="6"/>
  <c r="C331" i="6"/>
  <c r="H331" i="6"/>
  <c r="J331" i="6"/>
  <c r="L331" i="6" s="1"/>
  <c r="A331" i="6" s="1"/>
  <c r="F331" i="6"/>
  <c r="R332" i="6"/>
  <c r="I396" i="15"/>
  <c r="D396" i="15"/>
  <c r="G396" i="15"/>
  <c r="C396" i="15"/>
  <c r="F396" i="15"/>
  <c r="E396" i="15"/>
  <c r="B396" i="15"/>
  <c r="J396" i="15"/>
  <c r="H396" i="15"/>
  <c r="A396" i="15"/>
  <c r="O397" i="15"/>
  <c r="J397" i="12"/>
  <c r="I397" i="12"/>
  <c r="D397" i="12"/>
  <c r="K397" i="12"/>
  <c r="F397" i="12"/>
  <c r="L397" i="12"/>
  <c r="C397" i="12"/>
  <c r="E397" i="12"/>
  <c r="A397" i="12"/>
  <c r="B397" i="12"/>
  <c r="H397" i="12"/>
  <c r="G397" i="12"/>
  <c r="Q398" i="12"/>
  <c r="D374" i="16" l="1"/>
  <c r="I374" i="16"/>
  <c r="H374" i="16"/>
  <c r="J374" i="16"/>
  <c r="A374" i="16" s="1"/>
  <c r="C374" i="16"/>
  <c r="G374" i="16"/>
  <c r="F374" i="16"/>
  <c r="K374" i="16"/>
  <c r="B374" i="16"/>
  <c r="E374" i="16"/>
  <c r="P375" i="16"/>
  <c r="C332" i="6"/>
  <c r="J332" i="6"/>
  <c r="M332" i="6" s="1"/>
  <c r="K332" i="6"/>
  <c r="L332" i="6" s="1"/>
  <c r="A332" i="6" s="1"/>
  <c r="E332" i="6"/>
  <c r="G332" i="6"/>
  <c r="D332" i="6"/>
  <c r="F332" i="6"/>
  <c r="B332" i="6"/>
  <c r="H332" i="6"/>
  <c r="I332" i="6"/>
  <c r="R333" i="6"/>
  <c r="J397" i="15"/>
  <c r="C397" i="15"/>
  <c r="H397" i="15"/>
  <c r="E397" i="15"/>
  <c r="A397" i="15"/>
  <c r="G397" i="15"/>
  <c r="B397" i="15"/>
  <c r="F397" i="15"/>
  <c r="I397" i="15"/>
  <c r="D397" i="15"/>
  <c r="O398" i="15"/>
  <c r="F398" i="12"/>
  <c r="I398" i="12"/>
  <c r="C398" i="12"/>
  <c r="G398" i="12"/>
  <c r="H398" i="12"/>
  <c r="E398" i="12"/>
  <c r="K398" i="12"/>
  <c r="J398" i="12"/>
  <c r="L398" i="12"/>
  <c r="B398" i="12"/>
  <c r="A398" i="12"/>
  <c r="D398" i="12"/>
  <c r="Q399" i="12"/>
  <c r="C375" i="16" l="1"/>
  <c r="I375" i="16"/>
  <c r="K375" i="16"/>
  <c r="D375" i="16"/>
  <c r="H375" i="16"/>
  <c r="F375" i="16"/>
  <c r="E375" i="16"/>
  <c r="B375" i="16"/>
  <c r="J375" i="16"/>
  <c r="A375" i="16" s="1"/>
  <c r="G375" i="16"/>
  <c r="P376" i="16"/>
  <c r="C333" i="6"/>
  <c r="D333" i="6"/>
  <c r="G333" i="6"/>
  <c r="K333" i="6"/>
  <c r="F333" i="6"/>
  <c r="L333" i="6"/>
  <c r="A333" i="6" s="1"/>
  <c r="B333" i="6"/>
  <c r="H333" i="6"/>
  <c r="I333" i="6"/>
  <c r="E333" i="6"/>
  <c r="J333" i="6"/>
  <c r="M333" i="6" s="1"/>
  <c r="R334" i="6"/>
  <c r="H398" i="15"/>
  <c r="C398" i="15"/>
  <c r="A398" i="15"/>
  <c r="E398" i="15"/>
  <c r="J398" i="15"/>
  <c r="I398" i="15"/>
  <c r="B398" i="15"/>
  <c r="G398" i="15"/>
  <c r="F398" i="15"/>
  <c r="D398" i="15"/>
  <c r="O399" i="15"/>
  <c r="A399" i="12"/>
  <c r="G399" i="12"/>
  <c r="C399" i="12"/>
  <c r="F399" i="12"/>
  <c r="D399" i="12"/>
  <c r="J399" i="12"/>
  <c r="B399" i="12"/>
  <c r="I399" i="12"/>
  <c r="H399" i="12"/>
  <c r="L399" i="12"/>
  <c r="E399" i="12"/>
  <c r="K399" i="12"/>
  <c r="Q400" i="12"/>
  <c r="C376" i="16" l="1"/>
  <c r="H376" i="16"/>
  <c r="K376" i="16"/>
  <c r="J376" i="16"/>
  <c r="A376" i="16" s="1"/>
  <c r="B376" i="16"/>
  <c r="I376" i="16"/>
  <c r="G376" i="16"/>
  <c r="E376" i="16"/>
  <c r="F376" i="16"/>
  <c r="D376" i="16"/>
  <c r="P377" i="16"/>
  <c r="L334" i="6"/>
  <c r="A334" i="6" s="1"/>
  <c r="E334" i="6"/>
  <c r="K334" i="6"/>
  <c r="J334" i="6"/>
  <c r="M334" i="6"/>
  <c r="D334" i="6"/>
  <c r="G334" i="6"/>
  <c r="C334" i="6"/>
  <c r="B334" i="6"/>
  <c r="H334" i="6"/>
  <c r="F334" i="6"/>
  <c r="I334" i="6"/>
  <c r="R335" i="6"/>
  <c r="I399" i="15"/>
  <c r="A399" i="15"/>
  <c r="G399" i="15"/>
  <c r="F399" i="15"/>
  <c r="J399" i="15"/>
  <c r="E399" i="15"/>
  <c r="D399" i="15"/>
  <c r="C399" i="15"/>
  <c r="B399" i="15"/>
  <c r="H399" i="15"/>
  <c r="O400" i="15"/>
  <c r="I400" i="12"/>
  <c r="E400" i="12"/>
  <c r="A400" i="12"/>
  <c r="D400" i="12"/>
  <c r="G400" i="12"/>
  <c r="J400" i="12"/>
  <c r="L400" i="12"/>
  <c r="B400" i="12"/>
  <c r="K400" i="12"/>
  <c r="H400" i="12"/>
  <c r="F400" i="12"/>
  <c r="C400" i="12"/>
  <c r="Q401" i="12"/>
  <c r="D377" i="16" l="1"/>
  <c r="E377" i="16"/>
  <c r="I377" i="16"/>
  <c r="H377" i="16"/>
  <c r="C377" i="16"/>
  <c r="B377" i="16"/>
  <c r="J377" i="16"/>
  <c r="A377" i="16" s="1"/>
  <c r="F377" i="16"/>
  <c r="K377" i="16"/>
  <c r="G377" i="16"/>
  <c r="P378" i="16"/>
  <c r="K335" i="6"/>
  <c r="C335" i="6"/>
  <c r="B335" i="6"/>
  <c r="D335" i="6"/>
  <c r="E335" i="6"/>
  <c r="F335" i="6"/>
  <c r="H335" i="6"/>
  <c r="L335" i="6"/>
  <c r="A335" i="6" s="1"/>
  <c r="I335" i="6"/>
  <c r="J335" i="6"/>
  <c r="M335" i="6" s="1"/>
  <c r="G335" i="6"/>
  <c r="R336" i="6"/>
  <c r="J401" i="12"/>
  <c r="L401" i="12"/>
  <c r="F401" i="12"/>
  <c r="K401" i="12"/>
  <c r="A401" i="12"/>
  <c r="C401" i="12"/>
  <c r="I401" i="12"/>
  <c r="B401" i="12"/>
  <c r="D401" i="12"/>
  <c r="G401" i="12"/>
  <c r="E401" i="12"/>
  <c r="H401" i="12"/>
  <c r="Q402" i="12"/>
  <c r="F400" i="15"/>
  <c r="D400" i="15"/>
  <c r="H400" i="15"/>
  <c r="E400" i="15"/>
  <c r="C400" i="15"/>
  <c r="G400" i="15"/>
  <c r="A400" i="15"/>
  <c r="B400" i="15"/>
  <c r="I400" i="15"/>
  <c r="J400" i="15"/>
  <c r="O401" i="15"/>
  <c r="I378" i="16" l="1"/>
  <c r="K378" i="16"/>
  <c r="E378" i="16"/>
  <c r="C378" i="16"/>
  <c r="H378" i="16"/>
  <c r="F378" i="16"/>
  <c r="B378" i="16"/>
  <c r="D378" i="16"/>
  <c r="J378" i="16"/>
  <c r="A378" i="16" s="1"/>
  <c r="G378" i="16"/>
  <c r="P379" i="16"/>
  <c r="K336" i="6"/>
  <c r="M336" i="6" s="1"/>
  <c r="J336" i="6"/>
  <c r="E336" i="6"/>
  <c r="G336" i="6"/>
  <c r="F336" i="6"/>
  <c r="I336" i="6"/>
  <c r="D336" i="6"/>
  <c r="L336" i="6"/>
  <c r="A336" i="6" s="1"/>
  <c r="H336" i="6"/>
  <c r="C336" i="6"/>
  <c r="B336" i="6"/>
  <c r="R337" i="6"/>
  <c r="I401" i="15"/>
  <c r="A401" i="15"/>
  <c r="G401" i="15"/>
  <c r="B401" i="15"/>
  <c r="C401" i="15"/>
  <c r="J401" i="15"/>
  <c r="F401" i="15"/>
  <c r="D401" i="15"/>
  <c r="H401" i="15"/>
  <c r="E401" i="15"/>
  <c r="O402" i="15"/>
  <c r="D402" i="12"/>
  <c r="B402" i="12"/>
  <c r="H402" i="12"/>
  <c r="A402" i="12"/>
  <c r="I402" i="12"/>
  <c r="L402" i="12"/>
  <c r="C402" i="12"/>
  <c r="K402" i="12"/>
  <c r="J402" i="12"/>
  <c r="F402" i="12"/>
  <c r="G402" i="12"/>
  <c r="E402" i="12"/>
  <c r="Q403" i="12"/>
  <c r="J379" i="16" l="1"/>
  <c r="A379" i="16" s="1"/>
  <c r="B379" i="16"/>
  <c r="G379" i="16"/>
  <c r="E379" i="16"/>
  <c r="D379" i="16"/>
  <c r="I379" i="16"/>
  <c r="H379" i="16"/>
  <c r="K379" i="16"/>
  <c r="F379" i="16"/>
  <c r="C379" i="16"/>
  <c r="P380" i="16"/>
  <c r="K337" i="6"/>
  <c r="L337" i="6" s="1"/>
  <c r="A337" i="6" s="1"/>
  <c r="E337" i="6"/>
  <c r="D337" i="6"/>
  <c r="J337" i="6"/>
  <c r="M337" i="6" s="1"/>
  <c r="G337" i="6"/>
  <c r="F337" i="6"/>
  <c r="H337" i="6"/>
  <c r="B337" i="6"/>
  <c r="C337" i="6"/>
  <c r="I337" i="6"/>
  <c r="R338" i="6"/>
  <c r="B402" i="15"/>
  <c r="F402" i="15"/>
  <c r="C402" i="15"/>
  <c r="E402" i="15"/>
  <c r="I402" i="15"/>
  <c r="G402" i="15"/>
  <c r="D402" i="15"/>
  <c r="A402" i="15"/>
  <c r="H402" i="15"/>
  <c r="J402" i="15"/>
  <c r="O403" i="15"/>
  <c r="A403" i="12"/>
  <c r="H403" i="12"/>
  <c r="I403" i="12"/>
  <c r="B403" i="12"/>
  <c r="E403" i="12"/>
  <c r="D403" i="12"/>
  <c r="C403" i="12"/>
  <c r="J403" i="12"/>
  <c r="F403" i="12"/>
  <c r="K403" i="12"/>
  <c r="G403" i="12"/>
  <c r="L403" i="12"/>
  <c r="Q404" i="12"/>
  <c r="J380" i="16" l="1"/>
  <c r="A380" i="16" s="1"/>
  <c r="K380" i="16"/>
  <c r="G380" i="16"/>
  <c r="E380" i="16"/>
  <c r="B380" i="16"/>
  <c r="C380" i="16"/>
  <c r="F380" i="16"/>
  <c r="I380" i="16"/>
  <c r="H380" i="16"/>
  <c r="D380" i="16"/>
  <c r="P381" i="16"/>
  <c r="G338" i="6"/>
  <c r="I338" i="6"/>
  <c r="C338" i="6"/>
  <c r="B338" i="6"/>
  <c r="D338" i="6"/>
  <c r="K338" i="6"/>
  <c r="H338" i="6"/>
  <c r="L338" i="6"/>
  <c r="A338" i="6" s="1"/>
  <c r="J338" i="6"/>
  <c r="M338" i="6" s="1"/>
  <c r="F338" i="6"/>
  <c r="E338" i="6"/>
  <c r="R339" i="6"/>
  <c r="H404" i="12"/>
  <c r="G404" i="12"/>
  <c r="F404" i="12"/>
  <c r="E404" i="12"/>
  <c r="I404" i="12"/>
  <c r="C404" i="12"/>
  <c r="D404" i="12"/>
  <c r="J404" i="12"/>
  <c r="L404" i="12"/>
  <c r="A404" i="12"/>
  <c r="K404" i="12"/>
  <c r="B404" i="12"/>
  <c r="Q405" i="12"/>
  <c r="C403" i="15"/>
  <c r="E403" i="15"/>
  <c r="B403" i="15"/>
  <c r="A403" i="15"/>
  <c r="G403" i="15"/>
  <c r="I403" i="15"/>
  <c r="J403" i="15"/>
  <c r="D403" i="15"/>
  <c r="H403" i="15"/>
  <c r="F403" i="15"/>
  <c r="O404" i="15"/>
  <c r="B381" i="16" l="1"/>
  <c r="G381" i="16"/>
  <c r="I381" i="16"/>
  <c r="C381" i="16"/>
  <c r="H381" i="16"/>
  <c r="J381" i="16"/>
  <c r="A381" i="16" s="1"/>
  <c r="K381" i="16"/>
  <c r="D381" i="16"/>
  <c r="F381" i="16"/>
  <c r="E381" i="16"/>
  <c r="P382" i="16"/>
  <c r="C339" i="6"/>
  <c r="H339" i="6"/>
  <c r="K339" i="6"/>
  <c r="F339" i="6"/>
  <c r="D339" i="6"/>
  <c r="M339" i="6"/>
  <c r="I339" i="6"/>
  <c r="B339" i="6"/>
  <c r="J339" i="6"/>
  <c r="G339" i="6"/>
  <c r="E339" i="6"/>
  <c r="L339" i="6"/>
  <c r="A339" i="6" s="1"/>
  <c r="R340" i="6"/>
  <c r="I404" i="15"/>
  <c r="G404" i="15"/>
  <c r="A404" i="15"/>
  <c r="E404" i="15"/>
  <c r="C404" i="15"/>
  <c r="J404" i="15"/>
  <c r="B404" i="15"/>
  <c r="D404" i="15"/>
  <c r="H404" i="15"/>
  <c r="F404" i="15"/>
  <c r="O405" i="15"/>
  <c r="G405" i="12"/>
  <c r="I405" i="12"/>
  <c r="D405" i="12"/>
  <c r="F405" i="12"/>
  <c r="E405" i="12"/>
  <c r="J405" i="12"/>
  <c r="B405" i="12"/>
  <c r="C405" i="12"/>
  <c r="L405" i="12"/>
  <c r="H405" i="12"/>
  <c r="K405" i="12"/>
  <c r="A405" i="12"/>
  <c r="Q406" i="12"/>
  <c r="B382" i="16" l="1"/>
  <c r="C382" i="16"/>
  <c r="K382" i="16"/>
  <c r="D382" i="16"/>
  <c r="H382" i="16"/>
  <c r="I382" i="16"/>
  <c r="G382" i="16"/>
  <c r="J382" i="16"/>
  <c r="A382" i="16" s="1"/>
  <c r="F382" i="16"/>
  <c r="E382" i="16"/>
  <c r="P383" i="16"/>
  <c r="L340" i="6"/>
  <c r="A340" i="6" s="1"/>
  <c r="D340" i="6"/>
  <c r="F340" i="6"/>
  <c r="B340" i="6"/>
  <c r="J340" i="6"/>
  <c r="M340" i="6" s="1"/>
  <c r="I340" i="6"/>
  <c r="H340" i="6"/>
  <c r="G340" i="6"/>
  <c r="C340" i="6"/>
  <c r="K340" i="6"/>
  <c r="E340" i="6"/>
  <c r="R341" i="6"/>
  <c r="F405" i="15"/>
  <c r="A405" i="15"/>
  <c r="D405" i="15"/>
  <c r="C405" i="15"/>
  <c r="I405" i="15"/>
  <c r="B405" i="15"/>
  <c r="J405" i="15"/>
  <c r="G405" i="15"/>
  <c r="E405" i="15"/>
  <c r="H405" i="15"/>
  <c r="O406" i="15"/>
  <c r="D406" i="12"/>
  <c r="K406" i="12"/>
  <c r="I406" i="12"/>
  <c r="B406" i="12"/>
  <c r="F406" i="12"/>
  <c r="G406" i="12"/>
  <c r="H406" i="12"/>
  <c r="C406" i="12"/>
  <c r="E406" i="12"/>
  <c r="J406" i="12"/>
  <c r="A406" i="12"/>
  <c r="L406" i="12"/>
  <c r="Q407" i="12"/>
  <c r="G383" i="16" l="1"/>
  <c r="I383" i="16"/>
  <c r="D383" i="16"/>
  <c r="K383" i="16"/>
  <c r="H383" i="16"/>
  <c r="C383" i="16"/>
  <c r="E383" i="16"/>
  <c r="B383" i="16"/>
  <c r="F383" i="16"/>
  <c r="J383" i="16"/>
  <c r="A383" i="16" s="1"/>
  <c r="P384" i="16"/>
  <c r="B341" i="6"/>
  <c r="E341" i="6"/>
  <c r="I341" i="6"/>
  <c r="F341" i="6"/>
  <c r="G341" i="6"/>
  <c r="K341" i="6"/>
  <c r="C341" i="6"/>
  <c r="J341" i="6"/>
  <c r="M341" i="6" s="1"/>
  <c r="L341" i="6"/>
  <c r="A341" i="6" s="1"/>
  <c r="D341" i="6"/>
  <c r="H341" i="6"/>
  <c r="R342" i="6"/>
  <c r="B406" i="15"/>
  <c r="C406" i="15"/>
  <c r="G406" i="15"/>
  <c r="H406" i="15"/>
  <c r="F406" i="15"/>
  <c r="E406" i="15"/>
  <c r="J406" i="15"/>
  <c r="A406" i="15"/>
  <c r="D406" i="15"/>
  <c r="I406" i="15"/>
  <c r="O407" i="15"/>
  <c r="G407" i="12"/>
  <c r="C407" i="12"/>
  <c r="H407" i="12"/>
  <c r="A407" i="12"/>
  <c r="F407" i="12"/>
  <c r="L407" i="12"/>
  <c r="B407" i="12"/>
  <c r="K407" i="12"/>
  <c r="D407" i="12"/>
  <c r="J407" i="12"/>
  <c r="I407" i="12"/>
  <c r="E407" i="12"/>
  <c r="Q408" i="12"/>
  <c r="I384" i="16" l="1"/>
  <c r="H384" i="16"/>
  <c r="D384" i="16"/>
  <c r="J384" i="16"/>
  <c r="A384" i="16" s="1"/>
  <c r="B384" i="16"/>
  <c r="G384" i="16"/>
  <c r="F384" i="16"/>
  <c r="E384" i="16"/>
  <c r="C384" i="16"/>
  <c r="K384" i="16"/>
  <c r="P385" i="16"/>
  <c r="G342" i="6"/>
  <c r="F342" i="6"/>
  <c r="C342" i="6"/>
  <c r="J342" i="6"/>
  <c r="M342" i="6" s="1"/>
  <c r="D342" i="6"/>
  <c r="H342" i="6"/>
  <c r="E342" i="6"/>
  <c r="K342" i="6"/>
  <c r="L342" i="6" s="1"/>
  <c r="A342" i="6" s="1"/>
  <c r="B342" i="6"/>
  <c r="I342" i="6"/>
  <c r="R343" i="6"/>
  <c r="B408" i="12"/>
  <c r="L408" i="12"/>
  <c r="G408" i="12"/>
  <c r="I408" i="12"/>
  <c r="H408" i="12"/>
  <c r="A408" i="12"/>
  <c r="F408" i="12"/>
  <c r="J408" i="12"/>
  <c r="D408" i="12"/>
  <c r="C408" i="12"/>
  <c r="E408" i="12"/>
  <c r="K408" i="12"/>
  <c r="Q409" i="12"/>
  <c r="F407" i="15"/>
  <c r="I407" i="15"/>
  <c r="G407" i="15"/>
  <c r="C407" i="15"/>
  <c r="A407" i="15"/>
  <c r="D407" i="15"/>
  <c r="H407" i="15"/>
  <c r="B407" i="15"/>
  <c r="E407" i="15"/>
  <c r="J407" i="15"/>
  <c r="O408" i="15"/>
  <c r="G385" i="16" l="1"/>
  <c r="D385" i="16"/>
  <c r="K385" i="16"/>
  <c r="F385" i="16"/>
  <c r="J385" i="16"/>
  <c r="A385" i="16" s="1"/>
  <c r="I385" i="16"/>
  <c r="E385" i="16"/>
  <c r="C385" i="16"/>
  <c r="H385" i="16"/>
  <c r="B385" i="16"/>
  <c r="P386" i="16"/>
  <c r="F343" i="6"/>
  <c r="H343" i="6"/>
  <c r="E343" i="6"/>
  <c r="D343" i="6"/>
  <c r="M343" i="6"/>
  <c r="K343" i="6"/>
  <c r="L343" i="6" s="1"/>
  <c r="A343" i="6" s="1"/>
  <c r="C343" i="6"/>
  <c r="G343" i="6"/>
  <c r="B343" i="6"/>
  <c r="J343" i="6"/>
  <c r="I343" i="6"/>
  <c r="R344" i="6"/>
  <c r="G408" i="15"/>
  <c r="E408" i="15"/>
  <c r="B408" i="15"/>
  <c r="I408" i="15"/>
  <c r="A408" i="15"/>
  <c r="J408" i="15"/>
  <c r="C408" i="15"/>
  <c r="H408" i="15"/>
  <c r="D408" i="15"/>
  <c r="F408" i="15"/>
  <c r="O409" i="15"/>
  <c r="H409" i="12"/>
  <c r="G409" i="12"/>
  <c r="I409" i="12"/>
  <c r="D409" i="12"/>
  <c r="F409" i="12"/>
  <c r="B409" i="12"/>
  <c r="C409" i="12"/>
  <c r="K409" i="12"/>
  <c r="E409" i="12"/>
  <c r="L409" i="12"/>
  <c r="A409" i="12"/>
  <c r="J409" i="12"/>
  <c r="Q410" i="12"/>
  <c r="C386" i="16" l="1"/>
  <c r="E386" i="16"/>
  <c r="K386" i="16"/>
  <c r="F386" i="16"/>
  <c r="B386" i="16"/>
  <c r="G386" i="16"/>
  <c r="J386" i="16"/>
  <c r="A386" i="16" s="1"/>
  <c r="I386" i="16"/>
  <c r="H386" i="16"/>
  <c r="D386" i="16"/>
  <c r="P387" i="16"/>
  <c r="J344" i="6"/>
  <c r="M344" i="6" s="1"/>
  <c r="L344" i="6"/>
  <c r="A344" i="6" s="1"/>
  <c r="I344" i="6"/>
  <c r="G344" i="6"/>
  <c r="H344" i="6"/>
  <c r="F344" i="6"/>
  <c r="D344" i="6"/>
  <c r="B344" i="6"/>
  <c r="C344" i="6"/>
  <c r="K344" i="6"/>
  <c r="E344" i="6"/>
  <c r="R345" i="6"/>
  <c r="I409" i="15"/>
  <c r="G409" i="15"/>
  <c r="J409" i="15"/>
  <c r="D409" i="15"/>
  <c r="F409" i="15"/>
  <c r="A409" i="15"/>
  <c r="E409" i="15"/>
  <c r="H409" i="15"/>
  <c r="C409" i="15"/>
  <c r="B409" i="15"/>
  <c r="O410" i="15"/>
  <c r="B410" i="12"/>
  <c r="G410" i="12"/>
  <c r="E410" i="12"/>
  <c r="C410" i="12"/>
  <c r="H410" i="12"/>
  <c r="I410" i="12"/>
  <c r="J410" i="12"/>
  <c r="A410" i="12"/>
  <c r="D410" i="12"/>
  <c r="K410" i="12"/>
  <c r="F410" i="12"/>
  <c r="L410" i="12"/>
  <c r="Q411" i="12"/>
  <c r="H387" i="16" l="1"/>
  <c r="C387" i="16"/>
  <c r="E387" i="16"/>
  <c r="B387" i="16"/>
  <c r="J387" i="16"/>
  <c r="A387" i="16" s="1"/>
  <c r="D387" i="16"/>
  <c r="G387" i="16"/>
  <c r="I387" i="16"/>
  <c r="K387" i="16"/>
  <c r="F387" i="16"/>
  <c r="P388" i="16"/>
  <c r="I345" i="6"/>
  <c r="G345" i="6"/>
  <c r="J345" i="6"/>
  <c r="M345" i="6" s="1"/>
  <c r="H345" i="6"/>
  <c r="D345" i="6"/>
  <c r="B345" i="6"/>
  <c r="K345" i="6"/>
  <c r="L345" i="6" s="1"/>
  <c r="A345" i="6" s="1"/>
  <c r="F345" i="6"/>
  <c r="C345" i="6"/>
  <c r="E345" i="6"/>
  <c r="R346" i="6"/>
  <c r="I411" i="12"/>
  <c r="H411" i="12"/>
  <c r="J411" i="12"/>
  <c r="E411" i="12"/>
  <c r="D411" i="12"/>
  <c r="K411" i="12"/>
  <c r="A411" i="12"/>
  <c r="L411" i="12"/>
  <c r="C411" i="12"/>
  <c r="F411" i="12"/>
  <c r="B411" i="12"/>
  <c r="G411" i="12"/>
  <c r="Q412" i="12"/>
  <c r="H410" i="15"/>
  <c r="C410" i="15"/>
  <c r="F410" i="15"/>
  <c r="I410" i="15"/>
  <c r="E410" i="15"/>
  <c r="J410" i="15"/>
  <c r="A410" i="15"/>
  <c r="D410" i="15"/>
  <c r="G410" i="15"/>
  <c r="B410" i="15"/>
  <c r="O411" i="15"/>
  <c r="I388" i="16" l="1"/>
  <c r="C388" i="16"/>
  <c r="D388" i="16"/>
  <c r="F388" i="16"/>
  <c r="K388" i="16"/>
  <c r="E388" i="16"/>
  <c r="G388" i="16"/>
  <c r="H388" i="16"/>
  <c r="J388" i="16"/>
  <c r="A388" i="16" s="1"/>
  <c r="B388" i="16"/>
  <c r="P389" i="16"/>
  <c r="I346" i="6"/>
  <c r="K346" i="6"/>
  <c r="B346" i="6"/>
  <c r="J346" i="6"/>
  <c r="M346" i="6" s="1"/>
  <c r="D346" i="6"/>
  <c r="E346" i="6"/>
  <c r="L346" i="6"/>
  <c r="A346" i="6" s="1"/>
  <c r="C346" i="6"/>
  <c r="H346" i="6"/>
  <c r="F346" i="6"/>
  <c r="G346" i="6"/>
  <c r="R347" i="6"/>
  <c r="G411" i="15"/>
  <c r="I411" i="15"/>
  <c r="E411" i="15"/>
  <c r="J411" i="15"/>
  <c r="D411" i="15"/>
  <c r="A411" i="15"/>
  <c r="H411" i="15"/>
  <c r="C411" i="15"/>
  <c r="F411" i="15"/>
  <c r="B411" i="15"/>
  <c r="O412" i="15"/>
  <c r="A412" i="12"/>
  <c r="B412" i="12"/>
  <c r="I412" i="12"/>
  <c r="L412" i="12"/>
  <c r="D412" i="12"/>
  <c r="K412" i="12"/>
  <c r="J412" i="12"/>
  <c r="H412" i="12"/>
  <c r="E412" i="12"/>
  <c r="G412" i="12"/>
  <c r="C412" i="12"/>
  <c r="F412" i="12"/>
  <c r="Q413" i="12"/>
  <c r="E389" i="16" l="1"/>
  <c r="B389" i="16"/>
  <c r="K389" i="16"/>
  <c r="G389" i="16"/>
  <c r="J389" i="16"/>
  <c r="A389" i="16" s="1"/>
  <c r="C389" i="16"/>
  <c r="H389" i="16"/>
  <c r="I389" i="16"/>
  <c r="F389" i="16"/>
  <c r="D389" i="16"/>
  <c r="P390" i="16"/>
  <c r="E347" i="6"/>
  <c r="K347" i="6"/>
  <c r="H347" i="6"/>
  <c r="F347" i="6"/>
  <c r="I347" i="6"/>
  <c r="M347" i="6"/>
  <c r="G347" i="6"/>
  <c r="D347" i="6"/>
  <c r="J347" i="6"/>
  <c r="L347" i="6"/>
  <c r="A347" i="6" s="1"/>
  <c r="B347" i="6"/>
  <c r="C347" i="6"/>
  <c r="R348" i="6"/>
  <c r="D412" i="15"/>
  <c r="B412" i="15"/>
  <c r="C412" i="15"/>
  <c r="H412" i="15"/>
  <c r="A412" i="15"/>
  <c r="J412" i="15"/>
  <c r="E412" i="15"/>
  <c r="G412" i="15"/>
  <c r="F412" i="15"/>
  <c r="I412" i="15"/>
  <c r="O413" i="15"/>
  <c r="G413" i="12"/>
  <c r="I413" i="12"/>
  <c r="H413" i="12"/>
  <c r="L413" i="12"/>
  <c r="D413" i="12"/>
  <c r="K413" i="12"/>
  <c r="A413" i="12"/>
  <c r="J413" i="12"/>
  <c r="B413" i="12"/>
  <c r="C413" i="12"/>
  <c r="E413" i="12"/>
  <c r="F413" i="12"/>
  <c r="Q414" i="12"/>
  <c r="K390" i="16" l="1"/>
  <c r="E390" i="16"/>
  <c r="H390" i="16"/>
  <c r="G390" i="16"/>
  <c r="I390" i="16"/>
  <c r="J390" i="16"/>
  <c r="A390" i="16" s="1"/>
  <c r="F390" i="16"/>
  <c r="B390" i="16"/>
  <c r="C390" i="16"/>
  <c r="D390" i="16"/>
  <c r="P391" i="16"/>
  <c r="G348" i="6"/>
  <c r="K348" i="6"/>
  <c r="L348" i="6" s="1"/>
  <c r="A348" i="6" s="1"/>
  <c r="E348" i="6"/>
  <c r="C348" i="6"/>
  <c r="B348" i="6"/>
  <c r="H348" i="6"/>
  <c r="D348" i="6"/>
  <c r="F348" i="6"/>
  <c r="I348" i="6"/>
  <c r="J348" i="6"/>
  <c r="M348" i="6"/>
  <c r="R349" i="6"/>
  <c r="E413" i="15"/>
  <c r="D413" i="15"/>
  <c r="B413" i="15"/>
  <c r="F413" i="15"/>
  <c r="G413" i="15"/>
  <c r="C413" i="15"/>
  <c r="H413" i="15"/>
  <c r="A413" i="15"/>
  <c r="I413" i="15"/>
  <c r="J413" i="15"/>
  <c r="O414" i="15"/>
  <c r="J414" i="12"/>
  <c r="D414" i="12"/>
  <c r="F414" i="12"/>
  <c r="G414" i="12"/>
  <c r="E414" i="12"/>
  <c r="C414" i="12"/>
  <c r="B414" i="12"/>
  <c r="L414" i="12"/>
  <c r="A414" i="12"/>
  <c r="H414" i="12"/>
  <c r="I414" i="12"/>
  <c r="K414" i="12"/>
  <c r="Q415" i="12"/>
  <c r="H391" i="16" l="1"/>
  <c r="I391" i="16"/>
  <c r="K391" i="16"/>
  <c r="J391" i="16"/>
  <c r="A391" i="16" s="1"/>
  <c r="C391" i="16"/>
  <c r="G391" i="16"/>
  <c r="D391" i="16"/>
  <c r="B391" i="16"/>
  <c r="F391" i="16"/>
  <c r="E391" i="16"/>
  <c r="P392" i="16"/>
  <c r="D349" i="6"/>
  <c r="E349" i="6"/>
  <c r="F349" i="6"/>
  <c r="B349" i="6"/>
  <c r="J349" i="6"/>
  <c r="M349" i="6" s="1"/>
  <c r="C349" i="6"/>
  <c r="H349" i="6"/>
  <c r="G349" i="6"/>
  <c r="I349" i="6"/>
  <c r="K349" i="6"/>
  <c r="L349" i="6"/>
  <c r="A349" i="6" s="1"/>
  <c r="R350" i="6"/>
  <c r="G414" i="15"/>
  <c r="B414" i="15"/>
  <c r="J414" i="15"/>
  <c r="E414" i="15"/>
  <c r="D414" i="15"/>
  <c r="C414" i="15"/>
  <c r="I414" i="15"/>
  <c r="F414" i="15"/>
  <c r="A414" i="15"/>
  <c r="H414" i="15"/>
  <c r="O415" i="15"/>
  <c r="G415" i="12"/>
  <c r="D415" i="12"/>
  <c r="C415" i="12"/>
  <c r="I415" i="12"/>
  <c r="H415" i="12"/>
  <c r="B415" i="12"/>
  <c r="E415" i="12"/>
  <c r="A415" i="12"/>
  <c r="J415" i="12"/>
  <c r="K415" i="12"/>
  <c r="F415" i="12"/>
  <c r="L415" i="12"/>
  <c r="Q416" i="12"/>
  <c r="C392" i="16" l="1"/>
  <c r="B392" i="16"/>
  <c r="I392" i="16"/>
  <c r="H392" i="16"/>
  <c r="G392" i="16"/>
  <c r="E392" i="16"/>
  <c r="K392" i="16"/>
  <c r="F392" i="16"/>
  <c r="J392" i="16"/>
  <c r="A392" i="16" s="1"/>
  <c r="D392" i="16"/>
  <c r="P393" i="16"/>
  <c r="M350" i="6"/>
  <c r="B350" i="6"/>
  <c r="H350" i="6"/>
  <c r="D350" i="6"/>
  <c r="C350" i="6"/>
  <c r="E350" i="6"/>
  <c r="I350" i="6"/>
  <c r="G350" i="6"/>
  <c r="K350" i="6"/>
  <c r="L350" i="6" s="1"/>
  <c r="A350" i="6" s="1"/>
  <c r="J350" i="6"/>
  <c r="F350" i="6"/>
  <c r="R351" i="6"/>
  <c r="G416" i="12"/>
  <c r="E416" i="12"/>
  <c r="I416" i="12"/>
  <c r="A416" i="12"/>
  <c r="B416" i="12"/>
  <c r="F416" i="12"/>
  <c r="K416" i="12"/>
  <c r="H416" i="12"/>
  <c r="L416" i="12"/>
  <c r="D416" i="12"/>
  <c r="J416" i="12"/>
  <c r="C416" i="12"/>
  <c r="Q417" i="12"/>
  <c r="A415" i="15"/>
  <c r="D415" i="15"/>
  <c r="J415" i="15"/>
  <c r="C415" i="15"/>
  <c r="B415" i="15"/>
  <c r="H415" i="15"/>
  <c r="E415" i="15"/>
  <c r="F415" i="15"/>
  <c r="I415" i="15"/>
  <c r="G415" i="15"/>
  <c r="O416" i="15"/>
  <c r="K393" i="16" l="1"/>
  <c r="H393" i="16"/>
  <c r="G393" i="16"/>
  <c r="C393" i="16"/>
  <c r="E393" i="16"/>
  <c r="D393" i="16"/>
  <c r="B393" i="16"/>
  <c r="F393" i="16"/>
  <c r="J393" i="16"/>
  <c r="A393" i="16" s="1"/>
  <c r="I393" i="16"/>
  <c r="P394" i="16"/>
  <c r="I351" i="6"/>
  <c r="G351" i="6"/>
  <c r="E351" i="6"/>
  <c r="H351" i="6"/>
  <c r="C351" i="6"/>
  <c r="B351" i="6"/>
  <c r="K351" i="6"/>
  <c r="J351" i="6"/>
  <c r="M351" i="6" s="1"/>
  <c r="F351" i="6"/>
  <c r="D351" i="6"/>
  <c r="L351" i="6"/>
  <c r="A351" i="6" s="1"/>
  <c r="R352" i="6"/>
  <c r="G417" i="12"/>
  <c r="L417" i="12"/>
  <c r="B417" i="12"/>
  <c r="K417" i="12"/>
  <c r="A417" i="12"/>
  <c r="J417" i="12"/>
  <c r="F417" i="12"/>
  <c r="E417" i="12"/>
  <c r="D417" i="12"/>
  <c r="C417" i="12"/>
  <c r="I417" i="12"/>
  <c r="H417" i="12"/>
  <c r="Q418" i="12"/>
  <c r="E416" i="15"/>
  <c r="B416" i="15"/>
  <c r="G416" i="15"/>
  <c r="F416" i="15"/>
  <c r="D416" i="15"/>
  <c r="I416" i="15"/>
  <c r="A416" i="15"/>
  <c r="J416" i="15"/>
  <c r="H416" i="15"/>
  <c r="C416" i="15"/>
  <c r="O417" i="15"/>
  <c r="C394" i="16" l="1"/>
  <c r="F394" i="16"/>
  <c r="H394" i="16"/>
  <c r="G394" i="16"/>
  <c r="B394" i="16"/>
  <c r="D394" i="16"/>
  <c r="K394" i="16"/>
  <c r="I394" i="16"/>
  <c r="J394" i="16"/>
  <c r="A394" i="16" s="1"/>
  <c r="E394" i="16"/>
  <c r="P395" i="16"/>
  <c r="M352" i="6"/>
  <c r="G352" i="6"/>
  <c r="K352" i="6"/>
  <c r="L352" i="6" s="1"/>
  <c r="A352" i="6" s="1"/>
  <c r="F352" i="6"/>
  <c r="H352" i="6"/>
  <c r="J352" i="6"/>
  <c r="E352" i="6"/>
  <c r="I352" i="6"/>
  <c r="C352" i="6"/>
  <c r="B352" i="6"/>
  <c r="D352" i="6"/>
  <c r="R353" i="6"/>
  <c r="I417" i="15"/>
  <c r="D417" i="15"/>
  <c r="F417" i="15"/>
  <c r="B417" i="15"/>
  <c r="H417" i="15"/>
  <c r="G417" i="15"/>
  <c r="A417" i="15"/>
  <c r="C417" i="15"/>
  <c r="E417" i="15"/>
  <c r="J417" i="15"/>
  <c r="O418" i="15"/>
  <c r="E418" i="12"/>
  <c r="C418" i="12"/>
  <c r="G418" i="12"/>
  <c r="H418" i="12"/>
  <c r="D418" i="12"/>
  <c r="L418" i="12"/>
  <c r="B418" i="12"/>
  <c r="K418" i="12"/>
  <c r="J418" i="12"/>
  <c r="I418" i="12"/>
  <c r="F418" i="12"/>
  <c r="A418" i="12"/>
  <c r="Q419" i="12"/>
  <c r="F395" i="16" l="1"/>
  <c r="G395" i="16"/>
  <c r="J395" i="16"/>
  <c r="A395" i="16" s="1"/>
  <c r="E395" i="16"/>
  <c r="K395" i="16"/>
  <c r="B395" i="16"/>
  <c r="C395" i="16"/>
  <c r="H395" i="16"/>
  <c r="I395" i="16"/>
  <c r="D395" i="16"/>
  <c r="P396" i="16"/>
  <c r="F353" i="6"/>
  <c r="G353" i="6"/>
  <c r="H353" i="6"/>
  <c r="I353" i="6"/>
  <c r="B353" i="6"/>
  <c r="D353" i="6"/>
  <c r="C353" i="6"/>
  <c r="K353" i="6"/>
  <c r="L353" i="6" s="1"/>
  <c r="A353" i="6" s="1"/>
  <c r="J353" i="6"/>
  <c r="M353" i="6" s="1"/>
  <c r="E353" i="6"/>
  <c r="R354" i="6"/>
  <c r="C419" i="12"/>
  <c r="D419" i="12"/>
  <c r="J419" i="12"/>
  <c r="F419" i="12"/>
  <c r="G419" i="12"/>
  <c r="B419" i="12"/>
  <c r="A419" i="12"/>
  <c r="E419" i="12"/>
  <c r="H419" i="12"/>
  <c r="K419" i="12"/>
  <c r="I419" i="12"/>
  <c r="L419" i="12"/>
  <c r="Q420" i="12"/>
  <c r="I418" i="15"/>
  <c r="D418" i="15"/>
  <c r="E418" i="15"/>
  <c r="A418" i="15"/>
  <c r="C418" i="15"/>
  <c r="H418" i="15"/>
  <c r="F418" i="15"/>
  <c r="J418" i="15"/>
  <c r="B418" i="15"/>
  <c r="G418" i="15"/>
  <c r="O419" i="15"/>
  <c r="H396" i="16" l="1"/>
  <c r="E396" i="16"/>
  <c r="K396" i="16"/>
  <c r="D396" i="16"/>
  <c r="B396" i="16"/>
  <c r="F396" i="16"/>
  <c r="G396" i="16"/>
  <c r="J396" i="16"/>
  <c r="A396" i="16" s="1"/>
  <c r="C396" i="16"/>
  <c r="I396" i="16"/>
  <c r="P397" i="16"/>
  <c r="F354" i="6"/>
  <c r="G354" i="6"/>
  <c r="H354" i="6"/>
  <c r="M354" i="6"/>
  <c r="L354" i="6"/>
  <c r="A354" i="6" s="1"/>
  <c r="J354" i="6"/>
  <c r="B354" i="6"/>
  <c r="D354" i="6"/>
  <c r="C354" i="6"/>
  <c r="K354" i="6"/>
  <c r="I354" i="6"/>
  <c r="E354" i="6"/>
  <c r="R355" i="6"/>
  <c r="A419" i="15"/>
  <c r="B419" i="15"/>
  <c r="D419" i="15"/>
  <c r="F419" i="15"/>
  <c r="C419" i="15"/>
  <c r="G419" i="15"/>
  <c r="H419" i="15"/>
  <c r="I419" i="15"/>
  <c r="J419" i="15"/>
  <c r="E419" i="15"/>
  <c r="O420" i="15"/>
  <c r="G420" i="12"/>
  <c r="A420" i="12"/>
  <c r="B420" i="12"/>
  <c r="J420" i="12"/>
  <c r="E420" i="12"/>
  <c r="D420" i="12"/>
  <c r="H420" i="12"/>
  <c r="F420" i="12"/>
  <c r="K420" i="12"/>
  <c r="C420" i="12"/>
  <c r="L420" i="12"/>
  <c r="I420" i="12"/>
  <c r="Q421" i="12"/>
  <c r="C397" i="16" l="1"/>
  <c r="G397" i="16"/>
  <c r="E397" i="16"/>
  <c r="D397" i="16"/>
  <c r="H397" i="16"/>
  <c r="B397" i="16"/>
  <c r="F397" i="16"/>
  <c r="J397" i="16"/>
  <c r="A397" i="16" s="1"/>
  <c r="I397" i="16"/>
  <c r="K397" i="16"/>
  <c r="P398" i="16"/>
  <c r="D355" i="6"/>
  <c r="B355" i="6"/>
  <c r="H355" i="6"/>
  <c r="E355" i="6"/>
  <c r="C355" i="6"/>
  <c r="I355" i="6"/>
  <c r="G355" i="6"/>
  <c r="J355" i="6"/>
  <c r="M355" i="6" s="1"/>
  <c r="K355" i="6"/>
  <c r="L355" i="6" s="1"/>
  <c r="A355" i="6" s="1"/>
  <c r="F355" i="6"/>
  <c r="R356" i="6"/>
  <c r="E421" i="12"/>
  <c r="D421" i="12"/>
  <c r="G421" i="12"/>
  <c r="I421" i="12"/>
  <c r="B421" i="12"/>
  <c r="C421" i="12"/>
  <c r="F421" i="12"/>
  <c r="A421" i="12"/>
  <c r="L421" i="12"/>
  <c r="H421" i="12"/>
  <c r="K421" i="12"/>
  <c r="J421" i="12"/>
  <c r="Q422" i="12"/>
  <c r="F420" i="15"/>
  <c r="G420" i="15"/>
  <c r="A420" i="15"/>
  <c r="C420" i="15"/>
  <c r="B420" i="15"/>
  <c r="E420" i="15"/>
  <c r="H420" i="15"/>
  <c r="D420" i="15"/>
  <c r="I420" i="15"/>
  <c r="J420" i="15"/>
  <c r="O421" i="15"/>
  <c r="C398" i="16" l="1"/>
  <c r="I398" i="16"/>
  <c r="E398" i="16"/>
  <c r="H398" i="16"/>
  <c r="D398" i="16"/>
  <c r="G398" i="16"/>
  <c r="J398" i="16"/>
  <c r="A398" i="16" s="1"/>
  <c r="F398" i="16"/>
  <c r="B398" i="16"/>
  <c r="K398" i="16"/>
  <c r="P399" i="16"/>
  <c r="J356" i="6"/>
  <c r="H356" i="6"/>
  <c r="I356" i="6"/>
  <c r="L356" i="6"/>
  <c r="A356" i="6" s="1"/>
  <c r="G356" i="6"/>
  <c r="M356" i="6"/>
  <c r="K356" i="6"/>
  <c r="C356" i="6"/>
  <c r="D356" i="6"/>
  <c r="B356" i="6"/>
  <c r="F356" i="6"/>
  <c r="E356" i="6"/>
  <c r="R357" i="6"/>
  <c r="C422" i="12"/>
  <c r="B422" i="12"/>
  <c r="A422" i="12"/>
  <c r="K422" i="12"/>
  <c r="H422" i="12"/>
  <c r="L422" i="12"/>
  <c r="E422" i="12"/>
  <c r="F422" i="12"/>
  <c r="G422" i="12"/>
  <c r="J422" i="12"/>
  <c r="I422" i="12"/>
  <c r="D422" i="12"/>
  <c r="Q423" i="12"/>
  <c r="E421" i="15"/>
  <c r="D421" i="15"/>
  <c r="I421" i="15"/>
  <c r="B421" i="15"/>
  <c r="J421" i="15"/>
  <c r="H421" i="15"/>
  <c r="F421" i="15"/>
  <c r="C421" i="15"/>
  <c r="G421" i="15"/>
  <c r="A421" i="15"/>
  <c r="O422" i="15"/>
  <c r="I399" i="16" l="1"/>
  <c r="F399" i="16"/>
  <c r="B399" i="16"/>
  <c r="C399" i="16"/>
  <c r="E399" i="16"/>
  <c r="K399" i="16"/>
  <c r="D399" i="16"/>
  <c r="G399" i="16"/>
  <c r="J399" i="16"/>
  <c r="A399" i="16" s="1"/>
  <c r="H399" i="16"/>
  <c r="P400" i="16"/>
  <c r="H357" i="6"/>
  <c r="C357" i="6"/>
  <c r="G357" i="6"/>
  <c r="I357" i="6"/>
  <c r="K357" i="6"/>
  <c r="L357" i="6" s="1"/>
  <c r="A357" i="6" s="1"/>
  <c r="D357" i="6"/>
  <c r="F357" i="6"/>
  <c r="M357" i="6"/>
  <c r="J357" i="6"/>
  <c r="B357" i="6"/>
  <c r="E357" i="6"/>
  <c r="R358" i="6"/>
  <c r="J422" i="15"/>
  <c r="I422" i="15"/>
  <c r="F422" i="15"/>
  <c r="G422" i="15"/>
  <c r="C422" i="15"/>
  <c r="A422" i="15"/>
  <c r="D422" i="15"/>
  <c r="H422" i="15"/>
  <c r="B422" i="15"/>
  <c r="E422" i="15"/>
  <c r="O423" i="15"/>
  <c r="C423" i="12"/>
  <c r="D423" i="12"/>
  <c r="A423" i="12"/>
  <c r="I423" i="12"/>
  <c r="J423" i="12"/>
  <c r="L423" i="12"/>
  <c r="H423" i="12"/>
  <c r="K423" i="12"/>
  <c r="B423" i="12"/>
  <c r="G423" i="12"/>
  <c r="E423" i="12"/>
  <c r="F423" i="12"/>
  <c r="Q424" i="12"/>
  <c r="B400" i="16" l="1"/>
  <c r="I400" i="16"/>
  <c r="D400" i="16"/>
  <c r="H400" i="16"/>
  <c r="K400" i="16"/>
  <c r="F400" i="16"/>
  <c r="E400" i="16"/>
  <c r="C400" i="16"/>
  <c r="G400" i="16"/>
  <c r="J400" i="16"/>
  <c r="A400" i="16" s="1"/>
  <c r="P401" i="16"/>
  <c r="I358" i="6"/>
  <c r="B358" i="6"/>
  <c r="C358" i="6"/>
  <c r="J358" i="6"/>
  <c r="D358" i="6"/>
  <c r="F358" i="6"/>
  <c r="L358" i="6"/>
  <c r="A358" i="6" s="1"/>
  <c r="H358" i="6"/>
  <c r="M358" i="6"/>
  <c r="G358" i="6"/>
  <c r="K358" i="6"/>
  <c r="E358" i="6"/>
  <c r="R359" i="6"/>
  <c r="G424" i="12"/>
  <c r="L424" i="12"/>
  <c r="C424" i="12"/>
  <c r="B424" i="12"/>
  <c r="J424" i="12"/>
  <c r="F424" i="12"/>
  <c r="H424" i="12"/>
  <c r="I424" i="12"/>
  <c r="A424" i="12"/>
  <c r="D424" i="12"/>
  <c r="E424" i="12"/>
  <c r="K424" i="12"/>
  <c r="Q425" i="12"/>
  <c r="D423" i="15"/>
  <c r="E423" i="15"/>
  <c r="I423" i="15"/>
  <c r="B423" i="15"/>
  <c r="A423" i="15"/>
  <c r="G423" i="15"/>
  <c r="F423" i="15"/>
  <c r="J423" i="15"/>
  <c r="C423" i="15"/>
  <c r="H423" i="15"/>
  <c r="O424" i="15"/>
  <c r="I401" i="16" l="1"/>
  <c r="G401" i="16"/>
  <c r="H401" i="16"/>
  <c r="C401" i="16"/>
  <c r="B401" i="16"/>
  <c r="E401" i="16"/>
  <c r="D401" i="16"/>
  <c r="K401" i="16"/>
  <c r="F401" i="16"/>
  <c r="J401" i="16"/>
  <c r="A401" i="16" s="1"/>
  <c r="P402" i="16"/>
  <c r="C359" i="6"/>
  <c r="E359" i="6"/>
  <c r="F359" i="6"/>
  <c r="M359" i="6"/>
  <c r="B359" i="6"/>
  <c r="H359" i="6"/>
  <c r="I359" i="6"/>
  <c r="D359" i="6"/>
  <c r="K359" i="6"/>
  <c r="L359" i="6" s="1"/>
  <c r="A359" i="6" s="1"/>
  <c r="J359" i="6"/>
  <c r="G359" i="6"/>
  <c r="R360" i="6"/>
  <c r="F425" i="12"/>
  <c r="I425" i="12"/>
  <c r="E425" i="12"/>
  <c r="C425" i="12"/>
  <c r="J425" i="12"/>
  <c r="D425" i="12"/>
  <c r="G425" i="12"/>
  <c r="K425" i="12"/>
  <c r="B425" i="12"/>
  <c r="L425" i="12"/>
  <c r="A425" i="12"/>
  <c r="H425" i="12"/>
  <c r="Q426" i="12"/>
  <c r="C424" i="15"/>
  <c r="A424" i="15"/>
  <c r="G424" i="15"/>
  <c r="I424" i="15"/>
  <c r="E424" i="15"/>
  <c r="J424" i="15"/>
  <c r="B424" i="15"/>
  <c r="D424" i="15"/>
  <c r="H424" i="15"/>
  <c r="F424" i="15"/>
  <c r="O425" i="15"/>
  <c r="J402" i="16" l="1"/>
  <c r="A402" i="16" s="1"/>
  <c r="G402" i="16"/>
  <c r="C402" i="16"/>
  <c r="H402" i="16"/>
  <c r="F402" i="16"/>
  <c r="D402" i="16"/>
  <c r="B402" i="16"/>
  <c r="E402" i="16"/>
  <c r="K402" i="16"/>
  <c r="I402" i="16"/>
  <c r="P403" i="16"/>
  <c r="E360" i="6"/>
  <c r="D360" i="6"/>
  <c r="K360" i="6"/>
  <c r="L360" i="6" s="1"/>
  <c r="A360" i="6" s="1"/>
  <c r="M360" i="6"/>
  <c r="J360" i="6"/>
  <c r="F360" i="6"/>
  <c r="B360" i="6"/>
  <c r="I360" i="6"/>
  <c r="G360" i="6"/>
  <c r="C360" i="6"/>
  <c r="H360" i="6"/>
  <c r="R361" i="6"/>
  <c r="B426" i="12"/>
  <c r="H426" i="12"/>
  <c r="F426" i="12"/>
  <c r="G426" i="12"/>
  <c r="D426" i="12"/>
  <c r="E426" i="12"/>
  <c r="C426" i="12"/>
  <c r="J426" i="12"/>
  <c r="I426" i="12"/>
  <c r="L426" i="12"/>
  <c r="A426" i="12"/>
  <c r="K426" i="12"/>
  <c r="Q427" i="12"/>
  <c r="I425" i="15"/>
  <c r="B425" i="15"/>
  <c r="G425" i="15"/>
  <c r="A425" i="15"/>
  <c r="C425" i="15"/>
  <c r="J425" i="15"/>
  <c r="D425" i="15"/>
  <c r="H425" i="15"/>
  <c r="F425" i="15"/>
  <c r="E425" i="15"/>
  <c r="O426" i="15"/>
  <c r="H403" i="16" l="1"/>
  <c r="B403" i="16"/>
  <c r="J403" i="16"/>
  <c r="A403" i="16" s="1"/>
  <c r="D403" i="16"/>
  <c r="F403" i="16"/>
  <c r="G403" i="16"/>
  <c r="C403" i="16"/>
  <c r="K403" i="16"/>
  <c r="I403" i="16"/>
  <c r="E403" i="16"/>
  <c r="P404" i="16"/>
  <c r="H361" i="6"/>
  <c r="F361" i="6"/>
  <c r="M361" i="6"/>
  <c r="I361" i="6"/>
  <c r="C361" i="6"/>
  <c r="D361" i="6"/>
  <c r="J361" i="6"/>
  <c r="G361" i="6"/>
  <c r="E361" i="6"/>
  <c r="K361" i="6"/>
  <c r="L361" i="6" s="1"/>
  <c r="A361" i="6" s="1"/>
  <c r="B361" i="6"/>
  <c r="R362" i="6"/>
  <c r="E427" i="12"/>
  <c r="A427" i="12"/>
  <c r="D427" i="12"/>
  <c r="G427" i="12"/>
  <c r="C427" i="12"/>
  <c r="L427" i="12"/>
  <c r="F427" i="12"/>
  <c r="K427" i="12"/>
  <c r="J427" i="12"/>
  <c r="H427" i="12"/>
  <c r="I427" i="12"/>
  <c r="B427" i="12"/>
  <c r="Q428" i="12"/>
  <c r="H426" i="15"/>
  <c r="F426" i="15"/>
  <c r="E426" i="15"/>
  <c r="J426" i="15"/>
  <c r="B426" i="15"/>
  <c r="C426" i="15"/>
  <c r="D426" i="15"/>
  <c r="G426" i="15"/>
  <c r="I426" i="15"/>
  <c r="A426" i="15"/>
  <c r="O427" i="15"/>
  <c r="I404" i="16" l="1"/>
  <c r="D404" i="16"/>
  <c r="J404" i="16"/>
  <c r="A404" i="16" s="1"/>
  <c r="K404" i="16"/>
  <c r="C404" i="16"/>
  <c r="H404" i="16"/>
  <c r="G404" i="16"/>
  <c r="F404" i="16"/>
  <c r="E404" i="16"/>
  <c r="B404" i="16"/>
  <c r="P405" i="16"/>
  <c r="K362" i="6"/>
  <c r="J362" i="6"/>
  <c r="G362" i="6"/>
  <c r="F362" i="6"/>
  <c r="M362" i="6"/>
  <c r="I362" i="6"/>
  <c r="L362" i="6"/>
  <c r="A362" i="6" s="1"/>
  <c r="H362" i="6"/>
  <c r="E362" i="6"/>
  <c r="B362" i="6"/>
  <c r="C362" i="6"/>
  <c r="D362" i="6"/>
  <c r="R363" i="6"/>
  <c r="J428" i="12"/>
  <c r="A428" i="12"/>
  <c r="B428" i="12"/>
  <c r="K428" i="12"/>
  <c r="H428" i="12"/>
  <c r="L428" i="12"/>
  <c r="G428" i="12"/>
  <c r="C428" i="12"/>
  <c r="F428" i="12"/>
  <c r="I428" i="12"/>
  <c r="E428" i="12"/>
  <c r="D428" i="12"/>
  <c r="Q429" i="12"/>
  <c r="F427" i="15"/>
  <c r="B427" i="15"/>
  <c r="I427" i="15"/>
  <c r="J427" i="15"/>
  <c r="A427" i="15"/>
  <c r="H427" i="15"/>
  <c r="E427" i="15"/>
  <c r="D427" i="15"/>
  <c r="G427" i="15"/>
  <c r="C427" i="15"/>
  <c r="O428" i="15"/>
  <c r="K405" i="16" l="1"/>
  <c r="G405" i="16"/>
  <c r="D405" i="16"/>
  <c r="H405" i="16"/>
  <c r="E405" i="16"/>
  <c r="F405" i="16"/>
  <c r="J405" i="16"/>
  <c r="A405" i="16" s="1"/>
  <c r="I405" i="16"/>
  <c r="B405" i="16"/>
  <c r="C405" i="16"/>
  <c r="P406" i="16"/>
  <c r="H363" i="6"/>
  <c r="E363" i="6"/>
  <c r="G363" i="6"/>
  <c r="F363" i="6"/>
  <c r="I363" i="6"/>
  <c r="M363" i="6"/>
  <c r="B363" i="6"/>
  <c r="D363" i="6"/>
  <c r="K363" i="6"/>
  <c r="C363" i="6"/>
  <c r="J363" i="6"/>
  <c r="L363" i="6" s="1"/>
  <c r="A363" i="6" s="1"/>
  <c r="R364" i="6"/>
  <c r="I428" i="15"/>
  <c r="D428" i="15"/>
  <c r="B428" i="15"/>
  <c r="H428" i="15"/>
  <c r="A428" i="15"/>
  <c r="J428" i="15"/>
  <c r="C428" i="15"/>
  <c r="F428" i="15"/>
  <c r="G428" i="15"/>
  <c r="E428" i="15"/>
  <c r="O429" i="15"/>
  <c r="H429" i="12"/>
  <c r="B429" i="12"/>
  <c r="F429" i="12"/>
  <c r="K429" i="12"/>
  <c r="G429" i="12"/>
  <c r="L429" i="12"/>
  <c r="I429" i="12"/>
  <c r="A429" i="12"/>
  <c r="C429" i="12"/>
  <c r="E429" i="12"/>
  <c r="J429" i="12"/>
  <c r="D429" i="12"/>
  <c r="Q430" i="12"/>
  <c r="J406" i="16" l="1"/>
  <c r="A406" i="16" s="1"/>
  <c r="E406" i="16"/>
  <c r="F406" i="16"/>
  <c r="B406" i="16"/>
  <c r="I406" i="16"/>
  <c r="D406" i="16"/>
  <c r="H406" i="16"/>
  <c r="G406" i="16"/>
  <c r="K406" i="16"/>
  <c r="C406" i="16"/>
  <c r="P407" i="16"/>
  <c r="H364" i="6"/>
  <c r="C364" i="6"/>
  <c r="D364" i="6"/>
  <c r="J364" i="6"/>
  <c r="M364" i="6" s="1"/>
  <c r="F364" i="6"/>
  <c r="K364" i="6"/>
  <c r="L364" i="6" s="1"/>
  <c r="A364" i="6" s="1"/>
  <c r="B364" i="6"/>
  <c r="E364" i="6"/>
  <c r="I364" i="6"/>
  <c r="G364" i="6"/>
  <c r="R365" i="6"/>
  <c r="C429" i="15"/>
  <c r="H429" i="15"/>
  <c r="G429" i="15"/>
  <c r="B429" i="15"/>
  <c r="J429" i="15"/>
  <c r="I429" i="15"/>
  <c r="F429" i="15"/>
  <c r="E429" i="15"/>
  <c r="A429" i="15"/>
  <c r="D429" i="15"/>
  <c r="O430" i="15"/>
  <c r="H430" i="12"/>
  <c r="J430" i="12"/>
  <c r="B430" i="12"/>
  <c r="I430" i="12"/>
  <c r="D430" i="12"/>
  <c r="A430" i="12"/>
  <c r="C430" i="12"/>
  <c r="G430" i="12"/>
  <c r="L430" i="12"/>
  <c r="F430" i="12"/>
  <c r="K430" i="12"/>
  <c r="E430" i="12"/>
  <c r="Q431" i="12"/>
  <c r="H407" i="16" l="1"/>
  <c r="B407" i="16"/>
  <c r="I407" i="16"/>
  <c r="G407" i="16"/>
  <c r="C407" i="16"/>
  <c r="D407" i="16"/>
  <c r="J407" i="16"/>
  <c r="A407" i="16" s="1"/>
  <c r="K407" i="16"/>
  <c r="F407" i="16"/>
  <c r="E407" i="16"/>
  <c r="P408" i="16"/>
  <c r="E365" i="6"/>
  <c r="B365" i="6"/>
  <c r="D365" i="6"/>
  <c r="K365" i="6"/>
  <c r="I365" i="6"/>
  <c r="G365" i="6"/>
  <c r="L365" i="6"/>
  <c r="A365" i="6" s="1"/>
  <c r="C365" i="6"/>
  <c r="J365" i="6"/>
  <c r="M365" i="6" s="1"/>
  <c r="F365" i="6"/>
  <c r="H365" i="6"/>
  <c r="R366" i="6"/>
  <c r="J430" i="15"/>
  <c r="C430" i="15"/>
  <c r="B430" i="15"/>
  <c r="H430" i="15"/>
  <c r="G430" i="15"/>
  <c r="F430" i="15"/>
  <c r="D430" i="15"/>
  <c r="I430" i="15"/>
  <c r="E430" i="15"/>
  <c r="A430" i="15"/>
  <c r="O431" i="15"/>
  <c r="H431" i="12"/>
  <c r="D431" i="12"/>
  <c r="J431" i="12"/>
  <c r="C431" i="12"/>
  <c r="B431" i="12"/>
  <c r="A431" i="12"/>
  <c r="G431" i="12"/>
  <c r="E431" i="12"/>
  <c r="F431" i="12"/>
  <c r="L431" i="12"/>
  <c r="I431" i="12"/>
  <c r="K431" i="12"/>
  <c r="Q432" i="12"/>
  <c r="C408" i="16" l="1"/>
  <c r="H408" i="16"/>
  <c r="F408" i="16"/>
  <c r="E408" i="16"/>
  <c r="K408" i="16"/>
  <c r="B408" i="16"/>
  <c r="J408" i="16"/>
  <c r="A408" i="16" s="1"/>
  <c r="I408" i="16"/>
  <c r="G408" i="16"/>
  <c r="D408" i="16"/>
  <c r="P409" i="16"/>
  <c r="M366" i="6"/>
  <c r="B366" i="6"/>
  <c r="J366" i="6"/>
  <c r="C366" i="6"/>
  <c r="I366" i="6"/>
  <c r="G366" i="6"/>
  <c r="H366" i="6"/>
  <c r="F366" i="6"/>
  <c r="K366" i="6"/>
  <c r="L366" i="6" s="1"/>
  <c r="A366" i="6" s="1"/>
  <c r="E366" i="6"/>
  <c r="D366" i="6"/>
  <c r="R367" i="6"/>
  <c r="G432" i="12"/>
  <c r="F432" i="12"/>
  <c r="I432" i="12"/>
  <c r="H432" i="12"/>
  <c r="B432" i="12"/>
  <c r="J432" i="12"/>
  <c r="K432" i="12"/>
  <c r="E432" i="12"/>
  <c r="L432" i="12"/>
  <c r="C432" i="12"/>
  <c r="D432" i="12"/>
  <c r="A432" i="12"/>
  <c r="Q433" i="12"/>
  <c r="A431" i="15"/>
  <c r="F431" i="15"/>
  <c r="E431" i="15"/>
  <c r="J431" i="15"/>
  <c r="C431" i="15"/>
  <c r="D431" i="15"/>
  <c r="I431" i="15"/>
  <c r="H431" i="15"/>
  <c r="B431" i="15"/>
  <c r="G431" i="15"/>
  <c r="O432" i="15"/>
  <c r="E409" i="16" l="1"/>
  <c r="K409" i="16"/>
  <c r="G409" i="16"/>
  <c r="I409" i="16"/>
  <c r="C409" i="16"/>
  <c r="H409" i="16"/>
  <c r="B409" i="16"/>
  <c r="F409" i="16"/>
  <c r="D409" i="16"/>
  <c r="J409" i="16"/>
  <c r="A409" i="16" s="1"/>
  <c r="P410" i="16"/>
  <c r="G367" i="6"/>
  <c r="I367" i="6"/>
  <c r="H367" i="6"/>
  <c r="L367" i="6"/>
  <c r="A367" i="6" s="1"/>
  <c r="J367" i="6"/>
  <c r="M367" i="6" s="1"/>
  <c r="D367" i="6"/>
  <c r="F367" i="6"/>
  <c r="B367" i="6"/>
  <c r="K367" i="6"/>
  <c r="C367" i="6"/>
  <c r="E367" i="6"/>
  <c r="R368" i="6"/>
  <c r="J432" i="15"/>
  <c r="H432" i="15"/>
  <c r="D432" i="15"/>
  <c r="A432" i="15"/>
  <c r="C432" i="15"/>
  <c r="G432" i="15"/>
  <c r="E432" i="15"/>
  <c r="B432" i="15"/>
  <c r="F432" i="15"/>
  <c r="I432" i="15"/>
  <c r="O433" i="15"/>
  <c r="E433" i="12"/>
  <c r="L433" i="12"/>
  <c r="B433" i="12"/>
  <c r="K433" i="12"/>
  <c r="F433" i="12"/>
  <c r="J433" i="12"/>
  <c r="H433" i="12"/>
  <c r="D433" i="12"/>
  <c r="I433" i="12"/>
  <c r="G433" i="12"/>
  <c r="C433" i="12"/>
  <c r="A433" i="12"/>
  <c r="Q434" i="12"/>
  <c r="F410" i="16" l="1"/>
  <c r="B410" i="16"/>
  <c r="D410" i="16"/>
  <c r="E410" i="16"/>
  <c r="G410" i="16"/>
  <c r="H410" i="16"/>
  <c r="C410" i="16"/>
  <c r="K410" i="16"/>
  <c r="I410" i="16"/>
  <c r="J410" i="16"/>
  <c r="A410" i="16" s="1"/>
  <c r="P411" i="16"/>
  <c r="B368" i="6"/>
  <c r="J368" i="6"/>
  <c r="L368" i="6" s="1"/>
  <c r="A368" i="6" s="1"/>
  <c r="M368" i="6"/>
  <c r="H368" i="6"/>
  <c r="F368" i="6"/>
  <c r="G368" i="6"/>
  <c r="C368" i="6"/>
  <c r="I368" i="6"/>
  <c r="D368" i="6"/>
  <c r="E368" i="6"/>
  <c r="K368" i="6"/>
  <c r="R369" i="6"/>
  <c r="A433" i="15"/>
  <c r="D433" i="15"/>
  <c r="E433" i="15"/>
  <c r="F433" i="15"/>
  <c r="G433" i="15"/>
  <c r="B433" i="15"/>
  <c r="I433" i="15"/>
  <c r="J433" i="15"/>
  <c r="H433" i="15"/>
  <c r="C433" i="15"/>
  <c r="O434" i="15"/>
  <c r="H434" i="12"/>
  <c r="E434" i="12"/>
  <c r="C434" i="12"/>
  <c r="A434" i="12"/>
  <c r="J434" i="12"/>
  <c r="L434" i="12"/>
  <c r="G434" i="12"/>
  <c r="K434" i="12"/>
  <c r="F434" i="12"/>
  <c r="B434" i="12"/>
  <c r="D434" i="12"/>
  <c r="I434" i="12"/>
  <c r="Q435" i="12"/>
  <c r="C411" i="16" l="1"/>
  <c r="I411" i="16"/>
  <c r="J411" i="16"/>
  <c r="A411" i="16" s="1"/>
  <c r="F411" i="16"/>
  <c r="K411" i="16"/>
  <c r="B411" i="16"/>
  <c r="H411" i="16"/>
  <c r="E411" i="16"/>
  <c r="D411" i="16"/>
  <c r="G411" i="16"/>
  <c r="P412" i="16"/>
  <c r="C369" i="6"/>
  <c r="E369" i="6"/>
  <c r="K369" i="6"/>
  <c r="M369" i="6"/>
  <c r="H369" i="6"/>
  <c r="D369" i="6"/>
  <c r="B369" i="6"/>
  <c r="F369" i="6"/>
  <c r="I369" i="6"/>
  <c r="J369" i="6"/>
  <c r="L369" i="6" s="1"/>
  <c r="A369" i="6" s="1"/>
  <c r="G369" i="6"/>
  <c r="R370" i="6"/>
  <c r="B434" i="15"/>
  <c r="F434" i="15"/>
  <c r="I434" i="15"/>
  <c r="E434" i="15"/>
  <c r="H434" i="15"/>
  <c r="D434" i="15"/>
  <c r="G434" i="15"/>
  <c r="A434" i="15"/>
  <c r="J434" i="15"/>
  <c r="C434" i="15"/>
  <c r="O435" i="15"/>
  <c r="E435" i="12"/>
  <c r="A435" i="12"/>
  <c r="F435" i="12"/>
  <c r="G435" i="12"/>
  <c r="C435" i="12"/>
  <c r="J435" i="12"/>
  <c r="B435" i="12"/>
  <c r="D435" i="12"/>
  <c r="H435" i="12"/>
  <c r="K435" i="12"/>
  <c r="I435" i="12"/>
  <c r="L435" i="12"/>
  <c r="Q436" i="12"/>
  <c r="C412" i="16" l="1"/>
  <c r="G412" i="16"/>
  <c r="K412" i="16"/>
  <c r="F412" i="16"/>
  <c r="I412" i="16"/>
  <c r="B412" i="16"/>
  <c r="D412" i="16"/>
  <c r="H412" i="16"/>
  <c r="E412" i="16"/>
  <c r="J412" i="16"/>
  <c r="A412" i="16" s="1"/>
  <c r="P413" i="16"/>
  <c r="J370" i="6"/>
  <c r="L370" i="6" s="1"/>
  <c r="A370" i="6" s="1"/>
  <c r="B370" i="6"/>
  <c r="M370" i="6"/>
  <c r="G370" i="6"/>
  <c r="D370" i="6"/>
  <c r="E370" i="6"/>
  <c r="K370" i="6"/>
  <c r="H370" i="6"/>
  <c r="C370" i="6"/>
  <c r="I370" i="6"/>
  <c r="F370" i="6"/>
  <c r="R371" i="6"/>
  <c r="E435" i="15"/>
  <c r="I435" i="15"/>
  <c r="G435" i="15"/>
  <c r="B435" i="15"/>
  <c r="F435" i="15"/>
  <c r="J435" i="15"/>
  <c r="A435" i="15"/>
  <c r="D435" i="15"/>
  <c r="C435" i="15"/>
  <c r="H435" i="15"/>
  <c r="O436" i="15"/>
  <c r="D436" i="12"/>
  <c r="C436" i="12"/>
  <c r="E436" i="12"/>
  <c r="G436" i="12"/>
  <c r="I436" i="12"/>
  <c r="A436" i="12"/>
  <c r="F436" i="12"/>
  <c r="J436" i="12"/>
  <c r="L436" i="12"/>
  <c r="B436" i="12"/>
  <c r="K436" i="12"/>
  <c r="H436" i="12"/>
  <c r="Q437" i="12"/>
  <c r="C413" i="16" l="1"/>
  <c r="I413" i="16"/>
  <c r="J413" i="16"/>
  <c r="A413" i="16" s="1"/>
  <c r="K413" i="16"/>
  <c r="D413" i="16"/>
  <c r="B413" i="16"/>
  <c r="E413" i="16"/>
  <c r="G413" i="16"/>
  <c r="H413" i="16"/>
  <c r="F413" i="16"/>
  <c r="P414" i="16"/>
  <c r="H371" i="6"/>
  <c r="B371" i="6"/>
  <c r="D371" i="6"/>
  <c r="C371" i="6"/>
  <c r="J371" i="6"/>
  <c r="M371" i="6" s="1"/>
  <c r="G371" i="6"/>
  <c r="I371" i="6"/>
  <c r="E371" i="6"/>
  <c r="F371" i="6"/>
  <c r="K371" i="6"/>
  <c r="L371" i="6"/>
  <c r="A371" i="6" s="1"/>
  <c r="R372" i="6"/>
  <c r="I436" i="15"/>
  <c r="B436" i="15"/>
  <c r="A436" i="15"/>
  <c r="F436" i="15"/>
  <c r="H436" i="15"/>
  <c r="J436" i="15"/>
  <c r="G436" i="15"/>
  <c r="C436" i="15"/>
  <c r="D436" i="15"/>
  <c r="E436" i="15"/>
  <c r="O437" i="15"/>
  <c r="F437" i="12"/>
  <c r="J437" i="12"/>
  <c r="I437" i="12"/>
  <c r="C437" i="12"/>
  <c r="H437" i="12"/>
  <c r="B437" i="12"/>
  <c r="D437" i="12"/>
  <c r="E437" i="12"/>
  <c r="K437" i="12"/>
  <c r="G437" i="12"/>
  <c r="L437" i="12"/>
  <c r="A437" i="12"/>
  <c r="Q438" i="12"/>
  <c r="H414" i="16" l="1"/>
  <c r="C414" i="16"/>
  <c r="E414" i="16"/>
  <c r="G414" i="16"/>
  <c r="B414" i="16"/>
  <c r="D414" i="16"/>
  <c r="J414" i="16"/>
  <c r="A414" i="16" s="1"/>
  <c r="F414" i="16"/>
  <c r="K414" i="16"/>
  <c r="I414" i="16"/>
  <c r="P415" i="16"/>
  <c r="L372" i="6"/>
  <c r="A372" i="6" s="1"/>
  <c r="G372" i="6"/>
  <c r="I372" i="6"/>
  <c r="H372" i="6"/>
  <c r="F372" i="6"/>
  <c r="B372" i="6"/>
  <c r="D372" i="6"/>
  <c r="K372" i="6"/>
  <c r="C372" i="6"/>
  <c r="J372" i="6"/>
  <c r="M372" i="6" s="1"/>
  <c r="E372" i="6"/>
  <c r="R373" i="6"/>
  <c r="E437" i="15"/>
  <c r="H437" i="15"/>
  <c r="D437" i="15"/>
  <c r="G437" i="15"/>
  <c r="F437" i="15"/>
  <c r="I437" i="15"/>
  <c r="C437" i="15"/>
  <c r="A437" i="15"/>
  <c r="B437" i="15"/>
  <c r="J437" i="15"/>
  <c r="O438" i="15"/>
  <c r="D438" i="12"/>
  <c r="G438" i="12"/>
  <c r="J438" i="12"/>
  <c r="L438" i="12"/>
  <c r="I438" i="12"/>
  <c r="K438" i="12"/>
  <c r="A438" i="12"/>
  <c r="F438" i="12"/>
  <c r="H438" i="12"/>
  <c r="B438" i="12"/>
  <c r="C438" i="12"/>
  <c r="E438" i="12"/>
  <c r="Q439" i="12"/>
  <c r="G415" i="16" l="1"/>
  <c r="E415" i="16"/>
  <c r="H415" i="16"/>
  <c r="I415" i="16"/>
  <c r="F415" i="16"/>
  <c r="C415" i="16"/>
  <c r="J415" i="16"/>
  <c r="A415" i="16" s="1"/>
  <c r="K415" i="16"/>
  <c r="B415" i="16"/>
  <c r="D415" i="16"/>
  <c r="P416" i="16"/>
  <c r="F373" i="6"/>
  <c r="G373" i="6"/>
  <c r="H373" i="6"/>
  <c r="E373" i="6"/>
  <c r="I373" i="6"/>
  <c r="B373" i="6"/>
  <c r="J373" i="6"/>
  <c r="M373" i="6" s="1"/>
  <c r="L373" i="6"/>
  <c r="A373" i="6" s="1"/>
  <c r="C373" i="6"/>
  <c r="K373" i="6"/>
  <c r="D373" i="6"/>
  <c r="R374" i="6"/>
  <c r="B439" i="12"/>
  <c r="E439" i="12"/>
  <c r="C439" i="12"/>
  <c r="I439" i="12"/>
  <c r="H439" i="12"/>
  <c r="F439" i="12"/>
  <c r="A439" i="12"/>
  <c r="K439" i="12"/>
  <c r="L439" i="12"/>
  <c r="G439" i="12"/>
  <c r="J439" i="12"/>
  <c r="D439" i="12"/>
  <c r="Q440" i="12"/>
  <c r="B438" i="15"/>
  <c r="I438" i="15"/>
  <c r="G438" i="15"/>
  <c r="J438" i="15"/>
  <c r="C438" i="15"/>
  <c r="A438" i="15"/>
  <c r="H438" i="15"/>
  <c r="D438" i="15"/>
  <c r="E438" i="15"/>
  <c r="F438" i="15"/>
  <c r="O439" i="15"/>
  <c r="I416" i="16" l="1"/>
  <c r="K416" i="16"/>
  <c r="B416" i="16"/>
  <c r="J416" i="16"/>
  <c r="A416" i="16" s="1"/>
  <c r="D416" i="16"/>
  <c r="H416" i="16"/>
  <c r="G416" i="16"/>
  <c r="F416" i="16"/>
  <c r="E416" i="16"/>
  <c r="C416" i="16"/>
  <c r="P417" i="16"/>
  <c r="C374" i="6"/>
  <c r="H374" i="6"/>
  <c r="D374" i="6"/>
  <c r="F374" i="6"/>
  <c r="K374" i="6"/>
  <c r="L374" i="6" s="1"/>
  <c r="A374" i="6" s="1"/>
  <c r="J374" i="6"/>
  <c r="M374" i="6"/>
  <c r="E374" i="6"/>
  <c r="B374" i="6"/>
  <c r="I374" i="6"/>
  <c r="G374" i="6"/>
  <c r="R375" i="6"/>
  <c r="I439" i="15"/>
  <c r="H439" i="15"/>
  <c r="D439" i="15"/>
  <c r="A439" i="15"/>
  <c r="C439" i="15"/>
  <c r="F439" i="15"/>
  <c r="B439" i="15"/>
  <c r="G439" i="15"/>
  <c r="J439" i="15"/>
  <c r="E439" i="15"/>
  <c r="O440" i="15"/>
  <c r="B440" i="12"/>
  <c r="K440" i="12"/>
  <c r="H440" i="12"/>
  <c r="C440" i="12"/>
  <c r="I440" i="12"/>
  <c r="J440" i="12"/>
  <c r="F440" i="12"/>
  <c r="A440" i="12"/>
  <c r="G440" i="12"/>
  <c r="D440" i="12"/>
  <c r="E440" i="12"/>
  <c r="L440" i="12"/>
  <c r="Q441" i="12"/>
  <c r="B417" i="16" l="1"/>
  <c r="K417" i="16"/>
  <c r="I417" i="16"/>
  <c r="G417" i="16"/>
  <c r="F417" i="16"/>
  <c r="E417" i="16"/>
  <c r="C417" i="16"/>
  <c r="J417" i="16"/>
  <c r="A417" i="16" s="1"/>
  <c r="D417" i="16"/>
  <c r="H417" i="16"/>
  <c r="P418" i="16"/>
  <c r="K375" i="6"/>
  <c r="I375" i="6"/>
  <c r="F375" i="6"/>
  <c r="G375" i="6"/>
  <c r="D375" i="6"/>
  <c r="B375" i="6"/>
  <c r="E375" i="6"/>
  <c r="J375" i="6"/>
  <c r="M375" i="6" s="1"/>
  <c r="L375" i="6"/>
  <c r="A375" i="6" s="1"/>
  <c r="H375" i="6"/>
  <c r="C375" i="6"/>
  <c r="R376" i="6"/>
  <c r="B440" i="15"/>
  <c r="D440" i="15"/>
  <c r="E440" i="15"/>
  <c r="G440" i="15"/>
  <c r="F440" i="15"/>
  <c r="H440" i="15"/>
  <c r="J440" i="15"/>
  <c r="I440" i="15"/>
  <c r="A440" i="15"/>
  <c r="C440" i="15"/>
  <c r="O441" i="15"/>
  <c r="C441" i="12"/>
  <c r="F441" i="12"/>
  <c r="E441" i="12"/>
  <c r="D441" i="12"/>
  <c r="G441" i="12"/>
  <c r="J441" i="12"/>
  <c r="A441" i="12"/>
  <c r="K441" i="12"/>
  <c r="I441" i="12"/>
  <c r="L441" i="12"/>
  <c r="H441" i="12"/>
  <c r="B441" i="12"/>
  <c r="Q442" i="12"/>
  <c r="J418" i="16" l="1"/>
  <c r="A418" i="16" s="1"/>
  <c r="K418" i="16"/>
  <c r="F418" i="16"/>
  <c r="I418" i="16"/>
  <c r="E418" i="16"/>
  <c r="G418" i="16"/>
  <c r="B418" i="16"/>
  <c r="D418" i="16"/>
  <c r="H418" i="16"/>
  <c r="C418" i="16"/>
  <c r="P419" i="16"/>
  <c r="J376" i="6"/>
  <c r="M376" i="6" s="1"/>
  <c r="L376" i="6"/>
  <c r="A376" i="6" s="1"/>
  <c r="F376" i="6"/>
  <c r="K376" i="6"/>
  <c r="E376" i="6"/>
  <c r="C376" i="6"/>
  <c r="D376" i="6"/>
  <c r="I376" i="6"/>
  <c r="B376" i="6"/>
  <c r="H376" i="6"/>
  <c r="G376" i="6"/>
  <c r="R377" i="6"/>
  <c r="J442" i="12"/>
  <c r="A442" i="12"/>
  <c r="G442" i="12"/>
  <c r="H442" i="12"/>
  <c r="I442" i="12"/>
  <c r="F442" i="12"/>
  <c r="C442" i="12"/>
  <c r="E442" i="12"/>
  <c r="D442" i="12"/>
  <c r="L442" i="12"/>
  <c r="B442" i="12"/>
  <c r="K442" i="12"/>
  <c r="Q443" i="12"/>
  <c r="A441" i="15"/>
  <c r="H441" i="15"/>
  <c r="G441" i="15"/>
  <c r="J441" i="15"/>
  <c r="E441" i="15"/>
  <c r="D441" i="15"/>
  <c r="C441" i="15"/>
  <c r="F441" i="15"/>
  <c r="B441" i="15"/>
  <c r="I441" i="15"/>
  <c r="O442" i="15"/>
  <c r="K419" i="16" l="1"/>
  <c r="F419" i="16"/>
  <c r="G419" i="16"/>
  <c r="C419" i="16"/>
  <c r="J419" i="16"/>
  <c r="A419" i="16" s="1"/>
  <c r="D419" i="16"/>
  <c r="I419" i="16"/>
  <c r="B419" i="16"/>
  <c r="E419" i="16"/>
  <c r="H419" i="16"/>
  <c r="P420" i="16"/>
  <c r="H377" i="6"/>
  <c r="I377" i="6"/>
  <c r="G377" i="6"/>
  <c r="M377" i="6"/>
  <c r="D377" i="6"/>
  <c r="C377" i="6"/>
  <c r="B377" i="6"/>
  <c r="J377" i="6"/>
  <c r="E377" i="6"/>
  <c r="K377" i="6"/>
  <c r="L377" i="6" s="1"/>
  <c r="A377" i="6" s="1"/>
  <c r="F377" i="6"/>
  <c r="R378" i="6"/>
  <c r="G442" i="15"/>
  <c r="J442" i="15"/>
  <c r="A442" i="15"/>
  <c r="D442" i="15"/>
  <c r="C442" i="15"/>
  <c r="E442" i="15"/>
  <c r="F442" i="15"/>
  <c r="H442" i="15"/>
  <c r="B442" i="15"/>
  <c r="I442" i="15"/>
  <c r="O443" i="15"/>
  <c r="G443" i="12"/>
  <c r="D443" i="12"/>
  <c r="B443" i="12"/>
  <c r="F443" i="12"/>
  <c r="I443" i="12"/>
  <c r="L443" i="12"/>
  <c r="H443" i="12"/>
  <c r="K443" i="12"/>
  <c r="E443" i="12"/>
  <c r="J443" i="12"/>
  <c r="A443" i="12"/>
  <c r="C443" i="12"/>
  <c r="Q444" i="12"/>
  <c r="E420" i="16" l="1"/>
  <c r="G420" i="16"/>
  <c r="B420" i="16"/>
  <c r="J420" i="16"/>
  <c r="A420" i="16" s="1"/>
  <c r="K420" i="16"/>
  <c r="F420" i="16"/>
  <c r="D420" i="16"/>
  <c r="I420" i="16"/>
  <c r="H420" i="16"/>
  <c r="C420" i="16"/>
  <c r="P421" i="16"/>
  <c r="D378" i="6"/>
  <c r="G378" i="6"/>
  <c r="F378" i="6"/>
  <c r="K378" i="6"/>
  <c r="L378" i="6" s="1"/>
  <c r="A378" i="6" s="1"/>
  <c r="B378" i="6"/>
  <c r="J378" i="6"/>
  <c r="M378" i="6" s="1"/>
  <c r="H378" i="6"/>
  <c r="C378" i="6"/>
  <c r="E378" i="6"/>
  <c r="I378" i="6"/>
  <c r="R379" i="6"/>
  <c r="G443" i="15"/>
  <c r="H443" i="15"/>
  <c r="J443" i="15"/>
  <c r="D443" i="15"/>
  <c r="I443" i="15"/>
  <c r="A443" i="15"/>
  <c r="F443" i="15"/>
  <c r="C443" i="15"/>
  <c r="E443" i="15"/>
  <c r="B443" i="15"/>
  <c r="O444" i="15"/>
  <c r="E444" i="12"/>
  <c r="A444" i="12"/>
  <c r="C444" i="12"/>
  <c r="L444" i="12"/>
  <c r="G444" i="12"/>
  <c r="K444" i="12"/>
  <c r="B444" i="12"/>
  <c r="J444" i="12"/>
  <c r="H444" i="12"/>
  <c r="I444" i="12"/>
  <c r="D444" i="12"/>
  <c r="F444" i="12"/>
  <c r="Q445" i="12"/>
  <c r="G421" i="16" l="1"/>
  <c r="J421" i="16"/>
  <c r="A421" i="16" s="1"/>
  <c r="H421" i="16"/>
  <c r="I421" i="16"/>
  <c r="C421" i="16"/>
  <c r="F421" i="16"/>
  <c r="D421" i="16"/>
  <c r="E421" i="16"/>
  <c r="K421" i="16"/>
  <c r="B421" i="16"/>
  <c r="P422" i="16"/>
  <c r="D379" i="6"/>
  <c r="G379" i="6"/>
  <c r="F379" i="6"/>
  <c r="J379" i="6"/>
  <c r="C379" i="6"/>
  <c r="I379" i="6"/>
  <c r="L379" i="6"/>
  <c r="A379" i="6" s="1"/>
  <c r="H379" i="6"/>
  <c r="M379" i="6"/>
  <c r="K379" i="6"/>
  <c r="B379" i="6"/>
  <c r="E379" i="6"/>
  <c r="R380" i="6"/>
  <c r="A444" i="15"/>
  <c r="F444" i="15"/>
  <c r="G444" i="15"/>
  <c r="E444" i="15"/>
  <c r="I444" i="15"/>
  <c r="J444" i="15"/>
  <c r="B444" i="15"/>
  <c r="C444" i="15"/>
  <c r="H444" i="15"/>
  <c r="D444" i="15"/>
  <c r="O445" i="15"/>
  <c r="G445" i="12"/>
  <c r="H445" i="12"/>
  <c r="D445" i="12"/>
  <c r="K445" i="12"/>
  <c r="E445" i="12"/>
  <c r="L445" i="12"/>
  <c r="F445" i="12"/>
  <c r="B445" i="12"/>
  <c r="C445" i="12"/>
  <c r="J445" i="12"/>
  <c r="I445" i="12"/>
  <c r="A445" i="12"/>
  <c r="Q446" i="12"/>
  <c r="D422" i="16" l="1"/>
  <c r="C422" i="16"/>
  <c r="J422" i="16"/>
  <c r="A422" i="16" s="1"/>
  <c r="I422" i="16"/>
  <c r="E422" i="16"/>
  <c r="F422" i="16"/>
  <c r="G422" i="16"/>
  <c r="K422" i="16"/>
  <c r="H422" i="16"/>
  <c r="B422" i="16"/>
  <c r="P423" i="16"/>
  <c r="G380" i="6"/>
  <c r="D380" i="6"/>
  <c r="J380" i="6"/>
  <c r="M380" i="6" s="1"/>
  <c r="I380" i="6"/>
  <c r="F380" i="6"/>
  <c r="E380" i="6"/>
  <c r="B380" i="6"/>
  <c r="H380" i="6"/>
  <c r="L380" i="6"/>
  <c r="A380" i="6" s="1"/>
  <c r="K380" i="6"/>
  <c r="C380" i="6"/>
  <c r="R381" i="6"/>
  <c r="J446" i="12"/>
  <c r="G446" i="12"/>
  <c r="I446" i="12"/>
  <c r="F446" i="12"/>
  <c r="E446" i="12"/>
  <c r="C446" i="12"/>
  <c r="A446" i="12"/>
  <c r="B446" i="12"/>
  <c r="K446" i="12"/>
  <c r="D446" i="12"/>
  <c r="L446" i="12"/>
  <c r="H446" i="12"/>
  <c r="Q447" i="12"/>
  <c r="C445" i="15"/>
  <c r="F445" i="15"/>
  <c r="D445" i="15"/>
  <c r="E445" i="15"/>
  <c r="I445" i="15"/>
  <c r="G445" i="15"/>
  <c r="J445" i="15"/>
  <c r="A445" i="15"/>
  <c r="B445" i="15"/>
  <c r="H445" i="15"/>
  <c r="O446" i="15"/>
  <c r="F423" i="16" l="1"/>
  <c r="J423" i="16"/>
  <c r="A423" i="16" s="1"/>
  <c r="B423" i="16"/>
  <c r="I423" i="16"/>
  <c r="E423" i="16"/>
  <c r="C423" i="16"/>
  <c r="H423" i="16"/>
  <c r="K423" i="16"/>
  <c r="D423" i="16"/>
  <c r="G423" i="16"/>
  <c r="P424" i="16"/>
  <c r="B381" i="6"/>
  <c r="I381" i="6"/>
  <c r="C381" i="6"/>
  <c r="H381" i="6"/>
  <c r="F381" i="6"/>
  <c r="K381" i="6"/>
  <c r="L381" i="6" s="1"/>
  <c r="A381" i="6" s="1"/>
  <c r="J381" i="6"/>
  <c r="M381" i="6" s="1"/>
  <c r="E381" i="6"/>
  <c r="G381" i="6"/>
  <c r="D381" i="6"/>
  <c r="R382" i="6"/>
  <c r="H446" i="15"/>
  <c r="E446" i="15"/>
  <c r="C446" i="15"/>
  <c r="F446" i="15"/>
  <c r="G446" i="15"/>
  <c r="A446" i="15"/>
  <c r="I446" i="15"/>
  <c r="J446" i="15"/>
  <c r="D446" i="15"/>
  <c r="B446" i="15"/>
  <c r="O447" i="15"/>
  <c r="A447" i="12"/>
  <c r="C447" i="12"/>
  <c r="D447" i="12"/>
  <c r="G447" i="12"/>
  <c r="F447" i="12"/>
  <c r="J447" i="12"/>
  <c r="L447" i="12"/>
  <c r="B447" i="12"/>
  <c r="K447" i="12"/>
  <c r="I447" i="12"/>
  <c r="H447" i="12"/>
  <c r="E447" i="12"/>
  <c r="Q448" i="12"/>
  <c r="F424" i="16" l="1"/>
  <c r="H424" i="16"/>
  <c r="E424" i="16"/>
  <c r="J424" i="16"/>
  <c r="A424" i="16" s="1"/>
  <c r="D424" i="16"/>
  <c r="K424" i="16"/>
  <c r="G424" i="16"/>
  <c r="I424" i="16"/>
  <c r="B424" i="16"/>
  <c r="C424" i="16"/>
  <c r="P425" i="16"/>
  <c r="G382" i="6"/>
  <c r="D382" i="6"/>
  <c r="C382" i="6"/>
  <c r="J382" i="6"/>
  <c r="M382" i="6" s="1"/>
  <c r="E382" i="6"/>
  <c r="F382" i="6"/>
  <c r="L382" i="6"/>
  <c r="A382" i="6" s="1"/>
  <c r="H382" i="6"/>
  <c r="B382" i="6"/>
  <c r="I382" i="6"/>
  <c r="K382" i="6"/>
  <c r="R383" i="6"/>
  <c r="D448" i="12"/>
  <c r="F448" i="12"/>
  <c r="I448" i="12"/>
  <c r="A448" i="12"/>
  <c r="J448" i="12"/>
  <c r="E448" i="12"/>
  <c r="L448" i="12"/>
  <c r="G448" i="12"/>
  <c r="K448" i="12"/>
  <c r="B448" i="12"/>
  <c r="C448" i="12"/>
  <c r="H448" i="12"/>
  <c r="Q449" i="12"/>
  <c r="G447" i="15"/>
  <c r="J447" i="15"/>
  <c r="B447" i="15"/>
  <c r="C447" i="15"/>
  <c r="F447" i="15"/>
  <c r="H447" i="15"/>
  <c r="A447" i="15"/>
  <c r="I447" i="15"/>
  <c r="E447" i="15"/>
  <c r="D447" i="15"/>
  <c r="O448" i="15"/>
  <c r="G425" i="16" l="1"/>
  <c r="J425" i="16"/>
  <c r="A425" i="16" s="1"/>
  <c r="C425" i="16"/>
  <c r="F425" i="16"/>
  <c r="H425" i="16"/>
  <c r="I425" i="16"/>
  <c r="B425" i="16"/>
  <c r="E425" i="16"/>
  <c r="K425" i="16"/>
  <c r="D425" i="16"/>
  <c r="P426" i="16"/>
  <c r="C383" i="6"/>
  <c r="F383" i="6"/>
  <c r="B383" i="6"/>
  <c r="D383" i="6"/>
  <c r="E383" i="6"/>
  <c r="J383" i="6"/>
  <c r="M383" i="6" s="1"/>
  <c r="I383" i="6"/>
  <c r="H383" i="6"/>
  <c r="G383" i="6"/>
  <c r="K383" i="6"/>
  <c r="L383" i="6" s="1"/>
  <c r="A383" i="6" s="1"/>
  <c r="R384" i="6"/>
  <c r="H448" i="15"/>
  <c r="I448" i="15"/>
  <c r="A448" i="15"/>
  <c r="J448" i="15"/>
  <c r="E448" i="15"/>
  <c r="D448" i="15"/>
  <c r="B448" i="15"/>
  <c r="C448" i="15"/>
  <c r="F448" i="15"/>
  <c r="G448" i="15"/>
  <c r="O449" i="15"/>
  <c r="E449" i="12"/>
  <c r="L449" i="12"/>
  <c r="I449" i="12"/>
  <c r="K449" i="12"/>
  <c r="A449" i="12"/>
  <c r="G449" i="12"/>
  <c r="H449" i="12"/>
  <c r="D449" i="12"/>
  <c r="J449" i="12"/>
  <c r="F449" i="12"/>
  <c r="C449" i="12"/>
  <c r="B449" i="12"/>
  <c r="Q450" i="12"/>
  <c r="J426" i="16" l="1"/>
  <c r="A426" i="16" s="1"/>
  <c r="I426" i="16"/>
  <c r="E426" i="16"/>
  <c r="B426" i="16"/>
  <c r="H426" i="16"/>
  <c r="F426" i="16"/>
  <c r="C426" i="16"/>
  <c r="K426" i="16"/>
  <c r="G426" i="16"/>
  <c r="D426" i="16"/>
  <c r="P427" i="16"/>
  <c r="C384" i="6"/>
  <c r="D384" i="6"/>
  <c r="H384" i="6"/>
  <c r="K384" i="6"/>
  <c r="L384" i="6" s="1"/>
  <c r="A384" i="6" s="1"/>
  <c r="J384" i="6"/>
  <c r="M384" i="6"/>
  <c r="E384" i="6"/>
  <c r="I384" i="6"/>
  <c r="G384" i="6"/>
  <c r="F384" i="6"/>
  <c r="B384" i="6"/>
  <c r="R385" i="6"/>
  <c r="A450" i="12"/>
  <c r="C450" i="12"/>
  <c r="I450" i="12"/>
  <c r="F450" i="12"/>
  <c r="H450" i="12"/>
  <c r="K450" i="12"/>
  <c r="G450" i="12"/>
  <c r="L450" i="12"/>
  <c r="E450" i="12"/>
  <c r="B450" i="12"/>
  <c r="D450" i="12"/>
  <c r="J450" i="12"/>
  <c r="Q451" i="12"/>
  <c r="I449" i="15"/>
  <c r="E449" i="15"/>
  <c r="H449" i="15"/>
  <c r="C449" i="15"/>
  <c r="F449" i="15"/>
  <c r="G449" i="15"/>
  <c r="D449" i="15"/>
  <c r="J449" i="15"/>
  <c r="B449" i="15"/>
  <c r="A449" i="15"/>
  <c r="O450" i="15"/>
  <c r="E427" i="16" l="1"/>
  <c r="J427" i="16"/>
  <c r="A427" i="16" s="1"/>
  <c r="K427" i="16"/>
  <c r="D427" i="16"/>
  <c r="I427" i="16"/>
  <c r="G427" i="16"/>
  <c r="F427" i="16"/>
  <c r="C427" i="16"/>
  <c r="B427" i="16"/>
  <c r="H427" i="16"/>
  <c r="P428" i="16"/>
  <c r="I385" i="6"/>
  <c r="C385" i="6"/>
  <c r="F385" i="6"/>
  <c r="H385" i="6"/>
  <c r="G385" i="6"/>
  <c r="J385" i="6"/>
  <c r="M385" i="6" s="1"/>
  <c r="B385" i="6"/>
  <c r="K385" i="6"/>
  <c r="L385" i="6" s="1"/>
  <c r="A385" i="6" s="1"/>
  <c r="D385" i="6"/>
  <c r="E385" i="6"/>
  <c r="R386" i="6"/>
  <c r="B451" i="12"/>
  <c r="C451" i="12"/>
  <c r="H451" i="12"/>
  <c r="E451" i="12"/>
  <c r="I451" i="12"/>
  <c r="G451" i="12"/>
  <c r="D451" i="12"/>
  <c r="A451" i="12"/>
  <c r="J451" i="12"/>
  <c r="K451" i="12"/>
  <c r="F451" i="12"/>
  <c r="L451" i="12"/>
  <c r="Q452" i="12"/>
  <c r="E450" i="15"/>
  <c r="G450" i="15"/>
  <c r="B450" i="15"/>
  <c r="D450" i="15"/>
  <c r="F450" i="15"/>
  <c r="C450" i="15"/>
  <c r="A450" i="15"/>
  <c r="J450" i="15"/>
  <c r="I450" i="15"/>
  <c r="H450" i="15"/>
  <c r="O451" i="15"/>
  <c r="D428" i="16" l="1"/>
  <c r="K428" i="16"/>
  <c r="B428" i="16"/>
  <c r="C428" i="16"/>
  <c r="I428" i="16"/>
  <c r="F428" i="16"/>
  <c r="G428" i="16"/>
  <c r="H428" i="16"/>
  <c r="J428" i="16"/>
  <c r="A428" i="16" s="1"/>
  <c r="E428" i="16"/>
  <c r="P429" i="16"/>
  <c r="B386" i="6"/>
  <c r="M386" i="6"/>
  <c r="G386" i="6"/>
  <c r="E386" i="6"/>
  <c r="K386" i="6"/>
  <c r="F386" i="6"/>
  <c r="C386" i="6"/>
  <c r="J386" i="6"/>
  <c r="L386" i="6" s="1"/>
  <c r="A386" i="6" s="1"/>
  <c r="D386" i="6"/>
  <c r="I386" i="6"/>
  <c r="H386" i="6"/>
  <c r="R387" i="6"/>
  <c r="D452" i="12"/>
  <c r="E452" i="12"/>
  <c r="F452" i="12"/>
  <c r="G452" i="12"/>
  <c r="I452" i="12"/>
  <c r="A452" i="12"/>
  <c r="C452" i="12"/>
  <c r="J452" i="12"/>
  <c r="L452" i="12"/>
  <c r="B452" i="12"/>
  <c r="K452" i="12"/>
  <c r="H452" i="12"/>
  <c r="Q453" i="12"/>
  <c r="I451" i="15"/>
  <c r="A451" i="15"/>
  <c r="E451" i="15"/>
  <c r="D451" i="15"/>
  <c r="G451" i="15"/>
  <c r="F451" i="15"/>
  <c r="B451" i="15"/>
  <c r="C451" i="15"/>
  <c r="H451" i="15"/>
  <c r="J451" i="15"/>
  <c r="O452" i="15"/>
  <c r="G429" i="16" l="1"/>
  <c r="E429" i="16"/>
  <c r="H429" i="16"/>
  <c r="C429" i="16"/>
  <c r="F429" i="16"/>
  <c r="D429" i="16"/>
  <c r="I429" i="16"/>
  <c r="K429" i="16"/>
  <c r="J429" i="16"/>
  <c r="A429" i="16" s="1"/>
  <c r="B429" i="16"/>
  <c r="P430" i="16"/>
  <c r="J387" i="6"/>
  <c r="M387" i="6" s="1"/>
  <c r="C387" i="6"/>
  <c r="F387" i="6"/>
  <c r="I387" i="6"/>
  <c r="H387" i="6"/>
  <c r="E387" i="6"/>
  <c r="G387" i="6"/>
  <c r="B387" i="6"/>
  <c r="K387" i="6"/>
  <c r="L387" i="6" s="1"/>
  <c r="A387" i="6" s="1"/>
  <c r="D387" i="6"/>
  <c r="R388" i="6"/>
  <c r="C453" i="12"/>
  <c r="E453" i="12"/>
  <c r="B453" i="12"/>
  <c r="I453" i="12"/>
  <c r="J453" i="12"/>
  <c r="H453" i="12"/>
  <c r="F453" i="12"/>
  <c r="G453" i="12"/>
  <c r="K453" i="12"/>
  <c r="D453" i="12"/>
  <c r="L453" i="12"/>
  <c r="A453" i="12"/>
  <c r="Q454" i="12"/>
  <c r="I452" i="15"/>
  <c r="F452" i="15"/>
  <c r="H452" i="15"/>
  <c r="A452" i="15"/>
  <c r="B452" i="15"/>
  <c r="D452" i="15"/>
  <c r="J452" i="15"/>
  <c r="G452" i="15"/>
  <c r="E452" i="15"/>
  <c r="C452" i="15"/>
  <c r="O453" i="15"/>
  <c r="D430" i="16" l="1"/>
  <c r="J430" i="16"/>
  <c r="A430" i="16" s="1"/>
  <c r="C430" i="16"/>
  <c r="B430" i="16"/>
  <c r="H430" i="16"/>
  <c r="I430" i="16"/>
  <c r="G430" i="16"/>
  <c r="E430" i="16"/>
  <c r="F430" i="16"/>
  <c r="K430" i="16"/>
  <c r="P431" i="16"/>
  <c r="J388" i="6"/>
  <c r="M388" i="6" s="1"/>
  <c r="G388" i="6"/>
  <c r="F388" i="6"/>
  <c r="K388" i="6"/>
  <c r="L388" i="6" s="1"/>
  <c r="A388" i="6" s="1"/>
  <c r="C388" i="6"/>
  <c r="H388" i="6"/>
  <c r="E388" i="6"/>
  <c r="B388" i="6"/>
  <c r="D388" i="6"/>
  <c r="I388" i="6"/>
  <c r="R389" i="6"/>
  <c r="G454" i="12"/>
  <c r="A454" i="12"/>
  <c r="J454" i="12"/>
  <c r="K454" i="12"/>
  <c r="I454" i="12"/>
  <c r="L454" i="12"/>
  <c r="H454" i="12"/>
  <c r="F454" i="12"/>
  <c r="B454" i="12"/>
  <c r="D454" i="12"/>
  <c r="C454" i="12"/>
  <c r="E454" i="12"/>
  <c r="Q455" i="12"/>
  <c r="E453" i="15"/>
  <c r="G453" i="15"/>
  <c r="B453" i="15"/>
  <c r="A453" i="15"/>
  <c r="H453" i="15"/>
  <c r="F453" i="15"/>
  <c r="I453" i="15"/>
  <c r="C453" i="15"/>
  <c r="D453" i="15"/>
  <c r="J453" i="15"/>
  <c r="O454" i="15"/>
  <c r="D431" i="16" l="1"/>
  <c r="K431" i="16"/>
  <c r="B431" i="16"/>
  <c r="J431" i="16"/>
  <c r="A431" i="16" s="1"/>
  <c r="G431" i="16"/>
  <c r="F431" i="16"/>
  <c r="I431" i="16"/>
  <c r="E431" i="16"/>
  <c r="C431" i="16"/>
  <c r="H431" i="16"/>
  <c r="P432" i="16"/>
  <c r="M389" i="6"/>
  <c r="B389" i="6"/>
  <c r="H389" i="6"/>
  <c r="K389" i="6"/>
  <c r="I389" i="6"/>
  <c r="C389" i="6"/>
  <c r="E389" i="6"/>
  <c r="F389" i="6"/>
  <c r="G389" i="6"/>
  <c r="D389" i="6"/>
  <c r="J389" i="6"/>
  <c r="L389" i="6" s="1"/>
  <c r="A389" i="6" s="1"/>
  <c r="R390" i="6"/>
  <c r="F454" i="15"/>
  <c r="H454" i="15"/>
  <c r="G454" i="15"/>
  <c r="C454" i="15"/>
  <c r="E454" i="15"/>
  <c r="J454" i="15"/>
  <c r="D454" i="15"/>
  <c r="I454" i="15"/>
  <c r="A454" i="15"/>
  <c r="B454" i="15"/>
  <c r="O455" i="15"/>
  <c r="C455" i="12"/>
  <c r="E455" i="12"/>
  <c r="K455" i="12"/>
  <c r="I455" i="12"/>
  <c r="H455" i="12"/>
  <c r="F455" i="12"/>
  <c r="A455" i="12"/>
  <c r="D455" i="12"/>
  <c r="G455" i="12"/>
  <c r="B455" i="12"/>
  <c r="J455" i="12"/>
  <c r="L455" i="12"/>
  <c r="Q456" i="12"/>
  <c r="B432" i="16" l="1"/>
  <c r="I432" i="16"/>
  <c r="G432" i="16"/>
  <c r="K432" i="16"/>
  <c r="F432" i="16"/>
  <c r="J432" i="16"/>
  <c r="A432" i="16" s="1"/>
  <c r="H432" i="16"/>
  <c r="D432" i="16"/>
  <c r="E432" i="16"/>
  <c r="C432" i="16"/>
  <c r="P433" i="16"/>
  <c r="G390" i="6"/>
  <c r="C390" i="6"/>
  <c r="M390" i="6"/>
  <c r="K390" i="6"/>
  <c r="L390" i="6" s="1"/>
  <c r="A390" i="6" s="1"/>
  <c r="J390" i="6"/>
  <c r="F390" i="6"/>
  <c r="D390" i="6"/>
  <c r="H390" i="6"/>
  <c r="B390" i="6"/>
  <c r="I390" i="6"/>
  <c r="E390" i="6"/>
  <c r="R391" i="6"/>
  <c r="E456" i="12"/>
  <c r="L456" i="12"/>
  <c r="F456" i="12"/>
  <c r="C456" i="12"/>
  <c r="J456" i="12"/>
  <c r="H456" i="12"/>
  <c r="G456" i="12"/>
  <c r="I456" i="12"/>
  <c r="A456" i="12"/>
  <c r="D456" i="12"/>
  <c r="B456" i="12"/>
  <c r="K456" i="12"/>
  <c r="Q457" i="12"/>
  <c r="A455" i="15"/>
  <c r="G455" i="15"/>
  <c r="F455" i="15"/>
  <c r="B455" i="15"/>
  <c r="C455" i="15"/>
  <c r="I455" i="15"/>
  <c r="D455" i="15"/>
  <c r="H455" i="15"/>
  <c r="E455" i="15"/>
  <c r="J455" i="15"/>
  <c r="O456" i="15"/>
  <c r="F433" i="16" l="1"/>
  <c r="C433" i="16"/>
  <c r="G433" i="16"/>
  <c r="J433" i="16"/>
  <c r="A433" i="16" s="1"/>
  <c r="I433" i="16"/>
  <c r="E433" i="16"/>
  <c r="H433" i="16"/>
  <c r="B433" i="16"/>
  <c r="D433" i="16"/>
  <c r="K433" i="16"/>
  <c r="P434" i="16"/>
  <c r="I391" i="6"/>
  <c r="F391" i="6"/>
  <c r="B391" i="6"/>
  <c r="J391" i="6"/>
  <c r="M391" i="6"/>
  <c r="K391" i="6"/>
  <c r="H391" i="6"/>
  <c r="G391" i="6"/>
  <c r="L391" i="6"/>
  <c r="A391" i="6" s="1"/>
  <c r="E391" i="6"/>
  <c r="D391" i="6"/>
  <c r="C391" i="6"/>
  <c r="R392" i="6"/>
  <c r="G456" i="15"/>
  <c r="C456" i="15"/>
  <c r="F456" i="15"/>
  <c r="I456" i="15"/>
  <c r="J456" i="15"/>
  <c r="A456" i="15"/>
  <c r="H456" i="15"/>
  <c r="D456" i="15"/>
  <c r="B456" i="15"/>
  <c r="E456" i="15"/>
  <c r="O457" i="15"/>
  <c r="E457" i="12"/>
  <c r="D457" i="12"/>
  <c r="F457" i="12"/>
  <c r="B457" i="12"/>
  <c r="H457" i="12"/>
  <c r="A457" i="12"/>
  <c r="G457" i="12"/>
  <c r="K457" i="12"/>
  <c r="I457" i="12"/>
  <c r="L457" i="12"/>
  <c r="C457" i="12"/>
  <c r="J457" i="12"/>
  <c r="Q458" i="12"/>
  <c r="I434" i="16" l="1"/>
  <c r="D434" i="16"/>
  <c r="J434" i="16"/>
  <c r="A434" i="16" s="1"/>
  <c r="G434" i="16"/>
  <c r="F434" i="16"/>
  <c r="B434" i="16"/>
  <c r="E434" i="16"/>
  <c r="H434" i="16"/>
  <c r="C434" i="16"/>
  <c r="K434" i="16"/>
  <c r="P435" i="16"/>
  <c r="G392" i="6"/>
  <c r="F392" i="6"/>
  <c r="J392" i="6"/>
  <c r="M392" i="6" s="1"/>
  <c r="H392" i="6"/>
  <c r="C392" i="6"/>
  <c r="B392" i="6"/>
  <c r="E392" i="6"/>
  <c r="K392" i="6"/>
  <c r="L392" i="6" s="1"/>
  <c r="A392" i="6" s="1"/>
  <c r="D392" i="6"/>
  <c r="I392" i="6"/>
  <c r="R393" i="6"/>
  <c r="C458" i="12"/>
  <c r="E458" i="12"/>
  <c r="I458" i="12"/>
  <c r="D458" i="12"/>
  <c r="H458" i="12"/>
  <c r="B458" i="12"/>
  <c r="G458" i="12"/>
  <c r="A458" i="12"/>
  <c r="F458" i="12"/>
  <c r="L458" i="12"/>
  <c r="J458" i="12"/>
  <c r="K458" i="12"/>
  <c r="Q459" i="12"/>
  <c r="F457" i="15"/>
  <c r="H457" i="15"/>
  <c r="J457" i="15"/>
  <c r="B457" i="15"/>
  <c r="I457" i="15"/>
  <c r="G457" i="15"/>
  <c r="C457" i="15"/>
  <c r="D457" i="15"/>
  <c r="A457" i="15"/>
  <c r="E457" i="15"/>
  <c r="O458" i="15"/>
  <c r="D435" i="16" l="1"/>
  <c r="G435" i="16"/>
  <c r="F435" i="16"/>
  <c r="I435" i="16"/>
  <c r="H435" i="16"/>
  <c r="C435" i="16"/>
  <c r="J435" i="16"/>
  <c r="A435" i="16" s="1"/>
  <c r="E435" i="16"/>
  <c r="K435" i="16"/>
  <c r="B435" i="16"/>
  <c r="P436" i="16"/>
  <c r="E393" i="6"/>
  <c r="D393" i="6"/>
  <c r="C393" i="6"/>
  <c r="M393" i="6"/>
  <c r="B393" i="6"/>
  <c r="I393" i="6"/>
  <c r="F393" i="6"/>
  <c r="J393" i="6"/>
  <c r="L393" i="6" s="1"/>
  <c r="A393" i="6" s="1"/>
  <c r="K393" i="6"/>
  <c r="H393" i="6"/>
  <c r="G393" i="6"/>
  <c r="R394" i="6"/>
  <c r="H458" i="15"/>
  <c r="D458" i="15"/>
  <c r="C458" i="15"/>
  <c r="J458" i="15"/>
  <c r="G458" i="15"/>
  <c r="F458" i="15"/>
  <c r="B458" i="15"/>
  <c r="I458" i="15"/>
  <c r="A458" i="15"/>
  <c r="E458" i="15"/>
  <c r="O459" i="15"/>
  <c r="C459" i="12"/>
  <c r="G459" i="12"/>
  <c r="J459" i="12"/>
  <c r="H459" i="12"/>
  <c r="I459" i="12"/>
  <c r="L459" i="12"/>
  <c r="E459" i="12"/>
  <c r="K459" i="12"/>
  <c r="A459" i="12"/>
  <c r="D459" i="12"/>
  <c r="F459" i="12"/>
  <c r="B459" i="12"/>
  <c r="Q460" i="12"/>
  <c r="K436" i="16" l="1"/>
  <c r="E436" i="16"/>
  <c r="B436" i="16"/>
  <c r="G436" i="16"/>
  <c r="J436" i="16"/>
  <c r="A436" i="16" s="1"/>
  <c r="C436" i="16"/>
  <c r="I436" i="16"/>
  <c r="D436" i="16"/>
  <c r="H436" i="16"/>
  <c r="F436" i="16"/>
  <c r="P437" i="16"/>
  <c r="H394" i="6"/>
  <c r="M394" i="6"/>
  <c r="B394" i="6"/>
  <c r="G394" i="6"/>
  <c r="K394" i="6"/>
  <c r="L394" i="6" s="1"/>
  <c r="A394" i="6" s="1"/>
  <c r="J394" i="6"/>
  <c r="F394" i="6"/>
  <c r="D394" i="6"/>
  <c r="I394" i="6"/>
  <c r="C394" i="6"/>
  <c r="E394" i="6"/>
  <c r="R395" i="6"/>
  <c r="A460" i="12"/>
  <c r="H460" i="12"/>
  <c r="C460" i="12"/>
  <c r="L460" i="12"/>
  <c r="G460" i="12"/>
  <c r="K460" i="12"/>
  <c r="B460" i="12"/>
  <c r="F460" i="12"/>
  <c r="J460" i="12"/>
  <c r="E460" i="12"/>
  <c r="D460" i="12"/>
  <c r="I460" i="12"/>
  <c r="Q461" i="12"/>
  <c r="D459" i="15"/>
  <c r="E459" i="15"/>
  <c r="B459" i="15"/>
  <c r="C459" i="15"/>
  <c r="A459" i="15"/>
  <c r="F459" i="15"/>
  <c r="I459" i="15"/>
  <c r="J459" i="15"/>
  <c r="G459" i="15"/>
  <c r="H459" i="15"/>
  <c r="O460" i="15"/>
  <c r="J437" i="16" l="1"/>
  <c r="A437" i="16" s="1"/>
  <c r="D437" i="16"/>
  <c r="K437" i="16"/>
  <c r="G437" i="16"/>
  <c r="E437" i="16"/>
  <c r="H437" i="16"/>
  <c r="F437" i="16"/>
  <c r="C437" i="16"/>
  <c r="B437" i="16"/>
  <c r="I437" i="16"/>
  <c r="P438" i="16"/>
  <c r="K395" i="6"/>
  <c r="I395" i="6"/>
  <c r="L395" i="6"/>
  <c r="A395" i="6" s="1"/>
  <c r="H395" i="6"/>
  <c r="C395" i="6"/>
  <c r="B395" i="6"/>
  <c r="G395" i="6"/>
  <c r="J395" i="6"/>
  <c r="M395" i="6" s="1"/>
  <c r="E395" i="6"/>
  <c r="D395" i="6"/>
  <c r="F395" i="6"/>
  <c r="R396" i="6"/>
  <c r="A461" i="12"/>
  <c r="B461" i="12"/>
  <c r="D461" i="12"/>
  <c r="L461" i="12"/>
  <c r="E461" i="12"/>
  <c r="K461" i="12"/>
  <c r="G461" i="12"/>
  <c r="F461" i="12"/>
  <c r="C461" i="12"/>
  <c r="J461" i="12"/>
  <c r="H461" i="12"/>
  <c r="I461" i="12"/>
  <c r="Q462" i="12"/>
  <c r="J460" i="15"/>
  <c r="F460" i="15"/>
  <c r="C460" i="15"/>
  <c r="D460" i="15"/>
  <c r="E460" i="15"/>
  <c r="I460" i="15"/>
  <c r="A460" i="15"/>
  <c r="G460" i="15"/>
  <c r="B460" i="15"/>
  <c r="H460" i="15"/>
  <c r="O461" i="15"/>
  <c r="C438" i="16" l="1"/>
  <c r="J438" i="16"/>
  <c r="A438" i="16" s="1"/>
  <c r="E438" i="16"/>
  <c r="B438" i="16"/>
  <c r="F438" i="16"/>
  <c r="I438" i="16"/>
  <c r="D438" i="16"/>
  <c r="H438" i="16"/>
  <c r="K438" i="16"/>
  <c r="G438" i="16"/>
  <c r="P439" i="16"/>
  <c r="K396" i="6"/>
  <c r="E396" i="6"/>
  <c r="F396" i="6"/>
  <c r="H396" i="6"/>
  <c r="B396" i="6"/>
  <c r="L396" i="6"/>
  <c r="A396" i="6" s="1"/>
  <c r="I396" i="6"/>
  <c r="D396" i="6"/>
  <c r="G396" i="6"/>
  <c r="C396" i="6"/>
  <c r="J396" i="6"/>
  <c r="M396" i="6" s="1"/>
  <c r="R397" i="6"/>
  <c r="F462" i="12"/>
  <c r="A462" i="12"/>
  <c r="D462" i="12"/>
  <c r="E462" i="12"/>
  <c r="I462" i="12"/>
  <c r="H462" i="12"/>
  <c r="G462" i="12"/>
  <c r="C462" i="12"/>
  <c r="L462" i="12"/>
  <c r="B462" i="12"/>
  <c r="K462" i="12"/>
  <c r="J462" i="12"/>
  <c r="Q463" i="12"/>
  <c r="H461" i="15"/>
  <c r="J461" i="15"/>
  <c r="C461" i="15"/>
  <c r="G461" i="15"/>
  <c r="I461" i="15"/>
  <c r="D461" i="15"/>
  <c r="A461" i="15"/>
  <c r="E461" i="15"/>
  <c r="B461" i="15"/>
  <c r="F461" i="15"/>
  <c r="O462" i="15"/>
  <c r="G439" i="16" l="1"/>
  <c r="J439" i="16"/>
  <c r="A439" i="16" s="1"/>
  <c r="H439" i="16"/>
  <c r="C439" i="16"/>
  <c r="D439" i="16"/>
  <c r="B439" i="16"/>
  <c r="K439" i="16"/>
  <c r="I439" i="16"/>
  <c r="F439" i="16"/>
  <c r="E439" i="16"/>
  <c r="P440" i="16"/>
  <c r="K397" i="6"/>
  <c r="L397" i="6"/>
  <c r="A397" i="6" s="1"/>
  <c r="I397" i="6"/>
  <c r="G397" i="6"/>
  <c r="E397" i="6"/>
  <c r="F397" i="6"/>
  <c r="B397" i="6"/>
  <c r="H397" i="6"/>
  <c r="D397" i="6"/>
  <c r="J397" i="6"/>
  <c r="M397" i="6" s="1"/>
  <c r="C397" i="6"/>
  <c r="R398" i="6"/>
  <c r="H463" i="12"/>
  <c r="A463" i="12"/>
  <c r="C463" i="12"/>
  <c r="G463" i="12"/>
  <c r="D463" i="12"/>
  <c r="F463" i="12"/>
  <c r="J463" i="12"/>
  <c r="L463" i="12"/>
  <c r="I463" i="12"/>
  <c r="K463" i="12"/>
  <c r="B463" i="12"/>
  <c r="E463" i="12"/>
  <c r="Q464" i="12"/>
  <c r="H462" i="15"/>
  <c r="E462" i="15"/>
  <c r="B462" i="15"/>
  <c r="C462" i="15"/>
  <c r="J462" i="15"/>
  <c r="A462" i="15"/>
  <c r="I462" i="15"/>
  <c r="D462" i="15"/>
  <c r="G462" i="15"/>
  <c r="F462" i="15"/>
  <c r="O463" i="15"/>
  <c r="C440" i="16" l="1"/>
  <c r="I440" i="16"/>
  <c r="D440" i="16"/>
  <c r="H440" i="16"/>
  <c r="F440" i="16"/>
  <c r="E440" i="16"/>
  <c r="K440" i="16"/>
  <c r="J440" i="16"/>
  <c r="A440" i="16" s="1"/>
  <c r="G440" i="16"/>
  <c r="B440" i="16"/>
  <c r="P441" i="16"/>
  <c r="L398" i="6"/>
  <c r="A398" i="6" s="1"/>
  <c r="B398" i="6"/>
  <c r="C398" i="6"/>
  <c r="G398" i="6"/>
  <c r="F398" i="6"/>
  <c r="I398" i="6"/>
  <c r="H398" i="6"/>
  <c r="E398" i="6"/>
  <c r="J398" i="6"/>
  <c r="M398" i="6" s="1"/>
  <c r="K398" i="6"/>
  <c r="D398" i="6"/>
  <c r="R399" i="6"/>
  <c r="C464" i="12"/>
  <c r="F464" i="12"/>
  <c r="I464" i="12"/>
  <c r="A464" i="12"/>
  <c r="J464" i="12"/>
  <c r="E464" i="12"/>
  <c r="L464" i="12"/>
  <c r="G464" i="12"/>
  <c r="K464" i="12"/>
  <c r="B464" i="12"/>
  <c r="D464" i="12"/>
  <c r="H464" i="12"/>
  <c r="Q465" i="12"/>
  <c r="E463" i="15"/>
  <c r="D463" i="15"/>
  <c r="A463" i="15"/>
  <c r="B463" i="15"/>
  <c r="F463" i="15"/>
  <c r="J463" i="15"/>
  <c r="G463" i="15"/>
  <c r="I463" i="15"/>
  <c r="C463" i="15"/>
  <c r="H463" i="15"/>
  <c r="O464" i="15"/>
  <c r="E441" i="16" l="1"/>
  <c r="H441" i="16"/>
  <c r="F441" i="16"/>
  <c r="K441" i="16"/>
  <c r="J441" i="16"/>
  <c r="A441" i="16" s="1"/>
  <c r="B441" i="16"/>
  <c r="G441" i="16"/>
  <c r="D441" i="16"/>
  <c r="C441" i="16"/>
  <c r="I441" i="16"/>
  <c r="P442" i="16"/>
  <c r="I399" i="6"/>
  <c r="E399" i="6"/>
  <c r="K399" i="6"/>
  <c r="L399" i="6" s="1"/>
  <c r="A399" i="6" s="1"/>
  <c r="D399" i="6"/>
  <c r="J399" i="6"/>
  <c r="M399" i="6" s="1"/>
  <c r="G399" i="6"/>
  <c r="H399" i="6"/>
  <c r="F399" i="6"/>
  <c r="B399" i="6"/>
  <c r="C399" i="6"/>
  <c r="R400" i="6"/>
  <c r="C465" i="12"/>
  <c r="L465" i="12"/>
  <c r="D465" i="12"/>
  <c r="K465" i="12"/>
  <c r="G465" i="12"/>
  <c r="J465" i="12"/>
  <c r="A465" i="12"/>
  <c r="E465" i="12"/>
  <c r="H465" i="12"/>
  <c r="I465" i="12"/>
  <c r="F465" i="12"/>
  <c r="B465" i="12"/>
  <c r="Q466" i="12"/>
  <c r="C464" i="15"/>
  <c r="E464" i="15"/>
  <c r="B464" i="15"/>
  <c r="D464" i="15"/>
  <c r="A464" i="15"/>
  <c r="I464" i="15"/>
  <c r="G464" i="15"/>
  <c r="J464" i="15"/>
  <c r="H464" i="15"/>
  <c r="F464" i="15"/>
  <c r="O465" i="15"/>
  <c r="K442" i="16" l="1"/>
  <c r="I442" i="16"/>
  <c r="F442" i="16"/>
  <c r="J442" i="16"/>
  <c r="A442" i="16" s="1"/>
  <c r="E442" i="16"/>
  <c r="B442" i="16"/>
  <c r="D442" i="16"/>
  <c r="H442" i="16"/>
  <c r="G442" i="16"/>
  <c r="C442" i="16"/>
  <c r="P443" i="16"/>
  <c r="C400" i="6"/>
  <c r="G400" i="6"/>
  <c r="I400" i="6"/>
  <c r="H400" i="6"/>
  <c r="K400" i="6"/>
  <c r="M400" i="6"/>
  <c r="D400" i="6"/>
  <c r="E400" i="6"/>
  <c r="B400" i="6"/>
  <c r="F400" i="6"/>
  <c r="J400" i="6"/>
  <c r="L400" i="6" s="1"/>
  <c r="A400" i="6" s="1"/>
  <c r="R401" i="6"/>
  <c r="C466" i="12"/>
  <c r="E466" i="12"/>
  <c r="I466" i="12"/>
  <c r="A466" i="12"/>
  <c r="G466" i="12"/>
  <c r="K466" i="12"/>
  <c r="H466" i="12"/>
  <c r="L466" i="12"/>
  <c r="D466" i="12"/>
  <c r="B466" i="12"/>
  <c r="F466" i="12"/>
  <c r="J466" i="12"/>
  <c r="Q467" i="12"/>
  <c r="G465" i="15"/>
  <c r="J465" i="15"/>
  <c r="F465" i="15"/>
  <c r="A465" i="15"/>
  <c r="D465" i="15"/>
  <c r="B465" i="15"/>
  <c r="C465" i="15"/>
  <c r="I465" i="15"/>
  <c r="H465" i="15"/>
  <c r="E465" i="15"/>
  <c r="O466" i="15"/>
  <c r="F443" i="16" l="1"/>
  <c r="E443" i="16"/>
  <c r="J443" i="16"/>
  <c r="A443" i="16" s="1"/>
  <c r="C443" i="16"/>
  <c r="B443" i="16"/>
  <c r="K443" i="16"/>
  <c r="I443" i="16"/>
  <c r="H443" i="16"/>
  <c r="D443" i="16"/>
  <c r="G443" i="16"/>
  <c r="P444" i="16"/>
  <c r="F401" i="6"/>
  <c r="D401" i="6"/>
  <c r="C401" i="6"/>
  <c r="I401" i="6"/>
  <c r="M401" i="6"/>
  <c r="E401" i="6"/>
  <c r="J401" i="6"/>
  <c r="K401" i="6"/>
  <c r="L401" i="6" s="1"/>
  <c r="A401" i="6" s="1"/>
  <c r="H401" i="6"/>
  <c r="B401" i="6"/>
  <c r="G401" i="6"/>
  <c r="R402" i="6"/>
  <c r="J467" i="12"/>
  <c r="I467" i="12"/>
  <c r="H467" i="12"/>
  <c r="F467" i="12"/>
  <c r="G467" i="12"/>
  <c r="C467" i="12"/>
  <c r="D467" i="12"/>
  <c r="A467" i="12"/>
  <c r="B467" i="12"/>
  <c r="L467" i="12"/>
  <c r="E467" i="12"/>
  <c r="K467" i="12"/>
  <c r="Q468" i="12"/>
  <c r="C466" i="15"/>
  <c r="F466" i="15"/>
  <c r="I466" i="15"/>
  <c r="J466" i="15"/>
  <c r="A466" i="15"/>
  <c r="E466" i="15"/>
  <c r="B466" i="15"/>
  <c r="H466" i="15"/>
  <c r="G466" i="15"/>
  <c r="D466" i="15"/>
  <c r="O467" i="15"/>
  <c r="C444" i="16" l="1"/>
  <c r="H444" i="16"/>
  <c r="D444" i="16"/>
  <c r="E444" i="16"/>
  <c r="G444" i="16"/>
  <c r="B444" i="16"/>
  <c r="K444" i="16"/>
  <c r="J444" i="16"/>
  <c r="A444" i="16" s="1"/>
  <c r="F444" i="16"/>
  <c r="I444" i="16"/>
  <c r="P445" i="16"/>
  <c r="F402" i="6"/>
  <c r="L402" i="6"/>
  <c r="A402" i="6" s="1"/>
  <c r="B402" i="6"/>
  <c r="C402" i="6"/>
  <c r="I402" i="6"/>
  <c r="H402" i="6"/>
  <c r="D402" i="6"/>
  <c r="G402" i="6"/>
  <c r="K402" i="6"/>
  <c r="J402" i="6"/>
  <c r="M402" i="6" s="1"/>
  <c r="E402" i="6"/>
  <c r="R403" i="6"/>
  <c r="B467" i="15"/>
  <c r="D467" i="15"/>
  <c r="I467" i="15"/>
  <c r="J467" i="15"/>
  <c r="E467" i="15"/>
  <c r="C467" i="15"/>
  <c r="G467" i="15"/>
  <c r="A467" i="15"/>
  <c r="F467" i="15"/>
  <c r="H467" i="15"/>
  <c r="O468" i="15"/>
  <c r="I468" i="12"/>
  <c r="F468" i="12"/>
  <c r="B468" i="12"/>
  <c r="J468" i="12"/>
  <c r="E468" i="12"/>
  <c r="C468" i="12"/>
  <c r="A468" i="12"/>
  <c r="H468" i="12"/>
  <c r="L468" i="12"/>
  <c r="G468" i="12"/>
  <c r="K468" i="12"/>
  <c r="D468" i="12"/>
  <c r="Q469" i="12"/>
  <c r="C445" i="16" l="1"/>
  <c r="I445" i="16"/>
  <c r="H445" i="16"/>
  <c r="D445" i="16"/>
  <c r="B445" i="16"/>
  <c r="K445" i="16"/>
  <c r="F445" i="16"/>
  <c r="E445" i="16"/>
  <c r="J445" i="16"/>
  <c r="A445" i="16" s="1"/>
  <c r="G445" i="16"/>
  <c r="P446" i="16"/>
  <c r="H403" i="6"/>
  <c r="F403" i="6"/>
  <c r="J403" i="6"/>
  <c r="M403" i="6" s="1"/>
  <c r="E403" i="6"/>
  <c r="I403" i="6"/>
  <c r="B403" i="6"/>
  <c r="D403" i="6"/>
  <c r="C403" i="6"/>
  <c r="K403" i="6"/>
  <c r="L403" i="6" s="1"/>
  <c r="A403" i="6" s="1"/>
  <c r="G403" i="6"/>
  <c r="R404" i="6"/>
  <c r="E468" i="15"/>
  <c r="G468" i="15"/>
  <c r="D468" i="15"/>
  <c r="B468" i="15"/>
  <c r="F468" i="15"/>
  <c r="I468" i="15"/>
  <c r="C468" i="15"/>
  <c r="A468" i="15"/>
  <c r="H468" i="15"/>
  <c r="J468" i="15"/>
  <c r="O469" i="15"/>
  <c r="H469" i="12"/>
  <c r="E469" i="12"/>
  <c r="F469" i="12"/>
  <c r="I469" i="12"/>
  <c r="J469" i="12"/>
  <c r="D469" i="12"/>
  <c r="C469" i="12"/>
  <c r="G469" i="12"/>
  <c r="K469" i="12"/>
  <c r="A469" i="12"/>
  <c r="L469" i="12"/>
  <c r="B469" i="12"/>
  <c r="Q470" i="12"/>
  <c r="J446" i="16" l="1"/>
  <c r="A446" i="16" s="1"/>
  <c r="K446" i="16"/>
  <c r="E446" i="16"/>
  <c r="F446" i="16"/>
  <c r="H446" i="16"/>
  <c r="C446" i="16"/>
  <c r="I446" i="16"/>
  <c r="D446" i="16"/>
  <c r="B446" i="16"/>
  <c r="G446" i="16"/>
  <c r="P447" i="16"/>
  <c r="H404" i="6"/>
  <c r="F404" i="6"/>
  <c r="G404" i="6"/>
  <c r="J404" i="6"/>
  <c r="M404" i="6" s="1"/>
  <c r="D404" i="6"/>
  <c r="K404" i="6"/>
  <c r="C404" i="6"/>
  <c r="B404" i="6"/>
  <c r="L404" i="6"/>
  <c r="A404" i="6" s="1"/>
  <c r="I404" i="6"/>
  <c r="E404" i="6"/>
  <c r="R405" i="6"/>
  <c r="B470" i="12"/>
  <c r="H470" i="12"/>
  <c r="I470" i="12"/>
  <c r="L470" i="12"/>
  <c r="J470" i="12"/>
  <c r="K470" i="12"/>
  <c r="D470" i="12"/>
  <c r="F470" i="12"/>
  <c r="A470" i="12"/>
  <c r="G470" i="12"/>
  <c r="C470" i="12"/>
  <c r="E470" i="12"/>
  <c r="Q471" i="12"/>
  <c r="A469" i="15"/>
  <c r="G469" i="15"/>
  <c r="C469" i="15"/>
  <c r="F469" i="15"/>
  <c r="E469" i="15"/>
  <c r="J469" i="15"/>
  <c r="H469" i="15"/>
  <c r="I469" i="15"/>
  <c r="D469" i="15"/>
  <c r="B469" i="15"/>
  <c r="O470" i="15"/>
  <c r="K447" i="16" l="1"/>
  <c r="C447" i="16"/>
  <c r="D447" i="16"/>
  <c r="F447" i="16"/>
  <c r="B447" i="16"/>
  <c r="H447" i="16"/>
  <c r="E447" i="16"/>
  <c r="I447" i="16"/>
  <c r="J447" i="16"/>
  <c r="A447" i="16" s="1"/>
  <c r="G447" i="16"/>
  <c r="P448" i="16"/>
  <c r="J405" i="6"/>
  <c r="E405" i="6"/>
  <c r="H405" i="6"/>
  <c r="F405" i="6"/>
  <c r="I405" i="6"/>
  <c r="C405" i="6"/>
  <c r="D405" i="6"/>
  <c r="G405" i="6"/>
  <c r="M405" i="6"/>
  <c r="K405" i="6"/>
  <c r="L405" i="6" s="1"/>
  <c r="A405" i="6" s="1"/>
  <c r="B405" i="6"/>
  <c r="R406" i="6"/>
  <c r="I471" i="12"/>
  <c r="L471" i="12"/>
  <c r="F471" i="12"/>
  <c r="K471" i="12"/>
  <c r="B471" i="12"/>
  <c r="E471" i="12"/>
  <c r="A471" i="12"/>
  <c r="D471" i="12"/>
  <c r="H471" i="12"/>
  <c r="J471" i="12"/>
  <c r="G471" i="12"/>
  <c r="C471" i="12"/>
  <c r="Q472" i="12"/>
  <c r="H470" i="15"/>
  <c r="J470" i="15"/>
  <c r="E470" i="15"/>
  <c r="G470" i="15"/>
  <c r="I470" i="15"/>
  <c r="D470" i="15"/>
  <c r="C470" i="15"/>
  <c r="B470" i="15"/>
  <c r="F470" i="15"/>
  <c r="A470" i="15"/>
  <c r="O471" i="15"/>
  <c r="E448" i="16" l="1"/>
  <c r="H448" i="16"/>
  <c r="C448" i="16"/>
  <c r="K448" i="16"/>
  <c r="J448" i="16"/>
  <c r="A448" i="16" s="1"/>
  <c r="I448" i="16"/>
  <c r="B448" i="16"/>
  <c r="D448" i="16"/>
  <c r="G448" i="16"/>
  <c r="F448" i="16"/>
  <c r="P449" i="16"/>
  <c r="E406" i="6"/>
  <c r="G406" i="6"/>
  <c r="L406" i="6"/>
  <c r="A406" i="6" s="1"/>
  <c r="D406" i="6"/>
  <c r="I406" i="6"/>
  <c r="C406" i="6"/>
  <c r="B406" i="6"/>
  <c r="K406" i="6"/>
  <c r="J406" i="6"/>
  <c r="M406" i="6" s="1"/>
  <c r="F406" i="6"/>
  <c r="H406" i="6"/>
  <c r="R407" i="6"/>
  <c r="G472" i="12"/>
  <c r="I472" i="12"/>
  <c r="F472" i="12"/>
  <c r="D472" i="12"/>
  <c r="E472" i="12"/>
  <c r="C472" i="12"/>
  <c r="L472" i="12"/>
  <c r="A472" i="12"/>
  <c r="J472" i="12"/>
  <c r="B472" i="12"/>
  <c r="H472" i="12"/>
  <c r="K472" i="12"/>
  <c r="Q473" i="12"/>
  <c r="C471" i="15"/>
  <c r="D471" i="15"/>
  <c r="F471" i="15"/>
  <c r="A471" i="15"/>
  <c r="G471" i="15"/>
  <c r="B471" i="15"/>
  <c r="H471" i="15"/>
  <c r="E471" i="15"/>
  <c r="J471" i="15"/>
  <c r="I471" i="15"/>
  <c r="O472" i="15"/>
  <c r="B449" i="16" l="1"/>
  <c r="G449" i="16"/>
  <c r="F449" i="16"/>
  <c r="D449" i="16"/>
  <c r="K449" i="16"/>
  <c r="C449" i="16"/>
  <c r="E449" i="16"/>
  <c r="J449" i="16"/>
  <c r="A449" i="16" s="1"/>
  <c r="I449" i="16"/>
  <c r="H449" i="16"/>
  <c r="P450" i="16"/>
  <c r="J407" i="6"/>
  <c r="M407" i="6" s="1"/>
  <c r="G407" i="6"/>
  <c r="I407" i="6"/>
  <c r="C407" i="6"/>
  <c r="K407" i="6"/>
  <c r="L407" i="6"/>
  <c r="A407" i="6" s="1"/>
  <c r="D407" i="6"/>
  <c r="E407" i="6"/>
  <c r="B407" i="6"/>
  <c r="F407" i="6"/>
  <c r="H407" i="6"/>
  <c r="R408" i="6"/>
  <c r="G472" i="15"/>
  <c r="E472" i="15"/>
  <c r="D472" i="15"/>
  <c r="I472" i="15"/>
  <c r="C472" i="15"/>
  <c r="A472" i="15"/>
  <c r="F472" i="15"/>
  <c r="B472" i="15"/>
  <c r="J472" i="15"/>
  <c r="H472" i="15"/>
  <c r="O473" i="15"/>
  <c r="C473" i="12"/>
  <c r="G473" i="12"/>
  <c r="F473" i="12"/>
  <c r="D473" i="12"/>
  <c r="B473" i="12"/>
  <c r="E473" i="12"/>
  <c r="J473" i="12"/>
  <c r="L473" i="12"/>
  <c r="A473" i="12"/>
  <c r="K473" i="12"/>
  <c r="I473" i="12"/>
  <c r="H473" i="12"/>
  <c r="Q474" i="12"/>
  <c r="H450" i="16" l="1"/>
  <c r="B450" i="16"/>
  <c r="F450" i="16"/>
  <c r="E450" i="16"/>
  <c r="C450" i="16"/>
  <c r="G450" i="16"/>
  <c r="K450" i="16"/>
  <c r="J450" i="16"/>
  <c r="A450" i="16" s="1"/>
  <c r="I450" i="16"/>
  <c r="D450" i="16"/>
  <c r="P451" i="16"/>
  <c r="C408" i="6"/>
  <c r="E408" i="6"/>
  <c r="J408" i="6"/>
  <c r="M408" i="6" s="1"/>
  <c r="K408" i="6"/>
  <c r="L408" i="6" s="1"/>
  <c r="A408" i="6" s="1"/>
  <c r="B408" i="6"/>
  <c r="I408" i="6"/>
  <c r="G408" i="6"/>
  <c r="F408" i="6"/>
  <c r="H408" i="6"/>
  <c r="D408" i="6"/>
  <c r="R409" i="6"/>
  <c r="A473" i="15"/>
  <c r="F473" i="15"/>
  <c r="C473" i="15"/>
  <c r="J473" i="15"/>
  <c r="E473" i="15"/>
  <c r="I473" i="15"/>
  <c r="H473" i="15"/>
  <c r="G473" i="15"/>
  <c r="B473" i="15"/>
  <c r="D473" i="15"/>
  <c r="O474" i="15"/>
  <c r="A474" i="12"/>
  <c r="J474" i="12"/>
  <c r="H474" i="12"/>
  <c r="B474" i="12"/>
  <c r="D474" i="12"/>
  <c r="E474" i="12"/>
  <c r="G474" i="12"/>
  <c r="I474" i="12"/>
  <c r="F474" i="12"/>
  <c r="L474" i="12"/>
  <c r="C474" i="12"/>
  <c r="K474" i="12"/>
  <c r="Q475" i="12"/>
  <c r="K451" i="16" l="1"/>
  <c r="I451" i="16"/>
  <c r="G451" i="16"/>
  <c r="F451" i="16"/>
  <c r="J451" i="16"/>
  <c r="A451" i="16" s="1"/>
  <c r="E451" i="16"/>
  <c r="B451" i="16"/>
  <c r="C451" i="16"/>
  <c r="H451" i="16"/>
  <c r="D451" i="16"/>
  <c r="P452" i="16"/>
  <c r="C409" i="6"/>
  <c r="G409" i="6"/>
  <c r="F409" i="6"/>
  <c r="E409" i="6"/>
  <c r="D409" i="6"/>
  <c r="J409" i="6"/>
  <c r="M409" i="6" s="1"/>
  <c r="K409" i="6"/>
  <c r="L409" i="6" s="1"/>
  <c r="A409" i="6" s="1"/>
  <c r="B409" i="6"/>
  <c r="H409" i="6"/>
  <c r="I409" i="6"/>
  <c r="R410" i="6"/>
  <c r="E474" i="15"/>
  <c r="I474" i="15"/>
  <c r="A474" i="15"/>
  <c r="B474" i="15"/>
  <c r="F474" i="15"/>
  <c r="J474" i="15"/>
  <c r="H474" i="15"/>
  <c r="D474" i="15"/>
  <c r="G474" i="15"/>
  <c r="C474" i="15"/>
  <c r="O475" i="15"/>
  <c r="A475" i="12"/>
  <c r="J475" i="12"/>
  <c r="E475" i="12"/>
  <c r="C475" i="12"/>
  <c r="D475" i="12"/>
  <c r="L475" i="12"/>
  <c r="B475" i="12"/>
  <c r="K475" i="12"/>
  <c r="H475" i="12"/>
  <c r="G475" i="12"/>
  <c r="I475" i="12"/>
  <c r="F475" i="12"/>
  <c r="Q476" i="12"/>
  <c r="E452" i="16" l="1"/>
  <c r="F452" i="16"/>
  <c r="J452" i="16"/>
  <c r="A452" i="16" s="1"/>
  <c r="K452" i="16"/>
  <c r="I452" i="16"/>
  <c r="B452" i="16"/>
  <c r="G452" i="16"/>
  <c r="C452" i="16"/>
  <c r="H452" i="16"/>
  <c r="D452" i="16"/>
  <c r="P453" i="16"/>
  <c r="E410" i="6"/>
  <c r="I410" i="6"/>
  <c r="J410" i="6"/>
  <c r="M410" i="6" s="1"/>
  <c r="K410" i="6"/>
  <c r="L410" i="6" s="1"/>
  <c r="A410" i="6" s="1"/>
  <c r="H410" i="6"/>
  <c r="B410" i="6"/>
  <c r="F410" i="6"/>
  <c r="G410" i="6"/>
  <c r="D410" i="6"/>
  <c r="C410" i="6"/>
  <c r="R411" i="6"/>
  <c r="C476" i="12"/>
  <c r="G476" i="12"/>
  <c r="H476" i="12"/>
  <c r="L476" i="12"/>
  <c r="J476" i="12"/>
  <c r="K476" i="12"/>
  <c r="I476" i="12"/>
  <c r="B476" i="12"/>
  <c r="D476" i="12"/>
  <c r="A476" i="12"/>
  <c r="F476" i="12"/>
  <c r="E476" i="12"/>
  <c r="Q477" i="12"/>
  <c r="B475" i="15"/>
  <c r="E475" i="15"/>
  <c r="C475" i="15"/>
  <c r="G475" i="15"/>
  <c r="F475" i="15"/>
  <c r="A475" i="15"/>
  <c r="J475" i="15"/>
  <c r="I475" i="15"/>
  <c r="D475" i="15"/>
  <c r="H475" i="15"/>
  <c r="O476" i="15"/>
  <c r="B453" i="16" l="1"/>
  <c r="C453" i="16"/>
  <c r="J453" i="16"/>
  <c r="A453" i="16" s="1"/>
  <c r="E453" i="16"/>
  <c r="H453" i="16"/>
  <c r="I453" i="16"/>
  <c r="F453" i="16"/>
  <c r="D453" i="16"/>
  <c r="G453" i="16"/>
  <c r="K453" i="16"/>
  <c r="P454" i="16"/>
  <c r="C411" i="6"/>
  <c r="B411" i="6"/>
  <c r="G411" i="6"/>
  <c r="D411" i="6"/>
  <c r="J411" i="6"/>
  <c r="M411" i="6" s="1"/>
  <c r="I411" i="6"/>
  <c r="K411" i="6"/>
  <c r="F411" i="6"/>
  <c r="H411" i="6"/>
  <c r="L411" i="6"/>
  <c r="A411" i="6" s="1"/>
  <c r="E411" i="6"/>
  <c r="R412" i="6"/>
  <c r="B477" i="12"/>
  <c r="J477" i="12"/>
  <c r="D477" i="12"/>
  <c r="K477" i="12"/>
  <c r="G477" i="12"/>
  <c r="L477" i="12"/>
  <c r="C477" i="12"/>
  <c r="A477" i="12"/>
  <c r="H477" i="12"/>
  <c r="E477" i="12"/>
  <c r="F477" i="12"/>
  <c r="I477" i="12"/>
  <c r="Q478" i="12"/>
  <c r="B476" i="15"/>
  <c r="C476" i="15"/>
  <c r="J476" i="15"/>
  <c r="F476" i="15"/>
  <c r="I476" i="15"/>
  <c r="E476" i="15"/>
  <c r="G476" i="15"/>
  <c r="H476" i="15"/>
  <c r="D476" i="15"/>
  <c r="A476" i="15"/>
  <c r="O477" i="15"/>
  <c r="K454" i="16" l="1"/>
  <c r="E454" i="16"/>
  <c r="C454" i="16"/>
  <c r="I454" i="16"/>
  <c r="J454" i="16"/>
  <c r="A454" i="16" s="1"/>
  <c r="F454" i="16"/>
  <c r="B454" i="16"/>
  <c r="H454" i="16"/>
  <c r="D454" i="16"/>
  <c r="G454" i="16"/>
  <c r="P455" i="16"/>
  <c r="H412" i="6"/>
  <c r="F412" i="6"/>
  <c r="L412" i="6"/>
  <c r="A412" i="6" s="1"/>
  <c r="E412" i="6"/>
  <c r="C412" i="6"/>
  <c r="B412" i="6"/>
  <c r="J412" i="6"/>
  <c r="M412" i="6" s="1"/>
  <c r="K412" i="6"/>
  <c r="I412" i="6"/>
  <c r="D412" i="6"/>
  <c r="G412" i="6"/>
  <c r="R413" i="6"/>
  <c r="C477" i="15"/>
  <c r="D477" i="15"/>
  <c r="A477" i="15"/>
  <c r="J477" i="15"/>
  <c r="G477" i="15"/>
  <c r="B477" i="15"/>
  <c r="F477" i="15"/>
  <c r="H477" i="15"/>
  <c r="E477" i="15"/>
  <c r="I477" i="15"/>
  <c r="O478" i="15"/>
  <c r="G478" i="12"/>
  <c r="A478" i="12"/>
  <c r="F478" i="12"/>
  <c r="B478" i="12"/>
  <c r="I478" i="12"/>
  <c r="E478" i="12"/>
  <c r="D478" i="12"/>
  <c r="H478" i="12"/>
  <c r="K478" i="12"/>
  <c r="C478" i="12"/>
  <c r="L478" i="12"/>
  <c r="J478" i="12"/>
  <c r="Q479" i="12"/>
  <c r="H455" i="16" l="1"/>
  <c r="I455" i="16"/>
  <c r="J455" i="16"/>
  <c r="A455" i="16" s="1"/>
  <c r="E455" i="16"/>
  <c r="D455" i="16"/>
  <c r="C455" i="16"/>
  <c r="K455" i="16"/>
  <c r="F455" i="16"/>
  <c r="B455" i="16"/>
  <c r="G455" i="16"/>
  <c r="P456" i="16"/>
  <c r="I413" i="6"/>
  <c r="L413" i="6"/>
  <c r="A413" i="6" s="1"/>
  <c r="J413" i="6"/>
  <c r="M413" i="6" s="1"/>
  <c r="B413" i="6"/>
  <c r="F413" i="6"/>
  <c r="C413" i="6"/>
  <c r="D413" i="6"/>
  <c r="K413" i="6"/>
  <c r="H413" i="6"/>
  <c r="G413" i="6"/>
  <c r="E413" i="6"/>
  <c r="R414" i="6"/>
  <c r="D478" i="15"/>
  <c r="C478" i="15"/>
  <c r="F478" i="15"/>
  <c r="G478" i="15"/>
  <c r="I478" i="15"/>
  <c r="J478" i="15"/>
  <c r="E478" i="15"/>
  <c r="A478" i="15"/>
  <c r="B478" i="15"/>
  <c r="H478" i="15"/>
  <c r="O479" i="15"/>
  <c r="C479" i="12"/>
  <c r="B479" i="12"/>
  <c r="I479" i="12"/>
  <c r="G479" i="12"/>
  <c r="D479" i="12"/>
  <c r="J479" i="12"/>
  <c r="A479" i="12"/>
  <c r="L479" i="12"/>
  <c r="F479" i="12"/>
  <c r="K479" i="12"/>
  <c r="H479" i="12"/>
  <c r="E479" i="12"/>
  <c r="Q480" i="12"/>
  <c r="G456" i="16" l="1"/>
  <c r="J456" i="16"/>
  <c r="A456" i="16" s="1"/>
  <c r="I456" i="16"/>
  <c r="E456" i="16"/>
  <c r="H456" i="16"/>
  <c r="B456" i="16"/>
  <c r="D456" i="16"/>
  <c r="F456" i="16"/>
  <c r="K456" i="16"/>
  <c r="C456" i="16"/>
  <c r="P457" i="16"/>
  <c r="H414" i="6"/>
  <c r="G414" i="6"/>
  <c r="D414" i="6"/>
  <c r="K414" i="6"/>
  <c r="L414" i="6" s="1"/>
  <c r="A414" i="6" s="1"/>
  <c r="E414" i="6"/>
  <c r="J414" i="6"/>
  <c r="M414" i="6" s="1"/>
  <c r="B414" i="6"/>
  <c r="I414" i="6"/>
  <c r="F414" i="6"/>
  <c r="C414" i="6"/>
  <c r="R415" i="6"/>
  <c r="I479" i="15"/>
  <c r="F479" i="15"/>
  <c r="E479" i="15"/>
  <c r="A479" i="15"/>
  <c r="J479" i="15"/>
  <c r="B479" i="15"/>
  <c r="H479" i="15"/>
  <c r="C479" i="15"/>
  <c r="D479" i="15"/>
  <c r="G479" i="15"/>
  <c r="O480" i="15"/>
  <c r="D480" i="12"/>
  <c r="L480" i="12"/>
  <c r="J480" i="12"/>
  <c r="K480" i="12"/>
  <c r="G480" i="12"/>
  <c r="I480" i="12"/>
  <c r="F480" i="12"/>
  <c r="E480" i="12"/>
  <c r="A480" i="12"/>
  <c r="B480" i="12"/>
  <c r="C480" i="12"/>
  <c r="H480" i="12"/>
  <c r="Q481" i="12"/>
  <c r="D457" i="16" l="1"/>
  <c r="B457" i="16"/>
  <c r="J457" i="16"/>
  <c r="A457" i="16" s="1"/>
  <c r="F457" i="16"/>
  <c r="H457" i="16"/>
  <c r="E457" i="16"/>
  <c r="C457" i="16"/>
  <c r="I457" i="16"/>
  <c r="G457" i="16"/>
  <c r="K457" i="16"/>
  <c r="P458" i="16"/>
  <c r="B415" i="6"/>
  <c r="I415" i="6"/>
  <c r="G415" i="6"/>
  <c r="D415" i="6"/>
  <c r="K415" i="6"/>
  <c r="M415" i="6" s="1"/>
  <c r="C415" i="6"/>
  <c r="H415" i="6"/>
  <c r="L415" i="6"/>
  <c r="A415" i="6" s="1"/>
  <c r="E415" i="6"/>
  <c r="F415" i="6"/>
  <c r="J415" i="6"/>
  <c r="R416" i="6"/>
  <c r="J480" i="15"/>
  <c r="D480" i="15"/>
  <c r="B480" i="15"/>
  <c r="I480" i="15"/>
  <c r="A480" i="15"/>
  <c r="G480" i="15"/>
  <c r="E480" i="15"/>
  <c r="H480" i="15"/>
  <c r="F480" i="15"/>
  <c r="C480" i="15"/>
  <c r="O481" i="15"/>
  <c r="H481" i="12"/>
  <c r="L481" i="12"/>
  <c r="E481" i="12"/>
  <c r="K481" i="12"/>
  <c r="A481" i="12"/>
  <c r="C481" i="12"/>
  <c r="F481" i="12"/>
  <c r="B481" i="12"/>
  <c r="G481" i="12"/>
  <c r="I481" i="12"/>
  <c r="J481" i="12"/>
  <c r="D481" i="12"/>
  <c r="Q482" i="12"/>
  <c r="I458" i="16" l="1"/>
  <c r="F458" i="16"/>
  <c r="K458" i="16"/>
  <c r="G458" i="16"/>
  <c r="J458" i="16"/>
  <c r="A458" i="16" s="1"/>
  <c r="D458" i="16"/>
  <c r="B458" i="16"/>
  <c r="H458" i="16"/>
  <c r="E458" i="16"/>
  <c r="C458" i="16"/>
  <c r="P459" i="16"/>
  <c r="B416" i="6"/>
  <c r="L416" i="6"/>
  <c r="A416" i="6" s="1"/>
  <c r="H416" i="6"/>
  <c r="K416" i="6"/>
  <c r="D416" i="6"/>
  <c r="J416" i="6"/>
  <c r="M416" i="6" s="1"/>
  <c r="F416" i="6"/>
  <c r="C416" i="6"/>
  <c r="E416" i="6"/>
  <c r="G416" i="6"/>
  <c r="I416" i="6"/>
  <c r="R417" i="6"/>
  <c r="D481" i="15"/>
  <c r="H481" i="15"/>
  <c r="F481" i="15"/>
  <c r="G481" i="15"/>
  <c r="A481" i="15"/>
  <c r="E481" i="15"/>
  <c r="J481" i="15"/>
  <c r="I481" i="15"/>
  <c r="B481" i="15"/>
  <c r="C481" i="15"/>
  <c r="O482" i="15"/>
  <c r="C482" i="12"/>
  <c r="E482" i="12"/>
  <c r="A482" i="12"/>
  <c r="I482" i="12"/>
  <c r="G482" i="12"/>
  <c r="K482" i="12"/>
  <c r="H482" i="12"/>
  <c r="L482" i="12"/>
  <c r="F482" i="12"/>
  <c r="B482" i="12"/>
  <c r="D482" i="12"/>
  <c r="J482" i="12"/>
  <c r="Q483" i="12"/>
  <c r="G459" i="16" l="1"/>
  <c r="J459" i="16"/>
  <c r="A459" i="16" s="1"/>
  <c r="F459" i="16"/>
  <c r="K459" i="16"/>
  <c r="D459" i="16"/>
  <c r="C459" i="16"/>
  <c r="I459" i="16"/>
  <c r="E459" i="16"/>
  <c r="B459" i="16"/>
  <c r="H459" i="16"/>
  <c r="P460" i="16"/>
  <c r="E417" i="6"/>
  <c r="L417" i="6"/>
  <c r="A417" i="6" s="1"/>
  <c r="M417" i="6"/>
  <c r="J417" i="6"/>
  <c r="I417" i="6"/>
  <c r="B417" i="6"/>
  <c r="C417" i="6"/>
  <c r="H417" i="6"/>
  <c r="F417" i="6"/>
  <c r="D417" i="6"/>
  <c r="G417" i="6"/>
  <c r="K417" i="6"/>
  <c r="R418" i="6"/>
  <c r="B483" i="12"/>
  <c r="I483" i="12"/>
  <c r="H483" i="12"/>
  <c r="J483" i="12"/>
  <c r="D483" i="12"/>
  <c r="G483" i="12"/>
  <c r="F483" i="12"/>
  <c r="A483" i="12"/>
  <c r="E483" i="12"/>
  <c r="K483" i="12"/>
  <c r="C483" i="12"/>
  <c r="L483" i="12"/>
  <c r="Q484" i="12"/>
  <c r="E482" i="15"/>
  <c r="C482" i="15"/>
  <c r="B482" i="15"/>
  <c r="F482" i="15"/>
  <c r="G482" i="15"/>
  <c r="D482" i="15"/>
  <c r="I482" i="15"/>
  <c r="J482" i="15"/>
  <c r="A482" i="15"/>
  <c r="H482" i="15"/>
  <c r="O483" i="15"/>
  <c r="B460" i="16" l="1"/>
  <c r="K460" i="16"/>
  <c r="I460" i="16"/>
  <c r="F460" i="16"/>
  <c r="J460" i="16"/>
  <c r="A460" i="16" s="1"/>
  <c r="C460" i="16"/>
  <c r="D460" i="16"/>
  <c r="H460" i="16"/>
  <c r="G460" i="16"/>
  <c r="E460" i="16"/>
  <c r="P461" i="16"/>
  <c r="L418" i="6"/>
  <c r="A418" i="6" s="1"/>
  <c r="C418" i="6"/>
  <c r="G418" i="6"/>
  <c r="M418" i="6"/>
  <c r="E418" i="6"/>
  <c r="K418" i="6"/>
  <c r="F418" i="6"/>
  <c r="D418" i="6"/>
  <c r="J418" i="6"/>
  <c r="H418" i="6"/>
  <c r="B418" i="6"/>
  <c r="I418" i="6"/>
  <c r="R419" i="6"/>
  <c r="F483" i="15"/>
  <c r="J483" i="15"/>
  <c r="H483" i="15"/>
  <c r="C483" i="15"/>
  <c r="D483" i="15"/>
  <c r="B483" i="15"/>
  <c r="G483" i="15"/>
  <c r="E483" i="15"/>
  <c r="I483" i="15"/>
  <c r="A483" i="15"/>
  <c r="O484" i="15"/>
  <c r="I484" i="12"/>
  <c r="D484" i="12"/>
  <c r="C484" i="12"/>
  <c r="A484" i="12"/>
  <c r="B484" i="12"/>
  <c r="J484" i="12"/>
  <c r="E484" i="12"/>
  <c r="F484" i="12"/>
  <c r="K484" i="12"/>
  <c r="H484" i="12"/>
  <c r="L484" i="12"/>
  <c r="G484" i="12"/>
  <c r="Q485" i="12"/>
  <c r="E461" i="16" l="1"/>
  <c r="D461" i="16"/>
  <c r="F461" i="16"/>
  <c r="H461" i="16"/>
  <c r="K461" i="16"/>
  <c r="G461" i="16"/>
  <c r="I461" i="16"/>
  <c r="C461" i="16"/>
  <c r="J461" i="16"/>
  <c r="A461" i="16" s="1"/>
  <c r="B461" i="16"/>
  <c r="P462" i="16"/>
  <c r="L419" i="6"/>
  <c r="A419" i="6" s="1"/>
  <c r="J419" i="6"/>
  <c r="I419" i="6"/>
  <c r="C419" i="6"/>
  <c r="K419" i="6"/>
  <c r="M419" i="6"/>
  <c r="E419" i="6"/>
  <c r="B419" i="6"/>
  <c r="G419" i="6"/>
  <c r="D419" i="6"/>
  <c r="H419" i="6"/>
  <c r="F419" i="6"/>
  <c r="R420" i="6"/>
  <c r="I485" i="12"/>
  <c r="A485" i="12"/>
  <c r="D485" i="12"/>
  <c r="F485" i="12"/>
  <c r="H485" i="12"/>
  <c r="C485" i="12"/>
  <c r="B485" i="12"/>
  <c r="G485" i="12"/>
  <c r="K485" i="12"/>
  <c r="J485" i="12"/>
  <c r="L485" i="12"/>
  <c r="E485" i="12"/>
  <c r="Q486" i="12"/>
  <c r="C484" i="15"/>
  <c r="A484" i="15"/>
  <c r="F484" i="15"/>
  <c r="E484" i="15"/>
  <c r="I484" i="15"/>
  <c r="J484" i="15"/>
  <c r="D484" i="15"/>
  <c r="G484" i="15"/>
  <c r="B484" i="15"/>
  <c r="H484" i="15"/>
  <c r="O485" i="15"/>
  <c r="H462" i="16" l="1"/>
  <c r="B462" i="16"/>
  <c r="D462" i="16"/>
  <c r="G462" i="16"/>
  <c r="I462" i="16"/>
  <c r="K462" i="16"/>
  <c r="C462" i="16"/>
  <c r="J462" i="16"/>
  <c r="A462" i="16" s="1"/>
  <c r="F462" i="16"/>
  <c r="E462" i="16"/>
  <c r="P463" i="16"/>
  <c r="I420" i="6"/>
  <c r="K420" i="6"/>
  <c r="E420" i="6"/>
  <c r="J420" i="6"/>
  <c r="M420" i="6" s="1"/>
  <c r="B420" i="6"/>
  <c r="C420" i="6"/>
  <c r="H420" i="6"/>
  <c r="F420" i="6"/>
  <c r="D420" i="6"/>
  <c r="L420" i="6"/>
  <c r="A420" i="6" s="1"/>
  <c r="G420" i="6"/>
  <c r="R421" i="6"/>
  <c r="J486" i="12"/>
  <c r="C486" i="12"/>
  <c r="I486" i="12"/>
  <c r="K486" i="12"/>
  <c r="F486" i="12"/>
  <c r="L486" i="12"/>
  <c r="D486" i="12"/>
  <c r="E486" i="12"/>
  <c r="A486" i="12"/>
  <c r="G486" i="12"/>
  <c r="B486" i="12"/>
  <c r="H486" i="12"/>
  <c r="Q487" i="12"/>
  <c r="D485" i="15"/>
  <c r="G485" i="15"/>
  <c r="J485" i="15"/>
  <c r="F485" i="15"/>
  <c r="E485" i="15"/>
  <c r="H485" i="15"/>
  <c r="C485" i="15"/>
  <c r="B485" i="15"/>
  <c r="A485" i="15"/>
  <c r="I485" i="15"/>
  <c r="O486" i="15"/>
  <c r="E463" i="16" l="1"/>
  <c r="J463" i="16"/>
  <c r="A463" i="16" s="1"/>
  <c r="D463" i="16"/>
  <c r="G463" i="16"/>
  <c r="K463" i="16"/>
  <c r="B463" i="16"/>
  <c r="C463" i="16"/>
  <c r="H463" i="16"/>
  <c r="F463" i="16"/>
  <c r="I463" i="16"/>
  <c r="P464" i="16"/>
  <c r="B421" i="6"/>
  <c r="H421" i="6"/>
  <c r="J421" i="6"/>
  <c r="M421" i="6" s="1"/>
  <c r="K421" i="6"/>
  <c r="I421" i="6"/>
  <c r="F421" i="6"/>
  <c r="D421" i="6"/>
  <c r="C421" i="6"/>
  <c r="G421" i="6"/>
  <c r="E421" i="6"/>
  <c r="L421" i="6"/>
  <c r="A421" i="6" s="1"/>
  <c r="R422" i="6"/>
  <c r="G487" i="12"/>
  <c r="L487" i="12"/>
  <c r="H487" i="12"/>
  <c r="K487" i="12"/>
  <c r="E487" i="12"/>
  <c r="I487" i="12"/>
  <c r="C487" i="12"/>
  <c r="B487" i="12"/>
  <c r="D487" i="12"/>
  <c r="F487" i="12"/>
  <c r="J487" i="12"/>
  <c r="A487" i="12"/>
  <c r="Q488" i="12"/>
  <c r="F486" i="15"/>
  <c r="H486" i="15"/>
  <c r="I486" i="15"/>
  <c r="G486" i="15"/>
  <c r="J486" i="15"/>
  <c r="A486" i="15"/>
  <c r="D486" i="15"/>
  <c r="B486" i="15"/>
  <c r="E486" i="15"/>
  <c r="C486" i="15"/>
  <c r="O487" i="15"/>
  <c r="K464" i="16" l="1"/>
  <c r="E464" i="16"/>
  <c r="J464" i="16"/>
  <c r="A464" i="16" s="1"/>
  <c r="G464" i="16"/>
  <c r="D464" i="16"/>
  <c r="I464" i="16"/>
  <c r="C464" i="16"/>
  <c r="B464" i="16"/>
  <c r="F464" i="16"/>
  <c r="H464" i="16"/>
  <c r="P465" i="16"/>
  <c r="K422" i="6"/>
  <c r="E422" i="6"/>
  <c r="B422" i="6"/>
  <c r="J422" i="6"/>
  <c r="F422" i="6"/>
  <c r="M422" i="6"/>
  <c r="I422" i="6"/>
  <c r="G422" i="6"/>
  <c r="H422" i="6"/>
  <c r="L422" i="6"/>
  <c r="A422" i="6" s="1"/>
  <c r="C422" i="6"/>
  <c r="D422" i="6"/>
  <c r="R423" i="6"/>
  <c r="A487" i="15"/>
  <c r="H487" i="15"/>
  <c r="J487" i="15"/>
  <c r="C487" i="15"/>
  <c r="F487" i="15"/>
  <c r="B487" i="15"/>
  <c r="D487" i="15"/>
  <c r="E487" i="15"/>
  <c r="G487" i="15"/>
  <c r="I487" i="15"/>
  <c r="O488" i="15"/>
  <c r="H488" i="12"/>
  <c r="G488" i="12"/>
  <c r="E488" i="12"/>
  <c r="D488" i="12"/>
  <c r="I488" i="12"/>
  <c r="B488" i="12"/>
  <c r="F488" i="12"/>
  <c r="L488" i="12"/>
  <c r="C488" i="12"/>
  <c r="K488" i="12"/>
  <c r="J488" i="12"/>
  <c r="A488" i="12"/>
  <c r="Q489" i="12"/>
  <c r="C465" i="16" l="1"/>
  <c r="D465" i="16"/>
  <c r="K465" i="16"/>
  <c r="B465" i="16"/>
  <c r="I465" i="16"/>
  <c r="G465" i="16"/>
  <c r="H465" i="16"/>
  <c r="F465" i="16"/>
  <c r="J465" i="16"/>
  <c r="A465" i="16" s="1"/>
  <c r="E465" i="16"/>
  <c r="P466" i="16"/>
  <c r="E423" i="6"/>
  <c r="C423" i="6"/>
  <c r="F423" i="6"/>
  <c r="K423" i="6"/>
  <c r="J423" i="6"/>
  <c r="M423" i="6" s="1"/>
  <c r="B423" i="6"/>
  <c r="I423" i="6"/>
  <c r="D423" i="6"/>
  <c r="G423" i="6"/>
  <c r="H423" i="6"/>
  <c r="L423" i="6"/>
  <c r="A423" i="6" s="1"/>
  <c r="R424" i="6"/>
  <c r="B488" i="15"/>
  <c r="J488" i="15"/>
  <c r="C488" i="15"/>
  <c r="F488" i="15"/>
  <c r="A488" i="15"/>
  <c r="E488" i="15"/>
  <c r="D488" i="15"/>
  <c r="G488" i="15"/>
  <c r="I488" i="15"/>
  <c r="H488" i="15"/>
  <c r="O489" i="15"/>
  <c r="J489" i="12"/>
  <c r="B489" i="12"/>
  <c r="D489" i="12"/>
  <c r="I489" i="12"/>
  <c r="E489" i="12"/>
  <c r="G489" i="12"/>
  <c r="F489" i="12"/>
  <c r="K489" i="12"/>
  <c r="H489" i="12"/>
  <c r="L489" i="12"/>
  <c r="A489" i="12"/>
  <c r="C489" i="12"/>
  <c r="Q490" i="12"/>
  <c r="E466" i="16" l="1"/>
  <c r="G466" i="16"/>
  <c r="K466" i="16"/>
  <c r="J466" i="16"/>
  <c r="A466" i="16" s="1"/>
  <c r="D466" i="16"/>
  <c r="B466" i="16"/>
  <c r="C466" i="16"/>
  <c r="F466" i="16"/>
  <c r="I466" i="16"/>
  <c r="H466" i="16"/>
  <c r="P467" i="16"/>
  <c r="D424" i="6"/>
  <c r="B424" i="6"/>
  <c r="E424" i="6"/>
  <c r="J424" i="6"/>
  <c r="M424" i="6" s="1"/>
  <c r="F424" i="6"/>
  <c r="L424" i="6"/>
  <c r="A424" i="6" s="1"/>
  <c r="G424" i="6"/>
  <c r="H424" i="6"/>
  <c r="C424" i="6"/>
  <c r="K424" i="6"/>
  <c r="I424" i="6"/>
  <c r="R425" i="6"/>
  <c r="C490" i="12"/>
  <c r="F490" i="12"/>
  <c r="B490" i="12"/>
  <c r="L490" i="12"/>
  <c r="E490" i="12"/>
  <c r="A490" i="12"/>
  <c r="G490" i="12"/>
  <c r="K490" i="12"/>
  <c r="J490" i="12"/>
  <c r="H490" i="12"/>
  <c r="I490" i="12"/>
  <c r="D490" i="12"/>
  <c r="Q491" i="12"/>
  <c r="E489" i="15"/>
  <c r="C489" i="15"/>
  <c r="B489" i="15"/>
  <c r="J489" i="15"/>
  <c r="G489" i="15"/>
  <c r="F489" i="15"/>
  <c r="D489" i="15"/>
  <c r="H489" i="15"/>
  <c r="I489" i="15"/>
  <c r="A489" i="15"/>
  <c r="O490" i="15"/>
  <c r="J467" i="16" l="1"/>
  <c r="A467" i="16" s="1"/>
  <c r="B467" i="16"/>
  <c r="D467" i="16"/>
  <c r="G467" i="16"/>
  <c r="I467" i="16"/>
  <c r="E467" i="16"/>
  <c r="H467" i="16"/>
  <c r="F467" i="16"/>
  <c r="K467" i="16"/>
  <c r="C467" i="16"/>
  <c r="P468" i="16"/>
  <c r="J425" i="6"/>
  <c r="M425" i="6" s="1"/>
  <c r="C425" i="6"/>
  <c r="G425" i="6"/>
  <c r="H425" i="6"/>
  <c r="B425" i="6"/>
  <c r="L425" i="6"/>
  <c r="A425" i="6" s="1"/>
  <c r="D425" i="6"/>
  <c r="K425" i="6"/>
  <c r="I425" i="6"/>
  <c r="E425" i="6"/>
  <c r="F425" i="6"/>
  <c r="R426" i="6"/>
  <c r="G491" i="12"/>
  <c r="D491" i="12"/>
  <c r="J491" i="12"/>
  <c r="K491" i="12"/>
  <c r="C491" i="12"/>
  <c r="B491" i="12"/>
  <c r="E491" i="12"/>
  <c r="H491" i="12"/>
  <c r="F491" i="12"/>
  <c r="I491" i="12"/>
  <c r="A491" i="12"/>
  <c r="L491" i="12"/>
  <c r="Q492" i="12"/>
  <c r="I490" i="15"/>
  <c r="A490" i="15"/>
  <c r="C490" i="15"/>
  <c r="H490" i="15"/>
  <c r="J490" i="15"/>
  <c r="E490" i="15"/>
  <c r="F490" i="15"/>
  <c r="D490" i="15"/>
  <c r="G490" i="15"/>
  <c r="B490" i="15"/>
  <c r="O491" i="15"/>
  <c r="I468" i="16" l="1"/>
  <c r="J468" i="16"/>
  <c r="A468" i="16" s="1"/>
  <c r="C468" i="16"/>
  <c r="H468" i="16"/>
  <c r="B468" i="16"/>
  <c r="D468" i="16"/>
  <c r="K468" i="16"/>
  <c r="F468" i="16"/>
  <c r="E468" i="16"/>
  <c r="G468" i="16"/>
  <c r="P469" i="16"/>
  <c r="I426" i="6"/>
  <c r="C426" i="6"/>
  <c r="D426" i="6"/>
  <c r="K426" i="6"/>
  <c r="B426" i="6"/>
  <c r="E426" i="6"/>
  <c r="F426" i="6"/>
  <c r="G426" i="6"/>
  <c r="L426" i="6"/>
  <c r="A426" i="6" s="1"/>
  <c r="J426" i="6"/>
  <c r="M426" i="6" s="1"/>
  <c r="H426" i="6"/>
  <c r="R427" i="6"/>
  <c r="H492" i="12"/>
  <c r="E492" i="12"/>
  <c r="G492" i="12"/>
  <c r="A492" i="12"/>
  <c r="K492" i="12"/>
  <c r="B492" i="12"/>
  <c r="C492" i="12"/>
  <c r="L492" i="12"/>
  <c r="D492" i="12"/>
  <c r="F492" i="12"/>
  <c r="J492" i="12"/>
  <c r="I492" i="12"/>
  <c r="Q493" i="12"/>
  <c r="D491" i="15"/>
  <c r="G491" i="15"/>
  <c r="A491" i="15"/>
  <c r="C491" i="15"/>
  <c r="J491" i="15"/>
  <c r="I491" i="15"/>
  <c r="H491" i="15"/>
  <c r="B491" i="15"/>
  <c r="F491" i="15"/>
  <c r="E491" i="15"/>
  <c r="O492" i="15"/>
  <c r="J469" i="16" l="1"/>
  <c r="A469" i="16" s="1"/>
  <c r="D469" i="16"/>
  <c r="G469" i="16"/>
  <c r="E469" i="16"/>
  <c r="F469" i="16"/>
  <c r="K469" i="16"/>
  <c r="I469" i="16"/>
  <c r="B469" i="16"/>
  <c r="C469" i="16"/>
  <c r="H469" i="16"/>
  <c r="P470" i="16"/>
  <c r="D427" i="6"/>
  <c r="F427" i="6"/>
  <c r="K427" i="6"/>
  <c r="I427" i="6"/>
  <c r="J427" i="6"/>
  <c r="L427" i="6" s="1"/>
  <c r="A427" i="6" s="1"/>
  <c r="M427" i="6"/>
  <c r="E427" i="6"/>
  <c r="C427" i="6"/>
  <c r="G427" i="6"/>
  <c r="H427" i="6"/>
  <c r="B427" i="6"/>
  <c r="R428" i="6"/>
  <c r="A493" i="12"/>
  <c r="I493" i="12"/>
  <c r="D493" i="12"/>
  <c r="F493" i="12"/>
  <c r="K493" i="12"/>
  <c r="B493" i="12"/>
  <c r="G493" i="12"/>
  <c r="L493" i="12"/>
  <c r="C493" i="12"/>
  <c r="J493" i="12"/>
  <c r="E493" i="12"/>
  <c r="H493" i="12"/>
  <c r="Q494" i="12"/>
  <c r="F492" i="15"/>
  <c r="I492" i="15"/>
  <c r="A492" i="15"/>
  <c r="E492" i="15"/>
  <c r="C492" i="15"/>
  <c r="J492" i="15"/>
  <c r="G492" i="15"/>
  <c r="D492" i="15"/>
  <c r="H492" i="15"/>
  <c r="B492" i="15"/>
  <c r="O493" i="15"/>
  <c r="B470" i="16" l="1"/>
  <c r="H470" i="16"/>
  <c r="D470" i="16"/>
  <c r="F470" i="16"/>
  <c r="E470" i="16"/>
  <c r="G470" i="16"/>
  <c r="K470" i="16"/>
  <c r="C470" i="16"/>
  <c r="J470" i="16"/>
  <c r="A470" i="16" s="1"/>
  <c r="I470" i="16"/>
  <c r="P471" i="16"/>
  <c r="H428" i="6"/>
  <c r="F428" i="6"/>
  <c r="K428" i="6"/>
  <c r="J428" i="6"/>
  <c r="M428" i="6" s="1"/>
  <c r="G428" i="6"/>
  <c r="C428" i="6"/>
  <c r="B428" i="6"/>
  <c r="D428" i="6"/>
  <c r="I428" i="6"/>
  <c r="E428" i="6"/>
  <c r="L428" i="6"/>
  <c r="A428" i="6" s="1"/>
  <c r="R429" i="6"/>
  <c r="D494" i="12"/>
  <c r="L494" i="12"/>
  <c r="G494" i="12"/>
  <c r="C494" i="12"/>
  <c r="A494" i="12"/>
  <c r="I494" i="12"/>
  <c r="J494" i="12"/>
  <c r="K494" i="12"/>
  <c r="H494" i="12"/>
  <c r="F494" i="12"/>
  <c r="E494" i="12"/>
  <c r="B494" i="12"/>
  <c r="Q495" i="12"/>
  <c r="F493" i="15"/>
  <c r="J493" i="15"/>
  <c r="E493" i="15"/>
  <c r="G493" i="15"/>
  <c r="H493" i="15"/>
  <c r="I493" i="15"/>
  <c r="A493" i="15"/>
  <c r="D493" i="15"/>
  <c r="C493" i="15"/>
  <c r="B493" i="15"/>
  <c r="O494" i="15"/>
  <c r="B471" i="16" l="1"/>
  <c r="C471" i="16"/>
  <c r="E471" i="16"/>
  <c r="I471" i="16"/>
  <c r="J471" i="16"/>
  <c r="A471" i="16" s="1"/>
  <c r="F471" i="16"/>
  <c r="D471" i="16"/>
  <c r="K471" i="16"/>
  <c r="H471" i="16"/>
  <c r="G471" i="16"/>
  <c r="P472" i="16"/>
  <c r="H429" i="6"/>
  <c r="L429" i="6"/>
  <c r="A429" i="6" s="1"/>
  <c r="M429" i="6"/>
  <c r="I429" i="6"/>
  <c r="K429" i="6"/>
  <c r="J429" i="6"/>
  <c r="F429" i="6"/>
  <c r="E429" i="6"/>
  <c r="C429" i="6"/>
  <c r="B429" i="6"/>
  <c r="G429" i="6"/>
  <c r="D429" i="6"/>
  <c r="R430" i="6"/>
  <c r="K495" i="12"/>
  <c r="C495" i="12"/>
  <c r="J495" i="12"/>
  <c r="B495" i="12"/>
  <c r="H495" i="12"/>
  <c r="G495" i="12"/>
  <c r="I495" i="12"/>
  <c r="A495" i="12"/>
  <c r="D495" i="12"/>
  <c r="F495" i="12"/>
  <c r="L495" i="12"/>
  <c r="E495" i="12"/>
  <c r="Q496" i="12"/>
  <c r="J494" i="15"/>
  <c r="H494" i="15"/>
  <c r="G494" i="15"/>
  <c r="B494" i="15"/>
  <c r="D494" i="15"/>
  <c r="E494" i="15"/>
  <c r="I494" i="15"/>
  <c r="F494" i="15"/>
  <c r="C494" i="15"/>
  <c r="A494" i="15"/>
  <c r="O495" i="15"/>
  <c r="C472" i="16" l="1"/>
  <c r="H472" i="16"/>
  <c r="E472" i="16"/>
  <c r="G472" i="16"/>
  <c r="K472" i="16"/>
  <c r="F472" i="16"/>
  <c r="D472" i="16"/>
  <c r="J472" i="16"/>
  <c r="A472" i="16" s="1"/>
  <c r="I472" i="16"/>
  <c r="B472" i="16"/>
  <c r="P473" i="16"/>
  <c r="F430" i="6"/>
  <c r="E430" i="6"/>
  <c r="L430" i="6"/>
  <c r="A430" i="6" s="1"/>
  <c r="I430" i="6"/>
  <c r="K430" i="6"/>
  <c r="D430" i="6"/>
  <c r="B430" i="6"/>
  <c r="G430" i="6"/>
  <c r="J430" i="6"/>
  <c r="M430" i="6" s="1"/>
  <c r="C430" i="6"/>
  <c r="H430" i="6"/>
  <c r="R431" i="6"/>
  <c r="A495" i="15"/>
  <c r="J495" i="15"/>
  <c r="B495" i="15"/>
  <c r="F495" i="15"/>
  <c r="D495" i="15"/>
  <c r="H495" i="15"/>
  <c r="I495" i="15"/>
  <c r="C495" i="15"/>
  <c r="E495" i="15"/>
  <c r="G495" i="15"/>
  <c r="O496" i="15"/>
  <c r="E496" i="12"/>
  <c r="D496" i="12"/>
  <c r="I496" i="12"/>
  <c r="G496" i="12"/>
  <c r="C496" i="12"/>
  <c r="J496" i="12"/>
  <c r="B496" i="12"/>
  <c r="L496" i="12"/>
  <c r="F496" i="12"/>
  <c r="H496" i="12"/>
  <c r="K496" i="12"/>
  <c r="A496" i="12"/>
  <c r="Q497" i="12"/>
  <c r="C473" i="16" l="1"/>
  <c r="J473" i="16"/>
  <c r="A473" i="16" s="1"/>
  <c r="H473" i="16"/>
  <c r="D473" i="16"/>
  <c r="I473" i="16"/>
  <c r="K473" i="16"/>
  <c r="G473" i="16"/>
  <c r="B473" i="16"/>
  <c r="E473" i="16"/>
  <c r="F473" i="16"/>
  <c r="P474" i="16"/>
  <c r="K431" i="6"/>
  <c r="I431" i="6"/>
  <c r="G431" i="6"/>
  <c r="J431" i="6"/>
  <c r="M431" i="6" s="1"/>
  <c r="E431" i="6"/>
  <c r="D431" i="6"/>
  <c r="B431" i="6"/>
  <c r="C431" i="6"/>
  <c r="H431" i="6"/>
  <c r="F431" i="6"/>
  <c r="L431" i="6"/>
  <c r="A431" i="6" s="1"/>
  <c r="R432" i="6"/>
  <c r="H497" i="12"/>
  <c r="B497" i="12"/>
  <c r="G497" i="12"/>
  <c r="J497" i="12"/>
  <c r="C497" i="12"/>
  <c r="I497" i="12"/>
  <c r="E497" i="12"/>
  <c r="L497" i="12"/>
  <c r="D497" i="12"/>
  <c r="F497" i="12"/>
  <c r="K497" i="12"/>
  <c r="A497" i="12"/>
  <c r="Q498" i="12"/>
  <c r="C496" i="15"/>
  <c r="B496" i="15"/>
  <c r="I496" i="15"/>
  <c r="F496" i="15"/>
  <c r="D496" i="15"/>
  <c r="H496" i="15"/>
  <c r="G496" i="15"/>
  <c r="J496" i="15"/>
  <c r="E496" i="15"/>
  <c r="A496" i="15"/>
  <c r="O497" i="15"/>
  <c r="F474" i="16" l="1"/>
  <c r="D474" i="16"/>
  <c r="H474" i="16"/>
  <c r="G474" i="16"/>
  <c r="K474" i="16"/>
  <c r="E474" i="16"/>
  <c r="I474" i="16"/>
  <c r="C474" i="16"/>
  <c r="J474" i="16"/>
  <c r="A474" i="16" s="1"/>
  <c r="B474" i="16"/>
  <c r="P475" i="16"/>
  <c r="E432" i="6"/>
  <c r="F432" i="6"/>
  <c r="G432" i="6"/>
  <c r="I432" i="6"/>
  <c r="H432" i="6"/>
  <c r="C432" i="6"/>
  <c r="K432" i="6"/>
  <c r="L432" i="6" s="1"/>
  <c r="A432" i="6" s="1"/>
  <c r="J432" i="6"/>
  <c r="M432" i="6" s="1"/>
  <c r="B432" i="6"/>
  <c r="D432" i="6"/>
  <c r="R433" i="6"/>
  <c r="H498" i="12"/>
  <c r="J498" i="12"/>
  <c r="L498" i="12"/>
  <c r="F498" i="12"/>
  <c r="G498" i="12"/>
  <c r="A498" i="12"/>
  <c r="I498" i="12"/>
  <c r="D498" i="12"/>
  <c r="K498" i="12"/>
  <c r="B498" i="12"/>
  <c r="E498" i="12"/>
  <c r="C498" i="12"/>
  <c r="Q499" i="12"/>
  <c r="H497" i="15"/>
  <c r="C497" i="15"/>
  <c r="E497" i="15"/>
  <c r="J497" i="15"/>
  <c r="G497" i="15"/>
  <c r="D497" i="15"/>
  <c r="B497" i="15"/>
  <c r="F497" i="15"/>
  <c r="I497" i="15"/>
  <c r="A497" i="15"/>
  <c r="O498" i="15"/>
  <c r="J475" i="16" l="1"/>
  <c r="A475" i="16" s="1"/>
  <c r="D475" i="16"/>
  <c r="K475" i="16"/>
  <c r="F475" i="16"/>
  <c r="B475" i="16"/>
  <c r="C475" i="16"/>
  <c r="E475" i="16"/>
  <c r="I475" i="16"/>
  <c r="H475" i="16"/>
  <c r="G475" i="16"/>
  <c r="P476" i="16"/>
  <c r="C433" i="6"/>
  <c r="B433" i="6"/>
  <c r="I433" i="6"/>
  <c r="J433" i="6"/>
  <c r="M433" i="6" s="1"/>
  <c r="H433" i="6"/>
  <c r="F433" i="6"/>
  <c r="G433" i="6"/>
  <c r="K433" i="6"/>
  <c r="L433" i="6" s="1"/>
  <c r="A433" i="6" s="1"/>
  <c r="D433" i="6"/>
  <c r="E433" i="6"/>
  <c r="R434" i="6"/>
  <c r="B499" i="12"/>
  <c r="I499" i="12"/>
  <c r="F499" i="12"/>
  <c r="E499" i="12"/>
  <c r="H499" i="12"/>
  <c r="J499" i="12"/>
  <c r="K499" i="12"/>
  <c r="A499" i="12"/>
  <c r="G499" i="12"/>
  <c r="C499" i="12"/>
  <c r="D499" i="12"/>
  <c r="L499" i="12"/>
  <c r="Q500" i="12"/>
  <c r="F498" i="15"/>
  <c r="H498" i="15"/>
  <c r="B498" i="15"/>
  <c r="I498" i="15"/>
  <c r="A498" i="15"/>
  <c r="G498" i="15"/>
  <c r="E498" i="15"/>
  <c r="J498" i="15"/>
  <c r="C498" i="15"/>
  <c r="D498" i="15"/>
  <c r="O499" i="15"/>
  <c r="J476" i="16" l="1"/>
  <c r="A476" i="16" s="1"/>
  <c r="C476" i="16"/>
  <c r="B476" i="16"/>
  <c r="E476" i="16"/>
  <c r="I476" i="16"/>
  <c r="K476" i="16"/>
  <c r="D476" i="16"/>
  <c r="G476" i="16"/>
  <c r="H476" i="16"/>
  <c r="F476" i="16"/>
  <c r="P477" i="16"/>
  <c r="D434" i="6"/>
  <c r="L434" i="6"/>
  <c r="A434" i="6" s="1"/>
  <c r="K434" i="6"/>
  <c r="F434" i="6"/>
  <c r="H434" i="6"/>
  <c r="J434" i="6"/>
  <c r="E434" i="6"/>
  <c r="C434" i="6"/>
  <c r="G434" i="6"/>
  <c r="M434" i="6"/>
  <c r="B434" i="6"/>
  <c r="I434" i="6"/>
  <c r="R435" i="6"/>
  <c r="D499" i="15"/>
  <c r="G499" i="15"/>
  <c r="C499" i="15"/>
  <c r="A499" i="15"/>
  <c r="J499" i="15"/>
  <c r="H499" i="15"/>
  <c r="F499" i="15"/>
  <c r="I499" i="15"/>
  <c r="B499" i="15"/>
  <c r="E499" i="15"/>
  <c r="O500" i="15"/>
  <c r="G500" i="12"/>
  <c r="J500" i="12"/>
  <c r="F500" i="12"/>
  <c r="A500" i="12"/>
  <c r="D500" i="12"/>
  <c r="L500" i="12"/>
  <c r="E500" i="12"/>
  <c r="I500" i="12"/>
  <c r="B500" i="12"/>
  <c r="H500" i="12"/>
  <c r="C500" i="12"/>
  <c r="K500" i="12"/>
  <c r="G477" i="16" l="1"/>
  <c r="F477" i="16"/>
  <c r="J477" i="16"/>
  <c r="A477" i="16" s="1"/>
  <c r="C477" i="16"/>
  <c r="B477" i="16"/>
  <c r="D477" i="16"/>
  <c r="K477" i="16"/>
  <c r="E477" i="16"/>
  <c r="H477" i="16"/>
  <c r="I477" i="16"/>
  <c r="P478" i="16"/>
  <c r="E435" i="6"/>
  <c r="M435" i="6"/>
  <c r="D435" i="6"/>
  <c r="G435" i="6"/>
  <c r="C435" i="6"/>
  <c r="K435" i="6"/>
  <c r="I435" i="6"/>
  <c r="B435" i="6"/>
  <c r="F435" i="6"/>
  <c r="J435" i="6"/>
  <c r="H435" i="6"/>
  <c r="L435" i="6"/>
  <c r="A435" i="6" s="1"/>
  <c r="R436" i="6"/>
  <c r="D500" i="15"/>
  <c r="H500" i="15"/>
  <c r="I500" i="15"/>
  <c r="A500" i="15"/>
  <c r="B500" i="15"/>
  <c r="E500" i="15"/>
  <c r="G500" i="15"/>
  <c r="F500" i="15"/>
  <c r="J500" i="15"/>
  <c r="C500" i="15"/>
  <c r="C478" i="16" l="1"/>
  <c r="I478" i="16"/>
  <c r="J478" i="16"/>
  <c r="A478" i="16" s="1"/>
  <c r="F478" i="16"/>
  <c r="B478" i="16"/>
  <c r="H478" i="16"/>
  <c r="K478" i="16"/>
  <c r="G478" i="16"/>
  <c r="E478" i="16"/>
  <c r="D478" i="16"/>
  <c r="P479" i="16"/>
  <c r="I436" i="6"/>
  <c r="G436" i="6"/>
  <c r="E436" i="6"/>
  <c r="F436" i="6"/>
  <c r="L436" i="6"/>
  <c r="A436" i="6" s="1"/>
  <c r="H436" i="6"/>
  <c r="D436" i="6"/>
  <c r="K436" i="6"/>
  <c r="B436" i="6"/>
  <c r="C436" i="6"/>
  <c r="J436" i="6"/>
  <c r="M436" i="6" s="1"/>
  <c r="R437" i="6"/>
  <c r="G479" i="16" l="1"/>
  <c r="I479" i="16"/>
  <c r="J479" i="16"/>
  <c r="B479" i="16"/>
  <c r="F479" i="16"/>
  <c r="E479" i="16"/>
  <c r="D479" i="16"/>
  <c r="H479" i="16"/>
  <c r="C479" i="16"/>
  <c r="K479" i="16"/>
  <c r="P480" i="16"/>
  <c r="D437" i="6"/>
  <c r="E437" i="6"/>
  <c r="I437" i="6"/>
  <c r="M437" i="6"/>
  <c r="C437" i="6"/>
  <c r="H437" i="6"/>
  <c r="B437" i="6"/>
  <c r="F437" i="6"/>
  <c r="J437" i="6"/>
  <c r="L437" i="6" s="1"/>
  <c r="A437" i="6" s="1"/>
  <c r="K437" i="6"/>
  <c r="G437" i="6"/>
  <c r="R438" i="6"/>
  <c r="D480" i="16" l="1"/>
  <c r="F480" i="16"/>
  <c r="B480" i="16"/>
  <c r="H480" i="16"/>
  <c r="C480" i="16"/>
  <c r="E480" i="16"/>
  <c r="I480" i="16"/>
  <c r="G480" i="16"/>
  <c r="K480" i="16"/>
  <c r="J480" i="16"/>
  <c r="A480" i="16" s="1"/>
  <c r="P481" i="16"/>
  <c r="A479" i="16"/>
  <c r="H438" i="6"/>
  <c r="E438" i="6"/>
  <c r="G438" i="6"/>
  <c r="F438" i="6"/>
  <c r="L438" i="6"/>
  <c r="A438" i="6" s="1"/>
  <c r="B438" i="6"/>
  <c r="I438" i="6"/>
  <c r="K438" i="6"/>
  <c r="J438" i="6"/>
  <c r="M438" i="6" s="1"/>
  <c r="D438" i="6"/>
  <c r="C438" i="6"/>
  <c r="R439" i="6"/>
  <c r="K481" i="16" l="1"/>
  <c r="I481" i="16"/>
  <c r="G481" i="16"/>
  <c r="H481" i="16"/>
  <c r="F481" i="16"/>
  <c r="D481" i="16"/>
  <c r="J481" i="16"/>
  <c r="E481" i="16"/>
  <c r="C481" i="16"/>
  <c r="B481" i="16"/>
  <c r="P482" i="16"/>
  <c r="K439" i="6"/>
  <c r="D439" i="6"/>
  <c r="B439" i="6"/>
  <c r="L439" i="6"/>
  <c r="A439" i="6" s="1"/>
  <c r="E439" i="6"/>
  <c r="C439" i="6"/>
  <c r="M439" i="6"/>
  <c r="J439" i="6"/>
  <c r="F439" i="6"/>
  <c r="H439" i="6"/>
  <c r="G439" i="6"/>
  <c r="I439" i="6"/>
  <c r="R440" i="6"/>
  <c r="A481" i="16" l="1"/>
  <c r="G482" i="16"/>
  <c r="F482" i="16"/>
  <c r="E482" i="16"/>
  <c r="H482" i="16"/>
  <c r="J482" i="16"/>
  <c r="A482" i="16" s="1"/>
  <c r="D482" i="16"/>
  <c r="C482" i="16"/>
  <c r="K482" i="16"/>
  <c r="B482" i="16"/>
  <c r="I482" i="16"/>
  <c r="P483" i="16"/>
  <c r="I440" i="6"/>
  <c r="B440" i="6"/>
  <c r="G440" i="6"/>
  <c r="F440" i="6"/>
  <c r="L440" i="6"/>
  <c r="A440" i="6" s="1"/>
  <c r="D440" i="6"/>
  <c r="K440" i="6"/>
  <c r="C440" i="6"/>
  <c r="J440" i="6"/>
  <c r="M440" i="6" s="1"/>
  <c r="H440" i="6"/>
  <c r="E440" i="6"/>
  <c r="R441" i="6"/>
  <c r="I483" i="16" l="1"/>
  <c r="H483" i="16"/>
  <c r="K483" i="16"/>
  <c r="D483" i="16"/>
  <c r="F483" i="16"/>
  <c r="G483" i="16"/>
  <c r="E483" i="16"/>
  <c r="J483" i="16"/>
  <c r="C483" i="16"/>
  <c r="B483" i="16"/>
  <c r="P484" i="16"/>
  <c r="I441" i="6"/>
  <c r="D441" i="6"/>
  <c r="H441" i="6"/>
  <c r="F441" i="6"/>
  <c r="K441" i="6"/>
  <c r="L441" i="6"/>
  <c r="A441" i="6" s="1"/>
  <c r="C441" i="6"/>
  <c r="B441" i="6"/>
  <c r="J441" i="6"/>
  <c r="M441" i="6" s="1"/>
  <c r="E441" i="6"/>
  <c r="G441" i="6"/>
  <c r="R442" i="6"/>
  <c r="A483" i="16" l="1"/>
  <c r="K484" i="16"/>
  <c r="I484" i="16"/>
  <c r="J484" i="16"/>
  <c r="D484" i="16"/>
  <c r="C484" i="16"/>
  <c r="B484" i="16"/>
  <c r="F484" i="16"/>
  <c r="G484" i="16"/>
  <c r="E484" i="16"/>
  <c r="H484" i="16"/>
  <c r="P485" i="16"/>
  <c r="B442" i="6"/>
  <c r="D442" i="6"/>
  <c r="J442" i="6"/>
  <c r="M442" i="6" s="1"/>
  <c r="C442" i="6"/>
  <c r="K442" i="6"/>
  <c r="F442" i="6"/>
  <c r="L442" i="6"/>
  <c r="A442" i="6" s="1"/>
  <c r="I442" i="6"/>
  <c r="G442" i="6"/>
  <c r="E442" i="6"/>
  <c r="H442" i="6"/>
  <c r="R443" i="6"/>
  <c r="J485" i="16" l="1"/>
  <c r="G485" i="16"/>
  <c r="F485" i="16"/>
  <c r="K485" i="16"/>
  <c r="E485" i="16"/>
  <c r="I485" i="16"/>
  <c r="H485" i="16"/>
  <c r="C485" i="16"/>
  <c r="B485" i="16"/>
  <c r="D485" i="16"/>
  <c r="P486" i="16"/>
  <c r="A484" i="16"/>
  <c r="L443" i="6"/>
  <c r="A443" i="6" s="1"/>
  <c r="C443" i="6"/>
  <c r="H443" i="6"/>
  <c r="F443" i="6"/>
  <c r="K443" i="6"/>
  <c r="E443" i="6"/>
  <c r="J443" i="6"/>
  <c r="M443" i="6" s="1"/>
  <c r="D443" i="6"/>
  <c r="I443" i="6"/>
  <c r="G443" i="6"/>
  <c r="B443" i="6"/>
  <c r="R444" i="6"/>
  <c r="A485" i="16" l="1"/>
  <c r="C486" i="16"/>
  <c r="E486" i="16"/>
  <c r="I486" i="16"/>
  <c r="B486" i="16"/>
  <c r="D486" i="16"/>
  <c r="G486" i="16"/>
  <c r="H486" i="16"/>
  <c r="K486" i="16"/>
  <c r="J486" i="16"/>
  <c r="F486" i="16"/>
  <c r="P487" i="16"/>
  <c r="D444" i="6"/>
  <c r="F444" i="6"/>
  <c r="E444" i="6"/>
  <c r="G444" i="6"/>
  <c r="H444" i="6"/>
  <c r="I444" i="6"/>
  <c r="K444" i="6"/>
  <c r="L444" i="6" s="1"/>
  <c r="A444" i="6" s="1"/>
  <c r="J444" i="6"/>
  <c r="M444" i="6" s="1"/>
  <c r="B444" i="6"/>
  <c r="C444" i="6"/>
  <c r="R445" i="6"/>
  <c r="J487" i="16" l="1"/>
  <c r="A487" i="16" s="1"/>
  <c r="I487" i="16"/>
  <c r="G487" i="16"/>
  <c r="F487" i="16"/>
  <c r="E487" i="16"/>
  <c r="D487" i="16"/>
  <c r="C487" i="16"/>
  <c r="B487" i="16"/>
  <c r="H487" i="16"/>
  <c r="K487" i="16"/>
  <c r="P488" i="16"/>
  <c r="A486" i="16"/>
  <c r="K445" i="6"/>
  <c r="F445" i="6"/>
  <c r="L445" i="6"/>
  <c r="A445" i="6" s="1"/>
  <c r="B445" i="6"/>
  <c r="H445" i="6"/>
  <c r="C445" i="6"/>
  <c r="E445" i="6"/>
  <c r="J445" i="6"/>
  <c r="M445" i="6" s="1"/>
  <c r="G445" i="6"/>
  <c r="I445" i="6"/>
  <c r="D445" i="6"/>
  <c r="R446" i="6"/>
  <c r="G488" i="16" l="1"/>
  <c r="I488" i="16"/>
  <c r="D488" i="16"/>
  <c r="K488" i="16"/>
  <c r="F488" i="16"/>
  <c r="E488" i="16"/>
  <c r="C488" i="16"/>
  <c r="B488" i="16"/>
  <c r="J488" i="16"/>
  <c r="A488" i="16" s="1"/>
  <c r="H488" i="16"/>
  <c r="P489" i="16"/>
  <c r="G446" i="6"/>
  <c r="E446" i="6"/>
  <c r="K446" i="6"/>
  <c r="D446" i="6"/>
  <c r="B446" i="6"/>
  <c r="C446" i="6"/>
  <c r="M446" i="6"/>
  <c r="H446" i="6"/>
  <c r="L446" i="6"/>
  <c r="A446" i="6" s="1"/>
  <c r="I446" i="6"/>
  <c r="J446" i="6"/>
  <c r="F446" i="6"/>
  <c r="R447" i="6"/>
  <c r="H489" i="16" l="1"/>
  <c r="I489" i="16"/>
  <c r="G489" i="16"/>
  <c r="E489" i="16"/>
  <c r="F489" i="16"/>
  <c r="D489" i="16"/>
  <c r="K489" i="16"/>
  <c r="B489" i="16"/>
  <c r="C489" i="16"/>
  <c r="J489" i="16"/>
  <c r="A489" i="16" s="1"/>
  <c r="P490" i="16"/>
  <c r="D447" i="6"/>
  <c r="E447" i="6"/>
  <c r="L447" i="6"/>
  <c r="A447" i="6" s="1"/>
  <c r="C447" i="6"/>
  <c r="I447" i="6"/>
  <c r="H447" i="6"/>
  <c r="F447" i="6"/>
  <c r="G447" i="6"/>
  <c r="J447" i="6"/>
  <c r="M447" i="6" s="1"/>
  <c r="K447" i="6"/>
  <c r="B447" i="6"/>
  <c r="R448" i="6"/>
  <c r="F490" i="16" l="1"/>
  <c r="I490" i="16"/>
  <c r="E490" i="16"/>
  <c r="H490" i="16"/>
  <c r="C490" i="16"/>
  <c r="K490" i="16"/>
  <c r="J490" i="16"/>
  <c r="A490" i="16" s="1"/>
  <c r="D490" i="16"/>
  <c r="G490" i="16"/>
  <c r="B490" i="16"/>
  <c r="P491" i="16"/>
  <c r="K448" i="6"/>
  <c r="E448" i="6"/>
  <c r="I448" i="6"/>
  <c r="L448" i="6"/>
  <c r="A448" i="6" s="1"/>
  <c r="D448" i="6"/>
  <c r="H448" i="6"/>
  <c r="J448" i="6"/>
  <c r="M448" i="6" s="1"/>
  <c r="F448" i="6"/>
  <c r="C448" i="6"/>
  <c r="B448" i="6"/>
  <c r="G448" i="6"/>
  <c r="R449" i="6"/>
  <c r="F491" i="16" l="1"/>
  <c r="D491" i="16"/>
  <c r="K491" i="16"/>
  <c r="E491" i="16"/>
  <c r="H491" i="16"/>
  <c r="B491" i="16"/>
  <c r="J491" i="16"/>
  <c r="A491" i="16" s="1"/>
  <c r="I491" i="16"/>
  <c r="C491" i="16"/>
  <c r="G491" i="16"/>
  <c r="P492" i="16"/>
  <c r="J449" i="6"/>
  <c r="M449" i="6" s="1"/>
  <c r="I449" i="6"/>
  <c r="E449" i="6"/>
  <c r="C449" i="6"/>
  <c r="L449" i="6"/>
  <c r="A449" i="6" s="1"/>
  <c r="F449" i="6"/>
  <c r="B449" i="6"/>
  <c r="H449" i="6"/>
  <c r="G449" i="6"/>
  <c r="K449" i="6"/>
  <c r="D449" i="6"/>
  <c r="R450" i="6"/>
  <c r="G492" i="16" l="1"/>
  <c r="C492" i="16"/>
  <c r="J492" i="16"/>
  <c r="A492" i="16" s="1"/>
  <c r="K492" i="16"/>
  <c r="B492" i="16"/>
  <c r="F492" i="16"/>
  <c r="D492" i="16"/>
  <c r="I492" i="16"/>
  <c r="E492" i="16"/>
  <c r="H492" i="16"/>
  <c r="P493" i="16"/>
  <c r="K450" i="6"/>
  <c r="H450" i="6"/>
  <c r="I450" i="6"/>
  <c r="F450" i="6"/>
  <c r="E450" i="6"/>
  <c r="C450" i="6"/>
  <c r="B450" i="6"/>
  <c r="L450" i="6"/>
  <c r="A450" i="6" s="1"/>
  <c r="G450" i="6"/>
  <c r="J450" i="6"/>
  <c r="M450" i="6" s="1"/>
  <c r="D450" i="6"/>
  <c r="R451" i="6"/>
  <c r="K493" i="16" l="1"/>
  <c r="H493" i="16"/>
  <c r="B493" i="16"/>
  <c r="D493" i="16"/>
  <c r="G493" i="16"/>
  <c r="E493" i="16"/>
  <c r="I493" i="16"/>
  <c r="C493" i="16"/>
  <c r="J493" i="16"/>
  <c r="A493" i="16" s="1"/>
  <c r="F493" i="16"/>
  <c r="P494" i="16"/>
  <c r="C451" i="6"/>
  <c r="I451" i="6"/>
  <c r="J451" i="6"/>
  <c r="G451" i="6"/>
  <c r="B451" i="6"/>
  <c r="M451" i="6"/>
  <c r="L451" i="6"/>
  <c r="A451" i="6" s="1"/>
  <c r="F451" i="6"/>
  <c r="H451" i="6"/>
  <c r="E451" i="6"/>
  <c r="K451" i="6"/>
  <c r="D451" i="6"/>
  <c r="R452" i="6"/>
  <c r="F494" i="16" l="1"/>
  <c r="E494" i="16"/>
  <c r="D494" i="16"/>
  <c r="I494" i="16"/>
  <c r="C494" i="16"/>
  <c r="H494" i="16"/>
  <c r="B494" i="16"/>
  <c r="K494" i="16"/>
  <c r="J494" i="16"/>
  <c r="A494" i="16" s="1"/>
  <c r="G494" i="16"/>
  <c r="P495" i="16"/>
  <c r="K452" i="6"/>
  <c r="E452" i="6"/>
  <c r="C452" i="6"/>
  <c r="M452" i="6"/>
  <c r="I452" i="6"/>
  <c r="B452" i="6"/>
  <c r="H452" i="6"/>
  <c r="L452" i="6"/>
  <c r="A452" i="6" s="1"/>
  <c r="J452" i="6"/>
  <c r="F452" i="6"/>
  <c r="D452" i="6"/>
  <c r="G452" i="6"/>
  <c r="R453" i="6"/>
  <c r="H495" i="16" l="1"/>
  <c r="K495" i="16"/>
  <c r="G495" i="16"/>
  <c r="J495" i="16"/>
  <c r="A495" i="16" s="1"/>
  <c r="D495" i="16"/>
  <c r="C495" i="16"/>
  <c r="I495" i="16"/>
  <c r="E495" i="16"/>
  <c r="F495" i="16"/>
  <c r="B495" i="16"/>
  <c r="P496" i="16"/>
  <c r="I453" i="6"/>
  <c r="M453" i="6"/>
  <c r="B453" i="6"/>
  <c r="F453" i="6"/>
  <c r="L453" i="6"/>
  <c r="A453" i="6" s="1"/>
  <c r="E453" i="6"/>
  <c r="D453" i="6"/>
  <c r="H453" i="6"/>
  <c r="J453" i="6"/>
  <c r="G453" i="6"/>
  <c r="K453" i="6"/>
  <c r="C453" i="6"/>
  <c r="R454" i="6"/>
  <c r="J496" i="16" l="1"/>
  <c r="A496" i="16" s="1"/>
  <c r="C496" i="16"/>
  <c r="B496" i="16"/>
  <c r="K496" i="16"/>
  <c r="H496" i="16"/>
  <c r="G496" i="16"/>
  <c r="F496" i="16"/>
  <c r="E496" i="16"/>
  <c r="I496" i="16"/>
  <c r="D496" i="16"/>
  <c r="P497" i="16"/>
  <c r="H454" i="6"/>
  <c r="F454" i="6"/>
  <c r="J454" i="6"/>
  <c r="M454" i="6" s="1"/>
  <c r="C454" i="6"/>
  <c r="E454" i="6"/>
  <c r="D454" i="6"/>
  <c r="L454" i="6"/>
  <c r="A454" i="6" s="1"/>
  <c r="K454" i="6"/>
  <c r="G454" i="6"/>
  <c r="B454" i="6"/>
  <c r="I454" i="6"/>
  <c r="R455" i="6"/>
  <c r="H497" i="16" l="1"/>
  <c r="B497" i="16"/>
  <c r="D497" i="16"/>
  <c r="F497" i="16"/>
  <c r="I497" i="16"/>
  <c r="E497" i="16"/>
  <c r="J497" i="16"/>
  <c r="A497" i="16" s="1"/>
  <c r="G497" i="16"/>
  <c r="C497" i="16"/>
  <c r="K497" i="16"/>
  <c r="P498" i="16"/>
  <c r="G455" i="6"/>
  <c r="J455" i="6"/>
  <c r="H455" i="6"/>
  <c r="C455" i="6"/>
  <c r="D455" i="6"/>
  <c r="M455" i="6"/>
  <c r="F455" i="6"/>
  <c r="I455" i="6"/>
  <c r="B455" i="6"/>
  <c r="K455" i="6"/>
  <c r="L455" i="6" s="1"/>
  <c r="A455" i="6" s="1"/>
  <c r="E455" i="6"/>
  <c r="R456" i="6"/>
  <c r="K498" i="16" l="1"/>
  <c r="C498" i="16"/>
  <c r="I498" i="16"/>
  <c r="D498" i="16"/>
  <c r="B498" i="16"/>
  <c r="J498" i="16"/>
  <c r="A498" i="16" s="1"/>
  <c r="G498" i="16"/>
  <c r="E498" i="16"/>
  <c r="F498" i="16"/>
  <c r="H498" i="16"/>
  <c r="P499" i="16"/>
  <c r="L456" i="6"/>
  <c r="A456" i="6" s="1"/>
  <c r="H456" i="6"/>
  <c r="M456" i="6"/>
  <c r="F456" i="6"/>
  <c r="D456" i="6"/>
  <c r="I456" i="6"/>
  <c r="J456" i="6"/>
  <c r="K456" i="6"/>
  <c r="B456" i="6"/>
  <c r="G456" i="6"/>
  <c r="C456" i="6"/>
  <c r="E456" i="6"/>
  <c r="R457" i="6"/>
  <c r="K499" i="16" l="1"/>
  <c r="G499" i="16"/>
  <c r="B499" i="16"/>
  <c r="I499" i="16"/>
  <c r="C499" i="16"/>
  <c r="H499" i="16"/>
  <c r="F499" i="16"/>
  <c r="E499" i="16"/>
  <c r="D499" i="16"/>
  <c r="J499" i="16"/>
  <c r="A499" i="16" s="1"/>
  <c r="P500" i="16"/>
  <c r="C457" i="6"/>
  <c r="G457" i="6"/>
  <c r="B457" i="6"/>
  <c r="F457" i="6"/>
  <c r="K457" i="6"/>
  <c r="M457" i="6"/>
  <c r="E457" i="6"/>
  <c r="J457" i="6"/>
  <c r="L457" i="6" s="1"/>
  <c r="A457" i="6" s="1"/>
  <c r="I457" i="6"/>
  <c r="D457" i="6"/>
  <c r="H457" i="6"/>
  <c r="R458" i="6"/>
  <c r="B500" i="16" l="1"/>
  <c r="D500" i="16"/>
  <c r="E500" i="16"/>
  <c r="H500" i="16"/>
  <c r="C500" i="16"/>
  <c r="I500" i="16"/>
  <c r="K500" i="16"/>
  <c r="G500" i="16"/>
  <c r="J500" i="16"/>
  <c r="F500" i="16"/>
  <c r="J458" i="6"/>
  <c r="F458" i="6"/>
  <c r="E458" i="6"/>
  <c r="B458" i="6"/>
  <c r="C458" i="6"/>
  <c r="L458" i="6"/>
  <c r="A458" i="6" s="1"/>
  <c r="I458" i="6"/>
  <c r="H458" i="6"/>
  <c r="M458" i="6"/>
  <c r="K458" i="6"/>
  <c r="D458" i="6"/>
  <c r="G458" i="6"/>
  <c r="R459" i="6"/>
  <c r="A58" i="16" l="1"/>
  <c r="A59" i="16"/>
  <c r="A61" i="16"/>
  <c r="A63" i="16"/>
  <c r="A60" i="16"/>
  <c r="A65" i="16"/>
  <c r="A62" i="16"/>
  <c r="A64" i="16"/>
  <c r="A67" i="16"/>
  <c r="A68" i="16"/>
  <c r="A69" i="16"/>
  <c r="A66" i="16"/>
  <c r="A71" i="16"/>
  <c r="A70" i="16"/>
  <c r="A72" i="16"/>
  <c r="A73" i="16"/>
  <c r="A74" i="16"/>
  <c r="A75" i="16"/>
  <c r="A76" i="16"/>
  <c r="A77" i="16"/>
  <c r="A78" i="16"/>
  <c r="A79" i="16"/>
  <c r="A81" i="16"/>
  <c r="A80" i="16"/>
  <c r="A82" i="16"/>
  <c r="A84" i="16"/>
  <c r="A83" i="16"/>
  <c r="A85" i="16"/>
  <c r="A86" i="16"/>
  <c r="A87" i="16"/>
  <c r="A90" i="16"/>
  <c r="A88" i="16"/>
  <c r="A91" i="16"/>
  <c r="A92" i="16"/>
  <c r="A93" i="16"/>
  <c r="A94" i="16"/>
  <c r="A89" i="16"/>
  <c r="A95" i="16"/>
  <c r="A96" i="16"/>
  <c r="A500" i="16"/>
  <c r="A56" i="16"/>
  <c r="A30" i="16"/>
  <c r="A35" i="16"/>
  <c r="A18" i="16"/>
  <c r="A39" i="16"/>
  <c r="A46" i="16"/>
  <c r="A7" i="16"/>
  <c r="A42" i="16"/>
  <c r="A9" i="16"/>
  <c r="A47" i="16"/>
  <c r="A27" i="16"/>
  <c r="A40" i="16"/>
  <c r="A6" i="16"/>
  <c r="A23" i="16"/>
  <c r="A49" i="16"/>
  <c r="A34" i="16"/>
  <c r="A36" i="16"/>
  <c r="A17" i="16"/>
  <c r="A53" i="16"/>
  <c r="A55" i="16"/>
  <c r="A29" i="16"/>
  <c r="A26" i="16"/>
  <c r="A20" i="16"/>
  <c r="A31" i="16"/>
  <c r="A51" i="16"/>
  <c r="A22" i="16"/>
  <c r="A25" i="16"/>
  <c r="A16" i="16"/>
  <c r="A19" i="16"/>
  <c r="A45" i="16"/>
  <c r="A33" i="16"/>
  <c r="A50" i="16"/>
  <c r="A15" i="16"/>
  <c r="A24" i="16"/>
  <c r="A13" i="16"/>
  <c r="A41" i="16"/>
  <c r="A37" i="16"/>
  <c r="A57" i="16"/>
  <c r="A54" i="16"/>
  <c r="A28" i="16"/>
  <c r="A38" i="16"/>
  <c r="A5" i="16"/>
  <c r="A21" i="16"/>
  <c r="A10" i="16"/>
  <c r="A11" i="16"/>
  <c r="A52" i="16"/>
  <c r="A32" i="16"/>
  <c r="A8" i="16"/>
  <c r="A48" i="16"/>
  <c r="A14" i="16"/>
  <c r="A43" i="16"/>
  <c r="A44" i="16"/>
  <c r="A12" i="16"/>
  <c r="H459" i="6"/>
  <c r="B459" i="6"/>
  <c r="J459" i="6"/>
  <c r="L459" i="6"/>
  <c r="A459" i="6" s="1"/>
  <c r="F459" i="6"/>
  <c r="E459" i="6"/>
  <c r="C459" i="6"/>
  <c r="I459" i="6"/>
  <c r="M459" i="6"/>
  <c r="G459" i="6"/>
  <c r="K459" i="6"/>
  <c r="D459" i="6"/>
  <c r="R460" i="6"/>
  <c r="H58" i="15" l="1"/>
  <c r="E58" i="15"/>
  <c r="D58" i="15"/>
  <c r="F58" i="15"/>
  <c r="G58" i="15"/>
  <c r="B58" i="15"/>
  <c r="C58" i="15"/>
  <c r="A58" i="15"/>
  <c r="C59" i="15"/>
  <c r="F59" i="15"/>
  <c r="G59" i="15"/>
  <c r="D59" i="15"/>
  <c r="A59" i="15"/>
  <c r="B59" i="15"/>
  <c r="H59" i="15"/>
  <c r="E59" i="15"/>
  <c r="D60" i="15"/>
  <c r="B60" i="15"/>
  <c r="C60" i="15"/>
  <c r="H60" i="15"/>
  <c r="A60" i="15"/>
  <c r="G60" i="15"/>
  <c r="F60" i="15"/>
  <c r="E60" i="15"/>
  <c r="H61" i="15"/>
  <c r="E61" i="15"/>
  <c r="F61" i="15"/>
  <c r="G61" i="15"/>
  <c r="B61" i="15"/>
  <c r="A61" i="15"/>
  <c r="C61" i="15"/>
  <c r="D61" i="15"/>
  <c r="G62" i="15"/>
  <c r="F62" i="15"/>
  <c r="A62" i="15"/>
  <c r="E62" i="15"/>
  <c r="H62" i="15"/>
  <c r="B62" i="15"/>
  <c r="C62" i="15"/>
  <c r="D62" i="15"/>
  <c r="B63" i="15"/>
  <c r="G63" i="15"/>
  <c r="E63" i="15"/>
  <c r="C63" i="15"/>
  <c r="A63" i="15"/>
  <c r="H63" i="15"/>
  <c r="D63" i="15"/>
  <c r="F63" i="15"/>
  <c r="F64" i="15"/>
  <c r="G64" i="15"/>
  <c r="B64" i="15"/>
  <c r="C64" i="15"/>
  <c r="H64" i="15"/>
  <c r="A64" i="15"/>
  <c r="D64" i="15"/>
  <c r="E64" i="15"/>
  <c r="C65" i="15"/>
  <c r="D65" i="15"/>
  <c r="A65" i="15"/>
  <c r="E65" i="15"/>
  <c r="G65" i="15"/>
  <c r="F65" i="15"/>
  <c r="H65" i="15"/>
  <c r="B65" i="15"/>
  <c r="E66" i="15"/>
  <c r="C66" i="15"/>
  <c r="G66" i="15"/>
  <c r="B66" i="15"/>
  <c r="A66" i="15"/>
  <c r="H66" i="15"/>
  <c r="D66" i="15"/>
  <c r="F66" i="15"/>
  <c r="A67" i="15"/>
  <c r="D67" i="15"/>
  <c r="F67" i="15"/>
  <c r="E67" i="15"/>
  <c r="B67" i="15"/>
  <c r="G67" i="15"/>
  <c r="H67" i="15"/>
  <c r="C67" i="15"/>
  <c r="G68" i="15"/>
  <c r="B68" i="15"/>
  <c r="E68" i="15"/>
  <c r="A68" i="15"/>
  <c r="F68" i="15"/>
  <c r="D68" i="15"/>
  <c r="H68" i="15"/>
  <c r="C68" i="15"/>
  <c r="B69" i="15"/>
  <c r="E69" i="15"/>
  <c r="A69" i="15"/>
  <c r="C69" i="15"/>
  <c r="G69" i="15"/>
  <c r="D69" i="15"/>
  <c r="F69" i="15"/>
  <c r="H69" i="15"/>
  <c r="E70" i="15"/>
  <c r="B70" i="15"/>
  <c r="H70" i="15"/>
  <c r="D70" i="15"/>
  <c r="G70" i="15"/>
  <c r="A70" i="15"/>
  <c r="F70" i="15"/>
  <c r="C70" i="15"/>
  <c r="D71" i="15"/>
  <c r="B71" i="15"/>
  <c r="G71" i="15"/>
  <c r="C71" i="15"/>
  <c r="A71" i="15"/>
  <c r="F71" i="15"/>
  <c r="E71" i="15"/>
  <c r="H71" i="15"/>
  <c r="G72" i="15"/>
  <c r="B72" i="15"/>
  <c r="E72" i="15"/>
  <c r="F72" i="15"/>
  <c r="H72" i="15"/>
  <c r="D72" i="15"/>
  <c r="A72" i="15"/>
  <c r="C72" i="15"/>
  <c r="B73" i="15"/>
  <c r="H73" i="15"/>
  <c r="A73" i="15"/>
  <c r="C73" i="15"/>
  <c r="G73" i="15"/>
  <c r="F73" i="15"/>
  <c r="D73" i="15"/>
  <c r="E73" i="15"/>
  <c r="G74" i="15"/>
  <c r="D74" i="15"/>
  <c r="E74" i="15"/>
  <c r="H74" i="15"/>
  <c r="B74" i="15"/>
  <c r="C74" i="15"/>
  <c r="A74" i="15"/>
  <c r="F74" i="15"/>
  <c r="H75" i="15"/>
  <c r="E75" i="15"/>
  <c r="G75" i="15"/>
  <c r="D75" i="15"/>
  <c r="B75" i="15"/>
  <c r="C75" i="15"/>
  <c r="F75" i="15"/>
  <c r="A75" i="15"/>
  <c r="D76" i="15"/>
  <c r="B76" i="15"/>
  <c r="G76" i="15"/>
  <c r="H76" i="15"/>
  <c r="E76" i="15"/>
  <c r="F76" i="15"/>
  <c r="A76" i="15"/>
  <c r="C76" i="15"/>
  <c r="A77" i="15"/>
  <c r="E77" i="15"/>
  <c r="C77" i="15"/>
  <c r="G77" i="15"/>
  <c r="H77" i="15"/>
  <c r="D77" i="15"/>
  <c r="B77" i="15"/>
  <c r="F77" i="15"/>
  <c r="E78" i="15"/>
  <c r="F78" i="15"/>
  <c r="C78" i="15"/>
  <c r="A78" i="15"/>
  <c r="H78" i="15"/>
  <c r="B78" i="15"/>
  <c r="D78" i="15"/>
  <c r="G78" i="15"/>
  <c r="G79" i="15"/>
  <c r="F79" i="15"/>
  <c r="H79" i="15"/>
  <c r="E79" i="15"/>
  <c r="D79" i="15"/>
  <c r="A79" i="15"/>
  <c r="B79" i="15"/>
  <c r="C79" i="15"/>
  <c r="B80" i="15"/>
  <c r="G80" i="15"/>
  <c r="E80" i="15"/>
  <c r="F80" i="15"/>
  <c r="A80" i="15"/>
  <c r="D80" i="15"/>
  <c r="C80" i="15"/>
  <c r="H80" i="15"/>
  <c r="F81" i="15"/>
  <c r="E81" i="15"/>
  <c r="B81" i="15"/>
  <c r="A81" i="15"/>
  <c r="H81" i="15"/>
  <c r="D81" i="15"/>
  <c r="G81" i="15"/>
  <c r="C81" i="15"/>
  <c r="E82" i="15"/>
  <c r="C82" i="15"/>
  <c r="G82" i="15"/>
  <c r="F82" i="15"/>
  <c r="D82" i="15"/>
  <c r="A82" i="15"/>
  <c r="H82" i="15"/>
  <c r="B82" i="15"/>
  <c r="H83" i="15"/>
  <c r="D83" i="15"/>
  <c r="E83" i="15"/>
  <c r="F83" i="15"/>
  <c r="A83" i="15"/>
  <c r="G83" i="15"/>
  <c r="B83" i="15"/>
  <c r="C83" i="15"/>
  <c r="G84" i="15"/>
  <c r="E84" i="15"/>
  <c r="A84" i="15"/>
  <c r="F84" i="15"/>
  <c r="H84" i="15"/>
  <c r="D84" i="15"/>
  <c r="C84" i="15"/>
  <c r="B84" i="15"/>
  <c r="B85" i="15"/>
  <c r="C85" i="15"/>
  <c r="E85" i="15"/>
  <c r="G85" i="15"/>
  <c r="F85" i="15"/>
  <c r="H85" i="15"/>
  <c r="A85" i="15"/>
  <c r="D85" i="15"/>
  <c r="F86" i="15"/>
  <c r="G86" i="15"/>
  <c r="C86" i="15"/>
  <c r="E86" i="15"/>
  <c r="A86" i="15"/>
  <c r="H86" i="15"/>
  <c r="B86" i="15"/>
  <c r="D86" i="15"/>
  <c r="D87" i="15"/>
  <c r="H87" i="15"/>
  <c r="B87" i="15"/>
  <c r="A87" i="15"/>
  <c r="C87" i="15"/>
  <c r="E87" i="15"/>
  <c r="G87" i="15"/>
  <c r="F87" i="15"/>
  <c r="A88" i="15"/>
  <c r="G88" i="15"/>
  <c r="H88" i="15"/>
  <c r="C88" i="15"/>
  <c r="E88" i="15"/>
  <c r="F88" i="15"/>
  <c r="D88" i="15"/>
  <c r="B88" i="15"/>
  <c r="H89" i="15"/>
  <c r="G89" i="15"/>
  <c r="E89" i="15"/>
  <c r="A89" i="15"/>
  <c r="C89" i="15"/>
  <c r="D89" i="15"/>
  <c r="F89" i="15"/>
  <c r="B89" i="15"/>
  <c r="E90" i="15"/>
  <c r="H90" i="15"/>
  <c r="B90" i="15"/>
  <c r="C90" i="15"/>
  <c r="G90" i="15"/>
  <c r="A90" i="15"/>
  <c r="F90" i="15"/>
  <c r="D90" i="15"/>
  <c r="H91" i="15"/>
  <c r="E91" i="15"/>
  <c r="A91" i="15"/>
  <c r="D91" i="15"/>
  <c r="F91" i="15"/>
  <c r="G91" i="15"/>
  <c r="C91" i="15"/>
  <c r="B91" i="15"/>
  <c r="A92" i="15"/>
  <c r="E92" i="15"/>
  <c r="C92" i="15"/>
  <c r="B92" i="15"/>
  <c r="H92" i="15"/>
  <c r="F92" i="15"/>
  <c r="D92" i="15"/>
  <c r="G92" i="15"/>
  <c r="H93" i="15"/>
  <c r="A93" i="15"/>
  <c r="F93" i="15"/>
  <c r="G93" i="15"/>
  <c r="B93" i="15"/>
  <c r="D93" i="15"/>
  <c r="E93" i="15"/>
  <c r="C93" i="15"/>
  <c r="A94" i="15"/>
  <c r="F94" i="15"/>
  <c r="H94" i="15"/>
  <c r="B94" i="15"/>
  <c r="G94" i="15"/>
  <c r="C94" i="15"/>
  <c r="D94" i="15"/>
  <c r="E94" i="15"/>
  <c r="G95" i="15"/>
  <c r="B95" i="15"/>
  <c r="F95" i="15"/>
  <c r="D95" i="15"/>
  <c r="H95" i="15"/>
  <c r="A95" i="15"/>
  <c r="E95" i="15"/>
  <c r="C95" i="15"/>
  <c r="H96" i="15"/>
  <c r="A96" i="15"/>
  <c r="E96" i="15"/>
  <c r="C96" i="15"/>
  <c r="D96" i="15"/>
  <c r="F96" i="15"/>
  <c r="G96" i="15"/>
  <c r="B96" i="15"/>
  <c r="G43" i="15"/>
  <c r="C42" i="15"/>
  <c r="F44" i="15"/>
  <c r="B45" i="15"/>
  <c r="G46" i="15"/>
  <c r="B47" i="15"/>
  <c r="E48" i="15"/>
  <c r="E49" i="15"/>
  <c r="D50" i="15"/>
  <c r="D51" i="15"/>
  <c r="D52" i="15"/>
  <c r="H53" i="15"/>
  <c r="F54" i="15"/>
  <c r="B55" i="15"/>
  <c r="C56" i="15"/>
  <c r="H57" i="15"/>
  <c r="F41" i="15"/>
  <c r="C5" i="15"/>
  <c r="H6" i="15"/>
  <c r="H7" i="15"/>
  <c r="C9" i="15"/>
  <c r="B9" i="15"/>
  <c r="F10" i="15"/>
  <c r="B11" i="15"/>
  <c r="D12" i="15"/>
  <c r="F13" i="15"/>
  <c r="C14" i="15"/>
  <c r="A15" i="15"/>
  <c r="G16" i="15"/>
  <c r="H17" i="15"/>
  <c r="B18" i="15"/>
  <c r="F19" i="15"/>
  <c r="D20" i="15"/>
  <c r="C21" i="15"/>
  <c r="G22" i="15"/>
  <c r="D23" i="15"/>
  <c r="C24" i="15"/>
  <c r="B25" i="15"/>
  <c r="C26" i="15"/>
  <c r="F27" i="15"/>
  <c r="E28" i="15"/>
  <c r="H29" i="15"/>
  <c r="A30" i="15"/>
  <c r="A31" i="15"/>
  <c r="A32" i="15"/>
  <c r="B33" i="15"/>
  <c r="C34" i="15"/>
  <c r="D35" i="15"/>
  <c r="B36" i="15"/>
  <c r="H37" i="15"/>
  <c r="E38" i="15"/>
  <c r="E39" i="15"/>
  <c r="F40" i="15"/>
  <c r="H32" i="15"/>
  <c r="E36" i="15"/>
  <c r="H40" i="15"/>
  <c r="C36" i="15"/>
  <c r="H38" i="15"/>
  <c r="A42" i="15"/>
  <c r="H42" i="15"/>
  <c r="D44" i="15"/>
  <c r="F45" i="15"/>
  <c r="F46" i="15"/>
  <c r="D47" i="15"/>
  <c r="F48" i="15"/>
  <c r="G49" i="15"/>
  <c r="C50" i="15"/>
  <c r="B51" i="15"/>
  <c r="F52" i="15"/>
  <c r="F53" i="15"/>
  <c r="H54" i="15"/>
  <c r="C55" i="15"/>
  <c r="E56" i="15"/>
  <c r="E57" i="15"/>
  <c r="B41" i="15"/>
  <c r="F5" i="15"/>
  <c r="B6" i="15"/>
  <c r="A7" i="15"/>
  <c r="G8" i="15"/>
  <c r="C8" i="15"/>
  <c r="A10" i="15"/>
  <c r="H11" i="15"/>
  <c r="B12" i="15"/>
  <c r="C13" i="15"/>
  <c r="E14" i="15"/>
  <c r="G15" i="15"/>
  <c r="A16" i="15"/>
  <c r="E17" i="15"/>
  <c r="H18" i="15"/>
  <c r="C19" i="15"/>
  <c r="A20" i="15"/>
  <c r="G21" i="15"/>
  <c r="B22" i="15"/>
  <c r="H23" i="15"/>
  <c r="D24" i="15"/>
  <c r="E25" i="15"/>
  <c r="G26" i="15"/>
  <c r="G27" i="15"/>
  <c r="B28" i="15"/>
  <c r="E29" i="15"/>
  <c r="E30" i="15"/>
  <c r="E31" i="15"/>
  <c r="B32" i="15"/>
  <c r="A33" i="15"/>
  <c r="A34" i="15"/>
  <c r="E35" i="15"/>
  <c r="F36" i="15"/>
  <c r="C37" i="15"/>
  <c r="C38" i="15"/>
  <c r="A39" i="15"/>
  <c r="C40" i="15"/>
  <c r="D34" i="15"/>
  <c r="D37" i="15"/>
  <c r="G37" i="15"/>
  <c r="A38" i="15"/>
  <c r="E37" i="15"/>
  <c r="G42" i="15"/>
  <c r="C43" i="15"/>
  <c r="E44" i="15"/>
  <c r="E45" i="15"/>
  <c r="E46" i="15"/>
  <c r="F47" i="15"/>
  <c r="C48" i="15"/>
  <c r="F49" i="15"/>
  <c r="G50" i="15"/>
  <c r="H51" i="15"/>
  <c r="H52" i="15"/>
  <c r="D53" i="15"/>
  <c r="D54" i="15"/>
  <c r="D55" i="15"/>
  <c r="G56" i="15"/>
  <c r="F57" i="15"/>
  <c r="H41" i="15"/>
  <c r="G5" i="15"/>
  <c r="G6" i="15"/>
  <c r="D9" i="15"/>
  <c r="H8" i="15"/>
  <c r="D7" i="15"/>
  <c r="B10" i="15"/>
  <c r="F11" i="15"/>
  <c r="G12" i="15"/>
  <c r="B13" i="15"/>
  <c r="A14" i="15"/>
  <c r="H15" i="15"/>
  <c r="B16" i="15"/>
  <c r="A17" i="15"/>
  <c r="E18" i="15"/>
  <c r="G19" i="15"/>
  <c r="H20" i="15"/>
  <c r="F21" i="15"/>
  <c r="F22" i="15"/>
  <c r="G23" i="15"/>
  <c r="B24" i="15"/>
  <c r="D25" i="15"/>
  <c r="E26" i="15"/>
  <c r="B27" i="15"/>
  <c r="D28" i="15"/>
  <c r="D29" i="15"/>
  <c r="B30" i="15"/>
  <c r="G31" i="15"/>
  <c r="G33" i="15"/>
  <c r="C35" i="15"/>
  <c r="B39" i="15"/>
  <c r="E40" i="15"/>
  <c r="G36" i="15"/>
  <c r="D39" i="15"/>
  <c r="D42" i="15"/>
  <c r="F43" i="15"/>
  <c r="B44" i="15"/>
  <c r="A45" i="15"/>
  <c r="D46" i="15"/>
  <c r="A47" i="15"/>
  <c r="A48" i="15"/>
  <c r="B49" i="15"/>
  <c r="B50" i="15"/>
  <c r="F51" i="15"/>
  <c r="C52" i="15"/>
  <c r="C53" i="15"/>
  <c r="G54" i="15"/>
  <c r="H55" i="15"/>
  <c r="B56" i="15"/>
  <c r="C57" i="15"/>
  <c r="D41" i="15"/>
  <c r="B5" i="15"/>
  <c r="E6" i="15"/>
  <c r="C7" i="15"/>
  <c r="G9" i="15"/>
  <c r="A9" i="15"/>
  <c r="E10" i="15"/>
  <c r="G11" i="15"/>
  <c r="C12" i="15"/>
  <c r="E13" i="15"/>
  <c r="G14" i="15"/>
  <c r="E15" i="15"/>
  <c r="F16" i="15"/>
  <c r="F17" i="15"/>
  <c r="G18" i="15"/>
  <c r="H19" i="15"/>
  <c r="F20" i="15"/>
  <c r="B21" i="15"/>
  <c r="E22" i="15"/>
  <c r="B23" i="15"/>
  <c r="E24" i="15"/>
  <c r="F25" i="15"/>
  <c r="B26" i="15"/>
  <c r="E27" i="15"/>
  <c r="F28" i="15"/>
  <c r="B29" i="15"/>
  <c r="H30" i="15"/>
  <c r="D31" i="15"/>
  <c r="E32" i="15"/>
  <c r="F33" i="15"/>
  <c r="F34" i="15"/>
  <c r="A35" i="15"/>
  <c r="D36" i="15"/>
  <c r="F39" i="15"/>
  <c r="G39" i="15"/>
  <c r="H35" i="15"/>
  <c r="A43" i="15"/>
  <c r="E43" i="15"/>
  <c r="H44" i="15"/>
  <c r="D45" i="15"/>
  <c r="C46" i="15"/>
  <c r="C47" i="15"/>
  <c r="D48" i="15"/>
  <c r="A49" i="15"/>
  <c r="E50" i="15"/>
  <c r="A51" i="15"/>
  <c r="A52" i="15"/>
  <c r="B53" i="15"/>
  <c r="C54" i="15"/>
  <c r="G55" i="15"/>
  <c r="D56" i="15"/>
  <c r="B57" i="15"/>
  <c r="G41" i="15"/>
  <c r="A5" i="15"/>
  <c r="C6" i="15"/>
  <c r="F7" i="15"/>
  <c r="H9" i="15"/>
  <c r="B8" i="15"/>
  <c r="H10" i="15"/>
  <c r="D11" i="15"/>
  <c r="F12" i="15"/>
  <c r="A13" i="15"/>
  <c r="F14" i="15"/>
  <c r="B15" i="15"/>
  <c r="D16" i="15"/>
  <c r="C17" i="15"/>
  <c r="D18" i="15"/>
  <c r="E19" i="15"/>
  <c r="G20" i="15"/>
  <c r="A21" i="15"/>
  <c r="D22" i="15"/>
  <c r="C23" i="15"/>
  <c r="A24" i="15"/>
  <c r="A25" i="15"/>
  <c r="H26" i="15"/>
  <c r="A27" i="15"/>
  <c r="A28" i="15"/>
  <c r="C29" i="15"/>
  <c r="D30" i="15"/>
  <c r="C31" i="15"/>
  <c r="F32" i="15"/>
  <c r="D33" i="15"/>
  <c r="E34" i="15"/>
  <c r="B35" i="15"/>
  <c r="B37" i="15"/>
  <c r="H39" i="15"/>
  <c r="B42" i="15"/>
  <c r="F42" i="15"/>
  <c r="C44" i="15"/>
  <c r="G45" i="15"/>
  <c r="H46" i="15"/>
  <c r="H47" i="15"/>
  <c r="H48" i="15"/>
  <c r="C49" i="15"/>
  <c r="A50" i="15"/>
  <c r="G51" i="15"/>
  <c r="B52" i="15"/>
  <c r="E53" i="15"/>
  <c r="E54" i="15"/>
  <c r="A55" i="15"/>
  <c r="F56" i="15"/>
  <c r="A57" i="15"/>
  <c r="C41" i="15"/>
  <c r="H5" i="15"/>
  <c r="D6" i="15"/>
  <c r="F9" i="15"/>
  <c r="F8" i="15"/>
  <c r="E7" i="15"/>
  <c r="G10" i="15"/>
  <c r="E11" i="15"/>
  <c r="A12" i="15"/>
  <c r="D13" i="15"/>
  <c r="B14" i="15"/>
  <c r="F15" i="15"/>
  <c r="E16" i="15"/>
  <c r="B17" i="15"/>
  <c r="C18" i="15"/>
  <c r="B19" i="15"/>
  <c r="E20" i="15"/>
  <c r="E21" i="15"/>
  <c r="A22" i="15"/>
  <c r="A23" i="15"/>
  <c r="G24" i="15"/>
  <c r="H25" i="15"/>
  <c r="D26" i="15"/>
  <c r="D27" i="15"/>
  <c r="H28" i="15"/>
  <c r="A29" i="15"/>
  <c r="F30" i="15"/>
  <c r="B31" i="15"/>
  <c r="G32" i="15"/>
  <c r="C33" i="15"/>
  <c r="B34" i="15"/>
  <c r="F35" i="15"/>
  <c r="A37" i="15"/>
  <c r="A40" i="15"/>
  <c r="E42" i="15"/>
  <c r="B43" i="15"/>
  <c r="G44" i="15"/>
  <c r="H45" i="15"/>
  <c r="A46" i="15"/>
  <c r="G47" i="15"/>
  <c r="G48" i="15"/>
  <c r="H49" i="15"/>
  <c r="F50" i="15"/>
  <c r="E51" i="15"/>
  <c r="E52" i="15"/>
  <c r="G53" i="15"/>
  <c r="B54" i="15"/>
  <c r="E55" i="15"/>
  <c r="H56" i="15"/>
  <c r="D57" i="15"/>
  <c r="A41" i="15"/>
  <c r="D5" i="15"/>
  <c r="F6" i="15"/>
  <c r="E9" i="15"/>
  <c r="A8" i="15"/>
  <c r="D8" i="15"/>
  <c r="C10" i="15"/>
  <c r="A11" i="15"/>
  <c r="H12" i="15"/>
  <c r="G13" i="15"/>
  <c r="H14" i="15"/>
  <c r="C15" i="15"/>
  <c r="C16" i="15"/>
  <c r="G17" i="15"/>
  <c r="F18" i="15"/>
  <c r="D19" i="15"/>
  <c r="B20" i="15"/>
  <c r="D21" i="15"/>
  <c r="H22" i="15"/>
  <c r="E23" i="15"/>
  <c r="H24" i="15"/>
  <c r="C25" i="15"/>
  <c r="F26" i="15"/>
  <c r="C27" i="15"/>
  <c r="G28" i="15"/>
  <c r="F29" i="15"/>
  <c r="C30" i="15"/>
  <c r="F31" i="15"/>
  <c r="D32" i="15"/>
  <c r="E33" i="15"/>
  <c r="H34" i="15"/>
  <c r="A36" i="15"/>
  <c r="H43" i="15"/>
  <c r="D43" i="15"/>
  <c r="A44" i="15"/>
  <c r="C45" i="15"/>
  <c r="B46" i="15"/>
  <c r="E47" i="15"/>
  <c r="B48" i="15"/>
  <c r="D49" i="15"/>
  <c r="H50" i="15"/>
  <c r="C51" i="15"/>
  <c r="G52" i="15"/>
  <c r="A53" i="15"/>
  <c r="A54" i="15"/>
  <c r="F55" i="15"/>
  <c r="A56" i="15"/>
  <c r="G57" i="15"/>
  <c r="E41" i="15"/>
  <c r="E5" i="15"/>
  <c r="A6" i="15"/>
  <c r="E8" i="15"/>
  <c r="G7" i="15"/>
  <c r="B7" i="15"/>
  <c r="D10" i="15"/>
  <c r="C11" i="15"/>
  <c r="E12" i="15"/>
  <c r="H13" i="15"/>
  <c r="D14" i="15"/>
  <c r="D15" i="15"/>
  <c r="H16" i="15"/>
  <c r="D17" i="15"/>
  <c r="A18" i="15"/>
  <c r="A19" i="15"/>
  <c r="C20" i="15"/>
  <c r="H21" i="15"/>
  <c r="C22" i="15"/>
  <c r="F23" i="15"/>
  <c r="F24" i="15"/>
  <c r="G25" i="15"/>
  <c r="A26" i="15"/>
  <c r="H27" i="15"/>
  <c r="C28" i="15"/>
  <c r="G29" i="15"/>
  <c r="G30" i="15"/>
  <c r="H31" i="15"/>
  <c r="C32" i="15"/>
  <c r="H33" i="15"/>
  <c r="G34" i="15"/>
  <c r="G35" i="15"/>
  <c r="H36" i="15"/>
  <c r="F37" i="15"/>
  <c r="B38" i="15"/>
  <c r="C39" i="15"/>
  <c r="B40" i="15"/>
  <c r="G38" i="15"/>
  <c r="F38" i="15"/>
  <c r="G40" i="15"/>
  <c r="D40" i="15"/>
  <c r="D38" i="15"/>
  <c r="K460" i="6"/>
  <c r="D460" i="6"/>
  <c r="C460" i="6"/>
  <c r="E460" i="6"/>
  <c r="B460" i="6"/>
  <c r="H460" i="6"/>
  <c r="J460" i="6"/>
  <c r="L460" i="6" s="1"/>
  <c r="A460" i="6" s="1"/>
  <c r="F460" i="6"/>
  <c r="G460" i="6"/>
  <c r="M460" i="6"/>
  <c r="I460" i="6"/>
  <c r="R461" i="6"/>
  <c r="J29" i="15" l="1"/>
  <c r="I29" i="15"/>
  <c r="J13" i="15"/>
  <c r="I13" i="15"/>
  <c r="I45" i="15"/>
  <c r="J45" i="15"/>
  <c r="J55" i="15"/>
  <c r="I55" i="15"/>
  <c r="I31" i="15"/>
  <c r="J31" i="15"/>
  <c r="J23" i="15"/>
  <c r="I23" i="15"/>
  <c r="I92" i="15"/>
  <c r="J92" i="15"/>
  <c r="J78" i="15"/>
  <c r="I78" i="15"/>
  <c r="J28" i="15"/>
  <c r="I28" i="15"/>
  <c r="J6" i="15"/>
  <c r="I6" i="15"/>
  <c r="J8" i="15"/>
  <c r="I8" i="15"/>
  <c r="J96" i="15"/>
  <c r="I96" i="15"/>
  <c r="I87" i="15"/>
  <c r="J87" i="15"/>
  <c r="I81" i="15"/>
  <c r="J81" i="15"/>
  <c r="I40" i="15"/>
  <c r="J40" i="15"/>
  <c r="J57" i="15"/>
  <c r="I57" i="15"/>
  <c r="I51" i="15"/>
  <c r="J51" i="15"/>
  <c r="J11" i="15"/>
  <c r="I11" i="15"/>
  <c r="J5" i="15"/>
  <c r="I5" i="15"/>
  <c r="J15" i="15"/>
  <c r="I15" i="15"/>
  <c r="I91" i="15"/>
  <c r="J91" i="15"/>
  <c r="J83" i="15"/>
  <c r="I83" i="15"/>
  <c r="I67" i="15"/>
  <c r="J67" i="15"/>
  <c r="I60" i="15"/>
  <c r="J60" i="15"/>
  <c r="J35" i="15"/>
  <c r="I35" i="15"/>
  <c r="I34" i="15"/>
  <c r="J34" i="15"/>
  <c r="J48" i="15"/>
  <c r="I48" i="15"/>
  <c r="I18" i="15"/>
  <c r="J18" i="15"/>
  <c r="I36" i="15"/>
  <c r="J36" i="15"/>
  <c r="J12" i="15"/>
  <c r="I12" i="15"/>
  <c r="J50" i="15"/>
  <c r="I50" i="15"/>
  <c r="J42" i="15"/>
  <c r="I42" i="15"/>
  <c r="J16" i="15"/>
  <c r="I16" i="15"/>
  <c r="J46" i="15"/>
  <c r="I46" i="15"/>
  <c r="I94" i="15"/>
  <c r="J94" i="15"/>
  <c r="J90" i="15"/>
  <c r="I90" i="15"/>
  <c r="J73" i="15"/>
  <c r="I73" i="15"/>
  <c r="J70" i="15"/>
  <c r="I70" i="15"/>
  <c r="I69" i="15"/>
  <c r="J69" i="15"/>
  <c r="J65" i="15"/>
  <c r="I65" i="15"/>
  <c r="J58" i="15"/>
  <c r="I58" i="15"/>
  <c r="J17" i="15"/>
  <c r="I17" i="15"/>
  <c r="I47" i="15"/>
  <c r="J47" i="15"/>
  <c r="J19" i="15"/>
  <c r="I19" i="15"/>
  <c r="J21" i="15"/>
  <c r="I21" i="15"/>
  <c r="J93" i="15"/>
  <c r="I93" i="15"/>
  <c r="I85" i="15"/>
  <c r="J85" i="15"/>
  <c r="I77" i="15"/>
  <c r="J77" i="15"/>
  <c r="I61" i="15"/>
  <c r="J61" i="15"/>
  <c r="I25" i="15"/>
  <c r="J25" i="15"/>
  <c r="I7" i="15"/>
  <c r="J7" i="15"/>
  <c r="I10" i="15"/>
  <c r="J10" i="15"/>
  <c r="J20" i="15"/>
  <c r="I20" i="15"/>
  <c r="I41" i="15"/>
  <c r="J41" i="15"/>
  <c r="J9" i="15"/>
  <c r="I9" i="15"/>
  <c r="J54" i="15"/>
  <c r="I54" i="15"/>
  <c r="I56" i="15"/>
  <c r="J56" i="15"/>
  <c r="I22" i="15"/>
  <c r="J22" i="15"/>
  <c r="I82" i="15"/>
  <c r="J82" i="15"/>
  <c r="I76" i="15"/>
  <c r="J76" i="15"/>
  <c r="I75" i="15"/>
  <c r="J75" i="15"/>
  <c r="J71" i="15"/>
  <c r="I71" i="15"/>
  <c r="J66" i="15"/>
  <c r="I66" i="15"/>
  <c r="J59" i="15"/>
  <c r="I59" i="15"/>
  <c r="I38" i="15"/>
  <c r="J38" i="15"/>
  <c r="I53" i="15"/>
  <c r="J53" i="15"/>
  <c r="I37" i="15"/>
  <c r="J37" i="15"/>
  <c r="I27" i="15"/>
  <c r="J27" i="15"/>
  <c r="J49" i="15"/>
  <c r="I49" i="15"/>
  <c r="J89" i="15"/>
  <c r="I89" i="15"/>
  <c r="J88" i="15"/>
  <c r="I88" i="15"/>
  <c r="I86" i="15"/>
  <c r="J86" i="15"/>
  <c r="J80" i="15"/>
  <c r="I80" i="15"/>
  <c r="J64" i="15"/>
  <c r="I64" i="15"/>
  <c r="I63" i="15"/>
  <c r="J63" i="15"/>
  <c r="J30" i="15"/>
  <c r="I30" i="15"/>
  <c r="J52" i="15"/>
  <c r="I52" i="15"/>
  <c r="I44" i="15"/>
  <c r="J44" i="15"/>
  <c r="J32" i="15"/>
  <c r="I32" i="15"/>
  <c r="I24" i="15"/>
  <c r="J24" i="15"/>
  <c r="J39" i="15"/>
  <c r="I39" i="15"/>
  <c r="I14" i="15"/>
  <c r="J14" i="15"/>
  <c r="J33" i="15"/>
  <c r="I33" i="15"/>
  <c r="I26" i="15"/>
  <c r="J26" i="15"/>
  <c r="J43" i="15"/>
  <c r="I43" i="15"/>
  <c r="J95" i="15"/>
  <c r="I95" i="15"/>
  <c r="I84" i="15"/>
  <c r="J84" i="15"/>
  <c r="J79" i="15"/>
  <c r="I79" i="15"/>
  <c r="I74" i="15"/>
  <c r="J74" i="15"/>
  <c r="J72" i="15"/>
  <c r="I72" i="15"/>
  <c r="I68" i="15"/>
  <c r="J68" i="15"/>
  <c r="J62" i="15"/>
  <c r="I62" i="15"/>
  <c r="H461" i="6"/>
  <c r="I461" i="6"/>
  <c r="C461" i="6"/>
  <c r="E461" i="6"/>
  <c r="D461" i="6"/>
  <c r="J461" i="6"/>
  <c r="M461" i="6" s="1"/>
  <c r="K461" i="6"/>
  <c r="L461" i="6" s="1"/>
  <c r="A461" i="6" s="1"/>
  <c r="F461" i="6"/>
  <c r="B461" i="6"/>
  <c r="G461" i="6"/>
  <c r="R462" i="6"/>
  <c r="B462" i="6" l="1"/>
  <c r="F462" i="6"/>
  <c r="J462" i="6"/>
  <c r="L462" i="6" s="1"/>
  <c r="A462" i="6" s="1"/>
  <c r="D462" i="6"/>
  <c r="M462" i="6"/>
  <c r="C462" i="6"/>
  <c r="E462" i="6"/>
  <c r="G462" i="6"/>
  <c r="K462" i="6"/>
  <c r="I462" i="6"/>
  <c r="H462" i="6"/>
  <c r="R463" i="6"/>
  <c r="K463" i="6" l="1"/>
  <c r="L463" i="6" s="1"/>
  <c r="A463" i="6" s="1"/>
  <c r="I463" i="6"/>
  <c r="B463" i="6"/>
  <c r="D463" i="6"/>
  <c r="M463" i="6"/>
  <c r="H463" i="6"/>
  <c r="E463" i="6"/>
  <c r="G463" i="6"/>
  <c r="J463" i="6"/>
  <c r="F463" i="6"/>
  <c r="C463" i="6"/>
  <c r="R464" i="6"/>
  <c r="D464" i="6" l="1"/>
  <c r="I464" i="6"/>
  <c r="L464" i="6"/>
  <c r="A464" i="6" s="1"/>
  <c r="E464" i="6"/>
  <c r="F464" i="6"/>
  <c r="K464" i="6"/>
  <c r="B464" i="6"/>
  <c r="C464" i="6"/>
  <c r="H464" i="6"/>
  <c r="M464" i="6"/>
  <c r="J464" i="6"/>
  <c r="G464" i="6"/>
  <c r="R465" i="6"/>
  <c r="K465" i="6" l="1"/>
  <c r="G465" i="6"/>
  <c r="D465" i="6"/>
  <c r="H465" i="6"/>
  <c r="M465" i="6"/>
  <c r="E465" i="6"/>
  <c r="I465" i="6"/>
  <c r="F465" i="6"/>
  <c r="C465" i="6"/>
  <c r="B465" i="6"/>
  <c r="J465" i="6"/>
  <c r="L465" i="6" s="1"/>
  <c r="A465" i="6" s="1"/>
  <c r="R466" i="6"/>
  <c r="J466" i="6" l="1"/>
  <c r="L466" i="6" s="1"/>
  <c r="A466" i="6" s="1"/>
  <c r="H466" i="6"/>
  <c r="G466" i="6"/>
  <c r="K466" i="6"/>
  <c r="F466" i="6"/>
  <c r="C466" i="6"/>
  <c r="D466" i="6"/>
  <c r="I466" i="6"/>
  <c r="E466" i="6"/>
  <c r="B466" i="6"/>
  <c r="M466" i="6"/>
  <c r="R467" i="6"/>
  <c r="F467" i="6" l="1"/>
  <c r="C467" i="6"/>
  <c r="B467" i="6"/>
  <c r="L467" i="6"/>
  <c r="A467" i="6" s="1"/>
  <c r="J467" i="6"/>
  <c r="I467" i="6"/>
  <c r="H467" i="6"/>
  <c r="E467" i="6"/>
  <c r="G467" i="6"/>
  <c r="D467" i="6"/>
  <c r="M467" i="6"/>
  <c r="K467" i="6"/>
  <c r="R468" i="6"/>
  <c r="I468" i="6" l="1"/>
  <c r="H468" i="6"/>
  <c r="F468" i="6"/>
  <c r="J468" i="6"/>
  <c r="M468" i="6" s="1"/>
  <c r="D468" i="6"/>
  <c r="G468" i="6"/>
  <c r="B468" i="6"/>
  <c r="K468" i="6"/>
  <c r="L468" i="6" s="1"/>
  <c r="A468" i="6" s="1"/>
  <c r="C468" i="6"/>
  <c r="E468" i="6"/>
  <c r="R469" i="6"/>
  <c r="K469" i="6" l="1"/>
  <c r="F469" i="6"/>
  <c r="I469" i="6"/>
  <c r="H469" i="6"/>
  <c r="C469" i="6"/>
  <c r="B469" i="6"/>
  <c r="J469" i="6"/>
  <c r="M469" i="6" s="1"/>
  <c r="E469" i="6"/>
  <c r="G469" i="6"/>
  <c r="L469" i="6"/>
  <c r="A469" i="6" s="1"/>
  <c r="D469" i="6"/>
  <c r="R470" i="6"/>
  <c r="H470" i="6" l="1"/>
  <c r="E470" i="6"/>
  <c r="K470" i="6"/>
  <c r="F470" i="6"/>
  <c r="I470" i="6"/>
  <c r="C470" i="6"/>
  <c r="B470" i="6"/>
  <c r="L470" i="6"/>
  <c r="A470" i="6" s="1"/>
  <c r="D470" i="6"/>
  <c r="J470" i="6"/>
  <c r="M470" i="6" s="1"/>
  <c r="G470" i="6"/>
  <c r="R471" i="6"/>
  <c r="M471" i="6" l="1"/>
  <c r="K471" i="6"/>
  <c r="B471" i="6"/>
  <c r="J471" i="6"/>
  <c r="L471" i="6"/>
  <c r="A471" i="6" s="1"/>
  <c r="I471" i="6"/>
  <c r="H471" i="6"/>
  <c r="D471" i="6"/>
  <c r="E471" i="6"/>
  <c r="G471" i="6"/>
  <c r="F471" i="6"/>
  <c r="C471" i="6"/>
  <c r="R472" i="6"/>
  <c r="H472" i="6" l="1"/>
  <c r="K472" i="6"/>
  <c r="L472" i="6" s="1"/>
  <c r="A472" i="6" s="1"/>
  <c r="F472" i="6"/>
  <c r="J472" i="6"/>
  <c r="M472" i="6" s="1"/>
  <c r="E472" i="6"/>
  <c r="C472" i="6"/>
  <c r="D472" i="6"/>
  <c r="I472" i="6"/>
  <c r="B472" i="6"/>
  <c r="G472" i="6"/>
  <c r="R473" i="6"/>
  <c r="I473" i="6" l="1"/>
  <c r="C473" i="6"/>
  <c r="D473" i="6"/>
  <c r="B473" i="6"/>
  <c r="J473" i="6"/>
  <c r="L473" i="6" s="1"/>
  <c r="A473" i="6" s="1"/>
  <c r="H473" i="6"/>
  <c r="M473" i="6"/>
  <c r="G473" i="6"/>
  <c r="E473" i="6"/>
  <c r="F473" i="6"/>
  <c r="K473" i="6"/>
  <c r="R474" i="6"/>
  <c r="E474" i="6" l="1"/>
  <c r="J474" i="6"/>
  <c r="M474" i="6" s="1"/>
  <c r="D474" i="6"/>
  <c r="L474" i="6"/>
  <c r="A474" i="6" s="1"/>
  <c r="B474" i="6"/>
  <c r="G474" i="6"/>
  <c r="H474" i="6"/>
  <c r="C474" i="6"/>
  <c r="F474" i="6"/>
  <c r="I474" i="6"/>
  <c r="K474" i="6"/>
  <c r="R475" i="6"/>
  <c r="I475" i="6" l="1"/>
  <c r="M475" i="6"/>
  <c r="L475" i="6"/>
  <c r="A475" i="6" s="1"/>
  <c r="D475" i="6"/>
  <c r="C475" i="6"/>
  <c r="E475" i="6"/>
  <c r="K475" i="6"/>
  <c r="G475" i="6"/>
  <c r="J475" i="6"/>
  <c r="B475" i="6"/>
  <c r="F475" i="6"/>
  <c r="H475" i="6"/>
  <c r="R476" i="6"/>
  <c r="F476" i="6" l="1"/>
  <c r="L476" i="6"/>
  <c r="A476" i="6" s="1"/>
  <c r="E476" i="6"/>
  <c r="H476" i="6"/>
  <c r="M476" i="6"/>
  <c r="I476" i="6"/>
  <c r="B476" i="6"/>
  <c r="D476" i="6"/>
  <c r="C476" i="6"/>
  <c r="J476" i="6"/>
  <c r="G476" i="6"/>
  <c r="K476" i="6"/>
  <c r="R477" i="6"/>
  <c r="H477" i="6" l="1"/>
  <c r="L477" i="6"/>
  <c r="A477" i="6" s="1"/>
  <c r="K477" i="6"/>
  <c r="D477" i="6"/>
  <c r="C477" i="6"/>
  <c r="J477" i="6"/>
  <c r="M477" i="6" s="1"/>
  <c r="F477" i="6"/>
  <c r="B477" i="6"/>
  <c r="E477" i="6"/>
  <c r="I477" i="6"/>
  <c r="G477" i="6"/>
  <c r="R478" i="6"/>
  <c r="E478" i="6" l="1"/>
  <c r="F478" i="6"/>
  <c r="G478" i="6"/>
  <c r="I478" i="6"/>
  <c r="B478" i="6"/>
  <c r="H478" i="6"/>
  <c r="J478" i="6"/>
  <c r="M478" i="6" s="1"/>
  <c r="C478" i="6"/>
  <c r="L478" i="6"/>
  <c r="A478" i="6" s="1"/>
  <c r="K478" i="6"/>
  <c r="D478" i="6"/>
  <c r="R479" i="6"/>
  <c r="H479" i="6" l="1"/>
  <c r="C479" i="6"/>
  <c r="F479" i="6"/>
  <c r="I479" i="6"/>
  <c r="J479" i="6"/>
  <c r="D479" i="6"/>
  <c r="M479" i="6"/>
  <c r="E479" i="6"/>
  <c r="G479" i="6"/>
  <c r="L479" i="6"/>
  <c r="A479" i="6" s="1"/>
  <c r="K479" i="6"/>
  <c r="B479" i="6"/>
  <c r="R480" i="6"/>
  <c r="L480" i="6" l="1"/>
  <c r="A480" i="6" s="1"/>
  <c r="B480" i="6"/>
  <c r="J480" i="6"/>
  <c r="M480" i="6" s="1"/>
  <c r="K480" i="6"/>
  <c r="G480" i="6"/>
  <c r="D480" i="6"/>
  <c r="F480" i="6"/>
  <c r="H480" i="6"/>
  <c r="I480" i="6"/>
  <c r="E480" i="6"/>
  <c r="C480" i="6"/>
  <c r="R481" i="6"/>
  <c r="H481" i="6" l="1"/>
  <c r="J481" i="6"/>
  <c r="L481" i="6" s="1"/>
  <c r="A481" i="6" s="1"/>
  <c r="E481" i="6"/>
  <c r="I481" i="6"/>
  <c r="F481" i="6"/>
  <c r="D481" i="6"/>
  <c r="B481" i="6"/>
  <c r="M481" i="6"/>
  <c r="C481" i="6"/>
  <c r="K481" i="6"/>
  <c r="G481" i="6"/>
  <c r="R482" i="6"/>
  <c r="B482" i="6" l="1"/>
  <c r="K482" i="6"/>
  <c r="H482" i="6"/>
  <c r="E482" i="6"/>
  <c r="J482" i="6"/>
  <c r="I482" i="6"/>
  <c r="L482" i="6"/>
  <c r="A482" i="6" s="1"/>
  <c r="G482" i="6"/>
  <c r="C482" i="6"/>
  <c r="F482" i="6"/>
  <c r="M482" i="6"/>
  <c r="D482" i="6"/>
  <c r="R483" i="6"/>
  <c r="K483" i="6" l="1"/>
  <c r="L483" i="6" s="1"/>
  <c r="A483" i="6" s="1"/>
  <c r="G483" i="6"/>
  <c r="J483" i="6"/>
  <c r="M483" i="6" s="1"/>
  <c r="I483" i="6"/>
  <c r="H483" i="6"/>
  <c r="C483" i="6"/>
  <c r="E483" i="6"/>
  <c r="F483" i="6"/>
  <c r="D483" i="6"/>
  <c r="B483" i="6"/>
  <c r="R484" i="6"/>
  <c r="M484" i="6" l="1"/>
  <c r="J484" i="6"/>
  <c r="C484" i="6"/>
  <c r="I484" i="6"/>
  <c r="F484" i="6"/>
  <c r="B484" i="6"/>
  <c r="L484" i="6"/>
  <c r="A484" i="6" s="1"/>
  <c r="D484" i="6"/>
  <c r="G484" i="6"/>
  <c r="K484" i="6"/>
  <c r="H484" i="6"/>
  <c r="E484" i="6"/>
  <c r="R485" i="6"/>
  <c r="F485" i="6" l="1"/>
  <c r="D485" i="6"/>
  <c r="M485" i="6"/>
  <c r="L485" i="6"/>
  <c r="A485" i="6" s="1"/>
  <c r="G485" i="6"/>
  <c r="B485" i="6"/>
  <c r="I485" i="6"/>
  <c r="K485" i="6"/>
  <c r="H485" i="6"/>
  <c r="C485" i="6"/>
  <c r="E485" i="6"/>
  <c r="J485" i="6"/>
  <c r="R486" i="6"/>
  <c r="H486" i="6" l="1"/>
  <c r="B486" i="6"/>
  <c r="F486" i="6"/>
  <c r="I486" i="6"/>
  <c r="K486" i="6"/>
  <c r="E486" i="6"/>
  <c r="C486" i="6"/>
  <c r="J486" i="6"/>
  <c r="M486" i="6" s="1"/>
  <c r="L486" i="6"/>
  <c r="D486" i="6"/>
  <c r="G486" i="6"/>
  <c r="R487" i="6"/>
  <c r="I487" i="6" l="1"/>
  <c r="J487" i="6"/>
  <c r="M487" i="6" s="1"/>
  <c r="C487" i="6"/>
  <c r="B487" i="6"/>
  <c r="E487" i="6"/>
  <c r="L487" i="6"/>
  <c r="A487" i="6" s="1"/>
  <c r="H487" i="6"/>
  <c r="F487" i="6"/>
  <c r="K487" i="6"/>
  <c r="D487" i="6"/>
  <c r="G487" i="6"/>
  <c r="R488" i="6"/>
  <c r="A486" i="6"/>
  <c r="K488" i="6" l="1"/>
  <c r="C488" i="6"/>
  <c r="H488" i="6"/>
  <c r="I488" i="6"/>
  <c r="J488" i="6"/>
  <c r="M488" i="6" s="1"/>
  <c r="B488" i="6"/>
  <c r="F488" i="6"/>
  <c r="D488" i="6"/>
  <c r="G488" i="6"/>
  <c r="L488" i="6"/>
  <c r="E488" i="6"/>
  <c r="R489" i="6"/>
  <c r="A488" i="6" l="1"/>
  <c r="B489" i="6"/>
  <c r="I489" i="6"/>
  <c r="F489" i="6"/>
  <c r="E489" i="6"/>
  <c r="M489" i="6"/>
  <c r="H489" i="6"/>
  <c r="K489" i="6"/>
  <c r="C489" i="6"/>
  <c r="D489" i="6"/>
  <c r="J489" i="6"/>
  <c r="L489" i="6" s="1"/>
  <c r="A489" i="6" s="1"/>
  <c r="G489" i="6"/>
  <c r="R490" i="6"/>
  <c r="D490" i="6" l="1"/>
  <c r="H490" i="6"/>
  <c r="I490" i="6"/>
  <c r="C490" i="6"/>
  <c r="K490" i="6"/>
  <c r="G490" i="6"/>
  <c r="J490" i="6"/>
  <c r="B490" i="6"/>
  <c r="F490" i="6"/>
  <c r="E490" i="6"/>
  <c r="L490" i="6"/>
  <c r="M490" i="6"/>
  <c r="R491" i="6"/>
  <c r="A490" i="6" l="1"/>
  <c r="K491" i="6"/>
  <c r="H491" i="6"/>
  <c r="I491" i="6"/>
  <c r="B491" i="6"/>
  <c r="M491" i="6"/>
  <c r="L491" i="6"/>
  <c r="G491" i="6"/>
  <c r="F491" i="6"/>
  <c r="C491" i="6"/>
  <c r="E491" i="6"/>
  <c r="J491" i="6"/>
  <c r="D491" i="6"/>
  <c r="R492" i="6"/>
  <c r="A491" i="6" l="1"/>
  <c r="J492" i="6"/>
  <c r="H492" i="6"/>
  <c r="I492" i="6"/>
  <c r="L492" i="6"/>
  <c r="D492" i="6"/>
  <c r="B492" i="6"/>
  <c r="M492" i="6"/>
  <c r="G492" i="6"/>
  <c r="E492" i="6"/>
  <c r="C492" i="6"/>
  <c r="K492" i="6"/>
  <c r="F492" i="6"/>
  <c r="R493" i="6"/>
  <c r="J493" i="6" l="1"/>
  <c r="F493" i="6"/>
  <c r="G493" i="6"/>
  <c r="C493" i="6"/>
  <c r="I493" i="6"/>
  <c r="L493" i="6"/>
  <c r="E493" i="6"/>
  <c r="D493" i="6"/>
  <c r="M493" i="6"/>
  <c r="H493" i="6"/>
  <c r="K493" i="6"/>
  <c r="B493" i="6"/>
  <c r="R494" i="6"/>
  <c r="A492" i="6"/>
  <c r="A493" i="6" l="1"/>
  <c r="C494" i="6"/>
  <c r="L494" i="6"/>
  <c r="A494" i="6" s="1"/>
  <c r="G494" i="6"/>
  <c r="F494" i="6"/>
  <c r="M494" i="6"/>
  <c r="E494" i="6"/>
  <c r="D494" i="6"/>
  <c r="H494" i="6"/>
  <c r="J494" i="6"/>
  <c r="B494" i="6"/>
  <c r="K494" i="6"/>
  <c r="I494" i="6"/>
  <c r="R495" i="6"/>
  <c r="J495" i="6" l="1"/>
  <c r="K495" i="6"/>
  <c r="M495" i="6"/>
  <c r="I495" i="6"/>
  <c r="F495" i="6"/>
  <c r="C495" i="6"/>
  <c r="L495" i="6"/>
  <c r="A495" i="6" s="1"/>
  <c r="G495" i="6"/>
  <c r="B495" i="6"/>
  <c r="E495" i="6"/>
  <c r="D495" i="6"/>
  <c r="H495" i="6"/>
  <c r="R496" i="6"/>
  <c r="G496" i="6" l="1"/>
  <c r="C496" i="6"/>
  <c r="F496" i="6"/>
  <c r="I496" i="6"/>
  <c r="B496" i="6"/>
  <c r="L496" i="6"/>
  <c r="A496" i="6" s="1"/>
  <c r="H496" i="6"/>
  <c r="J496" i="6"/>
  <c r="M496" i="6"/>
  <c r="D496" i="6"/>
  <c r="K496" i="6"/>
  <c r="E496" i="6"/>
  <c r="R497" i="6"/>
  <c r="H497" i="6" l="1"/>
  <c r="G497" i="6"/>
  <c r="I497" i="6"/>
  <c r="M497" i="6"/>
  <c r="K497" i="6"/>
  <c r="F497" i="6"/>
  <c r="D497" i="6"/>
  <c r="E497" i="6"/>
  <c r="L497" i="6"/>
  <c r="A497" i="6" s="1"/>
  <c r="C497" i="6"/>
  <c r="J497" i="6"/>
  <c r="B497" i="6"/>
  <c r="R498" i="6"/>
  <c r="K498" i="6" l="1"/>
  <c r="B498" i="6"/>
  <c r="F498" i="6"/>
  <c r="C498" i="6"/>
  <c r="J498" i="6"/>
  <c r="I498" i="6"/>
  <c r="L498" i="6"/>
  <c r="A498" i="6" s="1"/>
  <c r="M498" i="6"/>
  <c r="D498" i="6"/>
  <c r="E498" i="6"/>
  <c r="H498" i="6"/>
  <c r="G498" i="6"/>
  <c r="R499" i="6"/>
  <c r="E499" i="6" l="1"/>
  <c r="D499" i="6"/>
  <c r="G499" i="6"/>
  <c r="H499" i="6"/>
  <c r="L499" i="6"/>
  <c r="A499" i="6" s="1"/>
  <c r="C499" i="6"/>
  <c r="F499" i="6"/>
  <c r="I499" i="6"/>
  <c r="M499" i="6"/>
  <c r="B499" i="6"/>
  <c r="K499" i="6"/>
  <c r="J499" i="6"/>
  <c r="R500" i="6"/>
  <c r="K500" i="6" l="1"/>
  <c r="E500" i="6"/>
  <c r="L500" i="6"/>
  <c r="I500" i="6"/>
  <c r="F500" i="6"/>
  <c r="H500" i="6"/>
  <c r="D500" i="6"/>
  <c r="G500" i="6"/>
  <c r="C500" i="6"/>
  <c r="J500" i="6"/>
  <c r="B500" i="6"/>
  <c r="M500" i="6"/>
  <c r="A152" i="6" l="1"/>
  <c r="A150" i="6"/>
  <c r="A155" i="6"/>
  <c r="A151" i="6"/>
  <c r="A153" i="6"/>
  <c r="A157" i="6"/>
  <c r="A156" i="6"/>
  <c r="A154" i="6"/>
  <c r="A158" i="6"/>
  <c r="A159" i="6"/>
  <c r="A160" i="6"/>
  <c r="A161" i="6"/>
  <c r="A163" i="6"/>
  <c r="A165" i="6"/>
  <c r="A164" i="6"/>
  <c r="A162" i="6"/>
  <c r="A169" i="6"/>
  <c r="A166" i="6"/>
  <c r="A167" i="6"/>
  <c r="A168" i="6"/>
  <c r="A170" i="6"/>
  <c r="A171" i="6"/>
  <c r="A172" i="6"/>
  <c r="A174" i="6"/>
  <c r="A173" i="6"/>
  <c r="A176" i="6"/>
  <c r="A175" i="6"/>
  <c r="A180" i="6"/>
  <c r="A179" i="6"/>
  <c r="A178" i="6"/>
  <c r="A177" i="6"/>
  <c r="A181" i="6"/>
  <c r="A182" i="6"/>
  <c r="A184" i="6"/>
  <c r="A183" i="6"/>
  <c r="A185" i="6"/>
  <c r="A186" i="6"/>
  <c r="A187" i="6"/>
  <c r="A188" i="6"/>
  <c r="A189" i="6"/>
  <c r="A191" i="6"/>
  <c r="A190" i="6"/>
  <c r="A193" i="6"/>
  <c r="A194" i="6"/>
  <c r="A192" i="6"/>
  <c r="A199" i="6"/>
  <c r="A195" i="6"/>
  <c r="A196" i="6"/>
  <c r="A197" i="6"/>
  <c r="A198" i="6"/>
  <c r="A200" i="6"/>
  <c r="A201" i="6"/>
  <c r="A203" i="6"/>
  <c r="A202" i="6"/>
  <c r="A204" i="6"/>
  <c r="A205" i="6"/>
  <c r="A206" i="6"/>
  <c r="A208" i="6"/>
  <c r="A207" i="6"/>
  <c r="A210" i="6"/>
  <c r="A211" i="6"/>
  <c r="A209" i="6"/>
  <c r="A212" i="6"/>
  <c r="A214" i="6"/>
  <c r="A215" i="6"/>
  <c r="A213" i="6"/>
  <c r="A217" i="6"/>
  <c r="A218" i="6"/>
  <c r="A216" i="6"/>
  <c r="A500" i="6"/>
  <c r="A114" i="6"/>
  <c r="A9" i="6"/>
  <c r="A83" i="6"/>
  <c r="A85" i="6"/>
  <c r="A137" i="6"/>
  <c r="A138" i="6"/>
  <c r="A64" i="6"/>
  <c r="A89" i="6"/>
  <c r="A108" i="6"/>
  <c r="A50" i="6"/>
  <c r="A134" i="6"/>
  <c r="A144" i="6"/>
  <c r="A133" i="6"/>
  <c r="A18" i="6"/>
  <c r="A149" i="6"/>
  <c r="A81" i="6"/>
  <c r="A91" i="6"/>
  <c r="A65" i="6"/>
  <c r="A19" i="6"/>
  <c r="A7" i="6"/>
  <c r="A63" i="6"/>
  <c r="A21" i="6"/>
  <c r="A56" i="6"/>
  <c r="A44" i="6"/>
  <c r="A74" i="6"/>
  <c r="A135" i="6"/>
  <c r="A24" i="6"/>
  <c r="A6" i="6"/>
  <c r="A92" i="6"/>
  <c r="A25" i="6"/>
  <c r="A147" i="6"/>
  <c r="A101" i="6"/>
  <c r="A16" i="6"/>
  <c r="A90" i="6"/>
  <c r="A13" i="6"/>
  <c r="A97" i="6"/>
  <c r="A66" i="6"/>
  <c r="A8" i="6"/>
  <c r="A29" i="6"/>
  <c r="A61" i="6"/>
  <c r="A77" i="6"/>
  <c r="A75" i="6"/>
  <c r="A22" i="6"/>
  <c r="A57" i="6"/>
  <c r="A148" i="6"/>
  <c r="A103" i="6"/>
  <c r="A52" i="6"/>
  <c r="A37" i="6"/>
  <c r="A78" i="6"/>
  <c r="A140" i="6"/>
  <c r="A11" i="6"/>
  <c r="A35" i="6"/>
  <c r="A72" i="6"/>
  <c r="A107" i="6"/>
  <c r="A117" i="6"/>
  <c r="A146" i="6"/>
  <c r="A54" i="6"/>
  <c r="A110" i="6"/>
  <c r="A115" i="6"/>
  <c r="A130" i="6"/>
  <c r="A118" i="6"/>
  <c r="A73" i="6"/>
  <c r="A48" i="6"/>
  <c r="A43" i="6"/>
  <c r="A109" i="6"/>
  <c r="A55" i="6"/>
  <c r="A98" i="6"/>
  <c r="A28" i="6"/>
  <c r="A87" i="6"/>
  <c r="A26" i="6"/>
  <c r="A95" i="6"/>
  <c r="A127" i="6"/>
  <c r="A30" i="6"/>
  <c r="A49" i="6"/>
  <c r="A82" i="6"/>
  <c r="A96" i="6"/>
  <c r="A121" i="6"/>
  <c r="A84" i="6"/>
  <c r="A59" i="6"/>
  <c r="A60" i="6"/>
  <c r="A67" i="6"/>
  <c r="A120" i="6"/>
  <c r="A5" i="6"/>
  <c r="A39" i="6"/>
  <c r="A113" i="6"/>
  <c r="A111" i="6"/>
  <c r="A45" i="6"/>
  <c r="A12" i="6"/>
  <c r="A69" i="6"/>
  <c r="A20" i="6"/>
  <c r="A10" i="6"/>
  <c r="A47" i="6"/>
  <c r="A116" i="6"/>
  <c r="A40" i="6"/>
  <c r="A124" i="6"/>
  <c r="A80" i="6"/>
  <c r="A143" i="6"/>
  <c r="A119" i="6"/>
  <c r="A94" i="6"/>
  <c r="A106" i="6"/>
  <c r="A33" i="6"/>
  <c r="A38" i="6"/>
  <c r="A128" i="6"/>
  <c r="A88" i="6"/>
  <c r="A71" i="6"/>
  <c r="A104" i="6"/>
  <c r="A145" i="6"/>
  <c r="A68" i="6"/>
  <c r="A132" i="6"/>
  <c r="A15" i="6"/>
  <c r="A27" i="6"/>
  <c r="A17" i="6"/>
  <c r="A51" i="6"/>
  <c r="A139" i="6"/>
  <c r="A136" i="6"/>
  <c r="A41" i="6"/>
  <c r="A32" i="6"/>
  <c r="A79" i="6"/>
  <c r="A62" i="6"/>
  <c r="A142" i="6"/>
  <c r="A112" i="6"/>
  <c r="A123" i="6"/>
  <c r="A122" i="6"/>
  <c r="A99" i="6"/>
  <c r="A105" i="6"/>
  <c r="A126" i="6"/>
  <c r="A23" i="6"/>
  <c r="A14" i="6"/>
  <c r="A76" i="6"/>
  <c r="A102" i="6"/>
  <c r="A31" i="6"/>
  <c r="A100" i="6"/>
  <c r="A42" i="6"/>
  <c r="A53" i="6"/>
  <c r="A70" i="6"/>
  <c r="A141" i="6"/>
  <c r="A93" i="6"/>
  <c r="A131" i="6"/>
  <c r="A34" i="6"/>
  <c r="A125" i="6"/>
  <c r="A86" i="6"/>
  <c r="A46" i="6"/>
  <c r="A129" i="6"/>
  <c r="A36" i="6"/>
  <c r="A58" i="6"/>
  <c r="I150" i="12" l="1"/>
  <c r="D150" i="12"/>
  <c r="B150" i="12"/>
  <c r="F150" i="12"/>
  <c r="A150" i="12"/>
  <c r="J150" i="12"/>
  <c r="G150" i="12"/>
  <c r="H150" i="12"/>
  <c r="C150" i="12"/>
  <c r="E150" i="12"/>
  <c r="F151" i="12"/>
  <c r="E151" i="12"/>
  <c r="C151" i="12"/>
  <c r="D151" i="12"/>
  <c r="I151" i="12"/>
  <c r="G151" i="12"/>
  <c r="B151" i="12"/>
  <c r="H151" i="12"/>
  <c r="J151" i="12"/>
  <c r="A151" i="12"/>
  <c r="H152" i="12"/>
  <c r="G152" i="12"/>
  <c r="D152" i="12"/>
  <c r="B152" i="12"/>
  <c r="A152" i="12"/>
  <c r="I152" i="12"/>
  <c r="C152" i="12"/>
  <c r="E152" i="12"/>
  <c r="J152" i="12"/>
  <c r="F152" i="12"/>
  <c r="J153" i="12"/>
  <c r="I153" i="12"/>
  <c r="H153" i="12"/>
  <c r="C153" i="12"/>
  <c r="E153" i="12"/>
  <c r="A153" i="12"/>
  <c r="G153" i="12"/>
  <c r="F153" i="12"/>
  <c r="B153" i="12"/>
  <c r="D153" i="12"/>
  <c r="I154" i="12"/>
  <c r="B154" i="12"/>
  <c r="A154" i="12"/>
  <c r="G154" i="12"/>
  <c r="H154" i="12"/>
  <c r="D154" i="12"/>
  <c r="C154" i="12"/>
  <c r="F154" i="12"/>
  <c r="J154" i="12"/>
  <c r="E154" i="12"/>
  <c r="J155" i="12"/>
  <c r="D155" i="12"/>
  <c r="A155" i="12"/>
  <c r="I155" i="12"/>
  <c r="G155" i="12"/>
  <c r="C155" i="12"/>
  <c r="F155" i="12"/>
  <c r="H155" i="12"/>
  <c r="E155" i="12"/>
  <c r="B155" i="12"/>
  <c r="A156" i="12"/>
  <c r="D156" i="12"/>
  <c r="B156" i="12"/>
  <c r="I156" i="12"/>
  <c r="H156" i="12"/>
  <c r="C156" i="12"/>
  <c r="G156" i="12"/>
  <c r="F156" i="12"/>
  <c r="E156" i="12"/>
  <c r="J156" i="12"/>
  <c r="G157" i="12"/>
  <c r="I157" i="12"/>
  <c r="D157" i="12"/>
  <c r="A157" i="12"/>
  <c r="C157" i="12"/>
  <c r="J157" i="12"/>
  <c r="B157" i="12"/>
  <c r="H157" i="12"/>
  <c r="F157" i="12"/>
  <c r="E157" i="12"/>
  <c r="F158" i="12"/>
  <c r="A158" i="12"/>
  <c r="I158" i="12"/>
  <c r="G158" i="12"/>
  <c r="C158" i="12"/>
  <c r="B158" i="12"/>
  <c r="E158" i="12"/>
  <c r="J158" i="12"/>
  <c r="D158" i="12"/>
  <c r="H158" i="12"/>
  <c r="I159" i="12"/>
  <c r="H159" i="12"/>
  <c r="E159" i="12"/>
  <c r="A159" i="12"/>
  <c r="G159" i="12"/>
  <c r="C159" i="12"/>
  <c r="B159" i="12"/>
  <c r="J159" i="12"/>
  <c r="D159" i="12"/>
  <c r="F159" i="12"/>
  <c r="C160" i="12"/>
  <c r="A160" i="12"/>
  <c r="E160" i="12"/>
  <c r="I160" i="12"/>
  <c r="F160" i="12"/>
  <c r="J160" i="12"/>
  <c r="H160" i="12"/>
  <c r="B160" i="12"/>
  <c r="D160" i="12"/>
  <c r="G160" i="12"/>
  <c r="D161" i="12"/>
  <c r="J161" i="12"/>
  <c r="C161" i="12"/>
  <c r="G161" i="12"/>
  <c r="H161" i="12"/>
  <c r="E161" i="12"/>
  <c r="B161" i="12"/>
  <c r="A161" i="12"/>
  <c r="F161" i="12"/>
  <c r="I161" i="12"/>
  <c r="E162" i="12"/>
  <c r="F162" i="12"/>
  <c r="A162" i="12"/>
  <c r="J162" i="12"/>
  <c r="D162" i="12"/>
  <c r="B162" i="12"/>
  <c r="G162" i="12"/>
  <c r="C162" i="12"/>
  <c r="H162" i="12"/>
  <c r="I162" i="12"/>
  <c r="D163" i="12"/>
  <c r="H163" i="12"/>
  <c r="B163" i="12"/>
  <c r="G163" i="12"/>
  <c r="J163" i="12"/>
  <c r="I163" i="12"/>
  <c r="E163" i="12"/>
  <c r="F163" i="12"/>
  <c r="A163" i="12"/>
  <c r="C163" i="12"/>
  <c r="B164" i="12"/>
  <c r="A164" i="12"/>
  <c r="F164" i="12"/>
  <c r="E164" i="12"/>
  <c r="C164" i="12"/>
  <c r="I164" i="12"/>
  <c r="D164" i="12"/>
  <c r="J164" i="12"/>
  <c r="H164" i="12"/>
  <c r="G164" i="12"/>
  <c r="I165" i="12"/>
  <c r="C165" i="12"/>
  <c r="B165" i="12"/>
  <c r="F165" i="12"/>
  <c r="J165" i="12"/>
  <c r="D165" i="12"/>
  <c r="G165" i="12"/>
  <c r="A165" i="12"/>
  <c r="H165" i="12"/>
  <c r="E165" i="12"/>
  <c r="A166" i="12"/>
  <c r="H166" i="12"/>
  <c r="J166" i="12"/>
  <c r="B166" i="12"/>
  <c r="D166" i="12"/>
  <c r="F166" i="12"/>
  <c r="G166" i="12"/>
  <c r="E166" i="12"/>
  <c r="I166" i="12"/>
  <c r="C166" i="12"/>
  <c r="E167" i="12"/>
  <c r="H167" i="12"/>
  <c r="F167" i="12"/>
  <c r="I167" i="12"/>
  <c r="A167" i="12"/>
  <c r="J167" i="12"/>
  <c r="B167" i="12"/>
  <c r="G167" i="12"/>
  <c r="D167" i="12"/>
  <c r="C167" i="12"/>
  <c r="D168" i="12"/>
  <c r="G168" i="12"/>
  <c r="F168" i="12"/>
  <c r="B168" i="12"/>
  <c r="A168" i="12"/>
  <c r="C168" i="12"/>
  <c r="J168" i="12"/>
  <c r="H168" i="12"/>
  <c r="I168" i="12"/>
  <c r="E168" i="12"/>
  <c r="H169" i="12"/>
  <c r="I169" i="12"/>
  <c r="C169" i="12"/>
  <c r="B169" i="12"/>
  <c r="G169" i="12"/>
  <c r="D169" i="12"/>
  <c r="E169" i="12"/>
  <c r="A169" i="12"/>
  <c r="J169" i="12"/>
  <c r="F169" i="12"/>
  <c r="D170" i="12"/>
  <c r="H170" i="12"/>
  <c r="A170" i="12"/>
  <c r="E170" i="12"/>
  <c r="F170" i="12"/>
  <c r="I170" i="12"/>
  <c r="C170" i="12"/>
  <c r="J170" i="12"/>
  <c r="B170" i="12"/>
  <c r="G170" i="12"/>
  <c r="H171" i="12"/>
  <c r="J171" i="12"/>
  <c r="B171" i="12"/>
  <c r="I171" i="12"/>
  <c r="G171" i="12"/>
  <c r="A171" i="12"/>
  <c r="F171" i="12"/>
  <c r="C171" i="12"/>
  <c r="E171" i="12"/>
  <c r="D171" i="12"/>
  <c r="J172" i="12"/>
  <c r="A172" i="12"/>
  <c r="C172" i="12"/>
  <c r="B172" i="12"/>
  <c r="H172" i="12"/>
  <c r="G172" i="12"/>
  <c r="D172" i="12"/>
  <c r="I172" i="12"/>
  <c r="E172" i="12"/>
  <c r="F172" i="12"/>
  <c r="A173" i="12"/>
  <c r="H173" i="12"/>
  <c r="B173" i="12"/>
  <c r="J173" i="12"/>
  <c r="I173" i="12"/>
  <c r="E173" i="12"/>
  <c r="F173" i="12"/>
  <c r="G173" i="12"/>
  <c r="C173" i="12"/>
  <c r="D173" i="12"/>
  <c r="I174" i="12"/>
  <c r="B174" i="12"/>
  <c r="D174" i="12"/>
  <c r="F174" i="12"/>
  <c r="H174" i="12"/>
  <c r="G174" i="12"/>
  <c r="C174" i="12"/>
  <c r="A174" i="12"/>
  <c r="E174" i="12"/>
  <c r="J174" i="12"/>
  <c r="E175" i="12"/>
  <c r="I175" i="12"/>
  <c r="F175" i="12"/>
  <c r="D175" i="12"/>
  <c r="C175" i="12"/>
  <c r="B175" i="12"/>
  <c r="H175" i="12"/>
  <c r="A175" i="12"/>
  <c r="J175" i="12"/>
  <c r="G175" i="12"/>
  <c r="G176" i="12"/>
  <c r="F176" i="12"/>
  <c r="I176" i="12"/>
  <c r="D176" i="12"/>
  <c r="H176" i="12"/>
  <c r="A176" i="12"/>
  <c r="J176" i="12"/>
  <c r="E176" i="12"/>
  <c r="B176" i="12"/>
  <c r="C176" i="12"/>
  <c r="F177" i="12"/>
  <c r="A177" i="12"/>
  <c r="H177" i="12"/>
  <c r="D177" i="12"/>
  <c r="B177" i="12"/>
  <c r="E177" i="12"/>
  <c r="I177" i="12"/>
  <c r="J177" i="12"/>
  <c r="C177" i="12"/>
  <c r="G177" i="12"/>
  <c r="I178" i="12"/>
  <c r="C178" i="12"/>
  <c r="J178" i="12"/>
  <c r="G178" i="12"/>
  <c r="B178" i="12"/>
  <c r="F178" i="12"/>
  <c r="H178" i="12"/>
  <c r="A178" i="12"/>
  <c r="D178" i="12"/>
  <c r="E178" i="12"/>
  <c r="H179" i="12"/>
  <c r="D179" i="12"/>
  <c r="F179" i="12"/>
  <c r="B179" i="12"/>
  <c r="C179" i="12"/>
  <c r="E179" i="12"/>
  <c r="I179" i="12"/>
  <c r="G179" i="12"/>
  <c r="A179" i="12"/>
  <c r="J179" i="12"/>
  <c r="B180" i="12"/>
  <c r="G180" i="12"/>
  <c r="H180" i="12"/>
  <c r="C180" i="12"/>
  <c r="A180" i="12"/>
  <c r="E180" i="12"/>
  <c r="I180" i="12"/>
  <c r="D180" i="12"/>
  <c r="F180" i="12"/>
  <c r="J180" i="12"/>
  <c r="E181" i="12"/>
  <c r="A181" i="12"/>
  <c r="C181" i="12"/>
  <c r="G181" i="12"/>
  <c r="D181" i="12"/>
  <c r="H181" i="12"/>
  <c r="F181" i="12"/>
  <c r="J181" i="12"/>
  <c r="I181" i="12"/>
  <c r="B181" i="12"/>
  <c r="I182" i="12"/>
  <c r="B182" i="12"/>
  <c r="H182" i="12"/>
  <c r="E182" i="12"/>
  <c r="C182" i="12"/>
  <c r="G182" i="12"/>
  <c r="A182" i="12"/>
  <c r="F182" i="12"/>
  <c r="D182" i="12"/>
  <c r="J182" i="12"/>
  <c r="B183" i="12"/>
  <c r="H183" i="12"/>
  <c r="C183" i="12"/>
  <c r="F183" i="12"/>
  <c r="E183" i="12"/>
  <c r="G183" i="12"/>
  <c r="I183" i="12"/>
  <c r="J183" i="12"/>
  <c r="D183" i="12"/>
  <c r="A183" i="12"/>
  <c r="D184" i="12"/>
  <c r="J184" i="12"/>
  <c r="I184" i="12"/>
  <c r="H184" i="12"/>
  <c r="B184" i="12"/>
  <c r="A184" i="12"/>
  <c r="G184" i="12"/>
  <c r="E184" i="12"/>
  <c r="C184" i="12"/>
  <c r="F184" i="12"/>
  <c r="H185" i="12"/>
  <c r="F185" i="12"/>
  <c r="G185" i="12"/>
  <c r="D185" i="12"/>
  <c r="C185" i="12"/>
  <c r="I185" i="12"/>
  <c r="A185" i="12"/>
  <c r="J185" i="12"/>
  <c r="B185" i="12"/>
  <c r="E185" i="12"/>
  <c r="A186" i="12"/>
  <c r="G186" i="12"/>
  <c r="J186" i="12"/>
  <c r="B186" i="12"/>
  <c r="C186" i="12"/>
  <c r="F186" i="12"/>
  <c r="I186" i="12"/>
  <c r="D186" i="12"/>
  <c r="E186" i="12"/>
  <c r="H186" i="12"/>
  <c r="E187" i="12"/>
  <c r="J187" i="12"/>
  <c r="D187" i="12"/>
  <c r="B187" i="12"/>
  <c r="I187" i="12"/>
  <c r="H187" i="12"/>
  <c r="F187" i="12"/>
  <c r="G187" i="12"/>
  <c r="A187" i="12"/>
  <c r="C187" i="12"/>
  <c r="E188" i="12"/>
  <c r="G188" i="12"/>
  <c r="D188" i="12"/>
  <c r="J188" i="12"/>
  <c r="I188" i="12"/>
  <c r="F188" i="12"/>
  <c r="A188" i="12"/>
  <c r="C188" i="12"/>
  <c r="H188" i="12"/>
  <c r="B188" i="12"/>
  <c r="D189" i="12"/>
  <c r="J189" i="12"/>
  <c r="I189" i="12"/>
  <c r="G189" i="12"/>
  <c r="B189" i="12"/>
  <c r="H189" i="12"/>
  <c r="F189" i="12"/>
  <c r="C189" i="12"/>
  <c r="E189" i="12"/>
  <c r="A189" i="12"/>
  <c r="A190" i="12"/>
  <c r="F190" i="12"/>
  <c r="I190" i="12"/>
  <c r="D190" i="12"/>
  <c r="B190" i="12"/>
  <c r="H190" i="12"/>
  <c r="J190" i="12"/>
  <c r="C190" i="12"/>
  <c r="G190" i="12"/>
  <c r="E190" i="12"/>
  <c r="J191" i="12"/>
  <c r="A191" i="12"/>
  <c r="H191" i="12"/>
  <c r="D191" i="12"/>
  <c r="C191" i="12"/>
  <c r="E191" i="12"/>
  <c r="B191" i="12"/>
  <c r="I191" i="12"/>
  <c r="F191" i="12"/>
  <c r="G191" i="12"/>
  <c r="B192" i="12"/>
  <c r="D192" i="12"/>
  <c r="F192" i="12"/>
  <c r="C192" i="12"/>
  <c r="J192" i="12"/>
  <c r="G192" i="12"/>
  <c r="A192" i="12"/>
  <c r="I192" i="12"/>
  <c r="H192" i="12"/>
  <c r="E192" i="12"/>
  <c r="F193" i="12"/>
  <c r="H193" i="12"/>
  <c r="I193" i="12"/>
  <c r="A193" i="12"/>
  <c r="D193" i="12"/>
  <c r="E193" i="12"/>
  <c r="B193" i="12"/>
  <c r="C193" i="12"/>
  <c r="G193" i="12"/>
  <c r="J193" i="12"/>
  <c r="A194" i="12"/>
  <c r="J194" i="12"/>
  <c r="C194" i="12"/>
  <c r="F194" i="12"/>
  <c r="D194" i="12"/>
  <c r="E194" i="12"/>
  <c r="I194" i="12"/>
  <c r="B194" i="12"/>
  <c r="H194" i="12"/>
  <c r="G194" i="12"/>
  <c r="G195" i="12"/>
  <c r="E195" i="12"/>
  <c r="F195" i="12"/>
  <c r="H195" i="12"/>
  <c r="J195" i="12"/>
  <c r="D195" i="12"/>
  <c r="B195" i="12"/>
  <c r="C195" i="12"/>
  <c r="I195" i="12"/>
  <c r="A195" i="12"/>
  <c r="A196" i="12"/>
  <c r="J196" i="12"/>
  <c r="E196" i="12"/>
  <c r="I196" i="12"/>
  <c r="D196" i="12"/>
  <c r="H196" i="12"/>
  <c r="C196" i="12"/>
  <c r="F196" i="12"/>
  <c r="G196" i="12"/>
  <c r="B196" i="12"/>
  <c r="H197" i="12"/>
  <c r="B197" i="12"/>
  <c r="E197" i="12"/>
  <c r="A197" i="12"/>
  <c r="I197" i="12"/>
  <c r="J197" i="12"/>
  <c r="G197" i="12"/>
  <c r="C197" i="12"/>
  <c r="D197" i="12"/>
  <c r="F197" i="12"/>
  <c r="A198" i="12"/>
  <c r="F198" i="12"/>
  <c r="E198" i="12"/>
  <c r="D198" i="12"/>
  <c r="B198" i="12"/>
  <c r="H198" i="12"/>
  <c r="I198" i="12"/>
  <c r="J198" i="12"/>
  <c r="G198" i="12"/>
  <c r="C198" i="12"/>
  <c r="I199" i="12"/>
  <c r="G199" i="12"/>
  <c r="A199" i="12"/>
  <c r="C199" i="12"/>
  <c r="H199" i="12"/>
  <c r="B199" i="12"/>
  <c r="E199" i="12"/>
  <c r="D199" i="12"/>
  <c r="J199" i="12"/>
  <c r="F199" i="12"/>
  <c r="G200" i="12"/>
  <c r="J200" i="12"/>
  <c r="C200" i="12"/>
  <c r="A200" i="12"/>
  <c r="B200" i="12"/>
  <c r="I200" i="12"/>
  <c r="H200" i="12"/>
  <c r="E200" i="12"/>
  <c r="D200" i="12"/>
  <c r="F200" i="12"/>
  <c r="I201" i="12"/>
  <c r="F201" i="12"/>
  <c r="D201" i="12"/>
  <c r="G201" i="12"/>
  <c r="E201" i="12"/>
  <c r="A201" i="12"/>
  <c r="B201" i="12"/>
  <c r="J201" i="12"/>
  <c r="C201" i="12"/>
  <c r="H201" i="12"/>
  <c r="G202" i="12"/>
  <c r="H202" i="12"/>
  <c r="I202" i="12"/>
  <c r="F202" i="12"/>
  <c r="D202" i="12"/>
  <c r="C202" i="12"/>
  <c r="B202" i="12"/>
  <c r="J202" i="12"/>
  <c r="A202" i="12"/>
  <c r="E202" i="12"/>
  <c r="I203" i="12"/>
  <c r="J203" i="12"/>
  <c r="A203" i="12"/>
  <c r="C203" i="12"/>
  <c r="E203" i="12"/>
  <c r="D203" i="12"/>
  <c r="B203" i="12"/>
  <c r="H203" i="12"/>
  <c r="G203" i="12"/>
  <c r="F203" i="12"/>
  <c r="B204" i="12"/>
  <c r="E204" i="12"/>
  <c r="A204" i="12"/>
  <c r="G204" i="12"/>
  <c r="J204" i="12"/>
  <c r="I204" i="12"/>
  <c r="F204" i="12"/>
  <c r="D204" i="12"/>
  <c r="H204" i="12"/>
  <c r="C204" i="12"/>
  <c r="J205" i="12"/>
  <c r="E205" i="12"/>
  <c r="F205" i="12"/>
  <c r="C205" i="12"/>
  <c r="D205" i="12"/>
  <c r="G205" i="12"/>
  <c r="H205" i="12"/>
  <c r="B205" i="12"/>
  <c r="I205" i="12"/>
  <c r="A205" i="12"/>
  <c r="C206" i="12"/>
  <c r="E206" i="12"/>
  <c r="G206" i="12"/>
  <c r="B206" i="12"/>
  <c r="H206" i="12"/>
  <c r="I206" i="12"/>
  <c r="F206" i="12"/>
  <c r="J206" i="12"/>
  <c r="A206" i="12"/>
  <c r="D206" i="12"/>
  <c r="I207" i="12"/>
  <c r="J207" i="12"/>
  <c r="D207" i="12"/>
  <c r="A207" i="12"/>
  <c r="G207" i="12"/>
  <c r="F207" i="12"/>
  <c r="E207" i="12"/>
  <c r="C207" i="12"/>
  <c r="H207" i="12"/>
  <c r="B207" i="12"/>
  <c r="A208" i="12"/>
  <c r="H208" i="12"/>
  <c r="J208" i="12"/>
  <c r="G208" i="12"/>
  <c r="I208" i="12"/>
  <c r="B208" i="12"/>
  <c r="C208" i="12"/>
  <c r="F208" i="12"/>
  <c r="D208" i="12"/>
  <c r="E208" i="12"/>
  <c r="J209" i="12"/>
  <c r="D209" i="12"/>
  <c r="A209" i="12"/>
  <c r="C209" i="12"/>
  <c r="B209" i="12"/>
  <c r="G209" i="12"/>
  <c r="I209" i="12"/>
  <c r="H209" i="12"/>
  <c r="E209" i="12"/>
  <c r="F209" i="12"/>
  <c r="H210" i="12"/>
  <c r="B210" i="12"/>
  <c r="C210" i="12"/>
  <c r="G210" i="12"/>
  <c r="F210" i="12"/>
  <c r="I210" i="12"/>
  <c r="D210" i="12"/>
  <c r="A210" i="12"/>
  <c r="E210" i="12"/>
  <c r="J210" i="12"/>
  <c r="E211" i="12"/>
  <c r="D211" i="12"/>
  <c r="B211" i="12"/>
  <c r="G211" i="12"/>
  <c r="C211" i="12"/>
  <c r="F211" i="12"/>
  <c r="H211" i="12"/>
  <c r="J211" i="12"/>
  <c r="A211" i="12"/>
  <c r="I211" i="12"/>
  <c r="C212" i="12"/>
  <c r="J212" i="12"/>
  <c r="A212" i="12"/>
  <c r="I212" i="12"/>
  <c r="G212" i="12"/>
  <c r="D212" i="12"/>
  <c r="E212" i="12"/>
  <c r="F212" i="12"/>
  <c r="H212" i="12"/>
  <c r="B212" i="12"/>
  <c r="B213" i="12"/>
  <c r="H213" i="12"/>
  <c r="D213" i="12"/>
  <c r="A213" i="12"/>
  <c r="J213" i="12"/>
  <c r="G213" i="12"/>
  <c r="E213" i="12"/>
  <c r="C213" i="12"/>
  <c r="I213" i="12"/>
  <c r="F213" i="12"/>
  <c r="J214" i="12"/>
  <c r="F214" i="12"/>
  <c r="H214" i="12"/>
  <c r="B214" i="12"/>
  <c r="E214" i="12"/>
  <c r="C214" i="12"/>
  <c r="G214" i="12"/>
  <c r="A214" i="12"/>
  <c r="D214" i="12"/>
  <c r="I214" i="12"/>
  <c r="A215" i="12"/>
  <c r="C215" i="12"/>
  <c r="G215" i="12"/>
  <c r="J215" i="12"/>
  <c r="I215" i="12"/>
  <c r="B215" i="12"/>
  <c r="H215" i="12"/>
  <c r="F215" i="12"/>
  <c r="D215" i="12"/>
  <c r="E215" i="12"/>
  <c r="J216" i="12"/>
  <c r="I216" i="12"/>
  <c r="F216" i="12"/>
  <c r="E216" i="12"/>
  <c r="H216" i="12"/>
  <c r="G216" i="12"/>
  <c r="B216" i="12"/>
  <c r="A216" i="12"/>
  <c r="D216" i="12"/>
  <c r="C216" i="12"/>
  <c r="H217" i="12"/>
  <c r="J217" i="12"/>
  <c r="D217" i="12"/>
  <c r="I217" i="12"/>
  <c r="B217" i="12"/>
  <c r="F217" i="12"/>
  <c r="G217" i="12"/>
  <c r="A217" i="12"/>
  <c r="E217" i="12"/>
  <c r="C217" i="12"/>
  <c r="G218" i="12"/>
  <c r="B218" i="12"/>
  <c r="A218" i="12"/>
  <c r="E218" i="12"/>
  <c r="C218" i="12"/>
  <c r="F218" i="12"/>
  <c r="I218" i="12"/>
  <c r="H218" i="12"/>
  <c r="D218" i="12"/>
  <c r="J218" i="12"/>
  <c r="H121" i="12"/>
  <c r="G122" i="12"/>
  <c r="H122" i="12"/>
  <c r="E123" i="12"/>
  <c r="J124" i="12"/>
  <c r="A125" i="12"/>
  <c r="A126" i="12"/>
  <c r="G126" i="12"/>
  <c r="C127" i="12"/>
  <c r="F128" i="12"/>
  <c r="C129" i="12"/>
  <c r="J130" i="12"/>
  <c r="E130" i="12"/>
  <c r="F131" i="12"/>
  <c r="B132" i="12"/>
  <c r="B133" i="12"/>
  <c r="G134" i="12"/>
  <c r="E134" i="12"/>
  <c r="E135" i="12"/>
  <c r="G136" i="12"/>
  <c r="G137" i="12"/>
  <c r="H138" i="12"/>
  <c r="J138" i="12"/>
  <c r="H139" i="12"/>
  <c r="F140" i="12"/>
  <c r="A141" i="12"/>
  <c r="F142" i="12"/>
  <c r="J142" i="12"/>
  <c r="J143" i="12"/>
  <c r="F144" i="12"/>
  <c r="J145" i="12"/>
  <c r="B146" i="12"/>
  <c r="E146" i="12"/>
  <c r="C147" i="12"/>
  <c r="I148" i="12"/>
  <c r="G149" i="12"/>
  <c r="F119" i="12"/>
  <c r="D7" i="12"/>
  <c r="J14" i="12"/>
  <c r="E20" i="12"/>
  <c r="G27" i="12"/>
  <c r="G33" i="12"/>
  <c r="J39" i="12"/>
  <c r="I46" i="12"/>
  <c r="H52" i="12"/>
  <c r="F59" i="12"/>
  <c r="F65" i="12"/>
  <c r="C71" i="12"/>
  <c r="I78" i="12"/>
  <c r="B84" i="12"/>
  <c r="E91" i="12"/>
  <c r="D97" i="12"/>
  <c r="I103" i="12"/>
  <c r="G110" i="12"/>
  <c r="J120" i="12"/>
  <c r="C7" i="12"/>
  <c r="H13" i="12"/>
  <c r="B19" i="12"/>
  <c r="D26" i="12"/>
  <c r="C32" i="12"/>
  <c r="A39" i="12"/>
  <c r="D45" i="12"/>
  <c r="F51" i="12"/>
  <c r="C58" i="12"/>
  <c r="C64" i="12"/>
  <c r="B71" i="12"/>
  <c r="F77" i="12"/>
  <c r="H83" i="12"/>
  <c r="J90" i="12"/>
  <c r="C96" i="12"/>
  <c r="A103" i="12"/>
  <c r="F109" i="12"/>
  <c r="J115" i="12"/>
  <c r="I5" i="12"/>
  <c r="C11" i="12"/>
  <c r="E18" i="12"/>
  <c r="F24" i="12"/>
  <c r="C31" i="12"/>
  <c r="C37" i="12"/>
  <c r="J44" i="12"/>
  <c r="A50" i="12"/>
  <c r="G56" i="12"/>
  <c r="I63" i="12"/>
  <c r="G69" i="12"/>
  <c r="A76" i="12"/>
  <c r="B121" i="12"/>
  <c r="B122" i="12"/>
  <c r="G123" i="12"/>
  <c r="J123" i="12"/>
  <c r="A124" i="12"/>
  <c r="F125" i="12"/>
  <c r="H126" i="12"/>
  <c r="G127" i="12"/>
  <c r="B127" i="12"/>
  <c r="G128" i="12"/>
  <c r="A129" i="12"/>
  <c r="B130" i="12"/>
  <c r="E131" i="12"/>
  <c r="C131" i="12"/>
  <c r="E132" i="12"/>
  <c r="G133" i="12"/>
  <c r="B134" i="12"/>
  <c r="G135" i="12"/>
  <c r="F135" i="12"/>
  <c r="B136" i="12"/>
  <c r="B137" i="12"/>
  <c r="I138" i="12"/>
  <c r="B139" i="12"/>
  <c r="C139" i="12"/>
  <c r="B140" i="12"/>
  <c r="G141" i="12"/>
  <c r="H142" i="12"/>
  <c r="C143" i="12"/>
  <c r="B143" i="12"/>
  <c r="H144" i="12"/>
  <c r="G145" i="12"/>
  <c r="A146" i="12"/>
  <c r="G147" i="12"/>
  <c r="I147" i="12"/>
  <c r="C148" i="12"/>
  <c r="F149" i="12"/>
  <c r="G118" i="12"/>
  <c r="G8" i="12"/>
  <c r="B15" i="12"/>
  <c r="G21" i="12"/>
  <c r="C27" i="12"/>
  <c r="B34" i="12"/>
  <c r="G40" i="12"/>
  <c r="B47" i="12"/>
  <c r="G53" i="12"/>
  <c r="G59" i="12"/>
  <c r="I66" i="12"/>
  <c r="A72" i="12"/>
  <c r="A79" i="12"/>
  <c r="C85" i="12"/>
  <c r="A91" i="12"/>
  <c r="A98" i="12"/>
  <c r="F104" i="12"/>
  <c r="D111" i="12"/>
  <c r="B119" i="12"/>
  <c r="B7" i="12"/>
  <c r="D14" i="12"/>
  <c r="H20" i="12"/>
  <c r="H27" i="12"/>
  <c r="E33" i="12"/>
  <c r="F39" i="12"/>
  <c r="B46" i="12"/>
  <c r="J52" i="12"/>
  <c r="I59" i="12"/>
  <c r="J65" i="12"/>
  <c r="F71" i="12"/>
  <c r="A78" i="12"/>
  <c r="A84" i="12"/>
  <c r="F91" i="12"/>
  <c r="G97" i="12"/>
  <c r="E103" i="12"/>
  <c r="B110" i="12"/>
  <c r="I120" i="12"/>
  <c r="C6" i="12"/>
  <c r="B12" i="12"/>
  <c r="G19" i="12"/>
  <c r="F25" i="12"/>
  <c r="G32" i="12"/>
  <c r="H38" i="12"/>
  <c r="B44" i="12"/>
  <c r="B51" i="12"/>
  <c r="E57" i="12"/>
  <c r="G64" i="12"/>
  <c r="E70" i="12"/>
  <c r="C76" i="12"/>
  <c r="I121" i="12"/>
  <c r="F122" i="12"/>
  <c r="A123" i="12"/>
  <c r="B123" i="12"/>
  <c r="H124" i="12"/>
  <c r="B125" i="12"/>
  <c r="J126" i="12"/>
  <c r="H127" i="12"/>
  <c r="I127" i="12"/>
  <c r="J128" i="12"/>
  <c r="H129" i="12"/>
  <c r="G130" i="12"/>
  <c r="I131" i="12"/>
  <c r="A131" i="12"/>
  <c r="G132" i="12"/>
  <c r="D133" i="12"/>
  <c r="A134" i="12"/>
  <c r="H135" i="12"/>
  <c r="J135" i="12"/>
  <c r="D136" i="12"/>
  <c r="I137" i="12"/>
  <c r="B138" i="12"/>
  <c r="D139" i="12"/>
  <c r="I139" i="12"/>
  <c r="E140" i="12"/>
  <c r="C141" i="12"/>
  <c r="G142" i="12"/>
  <c r="I143" i="12"/>
  <c r="A143" i="12"/>
  <c r="G144" i="12"/>
  <c r="D145" i="12"/>
  <c r="G146" i="12"/>
  <c r="J147" i="12"/>
  <c r="A147" i="12"/>
  <c r="H148" i="12"/>
  <c r="E149" i="12"/>
  <c r="F117" i="12"/>
  <c r="B10" i="12"/>
  <c r="B14" i="12"/>
  <c r="J22" i="12"/>
  <c r="E28" i="12"/>
  <c r="I35" i="12"/>
  <c r="E41" i="12"/>
  <c r="E47" i="12"/>
  <c r="I54" i="12"/>
  <c r="A60" i="12"/>
  <c r="I67" i="12"/>
  <c r="B73" i="12"/>
  <c r="F79" i="12"/>
  <c r="A86" i="12"/>
  <c r="B92" i="12"/>
  <c r="D99" i="12"/>
  <c r="A105" i="12"/>
  <c r="I111" i="12"/>
  <c r="A118" i="12"/>
  <c r="A8" i="12"/>
  <c r="E14" i="12"/>
  <c r="D21" i="12"/>
  <c r="I27" i="12"/>
  <c r="A34" i="12"/>
  <c r="B40" i="12"/>
  <c r="J47" i="12"/>
  <c r="E53" i="12"/>
  <c r="C59" i="12"/>
  <c r="D66" i="12"/>
  <c r="C72" i="12"/>
  <c r="E79" i="12"/>
  <c r="I85" i="12"/>
  <c r="D91" i="12"/>
  <c r="G98" i="12"/>
  <c r="J104" i="12"/>
  <c r="F111" i="12"/>
  <c r="B120" i="12"/>
  <c r="J7" i="12"/>
  <c r="G13" i="12"/>
  <c r="A20" i="12"/>
  <c r="A26" i="12"/>
  <c r="B32" i="12"/>
  <c r="B39" i="12"/>
  <c r="A45" i="12"/>
  <c r="G52" i="12"/>
  <c r="D58" i="12"/>
  <c r="E64" i="12"/>
  <c r="A71" i="12"/>
  <c r="A77" i="12"/>
  <c r="E121" i="12"/>
  <c r="A122" i="12"/>
  <c r="D123" i="12"/>
  <c r="F124" i="12"/>
  <c r="B124" i="12"/>
  <c r="C125" i="12"/>
  <c r="I126" i="12"/>
  <c r="D127" i="12"/>
  <c r="H128" i="12"/>
  <c r="A128" i="12"/>
  <c r="J129" i="12"/>
  <c r="H130" i="12"/>
  <c r="H131" i="12"/>
  <c r="I132" i="12"/>
  <c r="H132" i="12"/>
  <c r="F133" i="12"/>
  <c r="I134" i="12"/>
  <c r="B135" i="12"/>
  <c r="F136" i="12"/>
  <c r="E136" i="12"/>
  <c r="D137" i="12"/>
  <c r="E138" i="12"/>
  <c r="J139" i="12"/>
  <c r="C140" i="12"/>
  <c r="A140" i="12"/>
  <c r="E141" i="12"/>
  <c r="A142" i="12"/>
  <c r="F143" i="12"/>
  <c r="J144" i="12"/>
  <c r="I144" i="12"/>
  <c r="C145" i="12"/>
  <c r="H146" i="12"/>
  <c r="B147" i="12"/>
  <c r="F148" i="12"/>
  <c r="B148" i="12"/>
  <c r="H149" i="12"/>
  <c r="A117" i="12"/>
  <c r="I10" i="12"/>
  <c r="B16" i="12"/>
  <c r="C23" i="12"/>
  <c r="A29" i="12"/>
  <c r="F35" i="12"/>
  <c r="J42" i="12"/>
  <c r="F48" i="12"/>
  <c r="H55" i="12"/>
  <c r="I61" i="12"/>
  <c r="J67" i="12"/>
  <c r="E74" i="12"/>
  <c r="J80" i="12"/>
  <c r="A87" i="12"/>
  <c r="C93" i="12"/>
  <c r="H99" i="12"/>
  <c r="G106" i="12"/>
  <c r="E112" i="12"/>
  <c r="C117" i="12"/>
  <c r="J10" i="12"/>
  <c r="D15" i="12"/>
  <c r="B22" i="12"/>
  <c r="D28" i="12"/>
  <c r="A35" i="12"/>
  <c r="C41" i="12"/>
  <c r="F47" i="12"/>
  <c r="G54" i="12"/>
  <c r="D60" i="12"/>
  <c r="A67" i="12"/>
  <c r="H73" i="12"/>
  <c r="J79" i="12"/>
  <c r="G86" i="12"/>
  <c r="G92" i="12"/>
  <c r="G99" i="12"/>
  <c r="E105" i="12"/>
  <c r="J111" i="12"/>
  <c r="G119" i="12"/>
  <c r="J8" i="12"/>
  <c r="J15" i="12"/>
  <c r="G20" i="12"/>
  <c r="J27" i="12"/>
  <c r="J33" i="12"/>
  <c r="J40" i="12"/>
  <c r="A46" i="12"/>
  <c r="F52" i="12"/>
  <c r="D121" i="12"/>
  <c r="E122" i="12"/>
  <c r="H123" i="12"/>
  <c r="C124" i="12"/>
  <c r="G124" i="12"/>
  <c r="G125" i="12"/>
  <c r="F126" i="12"/>
  <c r="E127" i="12"/>
  <c r="C128" i="12"/>
  <c r="D128" i="12"/>
  <c r="F129" i="12"/>
  <c r="F130" i="12"/>
  <c r="G131" i="12"/>
  <c r="J132" i="12"/>
  <c r="D132" i="12"/>
  <c r="A133" i="12"/>
  <c r="C134" i="12"/>
  <c r="A135" i="12"/>
  <c r="H136" i="12"/>
  <c r="C136" i="12"/>
  <c r="H137" i="12"/>
  <c r="G138" i="12"/>
  <c r="F139" i="12"/>
  <c r="D140" i="12"/>
  <c r="I140" i="12"/>
  <c r="I141" i="12"/>
  <c r="E142" i="12"/>
  <c r="G143" i="12"/>
  <c r="B144" i="12"/>
  <c r="C144" i="12"/>
  <c r="I145" i="12"/>
  <c r="C146" i="12"/>
  <c r="E147" i="12"/>
  <c r="D148" i="12"/>
  <c r="G148" i="12"/>
  <c r="J149" i="12"/>
  <c r="H116" i="12"/>
  <c r="G12" i="12"/>
  <c r="E17" i="12"/>
  <c r="B23" i="12"/>
  <c r="G30" i="12"/>
  <c r="E36" i="12"/>
  <c r="I43" i="12"/>
  <c r="G49" i="12"/>
  <c r="G55" i="12"/>
  <c r="G62" i="12"/>
  <c r="J68" i="12"/>
  <c r="C75" i="12"/>
  <c r="G81" i="12"/>
  <c r="I87" i="12"/>
  <c r="B94" i="12"/>
  <c r="B100" i="12"/>
  <c r="H107" i="12"/>
  <c r="H113" i="12"/>
  <c r="I117" i="12"/>
  <c r="E10" i="12"/>
  <c r="G17" i="12"/>
  <c r="D23" i="12"/>
  <c r="E29" i="12"/>
  <c r="D35" i="12"/>
  <c r="A42" i="12"/>
  <c r="C48" i="12"/>
  <c r="I55" i="12"/>
  <c r="C61" i="12"/>
  <c r="F67" i="12"/>
  <c r="C74" i="12"/>
  <c r="C80" i="12"/>
  <c r="E87" i="12"/>
  <c r="J93" i="12"/>
  <c r="E99" i="12"/>
  <c r="E106" i="12"/>
  <c r="C112" i="12"/>
  <c r="I118" i="12"/>
  <c r="E8" i="12"/>
  <c r="C15" i="12"/>
  <c r="C21" i="12"/>
  <c r="A28" i="12"/>
  <c r="J121" i="12"/>
  <c r="C121" i="12"/>
  <c r="C122" i="12"/>
  <c r="C123" i="12"/>
  <c r="D124" i="12"/>
  <c r="J125" i="12"/>
  <c r="E125" i="12"/>
  <c r="B126" i="12"/>
  <c r="F127" i="12"/>
  <c r="B128" i="12"/>
  <c r="B129" i="12"/>
  <c r="I129" i="12"/>
  <c r="D130" i="12"/>
  <c r="B131" i="12"/>
  <c r="A132" i="12"/>
  <c r="I133" i="12"/>
  <c r="H133" i="12"/>
  <c r="D134" i="12"/>
  <c r="C135" i="12"/>
  <c r="J136" i="12"/>
  <c r="A137" i="12"/>
  <c r="J137" i="12"/>
  <c r="A138" i="12"/>
  <c r="E139" i="12"/>
  <c r="H140" i="12"/>
  <c r="H141" i="12"/>
  <c r="J141" i="12"/>
  <c r="I142" i="12"/>
  <c r="E143" i="12"/>
  <c r="D144" i="12"/>
  <c r="B145" i="12"/>
  <c r="H145" i="12"/>
  <c r="F146" i="12"/>
  <c r="H147" i="12"/>
  <c r="E148" i="12"/>
  <c r="I149" i="12"/>
  <c r="A149" i="12"/>
  <c r="G5" i="12"/>
  <c r="I12" i="12"/>
  <c r="F18" i="12"/>
  <c r="D24" i="12"/>
  <c r="J31" i="12"/>
  <c r="G37" i="12"/>
  <c r="G43" i="12"/>
  <c r="J50" i="12"/>
  <c r="I56" i="12"/>
  <c r="G63" i="12"/>
  <c r="J69" i="12"/>
  <c r="E75" i="12"/>
  <c r="F82" i="12"/>
  <c r="E88" i="12"/>
  <c r="D95" i="12"/>
  <c r="D101" i="12"/>
  <c r="F107" i="12"/>
  <c r="G114" i="12"/>
  <c r="D116" i="12"/>
  <c r="D12" i="12"/>
  <c r="E16" i="12"/>
  <c r="F23" i="12"/>
  <c r="D30" i="12"/>
  <c r="A36" i="12"/>
  <c r="B43" i="12"/>
  <c r="B49" i="12"/>
  <c r="J55" i="12"/>
  <c r="A62" i="12"/>
  <c r="C68" i="12"/>
  <c r="I75" i="12"/>
  <c r="E81" i="12"/>
  <c r="J87" i="12"/>
  <c r="F94" i="12"/>
  <c r="H100" i="12"/>
  <c r="D107" i="12"/>
  <c r="G113" i="12"/>
  <c r="D117" i="12"/>
  <c r="D9" i="12"/>
  <c r="D16" i="12"/>
  <c r="I22" i="12"/>
  <c r="J28" i="12"/>
  <c r="C35" i="12"/>
  <c r="D41" i="12"/>
  <c r="D48" i="12"/>
  <c r="C54" i="12"/>
  <c r="C60" i="12"/>
  <c r="G67" i="12"/>
  <c r="C73" i="12"/>
  <c r="F121" i="12"/>
  <c r="G121" i="12"/>
  <c r="J122" i="12"/>
  <c r="I123" i="12"/>
  <c r="I124" i="12"/>
  <c r="D125" i="12"/>
  <c r="I125" i="12"/>
  <c r="E126" i="12"/>
  <c r="A127" i="12"/>
  <c r="I128" i="12"/>
  <c r="G129" i="12"/>
  <c r="E129" i="12"/>
  <c r="C130" i="12"/>
  <c r="J131" i="12"/>
  <c r="C132" i="12"/>
  <c r="C133" i="12"/>
  <c r="E133" i="12"/>
  <c r="J134" i="12"/>
  <c r="I135" i="12"/>
  <c r="A136" i="12"/>
  <c r="E137" i="12"/>
  <c r="F137" i="12"/>
  <c r="D138" i="12"/>
  <c r="G139" i="12"/>
  <c r="J140" i="12"/>
  <c r="D141" i="12"/>
  <c r="F141" i="12"/>
  <c r="D142" i="12"/>
  <c r="D143" i="12"/>
  <c r="A144" i="12"/>
  <c r="E145" i="12"/>
  <c r="F145" i="12"/>
  <c r="D146" i="12"/>
  <c r="F147" i="12"/>
  <c r="J148" i="12"/>
  <c r="C149" i="12"/>
  <c r="D149" i="12"/>
  <c r="A6" i="12"/>
  <c r="J11" i="12"/>
  <c r="A19" i="12"/>
  <c r="I25" i="12"/>
  <c r="G31" i="12"/>
  <c r="A38" i="12"/>
  <c r="A44" i="12"/>
  <c r="G51" i="12"/>
  <c r="D57" i="12"/>
  <c r="D63" i="12"/>
  <c r="B70" i="12"/>
  <c r="E76" i="12"/>
  <c r="E83" i="12"/>
  <c r="H89" i="12"/>
  <c r="I95" i="12"/>
  <c r="F102" i="12"/>
  <c r="B108" i="12"/>
  <c r="D115" i="12"/>
  <c r="J5" i="12"/>
  <c r="E11" i="12"/>
  <c r="C18" i="12"/>
  <c r="B24" i="12"/>
  <c r="F31" i="12"/>
  <c r="E37" i="12"/>
  <c r="D43" i="12"/>
  <c r="D50" i="12"/>
  <c r="H56" i="12"/>
  <c r="J63" i="12"/>
  <c r="E69" i="12"/>
  <c r="H75" i="12"/>
  <c r="I82" i="12"/>
  <c r="G88" i="12"/>
  <c r="G95" i="12"/>
  <c r="C101" i="12"/>
  <c r="A107" i="12"/>
  <c r="D114" i="12"/>
  <c r="J116" i="12"/>
  <c r="B9" i="12"/>
  <c r="A17" i="12"/>
  <c r="E23" i="12"/>
  <c r="F29" i="12"/>
  <c r="B36" i="12"/>
  <c r="G42" i="12"/>
  <c r="A48" i="12"/>
  <c r="B55" i="12"/>
  <c r="B61" i="12"/>
  <c r="G68" i="12"/>
  <c r="B74" i="12"/>
  <c r="A121" i="12"/>
  <c r="D122" i="12"/>
  <c r="I122" i="12"/>
  <c r="F123" i="12"/>
  <c r="E124" i="12"/>
  <c r="H125" i="12"/>
  <c r="D126" i="12"/>
  <c r="C126" i="12"/>
  <c r="J127" i="12"/>
  <c r="E128" i="12"/>
  <c r="D129" i="12"/>
  <c r="I130" i="12"/>
  <c r="A130" i="12"/>
  <c r="D131" i="12"/>
  <c r="F132" i="12"/>
  <c r="J133" i="12"/>
  <c r="F134" i="12"/>
  <c r="H134" i="12"/>
  <c r="D135" i="12"/>
  <c r="I136" i="12"/>
  <c r="C137" i="12"/>
  <c r="C138" i="12"/>
  <c r="F138" i="12"/>
  <c r="A139" i="12"/>
  <c r="G140" i="12"/>
  <c r="B141" i="12"/>
  <c r="B142" i="12"/>
  <c r="C142" i="12"/>
  <c r="H143" i="12"/>
  <c r="E144" i="12"/>
  <c r="A145" i="12"/>
  <c r="I146" i="12"/>
  <c r="J146" i="12"/>
  <c r="D147" i="12"/>
  <c r="A148" i="12"/>
  <c r="B149" i="12"/>
  <c r="C120" i="12"/>
  <c r="E7" i="12"/>
  <c r="J13" i="12"/>
  <c r="F19" i="12"/>
  <c r="G26" i="12"/>
  <c r="D32" i="12"/>
  <c r="C39" i="12"/>
  <c r="C45" i="12"/>
  <c r="D51" i="12"/>
  <c r="J58" i="12"/>
  <c r="A64" i="12"/>
  <c r="D71" i="12"/>
  <c r="I77" i="12"/>
  <c r="I83" i="12"/>
  <c r="B90" i="12"/>
  <c r="A96" i="12"/>
  <c r="B103" i="12"/>
  <c r="D109" i="12"/>
  <c r="E115" i="12"/>
  <c r="D6" i="12"/>
  <c r="C12" i="12"/>
  <c r="I19" i="12"/>
  <c r="E25" i="12"/>
  <c r="D31" i="12"/>
  <c r="E38" i="12"/>
  <c r="C44" i="12"/>
  <c r="C51" i="12"/>
  <c r="G57" i="12"/>
  <c r="A63" i="12"/>
  <c r="F70" i="12"/>
  <c r="F76" i="12"/>
  <c r="G83" i="12"/>
  <c r="B89" i="12"/>
  <c r="H95" i="12"/>
  <c r="H102" i="12"/>
  <c r="A108" i="12"/>
  <c r="C115" i="12"/>
  <c r="I116" i="12"/>
  <c r="J12" i="12"/>
  <c r="F17" i="12"/>
  <c r="I24" i="12"/>
  <c r="J30" i="12"/>
  <c r="C36" i="12"/>
  <c r="E43" i="12"/>
  <c r="C49" i="12"/>
  <c r="C56" i="12"/>
  <c r="C62" i="12"/>
  <c r="D68" i="12"/>
  <c r="J75" i="12"/>
  <c r="H59" i="12"/>
  <c r="B80" i="12"/>
  <c r="E86" i="12"/>
  <c r="D92" i="12"/>
  <c r="I99" i="12"/>
  <c r="J105" i="12"/>
  <c r="G112" i="12"/>
  <c r="D118" i="12"/>
  <c r="H8" i="12"/>
  <c r="I15" i="12"/>
  <c r="F21" i="12"/>
  <c r="I28" i="12"/>
  <c r="H34" i="12"/>
  <c r="A40" i="12"/>
  <c r="A47" i="12"/>
  <c r="J53" i="12"/>
  <c r="E60" i="12"/>
  <c r="C66" i="12"/>
  <c r="G72" i="12"/>
  <c r="C79" i="12"/>
  <c r="A85" i="12"/>
  <c r="A92" i="12"/>
  <c r="B98" i="12"/>
  <c r="C104" i="12"/>
  <c r="B111" i="12"/>
  <c r="J119" i="12"/>
  <c r="B8" i="12"/>
  <c r="A15" i="12"/>
  <c r="I21" i="12"/>
  <c r="A27" i="12"/>
  <c r="F33" i="12"/>
  <c r="H40" i="12"/>
  <c r="H46" i="12"/>
  <c r="D53" i="12"/>
  <c r="J59" i="12"/>
  <c r="I65" i="12"/>
  <c r="D72" i="12"/>
  <c r="C78" i="12"/>
  <c r="B85" i="12"/>
  <c r="C91" i="12"/>
  <c r="A97" i="12"/>
  <c r="G104" i="12"/>
  <c r="A110" i="12"/>
  <c r="C119" i="12"/>
  <c r="H7" i="12"/>
  <c r="E13" i="12"/>
  <c r="F20" i="12"/>
  <c r="I26" i="12"/>
  <c r="H33" i="12"/>
  <c r="G39" i="12"/>
  <c r="J45" i="12"/>
  <c r="B52" i="12"/>
  <c r="E58" i="12"/>
  <c r="E65" i="12"/>
  <c r="I71" i="12"/>
  <c r="J77" i="12"/>
  <c r="E84" i="12"/>
  <c r="F90" i="12"/>
  <c r="F97" i="12"/>
  <c r="H103" i="12"/>
  <c r="G109" i="12"/>
  <c r="A120" i="12"/>
  <c r="J6" i="12"/>
  <c r="F13" i="12"/>
  <c r="D19" i="12"/>
  <c r="B26" i="12"/>
  <c r="F32" i="12"/>
  <c r="G38" i="12"/>
  <c r="F45" i="12"/>
  <c r="J51" i="12"/>
  <c r="F58" i="12"/>
  <c r="I64" i="12"/>
  <c r="C70" i="12"/>
  <c r="D77" i="12"/>
  <c r="B83" i="12"/>
  <c r="H90" i="12"/>
  <c r="J96" i="12"/>
  <c r="E102" i="12"/>
  <c r="H109" i="12"/>
  <c r="B115" i="12"/>
  <c r="I6" i="12"/>
  <c r="H12" i="12"/>
  <c r="B18" i="12"/>
  <c r="H25" i="12"/>
  <c r="I31" i="12"/>
  <c r="B60" i="12"/>
  <c r="D80" i="12"/>
  <c r="C87" i="12"/>
  <c r="G93" i="12"/>
  <c r="D100" i="12"/>
  <c r="C106" i="12"/>
  <c r="D112" i="12"/>
  <c r="B117" i="12"/>
  <c r="J9" i="12"/>
  <c r="B17" i="12"/>
  <c r="H22" i="12"/>
  <c r="C28" i="12"/>
  <c r="E35" i="12"/>
  <c r="G41" i="12"/>
  <c r="E48" i="12"/>
  <c r="B54" i="12"/>
  <c r="F60" i="12"/>
  <c r="D67" i="12"/>
  <c r="E73" i="12"/>
  <c r="F80" i="12"/>
  <c r="B86" i="12"/>
  <c r="F92" i="12"/>
  <c r="A99" i="12"/>
  <c r="B105" i="12"/>
  <c r="F112" i="12"/>
  <c r="F118" i="12"/>
  <c r="H9" i="12"/>
  <c r="F14" i="12"/>
  <c r="H21" i="12"/>
  <c r="G28" i="12"/>
  <c r="J34" i="12"/>
  <c r="J41" i="12"/>
  <c r="C47" i="12"/>
  <c r="B53" i="12"/>
  <c r="H60" i="12"/>
  <c r="E66" i="12"/>
  <c r="A73" i="12"/>
  <c r="I79" i="12"/>
  <c r="G85" i="12"/>
  <c r="I92" i="12"/>
  <c r="E98" i="12"/>
  <c r="F105" i="12"/>
  <c r="H111" i="12"/>
  <c r="A119" i="12"/>
  <c r="F8" i="12"/>
  <c r="E15" i="12"/>
  <c r="B21" i="12"/>
  <c r="B27" i="12"/>
  <c r="D33" i="12"/>
  <c r="F40" i="12"/>
  <c r="E46" i="12"/>
  <c r="H53" i="12"/>
  <c r="A59" i="12"/>
  <c r="H65" i="12"/>
  <c r="B72" i="12"/>
  <c r="H78" i="12"/>
  <c r="J85" i="12"/>
  <c r="G91" i="12"/>
  <c r="J97" i="12"/>
  <c r="E104" i="12"/>
  <c r="D110" i="12"/>
  <c r="H119" i="12"/>
  <c r="A7" i="12"/>
  <c r="I14" i="12"/>
  <c r="I20" i="12"/>
  <c r="E26" i="12"/>
  <c r="I33" i="12"/>
  <c r="E39" i="12"/>
  <c r="G46" i="12"/>
  <c r="A52" i="12"/>
  <c r="I58" i="12"/>
  <c r="A65" i="12"/>
  <c r="E71" i="12"/>
  <c r="E78" i="12"/>
  <c r="C84" i="12"/>
  <c r="A90" i="12"/>
  <c r="B97" i="12"/>
  <c r="G103" i="12"/>
  <c r="H110" i="12"/>
  <c r="F120" i="12"/>
  <c r="G6" i="12"/>
  <c r="A13" i="12"/>
  <c r="J19" i="12"/>
  <c r="H26" i="12"/>
  <c r="C65" i="12"/>
  <c r="D81" i="12"/>
  <c r="C88" i="12"/>
  <c r="G94" i="12"/>
  <c r="G100" i="12"/>
  <c r="C107" i="12"/>
  <c r="J113" i="12"/>
  <c r="B116" i="12"/>
  <c r="D10" i="12"/>
  <c r="J16" i="12"/>
  <c r="A23" i="12"/>
  <c r="J29" i="12"/>
  <c r="H36" i="12"/>
  <c r="D42" i="12"/>
  <c r="H48" i="12"/>
  <c r="C55" i="12"/>
  <c r="G61" i="12"/>
  <c r="I68" i="12"/>
  <c r="F74" i="12"/>
  <c r="I80" i="12"/>
  <c r="D87" i="12"/>
  <c r="H93" i="12"/>
  <c r="C100" i="12"/>
  <c r="D106" i="12"/>
  <c r="J112" i="12"/>
  <c r="H117" i="12"/>
  <c r="H10" i="12"/>
  <c r="D17" i="12"/>
  <c r="D22" i="12"/>
  <c r="H29" i="12"/>
  <c r="B35" i="12"/>
  <c r="B41" i="12"/>
  <c r="B48" i="12"/>
  <c r="F54" i="12"/>
  <c r="J61" i="12"/>
  <c r="H67" i="12"/>
  <c r="G73" i="12"/>
  <c r="A80" i="12"/>
  <c r="F86" i="12"/>
  <c r="F93" i="12"/>
  <c r="F99" i="12"/>
  <c r="I105" i="12"/>
  <c r="A112" i="12"/>
  <c r="H118" i="12"/>
  <c r="G10" i="12"/>
  <c r="G15" i="12"/>
  <c r="E21" i="12"/>
  <c r="B28" i="12"/>
  <c r="E34" i="12"/>
  <c r="A41" i="12"/>
  <c r="D47" i="12"/>
  <c r="I53" i="12"/>
  <c r="G60" i="12"/>
  <c r="H66" i="12"/>
  <c r="D73" i="12"/>
  <c r="G79" i="12"/>
  <c r="D85" i="12"/>
  <c r="J92" i="12"/>
  <c r="D98" i="12"/>
  <c r="D105" i="12"/>
  <c r="C111" i="12"/>
  <c r="C118" i="12"/>
  <c r="I8" i="12"/>
  <c r="G14" i="12"/>
  <c r="A21" i="12"/>
  <c r="F27" i="12"/>
  <c r="C34" i="12"/>
  <c r="D40" i="12"/>
  <c r="J46" i="12"/>
  <c r="A53" i="12"/>
  <c r="E59" i="12"/>
  <c r="B66" i="12"/>
  <c r="E72" i="12"/>
  <c r="G78" i="12"/>
  <c r="F85" i="12"/>
  <c r="B91" i="12"/>
  <c r="I98" i="12"/>
  <c r="D104" i="12"/>
  <c r="F110" i="12"/>
  <c r="E119" i="12"/>
  <c r="I7" i="12"/>
  <c r="F15" i="12"/>
  <c r="B20" i="12"/>
  <c r="G66" i="12"/>
  <c r="B82" i="12"/>
  <c r="F88" i="12"/>
  <c r="E95" i="12"/>
  <c r="E101" i="12"/>
  <c r="I108" i="12"/>
  <c r="E114" i="12"/>
  <c r="C116" i="12"/>
  <c r="F12" i="12"/>
  <c r="C16" i="12"/>
  <c r="C24" i="12"/>
  <c r="A30" i="12"/>
  <c r="F36" i="12"/>
  <c r="C43" i="12"/>
  <c r="F49" i="12"/>
  <c r="E56" i="12"/>
  <c r="J62" i="12"/>
  <c r="A68" i="12"/>
  <c r="G75" i="12"/>
  <c r="H81" i="12"/>
  <c r="A88" i="12"/>
  <c r="I94" i="12"/>
  <c r="F100" i="12"/>
  <c r="I107" i="12"/>
  <c r="B113" i="12"/>
  <c r="E116" i="12"/>
  <c r="E9" i="12"/>
  <c r="I16" i="12"/>
  <c r="I23" i="12"/>
  <c r="B29" i="12"/>
  <c r="D36" i="12"/>
  <c r="E42" i="12"/>
  <c r="H49" i="12"/>
  <c r="D55" i="12"/>
  <c r="F61" i="12"/>
  <c r="E68" i="12"/>
  <c r="H74" i="12"/>
  <c r="F81" i="12"/>
  <c r="G87" i="12"/>
  <c r="D93" i="12"/>
  <c r="J100" i="12"/>
  <c r="F106" i="12"/>
  <c r="F113" i="12"/>
  <c r="J117" i="12"/>
  <c r="C10" i="12"/>
  <c r="H16" i="12"/>
  <c r="C22" i="12"/>
  <c r="G29" i="12"/>
  <c r="J35" i="12"/>
  <c r="I41" i="12"/>
  <c r="J48" i="12"/>
  <c r="A54" i="12"/>
  <c r="H61" i="12"/>
  <c r="C67" i="12"/>
  <c r="F73" i="12"/>
  <c r="H80" i="12"/>
  <c r="H86" i="12"/>
  <c r="I93" i="12"/>
  <c r="B99" i="12"/>
  <c r="H105" i="12"/>
  <c r="I112" i="12"/>
  <c r="B118" i="12"/>
  <c r="G9" i="12"/>
  <c r="H14" i="12"/>
  <c r="G22" i="12"/>
  <c r="F28" i="12"/>
  <c r="I34" i="12"/>
  <c r="H41" i="12"/>
  <c r="I47" i="12"/>
  <c r="D54" i="12"/>
  <c r="I60" i="12"/>
  <c r="J66" i="12"/>
  <c r="J73" i="12"/>
  <c r="H79" i="12"/>
  <c r="J86" i="12"/>
  <c r="H92" i="12"/>
  <c r="H98" i="12"/>
  <c r="C105" i="12"/>
  <c r="F34" i="12"/>
  <c r="F72" i="12"/>
  <c r="D83" i="12"/>
  <c r="C89" i="12"/>
  <c r="H96" i="12"/>
  <c r="C102" i="12"/>
  <c r="D108" i="12"/>
  <c r="G115" i="12"/>
  <c r="D5" i="12"/>
  <c r="I11" i="12"/>
  <c r="J18" i="12"/>
  <c r="A24" i="12"/>
  <c r="E31" i="12"/>
  <c r="J37" i="12"/>
  <c r="G44" i="12"/>
  <c r="I50" i="12"/>
  <c r="D56" i="12"/>
  <c r="H63" i="12"/>
  <c r="B69" i="12"/>
  <c r="G76" i="12"/>
  <c r="H82" i="12"/>
  <c r="H88" i="12"/>
  <c r="C95" i="12"/>
  <c r="B101" i="12"/>
  <c r="C108" i="12"/>
  <c r="H114" i="12"/>
  <c r="A5" i="12"/>
  <c r="F11" i="12"/>
  <c r="C17" i="12"/>
  <c r="J24" i="12"/>
  <c r="C30" i="12"/>
  <c r="F37" i="12"/>
  <c r="F43" i="12"/>
  <c r="D49" i="12"/>
  <c r="F56" i="12"/>
  <c r="H62" i="12"/>
  <c r="F69" i="12"/>
  <c r="A75" i="12"/>
  <c r="C81" i="12"/>
  <c r="B88" i="12"/>
  <c r="E94" i="12"/>
  <c r="J101" i="12"/>
  <c r="G107" i="12"/>
  <c r="A113" i="12"/>
  <c r="F116" i="12"/>
  <c r="A10" i="12"/>
  <c r="I17" i="12"/>
  <c r="J23" i="12"/>
  <c r="D29" i="12"/>
  <c r="G36" i="12"/>
  <c r="F42" i="12"/>
  <c r="A49" i="12"/>
  <c r="A55" i="12"/>
  <c r="E61" i="12"/>
  <c r="H68" i="12"/>
  <c r="I74" i="12"/>
  <c r="J81" i="12"/>
  <c r="H87" i="12"/>
  <c r="E93" i="12"/>
  <c r="I100" i="12"/>
  <c r="H106" i="12"/>
  <c r="D113" i="12"/>
  <c r="E117" i="12"/>
  <c r="I9" i="12"/>
  <c r="H17" i="12"/>
  <c r="F22" i="12"/>
  <c r="I29" i="12"/>
  <c r="H35" i="12"/>
  <c r="H42" i="12"/>
  <c r="G48" i="12"/>
  <c r="E54" i="12"/>
  <c r="D61" i="12"/>
  <c r="B67" i="12"/>
  <c r="J74" i="12"/>
  <c r="E80" i="12"/>
  <c r="C86" i="12"/>
  <c r="A93" i="12"/>
  <c r="C99" i="12"/>
  <c r="B106" i="12"/>
  <c r="H112" i="12"/>
  <c r="E118" i="12"/>
  <c r="C9" i="12"/>
  <c r="H15" i="12"/>
  <c r="A22" i="12"/>
  <c r="H28" i="12"/>
  <c r="I40" i="12"/>
  <c r="J72" i="12"/>
  <c r="I84" i="12"/>
  <c r="G90" i="12"/>
  <c r="D96" i="12"/>
  <c r="D103" i="12"/>
  <c r="E109" i="12"/>
  <c r="G120" i="12"/>
  <c r="F6" i="12"/>
  <c r="H11" i="12"/>
  <c r="H19" i="12"/>
  <c r="B25" i="12"/>
  <c r="H32" i="12"/>
  <c r="F38" i="12"/>
  <c r="H44" i="12"/>
  <c r="I51" i="12"/>
  <c r="C57" i="12"/>
  <c r="H64" i="12"/>
  <c r="D70" i="12"/>
  <c r="J76" i="12"/>
  <c r="A83" i="12"/>
  <c r="G89" i="12"/>
  <c r="F96" i="12"/>
  <c r="I102" i="12"/>
  <c r="E108" i="12"/>
  <c r="I115" i="12"/>
  <c r="C5" i="12"/>
  <c r="B11" i="12"/>
  <c r="A18" i="12"/>
  <c r="C25" i="12"/>
  <c r="B31" i="12"/>
  <c r="I37" i="12"/>
  <c r="E44" i="12"/>
  <c r="C50" i="12"/>
  <c r="I57" i="12"/>
  <c r="E63" i="12"/>
  <c r="C69" i="12"/>
  <c r="H76" i="12"/>
  <c r="C82" i="12"/>
  <c r="A89" i="12"/>
  <c r="A95" i="12"/>
  <c r="H101" i="12"/>
  <c r="F108" i="12"/>
  <c r="A114" i="12"/>
  <c r="H5" i="12"/>
  <c r="D11" i="12"/>
  <c r="J17" i="12"/>
  <c r="G24" i="12"/>
  <c r="I30" i="12"/>
  <c r="D37" i="12"/>
  <c r="H43" i="12"/>
  <c r="J49" i="12"/>
  <c r="A56" i="12"/>
  <c r="B62" i="12"/>
  <c r="I69" i="12"/>
  <c r="B75" i="12"/>
  <c r="B81" i="12"/>
  <c r="I88" i="12"/>
  <c r="H94" i="12"/>
  <c r="F101" i="12"/>
  <c r="E107" i="12"/>
  <c r="I113" i="12"/>
  <c r="A116" i="12"/>
  <c r="F9" i="12"/>
  <c r="A16" i="12"/>
  <c r="H23" i="12"/>
  <c r="B30" i="12"/>
  <c r="J36" i="12"/>
  <c r="C42" i="12"/>
  <c r="E49" i="12"/>
  <c r="E55" i="12"/>
  <c r="I62" i="12"/>
  <c r="B68" i="12"/>
  <c r="G74" i="12"/>
  <c r="I81" i="12"/>
  <c r="F87" i="12"/>
  <c r="J94" i="12"/>
  <c r="E100" i="12"/>
  <c r="I106" i="12"/>
  <c r="E113" i="12"/>
  <c r="G117" i="12"/>
  <c r="A9" i="12"/>
  <c r="G16" i="12"/>
  <c r="H47" i="12"/>
  <c r="B78" i="12"/>
  <c r="G84" i="12"/>
  <c r="I91" i="12"/>
  <c r="I97" i="12"/>
  <c r="A104" i="12"/>
  <c r="E110" i="12"/>
  <c r="H120" i="12"/>
  <c r="G7" i="12"/>
  <c r="B13" i="12"/>
  <c r="C20" i="12"/>
  <c r="C26" i="12"/>
  <c r="A32" i="12"/>
  <c r="H39" i="12"/>
  <c r="G45" i="12"/>
  <c r="C52" i="12"/>
  <c r="A58" i="12"/>
  <c r="B64" i="12"/>
  <c r="H71" i="12"/>
  <c r="H77" i="12"/>
  <c r="H84" i="12"/>
  <c r="I90" i="12"/>
  <c r="I96" i="12"/>
  <c r="J103" i="12"/>
  <c r="B109" i="12"/>
  <c r="E120" i="12"/>
  <c r="E6" i="12"/>
  <c r="D13" i="12"/>
  <c r="E19" i="12"/>
  <c r="A25" i="12"/>
  <c r="I32" i="12"/>
  <c r="J38" i="12"/>
  <c r="I45" i="12"/>
  <c r="H51" i="12"/>
  <c r="J57" i="12"/>
  <c r="J64" i="12"/>
  <c r="H70" i="12"/>
  <c r="C77" i="12"/>
  <c r="F83" i="12"/>
  <c r="I89" i="12"/>
  <c r="B96" i="12"/>
  <c r="B102" i="12"/>
  <c r="I109" i="12"/>
  <c r="H115" i="12"/>
  <c r="E5" i="12"/>
  <c r="A12" i="12"/>
  <c r="H18" i="12"/>
  <c r="G25" i="12"/>
  <c r="H31" i="12"/>
  <c r="H37" i="12"/>
  <c r="F44" i="12"/>
  <c r="E50" i="12"/>
  <c r="B57" i="12"/>
  <c r="B63" i="12"/>
  <c r="H69" i="12"/>
  <c r="D76" i="12"/>
  <c r="D82" i="12"/>
  <c r="F89" i="12"/>
  <c r="F95" i="12"/>
  <c r="G101" i="12"/>
  <c r="G108" i="12"/>
  <c r="C114" i="12"/>
  <c r="B5" i="12"/>
  <c r="E12" i="12"/>
  <c r="I18" i="12"/>
  <c r="H24" i="12"/>
  <c r="H30" i="12"/>
  <c r="B37" i="12"/>
  <c r="A43" i="12"/>
  <c r="B50" i="12"/>
  <c r="B56" i="12"/>
  <c r="E62" i="12"/>
  <c r="D69" i="12"/>
  <c r="D75" i="12"/>
  <c r="J82" i="12"/>
  <c r="J88" i="12"/>
  <c r="C94" i="12"/>
  <c r="A101" i="12"/>
  <c r="J107" i="12"/>
  <c r="F114" i="12"/>
  <c r="G116" i="12"/>
  <c r="F10" i="12"/>
  <c r="F16" i="12"/>
  <c r="G23" i="12"/>
  <c r="F53" i="12"/>
  <c r="B79" i="12"/>
  <c r="E85" i="12"/>
  <c r="C92" i="12"/>
  <c r="F98" i="12"/>
  <c r="H104" i="12"/>
  <c r="G111" i="12"/>
  <c r="D119" i="12"/>
  <c r="C8" i="12"/>
  <c r="A14" i="12"/>
  <c r="D20" i="12"/>
  <c r="E27" i="12"/>
  <c r="C33" i="12"/>
  <c r="C40" i="12"/>
  <c r="D46" i="12"/>
  <c r="E52" i="12"/>
  <c r="D59" i="12"/>
  <c r="B65" i="12"/>
  <c r="H72" i="12"/>
  <c r="D78" i="12"/>
  <c r="F84" i="12"/>
  <c r="J91" i="12"/>
  <c r="C97" i="12"/>
  <c r="B104" i="12"/>
  <c r="J110" i="12"/>
  <c r="I119" i="12"/>
  <c r="F7" i="12"/>
  <c r="C13" i="12"/>
  <c r="J20" i="12"/>
  <c r="J26" i="12"/>
  <c r="B33" i="12"/>
  <c r="D39" i="12"/>
  <c r="B45" i="12"/>
  <c r="D52" i="12"/>
  <c r="B58" i="12"/>
  <c r="D65" i="12"/>
  <c r="G71" i="12"/>
  <c r="B77" i="12"/>
  <c r="D84" i="12"/>
  <c r="E90" i="12"/>
  <c r="H97" i="12"/>
  <c r="C103" i="12"/>
  <c r="C109" i="12"/>
  <c r="D120" i="12"/>
  <c r="H6" i="12"/>
  <c r="I13" i="12"/>
  <c r="C19" i="12"/>
  <c r="D25" i="12"/>
  <c r="J32" i="12"/>
  <c r="C38" i="12"/>
  <c r="E45" i="12"/>
  <c r="E51" i="12"/>
  <c r="H57" i="12"/>
  <c r="D64" i="12"/>
  <c r="J70" i="12"/>
  <c r="E77" i="12"/>
  <c r="J83" i="12"/>
  <c r="D89" i="12"/>
  <c r="G96" i="12"/>
  <c r="D102" i="12"/>
  <c r="J109" i="12"/>
  <c r="F115" i="12"/>
  <c r="B6" i="12"/>
  <c r="A11" i="12"/>
  <c r="D18" i="12"/>
  <c r="J25" i="12"/>
  <c r="A31" i="12"/>
  <c r="B38" i="12"/>
  <c r="I44" i="12"/>
  <c r="G50" i="12"/>
  <c r="F57" i="12"/>
  <c r="F63" i="12"/>
  <c r="G70" i="12"/>
  <c r="B76" i="12"/>
  <c r="E82" i="12"/>
  <c r="J89" i="12"/>
  <c r="J95" i="12"/>
  <c r="A102" i="12"/>
  <c r="H108" i="12"/>
  <c r="D8" i="12"/>
  <c r="D27" i="12"/>
  <c r="G35" i="12"/>
  <c r="I42" i="12"/>
  <c r="I48" i="12"/>
  <c r="H54" i="12"/>
  <c r="A61" i="12"/>
  <c r="E67" i="12"/>
  <c r="D74" i="12"/>
  <c r="G80" i="12"/>
  <c r="I86" i="12"/>
  <c r="B93" i="12"/>
  <c r="J99" i="12"/>
  <c r="A106" i="12"/>
  <c r="B112" i="12"/>
  <c r="C113" i="12"/>
  <c r="B107" i="12"/>
  <c r="B114" i="12"/>
  <c r="I110" i="12"/>
  <c r="G11" i="12"/>
  <c r="C29" i="12"/>
  <c r="I36" i="12"/>
  <c r="B42" i="12"/>
  <c r="I49" i="12"/>
  <c r="F55" i="12"/>
  <c r="F62" i="12"/>
  <c r="F68" i="12"/>
  <c r="A74" i="12"/>
  <c r="A81" i="12"/>
  <c r="B87" i="12"/>
  <c r="D94" i="12"/>
  <c r="A100" i="12"/>
  <c r="J106" i="12"/>
  <c r="I114" i="12"/>
  <c r="J108" i="12"/>
  <c r="G105" i="12"/>
  <c r="C14" i="12"/>
  <c r="F30" i="12"/>
  <c r="A37" i="12"/>
  <c r="J43" i="12"/>
  <c r="F50" i="12"/>
  <c r="J56" i="12"/>
  <c r="D62" i="12"/>
  <c r="A69" i="12"/>
  <c r="F75" i="12"/>
  <c r="A82" i="12"/>
  <c r="D88" i="12"/>
  <c r="A94" i="12"/>
  <c r="I101" i="12"/>
  <c r="C110" i="12"/>
  <c r="A111" i="12"/>
  <c r="G18" i="12"/>
  <c r="E30" i="12"/>
  <c r="I38" i="12"/>
  <c r="D44" i="12"/>
  <c r="H50" i="12"/>
  <c r="A57" i="12"/>
  <c r="C63" i="12"/>
  <c r="A70" i="12"/>
  <c r="I76" i="12"/>
  <c r="G82" i="12"/>
  <c r="E89" i="12"/>
  <c r="B95" i="12"/>
  <c r="J102" i="12"/>
  <c r="C98" i="12"/>
  <c r="E111" i="12"/>
  <c r="J21" i="12"/>
  <c r="E32" i="12"/>
  <c r="D38" i="12"/>
  <c r="H45" i="12"/>
  <c r="A51" i="12"/>
  <c r="G58" i="12"/>
  <c r="F64" i="12"/>
  <c r="I70" i="12"/>
  <c r="G77" i="12"/>
  <c r="C83" i="12"/>
  <c r="D90" i="12"/>
  <c r="E96" i="12"/>
  <c r="G102" i="12"/>
  <c r="A109" i="12"/>
  <c r="A115" i="12"/>
  <c r="I104" i="12"/>
  <c r="J114" i="12"/>
  <c r="E22" i="12"/>
  <c r="A33" i="12"/>
  <c r="I39" i="12"/>
  <c r="C46" i="12"/>
  <c r="I52" i="12"/>
  <c r="H58" i="12"/>
  <c r="G65" i="12"/>
  <c r="J71" i="12"/>
  <c r="F78" i="12"/>
  <c r="J84" i="12"/>
  <c r="C90" i="12"/>
  <c r="E97" i="12"/>
  <c r="F103" i="12"/>
  <c r="H91" i="12"/>
  <c r="J118" i="12"/>
  <c r="E24" i="12"/>
  <c r="G34" i="12"/>
  <c r="E40" i="12"/>
  <c r="F46" i="12"/>
  <c r="C53" i="12"/>
  <c r="B59" i="12"/>
  <c r="F66" i="12"/>
  <c r="I72" i="12"/>
  <c r="J78" i="12"/>
  <c r="H85" i="12"/>
  <c r="F5" i="12"/>
  <c r="F26" i="12"/>
  <c r="D34" i="12"/>
  <c r="F41" i="12"/>
  <c r="G47" i="12"/>
  <c r="J54" i="12"/>
  <c r="J60" i="12"/>
  <c r="A66" i="12"/>
  <c r="I73" i="12"/>
  <c r="D79" i="12"/>
  <c r="D86" i="12"/>
  <c r="E92" i="12"/>
  <c r="J98" i="12"/>
  <c r="L70" i="12" l="1"/>
  <c r="K70" i="12"/>
  <c r="K36" i="12"/>
  <c r="L36" i="12"/>
  <c r="L44" i="12"/>
  <c r="K44" i="12"/>
  <c r="L73" i="12"/>
  <c r="K73" i="12"/>
  <c r="K48" i="12"/>
  <c r="L48" i="12"/>
  <c r="K89" i="12"/>
  <c r="L89" i="12"/>
  <c r="K81" i="12"/>
  <c r="L81" i="12"/>
  <c r="L57" i="12"/>
  <c r="K57" i="12"/>
  <c r="K84" i="12"/>
  <c r="L84" i="12"/>
  <c r="K9" i="12"/>
  <c r="L9" i="12"/>
  <c r="L74" i="12"/>
  <c r="K74" i="12"/>
  <c r="K50" i="12"/>
  <c r="L50" i="12"/>
  <c r="K94" i="12"/>
  <c r="L94" i="12"/>
  <c r="K108" i="12"/>
  <c r="L108" i="12"/>
  <c r="L7" i="12"/>
  <c r="K7" i="12"/>
  <c r="K15" i="12"/>
  <c r="L15" i="12"/>
  <c r="L82" i="12"/>
  <c r="K82" i="12"/>
  <c r="K95" i="12"/>
  <c r="L95" i="12"/>
  <c r="K123" i="12"/>
  <c r="L123" i="12"/>
  <c r="L126" i="12"/>
  <c r="K126" i="12"/>
  <c r="K85" i="12"/>
  <c r="L85" i="12"/>
  <c r="K143" i="12"/>
  <c r="L143" i="12"/>
  <c r="L120" i="12"/>
  <c r="K120" i="12"/>
  <c r="K212" i="12"/>
  <c r="L212" i="12"/>
  <c r="K196" i="12"/>
  <c r="L196" i="12"/>
  <c r="K169" i="12"/>
  <c r="L169" i="12"/>
  <c r="K163" i="12"/>
  <c r="L163" i="12"/>
  <c r="K161" i="12"/>
  <c r="L161" i="12"/>
  <c r="K160" i="12"/>
  <c r="L160" i="12"/>
  <c r="L157" i="12"/>
  <c r="K157" i="12"/>
  <c r="L156" i="12"/>
  <c r="K156" i="12"/>
  <c r="L153" i="12"/>
  <c r="K153" i="12"/>
  <c r="L38" i="12"/>
  <c r="K38" i="12"/>
  <c r="L76" i="12"/>
  <c r="K76" i="12"/>
  <c r="K42" i="12"/>
  <c r="L42" i="12"/>
  <c r="K32" i="12"/>
  <c r="L32" i="12"/>
  <c r="K96" i="12"/>
  <c r="L96" i="12"/>
  <c r="K88" i="12"/>
  <c r="L88" i="12"/>
  <c r="K115" i="12"/>
  <c r="L115" i="12"/>
  <c r="K17" i="12"/>
  <c r="L17" i="12"/>
  <c r="K47" i="12"/>
  <c r="L47" i="12"/>
  <c r="K112" i="12"/>
  <c r="L112" i="12"/>
  <c r="L23" i="12"/>
  <c r="K23" i="12"/>
  <c r="L6" i="12"/>
  <c r="K6" i="12"/>
  <c r="L135" i="12"/>
  <c r="K135" i="12"/>
  <c r="K133" i="12"/>
  <c r="L133" i="12"/>
  <c r="L61" i="12"/>
  <c r="K61" i="12"/>
  <c r="K10" i="12"/>
  <c r="L10" i="12"/>
  <c r="K144" i="12"/>
  <c r="L144" i="12"/>
  <c r="L132" i="12"/>
  <c r="K132" i="12"/>
  <c r="L27" i="12"/>
  <c r="K27" i="12"/>
  <c r="L59" i="12"/>
  <c r="K59" i="12"/>
  <c r="K103" i="12"/>
  <c r="L103" i="12"/>
  <c r="K218" i="12"/>
  <c r="L218" i="12"/>
  <c r="L215" i="12"/>
  <c r="K215" i="12"/>
  <c r="K213" i="12"/>
  <c r="L213" i="12"/>
  <c r="K205" i="12"/>
  <c r="L205" i="12"/>
  <c r="K201" i="12"/>
  <c r="L201" i="12"/>
  <c r="L198" i="12"/>
  <c r="K198" i="12"/>
  <c r="L194" i="12"/>
  <c r="K194" i="12"/>
  <c r="K187" i="12"/>
  <c r="L187" i="12"/>
  <c r="L186" i="12"/>
  <c r="K186" i="12"/>
  <c r="K184" i="12"/>
  <c r="L184" i="12"/>
  <c r="K181" i="12"/>
  <c r="L181" i="12"/>
  <c r="L176" i="12"/>
  <c r="K176" i="12"/>
  <c r="K165" i="12"/>
  <c r="L165" i="12"/>
  <c r="L151" i="12"/>
  <c r="K151" i="12"/>
  <c r="L110" i="12"/>
  <c r="K110" i="12"/>
  <c r="L86" i="12"/>
  <c r="K86" i="12"/>
  <c r="L119" i="12"/>
  <c r="K119" i="12"/>
  <c r="K90" i="12"/>
  <c r="L90" i="12"/>
  <c r="L30" i="12"/>
  <c r="K30" i="12"/>
  <c r="L40" i="12"/>
  <c r="K40" i="12"/>
  <c r="L16" i="12"/>
  <c r="K16" i="12"/>
  <c r="L8" i="12"/>
  <c r="K8" i="12"/>
  <c r="L33" i="12"/>
  <c r="K33" i="12"/>
  <c r="L64" i="12"/>
  <c r="K64" i="12"/>
  <c r="K26" i="12"/>
  <c r="L26" i="12"/>
  <c r="K24" i="12"/>
  <c r="L24" i="12"/>
  <c r="K128" i="12"/>
  <c r="L128" i="12"/>
  <c r="K12" i="12"/>
  <c r="L12" i="12"/>
  <c r="K35" i="12"/>
  <c r="L35" i="12"/>
  <c r="K66" i="12"/>
  <c r="L66" i="12"/>
  <c r="K46" i="12"/>
  <c r="L46" i="12"/>
  <c r="K216" i="12"/>
  <c r="L216" i="12"/>
  <c r="L210" i="12"/>
  <c r="K210" i="12"/>
  <c r="K206" i="12"/>
  <c r="L206" i="12"/>
  <c r="K171" i="12"/>
  <c r="L171" i="12"/>
  <c r="L170" i="12"/>
  <c r="K170" i="12"/>
  <c r="K167" i="12"/>
  <c r="L167" i="12"/>
  <c r="K155" i="12"/>
  <c r="L155" i="12"/>
  <c r="L97" i="12"/>
  <c r="K97" i="12"/>
  <c r="L37" i="12"/>
  <c r="K37" i="12"/>
  <c r="K102" i="12"/>
  <c r="L102" i="12"/>
  <c r="L51" i="12"/>
  <c r="K51" i="12"/>
  <c r="L34" i="12"/>
  <c r="K34" i="12"/>
  <c r="L71" i="12"/>
  <c r="K71" i="12"/>
  <c r="L136" i="12"/>
  <c r="K136" i="12"/>
  <c r="K130" i="12"/>
  <c r="L130" i="12"/>
  <c r="L25" i="12"/>
  <c r="K25" i="12"/>
  <c r="L56" i="12"/>
  <c r="K56" i="12"/>
  <c r="L43" i="12"/>
  <c r="K43" i="12"/>
  <c r="K127" i="12"/>
  <c r="L127" i="12"/>
  <c r="L121" i="12"/>
  <c r="K121" i="12"/>
  <c r="K138" i="12"/>
  <c r="L138" i="12"/>
  <c r="L63" i="12"/>
  <c r="K63" i="12"/>
  <c r="K148" i="12"/>
  <c r="L148" i="12"/>
  <c r="K209" i="12"/>
  <c r="L209" i="12"/>
  <c r="K177" i="12"/>
  <c r="L177" i="12"/>
  <c r="K168" i="12"/>
  <c r="L168" i="12"/>
  <c r="K62" i="12"/>
  <c r="L62" i="12"/>
  <c r="K101" i="12"/>
  <c r="L101" i="12"/>
  <c r="K91" i="12"/>
  <c r="L91" i="12"/>
  <c r="K106" i="12"/>
  <c r="L106" i="12"/>
  <c r="K69" i="12"/>
  <c r="L69" i="12"/>
  <c r="L100" i="12"/>
  <c r="K100" i="12"/>
  <c r="K93" i="12"/>
  <c r="L93" i="12"/>
  <c r="K41" i="12"/>
  <c r="L41" i="12"/>
  <c r="K98" i="12"/>
  <c r="L98" i="12"/>
  <c r="K20" i="12"/>
  <c r="L20" i="12"/>
  <c r="K122" i="12"/>
  <c r="L122" i="12"/>
  <c r="K22" i="12"/>
  <c r="L22" i="12"/>
  <c r="L87" i="12"/>
  <c r="K87" i="12"/>
  <c r="L141" i="12"/>
  <c r="K141" i="12"/>
  <c r="L139" i="12"/>
  <c r="K139" i="12"/>
  <c r="L5" i="12"/>
  <c r="K5" i="12"/>
  <c r="L211" i="12"/>
  <c r="K211" i="12"/>
  <c r="K192" i="12"/>
  <c r="L192" i="12"/>
  <c r="K185" i="12"/>
  <c r="L185" i="12"/>
  <c r="K175" i="12"/>
  <c r="L175" i="12"/>
  <c r="L172" i="12"/>
  <c r="K172" i="12"/>
  <c r="K104" i="12"/>
  <c r="L104" i="12"/>
  <c r="K114" i="12"/>
  <c r="L114" i="12"/>
  <c r="K52" i="12"/>
  <c r="L52" i="12"/>
  <c r="L49" i="12"/>
  <c r="K49" i="12"/>
  <c r="L109" i="12"/>
  <c r="K109" i="12"/>
  <c r="K113" i="12"/>
  <c r="L113" i="12"/>
  <c r="K29" i="12"/>
  <c r="L29" i="12"/>
  <c r="K53" i="12"/>
  <c r="L53" i="12"/>
  <c r="K80" i="12"/>
  <c r="L80" i="12"/>
  <c r="L14" i="12"/>
  <c r="K14" i="12"/>
  <c r="L92" i="12"/>
  <c r="K92" i="12"/>
  <c r="K31" i="12"/>
  <c r="L31" i="12"/>
  <c r="L21" i="12"/>
  <c r="K21" i="12"/>
  <c r="K99" i="12"/>
  <c r="L99" i="12"/>
  <c r="L116" i="12"/>
  <c r="K116" i="12"/>
  <c r="K19" i="12"/>
  <c r="L19" i="12"/>
  <c r="L83" i="12"/>
  <c r="K83" i="12"/>
  <c r="L125" i="12"/>
  <c r="K125" i="12"/>
  <c r="K149" i="12"/>
  <c r="L149" i="12"/>
  <c r="K142" i="12"/>
  <c r="L142" i="12"/>
  <c r="L129" i="12"/>
  <c r="K129" i="12"/>
  <c r="K118" i="12"/>
  <c r="L118" i="12"/>
  <c r="K140" i="12"/>
  <c r="L140" i="12"/>
  <c r="K67" i="12"/>
  <c r="L67" i="12"/>
  <c r="L78" i="12"/>
  <c r="K78" i="12"/>
  <c r="K207" i="12"/>
  <c r="L207" i="12"/>
  <c r="L203" i="12"/>
  <c r="K203" i="12"/>
  <c r="L202" i="12"/>
  <c r="K202" i="12"/>
  <c r="L199" i="12"/>
  <c r="K199" i="12"/>
  <c r="L197" i="12"/>
  <c r="K197" i="12"/>
  <c r="K195" i="12"/>
  <c r="L195" i="12"/>
  <c r="K190" i="12"/>
  <c r="L190" i="12"/>
  <c r="L180" i="12"/>
  <c r="K180" i="12"/>
  <c r="K173" i="12"/>
  <c r="L173" i="12"/>
  <c r="K159" i="12"/>
  <c r="L159" i="12"/>
  <c r="K158" i="12"/>
  <c r="L158" i="12"/>
  <c r="K72" i="12"/>
  <c r="L72" i="12"/>
  <c r="K13" i="12"/>
  <c r="L13" i="12"/>
  <c r="K11" i="12"/>
  <c r="L11" i="12"/>
  <c r="L107" i="12"/>
  <c r="K107" i="12"/>
  <c r="L58" i="12"/>
  <c r="K58" i="12"/>
  <c r="K65" i="12"/>
  <c r="L65" i="12"/>
  <c r="L28" i="12"/>
  <c r="K28" i="12"/>
  <c r="L77" i="12"/>
  <c r="K77" i="12"/>
  <c r="K75" i="12"/>
  <c r="L75" i="12"/>
  <c r="L134" i="12"/>
  <c r="K134" i="12"/>
  <c r="L111" i="12"/>
  <c r="K111" i="12"/>
  <c r="K217" i="12"/>
  <c r="L217" i="12"/>
  <c r="K214" i="12"/>
  <c r="L214" i="12"/>
  <c r="K204" i="12"/>
  <c r="L204" i="12"/>
  <c r="K200" i="12"/>
  <c r="L200" i="12"/>
  <c r="K191" i="12"/>
  <c r="L191" i="12"/>
  <c r="K164" i="12"/>
  <c r="L164" i="12"/>
  <c r="K162" i="12"/>
  <c r="L162" i="12"/>
  <c r="K152" i="12"/>
  <c r="L152" i="12"/>
  <c r="L39" i="12"/>
  <c r="K39" i="12"/>
  <c r="L18" i="12"/>
  <c r="K18" i="12"/>
  <c r="L45" i="12"/>
  <c r="K45" i="12"/>
  <c r="L60" i="12"/>
  <c r="K60" i="12"/>
  <c r="L105" i="12"/>
  <c r="K105" i="12"/>
  <c r="L68" i="12"/>
  <c r="K68" i="12"/>
  <c r="K79" i="12"/>
  <c r="L79" i="12"/>
  <c r="L146" i="12"/>
  <c r="K146" i="12"/>
  <c r="K124" i="12"/>
  <c r="L124" i="12"/>
  <c r="K55" i="12"/>
  <c r="L55" i="12"/>
  <c r="K117" i="12"/>
  <c r="L117" i="12"/>
  <c r="L145" i="12"/>
  <c r="K145" i="12"/>
  <c r="K54" i="12"/>
  <c r="L54" i="12"/>
  <c r="L137" i="12"/>
  <c r="K137" i="12"/>
  <c r="L131" i="12"/>
  <c r="K131" i="12"/>
  <c r="K147" i="12"/>
  <c r="L147" i="12"/>
  <c r="K208" i="12"/>
  <c r="L208" i="12"/>
  <c r="L193" i="12"/>
  <c r="K193" i="12"/>
  <c r="K189" i="12"/>
  <c r="L189" i="12"/>
  <c r="L188" i="12"/>
  <c r="K188" i="12"/>
  <c r="L183" i="12"/>
  <c r="K183" i="12"/>
  <c r="L182" i="12"/>
  <c r="K182" i="12"/>
  <c r="L179" i="12"/>
  <c r="K179" i="12"/>
  <c r="L178" i="12"/>
  <c r="K178" i="12"/>
  <c r="K174" i="12"/>
  <c r="L174" i="12"/>
  <c r="L166" i="12"/>
  <c r="K166" i="12"/>
  <c r="L154" i="12"/>
  <c r="K154" i="12"/>
  <c r="L150" i="12"/>
  <c r="K150" i="12"/>
</calcChain>
</file>

<file path=xl/sharedStrings.xml><?xml version="1.0" encoding="utf-8"?>
<sst xmlns="http://schemas.openxmlformats.org/spreadsheetml/2006/main" count="567" uniqueCount="144">
  <si>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</si>
  <si>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</si>
  <si>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</si>
  <si>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</si>
  <si>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</si>
  <si>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</si>
  <si>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</si>
  <si>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</si>
  <si>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</si>
  <si>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</si>
  <si>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</si>
  <si>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</si>
  <si>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</si>
  <si>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</si>
  <si>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</si>
  <si>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</si>
  <si>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</si>
  <si>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</si>
  <si>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</si>
  <si>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</si>
  <si>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</si>
  <si>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</si>
  <si>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</si>
  <si>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</si>
  <si>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</si>
  <si>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</si>
  <si>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</si>
  <si>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</si>
  <si>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Revised Budget - by department and account (order by department number)</t>
  </si>
  <si>
    <t>Percentage of Revised Budget</t>
  </si>
  <si>
    <t>Percentage of Department Head</t>
  </si>
  <si>
    <t>By Account</t>
  </si>
  <si>
    <t>By Account Group</t>
  </si>
  <si>
    <t>YTD vs. Adopted Budget - By Account and Sorted by the Greatest Difference</t>
  </si>
  <si>
    <t>YTD vs. Adopted Budget - By Department and Account (order by department number)</t>
  </si>
  <si>
    <t>YTD vs. Revised Budget - By Account and Sorted by the Greatest Difference</t>
  </si>
  <si>
    <t>YTD vs. Department Head - By Department and Account (order by department number)</t>
  </si>
  <si>
    <t>YTD vs. Adopted Budget - By Department and Account Group and Sorted by the Greatest Difference</t>
  </si>
  <si>
    <t>YTD vs. Department Head - By Department and Account Group (order by department number)</t>
  </si>
  <si>
    <t>YTD vs. Department Head - By Department and Account Group and Sorted by the Greatest Difference</t>
  </si>
  <si>
    <t>YTD vs. Revised Budget - By Department and Account Group (order by department number)</t>
  </si>
  <si>
    <t>YTD vs. Revised Budget - By Department and Account Group and Sorted by the Greatest Difference</t>
  </si>
  <si>
    <t>YTD vs. Adopted Budget - By Department and Account Group (order by department number)</t>
  </si>
  <si>
    <t>Minimum Dollars</t>
  </si>
  <si>
    <t>Minimum Percentage</t>
  </si>
  <si>
    <t>1000</t>
  </si>
  <si>
    <t>PERSONAL SERVICES</t>
  </si>
  <si>
    <t>1905</t>
  </si>
  <si>
    <t>HEALTH BUYOUT</t>
  </si>
  <si>
    <t>2000</t>
  </si>
  <si>
    <t>EQUIPMENT</t>
  </si>
  <si>
    <t>4000</t>
  </si>
  <si>
    <t>CONTRACTUAL EXPENSES</t>
  </si>
  <si>
    <t>4202</t>
  </si>
  <si>
    <t>4306</t>
  </si>
  <si>
    <t>MISCELLANEOUS EXPENSES</t>
  </si>
  <si>
    <t>1901</t>
  </si>
  <si>
    <t>OVERTIME</t>
  </si>
  <si>
    <t>4112</t>
  </si>
  <si>
    <t>4100</t>
  </si>
  <si>
    <t>4111</t>
  </si>
  <si>
    <t>4110</t>
  </si>
  <si>
    <t>BOOT ALLOWANCE</t>
  </si>
  <si>
    <t>2955</t>
  </si>
  <si>
    <t>2505</t>
  </si>
  <si>
    <t>C.M.A.Q. VEHICLES</t>
  </si>
  <si>
    <t>2510</t>
  </si>
  <si>
    <t>2915</t>
  </si>
  <si>
    <t>MATERIALS &amp; SUPPLIES</t>
  </si>
  <si>
    <t>1537</t>
  </si>
  <si>
    <t>2452</t>
  </si>
  <si>
    <t>TOOL REIMBURSEMENT</t>
  </si>
  <si>
    <t>1402</t>
  </si>
  <si>
    <t xml:space="preserve"> </t>
  </si>
  <si>
    <t>Year</t>
  </si>
  <si>
    <t>DM</t>
  </si>
  <si>
    <t>MACHINERY FUND</t>
  </si>
  <si>
    <t>5130</t>
  </si>
  <si>
    <t>ROAD MACHINERY</t>
  </si>
  <si>
    <t>AUTO MECHANIC         G11</t>
  </si>
  <si>
    <t>1528</t>
  </si>
  <si>
    <t>SR. FLEET COORDINATOR   G16</t>
  </si>
  <si>
    <t>1529</t>
  </si>
  <si>
    <t>FLEET COORDINATOR     G13</t>
  </si>
  <si>
    <t>1530</t>
  </si>
  <si>
    <t>1531</t>
  </si>
  <si>
    <t>1532</t>
  </si>
  <si>
    <t>TIRE REPAIRER         G10</t>
  </si>
  <si>
    <t>1535</t>
  </si>
  <si>
    <t>1538</t>
  </si>
  <si>
    <t>1540</t>
  </si>
  <si>
    <t>MECHANICS HELPER G06</t>
  </si>
  <si>
    <t>SNOWBLOWER</t>
  </si>
  <si>
    <t>2454</t>
  </si>
  <si>
    <t>BOOM TRUCK</t>
  </si>
  <si>
    <t>2455</t>
  </si>
  <si>
    <t>BACKHOE</t>
  </si>
  <si>
    <t>2457</t>
  </si>
  <si>
    <t>ASPHALT HOT BOX</t>
  </si>
  <si>
    <t>2502</t>
  </si>
  <si>
    <t>LARGE TRUCK W/PLOW</t>
  </si>
  <si>
    <t>2503</t>
  </si>
  <si>
    <t>PICKUP TRUCK</t>
  </si>
  <si>
    <t>2504</t>
  </si>
  <si>
    <t>DUMP TRUCK BEDS</t>
  </si>
  <si>
    <t>2506</t>
  </si>
  <si>
    <t>SANDING UNIT</t>
  </si>
  <si>
    <t>2509</t>
  </si>
  <si>
    <t>LOADER</t>
  </si>
  <si>
    <t>BLACKTOP ROLLER</t>
  </si>
  <si>
    <t>2521</t>
  </si>
  <si>
    <t>DUMP TRUCK W/PLOW</t>
  </si>
  <si>
    <t>2522</t>
  </si>
  <si>
    <t>TRUCK/TRACTOR</t>
  </si>
  <si>
    <t>2529</t>
  </si>
  <si>
    <t>SERVICE TRUCK</t>
  </si>
  <si>
    <t>2530</t>
  </si>
  <si>
    <t>HYDRAULIC EXCAVATOR</t>
  </si>
  <si>
    <t>2532</t>
  </si>
  <si>
    <t>LIVE-BOTTOM TRAILER</t>
  </si>
  <si>
    <t>2601</t>
  </si>
  <si>
    <t>RECYCLING EUIPMENT</t>
  </si>
  <si>
    <t>2801</t>
  </si>
  <si>
    <t>PLATE TAMPER</t>
  </si>
  <si>
    <t>MOBILE RADIOS</t>
  </si>
  <si>
    <t>2930</t>
  </si>
  <si>
    <t>POWER BROOM</t>
  </si>
  <si>
    <t>2935</t>
  </si>
  <si>
    <t>TRACTOR/MOWER</t>
  </si>
  <si>
    <t>GARAGE EQUIPMENT/TOOLS</t>
  </si>
  <si>
    <t>2957</t>
  </si>
  <si>
    <t>CHIPPER</t>
  </si>
  <si>
    <t>UNIFORM RENTAL</t>
  </si>
  <si>
    <t>EQUIPMENT LEASE</t>
  </si>
  <si>
    <t>9785</t>
  </si>
  <si>
    <t>INSTALLMENT PURCHASE DEBT</t>
  </si>
  <si>
    <t>6000</t>
  </si>
  <si>
    <t>DEBT PRINCIPAL</t>
  </si>
  <si>
    <t>6001</t>
  </si>
  <si>
    <t>PRINCIPAL, INSTALL PURCHASE</t>
  </si>
  <si>
    <t>7000</t>
  </si>
  <si>
    <t>DEBT INTEREST</t>
  </si>
  <si>
    <t>7001</t>
  </si>
  <si>
    <t>INTEREST, INSTALL PURCHASE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</si>
</sst>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1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2" xfId="0" applyFill="1" applyBorder="1" applyProtection="1"/>
    <xf numFmtId="0" fontId="0" fillId="0" borderId="0" xfId="0" applyProtection="1"/>
    <xf numFmtId="0" fontId="0" fillId="3" borderId="3" xfId="0" applyFill="1" applyBorder="1" applyProtection="1"/>
    <xf numFmtId="0" fontId="0" fillId="3" borderId="3" xfId="0" applyFill="1" applyBorder="1" applyAlignment="1" applyProtection="1">
      <alignment horizontal="center"/>
    </xf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0" fontId="0" fillId="3" borderId="1" xfId="0" applyFill="1" applyBorder="1"/>
    <xf numFmtId="0" fontId="0" fillId="2" borderId="0" xfId="0" quotePrefix="1" applyFill="1"/>
    <xf numFmtId="0" fontId="0" fillId="2" borderId="0" xfId="0" applyFill="1" applyAlignment="1">
      <alignment horizontal="left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style="23" customWidth="1"/>
    <col min="4" max="4" width="18.7109375" style="23" customWidth="1"/>
    <col min="5" max="16384" width="9.140625" style="23"/>
  </cols>
  <sheetData>
    <row r="1" spans="1:4" x14ac:dyDescent="0.2">
      <c r="A1" s="22" t="s">
        <v>31</v>
      </c>
      <c r="B1" s="22"/>
      <c r="C1" s="22"/>
    </row>
    <row r="2" spans="1:4" x14ac:dyDescent="0.2">
      <c r="A2" s="24" t="s">
        <v>24</v>
      </c>
      <c r="B2" s="25" t="s">
        <v>25</v>
      </c>
      <c r="C2" s="25" t="s">
        <v>17</v>
      </c>
    </row>
    <row r="3" spans="1:4" x14ac:dyDescent="0.2">
      <c r="A3" s="20">
        <v>10000</v>
      </c>
      <c r="B3" s="18">
        <v>10000</v>
      </c>
      <c r="C3" s="26">
        <v>10000</v>
      </c>
      <c r="D3" s="28" t="s">
        <v>43</v>
      </c>
    </row>
    <row r="4" spans="1:4" x14ac:dyDescent="0.2">
      <c r="A4" s="21">
        <v>0</v>
      </c>
      <c r="B4" s="19">
        <v>0</v>
      </c>
      <c r="C4" s="27">
        <v>0</v>
      </c>
      <c r="D4" s="28" t="s">
        <v>44</v>
      </c>
    </row>
    <row r="6" spans="1:4" x14ac:dyDescent="0.2">
      <c r="A6" s="22" t="s">
        <v>32</v>
      </c>
      <c r="B6" s="22"/>
      <c r="C6" s="22"/>
    </row>
    <row r="7" spans="1:4" x14ac:dyDescent="0.2">
      <c r="A7" s="24" t="s">
        <v>24</v>
      </c>
      <c r="B7" s="25" t="s">
        <v>25</v>
      </c>
      <c r="C7" s="25" t="s">
        <v>17</v>
      </c>
    </row>
    <row r="8" spans="1:4" x14ac:dyDescent="0.2">
      <c r="A8" s="20">
        <v>10000</v>
      </c>
      <c r="B8" s="18">
        <v>10000</v>
      </c>
      <c r="C8" s="26">
        <v>10000</v>
      </c>
      <c r="D8" s="28" t="s">
        <v>43</v>
      </c>
    </row>
    <row r="9" spans="1:4" x14ac:dyDescent="0.2">
      <c r="A9" s="21">
        <v>0</v>
      </c>
      <c r="B9" s="19">
        <v>0</v>
      </c>
      <c r="C9" s="27">
        <v>0</v>
      </c>
      <c r="D9" s="28" t="s">
        <v>44</v>
      </c>
    </row>
    <row r="11" spans="1:4" x14ac:dyDescent="0.2">
      <c r="A11" s="28" t="s">
        <v>74</v>
      </c>
      <c r="B11" s="28">
        <v>2019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2019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22</v>
      </c>
      <c r="K4" s="16" t="s">
        <v>21</v>
      </c>
      <c r="L4" s="16" t="s">
        <v>30</v>
      </c>
    </row>
    <row r="5" spans="1:17" x14ac:dyDescent="0.2">
      <c r="A5" t="str">
        <f>IF($Q5="","",VLOOKUP($Q5,'Dept Head vs YTD acct'!$A$5:$M$500,2,FALSE))</f>
        <v>DM</v>
      </c>
      <c r="B5" t="str">
        <f>IF($Q5="","",VLOOKUP($Q5,'Dept Head vs YTD acct'!$A$5:$M$500,3,FALSE))</f>
        <v>MACHINERY FUND</v>
      </c>
      <c r="C5" t="str">
        <f>IF($Q5="","",VLOOKUP($Q5,'Dept Head vs YTD acct'!$A$5:$M$500,4,FALSE))</f>
        <v>5130</v>
      </c>
      <c r="D5" t="str">
        <f>IF($Q5="","",VLOOKUP($Q5,'Dept Head vs YTD acct'!$A$5:$M$500,5,FALSE))</f>
        <v>ROAD MACHINERY</v>
      </c>
      <c r="E5" t="str">
        <f>IF($Q5="","",VLOOKUP($Q5,'Dept Head vs YTD acct'!$A$5:$M$500,6,FALSE))</f>
        <v>2000</v>
      </c>
      <c r="F5" t="str">
        <f>IF($Q5="","",VLOOKUP($Q5,'Dept Head vs YTD acct'!$A$5:$M$500,7,FALSE))</f>
        <v>EQUIPMENT</v>
      </c>
      <c r="G5" t="str">
        <f>IF($Q5="","",VLOOKUP($Q5,'Dept Head vs YTD acct'!$A$5:$M$500,8,FALSE))</f>
        <v>2503</v>
      </c>
      <c r="H5" t="str">
        <f>IF($Q5="","",VLOOKUP($Q5,'Dept Head vs YTD acct'!$A$5:$M$500,9,FALSE))</f>
        <v>PICKUP TRUCK</v>
      </c>
      <c r="I5" s="10">
        <f>IF($Q5="","",VLOOKUP($Q5,'Dept Head vs YTD acct'!$A$5:$M$500,10,FALSE))</f>
        <v>66000</v>
      </c>
      <c r="J5" s="10">
        <f>IF($Q5="","",VLOOKUP($Q5,'Dept Head vs YTD acct'!$A$5:$M$500,11,FALSE))</f>
        <v>0</v>
      </c>
      <c r="K5" s="10">
        <f>IF(Q5="","",I5-J5)</f>
        <v>66000</v>
      </c>
      <c r="L5" s="6">
        <f>IF(Q5="","",IF(I5=0,0,ROUND((J5)/I5,4)))</f>
        <v>0</v>
      </c>
      <c r="Q5">
        <v>1</v>
      </c>
    </row>
    <row r="6" spans="1:17" x14ac:dyDescent="0.2">
      <c r="A6" t="str">
        <f>IF($Q6="","",VLOOKUP($Q6,'Dept Head vs YTD acct'!$A$5:$M$500,2,FALSE))</f>
        <v>DM</v>
      </c>
      <c r="B6" t="str">
        <f>IF($Q6="","",VLOOKUP($Q6,'Dept Head vs YTD acct'!$A$5:$M$500,3,FALSE))</f>
        <v>MACHINERY FUND</v>
      </c>
      <c r="C6" t="str">
        <f>IF($Q6="","",VLOOKUP($Q6,'Dept Head vs YTD acct'!$A$5:$M$500,4,FALSE))</f>
        <v>5130</v>
      </c>
      <c r="D6" t="str">
        <f>IF($Q6="","",VLOOKUP($Q6,'Dept Head vs YTD acct'!$A$5:$M$500,5,FALSE))</f>
        <v>ROAD MACHINERY</v>
      </c>
      <c r="E6" t="str">
        <f>IF($Q6="","",VLOOKUP($Q6,'Dept Head vs YTD acct'!$A$5:$M$500,6,FALSE))</f>
        <v>4000</v>
      </c>
      <c r="F6" t="str">
        <f>IF($Q6="","",VLOOKUP($Q6,'Dept Head vs YTD acct'!$A$5:$M$500,7,FALSE))</f>
        <v>CONTRACTUAL EXPENSES</v>
      </c>
      <c r="G6" t="str">
        <f>IF($Q6="","",VLOOKUP($Q6,'Dept Head vs YTD acct'!$A$5:$M$500,8,FALSE))</f>
        <v>4202</v>
      </c>
      <c r="H6" t="str">
        <f>IF($Q6="","",VLOOKUP($Q6,'Dept Head vs YTD acct'!$A$5:$M$500,9,FALSE))</f>
        <v>EQUIPMENT LEASE</v>
      </c>
      <c r="I6" s="10">
        <f>IF($Q6="","",VLOOKUP($Q6,'Dept Head vs YTD acct'!$A$5:$M$500,10,FALSE))</f>
        <v>65000</v>
      </c>
      <c r="J6" s="10">
        <f>IF($Q6="","",VLOOKUP($Q6,'Dept Head vs YTD acct'!$A$5:$M$500,11,FALSE))</f>
        <v>24970.07</v>
      </c>
      <c r="K6" s="10">
        <f t="shared" ref="K6:K69" si="0">IF(Q6="","",I6-J6)</f>
        <v>40029.93</v>
      </c>
      <c r="L6" s="6">
        <f t="shared" ref="L6:L69" si="1">IF(Q6="","",IF(I6=0,0,ROUND((J6)/I6,4)))</f>
        <v>0.38419999999999999</v>
      </c>
      <c r="Q6">
        <f>IF((MAX($Q$4:Q5)+1)&gt;Data!$C$1,"",MAX($Q$4:Q5)+1)</f>
        <v>2</v>
      </c>
    </row>
    <row r="7" spans="1:17" x14ac:dyDescent="0.2">
      <c r="A7" t="str">
        <f>IF($Q7="","",VLOOKUP($Q7,'Dept Head vs YTD acct'!$A$5:$M$500,2,FALSE))</f>
        <v>DM</v>
      </c>
      <c r="B7" t="str">
        <f>IF($Q7="","",VLOOKUP($Q7,'Dept Head vs YTD acct'!$A$5:$M$500,3,FALSE))</f>
        <v>MACHINERY FUND</v>
      </c>
      <c r="C7" t="str">
        <f>IF($Q7="","",VLOOKUP($Q7,'Dept Head vs YTD acct'!$A$5:$M$500,4,FALSE))</f>
        <v>5130</v>
      </c>
      <c r="D7" t="str">
        <f>IF($Q7="","",VLOOKUP($Q7,'Dept Head vs YTD acct'!$A$5:$M$500,5,FALSE))</f>
        <v>ROAD MACHINERY</v>
      </c>
      <c r="E7" t="str">
        <f>IF($Q7="","",VLOOKUP($Q7,'Dept Head vs YTD acct'!$A$5:$M$500,6,FALSE))</f>
        <v>2000</v>
      </c>
      <c r="F7" t="str">
        <f>IF($Q7="","",VLOOKUP($Q7,'Dept Head vs YTD acct'!$A$5:$M$500,7,FALSE))</f>
        <v>EQUIPMENT</v>
      </c>
      <c r="G7" t="str">
        <f>IF($Q7="","",VLOOKUP($Q7,'Dept Head vs YTD acct'!$A$5:$M$500,8,FALSE))</f>
        <v>2532</v>
      </c>
      <c r="H7" t="str">
        <f>IF($Q7="","",VLOOKUP($Q7,'Dept Head vs YTD acct'!$A$5:$M$500,9,FALSE))</f>
        <v>LIVE-BOTTOM TRAILER</v>
      </c>
      <c r="I7" s="10">
        <f>IF($Q7="","",VLOOKUP($Q7,'Dept Head vs YTD acct'!$A$5:$M$500,10,FALSE))</f>
        <v>69000</v>
      </c>
      <c r="J7" s="10">
        <f>IF($Q7="","",VLOOKUP($Q7,'Dept Head vs YTD acct'!$A$5:$M$500,11,FALSE))</f>
        <v>49465</v>
      </c>
      <c r="K7" s="10">
        <f t="shared" si="0"/>
        <v>19535</v>
      </c>
      <c r="L7" s="6">
        <f t="shared" si="1"/>
        <v>0.71689999999999998</v>
      </c>
      <c r="Q7">
        <f>IF((MAX($Q$4:Q6)+1)&gt;Data!$C$1,"",MAX($Q$4:Q6)+1)</f>
        <v>3</v>
      </c>
    </row>
    <row r="8" spans="1:17" x14ac:dyDescent="0.2">
      <c r="A8" t="str">
        <f>IF($Q8="","",VLOOKUP($Q8,'Dept Head vs YTD acct'!$A$5:$M$500,2,FALSE))</f>
        <v>DM</v>
      </c>
      <c r="B8" t="str">
        <f>IF($Q8="","",VLOOKUP($Q8,'Dept Head vs YTD acct'!$A$5:$M$500,3,FALSE))</f>
        <v>MACHINERY FUND</v>
      </c>
      <c r="C8" t="str">
        <f>IF($Q8="","",VLOOKUP($Q8,'Dept Head vs YTD acct'!$A$5:$M$500,4,FALSE))</f>
        <v>9785</v>
      </c>
      <c r="D8" t="str">
        <f>IF($Q8="","",VLOOKUP($Q8,'Dept Head vs YTD acct'!$A$5:$M$500,5,FALSE))</f>
        <v>INSTALLMENT PURCHASE DEBT</v>
      </c>
      <c r="E8" t="str">
        <f>IF($Q8="","",VLOOKUP($Q8,'Dept Head vs YTD acct'!$A$5:$M$500,6,FALSE))</f>
        <v>7000</v>
      </c>
      <c r="F8" t="str">
        <f>IF($Q8="","",VLOOKUP($Q8,'Dept Head vs YTD acct'!$A$5:$M$500,7,FALSE))</f>
        <v>DEBT INTEREST</v>
      </c>
      <c r="G8" t="str">
        <f>IF($Q8="","",VLOOKUP($Q8,'Dept Head vs YTD acct'!$A$5:$M$500,8,FALSE))</f>
        <v>7001</v>
      </c>
      <c r="H8" t="str">
        <f>IF($Q8="","",VLOOKUP($Q8,'Dept Head vs YTD acct'!$A$5:$M$500,9,FALSE))</f>
        <v>INTEREST, INSTALL PURCHASE</v>
      </c>
      <c r="I8" s="10">
        <f>IF($Q8="","",VLOOKUP($Q8,'Dept Head vs YTD acct'!$A$5:$M$500,10,FALSE))</f>
        <v>22610</v>
      </c>
      <c r="J8" s="10">
        <f>IF($Q8="","",VLOOKUP($Q8,'Dept Head vs YTD acct'!$A$5:$M$500,11,FALSE))</f>
        <v>37891.96</v>
      </c>
      <c r="K8" s="10">
        <f t="shared" si="0"/>
        <v>-15281.96</v>
      </c>
      <c r="L8" s="6">
        <f t="shared" si="1"/>
        <v>1.6758999999999999</v>
      </c>
      <c r="Q8">
        <f>IF((MAX($Q$4:Q7)+1)&gt;Data!$C$1,"",MAX($Q$4:Q7)+1)</f>
        <v>4</v>
      </c>
    </row>
    <row r="9" spans="1:17" x14ac:dyDescent="0.2">
      <c r="A9" t="str">
        <f>IF($Q9="","",VLOOKUP($Q9,'Dept Head vs YTD acct'!$A$5:$M$500,2,FALSE))</f>
        <v>DM</v>
      </c>
      <c r="B9" t="str">
        <f>IF($Q9="","",VLOOKUP($Q9,'Dept Head vs YTD acct'!$A$5:$M$500,3,FALSE))</f>
        <v>MACHINERY FUND</v>
      </c>
      <c r="C9" t="str">
        <f>IF($Q9="","",VLOOKUP($Q9,'Dept Head vs YTD acct'!$A$5:$M$500,4,FALSE))</f>
        <v>5130</v>
      </c>
      <c r="D9" t="str">
        <f>IF($Q9="","",VLOOKUP($Q9,'Dept Head vs YTD acct'!$A$5:$M$500,5,FALSE))</f>
        <v>ROAD MACHINERY</v>
      </c>
      <c r="E9" t="str">
        <f>IF($Q9="","",VLOOKUP($Q9,'Dept Head vs YTD acct'!$A$5:$M$500,6,FALSE))</f>
        <v>2000</v>
      </c>
      <c r="F9" t="str">
        <f>IF($Q9="","",VLOOKUP($Q9,'Dept Head vs YTD acct'!$A$5:$M$500,7,FALSE))</f>
        <v>EQUIPMENT</v>
      </c>
      <c r="G9" t="str">
        <f>IF($Q9="","",VLOOKUP($Q9,'Dept Head vs YTD acct'!$A$5:$M$500,8,FALSE))</f>
        <v>2457</v>
      </c>
      <c r="H9" t="str">
        <f>IF($Q9="","",VLOOKUP($Q9,'Dept Head vs YTD acct'!$A$5:$M$500,9,FALSE))</f>
        <v>ASPHALT HOT BOX</v>
      </c>
      <c r="I9" s="10">
        <f>IF($Q9="","",VLOOKUP($Q9,'Dept Head vs YTD acct'!$A$5:$M$500,10,FALSE))</f>
        <v>0</v>
      </c>
      <c r="J9" s="10">
        <f>IF($Q9="","",VLOOKUP($Q9,'Dept Head vs YTD acct'!$A$5:$M$500,11,FALSE))</f>
        <v>33683</v>
      </c>
      <c r="K9" s="10">
        <f t="shared" si="0"/>
        <v>-33683</v>
      </c>
      <c r="L9" s="6">
        <f t="shared" si="1"/>
        <v>0</v>
      </c>
      <c r="Q9">
        <f>IF((MAX($Q$4:Q8)+1)&gt;Data!$C$1,"",MAX($Q$4:Q8)+1)</f>
        <v>5</v>
      </c>
    </row>
    <row r="10" spans="1:17" x14ac:dyDescent="0.2">
      <c r="A10" t="str">
        <f>IF($Q10="","",VLOOKUP($Q10,'Dept Head vs YTD acct'!$A$5:$M$500,2,FALSE))</f>
        <v>DM</v>
      </c>
      <c r="B10" t="str">
        <f>IF($Q10="","",VLOOKUP($Q10,'Dept Head vs YTD acct'!$A$5:$M$500,3,FALSE))</f>
        <v>MACHINERY FUND</v>
      </c>
      <c r="C10" t="str">
        <f>IF($Q10="","",VLOOKUP($Q10,'Dept Head vs YTD acct'!$A$5:$M$500,4,FALSE))</f>
        <v>5130</v>
      </c>
      <c r="D10" t="str">
        <f>IF($Q10="","",VLOOKUP($Q10,'Dept Head vs YTD acct'!$A$5:$M$500,5,FALSE))</f>
        <v>ROAD MACHINERY</v>
      </c>
      <c r="E10" t="str">
        <f>IF($Q10="","",VLOOKUP($Q10,'Dept Head vs YTD acct'!$A$5:$M$500,6,FALSE))</f>
        <v>4000</v>
      </c>
      <c r="F10" t="str">
        <f>IF($Q10="","",VLOOKUP($Q10,'Dept Head vs YTD acct'!$A$5:$M$500,7,FALSE))</f>
        <v>CONTRACTUAL EXPENSES</v>
      </c>
      <c r="G10" t="str">
        <f>IF($Q10="","",VLOOKUP($Q10,'Dept Head vs YTD acct'!$A$5:$M$500,8,FALSE))</f>
        <v>4100</v>
      </c>
      <c r="H10" t="str">
        <f>IF($Q10="","",VLOOKUP($Q10,'Dept Head vs YTD acct'!$A$5:$M$500,9,FALSE))</f>
        <v>MATERIALS &amp; SUPPLIES</v>
      </c>
      <c r="I10" s="10">
        <f>IF($Q10="","",VLOOKUP($Q10,'Dept Head vs YTD acct'!$A$5:$M$500,10,FALSE))</f>
        <v>585000</v>
      </c>
      <c r="J10" s="10">
        <f>IF($Q10="","",VLOOKUP($Q10,'Dept Head vs YTD acct'!$A$5:$M$500,11,FALSE))</f>
        <v>687096.84000000008</v>
      </c>
      <c r="K10" s="10">
        <f t="shared" si="0"/>
        <v>-102096.84000000008</v>
      </c>
      <c r="L10" s="6">
        <f t="shared" si="1"/>
        <v>1.1745000000000001</v>
      </c>
      <c r="Q10">
        <f>IF((MAX($Q$4:Q9)+1)&gt;Data!$C$1,"",MAX($Q$4:Q9)+1)</f>
        <v>6</v>
      </c>
    </row>
    <row r="11" spans="1:17" x14ac:dyDescent="0.2">
      <c r="A11" t="str">
        <f>IF($Q11="","",VLOOKUP($Q11,'Dept Head vs YTD acct'!$A$5:$M$500,2,FALSE))</f>
        <v>DM</v>
      </c>
      <c r="B11" t="str">
        <f>IF($Q11="","",VLOOKUP($Q11,'Dept Head vs YTD acct'!$A$5:$M$500,3,FALSE))</f>
        <v>MACHINERY FUND</v>
      </c>
      <c r="C11" t="str">
        <f>IF($Q11="","",VLOOKUP($Q11,'Dept Head vs YTD acct'!$A$5:$M$500,4,FALSE))</f>
        <v>9785</v>
      </c>
      <c r="D11" t="str">
        <f>IF($Q11="","",VLOOKUP($Q11,'Dept Head vs YTD acct'!$A$5:$M$500,5,FALSE))</f>
        <v>INSTALLMENT PURCHASE DEBT</v>
      </c>
      <c r="E11" t="str">
        <f>IF($Q11="","",VLOOKUP($Q11,'Dept Head vs YTD acct'!$A$5:$M$500,6,FALSE))</f>
        <v>6000</v>
      </c>
      <c r="F11" t="str">
        <f>IF($Q11="","",VLOOKUP($Q11,'Dept Head vs YTD acct'!$A$5:$M$500,7,FALSE))</f>
        <v>DEBT PRINCIPAL</v>
      </c>
      <c r="G11" t="str">
        <f>IF($Q11="","",VLOOKUP($Q11,'Dept Head vs YTD acct'!$A$5:$M$500,8,FALSE))</f>
        <v>6001</v>
      </c>
      <c r="H11" t="str">
        <f>IF($Q11="","",VLOOKUP($Q11,'Dept Head vs YTD acct'!$A$5:$M$500,9,FALSE))</f>
        <v>PRINCIPAL, INSTALL PURCHASE</v>
      </c>
      <c r="I11" s="10">
        <f>IF($Q11="","",VLOOKUP($Q11,'Dept Head vs YTD acct'!$A$5:$M$500,10,FALSE))</f>
        <v>234725</v>
      </c>
      <c r="J11" s="10">
        <f>IF($Q11="","",VLOOKUP($Q11,'Dept Head vs YTD acct'!$A$5:$M$500,11,FALSE))</f>
        <v>631733.66</v>
      </c>
      <c r="K11" s="10">
        <f t="shared" si="0"/>
        <v>-397008.66000000003</v>
      </c>
      <c r="L11" s="6">
        <f t="shared" si="1"/>
        <v>2.6913999999999998</v>
      </c>
      <c r="Q11">
        <f>IF((MAX($Q$4:Q10)+1)&gt;Data!$C$1,"",MAX($Q$4:Q10)+1)</f>
        <v>7</v>
      </c>
    </row>
    <row r="12" spans="1:17" x14ac:dyDescent="0.2">
      <c r="A12" t="str">
        <f>IF($Q12="","",VLOOKUP($Q12,'Dept Head vs YTD acct'!$A$5:$M$500,2,FALSE))</f>
        <v>DM</v>
      </c>
      <c r="B12" t="str">
        <f>IF($Q12="","",VLOOKUP($Q12,'Dept Head vs YTD acct'!$A$5:$M$500,3,FALSE))</f>
        <v>MACHINERY FUND</v>
      </c>
      <c r="C12" t="str">
        <f>IF($Q12="","",VLOOKUP($Q12,'Dept Head vs YTD acct'!$A$5:$M$500,4,FALSE))</f>
        <v xml:space="preserve"> </v>
      </c>
      <c r="D12" t="str">
        <f>IF($Q12="","",VLOOKUP($Q12,'Dept Head vs YTD acct'!$A$5:$M$500,5,FALSE))</f>
        <v xml:space="preserve"> </v>
      </c>
      <c r="E12" t="str">
        <f>IF($Q12="","",VLOOKUP($Q12,'Dept Head vs YTD acct'!$A$5:$M$500,6,FALSE))</f>
        <v xml:space="preserve"> </v>
      </c>
      <c r="F12" t="str">
        <f>IF($Q12="","",VLOOKUP($Q12,'Dept Head vs YTD acct'!$A$5:$M$500,7,FALSE))</f>
        <v xml:space="preserve"> </v>
      </c>
      <c r="G12" t="str">
        <f>IF($Q12="","",VLOOKUP($Q12,'Dept Head vs YTD acct'!$A$5:$M$500,8,FALSE))</f>
        <v xml:space="preserve"> </v>
      </c>
      <c r="H12" t="str">
        <f>IF($Q12="","",VLOOKUP($Q12,'Dept Head vs YTD acct'!$A$5:$M$500,9,FALSE))</f>
        <v xml:space="preserve"> </v>
      </c>
      <c r="I12" s="10">
        <f>IF($Q12="","",VLOOKUP($Q12,'Dept Head vs YTD acct'!$A$5:$M$500,10,FALSE))</f>
        <v>1526328</v>
      </c>
      <c r="J12" s="10">
        <f>IF($Q12="","",VLOOKUP($Q12,'Dept Head vs YTD acct'!$A$5:$M$500,11,FALSE))</f>
        <v>1923751.5799999998</v>
      </c>
      <c r="K12" s="10">
        <f t="shared" si="0"/>
        <v>-397423.57999999984</v>
      </c>
      <c r="L12" s="6">
        <f t="shared" si="1"/>
        <v>1.2604</v>
      </c>
      <c r="Q12">
        <f>IF((MAX($Q$4:Q11)+1)&gt;Data!$C$1,"",MAX($Q$4:Q11)+1)</f>
        <v>8</v>
      </c>
    </row>
    <row r="13" spans="1:17" x14ac:dyDescent="0.2">
      <c r="A13" t="str">
        <f>IF($Q13="","",VLOOKUP($Q13,'Dept Head vs YTD acct'!$A$5:$M$500,2,FALSE))</f>
        <v/>
      </c>
      <c r="B13" t="str">
        <f>IF($Q13="","",VLOOKUP($Q13,'Dept Head vs YTD acct'!$A$5:$M$500,3,FALSE))</f>
        <v/>
      </c>
      <c r="C13" t="str">
        <f>IF($Q13="","",VLOOKUP($Q13,'Dept Head vs YTD acct'!$A$5:$M$500,4,FALSE))</f>
        <v/>
      </c>
      <c r="D13" t="str">
        <f>IF($Q13="","",VLOOKUP($Q13,'Dept Head vs YTD acct'!$A$5:$M$500,5,FALSE))</f>
        <v/>
      </c>
      <c r="E13" t="str">
        <f>IF($Q13="","",VLOOKUP($Q13,'Dept Head vs YTD acct'!$A$5:$M$500,6,FALSE))</f>
        <v/>
      </c>
      <c r="F13" t="str">
        <f>IF($Q13="","",VLOOKUP($Q13,'Dept Head vs YTD acct'!$A$5:$M$500,7,FALSE))</f>
        <v/>
      </c>
      <c r="G13" t="str">
        <f>IF($Q13="","",VLOOKUP($Q13,'Dept Head vs YTD acct'!$A$5:$M$500,8,FALSE))</f>
        <v/>
      </c>
      <c r="H13" t="str">
        <f>IF($Q13="","",VLOOKUP($Q13,'Dept Head vs YTD acct'!$A$5:$M$500,9,FALSE))</f>
        <v/>
      </c>
      <c r="I13" s="10" t="str">
        <f>IF($Q13="","",VLOOKUP($Q13,'Dept Head vs YTD acct'!$A$5:$M$500,10,FALSE))</f>
        <v/>
      </c>
      <c r="J13" s="10" t="str">
        <f>IF($Q13="","",VLOOKUP($Q13,'Dept Head vs YTD acct'!$A$5:$M$500,11,FALSE))</f>
        <v/>
      </c>
      <c r="K13" s="10" t="str">
        <f t="shared" si="0"/>
        <v/>
      </c>
      <c r="L13" s="6" t="str">
        <f t="shared" si="1"/>
        <v/>
      </c>
      <c r="Q13" t="str">
        <f>IF((MAX($Q$4:Q12)+1)&gt;Data!$C$1,"",MAX($Q$4:Q12)+1)</f>
        <v/>
      </c>
    </row>
    <row r="14" spans="1:17" x14ac:dyDescent="0.2">
      <c r="A14" t="str">
        <f>IF($Q14="","",VLOOKUP($Q14,'Dept Head vs YTD acct'!$A$5:$M$500,2,FALSE))</f>
        <v/>
      </c>
      <c r="B14" t="str">
        <f>IF($Q14="","",VLOOKUP($Q14,'Dept Head vs YTD acct'!$A$5:$M$500,3,FALSE))</f>
        <v/>
      </c>
      <c r="C14" t="str">
        <f>IF($Q14="","",VLOOKUP($Q14,'Dept Head vs YTD acct'!$A$5:$M$500,4,FALSE))</f>
        <v/>
      </c>
      <c r="D14" t="str">
        <f>IF($Q14="","",VLOOKUP($Q14,'Dept Head vs YTD acct'!$A$5:$M$500,5,FALSE))</f>
        <v/>
      </c>
      <c r="E14" t="str">
        <f>IF($Q14="","",VLOOKUP($Q14,'Dept Head vs YTD acct'!$A$5:$M$500,6,FALSE))</f>
        <v/>
      </c>
      <c r="F14" t="str">
        <f>IF($Q14="","",VLOOKUP($Q14,'Dept Head vs YTD acct'!$A$5:$M$500,7,FALSE))</f>
        <v/>
      </c>
      <c r="G14" t="str">
        <f>IF($Q14="","",VLOOKUP($Q14,'Dept Head vs YTD acct'!$A$5:$M$500,8,FALSE))</f>
        <v/>
      </c>
      <c r="H14" t="str">
        <f>IF($Q14="","",VLOOKUP($Q14,'Dept Head vs YTD acct'!$A$5:$M$500,9,FALSE))</f>
        <v/>
      </c>
      <c r="I14" s="10" t="str">
        <f>IF($Q14="","",VLOOKUP($Q14,'Dept Head vs YTD acct'!$A$5:$M$500,10,FALSE))</f>
        <v/>
      </c>
      <c r="J14" s="10" t="str">
        <f>IF($Q14="","",VLOOKUP($Q14,'Dept Head vs YTD acct'!$A$5:$M$500,11,FALSE))</f>
        <v/>
      </c>
      <c r="K14" s="10" t="str">
        <f t="shared" si="0"/>
        <v/>
      </c>
      <c r="L14" s="6" t="str">
        <f t="shared" si="1"/>
        <v/>
      </c>
      <c r="Q14" t="str">
        <f>IF((MAX($Q$4:Q13)+1)&gt;Data!$C$1,"",MAX($Q$4:Q13)+1)</f>
        <v/>
      </c>
    </row>
    <row r="15" spans="1:17" x14ac:dyDescent="0.2">
      <c r="A15" t="str">
        <f>IF($Q15="","",VLOOKUP($Q15,'Dept Head vs YTD acct'!$A$5:$M$500,2,FALSE))</f>
        <v/>
      </c>
      <c r="B15" t="str">
        <f>IF($Q15="","",VLOOKUP($Q15,'Dept Head vs YTD acct'!$A$5:$M$500,3,FALSE))</f>
        <v/>
      </c>
      <c r="C15" t="str">
        <f>IF($Q15="","",VLOOKUP($Q15,'Dept Head vs YTD acct'!$A$5:$M$500,4,FALSE))</f>
        <v/>
      </c>
      <c r="D15" t="str">
        <f>IF($Q15="","",VLOOKUP($Q15,'Dept Head vs YTD acct'!$A$5:$M$500,5,FALSE))</f>
        <v/>
      </c>
      <c r="E15" t="str">
        <f>IF($Q15="","",VLOOKUP($Q15,'Dept Head vs YTD acct'!$A$5:$M$500,6,FALSE))</f>
        <v/>
      </c>
      <c r="F15" t="str">
        <f>IF($Q15="","",VLOOKUP($Q15,'Dept Head vs YTD acct'!$A$5:$M$500,7,FALSE))</f>
        <v/>
      </c>
      <c r="G15" t="str">
        <f>IF($Q15="","",VLOOKUP($Q15,'Dept Head vs YTD acct'!$A$5:$M$500,8,FALSE))</f>
        <v/>
      </c>
      <c r="H15" t="str">
        <f>IF($Q15="","",VLOOKUP($Q15,'Dept Head vs YTD acct'!$A$5:$M$500,9,FALSE))</f>
        <v/>
      </c>
      <c r="I15" s="10" t="str">
        <f>IF($Q15="","",VLOOKUP($Q15,'Dept Head vs YTD acct'!$A$5:$M$500,10,FALSE))</f>
        <v/>
      </c>
      <c r="J15" s="10" t="str">
        <f>IF($Q15="","",VLOOKUP($Q15,'Dept Head vs YTD acct'!$A$5:$M$500,11,FALSE))</f>
        <v/>
      </c>
      <c r="K15" s="10" t="str">
        <f t="shared" si="0"/>
        <v/>
      </c>
      <c r="L15" s="6" t="str">
        <f t="shared" si="1"/>
        <v/>
      </c>
      <c r="Q15" t="str">
        <f>IF((MAX($Q$4:Q14)+1)&gt;Data!$C$1,"",MAX($Q$4:Q14)+1)</f>
        <v/>
      </c>
    </row>
    <row r="16" spans="1:17" x14ac:dyDescent="0.2">
      <c r="A16" t="str">
        <f>IF($Q16="","",VLOOKUP($Q16,'Dept Head vs YTD acct'!$A$5:$M$500,2,FALSE))</f>
        <v/>
      </c>
      <c r="B16" t="str">
        <f>IF($Q16="","",VLOOKUP($Q16,'Dept Head vs YTD acct'!$A$5:$M$500,3,FALSE))</f>
        <v/>
      </c>
      <c r="C16" t="str">
        <f>IF($Q16="","",VLOOKUP($Q16,'Dept Head vs YTD acct'!$A$5:$M$500,4,FALSE))</f>
        <v/>
      </c>
      <c r="D16" t="str">
        <f>IF($Q16="","",VLOOKUP($Q16,'Dept Head vs YTD acct'!$A$5:$M$500,5,FALSE))</f>
        <v/>
      </c>
      <c r="E16" t="str">
        <f>IF($Q16="","",VLOOKUP($Q16,'Dept Head vs YTD acct'!$A$5:$M$500,6,FALSE))</f>
        <v/>
      </c>
      <c r="F16" t="str">
        <f>IF($Q16="","",VLOOKUP($Q16,'Dept Head vs YTD acct'!$A$5:$M$500,7,FALSE))</f>
        <v/>
      </c>
      <c r="G16" t="str">
        <f>IF($Q16="","",VLOOKUP($Q16,'Dept Head vs YTD acct'!$A$5:$M$500,8,FALSE))</f>
        <v/>
      </c>
      <c r="H16" t="str">
        <f>IF($Q16="","",VLOOKUP($Q16,'Dept Head vs YTD acct'!$A$5:$M$500,9,FALSE))</f>
        <v/>
      </c>
      <c r="I16" s="10" t="str">
        <f>IF($Q16="","",VLOOKUP($Q16,'Dept Head vs YTD acct'!$A$5:$M$500,10,FALSE))</f>
        <v/>
      </c>
      <c r="J16" s="10" t="str">
        <f>IF($Q16="","",VLOOKUP($Q16,'Dept Head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IF((MAX($Q$4:Q15)+1)&gt;Data!$C$1,"",MAX($Q$4:Q15)+1)</f>
        <v/>
      </c>
    </row>
    <row r="17" spans="1:17" x14ac:dyDescent="0.2">
      <c r="A17" t="str">
        <f>IF($Q17="","",VLOOKUP($Q17,'Dept Head vs YTD acct'!$A$5:$M$500,2,FALSE))</f>
        <v/>
      </c>
      <c r="B17" t="str">
        <f>IF($Q17="","",VLOOKUP($Q17,'Dept Head vs YTD acct'!$A$5:$M$500,3,FALSE))</f>
        <v/>
      </c>
      <c r="C17" t="str">
        <f>IF($Q17="","",VLOOKUP($Q17,'Dept Head vs YTD acct'!$A$5:$M$500,4,FALSE))</f>
        <v/>
      </c>
      <c r="D17" t="str">
        <f>IF($Q17="","",VLOOKUP($Q17,'Dept Head vs YTD acct'!$A$5:$M$500,5,FALSE))</f>
        <v/>
      </c>
      <c r="E17" t="str">
        <f>IF($Q17="","",VLOOKUP($Q17,'Dept Head vs YTD acct'!$A$5:$M$500,6,FALSE))</f>
        <v/>
      </c>
      <c r="F17" t="str">
        <f>IF($Q17="","",VLOOKUP($Q17,'Dept Head vs YTD acct'!$A$5:$M$500,7,FALSE))</f>
        <v/>
      </c>
      <c r="G17" t="str">
        <f>IF($Q17="","",VLOOKUP($Q17,'Dept Head vs YTD acct'!$A$5:$M$500,8,FALSE))</f>
        <v/>
      </c>
      <c r="H17" t="str">
        <f>IF($Q17="","",VLOOKUP($Q17,'Dept Head vs YTD acct'!$A$5:$M$500,9,FALSE))</f>
        <v/>
      </c>
      <c r="I17" s="10" t="str">
        <f>IF($Q17="","",VLOOKUP($Q17,'Dept Head vs YTD acct'!$A$5:$M$500,10,FALSE))</f>
        <v/>
      </c>
      <c r="J17" s="10" t="str">
        <f>IF($Q17="","",VLOOKUP($Q17,'Dept Head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IF((MAX($Q$4:Q16)+1)&gt;Data!$C$1,"",MAX($Q$4:Q16)+1)</f>
        <v/>
      </c>
    </row>
    <row r="18" spans="1:17" x14ac:dyDescent="0.2">
      <c r="A18" t="str">
        <f>IF($Q18="","",VLOOKUP($Q18,'Dept Head vs YTD acct'!$A$5:$M$500,2,FALSE))</f>
        <v/>
      </c>
      <c r="B18" t="str">
        <f>IF($Q18="","",VLOOKUP($Q18,'Dept Head vs YTD acct'!$A$5:$M$500,3,FALSE))</f>
        <v/>
      </c>
      <c r="C18" t="str">
        <f>IF($Q18="","",VLOOKUP($Q18,'Dept Head vs YTD acct'!$A$5:$M$500,4,FALSE))</f>
        <v/>
      </c>
      <c r="D18" t="str">
        <f>IF($Q18="","",VLOOKUP($Q18,'Dept Head vs YTD acct'!$A$5:$M$500,5,FALSE))</f>
        <v/>
      </c>
      <c r="E18" t="str">
        <f>IF($Q18="","",VLOOKUP($Q18,'Dept Head vs YTD acct'!$A$5:$M$500,6,FALSE))</f>
        <v/>
      </c>
      <c r="F18" t="str">
        <f>IF($Q18="","",VLOOKUP($Q18,'Dept Head vs YTD acct'!$A$5:$M$500,7,FALSE))</f>
        <v/>
      </c>
      <c r="G18" t="str">
        <f>IF($Q18="","",VLOOKUP($Q18,'Dept Head vs YTD acct'!$A$5:$M$500,8,FALSE))</f>
        <v/>
      </c>
      <c r="H18" t="str">
        <f>IF($Q18="","",VLOOKUP($Q18,'Dept Head vs YTD acct'!$A$5:$M$500,9,FALSE))</f>
        <v/>
      </c>
      <c r="I18" s="10" t="str">
        <f>IF($Q18="","",VLOOKUP($Q18,'Dept Head vs YTD acct'!$A$5:$M$500,10,FALSE))</f>
        <v/>
      </c>
      <c r="J18" s="10" t="str">
        <f>IF($Q18="","",VLOOKUP($Q18,'Dept Head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IF((MAX($Q$4:Q17)+1)&gt;Data!$C$1,"",MAX($Q$4:Q17)+1)</f>
        <v/>
      </c>
    </row>
    <row r="19" spans="1:17" x14ac:dyDescent="0.2">
      <c r="A19" t="str">
        <f>IF($Q19="","",VLOOKUP($Q19,'Dept Head vs YTD acct'!$A$5:$M$500,2,FALSE))</f>
        <v/>
      </c>
      <c r="B19" t="str">
        <f>IF($Q19="","",VLOOKUP($Q19,'Dept Head vs YTD acct'!$A$5:$M$500,3,FALSE))</f>
        <v/>
      </c>
      <c r="C19" t="str">
        <f>IF($Q19="","",VLOOKUP($Q19,'Dept Head vs YTD acct'!$A$5:$M$500,4,FALSE))</f>
        <v/>
      </c>
      <c r="D19" t="str">
        <f>IF($Q19="","",VLOOKUP($Q19,'Dept Head vs YTD acct'!$A$5:$M$500,5,FALSE))</f>
        <v/>
      </c>
      <c r="E19" t="str">
        <f>IF($Q19="","",VLOOKUP($Q19,'Dept Head vs YTD acct'!$A$5:$M$500,6,FALSE))</f>
        <v/>
      </c>
      <c r="F19" t="str">
        <f>IF($Q19="","",VLOOKUP($Q19,'Dept Head vs YTD acct'!$A$5:$M$500,7,FALSE))</f>
        <v/>
      </c>
      <c r="G19" t="str">
        <f>IF($Q19="","",VLOOKUP($Q19,'Dept Head vs YTD acct'!$A$5:$M$500,8,FALSE))</f>
        <v/>
      </c>
      <c r="H19" t="str">
        <f>IF($Q19="","",VLOOKUP($Q19,'Dept Head vs YTD acct'!$A$5:$M$500,9,FALSE))</f>
        <v/>
      </c>
      <c r="I19" s="10" t="str">
        <f>IF($Q19="","",VLOOKUP($Q19,'Dept Head vs YTD acct'!$A$5:$M$500,10,FALSE))</f>
        <v/>
      </c>
      <c r="J19" s="10" t="str">
        <f>IF($Q19="","",VLOOKUP($Q19,'Dept Head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IF((MAX($Q$4:Q18)+1)&gt;Data!$C$1,"",MAX($Q$4:Q18)+1)</f>
        <v/>
      </c>
    </row>
    <row r="20" spans="1:17" x14ac:dyDescent="0.2">
      <c r="A20" t="str">
        <f>IF($Q20="","",VLOOKUP($Q20,'Dept Head vs YTD acct'!$A$5:$M$500,2,FALSE))</f>
        <v/>
      </c>
      <c r="B20" t="str">
        <f>IF($Q20="","",VLOOKUP($Q20,'Dept Head vs YTD acct'!$A$5:$M$500,3,FALSE))</f>
        <v/>
      </c>
      <c r="C20" t="str">
        <f>IF($Q20="","",VLOOKUP($Q20,'Dept Head vs YTD acct'!$A$5:$M$500,4,FALSE))</f>
        <v/>
      </c>
      <c r="D20" t="str">
        <f>IF($Q20="","",VLOOKUP($Q20,'Dept Head vs YTD acct'!$A$5:$M$500,5,FALSE))</f>
        <v/>
      </c>
      <c r="E20" t="str">
        <f>IF($Q20="","",VLOOKUP($Q20,'Dept Head vs YTD acct'!$A$5:$M$500,6,FALSE))</f>
        <v/>
      </c>
      <c r="F20" t="str">
        <f>IF($Q20="","",VLOOKUP($Q20,'Dept Head vs YTD acct'!$A$5:$M$500,7,FALSE))</f>
        <v/>
      </c>
      <c r="G20" t="str">
        <f>IF($Q20="","",VLOOKUP($Q20,'Dept Head vs YTD acct'!$A$5:$M$500,8,FALSE))</f>
        <v/>
      </c>
      <c r="H20" t="str">
        <f>IF($Q20="","",VLOOKUP($Q20,'Dept Head vs YTD acct'!$A$5:$M$500,9,FALSE))</f>
        <v/>
      </c>
      <c r="I20" s="10" t="str">
        <f>IF($Q20="","",VLOOKUP($Q20,'Dept Head vs YTD acct'!$A$5:$M$500,10,FALSE))</f>
        <v/>
      </c>
      <c r="J20" s="10" t="str">
        <f>IF($Q20="","",VLOOKUP($Q20,'Dept Head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IF((MAX($Q$4:Q19)+1)&gt;Data!$C$1,"",MAX($Q$4:Q19)+1)</f>
        <v/>
      </c>
    </row>
    <row r="21" spans="1:17" x14ac:dyDescent="0.2">
      <c r="A21" t="str">
        <f>IF($Q21="","",VLOOKUP($Q21,'Dept Head vs YTD acct'!$A$5:$M$500,2,FALSE))</f>
        <v/>
      </c>
      <c r="B21" t="str">
        <f>IF($Q21="","",VLOOKUP($Q21,'Dept Head vs YTD acct'!$A$5:$M$500,3,FALSE))</f>
        <v/>
      </c>
      <c r="C21" t="str">
        <f>IF($Q21="","",VLOOKUP($Q21,'Dept Head vs YTD acct'!$A$5:$M$500,4,FALSE))</f>
        <v/>
      </c>
      <c r="D21" t="str">
        <f>IF($Q21="","",VLOOKUP($Q21,'Dept Head vs YTD acct'!$A$5:$M$500,5,FALSE))</f>
        <v/>
      </c>
      <c r="E21" t="str">
        <f>IF($Q21="","",VLOOKUP($Q21,'Dept Head vs YTD acct'!$A$5:$M$500,6,FALSE))</f>
        <v/>
      </c>
      <c r="F21" t="str">
        <f>IF($Q21="","",VLOOKUP($Q21,'Dept Head vs YTD acct'!$A$5:$M$500,7,FALSE))</f>
        <v/>
      </c>
      <c r="G21" t="str">
        <f>IF($Q21="","",VLOOKUP($Q21,'Dept Head vs YTD acct'!$A$5:$M$500,8,FALSE))</f>
        <v/>
      </c>
      <c r="H21" t="str">
        <f>IF($Q21="","",VLOOKUP($Q21,'Dept Head vs YTD acct'!$A$5:$M$500,9,FALSE))</f>
        <v/>
      </c>
      <c r="I21" s="10" t="str">
        <f>IF($Q21="","",VLOOKUP($Q21,'Dept Head vs YTD acct'!$A$5:$M$500,10,FALSE))</f>
        <v/>
      </c>
      <c r="J21" s="10" t="str">
        <f>IF($Q21="","",VLOOKUP($Q21,'Dept Head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IF((MAX($Q$4:Q20)+1)&gt;Data!$C$1,"",MAX($Q$4:Q20)+1)</f>
        <v/>
      </c>
    </row>
    <row r="22" spans="1:17" x14ac:dyDescent="0.2">
      <c r="A22" t="str">
        <f>IF($Q22="","",VLOOKUP($Q22,'Dept Head vs YTD acct'!$A$5:$M$500,2,FALSE))</f>
        <v/>
      </c>
      <c r="B22" t="str">
        <f>IF($Q22="","",VLOOKUP($Q22,'Dept Head vs YTD acct'!$A$5:$M$500,3,FALSE))</f>
        <v/>
      </c>
      <c r="C22" t="str">
        <f>IF($Q22="","",VLOOKUP($Q22,'Dept Head vs YTD acct'!$A$5:$M$500,4,FALSE))</f>
        <v/>
      </c>
      <c r="D22" t="str">
        <f>IF($Q22="","",VLOOKUP($Q22,'Dept Head vs YTD acct'!$A$5:$M$500,5,FALSE))</f>
        <v/>
      </c>
      <c r="E22" t="str">
        <f>IF($Q22="","",VLOOKUP($Q22,'Dept Head vs YTD acct'!$A$5:$M$500,6,FALSE))</f>
        <v/>
      </c>
      <c r="F22" t="str">
        <f>IF($Q22="","",VLOOKUP($Q22,'Dept Head vs YTD acct'!$A$5:$M$500,7,FALSE))</f>
        <v/>
      </c>
      <c r="G22" t="str">
        <f>IF($Q22="","",VLOOKUP($Q22,'Dept Head vs YTD acct'!$A$5:$M$500,8,FALSE))</f>
        <v/>
      </c>
      <c r="H22" t="str">
        <f>IF($Q22="","",VLOOKUP($Q22,'Dept Head vs YTD acct'!$A$5:$M$500,9,FALSE))</f>
        <v/>
      </c>
      <c r="I22" s="10" t="str">
        <f>IF($Q22="","",VLOOKUP($Q22,'Dept Head vs YTD acct'!$A$5:$M$500,10,FALSE))</f>
        <v/>
      </c>
      <c r="J22" s="10" t="str">
        <f>IF($Q22="","",VLOOKUP($Q22,'Dept Head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IF((MAX($Q$4:Q21)+1)&gt;Data!$C$1,"",MAX($Q$4:Q21)+1)</f>
        <v/>
      </c>
    </row>
    <row r="23" spans="1:17" x14ac:dyDescent="0.2">
      <c r="A23" t="str">
        <f>IF($Q23="","",VLOOKUP($Q23,'Dept Head vs YTD acct'!$A$5:$M$500,2,FALSE))</f>
        <v/>
      </c>
      <c r="B23" t="str">
        <f>IF($Q23="","",VLOOKUP($Q23,'Dept Head vs YTD acct'!$A$5:$M$500,3,FALSE))</f>
        <v/>
      </c>
      <c r="C23" t="str">
        <f>IF($Q23="","",VLOOKUP($Q23,'Dept Head vs YTD acct'!$A$5:$M$500,4,FALSE))</f>
        <v/>
      </c>
      <c r="D23" t="str">
        <f>IF($Q23="","",VLOOKUP($Q23,'Dept Head vs YTD acct'!$A$5:$M$500,5,FALSE))</f>
        <v/>
      </c>
      <c r="E23" t="str">
        <f>IF($Q23="","",VLOOKUP($Q23,'Dept Head vs YTD acct'!$A$5:$M$500,6,FALSE))</f>
        <v/>
      </c>
      <c r="F23" t="str">
        <f>IF($Q23="","",VLOOKUP($Q23,'Dept Head vs YTD acct'!$A$5:$M$500,7,FALSE))</f>
        <v/>
      </c>
      <c r="G23" t="str">
        <f>IF($Q23="","",VLOOKUP($Q23,'Dept Head vs YTD acct'!$A$5:$M$500,8,FALSE))</f>
        <v/>
      </c>
      <c r="H23" t="str">
        <f>IF($Q23="","",VLOOKUP($Q23,'Dept Head vs YTD acct'!$A$5:$M$500,9,FALSE))</f>
        <v/>
      </c>
      <c r="I23" s="10" t="str">
        <f>IF($Q23="","",VLOOKUP($Q23,'Dept Head vs YTD acct'!$A$5:$M$500,10,FALSE))</f>
        <v/>
      </c>
      <c r="J23" s="10" t="str">
        <f>IF($Q23="","",VLOOKUP($Q23,'Dept Head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IF((MAX($Q$4:Q22)+1)&gt;Data!$C$1,"",MAX($Q$4:Q22)+1)</f>
        <v/>
      </c>
    </row>
    <row r="24" spans="1:17" x14ac:dyDescent="0.2">
      <c r="A24" t="str">
        <f>IF($Q24="","",VLOOKUP($Q24,'Dept Head vs YTD acct'!$A$5:$M$500,2,FALSE))</f>
        <v/>
      </c>
      <c r="B24" t="str">
        <f>IF($Q24="","",VLOOKUP($Q24,'Dept Head vs YTD acct'!$A$5:$M$500,3,FALSE))</f>
        <v/>
      </c>
      <c r="C24" t="str">
        <f>IF($Q24="","",VLOOKUP($Q24,'Dept Head vs YTD acct'!$A$5:$M$500,4,FALSE))</f>
        <v/>
      </c>
      <c r="D24" t="str">
        <f>IF($Q24="","",VLOOKUP($Q24,'Dept Head vs YTD acct'!$A$5:$M$500,5,FALSE))</f>
        <v/>
      </c>
      <c r="E24" t="str">
        <f>IF($Q24="","",VLOOKUP($Q24,'Dept Head vs YTD acct'!$A$5:$M$500,6,FALSE))</f>
        <v/>
      </c>
      <c r="F24" t="str">
        <f>IF($Q24="","",VLOOKUP($Q24,'Dept Head vs YTD acct'!$A$5:$M$500,7,FALSE))</f>
        <v/>
      </c>
      <c r="G24" t="str">
        <f>IF($Q24="","",VLOOKUP($Q24,'Dept Head vs YTD acct'!$A$5:$M$500,8,FALSE))</f>
        <v/>
      </c>
      <c r="H24" t="str">
        <f>IF($Q24="","",VLOOKUP($Q24,'Dept Head vs YTD acct'!$A$5:$M$500,9,FALSE))</f>
        <v/>
      </c>
      <c r="I24" s="10" t="str">
        <f>IF($Q24="","",VLOOKUP($Q24,'Dept Head vs YTD acct'!$A$5:$M$500,10,FALSE))</f>
        <v/>
      </c>
      <c r="J24" s="10" t="str">
        <f>IF($Q24="","",VLOOKUP($Q24,'Dept Head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IF((MAX($Q$4:Q23)+1)&gt;Data!$C$1,"",MAX($Q$4:Q23)+1)</f>
        <v/>
      </c>
    </row>
    <row r="25" spans="1:17" x14ac:dyDescent="0.2">
      <c r="A25" t="str">
        <f>IF($Q25="","",VLOOKUP($Q25,'Dept Head vs YTD acct'!$A$5:$M$500,2,FALSE))</f>
        <v/>
      </c>
      <c r="B25" t="str">
        <f>IF($Q25="","",VLOOKUP($Q25,'Dept Head vs YTD acct'!$A$5:$M$500,3,FALSE))</f>
        <v/>
      </c>
      <c r="C25" t="str">
        <f>IF($Q25="","",VLOOKUP($Q25,'Dept Head vs YTD acct'!$A$5:$M$500,4,FALSE))</f>
        <v/>
      </c>
      <c r="D25" t="str">
        <f>IF($Q25="","",VLOOKUP($Q25,'Dept Head vs YTD acct'!$A$5:$M$500,5,FALSE))</f>
        <v/>
      </c>
      <c r="E25" t="str">
        <f>IF($Q25="","",VLOOKUP($Q25,'Dept Head vs YTD acct'!$A$5:$M$500,6,FALSE))</f>
        <v/>
      </c>
      <c r="F25" t="str">
        <f>IF($Q25="","",VLOOKUP($Q25,'Dept Head vs YTD acct'!$A$5:$M$500,7,FALSE))</f>
        <v/>
      </c>
      <c r="G25" t="str">
        <f>IF($Q25="","",VLOOKUP($Q25,'Dept Head vs YTD acct'!$A$5:$M$500,8,FALSE))</f>
        <v/>
      </c>
      <c r="H25" t="str">
        <f>IF($Q25="","",VLOOKUP($Q25,'Dept Head vs YTD acct'!$A$5:$M$500,9,FALSE))</f>
        <v/>
      </c>
      <c r="I25" s="10" t="str">
        <f>IF($Q25="","",VLOOKUP($Q25,'Dept Head vs YTD acct'!$A$5:$M$500,10,FALSE))</f>
        <v/>
      </c>
      <c r="J25" s="10" t="str">
        <f>IF($Q25="","",VLOOKUP($Q25,'Dept Head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IF((MAX($Q$4:Q24)+1)&gt;Data!$C$1,"",MAX($Q$4:Q24)+1)</f>
        <v/>
      </c>
    </row>
    <row r="26" spans="1:17" x14ac:dyDescent="0.2">
      <c r="A26" t="str">
        <f>IF($Q26="","",VLOOKUP($Q26,'Dept Head vs YTD acct'!$A$5:$M$500,2,FALSE))</f>
        <v/>
      </c>
      <c r="B26" t="str">
        <f>IF($Q26="","",VLOOKUP($Q26,'Dept Head vs YTD acct'!$A$5:$M$500,3,FALSE))</f>
        <v/>
      </c>
      <c r="C26" t="str">
        <f>IF($Q26="","",VLOOKUP($Q26,'Dept Head vs YTD acct'!$A$5:$M$500,4,FALSE))</f>
        <v/>
      </c>
      <c r="D26" t="str">
        <f>IF($Q26="","",VLOOKUP($Q26,'Dept Head vs YTD acct'!$A$5:$M$500,5,FALSE))</f>
        <v/>
      </c>
      <c r="E26" t="str">
        <f>IF($Q26="","",VLOOKUP($Q26,'Dept Head vs YTD acct'!$A$5:$M$500,6,FALSE))</f>
        <v/>
      </c>
      <c r="F26" t="str">
        <f>IF($Q26="","",VLOOKUP($Q26,'Dept Head vs YTD acct'!$A$5:$M$500,7,FALSE))</f>
        <v/>
      </c>
      <c r="G26" t="str">
        <f>IF($Q26="","",VLOOKUP($Q26,'Dept Head vs YTD acct'!$A$5:$M$500,8,FALSE))</f>
        <v/>
      </c>
      <c r="H26" t="str">
        <f>IF($Q26="","",VLOOKUP($Q26,'Dept Head vs YTD acct'!$A$5:$M$500,9,FALSE))</f>
        <v/>
      </c>
      <c r="I26" s="10" t="str">
        <f>IF($Q26="","",VLOOKUP($Q26,'Dept Head vs YTD acct'!$A$5:$M$500,10,FALSE))</f>
        <v/>
      </c>
      <c r="J26" s="10" t="str">
        <f>IF($Q26="","",VLOOKUP($Q26,'Dept Head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IF((MAX($Q$4:Q25)+1)&gt;Data!$C$1,"",MAX($Q$4:Q25)+1)</f>
        <v/>
      </c>
    </row>
    <row r="27" spans="1:17" x14ac:dyDescent="0.2">
      <c r="A27" t="str">
        <f>IF($Q27="","",VLOOKUP($Q27,'Dept Head vs YTD acct'!$A$5:$M$500,2,FALSE))</f>
        <v/>
      </c>
      <c r="B27" t="str">
        <f>IF($Q27="","",VLOOKUP($Q27,'Dept Head vs YTD acct'!$A$5:$M$500,3,FALSE))</f>
        <v/>
      </c>
      <c r="C27" t="str">
        <f>IF($Q27="","",VLOOKUP($Q27,'Dept Head vs YTD acct'!$A$5:$M$500,4,FALSE))</f>
        <v/>
      </c>
      <c r="D27" t="str">
        <f>IF($Q27="","",VLOOKUP($Q27,'Dept Head vs YTD acct'!$A$5:$M$500,5,FALSE))</f>
        <v/>
      </c>
      <c r="E27" t="str">
        <f>IF($Q27="","",VLOOKUP($Q27,'Dept Head vs YTD acct'!$A$5:$M$500,6,FALSE))</f>
        <v/>
      </c>
      <c r="F27" t="str">
        <f>IF($Q27="","",VLOOKUP($Q27,'Dept Head vs YTD acct'!$A$5:$M$500,7,FALSE))</f>
        <v/>
      </c>
      <c r="G27" t="str">
        <f>IF($Q27="","",VLOOKUP($Q27,'Dept Head vs YTD acct'!$A$5:$M$500,8,FALSE))</f>
        <v/>
      </c>
      <c r="H27" t="str">
        <f>IF($Q27="","",VLOOKUP($Q27,'Dept Head vs YTD acct'!$A$5:$M$500,9,FALSE))</f>
        <v/>
      </c>
      <c r="I27" s="10" t="str">
        <f>IF($Q27="","",VLOOKUP($Q27,'Dept Head vs YTD acct'!$A$5:$M$500,10,FALSE))</f>
        <v/>
      </c>
      <c r="J27" s="10" t="str">
        <f>IF($Q27="","",VLOOKUP($Q27,'Dept Head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IF((MAX($Q$4:Q26)+1)&gt;Data!$C$1,"",MAX($Q$4:Q26)+1)</f>
        <v/>
      </c>
    </row>
    <row r="28" spans="1:17" x14ac:dyDescent="0.2">
      <c r="A28" t="str">
        <f>IF($Q28="","",VLOOKUP($Q28,'Dept Head vs YTD acct'!$A$5:$M$500,2,FALSE))</f>
        <v/>
      </c>
      <c r="B28" t="str">
        <f>IF($Q28="","",VLOOKUP($Q28,'Dept Head vs YTD acct'!$A$5:$M$500,3,FALSE))</f>
        <v/>
      </c>
      <c r="C28" t="str">
        <f>IF($Q28="","",VLOOKUP($Q28,'Dept Head vs YTD acct'!$A$5:$M$500,4,FALSE))</f>
        <v/>
      </c>
      <c r="D28" t="str">
        <f>IF($Q28="","",VLOOKUP($Q28,'Dept Head vs YTD acct'!$A$5:$M$500,5,FALSE))</f>
        <v/>
      </c>
      <c r="E28" t="str">
        <f>IF($Q28="","",VLOOKUP($Q28,'Dept Head vs YTD acct'!$A$5:$M$500,6,FALSE))</f>
        <v/>
      </c>
      <c r="F28" t="str">
        <f>IF($Q28="","",VLOOKUP($Q28,'Dept Head vs YTD acct'!$A$5:$M$500,7,FALSE))</f>
        <v/>
      </c>
      <c r="G28" t="str">
        <f>IF($Q28="","",VLOOKUP($Q28,'Dept Head vs YTD acct'!$A$5:$M$500,8,FALSE))</f>
        <v/>
      </c>
      <c r="H28" t="str">
        <f>IF($Q28="","",VLOOKUP($Q28,'Dept Head vs YTD acct'!$A$5:$M$500,9,FALSE))</f>
        <v/>
      </c>
      <c r="I28" s="10" t="str">
        <f>IF($Q28="","",VLOOKUP($Q28,'Dept Head vs YTD acct'!$A$5:$M$500,10,FALSE))</f>
        <v/>
      </c>
      <c r="J28" s="10" t="str">
        <f>IF($Q28="","",VLOOKUP($Q28,'Dept Head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IF((MAX($Q$4:Q27)+1)&gt;Data!$C$1,"",MAX($Q$4:Q27)+1)</f>
        <v/>
      </c>
    </row>
    <row r="29" spans="1:17" x14ac:dyDescent="0.2">
      <c r="A29" t="str">
        <f>IF($Q29="","",VLOOKUP($Q29,'Dept Head vs YTD acct'!$A$5:$M$500,2,FALSE))</f>
        <v/>
      </c>
      <c r="B29" t="str">
        <f>IF($Q29="","",VLOOKUP($Q29,'Dept Head vs YTD acct'!$A$5:$M$500,3,FALSE))</f>
        <v/>
      </c>
      <c r="C29" t="str">
        <f>IF($Q29="","",VLOOKUP($Q29,'Dept Head vs YTD acct'!$A$5:$M$500,4,FALSE))</f>
        <v/>
      </c>
      <c r="D29" t="str">
        <f>IF($Q29="","",VLOOKUP($Q29,'Dept Head vs YTD acct'!$A$5:$M$500,5,FALSE))</f>
        <v/>
      </c>
      <c r="E29" t="str">
        <f>IF($Q29="","",VLOOKUP($Q29,'Dept Head vs YTD acct'!$A$5:$M$500,6,FALSE))</f>
        <v/>
      </c>
      <c r="F29" t="str">
        <f>IF($Q29="","",VLOOKUP($Q29,'Dept Head vs YTD acct'!$A$5:$M$500,7,FALSE))</f>
        <v/>
      </c>
      <c r="G29" t="str">
        <f>IF($Q29="","",VLOOKUP($Q29,'Dept Head vs YTD acct'!$A$5:$M$500,8,FALSE))</f>
        <v/>
      </c>
      <c r="H29" t="str">
        <f>IF($Q29="","",VLOOKUP($Q29,'Dept Head vs YTD acct'!$A$5:$M$500,9,FALSE))</f>
        <v/>
      </c>
      <c r="I29" s="10" t="str">
        <f>IF($Q29="","",VLOOKUP($Q29,'Dept Head vs YTD acct'!$A$5:$M$500,10,FALSE))</f>
        <v/>
      </c>
      <c r="J29" s="10" t="str">
        <f>IF($Q29="","",VLOOKUP($Q29,'Dept Head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IF((MAX($Q$4:Q28)+1)&gt;Data!$C$1,"",MAX($Q$4:Q28)+1)</f>
        <v/>
      </c>
    </row>
    <row r="30" spans="1:17" x14ac:dyDescent="0.2">
      <c r="A30" t="str">
        <f>IF($Q30="","",VLOOKUP($Q30,'Dept Head vs YTD acct'!$A$5:$M$500,2,FALSE))</f>
        <v/>
      </c>
      <c r="B30" t="str">
        <f>IF($Q30="","",VLOOKUP($Q30,'Dept Head vs YTD acct'!$A$5:$M$500,3,FALSE))</f>
        <v/>
      </c>
      <c r="C30" t="str">
        <f>IF($Q30="","",VLOOKUP($Q30,'Dept Head vs YTD acct'!$A$5:$M$500,4,FALSE))</f>
        <v/>
      </c>
      <c r="D30" t="str">
        <f>IF($Q30="","",VLOOKUP($Q30,'Dept Head vs YTD acct'!$A$5:$M$500,5,FALSE))</f>
        <v/>
      </c>
      <c r="E30" t="str">
        <f>IF($Q30="","",VLOOKUP($Q30,'Dept Head vs YTD acct'!$A$5:$M$500,6,FALSE))</f>
        <v/>
      </c>
      <c r="F30" t="str">
        <f>IF($Q30="","",VLOOKUP($Q30,'Dept Head vs YTD acct'!$A$5:$M$500,7,FALSE))</f>
        <v/>
      </c>
      <c r="G30" t="str">
        <f>IF($Q30="","",VLOOKUP($Q30,'Dept Head vs YTD acct'!$A$5:$M$500,8,FALSE))</f>
        <v/>
      </c>
      <c r="H30" t="str">
        <f>IF($Q30="","",VLOOKUP($Q30,'Dept Head vs YTD acct'!$A$5:$M$500,9,FALSE))</f>
        <v/>
      </c>
      <c r="I30" s="10" t="str">
        <f>IF($Q30="","",VLOOKUP($Q30,'Dept Head vs YTD acct'!$A$5:$M$500,10,FALSE))</f>
        <v/>
      </c>
      <c r="J30" s="10" t="str">
        <f>IF($Q30="","",VLOOKUP($Q30,'Dept Head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IF((MAX($Q$4:Q29)+1)&gt;Data!$C$1,"",MAX($Q$4:Q29)+1)</f>
        <v/>
      </c>
    </row>
    <row r="31" spans="1:17" x14ac:dyDescent="0.2">
      <c r="A31" t="str">
        <f>IF($Q31="","",VLOOKUP($Q31,'Dept Head vs YTD acct'!$A$5:$M$500,2,FALSE))</f>
        <v/>
      </c>
      <c r="B31" t="str">
        <f>IF($Q31="","",VLOOKUP($Q31,'Dept Head vs YTD acct'!$A$5:$M$500,3,FALSE))</f>
        <v/>
      </c>
      <c r="C31" t="str">
        <f>IF($Q31="","",VLOOKUP($Q31,'Dept Head vs YTD acct'!$A$5:$M$500,4,FALSE))</f>
        <v/>
      </c>
      <c r="D31" t="str">
        <f>IF($Q31="","",VLOOKUP($Q31,'Dept Head vs YTD acct'!$A$5:$M$500,5,FALSE))</f>
        <v/>
      </c>
      <c r="E31" t="str">
        <f>IF($Q31="","",VLOOKUP($Q31,'Dept Head vs YTD acct'!$A$5:$M$500,6,FALSE))</f>
        <v/>
      </c>
      <c r="F31" t="str">
        <f>IF($Q31="","",VLOOKUP($Q31,'Dept Head vs YTD acct'!$A$5:$M$500,7,FALSE))</f>
        <v/>
      </c>
      <c r="G31" t="str">
        <f>IF($Q31="","",VLOOKUP($Q31,'Dept Head vs YTD acct'!$A$5:$M$500,8,FALSE))</f>
        <v/>
      </c>
      <c r="H31" t="str">
        <f>IF($Q31="","",VLOOKUP($Q31,'Dept Head vs YTD acct'!$A$5:$M$500,9,FALSE))</f>
        <v/>
      </c>
      <c r="I31" s="10" t="str">
        <f>IF($Q31="","",VLOOKUP($Q31,'Dept Head vs YTD acct'!$A$5:$M$500,10,FALSE))</f>
        <v/>
      </c>
      <c r="J31" s="10" t="str">
        <f>IF($Q31="","",VLOOKUP($Q31,'Dept Head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IF((MAX($Q$4:Q30)+1)&gt;Data!$C$1,"",MAX($Q$4:Q30)+1)</f>
        <v/>
      </c>
    </row>
    <row r="32" spans="1:17" x14ac:dyDescent="0.2">
      <c r="A32" t="str">
        <f>IF($Q32="","",VLOOKUP($Q32,'Dept Head vs YTD acct'!$A$5:$M$500,2,FALSE))</f>
        <v/>
      </c>
      <c r="B32" t="str">
        <f>IF($Q32="","",VLOOKUP($Q32,'Dept Head vs YTD acct'!$A$5:$M$500,3,FALSE))</f>
        <v/>
      </c>
      <c r="C32" t="str">
        <f>IF($Q32="","",VLOOKUP($Q32,'Dept Head vs YTD acct'!$A$5:$M$500,4,FALSE))</f>
        <v/>
      </c>
      <c r="D32" t="str">
        <f>IF($Q32="","",VLOOKUP($Q32,'Dept Head vs YTD acct'!$A$5:$M$500,5,FALSE))</f>
        <v/>
      </c>
      <c r="E32" t="str">
        <f>IF($Q32="","",VLOOKUP($Q32,'Dept Head vs YTD acct'!$A$5:$M$500,6,FALSE))</f>
        <v/>
      </c>
      <c r="F32" t="str">
        <f>IF($Q32="","",VLOOKUP($Q32,'Dept Head vs YTD acct'!$A$5:$M$500,7,FALSE))</f>
        <v/>
      </c>
      <c r="G32" t="str">
        <f>IF($Q32="","",VLOOKUP($Q32,'Dept Head vs YTD acct'!$A$5:$M$500,8,FALSE))</f>
        <v/>
      </c>
      <c r="H32" t="str">
        <f>IF($Q32="","",VLOOKUP($Q32,'Dept Head vs YTD acct'!$A$5:$M$500,9,FALSE))</f>
        <v/>
      </c>
      <c r="I32" s="10" t="str">
        <f>IF($Q32="","",VLOOKUP($Q32,'Dept Head vs YTD acct'!$A$5:$M$500,10,FALSE))</f>
        <v/>
      </c>
      <c r="J32" s="10" t="str">
        <f>IF($Q32="","",VLOOKUP($Q32,'Dept Head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IF((MAX($Q$4:Q31)+1)&gt;Data!$C$1,"",MAX($Q$4:Q31)+1)</f>
        <v/>
      </c>
    </row>
    <row r="33" spans="1:17" x14ac:dyDescent="0.2">
      <c r="A33" t="str">
        <f>IF($Q33="","",VLOOKUP($Q33,'Dept Head vs YTD acct'!$A$5:$M$500,2,FALSE))</f>
        <v/>
      </c>
      <c r="B33" t="str">
        <f>IF($Q33="","",VLOOKUP($Q33,'Dept Head vs YTD acct'!$A$5:$M$500,3,FALSE))</f>
        <v/>
      </c>
      <c r="C33" t="str">
        <f>IF($Q33="","",VLOOKUP($Q33,'Dept Head vs YTD acct'!$A$5:$M$500,4,FALSE))</f>
        <v/>
      </c>
      <c r="D33" t="str">
        <f>IF($Q33="","",VLOOKUP($Q33,'Dept Head vs YTD acct'!$A$5:$M$500,5,FALSE))</f>
        <v/>
      </c>
      <c r="E33" t="str">
        <f>IF($Q33="","",VLOOKUP($Q33,'Dept Head vs YTD acct'!$A$5:$M$500,6,FALSE))</f>
        <v/>
      </c>
      <c r="F33" t="str">
        <f>IF($Q33="","",VLOOKUP($Q33,'Dept Head vs YTD acct'!$A$5:$M$500,7,FALSE))</f>
        <v/>
      </c>
      <c r="G33" t="str">
        <f>IF($Q33="","",VLOOKUP($Q33,'Dept Head vs YTD acct'!$A$5:$M$500,8,FALSE))</f>
        <v/>
      </c>
      <c r="H33" t="str">
        <f>IF($Q33="","",VLOOKUP($Q33,'Dept Head vs YTD acct'!$A$5:$M$500,9,FALSE))</f>
        <v/>
      </c>
      <c r="I33" s="10" t="str">
        <f>IF($Q33="","",VLOOKUP($Q33,'Dept Head vs YTD acct'!$A$5:$M$500,10,FALSE))</f>
        <v/>
      </c>
      <c r="J33" s="10" t="str">
        <f>IF($Q33="","",VLOOKUP($Q33,'Dept Head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IF((MAX($Q$4:Q32)+1)&gt;Data!$C$1,"",MAX($Q$4:Q32)+1)</f>
        <v/>
      </c>
    </row>
    <row r="34" spans="1:17" x14ac:dyDescent="0.2">
      <c r="A34" t="str">
        <f>IF($Q34="","",VLOOKUP($Q34,'Dept Head vs YTD acct'!$A$5:$M$500,2,FALSE))</f>
        <v/>
      </c>
      <c r="B34" t="str">
        <f>IF($Q34="","",VLOOKUP($Q34,'Dept Head vs YTD acct'!$A$5:$M$500,3,FALSE))</f>
        <v/>
      </c>
      <c r="C34" t="str">
        <f>IF($Q34="","",VLOOKUP($Q34,'Dept Head vs YTD acct'!$A$5:$M$500,4,FALSE))</f>
        <v/>
      </c>
      <c r="D34" t="str">
        <f>IF($Q34="","",VLOOKUP($Q34,'Dept Head vs YTD acct'!$A$5:$M$500,5,FALSE))</f>
        <v/>
      </c>
      <c r="E34" t="str">
        <f>IF($Q34="","",VLOOKUP($Q34,'Dept Head vs YTD acct'!$A$5:$M$500,6,FALSE))</f>
        <v/>
      </c>
      <c r="F34" t="str">
        <f>IF($Q34="","",VLOOKUP($Q34,'Dept Head vs YTD acct'!$A$5:$M$500,7,FALSE))</f>
        <v/>
      </c>
      <c r="G34" t="str">
        <f>IF($Q34="","",VLOOKUP($Q34,'Dept Head vs YTD acct'!$A$5:$M$500,8,FALSE))</f>
        <v/>
      </c>
      <c r="H34" t="str">
        <f>IF($Q34="","",VLOOKUP($Q34,'Dept Head vs YTD acct'!$A$5:$M$500,9,FALSE))</f>
        <v/>
      </c>
      <c r="I34" s="10" t="str">
        <f>IF($Q34="","",VLOOKUP($Q34,'Dept Head vs YTD acct'!$A$5:$M$500,10,FALSE))</f>
        <v/>
      </c>
      <c r="J34" s="10" t="str">
        <f>IF($Q34="","",VLOOKUP($Q34,'Dept Head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IF((MAX($Q$4:Q33)+1)&gt;Data!$C$1,"",MAX($Q$4:Q33)+1)</f>
        <v/>
      </c>
    </row>
    <row r="35" spans="1:17" x14ac:dyDescent="0.2">
      <c r="A35" t="str">
        <f>IF($Q35="","",VLOOKUP($Q35,'Dept Head vs YTD acct'!$A$5:$M$500,2,FALSE))</f>
        <v/>
      </c>
      <c r="B35" t="str">
        <f>IF($Q35="","",VLOOKUP($Q35,'Dept Head vs YTD acct'!$A$5:$M$500,3,FALSE))</f>
        <v/>
      </c>
      <c r="C35" t="str">
        <f>IF($Q35="","",VLOOKUP($Q35,'Dept Head vs YTD acct'!$A$5:$M$500,4,FALSE))</f>
        <v/>
      </c>
      <c r="D35" t="str">
        <f>IF($Q35="","",VLOOKUP($Q35,'Dept Head vs YTD acct'!$A$5:$M$500,5,FALSE))</f>
        <v/>
      </c>
      <c r="E35" t="str">
        <f>IF($Q35="","",VLOOKUP($Q35,'Dept Head vs YTD acct'!$A$5:$M$500,6,FALSE))</f>
        <v/>
      </c>
      <c r="F35" t="str">
        <f>IF($Q35="","",VLOOKUP($Q35,'Dept Head vs YTD acct'!$A$5:$M$500,7,FALSE))</f>
        <v/>
      </c>
      <c r="G35" t="str">
        <f>IF($Q35="","",VLOOKUP($Q35,'Dept Head vs YTD acct'!$A$5:$M$500,8,FALSE))</f>
        <v/>
      </c>
      <c r="H35" t="str">
        <f>IF($Q35="","",VLOOKUP($Q35,'Dept Head vs YTD acct'!$A$5:$M$500,9,FALSE))</f>
        <v/>
      </c>
      <c r="I35" s="10" t="str">
        <f>IF($Q35="","",VLOOKUP($Q35,'Dept Head vs YTD acct'!$A$5:$M$500,10,FALSE))</f>
        <v/>
      </c>
      <c r="J35" s="10" t="str">
        <f>IF($Q35="","",VLOOKUP($Q35,'Dept Head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IF((MAX($Q$4:Q34)+1)&gt;Data!$C$1,"",MAX($Q$4:Q34)+1)</f>
        <v/>
      </c>
    </row>
    <row r="36" spans="1:17" x14ac:dyDescent="0.2">
      <c r="A36" t="str">
        <f>IF($Q36="","",VLOOKUP($Q36,'Dept Head vs YTD acct'!$A$5:$M$500,2,FALSE))</f>
        <v/>
      </c>
      <c r="B36" t="str">
        <f>IF($Q36="","",VLOOKUP($Q36,'Dept Head vs YTD acct'!$A$5:$M$500,3,FALSE))</f>
        <v/>
      </c>
      <c r="C36" t="str">
        <f>IF($Q36="","",VLOOKUP($Q36,'Dept Head vs YTD acct'!$A$5:$M$500,4,FALSE))</f>
        <v/>
      </c>
      <c r="D36" t="str">
        <f>IF($Q36="","",VLOOKUP($Q36,'Dept Head vs YTD acct'!$A$5:$M$500,5,FALSE))</f>
        <v/>
      </c>
      <c r="E36" t="str">
        <f>IF($Q36="","",VLOOKUP($Q36,'Dept Head vs YTD acct'!$A$5:$M$500,6,FALSE))</f>
        <v/>
      </c>
      <c r="F36" t="str">
        <f>IF($Q36="","",VLOOKUP($Q36,'Dept Head vs YTD acct'!$A$5:$M$500,7,FALSE))</f>
        <v/>
      </c>
      <c r="G36" t="str">
        <f>IF($Q36="","",VLOOKUP($Q36,'Dept Head vs YTD acct'!$A$5:$M$500,8,FALSE))</f>
        <v/>
      </c>
      <c r="H36" t="str">
        <f>IF($Q36="","",VLOOKUP($Q36,'Dept Head vs YTD acct'!$A$5:$M$500,9,FALSE))</f>
        <v/>
      </c>
      <c r="I36" s="10" t="str">
        <f>IF($Q36="","",VLOOKUP($Q36,'Dept Head vs YTD acct'!$A$5:$M$500,10,FALSE))</f>
        <v/>
      </c>
      <c r="J36" s="10" t="str">
        <f>IF($Q36="","",VLOOKUP($Q36,'Dept Head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IF((MAX($Q$4:Q35)+1)&gt;Data!$C$1,"",MAX($Q$4:Q35)+1)</f>
        <v/>
      </c>
    </row>
    <row r="37" spans="1:17" x14ac:dyDescent="0.2">
      <c r="A37" t="str">
        <f>IF($Q37="","",VLOOKUP($Q37,'Dept Head vs YTD acct'!$A$5:$M$500,2,FALSE))</f>
        <v/>
      </c>
      <c r="B37" t="str">
        <f>IF($Q37="","",VLOOKUP($Q37,'Dept Head vs YTD acct'!$A$5:$M$500,3,FALSE))</f>
        <v/>
      </c>
      <c r="C37" t="str">
        <f>IF($Q37="","",VLOOKUP($Q37,'Dept Head vs YTD acct'!$A$5:$M$500,4,FALSE))</f>
        <v/>
      </c>
      <c r="D37" t="str">
        <f>IF($Q37="","",VLOOKUP($Q37,'Dept Head vs YTD acct'!$A$5:$M$500,5,FALSE))</f>
        <v/>
      </c>
      <c r="E37" t="str">
        <f>IF($Q37="","",VLOOKUP($Q37,'Dept Head vs YTD acct'!$A$5:$M$500,6,FALSE))</f>
        <v/>
      </c>
      <c r="F37" t="str">
        <f>IF($Q37="","",VLOOKUP($Q37,'Dept Head vs YTD acct'!$A$5:$M$500,7,FALSE))</f>
        <v/>
      </c>
      <c r="G37" t="str">
        <f>IF($Q37="","",VLOOKUP($Q37,'Dept Head vs YTD acct'!$A$5:$M$500,8,FALSE))</f>
        <v/>
      </c>
      <c r="H37" t="str">
        <f>IF($Q37="","",VLOOKUP($Q37,'Dept Head vs YTD acct'!$A$5:$M$500,9,FALSE))</f>
        <v/>
      </c>
      <c r="I37" s="10" t="str">
        <f>IF($Q37="","",VLOOKUP($Q37,'Dept Head vs YTD acct'!$A$5:$M$500,10,FALSE))</f>
        <v/>
      </c>
      <c r="J37" s="10" t="str">
        <f>IF($Q37="","",VLOOKUP($Q37,'Dept Head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IF((MAX($Q$4:Q36)+1)&gt;Data!$C$1,"",MAX($Q$4:Q36)+1)</f>
        <v/>
      </c>
    </row>
    <row r="38" spans="1:17" x14ac:dyDescent="0.2">
      <c r="A38" t="str">
        <f>IF($Q38="","",VLOOKUP($Q38,'Dept Head vs YTD acct'!$A$5:$M$500,2,FALSE))</f>
        <v/>
      </c>
      <c r="B38" t="str">
        <f>IF($Q38="","",VLOOKUP($Q38,'Dept Head vs YTD acct'!$A$5:$M$500,3,FALSE))</f>
        <v/>
      </c>
      <c r="C38" t="str">
        <f>IF($Q38="","",VLOOKUP($Q38,'Dept Head vs YTD acct'!$A$5:$M$500,4,FALSE))</f>
        <v/>
      </c>
      <c r="D38" t="str">
        <f>IF($Q38="","",VLOOKUP($Q38,'Dept Head vs YTD acct'!$A$5:$M$500,5,FALSE))</f>
        <v/>
      </c>
      <c r="E38" t="str">
        <f>IF($Q38="","",VLOOKUP($Q38,'Dept Head vs YTD acct'!$A$5:$M$500,6,FALSE))</f>
        <v/>
      </c>
      <c r="F38" t="str">
        <f>IF($Q38="","",VLOOKUP($Q38,'Dept Head vs YTD acct'!$A$5:$M$500,7,FALSE))</f>
        <v/>
      </c>
      <c r="G38" t="str">
        <f>IF($Q38="","",VLOOKUP($Q38,'Dept Head vs YTD acct'!$A$5:$M$500,8,FALSE))</f>
        <v/>
      </c>
      <c r="H38" t="str">
        <f>IF($Q38="","",VLOOKUP($Q38,'Dept Head vs YTD acct'!$A$5:$M$500,9,FALSE))</f>
        <v/>
      </c>
      <c r="I38" s="10" t="str">
        <f>IF($Q38="","",VLOOKUP($Q38,'Dept Head vs YTD acct'!$A$5:$M$500,10,FALSE))</f>
        <v/>
      </c>
      <c r="J38" s="10" t="str">
        <f>IF($Q38="","",VLOOKUP($Q38,'Dept Head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IF((MAX($Q$4:Q37)+1)&gt;Data!$C$1,"",MAX($Q$4:Q37)+1)</f>
        <v/>
      </c>
    </row>
    <row r="39" spans="1:17" x14ac:dyDescent="0.2">
      <c r="A39" t="str">
        <f>IF($Q39="","",VLOOKUP($Q39,'Dept Head vs YTD acct'!$A$5:$M$500,2,FALSE))</f>
        <v/>
      </c>
      <c r="B39" t="str">
        <f>IF($Q39="","",VLOOKUP($Q39,'Dept Head vs YTD acct'!$A$5:$M$500,3,FALSE))</f>
        <v/>
      </c>
      <c r="C39" t="str">
        <f>IF($Q39="","",VLOOKUP($Q39,'Dept Head vs YTD acct'!$A$5:$M$500,4,FALSE))</f>
        <v/>
      </c>
      <c r="D39" t="str">
        <f>IF($Q39="","",VLOOKUP($Q39,'Dept Head vs YTD acct'!$A$5:$M$500,5,FALSE))</f>
        <v/>
      </c>
      <c r="E39" t="str">
        <f>IF($Q39="","",VLOOKUP($Q39,'Dept Head vs YTD acct'!$A$5:$M$500,6,FALSE))</f>
        <v/>
      </c>
      <c r="F39" t="str">
        <f>IF($Q39="","",VLOOKUP($Q39,'Dept Head vs YTD acct'!$A$5:$M$500,7,FALSE))</f>
        <v/>
      </c>
      <c r="G39" t="str">
        <f>IF($Q39="","",VLOOKUP($Q39,'Dept Head vs YTD acct'!$A$5:$M$500,8,FALSE))</f>
        <v/>
      </c>
      <c r="H39" t="str">
        <f>IF($Q39="","",VLOOKUP($Q39,'Dept Head vs YTD acct'!$A$5:$M$500,9,FALSE))</f>
        <v/>
      </c>
      <c r="I39" s="10" t="str">
        <f>IF($Q39="","",VLOOKUP($Q39,'Dept Head vs YTD acct'!$A$5:$M$500,10,FALSE))</f>
        <v/>
      </c>
      <c r="J39" s="10" t="str">
        <f>IF($Q39="","",VLOOKUP($Q39,'Dept Head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IF((MAX($Q$4:Q38)+1)&gt;Data!$C$1,"",MAX($Q$4:Q38)+1)</f>
        <v/>
      </c>
    </row>
    <row r="40" spans="1:17" x14ac:dyDescent="0.2">
      <c r="A40" t="str">
        <f>IF($Q40="","",VLOOKUP($Q40,'Dept Head vs YTD acct'!$A$5:$M$500,2,FALSE))</f>
        <v/>
      </c>
      <c r="B40" t="str">
        <f>IF($Q40="","",VLOOKUP($Q40,'Dept Head vs YTD acct'!$A$5:$M$500,3,FALSE))</f>
        <v/>
      </c>
      <c r="C40" t="str">
        <f>IF($Q40="","",VLOOKUP($Q40,'Dept Head vs YTD acct'!$A$5:$M$500,4,FALSE))</f>
        <v/>
      </c>
      <c r="D40" t="str">
        <f>IF($Q40="","",VLOOKUP($Q40,'Dept Head vs YTD acct'!$A$5:$M$500,5,FALSE))</f>
        <v/>
      </c>
      <c r="E40" t="str">
        <f>IF($Q40="","",VLOOKUP($Q40,'Dept Head vs YTD acct'!$A$5:$M$500,6,FALSE))</f>
        <v/>
      </c>
      <c r="F40" t="str">
        <f>IF($Q40="","",VLOOKUP($Q40,'Dept Head vs YTD acct'!$A$5:$M$500,7,FALSE))</f>
        <v/>
      </c>
      <c r="G40" t="str">
        <f>IF($Q40="","",VLOOKUP($Q40,'Dept Head vs YTD acct'!$A$5:$M$500,8,FALSE))</f>
        <v/>
      </c>
      <c r="H40" t="str">
        <f>IF($Q40="","",VLOOKUP($Q40,'Dept Head vs YTD acct'!$A$5:$M$500,9,FALSE))</f>
        <v/>
      </c>
      <c r="I40" s="10" t="str">
        <f>IF($Q40="","",VLOOKUP($Q40,'Dept Head vs YTD acct'!$A$5:$M$500,10,FALSE))</f>
        <v/>
      </c>
      <c r="J40" s="10" t="str">
        <f>IF($Q40="","",VLOOKUP($Q40,'Dept Head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IF((MAX($Q$4:Q39)+1)&gt;Data!$C$1,"",MAX($Q$4:Q39)+1)</f>
        <v/>
      </c>
    </row>
    <row r="41" spans="1:17" x14ac:dyDescent="0.2">
      <c r="A41" t="str">
        <f>IF($Q41="","",VLOOKUP($Q41,'Dept Head vs YTD acct'!$A$5:$M$500,2,FALSE))</f>
        <v/>
      </c>
      <c r="B41" t="str">
        <f>IF($Q41="","",VLOOKUP($Q41,'Dept Head vs YTD acct'!$A$5:$M$500,3,FALSE))</f>
        <v/>
      </c>
      <c r="C41" t="str">
        <f>IF($Q41="","",VLOOKUP($Q41,'Dept Head vs YTD acct'!$A$5:$M$500,4,FALSE))</f>
        <v/>
      </c>
      <c r="D41" t="str">
        <f>IF($Q41="","",VLOOKUP($Q41,'Dept Head vs YTD acct'!$A$5:$M$500,5,FALSE))</f>
        <v/>
      </c>
      <c r="E41" t="str">
        <f>IF($Q41="","",VLOOKUP($Q41,'Dept Head vs YTD acct'!$A$5:$M$500,6,FALSE))</f>
        <v/>
      </c>
      <c r="F41" t="str">
        <f>IF($Q41="","",VLOOKUP($Q41,'Dept Head vs YTD acct'!$A$5:$M$500,7,FALSE))</f>
        <v/>
      </c>
      <c r="G41" t="str">
        <f>IF($Q41="","",VLOOKUP($Q41,'Dept Head vs YTD acct'!$A$5:$M$500,8,FALSE))</f>
        <v/>
      </c>
      <c r="H41" t="str">
        <f>IF($Q41="","",VLOOKUP($Q41,'Dept Head vs YTD acct'!$A$5:$M$500,9,FALSE))</f>
        <v/>
      </c>
      <c r="I41" s="10" t="str">
        <f>IF($Q41="","",VLOOKUP($Q41,'Dept Head vs YTD acct'!$A$5:$M$500,10,FALSE))</f>
        <v/>
      </c>
      <c r="J41" s="10" t="str">
        <f>IF($Q41="","",VLOOKUP($Q41,'Dept Head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IF((MAX($Q$4:Q40)+1)&gt;Data!$C$1,"",MAX($Q$4:Q40)+1)</f>
        <v/>
      </c>
    </row>
    <row r="42" spans="1:17" x14ac:dyDescent="0.2">
      <c r="A42" t="str">
        <f>IF($Q42="","",VLOOKUP($Q42,'Dept Head vs YTD acct'!$A$5:$M$500,2,FALSE))</f>
        <v/>
      </c>
      <c r="B42" t="str">
        <f>IF($Q42="","",VLOOKUP($Q42,'Dept Head vs YTD acct'!$A$5:$M$500,3,FALSE))</f>
        <v/>
      </c>
      <c r="C42" t="str">
        <f>IF($Q42="","",VLOOKUP($Q42,'Dept Head vs YTD acct'!$A$5:$M$500,4,FALSE))</f>
        <v/>
      </c>
      <c r="D42" t="str">
        <f>IF($Q42="","",VLOOKUP($Q42,'Dept Head vs YTD acct'!$A$5:$M$500,5,FALSE))</f>
        <v/>
      </c>
      <c r="E42" t="str">
        <f>IF($Q42="","",VLOOKUP($Q42,'Dept Head vs YTD acct'!$A$5:$M$500,6,FALSE))</f>
        <v/>
      </c>
      <c r="F42" t="str">
        <f>IF($Q42="","",VLOOKUP($Q42,'Dept Head vs YTD acct'!$A$5:$M$500,7,FALSE))</f>
        <v/>
      </c>
      <c r="G42" t="str">
        <f>IF($Q42="","",VLOOKUP($Q42,'Dept Head vs YTD acct'!$A$5:$M$500,8,FALSE))</f>
        <v/>
      </c>
      <c r="H42" t="str">
        <f>IF($Q42="","",VLOOKUP($Q42,'Dept Head vs YTD acct'!$A$5:$M$500,9,FALSE))</f>
        <v/>
      </c>
      <c r="I42" s="10" t="str">
        <f>IF($Q42="","",VLOOKUP($Q42,'Dept Head vs YTD acct'!$A$5:$M$500,10,FALSE))</f>
        <v/>
      </c>
      <c r="J42" s="10" t="str">
        <f>IF($Q42="","",VLOOKUP($Q42,'Dept Head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IF((MAX($Q$4:Q41)+1)&gt;Data!$C$1,"",MAX($Q$4:Q41)+1)</f>
        <v/>
      </c>
    </row>
    <row r="43" spans="1:17" x14ac:dyDescent="0.2">
      <c r="A43" t="str">
        <f>IF($Q43="","",VLOOKUP($Q43,'Dept Head vs YTD acct'!$A$5:$M$500,2,FALSE))</f>
        <v/>
      </c>
      <c r="B43" t="str">
        <f>IF($Q43="","",VLOOKUP($Q43,'Dept Head vs YTD acct'!$A$5:$M$500,3,FALSE))</f>
        <v/>
      </c>
      <c r="C43" t="str">
        <f>IF($Q43="","",VLOOKUP($Q43,'Dept Head vs YTD acct'!$A$5:$M$500,4,FALSE))</f>
        <v/>
      </c>
      <c r="D43" t="str">
        <f>IF($Q43="","",VLOOKUP($Q43,'Dept Head vs YTD acct'!$A$5:$M$500,5,FALSE))</f>
        <v/>
      </c>
      <c r="E43" t="str">
        <f>IF($Q43="","",VLOOKUP($Q43,'Dept Head vs YTD acct'!$A$5:$M$500,6,FALSE))</f>
        <v/>
      </c>
      <c r="F43" t="str">
        <f>IF($Q43="","",VLOOKUP($Q43,'Dept Head vs YTD acct'!$A$5:$M$500,7,FALSE))</f>
        <v/>
      </c>
      <c r="G43" t="str">
        <f>IF($Q43="","",VLOOKUP($Q43,'Dept Head vs YTD acct'!$A$5:$M$500,8,FALSE))</f>
        <v/>
      </c>
      <c r="H43" t="str">
        <f>IF($Q43="","",VLOOKUP($Q43,'Dept Head vs YTD acct'!$A$5:$M$500,9,FALSE))</f>
        <v/>
      </c>
      <c r="I43" s="10" t="str">
        <f>IF($Q43="","",VLOOKUP($Q43,'Dept Head vs YTD acct'!$A$5:$M$500,10,FALSE))</f>
        <v/>
      </c>
      <c r="J43" s="10" t="str">
        <f>IF($Q43="","",VLOOKUP($Q43,'Dept Head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IF((MAX($Q$4:Q42)+1)&gt;Data!$C$1,"",MAX($Q$4:Q42)+1)</f>
        <v/>
      </c>
    </row>
    <row r="44" spans="1:17" x14ac:dyDescent="0.2">
      <c r="A44" t="str">
        <f>IF($Q44="","",VLOOKUP($Q44,'Dept Head vs YTD acct'!$A$5:$M$500,2,FALSE))</f>
        <v/>
      </c>
      <c r="B44" t="str">
        <f>IF($Q44="","",VLOOKUP($Q44,'Dept Head vs YTD acct'!$A$5:$M$500,3,FALSE))</f>
        <v/>
      </c>
      <c r="C44" t="str">
        <f>IF($Q44="","",VLOOKUP($Q44,'Dept Head vs YTD acct'!$A$5:$M$500,4,FALSE))</f>
        <v/>
      </c>
      <c r="D44" t="str">
        <f>IF($Q44="","",VLOOKUP($Q44,'Dept Head vs YTD acct'!$A$5:$M$500,5,FALSE))</f>
        <v/>
      </c>
      <c r="E44" t="str">
        <f>IF($Q44="","",VLOOKUP($Q44,'Dept Head vs YTD acct'!$A$5:$M$500,6,FALSE))</f>
        <v/>
      </c>
      <c r="F44" t="str">
        <f>IF($Q44="","",VLOOKUP($Q44,'Dept Head vs YTD acct'!$A$5:$M$500,7,FALSE))</f>
        <v/>
      </c>
      <c r="G44" t="str">
        <f>IF($Q44="","",VLOOKUP($Q44,'Dept Head vs YTD acct'!$A$5:$M$500,8,FALSE))</f>
        <v/>
      </c>
      <c r="H44" t="str">
        <f>IF($Q44="","",VLOOKUP($Q44,'Dept Head vs YTD acct'!$A$5:$M$500,9,FALSE))</f>
        <v/>
      </c>
      <c r="I44" s="10" t="str">
        <f>IF($Q44="","",VLOOKUP($Q44,'Dept Head vs YTD acct'!$A$5:$M$500,10,FALSE))</f>
        <v/>
      </c>
      <c r="J44" s="10" t="str">
        <f>IF($Q44="","",VLOOKUP($Q44,'Dept Head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IF((MAX($Q$4:Q43)+1)&gt;Data!$C$1,"",MAX($Q$4:Q43)+1)</f>
        <v/>
      </c>
    </row>
    <row r="45" spans="1:17" x14ac:dyDescent="0.2">
      <c r="A45" t="str">
        <f>IF($Q45="","",VLOOKUP($Q45,'Dept Head vs YTD acct'!$A$5:$M$500,2,FALSE))</f>
        <v/>
      </c>
      <c r="B45" t="str">
        <f>IF($Q45="","",VLOOKUP($Q45,'Dept Head vs YTD acct'!$A$5:$M$500,3,FALSE))</f>
        <v/>
      </c>
      <c r="C45" t="str">
        <f>IF($Q45="","",VLOOKUP($Q45,'Dept Head vs YTD acct'!$A$5:$M$500,4,FALSE))</f>
        <v/>
      </c>
      <c r="D45" t="str">
        <f>IF($Q45="","",VLOOKUP($Q45,'Dept Head vs YTD acct'!$A$5:$M$500,5,FALSE))</f>
        <v/>
      </c>
      <c r="E45" t="str">
        <f>IF($Q45="","",VLOOKUP($Q45,'Dept Head vs YTD acct'!$A$5:$M$500,6,FALSE))</f>
        <v/>
      </c>
      <c r="F45" t="str">
        <f>IF($Q45="","",VLOOKUP($Q45,'Dept Head vs YTD acct'!$A$5:$M$500,7,FALSE))</f>
        <v/>
      </c>
      <c r="G45" t="str">
        <f>IF($Q45="","",VLOOKUP($Q45,'Dept Head vs YTD acct'!$A$5:$M$500,8,FALSE))</f>
        <v/>
      </c>
      <c r="H45" t="str">
        <f>IF($Q45="","",VLOOKUP($Q45,'Dept Head vs YTD acct'!$A$5:$M$500,9,FALSE))</f>
        <v/>
      </c>
      <c r="I45" s="10" t="str">
        <f>IF($Q45="","",VLOOKUP($Q45,'Dept Head vs YTD acct'!$A$5:$M$500,10,FALSE))</f>
        <v/>
      </c>
      <c r="J45" s="10" t="str">
        <f>IF($Q45="","",VLOOKUP($Q45,'Dept Head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IF((MAX($Q$4:Q44)+1)&gt;Data!$C$1,"",MAX($Q$4:Q44)+1)</f>
        <v/>
      </c>
    </row>
    <row r="46" spans="1:17" x14ac:dyDescent="0.2">
      <c r="A46" t="str">
        <f>IF($Q46="","",VLOOKUP($Q46,'Dept Head vs YTD acct'!$A$5:$M$500,2,FALSE))</f>
        <v/>
      </c>
      <c r="B46" t="str">
        <f>IF($Q46="","",VLOOKUP($Q46,'Dept Head vs YTD acct'!$A$5:$M$500,3,FALSE))</f>
        <v/>
      </c>
      <c r="C46" t="str">
        <f>IF($Q46="","",VLOOKUP($Q46,'Dept Head vs YTD acct'!$A$5:$M$500,4,FALSE))</f>
        <v/>
      </c>
      <c r="D46" t="str">
        <f>IF($Q46="","",VLOOKUP($Q46,'Dept Head vs YTD acct'!$A$5:$M$500,5,FALSE))</f>
        <v/>
      </c>
      <c r="E46" t="str">
        <f>IF($Q46="","",VLOOKUP($Q46,'Dept Head vs YTD acct'!$A$5:$M$500,6,FALSE))</f>
        <v/>
      </c>
      <c r="F46" t="str">
        <f>IF($Q46="","",VLOOKUP($Q46,'Dept Head vs YTD acct'!$A$5:$M$500,7,FALSE))</f>
        <v/>
      </c>
      <c r="G46" t="str">
        <f>IF($Q46="","",VLOOKUP($Q46,'Dept Head vs YTD acct'!$A$5:$M$500,8,FALSE))</f>
        <v/>
      </c>
      <c r="H46" t="str">
        <f>IF($Q46="","",VLOOKUP($Q46,'Dept Head vs YTD acct'!$A$5:$M$500,9,FALSE))</f>
        <v/>
      </c>
      <c r="I46" s="10" t="str">
        <f>IF($Q46="","",VLOOKUP($Q46,'Dept Head vs YTD acct'!$A$5:$M$500,10,FALSE))</f>
        <v/>
      </c>
      <c r="J46" s="10" t="str">
        <f>IF($Q46="","",VLOOKUP($Q46,'Dept Head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IF((MAX($Q$4:Q45)+1)&gt;Data!$C$1,"",MAX($Q$4:Q45)+1)</f>
        <v/>
      </c>
    </row>
    <row r="47" spans="1:17" x14ac:dyDescent="0.2">
      <c r="A47" t="str">
        <f>IF($Q47="","",VLOOKUP($Q47,'Dept Head vs YTD acct'!$A$5:$M$500,2,FALSE))</f>
        <v/>
      </c>
      <c r="B47" t="str">
        <f>IF($Q47="","",VLOOKUP($Q47,'Dept Head vs YTD acct'!$A$5:$M$500,3,FALSE))</f>
        <v/>
      </c>
      <c r="C47" t="str">
        <f>IF($Q47="","",VLOOKUP($Q47,'Dept Head vs YTD acct'!$A$5:$M$500,4,FALSE))</f>
        <v/>
      </c>
      <c r="D47" t="str">
        <f>IF($Q47="","",VLOOKUP($Q47,'Dept Head vs YTD acct'!$A$5:$M$500,5,FALSE))</f>
        <v/>
      </c>
      <c r="E47" t="str">
        <f>IF($Q47="","",VLOOKUP($Q47,'Dept Head vs YTD acct'!$A$5:$M$500,6,FALSE))</f>
        <v/>
      </c>
      <c r="F47" t="str">
        <f>IF($Q47="","",VLOOKUP($Q47,'Dept Head vs YTD acct'!$A$5:$M$500,7,FALSE))</f>
        <v/>
      </c>
      <c r="G47" t="str">
        <f>IF($Q47="","",VLOOKUP($Q47,'Dept Head vs YTD acct'!$A$5:$M$500,8,FALSE))</f>
        <v/>
      </c>
      <c r="H47" t="str">
        <f>IF($Q47="","",VLOOKUP($Q47,'Dept Head vs YTD acct'!$A$5:$M$500,9,FALSE))</f>
        <v/>
      </c>
      <c r="I47" s="10" t="str">
        <f>IF($Q47="","",VLOOKUP($Q47,'Dept Head vs YTD acct'!$A$5:$M$500,10,FALSE))</f>
        <v/>
      </c>
      <c r="J47" s="10" t="str">
        <f>IF($Q47="","",VLOOKUP($Q47,'Dept Head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IF((MAX($Q$4:Q46)+1)&gt;Data!$C$1,"",MAX($Q$4:Q46)+1)</f>
        <v/>
      </c>
    </row>
    <row r="48" spans="1:17" x14ac:dyDescent="0.2">
      <c r="A48" t="str">
        <f>IF($Q48="","",VLOOKUP($Q48,'Dept Head vs YTD acct'!$A$5:$M$500,2,FALSE))</f>
        <v/>
      </c>
      <c r="B48" t="str">
        <f>IF($Q48="","",VLOOKUP($Q48,'Dept Head vs YTD acct'!$A$5:$M$500,3,FALSE))</f>
        <v/>
      </c>
      <c r="C48" t="str">
        <f>IF($Q48="","",VLOOKUP($Q48,'Dept Head vs YTD acct'!$A$5:$M$500,4,FALSE))</f>
        <v/>
      </c>
      <c r="D48" t="str">
        <f>IF($Q48="","",VLOOKUP($Q48,'Dept Head vs YTD acct'!$A$5:$M$500,5,FALSE))</f>
        <v/>
      </c>
      <c r="E48" t="str">
        <f>IF($Q48="","",VLOOKUP($Q48,'Dept Head vs YTD acct'!$A$5:$M$500,6,FALSE))</f>
        <v/>
      </c>
      <c r="F48" t="str">
        <f>IF($Q48="","",VLOOKUP($Q48,'Dept Head vs YTD acct'!$A$5:$M$500,7,FALSE))</f>
        <v/>
      </c>
      <c r="G48" t="str">
        <f>IF($Q48="","",VLOOKUP($Q48,'Dept Head vs YTD acct'!$A$5:$M$500,8,FALSE))</f>
        <v/>
      </c>
      <c r="H48" t="str">
        <f>IF($Q48="","",VLOOKUP($Q48,'Dept Head vs YTD acct'!$A$5:$M$500,9,FALSE))</f>
        <v/>
      </c>
      <c r="I48" s="10" t="str">
        <f>IF($Q48="","",VLOOKUP($Q48,'Dept Head vs YTD acct'!$A$5:$M$500,10,FALSE))</f>
        <v/>
      </c>
      <c r="J48" s="10" t="str">
        <f>IF($Q48="","",VLOOKUP($Q48,'Dept Head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IF((MAX($Q$4:Q47)+1)&gt;Data!$C$1,"",MAX($Q$4:Q47)+1)</f>
        <v/>
      </c>
    </row>
    <row r="49" spans="1:17" x14ac:dyDescent="0.2">
      <c r="A49" t="str">
        <f>IF($Q49="","",VLOOKUP($Q49,'Dept Head vs YTD acct'!$A$5:$M$500,2,FALSE))</f>
        <v/>
      </c>
      <c r="B49" t="str">
        <f>IF($Q49="","",VLOOKUP($Q49,'Dept Head vs YTD acct'!$A$5:$M$500,3,FALSE))</f>
        <v/>
      </c>
      <c r="C49" t="str">
        <f>IF($Q49="","",VLOOKUP($Q49,'Dept Head vs YTD acct'!$A$5:$M$500,4,FALSE))</f>
        <v/>
      </c>
      <c r="D49" t="str">
        <f>IF($Q49="","",VLOOKUP($Q49,'Dept Head vs YTD acct'!$A$5:$M$500,5,FALSE))</f>
        <v/>
      </c>
      <c r="E49" t="str">
        <f>IF($Q49="","",VLOOKUP($Q49,'Dept Head vs YTD acct'!$A$5:$M$500,6,FALSE))</f>
        <v/>
      </c>
      <c r="F49" t="str">
        <f>IF($Q49="","",VLOOKUP($Q49,'Dept Head vs YTD acct'!$A$5:$M$500,7,FALSE))</f>
        <v/>
      </c>
      <c r="G49" t="str">
        <f>IF($Q49="","",VLOOKUP($Q49,'Dept Head vs YTD acct'!$A$5:$M$500,8,FALSE))</f>
        <v/>
      </c>
      <c r="H49" t="str">
        <f>IF($Q49="","",VLOOKUP($Q49,'Dept Head vs YTD acct'!$A$5:$M$500,9,FALSE))</f>
        <v/>
      </c>
      <c r="I49" s="10" t="str">
        <f>IF($Q49="","",VLOOKUP($Q49,'Dept Head vs YTD acct'!$A$5:$M$500,10,FALSE))</f>
        <v/>
      </c>
      <c r="J49" s="10" t="str">
        <f>IF($Q49="","",VLOOKUP($Q49,'Dept Head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IF((MAX($Q$4:Q48)+1)&gt;Data!$C$1,"",MAX($Q$4:Q48)+1)</f>
        <v/>
      </c>
    </row>
    <row r="50" spans="1:17" x14ac:dyDescent="0.2">
      <c r="A50" t="str">
        <f>IF($Q50="","",VLOOKUP($Q50,'Dept Head vs YTD acct'!$A$5:$M$500,2,FALSE))</f>
        <v/>
      </c>
      <c r="B50" t="str">
        <f>IF($Q50="","",VLOOKUP($Q50,'Dept Head vs YTD acct'!$A$5:$M$500,3,FALSE))</f>
        <v/>
      </c>
      <c r="C50" t="str">
        <f>IF($Q50="","",VLOOKUP($Q50,'Dept Head vs YTD acct'!$A$5:$M$500,4,FALSE))</f>
        <v/>
      </c>
      <c r="D50" t="str">
        <f>IF($Q50="","",VLOOKUP($Q50,'Dept Head vs YTD acct'!$A$5:$M$500,5,FALSE))</f>
        <v/>
      </c>
      <c r="E50" t="str">
        <f>IF($Q50="","",VLOOKUP($Q50,'Dept Head vs YTD acct'!$A$5:$M$500,6,FALSE))</f>
        <v/>
      </c>
      <c r="F50" t="str">
        <f>IF($Q50="","",VLOOKUP($Q50,'Dept Head vs YTD acct'!$A$5:$M$500,7,FALSE))</f>
        <v/>
      </c>
      <c r="G50" t="str">
        <f>IF($Q50="","",VLOOKUP($Q50,'Dept Head vs YTD acct'!$A$5:$M$500,8,FALSE))</f>
        <v/>
      </c>
      <c r="H50" t="str">
        <f>IF($Q50="","",VLOOKUP($Q50,'Dept Head vs YTD acct'!$A$5:$M$500,9,FALSE))</f>
        <v/>
      </c>
      <c r="I50" s="10" t="str">
        <f>IF($Q50="","",VLOOKUP($Q50,'Dept Head vs YTD acct'!$A$5:$M$500,10,FALSE))</f>
        <v/>
      </c>
      <c r="J50" s="10" t="str">
        <f>IF($Q50="","",VLOOKUP($Q50,'Dept Head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IF((MAX($Q$4:Q49)+1)&gt;Data!$C$1,"",MAX($Q$4:Q49)+1)</f>
        <v/>
      </c>
    </row>
    <row r="51" spans="1:17" x14ac:dyDescent="0.2">
      <c r="A51" t="str">
        <f>IF($Q51="","",VLOOKUP($Q51,'Dept Head vs YTD acct'!$A$5:$M$500,2,FALSE))</f>
        <v/>
      </c>
      <c r="B51" t="str">
        <f>IF($Q51="","",VLOOKUP($Q51,'Dept Head vs YTD acct'!$A$5:$M$500,3,FALSE))</f>
        <v/>
      </c>
      <c r="C51" t="str">
        <f>IF($Q51="","",VLOOKUP($Q51,'Dept Head vs YTD acct'!$A$5:$M$500,4,FALSE))</f>
        <v/>
      </c>
      <c r="D51" t="str">
        <f>IF($Q51="","",VLOOKUP($Q51,'Dept Head vs YTD acct'!$A$5:$M$500,5,FALSE))</f>
        <v/>
      </c>
      <c r="E51" t="str">
        <f>IF($Q51="","",VLOOKUP($Q51,'Dept Head vs YTD acct'!$A$5:$M$500,6,FALSE))</f>
        <v/>
      </c>
      <c r="F51" t="str">
        <f>IF($Q51="","",VLOOKUP($Q51,'Dept Head vs YTD acct'!$A$5:$M$500,7,FALSE))</f>
        <v/>
      </c>
      <c r="G51" t="str">
        <f>IF($Q51="","",VLOOKUP($Q51,'Dept Head vs YTD acct'!$A$5:$M$500,8,FALSE))</f>
        <v/>
      </c>
      <c r="H51" t="str">
        <f>IF($Q51="","",VLOOKUP($Q51,'Dept Head vs YTD acct'!$A$5:$M$500,9,FALSE))</f>
        <v/>
      </c>
      <c r="I51" s="10" t="str">
        <f>IF($Q51="","",VLOOKUP($Q51,'Dept Head vs YTD acct'!$A$5:$M$500,10,FALSE))</f>
        <v/>
      </c>
      <c r="J51" s="10" t="str">
        <f>IF($Q51="","",VLOOKUP($Q51,'Dept Head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IF((MAX($Q$4:Q50)+1)&gt;Data!$C$1,"",MAX($Q$4:Q50)+1)</f>
        <v/>
      </c>
    </row>
    <row r="52" spans="1:17" x14ac:dyDescent="0.2">
      <c r="A52" t="str">
        <f>IF($Q52="","",VLOOKUP($Q52,'Dept Head vs YTD acct'!$A$5:$M$500,2,FALSE))</f>
        <v/>
      </c>
      <c r="B52" t="str">
        <f>IF($Q52="","",VLOOKUP($Q52,'Dept Head vs YTD acct'!$A$5:$M$500,3,FALSE))</f>
        <v/>
      </c>
      <c r="C52" t="str">
        <f>IF($Q52="","",VLOOKUP($Q52,'Dept Head vs YTD acct'!$A$5:$M$500,4,FALSE))</f>
        <v/>
      </c>
      <c r="D52" t="str">
        <f>IF($Q52="","",VLOOKUP($Q52,'Dept Head vs YTD acct'!$A$5:$M$500,5,FALSE))</f>
        <v/>
      </c>
      <c r="E52" t="str">
        <f>IF($Q52="","",VLOOKUP($Q52,'Dept Head vs YTD acct'!$A$5:$M$500,6,FALSE))</f>
        <v/>
      </c>
      <c r="F52" t="str">
        <f>IF($Q52="","",VLOOKUP($Q52,'Dept Head vs YTD acct'!$A$5:$M$500,7,FALSE))</f>
        <v/>
      </c>
      <c r="G52" t="str">
        <f>IF($Q52="","",VLOOKUP($Q52,'Dept Head vs YTD acct'!$A$5:$M$500,8,FALSE))</f>
        <v/>
      </c>
      <c r="H52" t="str">
        <f>IF($Q52="","",VLOOKUP($Q52,'Dept Head vs YTD acct'!$A$5:$M$500,9,FALSE))</f>
        <v/>
      </c>
      <c r="I52" s="10" t="str">
        <f>IF($Q52="","",VLOOKUP($Q52,'Dept Head vs YTD acct'!$A$5:$M$500,10,FALSE))</f>
        <v/>
      </c>
      <c r="J52" s="10" t="str">
        <f>IF($Q52="","",VLOOKUP($Q52,'Dept Head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IF((MAX($Q$4:Q51)+1)&gt;Data!$C$1,"",MAX($Q$4:Q51)+1)</f>
        <v/>
      </c>
    </row>
    <row r="53" spans="1:17" x14ac:dyDescent="0.2">
      <c r="A53" t="str">
        <f>IF($Q53="","",VLOOKUP($Q53,'Dept Head vs YTD acct'!$A$5:$M$500,2,FALSE))</f>
        <v/>
      </c>
      <c r="B53" t="str">
        <f>IF($Q53="","",VLOOKUP($Q53,'Dept Head vs YTD acct'!$A$5:$M$500,3,FALSE))</f>
        <v/>
      </c>
      <c r="C53" t="str">
        <f>IF($Q53="","",VLOOKUP($Q53,'Dept Head vs YTD acct'!$A$5:$M$500,4,FALSE))</f>
        <v/>
      </c>
      <c r="D53" t="str">
        <f>IF($Q53="","",VLOOKUP($Q53,'Dept Head vs YTD acct'!$A$5:$M$500,5,FALSE))</f>
        <v/>
      </c>
      <c r="E53" t="str">
        <f>IF($Q53="","",VLOOKUP($Q53,'Dept Head vs YTD acct'!$A$5:$M$500,6,FALSE))</f>
        <v/>
      </c>
      <c r="F53" t="str">
        <f>IF($Q53="","",VLOOKUP($Q53,'Dept Head vs YTD acct'!$A$5:$M$500,7,FALSE))</f>
        <v/>
      </c>
      <c r="G53" t="str">
        <f>IF($Q53="","",VLOOKUP($Q53,'Dept Head vs YTD acct'!$A$5:$M$500,8,FALSE))</f>
        <v/>
      </c>
      <c r="H53" t="str">
        <f>IF($Q53="","",VLOOKUP($Q53,'Dept Head vs YTD acct'!$A$5:$M$500,9,FALSE))</f>
        <v/>
      </c>
      <c r="I53" s="10" t="str">
        <f>IF($Q53="","",VLOOKUP($Q53,'Dept Head vs YTD acct'!$A$5:$M$500,10,FALSE))</f>
        <v/>
      </c>
      <c r="J53" s="10" t="str">
        <f>IF($Q53="","",VLOOKUP($Q53,'Dept Head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IF((MAX($Q$4:Q52)+1)&gt;Data!$C$1,"",MAX($Q$4:Q52)+1)</f>
        <v/>
      </c>
    </row>
    <row r="54" spans="1:17" x14ac:dyDescent="0.2">
      <c r="A54" t="str">
        <f>IF($Q54="","",VLOOKUP($Q54,'Dept Head vs YTD acct'!$A$5:$M$500,2,FALSE))</f>
        <v/>
      </c>
      <c r="B54" t="str">
        <f>IF($Q54="","",VLOOKUP($Q54,'Dept Head vs YTD acct'!$A$5:$M$500,3,FALSE))</f>
        <v/>
      </c>
      <c r="C54" t="str">
        <f>IF($Q54="","",VLOOKUP($Q54,'Dept Head vs YTD acct'!$A$5:$M$500,4,FALSE))</f>
        <v/>
      </c>
      <c r="D54" t="str">
        <f>IF($Q54="","",VLOOKUP($Q54,'Dept Head vs YTD acct'!$A$5:$M$500,5,FALSE))</f>
        <v/>
      </c>
      <c r="E54" t="str">
        <f>IF($Q54="","",VLOOKUP($Q54,'Dept Head vs YTD acct'!$A$5:$M$500,6,FALSE))</f>
        <v/>
      </c>
      <c r="F54" t="str">
        <f>IF($Q54="","",VLOOKUP($Q54,'Dept Head vs YTD acct'!$A$5:$M$500,7,FALSE))</f>
        <v/>
      </c>
      <c r="G54" t="str">
        <f>IF($Q54="","",VLOOKUP($Q54,'Dept Head vs YTD acct'!$A$5:$M$500,8,FALSE))</f>
        <v/>
      </c>
      <c r="H54" t="str">
        <f>IF($Q54="","",VLOOKUP($Q54,'Dept Head vs YTD acct'!$A$5:$M$500,9,FALSE))</f>
        <v/>
      </c>
      <c r="I54" s="10" t="str">
        <f>IF($Q54="","",VLOOKUP($Q54,'Dept Head vs YTD acct'!$A$5:$M$500,10,FALSE))</f>
        <v/>
      </c>
      <c r="J54" s="10" t="str">
        <f>IF($Q54="","",VLOOKUP($Q54,'Dept Head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IF((MAX($Q$4:Q53)+1)&gt;Data!$C$1,"",MAX($Q$4:Q53)+1)</f>
        <v/>
      </c>
    </row>
    <row r="55" spans="1:17" x14ac:dyDescent="0.2">
      <c r="A55" t="str">
        <f>IF($Q55="","",VLOOKUP($Q55,'Dept Head vs YTD acct'!$A$5:$M$500,2,FALSE))</f>
        <v/>
      </c>
      <c r="B55" t="str">
        <f>IF($Q55="","",VLOOKUP($Q55,'Dept Head vs YTD acct'!$A$5:$M$500,3,FALSE))</f>
        <v/>
      </c>
      <c r="C55" t="str">
        <f>IF($Q55="","",VLOOKUP($Q55,'Dept Head vs YTD acct'!$A$5:$M$500,4,FALSE))</f>
        <v/>
      </c>
      <c r="D55" t="str">
        <f>IF($Q55="","",VLOOKUP($Q55,'Dept Head vs YTD acct'!$A$5:$M$500,5,FALSE))</f>
        <v/>
      </c>
      <c r="E55" t="str">
        <f>IF($Q55="","",VLOOKUP($Q55,'Dept Head vs YTD acct'!$A$5:$M$500,6,FALSE))</f>
        <v/>
      </c>
      <c r="F55" t="str">
        <f>IF($Q55="","",VLOOKUP($Q55,'Dept Head vs YTD acct'!$A$5:$M$500,7,FALSE))</f>
        <v/>
      </c>
      <c r="G55" t="str">
        <f>IF($Q55="","",VLOOKUP($Q55,'Dept Head vs YTD acct'!$A$5:$M$500,8,FALSE))</f>
        <v/>
      </c>
      <c r="H55" t="str">
        <f>IF($Q55="","",VLOOKUP($Q55,'Dept Head vs YTD acct'!$A$5:$M$500,9,FALSE))</f>
        <v/>
      </c>
      <c r="I55" s="10" t="str">
        <f>IF($Q55="","",VLOOKUP($Q55,'Dept Head vs YTD acct'!$A$5:$M$500,10,FALSE))</f>
        <v/>
      </c>
      <c r="J55" s="10" t="str">
        <f>IF($Q55="","",VLOOKUP($Q55,'Dept Head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IF((MAX($Q$4:Q54)+1)&gt;Data!$C$1,"",MAX($Q$4:Q54)+1)</f>
        <v/>
      </c>
    </row>
    <row r="56" spans="1:17" x14ac:dyDescent="0.2">
      <c r="A56" t="str">
        <f>IF($Q56="","",VLOOKUP($Q56,'Dept Head vs YTD acct'!$A$5:$M$500,2,FALSE))</f>
        <v/>
      </c>
      <c r="B56" t="str">
        <f>IF($Q56="","",VLOOKUP($Q56,'Dept Head vs YTD acct'!$A$5:$M$500,3,FALSE))</f>
        <v/>
      </c>
      <c r="C56" t="str">
        <f>IF($Q56="","",VLOOKUP($Q56,'Dept Head vs YTD acct'!$A$5:$M$500,4,FALSE))</f>
        <v/>
      </c>
      <c r="D56" t="str">
        <f>IF($Q56="","",VLOOKUP($Q56,'Dept Head vs YTD acct'!$A$5:$M$500,5,FALSE))</f>
        <v/>
      </c>
      <c r="E56" t="str">
        <f>IF($Q56="","",VLOOKUP($Q56,'Dept Head vs YTD acct'!$A$5:$M$500,6,FALSE))</f>
        <v/>
      </c>
      <c r="F56" t="str">
        <f>IF($Q56="","",VLOOKUP($Q56,'Dept Head vs YTD acct'!$A$5:$M$500,7,FALSE))</f>
        <v/>
      </c>
      <c r="G56" t="str">
        <f>IF($Q56="","",VLOOKUP($Q56,'Dept Head vs YTD acct'!$A$5:$M$500,8,FALSE))</f>
        <v/>
      </c>
      <c r="H56" t="str">
        <f>IF($Q56="","",VLOOKUP($Q56,'Dept Head vs YTD acct'!$A$5:$M$500,9,FALSE))</f>
        <v/>
      </c>
      <c r="I56" s="10" t="str">
        <f>IF($Q56="","",VLOOKUP($Q56,'Dept Head vs YTD acct'!$A$5:$M$500,10,FALSE))</f>
        <v/>
      </c>
      <c r="J56" s="10" t="str">
        <f>IF($Q56="","",VLOOKUP($Q56,'Dept Head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IF((MAX($Q$4:Q55)+1)&gt;Data!$C$1,"",MAX($Q$4:Q55)+1)</f>
        <v/>
      </c>
    </row>
    <row r="57" spans="1:17" x14ac:dyDescent="0.2">
      <c r="A57" t="str">
        <f>IF($Q57="","",VLOOKUP($Q57,'Dept Head vs YTD acct'!$A$5:$M$500,2,FALSE))</f>
        <v/>
      </c>
      <c r="B57" t="str">
        <f>IF($Q57="","",VLOOKUP($Q57,'Dept Head vs YTD acct'!$A$5:$M$500,3,FALSE))</f>
        <v/>
      </c>
      <c r="C57" t="str">
        <f>IF($Q57="","",VLOOKUP($Q57,'Dept Head vs YTD acct'!$A$5:$M$500,4,FALSE))</f>
        <v/>
      </c>
      <c r="D57" t="str">
        <f>IF($Q57="","",VLOOKUP($Q57,'Dept Head vs YTD acct'!$A$5:$M$500,5,FALSE))</f>
        <v/>
      </c>
      <c r="E57" t="str">
        <f>IF($Q57="","",VLOOKUP($Q57,'Dept Head vs YTD acct'!$A$5:$M$500,6,FALSE))</f>
        <v/>
      </c>
      <c r="F57" t="str">
        <f>IF($Q57="","",VLOOKUP($Q57,'Dept Head vs YTD acct'!$A$5:$M$500,7,FALSE))</f>
        <v/>
      </c>
      <c r="G57" t="str">
        <f>IF($Q57="","",VLOOKUP($Q57,'Dept Head vs YTD acct'!$A$5:$M$500,8,FALSE))</f>
        <v/>
      </c>
      <c r="H57" t="str">
        <f>IF($Q57="","",VLOOKUP($Q57,'Dept Head vs YTD acct'!$A$5:$M$500,9,FALSE))</f>
        <v/>
      </c>
      <c r="I57" s="10" t="str">
        <f>IF($Q57="","",VLOOKUP($Q57,'Dept Head vs YTD acct'!$A$5:$M$500,10,FALSE))</f>
        <v/>
      </c>
      <c r="J57" s="10" t="str">
        <f>IF($Q57="","",VLOOKUP($Q57,'Dept Head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IF((MAX($Q$4:Q56)+1)&gt;Data!$C$1,"",MAX($Q$4:Q56)+1)</f>
        <v/>
      </c>
    </row>
    <row r="58" spans="1:17" x14ac:dyDescent="0.2">
      <c r="A58" t="str">
        <f>IF($Q58="","",VLOOKUP($Q58,'Dept Head vs YTD acct'!$A$5:$M$500,2,FALSE))</f>
        <v/>
      </c>
      <c r="B58" t="str">
        <f>IF($Q58="","",VLOOKUP($Q58,'Dept Head vs YTD acct'!$A$5:$M$500,3,FALSE))</f>
        <v/>
      </c>
      <c r="C58" t="str">
        <f>IF($Q58="","",VLOOKUP($Q58,'Dept Head vs YTD acct'!$A$5:$M$500,4,FALSE))</f>
        <v/>
      </c>
      <c r="D58" t="str">
        <f>IF($Q58="","",VLOOKUP($Q58,'Dept Head vs YTD acct'!$A$5:$M$500,5,FALSE))</f>
        <v/>
      </c>
      <c r="E58" t="str">
        <f>IF($Q58="","",VLOOKUP($Q58,'Dept Head vs YTD acct'!$A$5:$M$500,6,FALSE))</f>
        <v/>
      </c>
      <c r="F58" t="str">
        <f>IF($Q58="","",VLOOKUP($Q58,'Dept Head vs YTD acct'!$A$5:$M$500,7,FALSE))</f>
        <v/>
      </c>
      <c r="G58" t="str">
        <f>IF($Q58="","",VLOOKUP($Q58,'Dept Head vs YTD acct'!$A$5:$M$500,8,FALSE))</f>
        <v/>
      </c>
      <c r="H58" t="str">
        <f>IF($Q58="","",VLOOKUP($Q58,'Dept Head vs YTD acct'!$A$5:$M$500,9,FALSE))</f>
        <v/>
      </c>
      <c r="I58" s="10" t="str">
        <f>IF($Q58="","",VLOOKUP($Q58,'Dept Head vs YTD acct'!$A$5:$M$500,10,FALSE))</f>
        <v/>
      </c>
      <c r="J58" s="10" t="str">
        <f>IF($Q58="","",VLOOKUP($Q58,'Dept Head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IF((MAX($Q$4:Q57)+1)&gt;Data!$C$1,"",MAX($Q$4:Q57)+1)</f>
        <v/>
      </c>
    </row>
    <row r="59" spans="1:17" x14ac:dyDescent="0.2">
      <c r="A59" t="str">
        <f>IF($Q59="","",VLOOKUP($Q59,'Dept Head vs YTD acct'!$A$5:$M$500,2,FALSE))</f>
        <v/>
      </c>
      <c r="B59" t="str">
        <f>IF($Q59="","",VLOOKUP($Q59,'Dept Head vs YTD acct'!$A$5:$M$500,3,FALSE))</f>
        <v/>
      </c>
      <c r="C59" t="str">
        <f>IF($Q59="","",VLOOKUP($Q59,'Dept Head vs YTD acct'!$A$5:$M$500,4,FALSE))</f>
        <v/>
      </c>
      <c r="D59" t="str">
        <f>IF($Q59="","",VLOOKUP($Q59,'Dept Head vs YTD acct'!$A$5:$M$500,5,FALSE))</f>
        <v/>
      </c>
      <c r="E59" t="str">
        <f>IF($Q59="","",VLOOKUP($Q59,'Dept Head vs YTD acct'!$A$5:$M$500,6,FALSE))</f>
        <v/>
      </c>
      <c r="F59" t="str">
        <f>IF($Q59="","",VLOOKUP($Q59,'Dept Head vs YTD acct'!$A$5:$M$500,7,FALSE))</f>
        <v/>
      </c>
      <c r="G59" t="str">
        <f>IF($Q59="","",VLOOKUP($Q59,'Dept Head vs YTD acct'!$A$5:$M$500,8,FALSE))</f>
        <v/>
      </c>
      <c r="H59" t="str">
        <f>IF($Q59="","",VLOOKUP($Q59,'Dept Head vs YTD acct'!$A$5:$M$500,9,FALSE))</f>
        <v/>
      </c>
      <c r="I59" s="10" t="str">
        <f>IF($Q59="","",VLOOKUP($Q59,'Dept Head vs YTD acct'!$A$5:$M$500,10,FALSE))</f>
        <v/>
      </c>
      <c r="J59" s="10" t="str">
        <f>IF($Q59="","",VLOOKUP($Q59,'Dept Head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IF((MAX($Q$4:Q58)+1)&gt;Data!$C$1,"",MAX($Q$4:Q58)+1)</f>
        <v/>
      </c>
    </row>
    <row r="60" spans="1:17" x14ac:dyDescent="0.2">
      <c r="A60" t="str">
        <f>IF($Q60="","",VLOOKUP($Q60,'Dept Head vs YTD acct'!$A$5:$M$500,2,FALSE))</f>
        <v/>
      </c>
      <c r="B60" t="str">
        <f>IF($Q60="","",VLOOKUP($Q60,'Dept Head vs YTD acct'!$A$5:$M$500,3,FALSE))</f>
        <v/>
      </c>
      <c r="C60" t="str">
        <f>IF($Q60="","",VLOOKUP($Q60,'Dept Head vs YTD acct'!$A$5:$M$500,4,FALSE))</f>
        <v/>
      </c>
      <c r="D60" t="str">
        <f>IF($Q60="","",VLOOKUP($Q60,'Dept Head vs YTD acct'!$A$5:$M$500,5,FALSE))</f>
        <v/>
      </c>
      <c r="E60" t="str">
        <f>IF($Q60="","",VLOOKUP($Q60,'Dept Head vs YTD acct'!$A$5:$M$500,6,FALSE))</f>
        <v/>
      </c>
      <c r="F60" t="str">
        <f>IF($Q60="","",VLOOKUP($Q60,'Dept Head vs YTD acct'!$A$5:$M$500,7,FALSE))</f>
        <v/>
      </c>
      <c r="G60" t="str">
        <f>IF($Q60="","",VLOOKUP($Q60,'Dept Head vs YTD acct'!$A$5:$M$500,8,FALSE))</f>
        <v/>
      </c>
      <c r="H60" t="str">
        <f>IF($Q60="","",VLOOKUP($Q60,'Dept Head vs YTD acct'!$A$5:$M$500,9,FALSE))</f>
        <v/>
      </c>
      <c r="I60" s="10" t="str">
        <f>IF($Q60="","",VLOOKUP($Q60,'Dept Head vs YTD acct'!$A$5:$M$500,10,FALSE))</f>
        <v/>
      </c>
      <c r="J60" s="10" t="str">
        <f>IF($Q60="","",VLOOKUP($Q60,'Dept Head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IF((MAX($Q$4:Q59)+1)&gt;Data!$C$1,"",MAX($Q$4:Q59)+1)</f>
        <v/>
      </c>
    </row>
    <row r="61" spans="1:17" x14ac:dyDescent="0.2">
      <c r="A61" t="str">
        <f>IF($Q61="","",VLOOKUP($Q61,'Dept Head vs YTD acct'!$A$5:$M$500,2,FALSE))</f>
        <v/>
      </c>
      <c r="B61" t="str">
        <f>IF($Q61="","",VLOOKUP($Q61,'Dept Head vs YTD acct'!$A$5:$M$500,3,FALSE))</f>
        <v/>
      </c>
      <c r="C61" t="str">
        <f>IF($Q61="","",VLOOKUP($Q61,'Dept Head vs YTD acct'!$A$5:$M$500,4,FALSE))</f>
        <v/>
      </c>
      <c r="D61" t="str">
        <f>IF($Q61="","",VLOOKUP($Q61,'Dept Head vs YTD acct'!$A$5:$M$500,5,FALSE))</f>
        <v/>
      </c>
      <c r="E61" t="str">
        <f>IF($Q61="","",VLOOKUP($Q61,'Dept Head vs YTD acct'!$A$5:$M$500,6,FALSE))</f>
        <v/>
      </c>
      <c r="F61" t="str">
        <f>IF($Q61="","",VLOOKUP($Q61,'Dept Head vs YTD acct'!$A$5:$M$500,7,FALSE))</f>
        <v/>
      </c>
      <c r="G61" t="str">
        <f>IF($Q61="","",VLOOKUP($Q61,'Dept Head vs YTD acct'!$A$5:$M$500,8,FALSE))</f>
        <v/>
      </c>
      <c r="H61" t="str">
        <f>IF($Q61="","",VLOOKUP($Q61,'Dept Head vs YTD acct'!$A$5:$M$500,9,FALSE))</f>
        <v/>
      </c>
      <c r="I61" s="10" t="str">
        <f>IF($Q61="","",VLOOKUP($Q61,'Dept Head vs YTD acct'!$A$5:$M$500,10,FALSE))</f>
        <v/>
      </c>
      <c r="J61" s="10" t="str">
        <f>IF($Q61="","",VLOOKUP($Q61,'Dept Head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IF((MAX($Q$4:Q60)+1)&gt;Data!$C$1,"",MAX($Q$4:Q60)+1)</f>
        <v/>
      </c>
    </row>
    <row r="62" spans="1:17" x14ac:dyDescent="0.2">
      <c r="A62" t="str">
        <f>IF($Q62="","",VLOOKUP($Q62,'Dept Head vs YTD acct'!$A$5:$M$500,2,FALSE))</f>
        <v/>
      </c>
      <c r="B62" t="str">
        <f>IF($Q62="","",VLOOKUP($Q62,'Dept Head vs YTD acct'!$A$5:$M$500,3,FALSE))</f>
        <v/>
      </c>
      <c r="C62" t="str">
        <f>IF($Q62="","",VLOOKUP($Q62,'Dept Head vs YTD acct'!$A$5:$M$500,4,FALSE))</f>
        <v/>
      </c>
      <c r="D62" t="str">
        <f>IF($Q62="","",VLOOKUP($Q62,'Dept Head vs YTD acct'!$A$5:$M$500,5,FALSE))</f>
        <v/>
      </c>
      <c r="E62" t="str">
        <f>IF($Q62="","",VLOOKUP($Q62,'Dept Head vs YTD acct'!$A$5:$M$500,6,FALSE))</f>
        <v/>
      </c>
      <c r="F62" t="str">
        <f>IF($Q62="","",VLOOKUP($Q62,'Dept Head vs YTD acct'!$A$5:$M$500,7,FALSE))</f>
        <v/>
      </c>
      <c r="G62" t="str">
        <f>IF($Q62="","",VLOOKUP($Q62,'Dept Head vs YTD acct'!$A$5:$M$500,8,FALSE))</f>
        <v/>
      </c>
      <c r="H62" t="str">
        <f>IF($Q62="","",VLOOKUP($Q62,'Dept Head vs YTD acct'!$A$5:$M$500,9,FALSE))</f>
        <v/>
      </c>
      <c r="I62" s="10" t="str">
        <f>IF($Q62="","",VLOOKUP($Q62,'Dept Head vs YTD acct'!$A$5:$M$500,10,FALSE))</f>
        <v/>
      </c>
      <c r="J62" s="10" t="str">
        <f>IF($Q62="","",VLOOKUP($Q62,'Dept Head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IF((MAX($Q$4:Q61)+1)&gt;Data!$C$1,"",MAX($Q$4:Q61)+1)</f>
        <v/>
      </c>
    </row>
    <row r="63" spans="1:17" x14ac:dyDescent="0.2">
      <c r="A63" t="str">
        <f>IF($Q63="","",VLOOKUP($Q63,'Dept Head vs YTD acct'!$A$5:$M$500,2,FALSE))</f>
        <v/>
      </c>
      <c r="B63" t="str">
        <f>IF($Q63="","",VLOOKUP($Q63,'Dept Head vs YTD acct'!$A$5:$M$500,3,FALSE))</f>
        <v/>
      </c>
      <c r="C63" t="str">
        <f>IF($Q63="","",VLOOKUP($Q63,'Dept Head vs YTD acct'!$A$5:$M$500,4,FALSE))</f>
        <v/>
      </c>
      <c r="D63" t="str">
        <f>IF($Q63="","",VLOOKUP($Q63,'Dept Head vs YTD acct'!$A$5:$M$500,5,FALSE))</f>
        <v/>
      </c>
      <c r="E63" t="str">
        <f>IF($Q63="","",VLOOKUP($Q63,'Dept Head vs YTD acct'!$A$5:$M$500,6,FALSE))</f>
        <v/>
      </c>
      <c r="F63" t="str">
        <f>IF($Q63="","",VLOOKUP($Q63,'Dept Head vs YTD acct'!$A$5:$M$500,7,FALSE))</f>
        <v/>
      </c>
      <c r="G63" t="str">
        <f>IF($Q63="","",VLOOKUP($Q63,'Dept Head vs YTD acct'!$A$5:$M$500,8,FALSE))</f>
        <v/>
      </c>
      <c r="H63" t="str">
        <f>IF($Q63="","",VLOOKUP($Q63,'Dept Head vs YTD acct'!$A$5:$M$500,9,FALSE))</f>
        <v/>
      </c>
      <c r="I63" s="10" t="str">
        <f>IF($Q63="","",VLOOKUP($Q63,'Dept Head vs YTD acct'!$A$5:$M$500,10,FALSE))</f>
        <v/>
      </c>
      <c r="J63" s="10" t="str">
        <f>IF($Q63="","",VLOOKUP($Q63,'Dept Head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IF((MAX($Q$4:Q62)+1)&gt;Data!$C$1,"",MAX($Q$4:Q62)+1)</f>
        <v/>
      </c>
    </row>
    <row r="64" spans="1:17" x14ac:dyDescent="0.2">
      <c r="A64" t="str">
        <f>IF($Q64="","",VLOOKUP($Q64,'Dept Head vs YTD acct'!$A$5:$M$500,2,FALSE))</f>
        <v/>
      </c>
      <c r="B64" t="str">
        <f>IF($Q64="","",VLOOKUP($Q64,'Dept Head vs YTD acct'!$A$5:$M$500,3,FALSE))</f>
        <v/>
      </c>
      <c r="C64" t="str">
        <f>IF($Q64="","",VLOOKUP($Q64,'Dept Head vs YTD acct'!$A$5:$M$500,4,FALSE))</f>
        <v/>
      </c>
      <c r="D64" t="str">
        <f>IF($Q64="","",VLOOKUP($Q64,'Dept Head vs YTD acct'!$A$5:$M$500,5,FALSE))</f>
        <v/>
      </c>
      <c r="E64" t="str">
        <f>IF($Q64="","",VLOOKUP($Q64,'Dept Head vs YTD acct'!$A$5:$M$500,6,FALSE))</f>
        <v/>
      </c>
      <c r="F64" t="str">
        <f>IF($Q64="","",VLOOKUP($Q64,'Dept Head vs YTD acct'!$A$5:$M$500,7,FALSE))</f>
        <v/>
      </c>
      <c r="G64" t="str">
        <f>IF($Q64="","",VLOOKUP($Q64,'Dept Head vs YTD acct'!$A$5:$M$500,8,FALSE))</f>
        <v/>
      </c>
      <c r="H64" t="str">
        <f>IF($Q64="","",VLOOKUP($Q64,'Dept Head vs YTD acct'!$A$5:$M$500,9,FALSE))</f>
        <v/>
      </c>
      <c r="I64" s="10" t="str">
        <f>IF($Q64="","",VLOOKUP($Q64,'Dept Head vs YTD acct'!$A$5:$M$500,10,FALSE))</f>
        <v/>
      </c>
      <c r="J64" s="10" t="str">
        <f>IF($Q64="","",VLOOKUP($Q64,'Dept Head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IF((MAX($Q$4:Q63)+1)&gt;Data!$C$1,"",MAX($Q$4:Q63)+1)</f>
        <v/>
      </c>
    </row>
    <row r="65" spans="1:17" x14ac:dyDescent="0.2">
      <c r="A65" t="str">
        <f>IF($Q65="","",VLOOKUP($Q65,'Dept Head vs YTD acct'!$A$5:$M$500,2,FALSE))</f>
        <v/>
      </c>
      <c r="B65" t="str">
        <f>IF($Q65="","",VLOOKUP($Q65,'Dept Head vs YTD acct'!$A$5:$M$500,3,FALSE))</f>
        <v/>
      </c>
      <c r="C65" t="str">
        <f>IF($Q65="","",VLOOKUP($Q65,'Dept Head vs YTD acct'!$A$5:$M$500,4,FALSE))</f>
        <v/>
      </c>
      <c r="D65" t="str">
        <f>IF($Q65="","",VLOOKUP($Q65,'Dept Head vs YTD acct'!$A$5:$M$500,5,FALSE))</f>
        <v/>
      </c>
      <c r="E65" t="str">
        <f>IF($Q65="","",VLOOKUP($Q65,'Dept Head vs YTD acct'!$A$5:$M$500,6,FALSE))</f>
        <v/>
      </c>
      <c r="F65" t="str">
        <f>IF($Q65="","",VLOOKUP($Q65,'Dept Head vs YTD acct'!$A$5:$M$500,7,FALSE))</f>
        <v/>
      </c>
      <c r="G65" t="str">
        <f>IF($Q65="","",VLOOKUP($Q65,'Dept Head vs YTD acct'!$A$5:$M$500,8,FALSE))</f>
        <v/>
      </c>
      <c r="H65" t="str">
        <f>IF($Q65="","",VLOOKUP($Q65,'Dept Head vs YTD acct'!$A$5:$M$500,9,FALSE))</f>
        <v/>
      </c>
      <c r="I65" s="10" t="str">
        <f>IF($Q65="","",VLOOKUP($Q65,'Dept Head vs YTD acct'!$A$5:$M$500,10,FALSE))</f>
        <v/>
      </c>
      <c r="J65" s="10" t="str">
        <f>IF($Q65="","",VLOOKUP($Q65,'Dept Head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IF((MAX($Q$4:Q64)+1)&gt;Data!$C$1,"",MAX($Q$4:Q64)+1)</f>
        <v/>
      </c>
    </row>
    <row r="66" spans="1:17" x14ac:dyDescent="0.2">
      <c r="A66" t="str">
        <f>IF($Q66="","",VLOOKUP($Q66,'Dept Head vs YTD acct'!$A$5:$M$500,2,FALSE))</f>
        <v/>
      </c>
      <c r="B66" t="str">
        <f>IF($Q66="","",VLOOKUP($Q66,'Dept Head vs YTD acct'!$A$5:$M$500,3,FALSE))</f>
        <v/>
      </c>
      <c r="C66" t="str">
        <f>IF($Q66="","",VLOOKUP($Q66,'Dept Head vs YTD acct'!$A$5:$M$500,4,FALSE))</f>
        <v/>
      </c>
      <c r="D66" t="str">
        <f>IF($Q66="","",VLOOKUP($Q66,'Dept Head vs YTD acct'!$A$5:$M$500,5,FALSE))</f>
        <v/>
      </c>
      <c r="E66" t="str">
        <f>IF($Q66="","",VLOOKUP($Q66,'Dept Head vs YTD acct'!$A$5:$M$500,6,FALSE))</f>
        <v/>
      </c>
      <c r="F66" t="str">
        <f>IF($Q66="","",VLOOKUP($Q66,'Dept Head vs YTD acct'!$A$5:$M$500,7,FALSE))</f>
        <v/>
      </c>
      <c r="G66" t="str">
        <f>IF($Q66="","",VLOOKUP($Q66,'Dept Head vs YTD acct'!$A$5:$M$500,8,FALSE))</f>
        <v/>
      </c>
      <c r="H66" t="str">
        <f>IF($Q66="","",VLOOKUP($Q66,'Dept Head vs YTD acct'!$A$5:$M$500,9,FALSE))</f>
        <v/>
      </c>
      <c r="I66" s="10" t="str">
        <f>IF($Q66="","",VLOOKUP($Q66,'Dept Head vs YTD acct'!$A$5:$M$500,10,FALSE))</f>
        <v/>
      </c>
      <c r="J66" s="10" t="str">
        <f>IF($Q66="","",VLOOKUP($Q66,'Dept Head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IF((MAX($Q$4:Q65)+1)&gt;Data!$C$1,"",MAX($Q$4:Q65)+1)</f>
        <v/>
      </c>
    </row>
    <row r="67" spans="1:17" x14ac:dyDescent="0.2">
      <c r="A67" t="str">
        <f>IF($Q67="","",VLOOKUP($Q67,'Dept Head vs YTD acct'!$A$5:$M$500,2,FALSE))</f>
        <v/>
      </c>
      <c r="B67" t="str">
        <f>IF($Q67="","",VLOOKUP($Q67,'Dept Head vs YTD acct'!$A$5:$M$500,3,FALSE))</f>
        <v/>
      </c>
      <c r="C67" t="str">
        <f>IF($Q67="","",VLOOKUP($Q67,'Dept Head vs YTD acct'!$A$5:$M$500,4,FALSE))</f>
        <v/>
      </c>
      <c r="D67" t="str">
        <f>IF($Q67="","",VLOOKUP($Q67,'Dept Head vs YTD acct'!$A$5:$M$500,5,FALSE))</f>
        <v/>
      </c>
      <c r="E67" t="str">
        <f>IF($Q67="","",VLOOKUP($Q67,'Dept Head vs YTD acct'!$A$5:$M$500,6,FALSE))</f>
        <v/>
      </c>
      <c r="F67" t="str">
        <f>IF($Q67="","",VLOOKUP($Q67,'Dept Head vs YTD acct'!$A$5:$M$500,7,FALSE))</f>
        <v/>
      </c>
      <c r="G67" t="str">
        <f>IF($Q67="","",VLOOKUP($Q67,'Dept Head vs YTD acct'!$A$5:$M$500,8,FALSE))</f>
        <v/>
      </c>
      <c r="H67" t="str">
        <f>IF($Q67="","",VLOOKUP($Q67,'Dept Head vs YTD acct'!$A$5:$M$500,9,FALSE))</f>
        <v/>
      </c>
      <c r="I67" s="10" t="str">
        <f>IF($Q67="","",VLOOKUP($Q67,'Dept Head vs YTD acct'!$A$5:$M$500,10,FALSE))</f>
        <v/>
      </c>
      <c r="J67" s="10" t="str">
        <f>IF($Q67="","",VLOOKUP($Q67,'Dept Head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IF((MAX($Q$4:Q66)+1)&gt;Data!$C$1,"",MAX($Q$4:Q66)+1)</f>
        <v/>
      </c>
    </row>
    <row r="68" spans="1:17" x14ac:dyDescent="0.2">
      <c r="A68" t="str">
        <f>IF($Q68="","",VLOOKUP($Q68,'Dept Head vs YTD acct'!$A$5:$M$500,2,FALSE))</f>
        <v/>
      </c>
      <c r="B68" t="str">
        <f>IF($Q68="","",VLOOKUP($Q68,'Dept Head vs YTD acct'!$A$5:$M$500,3,FALSE))</f>
        <v/>
      </c>
      <c r="C68" t="str">
        <f>IF($Q68="","",VLOOKUP($Q68,'Dept Head vs YTD acct'!$A$5:$M$500,4,FALSE))</f>
        <v/>
      </c>
      <c r="D68" t="str">
        <f>IF($Q68="","",VLOOKUP($Q68,'Dept Head vs YTD acct'!$A$5:$M$500,5,FALSE))</f>
        <v/>
      </c>
      <c r="E68" t="str">
        <f>IF($Q68="","",VLOOKUP($Q68,'Dept Head vs YTD acct'!$A$5:$M$500,6,FALSE))</f>
        <v/>
      </c>
      <c r="F68" t="str">
        <f>IF($Q68="","",VLOOKUP($Q68,'Dept Head vs YTD acct'!$A$5:$M$500,7,FALSE))</f>
        <v/>
      </c>
      <c r="G68" t="str">
        <f>IF($Q68="","",VLOOKUP($Q68,'Dept Head vs YTD acct'!$A$5:$M$500,8,FALSE))</f>
        <v/>
      </c>
      <c r="H68" t="str">
        <f>IF($Q68="","",VLOOKUP($Q68,'Dept Head vs YTD acct'!$A$5:$M$500,9,FALSE))</f>
        <v/>
      </c>
      <c r="I68" s="10" t="str">
        <f>IF($Q68="","",VLOOKUP($Q68,'Dept Head vs YTD acct'!$A$5:$M$500,10,FALSE))</f>
        <v/>
      </c>
      <c r="J68" s="10" t="str">
        <f>IF($Q68="","",VLOOKUP($Q68,'Dept Head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IF((MAX($Q$4:Q67)+1)&gt;Data!$C$1,"",MAX($Q$4:Q67)+1)</f>
        <v/>
      </c>
    </row>
    <row r="69" spans="1:17" x14ac:dyDescent="0.2">
      <c r="A69" t="str">
        <f>IF($Q69="","",VLOOKUP($Q69,'Dept Head vs YTD acct'!$A$5:$M$500,2,FALSE))</f>
        <v/>
      </c>
      <c r="B69" t="str">
        <f>IF($Q69="","",VLOOKUP($Q69,'Dept Head vs YTD acct'!$A$5:$M$500,3,FALSE))</f>
        <v/>
      </c>
      <c r="C69" t="str">
        <f>IF($Q69="","",VLOOKUP($Q69,'Dept Head vs YTD acct'!$A$5:$M$500,4,FALSE))</f>
        <v/>
      </c>
      <c r="D69" t="str">
        <f>IF($Q69="","",VLOOKUP($Q69,'Dept Head vs YTD acct'!$A$5:$M$500,5,FALSE))</f>
        <v/>
      </c>
      <c r="E69" t="str">
        <f>IF($Q69="","",VLOOKUP($Q69,'Dept Head vs YTD acct'!$A$5:$M$500,6,FALSE))</f>
        <v/>
      </c>
      <c r="F69" t="str">
        <f>IF($Q69="","",VLOOKUP($Q69,'Dept Head vs YTD acct'!$A$5:$M$500,7,FALSE))</f>
        <v/>
      </c>
      <c r="G69" t="str">
        <f>IF($Q69="","",VLOOKUP($Q69,'Dept Head vs YTD acct'!$A$5:$M$500,8,FALSE))</f>
        <v/>
      </c>
      <c r="H69" t="str">
        <f>IF($Q69="","",VLOOKUP($Q69,'Dept Head vs YTD acct'!$A$5:$M$500,9,FALSE))</f>
        <v/>
      </c>
      <c r="I69" s="10" t="str">
        <f>IF($Q69="","",VLOOKUP($Q69,'Dept Head vs YTD acct'!$A$5:$M$500,10,FALSE))</f>
        <v/>
      </c>
      <c r="J69" s="10" t="str">
        <f>IF($Q69="","",VLOOKUP($Q69,'Dept Head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IF((MAX($Q$4:Q68)+1)&gt;Data!$C$1,"",MAX($Q$4:Q68)+1)</f>
        <v/>
      </c>
    </row>
    <row r="70" spans="1:17" x14ac:dyDescent="0.2">
      <c r="A70" t="str">
        <f>IF($Q70="","",VLOOKUP($Q70,'Dept Head vs YTD acct'!$A$5:$M$500,2,FALSE))</f>
        <v/>
      </c>
      <c r="B70" t="str">
        <f>IF($Q70="","",VLOOKUP($Q70,'Dept Head vs YTD acct'!$A$5:$M$500,3,FALSE))</f>
        <v/>
      </c>
      <c r="C70" t="str">
        <f>IF($Q70="","",VLOOKUP($Q70,'Dept Head vs YTD acct'!$A$5:$M$500,4,FALSE))</f>
        <v/>
      </c>
      <c r="D70" t="str">
        <f>IF($Q70="","",VLOOKUP($Q70,'Dept Head vs YTD acct'!$A$5:$M$500,5,FALSE))</f>
        <v/>
      </c>
      <c r="E70" t="str">
        <f>IF($Q70="","",VLOOKUP($Q70,'Dept Head vs YTD acct'!$A$5:$M$500,6,FALSE))</f>
        <v/>
      </c>
      <c r="F70" t="str">
        <f>IF($Q70="","",VLOOKUP($Q70,'Dept Head vs YTD acct'!$A$5:$M$500,7,FALSE))</f>
        <v/>
      </c>
      <c r="G70" t="str">
        <f>IF($Q70="","",VLOOKUP($Q70,'Dept Head vs YTD acct'!$A$5:$M$500,8,FALSE))</f>
        <v/>
      </c>
      <c r="H70" t="str">
        <f>IF($Q70="","",VLOOKUP($Q70,'Dept Head vs YTD acct'!$A$5:$M$500,9,FALSE))</f>
        <v/>
      </c>
      <c r="I70" s="10" t="str">
        <f>IF($Q70="","",VLOOKUP($Q70,'Dept Head vs YTD acct'!$A$5:$M$500,10,FALSE))</f>
        <v/>
      </c>
      <c r="J70" s="10" t="str">
        <f>IF($Q70="","",VLOOKUP($Q70,'Dept Head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IF((MAX($Q$4:Q69)+1)&gt;Data!$C$1,"",MAX($Q$4:Q69)+1)</f>
        <v/>
      </c>
    </row>
    <row r="71" spans="1:17" x14ac:dyDescent="0.2">
      <c r="A71" t="str">
        <f>IF($Q71="","",VLOOKUP($Q71,'Dept Head vs YTD acct'!$A$5:$M$500,2,FALSE))</f>
        <v/>
      </c>
      <c r="B71" t="str">
        <f>IF($Q71="","",VLOOKUP($Q71,'Dept Head vs YTD acct'!$A$5:$M$500,3,FALSE))</f>
        <v/>
      </c>
      <c r="C71" t="str">
        <f>IF($Q71="","",VLOOKUP($Q71,'Dept Head vs YTD acct'!$A$5:$M$500,4,FALSE))</f>
        <v/>
      </c>
      <c r="D71" t="str">
        <f>IF($Q71="","",VLOOKUP($Q71,'Dept Head vs YTD acct'!$A$5:$M$500,5,FALSE))</f>
        <v/>
      </c>
      <c r="E71" t="str">
        <f>IF($Q71="","",VLOOKUP($Q71,'Dept Head vs YTD acct'!$A$5:$M$500,6,FALSE))</f>
        <v/>
      </c>
      <c r="F71" t="str">
        <f>IF($Q71="","",VLOOKUP($Q71,'Dept Head vs YTD acct'!$A$5:$M$500,7,FALSE))</f>
        <v/>
      </c>
      <c r="G71" t="str">
        <f>IF($Q71="","",VLOOKUP($Q71,'Dept Head vs YTD acct'!$A$5:$M$500,8,FALSE))</f>
        <v/>
      </c>
      <c r="H71" t="str">
        <f>IF($Q71="","",VLOOKUP($Q71,'Dept Head vs YTD acct'!$A$5:$M$500,9,FALSE))</f>
        <v/>
      </c>
      <c r="I71" s="10" t="str">
        <f>IF($Q71="","",VLOOKUP($Q71,'Dept Head vs YTD acct'!$A$5:$M$500,10,FALSE))</f>
        <v/>
      </c>
      <c r="J71" s="10" t="str">
        <f>IF($Q71="","",VLOOKUP($Q71,'Dept Head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IF((MAX($Q$4:Q70)+1)&gt;Data!$C$1,"",MAX($Q$4:Q70)+1)</f>
        <v/>
      </c>
    </row>
    <row r="72" spans="1:17" x14ac:dyDescent="0.2">
      <c r="A72" t="str">
        <f>IF($Q72="","",VLOOKUP($Q72,'Dept Head vs YTD acct'!$A$5:$M$500,2,FALSE))</f>
        <v/>
      </c>
      <c r="B72" t="str">
        <f>IF($Q72="","",VLOOKUP($Q72,'Dept Head vs YTD acct'!$A$5:$M$500,3,FALSE))</f>
        <v/>
      </c>
      <c r="C72" t="str">
        <f>IF($Q72="","",VLOOKUP($Q72,'Dept Head vs YTD acct'!$A$5:$M$500,4,FALSE))</f>
        <v/>
      </c>
      <c r="D72" t="str">
        <f>IF($Q72="","",VLOOKUP($Q72,'Dept Head vs YTD acct'!$A$5:$M$500,5,FALSE))</f>
        <v/>
      </c>
      <c r="E72" t="str">
        <f>IF($Q72="","",VLOOKUP($Q72,'Dept Head vs YTD acct'!$A$5:$M$500,6,FALSE))</f>
        <v/>
      </c>
      <c r="F72" t="str">
        <f>IF($Q72="","",VLOOKUP($Q72,'Dept Head vs YTD acct'!$A$5:$M$500,7,FALSE))</f>
        <v/>
      </c>
      <c r="G72" t="str">
        <f>IF($Q72="","",VLOOKUP($Q72,'Dept Head vs YTD acct'!$A$5:$M$500,8,FALSE))</f>
        <v/>
      </c>
      <c r="H72" t="str">
        <f>IF($Q72="","",VLOOKUP($Q72,'Dept Head vs YTD acct'!$A$5:$M$500,9,FALSE))</f>
        <v/>
      </c>
      <c r="I72" s="10" t="str">
        <f>IF($Q72="","",VLOOKUP($Q72,'Dept Head vs YTD acct'!$A$5:$M$500,10,FALSE))</f>
        <v/>
      </c>
      <c r="J72" s="10" t="str">
        <f>IF($Q72="","",VLOOKUP($Q72,'Dept Head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IF((MAX($Q$4:Q71)+1)&gt;Data!$C$1,"",MAX($Q$4:Q71)+1)</f>
        <v/>
      </c>
    </row>
    <row r="73" spans="1:17" x14ac:dyDescent="0.2">
      <c r="A73" t="str">
        <f>IF($Q73="","",VLOOKUP($Q73,'Dept Head vs YTD acct'!$A$5:$M$500,2,FALSE))</f>
        <v/>
      </c>
      <c r="B73" t="str">
        <f>IF($Q73="","",VLOOKUP($Q73,'Dept Head vs YTD acct'!$A$5:$M$500,3,FALSE))</f>
        <v/>
      </c>
      <c r="C73" t="str">
        <f>IF($Q73="","",VLOOKUP($Q73,'Dept Head vs YTD acct'!$A$5:$M$500,4,FALSE))</f>
        <v/>
      </c>
      <c r="D73" t="str">
        <f>IF($Q73="","",VLOOKUP($Q73,'Dept Head vs YTD acct'!$A$5:$M$500,5,FALSE))</f>
        <v/>
      </c>
      <c r="E73" t="str">
        <f>IF($Q73="","",VLOOKUP($Q73,'Dept Head vs YTD acct'!$A$5:$M$500,6,FALSE))</f>
        <v/>
      </c>
      <c r="F73" t="str">
        <f>IF($Q73="","",VLOOKUP($Q73,'Dept Head vs YTD acct'!$A$5:$M$500,7,FALSE))</f>
        <v/>
      </c>
      <c r="G73" t="str">
        <f>IF($Q73="","",VLOOKUP($Q73,'Dept Head vs YTD acct'!$A$5:$M$500,8,FALSE))</f>
        <v/>
      </c>
      <c r="H73" t="str">
        <f>IF($Q73="","",VLOOKUP($Q73,'Dept Head vs YTD acct'!$A$5:$M$500,9,FALSE))</f>
        <v/>
      </c>
      <c r="I73" s="10" t="str">
        <f>IF($Q73="","",VLOOKUP($Q73,'Dept Head vs YTD acct'!$A$5:$M$500,10,FALSE))</f>
        <v/>
      </c>
      <c r="J73" s="10" t="str">
        <f>IF($Q73="","",VLOOKUP($Q73,'Dept Head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IF((MAX($Q$4:Q72)+1)&gt;Data!$C$1,"",MAX($Q$4:Q72)+1)</f>
        <v/>
      </c>
    </row>
    <row r="74" spans="1:17" x14ac:dyDescent="0.2">
      <c r="A74" t="str">
        <f>IF($Q74="","",VLOOKUP($Q74,'Dept Head vs YTD acct'!$A$5:$M$500,2,FALSE))</f>
        <v/>
      </c>
      <c r="B74" t="str">
        <f>IF($Q74="","",VLOOKUP($Q74,'Dept Head vs YTD acct'!$A$5:$M$500,3,FALSE))</f>
        <v/>
      </c>
      <c r="C74" t="str">
        <f>IF($Q74="","",VLOOKUP($Q74,'Dept Head vs YTD acct'!$A$5:$M$500,4,FALSE))</f>
        <v/>
      </c>
      <c r="D74" t="str">
        <f>IF($Q74="","",VLOOKUP($Q74,'Dept Head vs YTD acct'!$A$5:$M$500,5,FALSE))</f>
        <v/>
      </c>
      <c r="E74" t="str">
        <f>IF($Q74="","",VLOOKUP($Q74,'Dept Head vs YTD acct'!$A$5:$M$500,6,FALSE))</f>
        <v/>
      </c>
      <c r="F74" t="str">
        <f>IF($Q74="","",VLOOKUP($Q74,'Dept Head vs YTD acct'!$A$5:$M$500,7,FALSE))</f>
        <v/>
      </c>
      <c r="G74" t="str">
        <f>IF($Q74="","",VLOOKUP($Q74,'Dept Head vs YTD acct'!$A$5:$M$500,8,FALSE))</f>
        <v/>
      </c>
      <c r="H74" t="str">
        <f>IF($Q74="","",VLOOKUP($Q74,'Dept Head vs YTD acct'!$A$5:$M$500,9,FALSE))</f>
        <v/>
      </c>
      <c r="I74" s="10" t="str">
        <f>IF($Q74="","",VLOOKUP($Q74,'Dept Head vs YTD acct'!$A$5:$M$500,10,FALSE))</f>
        <v/>
      </c>
      <c r="J74" s="10" t="str">
        <f>IF($Q74="","",VLOOKUP($Q74,'Dept Head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IF((MAX($Q$4:Q73)+1)&gt;Data!$C$1,"",MAX($Q$4:Q73)+1)</f>
        <v/>
      </c>
    </row>
    <row r="75" spans="1:17" x14ac:dyDescent="0.2">
      <c r="A75" t="str">
        <f>IF($Q75="","",VLOOKUP($Q75,'Dept Head vs YTD acct'!$A$5:$M$500,2,FALSE))</f>
        <v/>
      </c>
      <c r="B75" t="str">
        <f>IF($Q75="","",VLOOKUP($Q75,'Dept Head vs YTD acct'!$A$5:$M$500,3,FALSE))</f>
        <v/>
      </c>
      <c r="C75" t="str">
        <f>IF($Q75="","",VLOOKUP($Q75,'Dept Head vs YTD acct'!$A$5:$M$500,4,FALSE))</f>
        <v/>
      </c>
      <c r="D75" t="str">
        <f>IF($Q75="","",VLOOKUP($Q75,'Dept Head vs YTD acct'!$A$5:$M$500,5,FALSE))</f>
        <v/>
      </c>
      <c r="E75" t="str">
        <f>IF($Q75="","",VLOOKUP($Q75,'Dept Head vs YTD acct'!$A$5:$M$500,6,FALSE))</f>
        <v/>
      </c>
      <c r="F75" t="str">
        <f>IF($Q75="","",VLOOKUP($Q75,'Dept Head vs YTD acct'!$A$5:$M$500,7,FALSE))</f>
        <v/>
      </c>
      <c r="G75" t="str">
        <f>IF($Q75="","",VLOOKUP($Q75,'Dept Head vs YTD acct'!$A$5:$M$500,8,FALSE))</f>
        <v/>
      </c>
      <c r="H75" t="str">
        <f>IF($Q75="","",VLOOKUP($Q75,'Dept Head vs YTD acct'!$A$5:$M$500,9,FALSE))</f>
        <v/>
      </c>
      <c r="I75" s="10" t="str">
        <f>IF($Q75="","",VLOOKUP($Q75,'Dept Head vs YTD acct'!$A$5:$M$500,10,FALSE))</f>
        <v/>
      </c>
      <c r="J75" s="10" t="str">
        <f>IF($Q75="","",VLOOKUP($Q75,'Dept Head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IF((MAX($Q$4:Q74)+1)&gt;Data!$C$1,"",MAX($Q$4:Q74)+1)</f>
        <v/>
      </c>
    </row>
    <row r="76" spans="1:17" x14ac:dyDescent="0.2">
      <c r="A76" t="str">
        <f>IF($Q76="","",VLOOKUP($Q76,'Dept Head vs YTD acct'!$A$5:$M$500,2,FALSE))</f>
        <v/>
      </c>
      <c r="B76" t="str">
        <f>IF($Q76="","",VLOOKUP($Q76,'Dept Head vs YTD acct'!$A$5:$M$500,3,FALSE))</f>
        <v/>
      </c>
      <c r="C76" t="str">
        <f>IF($Q76="","",VLOOKUP($Q76,'Dept Head vs YTD acct'!$A$5:$M$500,4,FALSE))</f>
        <v/>
      </c>
      <c r="D76" t="str">
        <f>IF($Q76="","",VLOOKUP($Q76,'Dept Head vs YTD acct'!$A$5:$M$500,5,FALSE))</f>
        <v/>
      </c>
      <c r="E76" t="str">
        <f>IF($Q76="","",VLOOKUP($Q76,'Dept Head vs YTD acct'!$A$5:$M$500,6,FALSE))</f>
        <v/>
      </c>
      <c r="F76" t="str">
        <f>IF($Q76="","",VLOOKUP($Q76,'Dept Head vs YTD acct'!$A$5:$M$500,7,FALSE))</f>
        <v/>
      </c>
      <c r="G76" t="str">
        <f>IF($Q76="","",VLOOKUP($Q76,'Dept Head vs YTD acct'!$A$5:$M$500,8,FALSE))</f>
        <v/>
      </c>
      <c r="H76" t="str">
        <f>IF($Q76="","",VLOOKUP($Q76,'Dept Head vs YTD acct'!$A$5:$M$500,9,FALSE))</f>
        <v/>
      </c>
      <c r="I76" s="10" t="str">
        <f>IF($Q76="","",VLOOKUP($Q76,'Dept Head vs YTD acct'!$A$5:$M$500,10,FALSE))</f>
        <v/>
      </c>
      <c r="J76" s="10" t="str">
        <f>IF($Q76="","",VLOOKUP($Q76,'Dept Head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IF((MAX($Q$4:Q75)+1)&gt;Data!$C$1,"",MAX($Q$4:Q75)+1)</f>
        <v/>
      </c>
    </row>
    <row r="77" spans="1:17" x14ac:dyDescent="0.2">
      <c r="A77" t="str">
        <f>IF($Q77="","",VLOOKUP($Q77,'Dept Head vs YTD acct'!$A$5:$M$500,2,FALSE))</f>
        <v/>
      </c>
      <c r="B77" t="str">
        <f>IF($Q77="","",VLOOKUP($Q77,'Dept Head vs YTD acct'!$A$5:$M$500,3,FALSE))</f>
        <v/>
      </c>
      <c r="C77" t="str">
        <f>IF($Q77="","",VLOOKUP($Q77,'Dept Head vs YTD acct'!$A$5:$M$500,4,FALSE))</f>
        <v/>
      </c>
      <c r="D77" t="str">
        <f>IF($Q77="","",VLOOKUP($Q77,'Dept Head vs YTD acct'!$A$5:$M$500,5,FALSE))</f>
        <v/>
      </c>
      <c r="E77" t="str">
        <f>IF($Q77="","",VLOOKUP($Q77,'Dept Head vs YTD acct'!$A$5:$M$500,6,FALSE))</f>
        <v/>
      </c>
      <c r="F77" t="str">
        <f>IF($Q77="","",VLOOKUP($Q77,'Dept Head vs YTD acct'!$A$5:$M$500,7,FALSE))</f>
        <v/>
      </c>
      <c r="G77" t="str">
        <f>IF($Q77="","",VLOOKUP($Q77,'Dept Head vs YTD acct'!$A$5:$M$500,8,FALSE))</f>
        <v/>
      </c>
      <c r="H77" t="str">
        <f>IF($Q77="","",VLOOKUP($Q77,'Dept Head vs YTD acct'!$A$5:$M$500,9,FALSE))</f>
        <v/>
      </c>
      <c r="I77" s="10" t="str">
        <f>IF($Q77="","",VLOOKUP($Q77,'Dept Head vs YTD acct'!$A$5:$M$500,10,FALSE))</f>
        <v/>
      </c>
      <c r="J77" s="10" t="str">
        <f>IF($Q77="","",VLOOKUP($Q77,'Dept Head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IF((MAX($Q$4:Q76)+1)&gt;Data!$C$1,"",MAX($Q$4:Q76)+1)</f>
        <v/>
      </c>
    </row>
    <row r="78" spans="1:17" x14ac:dyDescent="0.2">
      <c r="A78" t="str">
        <f>IF($Q78="","",VLOOKUP($Q78,'Dept Head vs YTD acct'!$A$5:$M$500,2,FALSE))</f>
        <v/>
      </c>
      <c r="B78" t="str">
        <f>IF($Q78="","",VLOOKUP($Q78,'Dept Head vs YTD acct'!$A$5:$M$500,3,FALSE))</f>
        <v/>
      </c>
      <c r="C78" t="str">
        <f>IF($Q78="","",VLOOKUP($Q78,'Dept Head vs YTD acct'!$A$5:$M$500,4,FALSE))</f>
        <v/>
      </c>
      <c r="D78" t="str">
        <f>IF($Q78="","",VLOOKUP($Q78,'Dept Head vs YTD acct'!$A$5:$M$500,5,FALSE))</f>
        <v/>
      </c>
      <c r="E78" t="str">
        <f>IF($Q78="","",VLOOKUP($Q78,'Dept Head vs YTD acct'!$A$5:$M$500,6,FALSE))</f>
        <v/>
      </c>
      <c r="F78" t="str">
        <f>IF($Q78="","",VLOOKUP($Q78,'Dept Head vs YTD acct'!$A$5:$M$500,7,FALSE))</f>
        <v/>
      </c>
      <c r="G78" t="str">
        <f>IF($Q78="","",VLOOKUP($Q78,'Dept Head vs YTD acct'!$A$5:$M$500,8,FALSE))</f>
        <v/>
      </c>
      <c r="H78" t="str">
        <f>IF($Q78="","",VLOOKUP($Q78,'Dept Head vs YTD acct'!$A$5:$M$500,9,FALSE))</f>
        <v/>
      </c>
      <c r="I78" s="10" t="str">
        <f>IF($Q78="","",VLOOKUP($Q78,'Dept Head vs YTD acct'!$A$5:$M$500,10,FALSE))</f>
        <v/>
      </c>
      <c r="J78" s="10" t="str">
        <f>IF($Q78="","",VLOOKUP($Q78,'Dept Head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IF((MAX($Q$4:Q77)+1)&gt;Data!$C$1,"",MAX($Q$4:Q77)+1)</f>
        <v/>
      </c>
    </row>
    <row r="79" spans="1:17" x14ac:dyDescent="0.2">
      <c r="A79" t="str">
        <f>IF($Q79="","",VLOOKUP($Q79,'Dept Head vs YTD acct'!$A$5:$M$500,2,FALSE))</f>
        <v/>
      </c>
      <c r="B79" t="str">
        <f>IF($Q79="","",VLOOKUP($Q79,'Dept Head vs YTD acct'!$A$5:$M$500,3,FALSE))</f>
        <v/>
      </c>
      <c r="C79" t="str">
        <f>IF($Q79="","",VLOOKUP($Q79,'Dept Head vs YTD acct'!$A$5:$M$500,4,FALSE))</f>
        <v/>
      </c>
      <c r="D79" t="str">
        <f>IF($Q79="","",VLOOKUP($Q79,'Dept Head vs YTD acct'!$A$5:$M$500,5,FALSE))</f>
        <v/>
      </c>
      <c r="E79" t="str">
        <f>IF($Q79="","",VLOOKUP($Q79,'Dept Head vs YTD acct'!$A$5:$M$500,6,FALSE))</f>
        <v/>
      </c>
      <c r="F79" t="str">
        <f>IF($Q79="","",VLOOKUP($Q79,'Dept Head vs YTD acct'!$A$5:$M$500,7,FALSE))</f>
        <v/>
      </c>
      <c r="G79" t="str">
        <f>IF($Q79="","",VLOOKUP($Q79,'Dept Head vs YTD acct'!$A$5:$M$500,8,FALSE))</f>
        <v/>
      </c>
      <c r="H79" t="str">
        <f>IF($Q79="","",VLOOKUP($Q79,'Dept Head vs YTD acct'!$A$5:$M$500,9,FALSE))</f>
        <v/>
      </c>
      <c r="I79" s="10" t="str">
        <f>IF($Q79="","",VLOOKUP($Q79,'Dept Head vs YTD acct'!$A$5:$M$500,10,FALSE))</f>
        <v/>
      </c>
      <c r="J79" s="10" t="str">
        <f>IF($Q79="","",VLOOKUP($Q79,'Dept Head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IF((MAX($Q$4:Q78)+1)&gt;Data!$C$1,"",MAX($Q$4:Q78)+1)</f>
        <v/>
      </c>
    </row>
    <row r="80" spans="1:17" x14ac:dyDescent="0.2">
      <c r="A80" t="str">
        <f>IF($Q80="","",VLOOKUP($Q80,'Dept Head vs YTD acct'!$A$5:$M$500,2,FALSE))</f>
        <v/>
      </c>
      <c r="B80" t="str">
        <f>IF($Q80="","",VLOOKUP($Q80,'Dept Head vs YTD acct'!$A$5:$M$500,3,FALSE))</f>
        <v/>
      </c>
      <c r="C80" t="str">
        <f>IF($Q80="","",VLOOKUP($Q80,'Dept Head vs YTD acct'!$A$5:$M$500,4,FALSE))</f>
        <v/>
      </c>
      <c r="D80" t="str">
        <f>IF($Q80="","",VLOOKUP($Q80,'Dept Head vs YTD acct'!$A$5:$M$500,5,FALSE))</f>
        <v/>
      </c>
      <c r="E80" t="str">
        <f>IF($Q80="","",VLOOKUP($Q80,'Dept Head vs YTD acct'!$A$5:$M$500,6,FALSE))</f>
        <v/>
      </c>
      <c r="F80" t="str">
        <f>IF($Q80="","",VLOOKUP($Q80,'Dept Head vs YTD acct'!$A$5:$M$500,7,FALSE))</f>
        <v/>
      </c>
      <c r="G80" t="str">
        <f>IF($Q80="","",VLOOKUP($Q80,'Dept Head vs YTD acct'!$A$5:$M$500,8,FALSE))</f>
        <v/>
      </c>
      <c r="H80" t="str">
        <f>IF($Q80="","",VLOOKUP($Q80,'Dept Head vs YTD acct'!$A$5:$M$500,9,FALSE))</f>
        <v/>
      </c>
      <c r="I80" s="10" t="str">
        <f>IF($Q80="","",VLOOKUP($Q80,'Dept Head vs YTD acct'!$A$5:$M$500,10,FALSE))</f>
        <v/>
      </c>
      <c r="J80" s="10" t="str">
        <f>IF($Q80="","",VLOOKUP($Q80,'Dept Head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IF((MAX($Q$4:Q79)+1)&gt;Data!$C$1,"",MAX($Q$4:Q79)+1)</f>
        <v/>
      </c>
    </row>
    <row r="81" spans="1:17" x14ac:dyDescent="0.2">
      <c r="A81" t="str">
        <f>IF($Q81="","",VLOOKUP($Q81,'Dept Head vs YTD acct'!$A$5:$M$500,2,FALSE))</f>
        <v/>
      </c>
      <c r="B81" t="str">
        <f>IF($Q81="","",VLOOKUP($Q81,'Dept Head vs YTD acct'!$A$5:$M$500,3,FALSE))</f>
        <v/>
      </c>
      <c r="C81" t="str">
        <f>IF($Q81="","",VLOOKUP($Q81,'Dept Head vs YTD acct'!$A$5:$M$500,4,FALSE))</f>
        <v/>
      </c>
      <c r="D81" t="str">
        <f>IF($Q81="","",VLOOKUP($Q81,'Dept Head vs YTD acct'!$A$5:$M$500,5,FALSE))</f>
        <v/>
      </c>
      <c r="E81" t="str">
        <f>IF($Q81="","",VLOOKUP($Q81,'Dept Head vs YTD acct'!$A$5:$M$500,6,FALSE))</f>
        <v/>
      </c>
      <c r="F81" t="str">
        <f>IF($Q81="","",VLOOKUP($Q81,'Dept Head vs YTD acct'!$A$5:$M$500,7,FALSE))</f>
        <v/>
      </c>
      <c r="G81" t="str">
        <f>IF($Q81="","",VLOOKUP($Q81,'Dept Head vs YTD acct'!$A$5:$M$500,8,FALSE))</f>
        <v/>
      </c>
      <c r="H81" t="str">
        <f>IF($Q81="","",VLOOKUP($Q81,'Dept Head vs YTD acct'!$A$5:$M$500,9,FALSE))</f>
        <v/>
      </c>
      <c r="I81" s="10" t="str">
        <f>IF($Q81="","",VLOOKUP($Q81,'Dept Head vs YTD acct'!$A$5:$M$500,10,FALSE))</f>
        <v/>
      </c>
      <c r="J81" s="10" t="str">
        <f>IF($Q81="","",VLOOKUP($Q81,'Dept Head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IF((MAX($Q$4:Q80)+1)&gt;Data!$C$1,"",MAX($Q$4:Q80)+1)</f>
        <v/>
      </c>
    </row>
    <row r="82" spans="1:17" x14ac:dyDescent="0.2">
      <c r="A82" t="str">
        <f>IF($Q82="","",VLOOKUP($Q82,'Dept Head vs YTD acct'!$A$5:$M$500,2,FALSE))</f>
        <v/>
      </c>
      <c r="B82" t="str">
        <f>IF($Q82="","",VLOOKUP($Q82,'Dept Head vs YTD acct'!$A$5:$M$500,3,FALSE))</f>
        <v/>
      </c>
      <c r="C82" t="str">
        <f>IF($Q82="","",VLOOKUP($Q82,'Dept Head vs YTD acct'!$A$5:$M$500,4,FALSE))</f>
        <v/>
      </c>
      <c r="D82" t="str">
        <f>IF($Q82="","",VLOOKUP($Q82,'Dept Head vs YTD acct'!$A$5:$M$500,5,FALSE))</f>
        <v/>
      </c>
      <c r="E82" t="str">
        <f>IF($Q82="","",VLOOKUP($Q82,'Dept Head vs YTD acct'!$A$5:$M$500,6,FALSE))</f>
        <v/>
      </c>
      <c r="F82" t="str">
        <f>IF($Q82="","",VLOOKUP($Q82,'Dept Head vs YTD acct'!$A$5:$M$500,7,FALSE))</f>
        <v/>
      </c>
      <c r="G82" t="str">
        <f>IF($Q82="","",VLOOKUP($Q82,'Dept Head vs YTD acct'!$A$5:$M$500,8,FALSE))</f>
        <v/>
      </c>
      <c r="H82" t="str">
        <f>IF($Q82="","",VLOOKUP($Q82,'Dept Head vs YTD acct'!$A$5:$M$500,9,FALSE))</f>
        <v/>
      </c>
      <c r="I82" s="10" t="str">
        <f>IF($Q82="","",VLOOKUP($Q82,'Dept Head vs YTD acct'!$A$5:$M$500,10,FALSE))</f>
        <v/>
      </c>
      <c r="J82" s="10" t="str">
        <f>IF($Q82="","",VLOOKUP($Q82,'Dept Head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IF((MAX($Q$4:Q81)+1)&gt;Data!$C$1,"",MAX($Q$4:Q81)+1)</f>
        <v/>
      </c>
    </row>
    <row r="83" spans="1:17" x14ac:dyDescent="0.2">
      <c r="A83" t="str">
        <f>IF($Q83="","",VLOOKUP($Q83,'Dept Head vs YTD acct'!$A$5:$M$500,2,FALSE))</f>
        <v/>
      </c>
      <c r="B83" t="str">
        <f>IF($Q83="","",VLOOKUP($Q83,'Dept Head vs YTD acct'!$A$5:$M$500,3,FALSE))</f>
        <v/>
      </c>
      <c r="C83" t="str">
        <f>IF($Q83="","",VLOOKUP($Q83,'Dept Head vs YTD acct'!$A$5:$M$500,4,FALSE))</f>
        <v/>
      </c>
      <c r="D83" t="str">
        <f>IF($Q83="","",VLOOKUP($Q83,'Dept Head vs YTD acct'!$A$5:$M$500,5,FALSE))</f>
        <v/>
      </c>
      <c r="E83" t="str">
        <f>IF($Q83="","",VLOOKUP($Q83,'Dept Head vs YTD acct'!$A$5:$M$500,6,FALSE))</f>
        <v/>
      </c>
      <c r="F83" t="str">
        <f>IF($Q83="","",VLOOKUP($Q83,'Dept Head vs YTD acct'!$A$5:$M$500,7,FALSE))</f>
        <v/>
      </c>
      <c r="G83" t="str">
        <f>IF($Q83="","",VLOOKUP($Q83,'Dept Head vs YTD acct'!$A$5:$M$500,8,FALSE))</f>
        <v/>
      </c>
      <c r="H83" t="str">
        <f>IF($Q83="","",VLOOKUP($Q83,'Dept Head vs YTD acct'!$A$5:$M$500,9,FALSE))</f>
        <v/>
      </c>
      <c r="I83" s="10" t="str">
        <f>IF($Q83="","",VLOOKUP($Q83,'Dept Head vs YTD acct'!$A$5:$M$500,10,FALSE))</f>
        <v/>
      </c>
      <c r="J83" s="10" t="str">
        <f>IF($Q83="","",VLOOKUP($Q83,'Dept Head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IF((MAX($Q$4:Q82)+1)&gt;Data!$C$1,"",MAX($Q$4:Q82)+1)</f>
        <v/>
      </c>
    </row>
    <row r="84" spans="1:17" x14ac:dyDescent="0.2">
      <c r="A84" t="str">
        <f>IF($Q84="","",VLOOKUP($Q84,'Dept Head vs YTD acct'!$A$5:$M$500,2,FALSE))</f>
        <v/>
      </c>
      <c r="B84" t="str">
        <f>IF($Q84="","",VLOOKUP($Q84,'Dept Head vs YTD acct'!$A$5:$M$500,3,FALSE))</f>
        <v/>
      </c>
      <c r="C84" t="str">
        <f>IF($Q84="","",VLOOKUP($Q84,'Dept Head vs YTD acct'!$A$5:$M$500,4,FALSE))</f>
        <v/>
      </c>
      <c r="D84" t="str">
        <f>IF($Q84="","",VLOOKUP($Q84,'Dept Head vs YTD acct'!$A$5:$M$500,5,FALSE))</f>
        <v/>
      </c>
      <c r="E84" t="str">
        <f>IF($Q84="","",VLOOKUP($Q84,'Dept Head vs YTD acct'!$A$5:$M$500,6,FALSE))</f>
        <v/>
      </c>
      <c r="F84" t="str">
        <f>IF($Q84="","",VLOOKUP($Q84,'Dept Head vs YTD acct'!$A$5:$M$500,7,FALSE))</f>
        <v/>
      </c>
      <c r="G84" t="str">
        <f>IF($Q84="","",VLOOKUP($Q84,'Dept Head vs YTD acct'!$A$5:$M$500,8,FALSE))</f>
        <v/>
      </c>
      <c r="H84" t="str">
        <f>IF($Q84="","",VLOOKUP($Q84,'Dept Head vs YTD acct'!$A$5:$M$500,9,FALSE))</f>
        <v/>
      </c>
      <c r="I84" s="10" t="str">
        <f>IF($Q84="","",VLOOKUP($Q84,'Dept Head vs YTD acct'!$A$5:$M$500,10,FALSE))</f>
        <v/>
      </c>
      <c r="J84" s="10" t="str">
        <f>IF($Q84="","",VLOOKUP($Q84,'Dept Head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IF((MAX($Q$4:Q83)+1)&gt;Data!$C$1,"",MAX($Q$4:Q83)+1)</f>
        <v/>
      </c>
    </row>
    <row r="85" spans="1:17" x14ac:dyDescent="0.2">
      <c r="A85" t="str">
        <f>IF($Q85="","",VLOOKUP($Q85,'Dept Head vs YTD acct'!$A$5:$M$500,2,FALSE))</f>
        <v/>
      </c>
      <c r="B85" t="str">
        <f>IF($Q85="","",VLOOKUP($Q85,'Dept Head vs YTD acct'!$A$5:$M$500,3,FALSE))</f>
        <v/>
      </c>
      <c r="C85" t="str">
        <f>IF($Q85="","",VLOOKUP($Q85,'Dept Head vs YTD acct'!$A$5:$M$500,4,FALSE))</f>
        <v/>
      </c>
      <c r="D85" t="str">
        <f>IF($Q85="","",VLOOKUP($Q85,'Dept Head vs YTD acct'!$A$5:$M$500,5,FALSE))</f>
        <v/>
      </c>
      <c r="E85" t="str">
        <f>IF($Q85="","",VLOOKUP($Q85,'Dept Head vs YTD acct'!$A$5:$M$500,6,FALSE))</f>
        <v/>
      </c>
      <c r="F85" t="str">
        <f>IF($Q85="","",VLOOKUP($Q85,'Dept Head vs YTD acct'!$A$5:$M$500,7,FALSE))</f>
        <v/>
      </c>
      <c r="G85" t="str">
        <f>IF($Q85="","",VLOOKUP($Q85,'Dept Head vs YTD acct'!$A$5:$M$500,8,FALSE))</f>
        <v/>
      </c>
      <c r="H85" t="str">
        <f>IF($Q85="","",VLOOKUP($Q85,'Dept Head vs YTD acct'!$A$5:$M$500,9,FALSE))</f>
        <v/>
      </c>
      <c r="I85" s="10" t="str">
        <f>IF($Q85="","",VLOOKUP($Q85,'Dept Head vs YTD acct'!$A$5:$M$500,10,FALSE))</f>
        <v/>
      </c>
      <c r="J85" s="10" t="str">
        <f>IF($Q85="","",VLOOKUP($Q85,'Dept Head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IF((MAX($Q$4:Q84)+1)&gt;Data!$C$1,"",MAX($Q$4:Q84)+1)</f>
        <v/>
      </c>
    </row>
    <row r="86" spans="1:17" x14ac:dyDescent="0.2">
      <c r="A86" t="str">
        <f>IF($Q86="","",VLOOKUP($Q86,'Dept Head vs YTD acct'!$A$5:$M$500,2,FALSE))</f>
        <v/>
      </c>
      <c r="B86" t="str">
        <f>IF($Q86="","",VLOOKUP($Q86,'Dept Head vs YTD acct'!$A$5:$M$500,3,FALSE))</f>
        <v/>
      </c>
      <c r="C86" t="str">
        <f>IF($Q86="","",VLOOKUP($Q86,'Dept Head vs YTD acct'!$A$5:$M$500,4,FALSE))</f>
        <v/>
      </c>
      <c r="D86" t="str">
        <f>IF($Q86="","",VLOOKUP($Q86,'Dept Head vs YTD acct'!$A$5:$M$500,5,FALSE))</f>
        <v/>
      </c>
      <c r="E86" t="str">
        <f>IF($Q86="","",VLOOKUP($Q86,'Dept Head vs YTD acct'!$A$5:$M$500,6,FALSE))</f>
        <v/>
      </c>
      <c r="F86" t="str">
        <f>IF($Q86="","",VLOOKUP($Q86,'Dept Head vs YTD acct'!$A$5:$M$500,7,FALSE))</f>
        <v/>
      </c>
      <c r="G86" t="str">
        <f>IF($Q86="","",VLOOKUP($Q86,'Dept Head vs YTD acct'!$A$5:$M$500,8,FALSE))</f>
        <v/>
      </c>
      <c r="H86" t="str">
        <f>IF($Q86="","",VLOOKUP($Q86,'Dept Head vs YTD acct'!$A$5:$M$500,9,FALSE))</f>
        <v/>
      </c>
      <c r="I86" s="10" t="str">
        <f>IF($Q86="","",VLOOKUP($Q86,'Dept Head vs YTD acct'!$A$5:$M$500,10,FALSE))</f>
        <v/>
      </c>
      <c r="J86" s="10" t="str">
        <f>IF($Q86="","",VLOOKUP($Q86,'Dept Head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IF((MAX($Q$4:Q85)+1)&gt;Data!$C$1,"",MAX($Q$4:Q85)+1)</f>
        <v/>
      </c>
    </row>
    <row r="87" spans="1:17" x14ac:dyDescent="0.2">
      <c r="A87" t="str">
        <f>IF($Q87="","",VLOOKUP($Q87,'Dept Head vs YTD acct'!$A$5:$M$500,2,FALSE))</f>
        <v/>
      </c>
      <c r="B87" t="str">
        <f>IF($Q87="","",VLOOKUP($Q87,'Dept Head vs YTD acct'!$A$5:$M$500,3,FALSE))</f>
        <v/>
      </c>
      <c r="C87" t="str">
        <f>IF($Q87="","",VLOOKUP($Q87,'Dept Head vs YTD acct'!$A$5:$M$500,4,FALSE))</f>
        <v/>
      </c>
      <c r="D87" t="str">
        <f>IF($Q87="","",VLOOKUP($Q87,'Dept Head vs YTD acct'!$A$5:$M$500,5,FALSE))</f>
        <v/>
      </c>
      <c r="E87" t="str">
        <f>IF($Q87="","",VLOOKUP($Q87,'Dept Head vs YTD acct'!$A$5:$M$500,6,FALSE))</f>
        <v/>
      </c>
      <c r="F87" t="str">
        <f>IF($Q87="","",VLOOKUP($Q87,'Dept Head vs YTD acct'!$A$5:$M$500,7,FALSE))</f>
        <v/>
      </c>
      <c r="G87" t="str">
        <f>IF($Q87="","",VLOOKUP($Q87,'Dept Head vs YTD acct'!$A$5:$M$500,8,FALSE))</f>
        <v/>
      </c>
      <c r="H87" t="str">
        <f>IF($Q87="","",VLOOKUP($Q87,'Dept Head vs YTD acct'!$A$5:$M$500,9,FALSE))</f>
        <v/>
      </c>
      <c r="I87" s="10" t="str">
        <f>IF($Q87="","",VLOOKUP($Q87,'Dept Head vs YTD acct'!$A$5:$M$500,10,FALSE))</f>
        <v/>
      </c>
      <c r="J87" s="10" t="str">
        <f>IF($Q87="","",VLOOKUP($Q87,'Dept Head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IF((MAX($Q$4:Q86)+1)&gt;Data!$C$1,"",MAX($Q$4:Q86)+1)</f>
        <v/>
      </c>
    </row>
    <row r="88" spans="1:17" x14ac:dyDescent="0.2">
      <c r="A88" t="str">
        <f>IF($Q88="","",VLOOKUP($Q88,'Dept Head vs YTD acct'!$A$5:$M$500,2,FALSE))</f>
        <v/>
      </c>
      <c r="B88" t="str">
        <f>IF($Q88="","",VLOOKUP($Q88,'Dept Head vs YTD acct'!$A$5:$M$500,3,FALSE))</f>
        <v/>
      </c>
      <c r="C88" t="str">
        <f>IF($Q88="","",VLOOKUP($Q88,'Dept Head vs YTD acct'!$A$5:$M$500,4,FALSE))</f>
        <v/>
      </c>
      <c r="D88" t="str">
        <f>IF($Q88="","",VLOOKUP($Q88,'Dept Head vs YTD acct'!$A$5:$M$500,5,FALSE))</f>
        <v/>
      </c>
      <c r="E88" t="str">
        <f>IF($Q88="","",VLOOKUP($Q88,'Dept Head vs YTD acct'!$A$5:$M$500,6,FALSE))</f>
        <v/>
      </c>
      <c r="F88" t="str">
        <f>IF($Q88="","",VLOOKUP($Q88,'Dept Head vs YTD acct'!$A$5:$M$500,7,FALSE))</f>
        <v/>
      </c>
      <c r="G88" t="str">
        <f>IF($Q88="","",VLOOKUP($Q88,'Dept Head vs YTD acct'!$A$5:$M$500,8,FALSE))</f>
        <v/>
      </c>
      <c r="H88" t="str">
        <f>IF($Q88="","",VLOOKUP($Q88,'Dept Head vs YTD acct'!$A$5:$M$500,9,FALSE))</f>
        <v/>
      </c>
      <c r="I88" s="10" t="str">
        <f>IF($Q88="","",VLOOKUP($Q88,'Dept Head vs YTD acct'!$A$5:$M$500,10,FALSE))</f>
        <v/>
      </c>
      <c r="J88" s="10" t="str">
        <f>IF($Q88="","",VLOOKUP($Q88,'Dept Head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IF((MAX($Q$4:Q87)+1)&gt;Data!$C$1,"",MAX($Q$4:Q87)+1)</f>
        <v/>
      </c>
    </row>
    <row r="89" spans="1:17" x14ac:dyDescent="0.2">
      <c r="A89" t="str">
        <f>IF($Q89="","",VLOOKUP($Q89,'Dept Head vs YTD acct'!$A$5:$M$500,2,FALSE))</f>
        <v/>
      </c>
      <c r="B89" t="str">
        <f>IF($Q89="","",VLOOKUP($Q89,'Dept Head vs YTD acct'!$A$5:$M$500,3,FALSE))</f>
        <v/>
      </c>
      <c r="C89" t="str">
        <f>IF($Q89="","",VLOOKUP($Q89,'Dept Head vs YTD acct'!$A$5:$M$500,4,FALSE))</f>
        <v/>
      </c>
      <c r="D89" t="str">
        <f>IF($Q89="","",VLOOKUP($Q89,'Dept Head vs YTD acct'!$A$5:$M$500,5,FALSE))</f>
        <v/>
      </c>
      <c r="E89" t="str">
        <f>IF($Q89="","",VLOOKUP($Q89,'Dept Head vs YTD acct'!$A$5:$M$500,6,FALSE))</f>
        <v/>
      </c>
      <c r="F89" t="str">
        <f>IF($Q89="","",VLOOKUP($Q89,'Dept Head vs YTD acct'!$A$5:$M$500,7,FALSE))</f>
        <v/>
      </c>
      <c r="G89" t="str">
        <f>IF($Q89="","",VLOOKUP($Q89,'Dept Head vs YTD acct'!$A$5:$M$500,8,FALSE))</f>
        <v/>
      </c>
      <c r="H89" t="str">
        <f>IF($Q89="","",VLOOKUP($Q89,'Dept Head vs YTD acct'!$A$5:$M$500,9,FALSE))</f>
        <v/>
      </c>
      <c r="I89" s="10" t="str">
        <f>IF($Q89="","",VLOOKUP($Q89,'Dept Head vs YTD acct'!$A$5:$M$500,10,FALSE))</f>
        <v/>
      </c>
      <c r="J89" s="10" t="str">
        <f>IF($Q89="","",VLOOKUP($Q89,'Dept Head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IF((MAX($Q$4:Q88)+1)&gt;Data!$C$1,"",MAX($Q$4:Q88)+1)</f>
        <v/>
      </c>
    </row>
    <row r="90" spans="1:17" x14ac:dyDescent="0.2">
      <c r="A90" t="str">
        <f>IF($Q90="","",VLOOKUP($Q90,'Dept Head vs YTD acct'!$A$5:$M$500,2,FALSE))</f>
        <v/>
      </c>
      <c r="B90" t="str">
        <f>IF($Q90="","",VLOOKUP($Q90,'Dept Head vs YTD acct'!$A$5:$M$500,3,FALSE))</f>
        <v/>
      </c>
      <c r="C90" t="str">
        <f>IF($Q90="","",VLOOKUP($Q90,'Dept Head vs YTD acct'!$A$5:$M$500,4,FALSE))</f>
        <v/>
      </c>
      <c r="D90" t="str">
        <f>IF($Q90="","",VLOOKUP($Q90,'Dept Head vs YTD acct'!$A$5:$M$500,5,FALSE))</f>
        <v/>
      </c>
      <c r="E90" t="str">
        <f>IF($Q90="","",VLOOKUP($Q90,'Dept Head vs YTD acct'!$A$5:$M$500,6,FALSE))</f>
        <v/>
      </c>
      <c r="F90" t="str">
        <f>IF($Q90="","",VLOOKUP($Q90,'Dept Head vs YTD acct'!$A$5:$M$500,7,FALSE))</f>
        <v/>
      </c>
      <c r="G90" t="str">
        <f>IF($Q90="","",VLOOKUP($Q90,'Dept Head vs YTD acct'!$A$5:$M$500,8,FALSE))</f>
        <v/>
      </c>
      <c r="H90" t="str">
        <f>IF($Q90="","",VLOOKUP($Q90,'Dept Head vs YTD acct'!$A$5:$M$500,9,FALSE))</f>
        <v/>
      </c>
      <c r="I90" s="10" t="str">
        <f>IF($Q90="","",VLOOKUP($Q90,'Dept Head vs YTD acct'!$A$5:$M$500,10,FALSE))</f>
        <v/>
      </c>
      <c r="J90" s="10" t="str">
        <f>IF($Q90="","",VLOOKUP($Q90,'Dept Head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IF((MAX($Q$4:Q89)+1)&gt;Data!$C$1,"",MAX($Q$4:Q89)+1)</f>
        <v/>
      </c>
    </row>
    <row r="91" spans="1:17" x14ac:dyDescent="0.2">
      <c r="A91" t="str">
        <f>IF($Q91="","",VLOOKUP($Q91,'Dept Head vs YTD acct'!$A$5:$M$500,2,FALSE))</f>
        <v/>
      </c>
      <c r="B91" t="str">
        <f>IF($Q91="","",VLOOKUP($Q91,'Dept Head vs YTD acct'!$A$5:$M$500,3,FALSE))</f>
        <v/>
      </c>
      <c r="C91" t="str">
        <f>IF($Q91="","",VLOOKUP($Q91,'Dept Head vs YTD acct'!$A$5:$M$500,4,FALSE))</f>
        <v/>
      </c>
      <c r="D91" t="str">
        <f>IF($Q91="","",VLOOKUP($Q91,'Dept Head vs YTD acct'!$A$5:$M$500,5,FALSE))</f>
        <v/>
      </c>
      <c r="E91" t="str">
        <f>IF($Q91="","",VLOOKUP($Q91,'Dept Head vs YTD acct'!$A$5:$M$500,6,FALSE))</f>
        <v/>
      </c>
      <c r="F91" t="str">
        <f>IF($Q91="","",VLOOKUP($Q91,'Dept Head vs YTD acct'!$A$5:$M$500,7,FALSE))</f>
        <v/>
      </c>
      <c r="G91" t="str">
        <f>IF($Q91="","",VLOOKUP($Q91,'Dept Head vs YTD acct'!$A$5:$M$500,8,FALSE))</f>
        <v/>
      </c>
      <c r="H91" t="str">
        <f>IF($Q91="","",VLOOKUP($Q91,'Dept Head vs YTD acct'!$A$5:$M$500,9,FALSE))</f>
        <v/>
      </c>
      <c r="I91" s="10" t="str">
        <f>IF($Q91="","",VLOOKUP($Q91,'Dept Head vs YTD acct'!$A$5:$M$500,10,FALSE))</f>
        <v/>
      </c>
      <c r="J91" s="10" t="str">
        <f>IF($Q91="","",VLOOKUP($Q91,'Dept Head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IF((MAX($Q$4:Q90)+1)&gt;Data!$C$1,"",MAX($Q$4:Q90)+1)</f>
        <v/>
      </c>
    </row>
    <row r="92" spans="1:17" x14ac:dyDescent="0.2">
      <c r="A92" t="str">
        <f>IF($Q92="","",VLOOKUP($Q92,'Dept Head vs YTD acct'!$A$5:$M$500,2,FALSE))</f>
        <v/>
      </c>
      <c r="B92" t="str">
        <f>IF($Q92="","",VLOOKUP($Q92,'Dept Head vs YTD acct'!$A$5:$M$500,3,FALSE))</f>
        <v/>
      </c>
      <c r="C92" t="str">
        <f>IF($Q92="","",VLOOKUP($Q92,'Dept Head vs YTD acct'!$A$5:$M$500,4,FALSE))</f>
        <v/>
      </c>
      <c r="D92" t="str">
        <f>IF($Q92="","",VLOOKUP($Q92,'Dept Head vs YTD acct'!$A$5:$M$500,5,FALSE))</f>
        <v/>
      </c>
      <c r="E92" t="str">
        <f>IF($Q92="","",VLOOKUP($Q92,'Dept Head vs YTD acct'!$A$5:$M$500,6,FALSE))</f>
        <v/>
      </c>
      <c r="F92" t="str">
        <f>IF($Q92="","",VLOOKUP($Q92,'Dept Head vs YTD acct'!$A$5:$M$500,7,FALSE))</f>
        <v/>
      </c>
      <c r="G92" t="str">
        <f>IF($Q92="","",VLOOKUP($Q92,'Dept Head vs YTD acct'!$A$5:$M$500,8,FALSE))</f>
        <v/>
      </c>
      <c r="H92" t="str">
        <f>IF($Q92="","",VLOOKUP($Q92,'Dept Head vs YTD acct'!$A$5:$M$500,9,FALSE))</f>
        <v/>
      </c>
      <c r="I92" s="10" t="str">
        <f>IF($Q92="","",VLOOKUP($Q92,'Dept Head vs YTD acct'!$A$5:$M$500,10,FALSE))</f>
        <v/>
      </c>
      <c r="J92" s="10" t="str">
        <f>IF($Q92="","",VLOOKUP($Q92,'Dept Head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IF((MAX($Q$4:Q91)+1)&gt;Data!$C$1,"",MAX($Q$4:Q91)+1)</f>
        <v/>
      </c>
    </row>
    <row r="93" spans="1:17" x14ac:dyDescent="0.2">
      <c r="A93" t="str">
        <f>IF($Q93="","",VLOOKUP($Q93,'Dept Head vs YTD acct'!$A$5:$M$500,2,FALSE))</f>
        <v/>
      </c>
      <c r="B93" t="str">
        <f>IF($Q93="","",VLOOKUP($Q93,'Dept Head vs YTD acct'!$A$5:$M$500,3,FALSE))</f>
        <v/>
      </c>
      <c r="C93" t="str">
        <f>IF($Q93="","",VLOOKUP($Q93,'Dept Head vs YTD acct'!$A$5:$M$500,4,FALSE))</f>
        <v/>
      </c>
      <c r="D93" t="str">
        <f>IF($Q93="","",VLOOKUP($Q93,'Dept Head vs YTD acct'!$A$5:$M$500,5,FALSE))</f>
        <v/>
      </c>
      <c r="E93" t="str">
        <f>IF($Q93="","",VLOOKUP($Q93,'Dept Head vs YTD acct'!$A$5:$M$500,6,FALSE))</f>
        <v/>
      </c>
      <c r="F93" t="str">
        <f>IF($Q93="","",VLOOKUP($Q93,'Dept Head vs YTD acct'!$A$5:$M$500,7,FALSE))</f>
        <v/>
      </c>
      <c r="G93" t="str">
        <f>IF($Q93="","",VLOOKUP($Q93,'Dept Head vs YTD acct'!$A$5:$M$500,8,FALSE))</f>
        <v/>
      </c>
      <c r="H93" t="str">
        <f>IF($Q93="","",VLOOKUP($Q93,'Dept Head vs YTD acct'!$A$5:$M$500,9,FALSE))</f>
        <v/>
      </c>
      <c r="I93" s="10" t="str">
        <f>IF($Q93="","",VLOOKUP($Q93,'Dept Head vs YTD acct'!$A$5:$M$500,10,FALSE))</f>
        <v/>
      </c>
      <c r="J93" s="10" t="str">
        <f>IF($Q93="","",VLOOKUP($Q93,'Dept Head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IF((MAX($Q$4:Q92)+1)&gt;Data!$C$1,"",MAX($Q$4:Q92)+1)</f>
        <v/>
      </c>
    </row>
    <row r="94" spans="1:17" x14ac:dyDescent="0.2">
      <c r="A94" t="str">
        <f>IF($Q94="","",VLOOKUP($Q94,'Dept Head vs YTD acct'!$A$5:$M$500,2,FALSE))</f>
        <v/>
      </c>
      <c r="B94" t="str">
        <f>IF($Q94="","",VLOOKUP($Q94,'Dept Head vs YTD acct'!$A$5:$M$500,3,FALSE))</f>
        <v/>
      </c>
      <c r="C94" t="str">
        <f>IF($Q94="","",VLOOKUP($Q94,'Dept Head vs YTD acct'!$A$5:$M$500,4,FALSE))</f>
        <v/>
      </c>
      <c r="D94" t="str">
        <f>IF($Q94="","",VLOOKUP($Q94,'Dept Head vs YTD acct'!$A$5:$M$500,5,FALSE))</f>
        <v/>
      </c>
      <c r="E94" t="str">
        <f>IF($Q94="","",VLOOKUP($Q94,'Dept Head vs YTD acct'!$A$5:$M$500,6,FALSE))</f>
        <v/>
      </c>
      <c r="F94" t="str">
        <f>IF($Q94="","",VLOOKUP($Q94,'Dept Head vs YTD acct'!$A$5:$M$500,7,FALSE))</f>
        <v/>
      </c>
      <c r="G94" t="str">
        <f>IF($Q94="","",VLOOKUP($Q94,'Dept Head vs YTD acct'!$A$5:$M$500,8,FALSE))</f>
        <v/>
      </c>
      <c r="H94" t="str">
        <f>IF($Q94="","",VLOOKUP($Q94,'Dept Head vs YTD acct'!$A$5:$M$500,9,FALSE))</f>
        <v/>
      </c>
      <c r="I94" s="10" t="str">
        <f>IF($Q94="","",VLOOKUP($Q94,'Dept Head vs YTD acct'!$A$5:$M$500,10,FALSE))</f>
        <v/>
      </c>
      <c r="J94" s="10" t="str">
        <f>IF($Q94="","",VLOOKUP($Q94,'Dept Head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IF((MAX($Q$4:Q93)+1)&gt;Data!$C$1,"",MAX($Q$4:Q93)+1)</f>
        <v/>
      </c>
    </row>
    <row r="95" spans="1:17" x14ac:dyDescent="0.2">
      <c r="A95" t="str">
        <f>IF($Q95="","",VLOOKUP($Q95,'Dept Head vs YTD acct'!$A$5:$M$500,2,FALSE))</f>
        <v/>
      </c>
      <c r="B95" t="str">
        <f>IF($Q95="","",VLOOKUP($Q95,'Dept Head vs YTD acct'!$A$5:$M$500,3,FALSE))</f>
        <v/>
      </c>
      <c r="C95" t="str">
        <f>IF($Q95="","",VLOOKUP($Q95,'Dept Head vs YTD acct'!$A$5:$M$500,4,FALSE))</f>
        <v/>
      </c>
      <c r="D95" t="str">
        <f>IF($Q95="","",VLOOKUP($Q95,'Dept Head vs YTD acct'!$A$5:$M$500,5,FALSE))</f>
        <v/>
      </c>
      <c r="E95" t="str">
        <f>IF($Q95="","",VLOOKUP($Q95,'Dept Head vs YTD acct'!$A$5:$M$500,6,FALSE))</f>
        <v/>
      </c>
      <c r="F95" t="str">
        <f>IF($Q95="","",VLOOKUP($Q95,'Dept Head vs YTD acct'!$A$5:$M$500,7,FALSE))</f>
        <v/>
      </c>
      <c r="G95" t="str">
        <f>IF($Q95="","",VLOOKUP($Q95,'Dept Head vs YTD acct'!$A$5:$M$500,8,FALSE))</f>
        <v/>
      </c>
      <c r="H95" t="str">
        <f>IF($Q95="","",VLOOKUP($Q95,'Dept Head vs YTD acct'!$A$5:$M$500,9,FALSE))</f>
        <v/>
      </c>
      <c r="I95" s="10" t="str">
        <f>IF($Q95="","",VLOOKUP($Q95,'Dept Head vs YTD acct'!$A$5:$M$500,10,FALSE))</f>
        <v/>
      </c>
      <c r="J95" s="10" t="str">
        <f>IF($Q95="","",VLOOKUP($Q95,'Dept Head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IF((MAX($Q$4:Q94)+1)&gt;Data!$C$1,"",MAX($Q$4:Q94)+1)</f>
        <v/>
      </c>
    </row>
    <row r="96" spans="1:17" x14ac:dyDescent="0.2">
      <c r="A96" t="str">
        <f>IF($Q96="","",VLOOKUP($Q96,'Dept Head vs YTD acct'!$A$5:$M$500,2,FALSE))</f>
        <v/>
      </c>
      <c r="B96" t="str">
        <f>IF($Q96="","",VLOOKUP($Q96,'Dept Head vs YTD acct'!$A$5:$M$500,3,FALSE))</f>
        <v/>
      </c>
      <c r="C96" t="str">
        <f>IF($Q96="","",VLOOKUP($Q96,'Dept Head vs YTD acct'!$A$5:$M$500,4,FALSE))</f>
        <v/>
      </c>
      <c r="D96" t="str">
        <f>IF($Q96="","",VLOOKUP($Q96,'Dept Head vs YTD acct'!$A$5:$M$500,5,FALSE))</f>
        <v/>
      </c>
      <c r="E96" t="str">
        <f>IF($Q96="","",VLOOKUP($Q96,'Dept Head vs YTD acct'!$A$5:$M$500,6,FALSE))</f>
        <v/>
      </c>
      <c r="F96" t="str">
        <f>IF($Q96="","",VLOOKUP($Q96,'Dept Head vs YTD acct'!$A$5:$M$500,7,FALSE))</f>
        <v/>
      </c>
      <c r="G96" t="str">
        <f>IF($Q96="","",VLOOKUP($Q96,'Dept Head vs YTD acct'!$A$5:$M$500,8,FALSE))</f>
        <v/>
      </c>
      <c r="H96" t="str">
        <f>IF($Q96="","",VLOOKUP($Q96,'Dept Head vs YTD acct'!$A$5:$M$500,9,FALSE))</f>
        <v/>
      </c>
      <c r="I96" s="10" t="str">
        <f>IF($Q96="","",VLOOKUP($Q96,'Dept Head vs YTD acct'!$A$5:$M$500,10,FALSE))</f>
        <v/>
      </c>
      <c r="J96" s="10" t="str">
        <f>IF($Q96="","",VLOOKUP($Q96,'Dept Head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IF((MAX($Q$4:Q95)+1)&gt;Data!$C$1,"",MAX($Q$4:Q95)+1)</f>
        <v/>
      </c>
    </row>
    <row r="97" spans="1:17" x14ac:dyDescent="0.2">
      <c r="A97" t="str">
        <f>IF($Q97="","",VLOOKUP($Q97,'Dept Head vs YTD acct'!$A$5:$M$500,2,FALSE))</f>
        <v/>
      </c>
      <c r="B97" t="str">
        <f>IF($Q97="","",VLOOKUP($Q97,'Dept Head vs YTD acct'!$A$5:$M$500,3,FALSE))</f>
        <v/>
      </c>
      <c r="C97" t="str">
        <f>IF($Q97="","",VLOOKUP($Q97,'Dept Head vs YTD acct'!$A$5:$M$500,4,FALSE))</f>
        <v/>
      </c>
      <c r="D97" t="str">
        <f>IF($Q97="","",VLOOKUP($Q97,'Dept Head vs YTD acct'!$A$5:$M$500,5,FALSE))</f>
        <v/>
      </c>
      <c r="E97" t="str">
        <f>IF($Q97="","",VLOOKUP($Q97,'Dept Head vs YTD acct'!$A$5:$M$500,6,FALSE))</f>
        <v/>
      </c>
      <c r="F97" t="str">
        <f>IF($Q97="","",VLOOKUP($Q97,'Dept Head vs YTD acct'!$A$5:$M$500,7,FALSE))</f>
        <v/>
      </c>
      <c r="G97" t="str">
        <f>IF($Q97="","",VLOOKUP($Q97,'Dept Head vs YTD acct'!$A$5:$M$500,8,FALSE))</f>
        <v/>
      </c>
      <c r="H97" t="str">
        <f>IF($Q97="","",VLOOKUP($Q97,'Dept Head vs YTD acct'!$A$5:$M$500,9,FALSE))</f>
        <v/>
      </c>
      <c r="I97" s="10" t="str">
        <f>IF($Q97="","",VLOOKUP($Q97,'Dept Head vs YTD acct'!$A$5:$M$500,10,FALSE))</f>
        <v/>
      </c>
      <c r="J97" s="10" t="str">
        <f>IF($Q97="","",VLOOKUP($Q97,'Dept Head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IF((MAX($Q$4:Q96)+1)&gt;Data!$C$1,"",MAX($Q$4:Q96)+1)</f>
        <v/>
      </c>
    </row>
    <row r="98" spans="1:17" x14ac:dyDescent="0.2">
      <c r="A98" t="str">
        <f>IF($Q98="","",VLOOKUP($Q98,'Dept Head vs YTD acct'!$A$5:$M$500,2,FALSE))</f>
        <v/>
      </c>
      <c r="B98" t="str">
        <f>IF($Q98="","",VLOOKUP($Q98,'Dept Head vs YTD acct'!$A$5:$M$500,3,FALSE))</f>
        <v/>
      </c>
      <c r="C98" t="str">
        <f>IF($Q98="","",VLOOKUP($Q98,'Dept Head vs YTD acct'!$A$5:$M$500,4,FALSE))</f>
        <v/>
      </c>
      <c r="D98" t="str">
        <f>IF($Q98="","",VLOOKUP($Q98,'Dept Head vs YTD acct'!$A$5:$M$500,5,FALSE))</f>
        <v/>
      </c>
      <c r="E98" t="str">
        <f>IF($Q98="","",VLOOKUP($Q98,'Dept Head vs YTD acct'!$A$5:$M$500,6,FALSE))</f>
        <v/>
      </c>
      <c r="F98" t="str">
        <f>IF($Q98="","",VLOOKUP($Q98,'Dept Head vs YTD acct'!$A$5:$M$500,7,FALSE))</f>
        <v/>
      </c>
      <c r="G98" t="str">
        <f>IF($Q98="","",VLOOKUP($Q98,'Dept Head vs YTD acct'!$A$5:$M$500,8,FALSE))</f>
        <v/>
      </c>
      <c r="H98" t="str">
        <f>IF($Q98="","",VLOOKUP($Q98,'Dept Head vs YTD acct'!$A$5:$M$500,9,FALSE))</f>
        <v/>
      </c>
      <c r="I98" s="10" t="str">
        <f>IF($Q98="","",VLOOKUP($Q98,'Dept Head vs YTD acct'!$A$5:$M$500,10,FALSE))</f>
        <v/>
      </c>
      <c r="J98" s="10" t="str">
        <f>IF($Q98="","",VLOOKUP($Q98,'Dept Head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IF((MAX($Q$4:Q97)+1)&gt;Data!$C$1,"",MAX($Q$4:Q97)+1)</f>
        <v/>
      </c>
    </row>
    <row r="99" spans="1:17" x14ac:dyDescent="0.2">
      <c r="A99" t="str">
        <f>IF($Q99="","",VLOOKUP($Q99,'Dept Head vs YTD acct'!$A$5:$M$500,2,FALSE))</f>
        <v/>
      </c>
      <c r="B99" t="str">
        <f>IF($Q99="","",VLOOKUP($Q99,'Dept Head vs YTD acct'!$A$5:$M$500,3,FALSE))</f>
        <v/>
      </c>
      <c r="C99" t="str">
        <f>IF($Q99="","",VLOOKUP($Q99,'Dept Head vs YTD acct'!$A$5:$M$500,4,FALSE))</f>
        <v/>
      </c>
      <c r="D99" t="str">
        <f>IF($Q99="","",VLOOKUP($Q99,'Dept Head vs YTD acct'!$A$5:$M$500,5,FALSE))</f>
        <v/>
      </c>
      <c r="E99" t="str">
        <f>IF($Q99="","",VLOOKUP($Q99,'Dept Head vs YTD acct'!$A$5:$M$500,6,FALSE))</f>
        <v/>
      </c>
      <c r="F99" t="str">
        <f>IF($Q99="","",VLOOKUP($Q99,'Dept Head vs YTD acct'!$A$5:$M$500,7,FALSE))</f>
        <v/>
      </c>
      <c r="G99" t="str">
        <f>IF($Q99="","",VLOOKUP($Q99,'Dept Head vs YTD acct'!$A$5:$M$500,8,FALSE))</f>
        <v/>
      </c>
      <c r="H99" t="str">
        <f>IF($Q99="","",VLOOKUP($Q99,'Dept Head vs YTD acct'!$A$5:$M$500,9,FALSE))</f>
        <v/>
      </c>
      <c r="I99" s="10" t="str">
        <f>IF($Q99="","",VLOOKUP($Q99,'Dept Head vs YTD acct'!$A$5:$M$500,10,FALSE))</f>
        <v/>
      </c>
      <c r="J99" s="10" t="str">
        <f>IF($Q99="","",VLOOKUP($Q99,'Dept Head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IF((MAX($Q$4:Q98)+1)&gt;Data!$C$1,"",MAX($Q$4:Q98)+1)</f>
        <v/>
      </c>
    </row>
    <row r="100" spans="1:17" x14ac:dyDescent="0.2">
      <c r="A100" t="str">
        <f>IF($Q100="","",VLOOKUP($Q100,'Dept Head vs YTD acct'!$A$5:$M$500,2,FALSE))</f>
        <v/>
      </c>
      <c r="B100" t="str">
        <f>IF($Q100="","",VLOOKUP($Q100,'Dept Head vs YTD acct'!$A$5:$M$500,3,FALSE))</f>
        <v/>
      </c>
      <c r="C100" t="str">
        <f>IF($Q100="","",VLOOKUP($Q100,'Dept Head vs YTD acct'!$A$5:$M$500,4,FALSE))</f>
        <v/>
      </c>
      <c r="D100" t="str">
        <f>IF($Q100="","",VLOOKUP($Q100,'Dept Head vs YTD acct'!$A$5:$M$500,5,FALSE))</f>
        <v/>
      </c>
      <c r="E100" t="str">
        <f>IF($Q100="","",VLOOKUP($Q100,'Dept Head vs YTD acct'!$A$5:$M$500,6,FALSE))</f>
        <v/>
      </c>
      <c r="F100" t="str">
        <f>IF($Q100="","",VLOOKUP($Q100,'Dept Head vs YTD acct'!$A$5:$M$500,7,FALSE))</f>
        <v/>
      </c>
      <c r="G100" t="str">
        <f>IF($Q100="","",VLOOKUP($Q100,'Dept Head vs YTD acct'!$A$5:$M$500,8,FALSE))</f>
        <v/>
      </c>
      <c r="H100" t="str">
        <f>IF($Q100="","",VLOOKUP($Q100,'Dept Head vs YTD acct'!$A$5:$M$500,9,FALSE))</f>
        <v/>
      </c>
      <c r="I100" s="10" t="str">
        <f>IF($Q100="","",VLOOKUP($Q100,'Dept Head vs YTD acct'!$A$5:$M$500,10,FALSE))</f>
        <v/>
      </c>
      <c r="J100" s="10" t="str">
        <f>IF($Q100="","",VLOOKUP($Q100,'Dept Head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IF((MAX($Q$4:Q99)+1)&gt;Data!$C$1,"",MAX($Q$4:Q99)+1)</f>
        <v/>
      </c>
    </row>
    <row r="101" spans="1:17" x14ac:dyDescent="0.2">
      <c r="A101" t="str">
        <f>IF($Q101="","",VLOOKUP($Q101,'Dept Head vs YTD acct'!$A$5:$M$500,2,FALSE))</f>
        <v/>
      </c>
      <c r="B101" t="str">
        <f>IF($Q101="","",VLOOKUP($Q101,'Dept Head vs YTD acct'!$A$5:$M$500,3,FALSE))</f>
        <v/>
      </c>
      <c r="C101" t="str">
        <f>IF($Q101="","",VLOOKUP($Q101,'Dept Head vs YTD acct'!$A$5:$M$500,4,FALSE))</f>
        <v/>
      </c>
      <c r="D101" t="str">
        <f>IF($Q101="","",VLOOKUP($Q101,'Dept Head vs YTD acct'!$A$5:$M$500,5,FALSE))</f>
        <v/>
      </c>
      <c r="E101" t="str">
        <f>IF($Q101="","",VLOOKUP($Q101,'Dept Head vs YTD acct'!$A$5:$M$500,6,FALSE))</f>
        <v/>
      </c>
      <c r="F101" t="str">
        <f>IF($Q101="","",VLOOKUP($Q101,'Dept Head vs YTD acct'!$A$5:$M$500,7,FALSE))</f>
        <v/>
      </c>
      <c r="G101" t="str">
        <f>IF($Q101="","",VLOOKUP($Q101,'Dept Head vs YTD acct'!$A$5:$M$500,8,FALSE))</f>
        <v/>
      </c>
      <c r="H101" t="str">
        <f>IF($Q101="","",VLOOKUP($Q101,'Dept Head vs YTD acct'!$A$5:$M$500,9,FALSE))</f>
        <v/>
      </c>
      <c r="I101" s="10" t="str">
        <f>IF($Q101="","",VLOOKUP($Q101,'Dept Head vs YTD acct'!$A$5:$M$500,10,FALSE))</f>
        <v/>
      </c>
      <c r="J101" s="10" t="str">
        <f>IF($Q101="","",VLOOKUP($Q101,'Dept Head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IF((MAX($Q$4:Q100)+1)&gt;Data!$C$1,"",MAX($Q$4:Q100)+1)</f>
        <v/>
      </c>
    </row>
    <row r="102" spans="1:17" x14ac:dyDescent="0.2">
      <c r="A102" t="str">
        <f>IF($Q102="","",VLOOKUP($Q102,'Dept Head vs YTD acct'!$A$5:$M$500,2,FALSE))</f>
        <v/>
      </c>
      <c r="B102" t="str">
        <f>IF($Q102="","",VLOOKUP($Q102,'Dept Head vs YTD acct'!$A$5:$M$500,3,FALSE))</f>
        <v/>
      </c>
      <c r="C102" t="str">
        <f>IF($Q102="","",VLOOKUP($Q102,'Dept Head vs YTD acct'!$A$5:$M$500,4,FALSE))</f>
        <v/>
      </c>
      <c r="D102" t="str">
        <f>IF($Q102="","",VLOOKUP($Q102,'Dept Head vs YTD acct'!$A$5:$M$500,5,FALSE))</f>
        <v/>
      </c>
      <c r="E102" t="str">
        <f>IF($Q102="","",VLOOKUP($Q102,'Dept Head vs YTD acct'!$A$5:$M$500,6,FALSE))</f>
        <v/>
      </c>
      <c r="F102" t="str">
        <f>IF($Q102="","",VLOOKUP($Q102,'Dept Head vs YTD acct'!$A$5:$M$500,7,FALSE))</f>
        <v/>
      </c>
      <c r="G102" t="str">
        <f>IF($Q102="","",VLOOKUP($Q102,'Dept Head vs YTD acct'!$A$5:$M$500,8,FALSE))</f>
        <v/>
      </c>
      <c r="H102" t="str">
        <f>IF($Q102="","",VLOOKUP($Q102,'Dept Head vs YTD acct'!$A$5:$M$500,9,FALSE))</f>
        <v/>
      </c>
      <c r="I102" s="10" t="str">
        <f>IF($Q102="","",VLOOKUP($Q102,'Dept Head vs YTD acct'!$A$5:$M$500,10,FALSE))</f>
        <v/>
      </c>
      <c r="J102" s="10" t="str">
        <f>IF($Q102="","",VLOOKUP($Q102,'Dept Head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IF((MAX($Q$4:Q101)+1)&gt;Data!$C$1,"",MAX($Q$4:Q101)+1)</f>
        <v/>
      </c>
    </row>
    <row r="103" spans="1:17" x14ac:dyDescent="0.2">
      <c r="A103" t="str">
        <f>IF($Q103="","",VLOOKUP($Q103,'Dept Head vs YTD acct'!$A$5:$M$500,2,FALSE))</f>
        <v/>
      </c>
      <c r="B103" t="str">
        <f>IF($Q103="","",VLOOKUP($Q103,'Dept Head vs YTD acct'!$A$5:$M$500,3,FALSE))</f>
        <v/>
      </c>
      <c r="C103" t="str">
        <f>IF($Q103="","",VLOOKUP($Q103,'Dept Head vs YTD acct'!$A$5:$M$500,4,FALSE))</f>
        <v/>
      </c>
      <c r="D103" t="str">
        <f>IF($Q103="","",VLOOKUP($Q103,'Dept Head vs YTD acct'!$A$5:$M$500,5,FALSE))</f>
        <v/>
      </c>
      <c r="E103" t="str">
        <f>IF($Q103="","",VLOOKUP($Q103,'Dept Head vs YTD acct'!$A$5:$M$500,6,FALSE))</f>
        <v/>
      </c>
      <c r="F103" t="str">
        <f>IF($Q103="","",VLOOKUP($Q103,'Dept Head vs YTD acct'!$A$5:$M$500,7,FALSE))</f>
        <v/>
      </c>
      <c r="G103" t="str">
        <f>IF($Q103="","",VLOOKUP($Q103,'Dept Head vs YTD acct'!$A$5:$M$500,8,FALSE))</f>
        <v/>
      </c>
      <c r="H103" t="str">
        <f>IF($Q103="","",VLOOKUP($Q103,'Dept Head vs YTD acct'!$A$5:$M$500,9,FALSE))</f>
        <v/>
      </c>
      <c r="I103" s="10" t="str">
        <f>IF($Q103="","",VLOOKUP($Q103,'Dept Head vs YTD acct'!$A$5:$M$500,10,FALSE))</f>
        <v/>
      </c>
      <c r="J103" s="10" t="str">
        <f>IF($Q103="","",VLOOKUP($Q103,'Dept Head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IF((MAX($Q$4:Q102)+1)&gt;Data!$C$1,"",MAX($Q$4:Q102)+1)</f>
        <v/>
      </c>
    </row>
    <row r="104" spans="1:17" x14ac:dyDescent="0.2">
      <c r="A104" t="str">
        <f>IF($Q104="","",VLOOKUP($Q104,'Dept Head vs YTD acct'!$A$5:$M$500,2,FALSE))</f>
        <v/>
      </c>
      <c r="B104" t="str">
        <f>IF($Q104="","",VLOOKUP($Q104,'Dept Head vs YTD acct'!$A$5:$M$500,3,FALSE))</f>
        <v/>
      </c>
      <c r="C104" t="str">
        <f>IF($Q104="","",VLOOKUP($Q104,'Dept Head vs YTD acct'!$A$5:$M$500,4,FALSE))</f>
        <v/>
      </c>
      <c r="D104" t="str">
        <f>IF($Q104="","",VLOOKUP($Q104,'Dept Head vs YTD acct'!$A$5:$M$500,5,FALSE))</f>
        <v/>
      </c>
      <c r="E104" t="str">
        <f>IF($Q104="","",VLOOKUP($Q104,'Dept Head vs YTD acct'!$A$5:$M$500,6,FALSE))</f>
        <v/>
      </c>
      <c r="F104" t="str">
        <f>IF($Q104="","",VLOOKUP($Q104,'Dept Head vs YTD acct'!$A$5:$M$500,7,FALSE))</f>
        <v/>
      </c>
      <c r="G104" t="str">
        <f>IF($Q104="","",VLOOKUP($Q104,'Dept Head vs YTD acct'!$A$5:$M$500,8,FALSE))</f>
        <v/>
      </c>
      <c r="H104" t="str">
        <f>IF($Q104="","",VLOOKUP($Q104,'Dept Head vs YTD acct'!$A$5:$M$500,9,FALSE))</f>
        <v/>
      </c>
      <c r="I104" s="10" t="str">
        <f>IF($Q104="","",VLOOKUP($Q104,'Dept Head vs YTD acct'!$A$5:$M$500,10,FALSE))</f>
        <v/>
      </c>
      <c r="J104" s="10" t="str">
        <f>IF($Q104="","",VLOOKUP($Q104,'Dept Head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IF((MAX($Q$4:Q103)+1)&gt;Data!$C$1,"",MAX($Q$4:Q103)+1)</f>
        <v/>
      </c>
    </row>
    <row r="105" spans="1:17" x14ac:dyDescent="0.2">
      <c r="A105" t="str">
        <f>IF($Q105="","",VLOOKUP($Q105,'Dept Head vs YTD acct'!$A$5:$M$500,2,FALSE))</f>
        <v/>
      </c>
      <c r="B105" t="str">
        <f>IF($Q105="","",VLOOKUP($Q105,'Dept Head vs YTD acct'!$A$5:$M$500,3,FALSE))</f>
        <v/>
      </c>
      <c r="C105" t="str">
        <f>IF($Q105="","",VLOOKUP($Q105,'Dept Head vs YTD acct'!$A$5:$M$500,4,FALSE))</f>
        <v/>
      </c>
      <c r="D105" t="str">
        <f>IF($Q105="","",VLOOKUP($Q105,'Dept Head vs YTD acct'!$A$5:$M$500,5,FALSE))</f>
        <v/>
      </c>
      <c r="E105" t="str">
        <f>IF($Q105="","",VLOOKUP($Q105,'Dept Head vs YTD acct'!$A$5:$M$500,6,FALSE))</f>
        <v/>
      </c>
      <c r="F105" t="str">
        <f>IF($Q105="","",VLOOKUP($Q105,'Dept Head vs YTD acct'!$A$5:$M$500,7,FALSE))</f>
        <v/>
      </c>
      <c r="G105" t="str">
        <f>IF($Q105="","",VLOOKUP($Q105,'Dept Head vs YTD acct'!$A$5:$M$500,8,FALSE))</f>
        <v/>
      </c>
      <c r="H105" t="str">
        <f>IF($Q105="","",VLOOKUP($Q105,'Dept Head vs YTD acct'!$A$5:$M$500,9,FALSE))</f>
        <v/>
      </c>
      <c r="I105" s="10" t="str">
        <f>IF($Q105="","",VLOOKUP($Q105,'Dept Head vs YTD acct'!$A$5:$M$500,10,FALSE))</f>
        <v/>
      </c>
      <c r="J105" s="10" t="str">
        <f>IF($Q105="","",VLOOKUP($Q105,'Dept Head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IF((MAX($Q$4:Q104)+1)&gt;Data!$C$1,"",MAX($Q$4:Q104)+1)</f>
        <v/>
      </c>
    </row>
    <row r="106" spans="1:17" x14ac:dyDescent="0.2">
      <c r="A106" t="str">
        <f>IF($Q106="","",VLOOKUP($Q106,'Dept Head vs YTD acct'!$A$5:$M$500,2,FALSE))</f>
        <v/>
      </c>
      <c r="B106" t="str">
        <f>IF($Q106="","",VLOOKUP($Q106,'Dept Head vs YTD acct'!$A$5:$M$500,3,FALSE))</f>
        <v/>
      </c>
      <c r="C106" t="str">
        <f>IF($Q106="","",VLOOKUP($Q106,'Dept Head vs YTD acct'!$A$5:$M$500,4,FALSE))</f>
        <v/>
      </c>
      <c r="D106" t="str">
        <f>IF($Q106="","",VLOOKUP($Q106,'Dept Head vs YTD acct'!$A$5:$M$500,5,FALSE))</f>
        <v/>
      </c>
      <c r="E106" t="str">
        <f>IF($Q106="","",VLOOKUP($Q106,'Dept Head vs YTD acct'!$A$5:$M$500,6,FALSE))</f>
        <v/>
      </c>
      <c r="F106" t="str">
        <f>IF($Q106="","",VLOOKUP($Q106,'Dept Head vs YTD acct'!$A$5:$M$500,7,FALSE))</f>
        <v/>
      </c>
      <c r="G106" t="str">
        <f>IF($Q106="","",VLOOKUP($Q106,'Dept Head vs YTD acct'!$A$5:$M$500,8,FALSE))</f>
        <v/>
      </c>
      <c r="H106" t="str">
        <f>IF($Q106="","",VLOOKUP($Q106,'Dept Head vs YTD acct'!$A$5:$M$500,9,FALSE))</f>
        <v/>
      </c>
      <c r="I106" s="10" t="str">
        <f>IF($Q106="","",VLOOKUP($Q106,'Dept Head vs YTD acct'!$A$5:$M$500,10,FALSE))</f>
        <v/>
      </c>
      <c r="J106" s="10" t="str">
        <f>IF($Q106="","",VLOOKUP($Q106,'Dept Head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IF((MAX($Q$4:Q105)+1)&gt;Data!$C$1,"",MAX($Q$4:Q105)+1)</f>
        <v/>
      </c>
    </row>
    <row r="107" spans="1:17" x14ac:dyDescent="0.2">
      <c r="A107" t="str">
        <f>IF($Q107="","",VLOOKUP($Q107,'Dept Head vs YTD acct'!$A$5:$M$500,2,FALSE))</f>
        <v/>
      </c>
      <c r="B107" t="str">
        <f>IF($Q107="","",VLOOKUP($Q107,'Dept Head vs YTD acct'!$A$5:$M$500,3,FALSE))</f>
        <v/>
      </c>
      <c r="C107" t="str">
        <f>IF($Q107="","",VLOOKUP($Q107,'Dept Head vs YTD acct'!$A$5:$M$500,4,FALSE))</f>
        <v/>
      </c>
      <c r="D107" t="str">
        <f>IF($Q107="","",VLOOKUP($Q107,'Dept Head vs YTD acct'!$A$5:$M$500,5,FALSE))</f>
        <v/>
      </c>
      <c r="E107" t="str">
        <f>IF($Q107="","",VLOOKUP($Q107,'Dept Head vs YTD acct'!$A$5:$M$500,6,FALSE))</f>
        <v/>
      </c>
      <c r="F107" t="str">
        <f>IF($Q107="","",VLOOKUP($Q107,'Dept Head vs YTD acct'!$A$5:$M$500,7,FALSE))</f>
        <v/>
      </c>
      <c r="G107" t="str">
        <f>IF($Q107="","",VLOOKUP($Q107,'Dept Head vs YTD acct'!$A$5:$M$500,8,FALSE))</f>
        <v/>
      </c>
      <c r="H107" t="str">
        <f>IF($Q107="","",VLOOKUP($Q107,'Dept Head vs YTD acct'!$A$5:$M$500,9,FALSE))</f>
        <v/>
      </c>
      <c r="I107" s="10" t="str">
        <f>IF($Q107="","",VLOOKUP($Q107,'Dept Head vs YTD acct'!$A$5:$M$500,10,FALSE))</f>
        <v/>
      </c>
      <c r="J107" s="10" t="str">
        <f>IF($Q107="","",VLOOKUP($Q107,'Dept Head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IF((MAX($Q$4:Q106)+1)&gt;Data!$C$1,"",MAX($Q$4:Q106)+1)</f>
        <v/>
      </c>
    </row>
    <row r="108" spans="1:17" x14ac:dyDescent="0.2">
      <c r="A108" t="str">
        <f>IF($Q108="","",VLOOKUP($Q108,'Dept Head vs YTD acct'!$A$5:$M$500,2,FALSE))</f>
        <v/>
      </c>
      <c r="B108" t="str">
        <f>IF($Q108="","",VLOOKUP($Q108,'Dept Head vs YTD acct'!$A$5:$M$500,3,FALSE))</f>
        <v/>
      </c>
      <c r="C108" t="str">
        <f>IF($Q108="","",VLOOKUP($Q108,'Dept Head vs YTD acct'!$A$5:$M$500,4,FALSE))</f>
        <v/>
      </c>
      <c r="D108" t="str">
        <f>IF($Q108="","",VLOOKUP($Q108,'Dept Head vs YTD acct'!$A$5:$M$500,5,FALSE))</f>
        <v/>
      </c>
      <c r="E108" t="str">
        <f>IF($Q108="","",VLOOKUP($Q108,'Dept Head vs YTD acct'!$A$5:$M$500,6,FALSE))</f>
        <v/>
      </c>
      <c r="F108" t="str">
        <f>IF($Q108="","",VLOOKUP($Q108,'Dept Head vs YTD acct'!$A$5:$M$500,7,FALSE))</f>
        <v/>
      </c>
      <c r="G108" t="str">
        <f>IF($Q108="","",VLOOKUP($Q108,'Dept Head vs YTD acct'!$A$5:$M$500,8,FALSE))</f>
        <v/>
      </c>
      <c r="H108" t="str">
        <f>IF($Q108="","",VLOOKUP($Q108,'Dept Head vs YTD acct'!$A$5:$M$500,9,FALSE))</f>
        <v/>
      </c>
      <c r="I108" s="10" t="str">
        <f>IF($Q108="","",VLOOKUP($Q108,'Dept Head vs YTD acct'!$A$5:$M$500,10,FALSE))</f>
        <v/>
      </c>
      <c r="J108" s="10" t="str">
        <f>IF($Q108="","",VLOOKUP($Q108,'Dept Head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IF((MAX($Q$4:Q107)+1)&gt;Data!$C$1,"",MAX($Q$4:Q107)+1)</f>
        <v/>
      </c>
    </row>
    <row r="109" spans="1:17" x14ac:dyDescent="0.2">
      <c r="A109" t="str">
        <f>IF($Q109="","",VLOOKUP($Q109,'Dept Head vs YTD acct'!$A$5:$M$500,2,FALSE))</f>
        <v/>
      </c>
      <c r="B109" t="str">
        <f>IF($Q109="","",VLOOKUP($Q109,'Dept Head vs YTD acct'!$A$5:$M$500,3,FALSE))</f>
        <v/>
      </c>
      <c r="C109" t="str">
        <f>IF($Q109="","",VLOOKUP($Q109,'Dept Head vs YTD acct'!$A$5:$M$500,4,FALSE))</f>
        <v/>
      </c>
      <c r="D109" t="str">
        <f>IF($Q109="","",VLOOKUP($Q109,'Dept Head vs YTD acct'!$A$5:$M$500,5,FALSE))</f>
        <v/>
      </c>
      <c r="E109" t="str">
        <f>IF($Q109="","",VLOOKUP($Q109,'Dept Head vs YTD acct'!$A$5:$M$500,6,FALSE))</f>
        <v/>
      </c>
      <c r="F109" t="str">
        <f>IF($Q109="","",VLOOKUP($Q109,'Dept Head vs YTD acct'!$A$5:$M$500,7,FALSE))</f>
        <v/>
      </c>
      <c r="G109" t="str">
        <f>IF($Q109="","",VLOOKUP($Q109,'Dept Head vs YTD acct'!$A$5:$M$500,8,FALSE))</f>
        <v/>
      </c>
      <c r="H109" t="str">
        <f>IF($Q109="","",VLOOKUP($Q109,'Dept Head vs YTD acct'!$A$5:$M$500,9,FALSE))</f>
        <v/>
      </c>
      <c r="I109" s="10" t="str">
        <f>IF($Q109="","",VLOOKUP($Q109,'Dept Head vs YTD acct'!$A$5:$M$500,10,FALSE))</f>
        <v/>
      </c>
      <c r="J109" s="10" t="str">
        <f>IF($Q109="","",VLOOKUP($Q109,'Dept Head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IF((MAX($Q$4:Q108)+1)&gt;Data!$C$1,"",MAX($Q$4:Q108)+1)</f>
        <v/>
      </c>
    </row>
    <row r="110" spans="1:17" x14ac:dyDescent="0.2">
      <c r="A110" t="str">
        <f>IF($Q110="","",VLOOKUP($Q110,'Dept Head vs YTD acct'!$A$5:$M$500,2,FALSE))</f>
        <v/>
      </c>
      <c r="B110" t="str">
        <f>IF($Q110="","",VLOOKUP($Q110,'Dept Head vs YTD acct'!$A$5:$M$500,3,FALSE))</f>
        <v/>
      </c>
      <c r="C110" t="str">
        <f>IF($Q110="","",VLOOKUP($Q110,'Dept Head vs YTD acct'!$A$5:$M$500,4,FALSE))</f>
        <v/>
      </c>
      <c r="D110" t="str">
        <f>IF($Q110="","",VLOOKUP($Q110,'Dept Head vs YTD acct'!$A$5:$M$500,5,FALSE))</f>
        <v/>
      </c>
      <c r="E110" t="str">
        <f>IF($Q110="","",VLOOKUP($Q110,'Dept Head vs YTD acct'!$A$5:$M$500,6,FALSE))</f>
        <v/>
      </c>
      <c r="F110" t="str">
        <f>IF($Q110="","",VLOOKUP($Q110,'Dept Head vs YTD acct'!$A$5:$M$500,7,FALSE))</f>
        <v/>
      </c>
      <c r="G110" t="str">
        <f>IF($Q110="","",VLOOKUP($Q110,'Dept Head vs YTD acct'!$A$5:$M$500,8,FALSE))</f>
        <v/>
      </c>
      <c r="H110" t="str">
        <f>IF($Q110="","",VLOOKUP($Q110,'Dept Head vs YTD acct'!$A$5:$M$500,9,FALSE))</f>
        <v/>
      </c>
      <c r="I110" s="10" t="str">
        <f>IF($Q110="","",VLOOKUP($Q110,'Dept Head vs YTD acct'!$A$5:$M$500,10,FALSE))</f>
        <v/>
      </c>
      <c r="J110" s="10" t="str">
        <f>IF($Q110="","",VLOOKUP($Q110,'Dept Head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IF((MAX($Q$4:Q109)+1)&gt;Data!$C$1,"",MAX($Q$4:Q109)+1)</f>
        <v/>
      </c>
    </row>
    <row r="111" spans="1:17" x14ac:dyDescent="0.2">
      <c r="A111" t="str">
        <f>IF($Q111="","",VLOOKUP($Q111,'Dept Head vs YTD acct'!$A$5:$M$500,2,FALSE))</f>
        <v/>
      </c>
      <c r="B111" t="str">
        <f>IF($Q111="","",VLOOKUP($Q111,'Dept Head vs YTD acct'!$A$5:$M$500,3,FALSE))</f>
        <v/>
      </c>
      <c r="C111" t="str">
        <f>IF($Q111="","",VLOOKUP($Q111,'Dept Head vs YTD acct'!$A$5:$M$500,4,FALSE))</f>
        <v/>
      </c>
      <c r="D111" t="str">
        <f>IF($Q111="","",VLOOKUP($Q111,'Dept Head vs YTD acct'!$A$5:$M$500,5,FALSE))</f>
        <v/>
      </c>
      <c r="E111" t="str">
        <f>IF($Q111="","",VLOOKUP($Q111,'Dept Head vs YTD acct'!$A$5:$M$500,6,FALSE))</f>
        <v/>
      </c>
      <c r="F111" t="str">
        <f>IF($Q111="","",VLOOKUP($Q111,'Dept Head vs YTD acct'!$A$5:$M$500,7,FALSE))</f>
        <v/>
      </c>
      <c r="G111" t="str">
        <f>IF($Q111="","",VLOOKUP($Q111,'Dept Head vs YTD acct'!$A$5:$M$500,8,FALSE))</f>
        <v/>
      </c>
      <c r="H111" t="str">
        <f>IF($Q111="","",VLOOKUP($Q111,'Dept Head vs YTD acct'!$A$5:$M$500,9,FALSE))</f>
        <v/>
      </c>
      <c r="I111" s="10" t="str">
        <f>IF($Q111="","",VLOOKUP($Q111,'Dept Head vs YTD acct'!$A$5:$M$500,10,FALSE))</f>
        <v/>
      </c>
      <c r="J111" s="10" t="str">
        <f>IF($Q111="","",VLOOKUP($Q111,'Dept Head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IF((MAX($Q$4:Q110)+1)&gt;Data!$C$1,"",MAX($Q$4:Q110)+1)</f>
        <v/>
      </c>
    </row>
    <row r="112" spans="1:17" x14ac:dyDescent="0.2">
      <c r="A112" t="str">
        <f>IF($Q112="","",VLOOKUP($Q112,'Dept Head vs YTD acct'!$A$5:$M$500,2,FALSE))</f>
        <v/>
      </c>
      <c r="B112" t="str">
        <f>IF($Q112="","",VLOOKUP($Q112,'Dept Head vs YTD acct'!$A$5:$M$500,3,FALSE))</f>
        <v/>
      </c>
      <c r="C112" t="str">
        <f>IF($Q112="","",VLOOKUP($Q112,'Dept Head vs YTD acct'!$A$5:$M$500,4,FALSE))</f>
        <v/>
      </c>
      <c r="D112" t="str">
        <f>IF($Q112="","",VLOOKUP($Q112,'Dept Head vs YTD acct'!$A$5:$M$500,5,FALSE))</f>
        <v/>
      </c>
      <c r="E112" t="str">
        <f>IF($Q112="","",VLOOKUP($Q112,'Dept Head vs YTD acct'!$A$5:$M$500,6,FALSE))</f>
        <v/>
      </c>
      <c r="F112" t="str">
        <f>IF($Q112="","",VLOOKUP($Q112,'Dept Head vs YTD acct'!$A$5:$M$500,7,FALSE))</f>
        <v/>
      </c>
      <c r="G112" t="str">
        <f>IF($Q112="","",VLOOKUP($Q112,'Dept Head vs YTD acct'!$A$5:$M$500,8,FALSE))</f>
        <v/>
      </c>
      <c r="H112" t="str">
        <f>IF($Q112="","",VLOOKUP($Q112,'Dept Head vs YTD acct'!$A$5:$M$500,9,FALSE))</f>
        <v/>
      </c>
      <c r="I112" s="10" t="str">
        <f>IF($Q112="","",VLOOKUP($Q112,'Dept Head vs YTD acct'!$A$5:$M$500,10,FALSE))</f>
        <v/>
      </c>
      <c r="J112" s="10" t="str">
        <f>IF($Q112="","",VLOOKUP($Q112,'Dept Head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IF((MAX($Q$4:Q111)+1)&gt;Data!$C$1,"",MAX($Q$4:Q111)+1)</f>
        <v/>
      </c>
    </row>
    <row r="113" spans="1:17" x14ac:dyDescent="0.2">
      <c r="A113" t="str">
        <f>IF($Q113="","",VLOOKUP($Q113,'Dept Head vs YTD acct'!$A$5:$M$500,2,FALSE))</f>
        <v/>
      </c>
      <c r="B113" t="str">
        <f>IF($Q113="","",VLOOKUP($Q113,'Dept Head vs YTD acct'!$A$5:$M$500,3,FALSE))</f>
        <v/>
      </c>
      <c r="C113" t="str">
        <f>IF($Q113="","",VLOOKUP($Q113,'Dept Head vs YTD acct'!$A$5:$M$500,4,FALSE))</f>
        <v/>
      </c>
      <c r="D113" t="str">
        <f>IF($Q113="","",VLOOKUP($Q113,'Dept Head vs YTD acct'!$A$5:$M$500,5,FALSE))</f>
        <v/>
      </c>
      <c r="E113" t="str">
        <f>IF($Q113="","",VLOOKUP($Q113,'Dept Head vs YTD acct'!$A$5:$M$500,6,FALSE))</f>
        <v/>
      </c>
      <c r="F113" t="str">
        <f>IF($Q113="","",VLOOKUP($Q113,'Dept Head vs YTD acct'!$A$5:$M$500,7,FALSE))</f>
        <v/>
      </c>
      <c r="G113" t="str">
        <f>IF($Q113="","",VLOOKUP($Q113,'Dept Head vs YTD acct'!$A$5:$M$500,8,FALSE))</f>
        <v/>
      </c>
      <c r="H113" t="str">
        <f>IF($Q113="","",VLOOKUP($Q113,'Dept Head vs YTD acct'!$A$5:$M$500,9,FALSE))</f>
        <v/>
      </c>
      <c r="I113" s="10" t="str">
        <f>IF($Q113="","",VLOOKUP($Q113,'Dept Head vs YTD acct'!$A$5:$M$500,10,FALSE))</f>
        <v/>
      </c>
      <c r="J113" s="10" t="str">
        <f>IF($Q113="","",VLOOKUP($Q113,'Dept Head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IF((MAX($Q$4:Q112)+1)&gt;Data!$C$1,"",MAX($Q$4:Q112)+1)</f>
        <v/>
      </c>
    </row>
    <row r="114" spans="1:17" x14ac:dyDescent="0.2">
      <c r="A114" t="str">
        <f>IF($Q114="","",VLOOKUP($Q114,'Dept Head vs YTD acct'!$A$5:$M$500,2,FALSE))</f>
        <v/>
      </c>
      <c r="B114" t="str">
        <f>IF($Q114="","",VLOOKUP($Q114,'Dept Head vs YTD acct'!$A$5:$M$500,3,FALSE))</f>
        <v/>
      </c>
      <c r="C114" t="str">
        <f>IF($Q114="","",VLOOKUP($Q114,'Dept Head vs YTD acct'!$A$5:$M$500,4,FALSE))</f>
        <v/>
      </c>
      <c r="D114" t="str">
        <f>IF($Q114="","",VLOOKUP($Q114,'Dept Head vs YTD acct'!$A$5:$M$500,5,FALSE))</f>
        <v/>
      </c>
      <c r="E114" t="str">
        <f>IF($Q114="","",VLOOKUP($Q114,'Dept Head vs YTD acct'!$A$5:$M$500,6,FALSE))</f>
        <v/>
      </c>
      <c r="F114" t="str">
        <f>IF($Q114="","",VLOOKUP($Q114,'Dept Head vs YTD acct'!$A$5:$M$500,7,FALSE))</f>
        <v/>
      </c>
      <c r="G114" t="str">
        <f>IF($Q114="","",VLOOKUP($Q114,'Dept Head vs YTD acct'!$A$5:$M$500,8,FALSE))</f>
        <v/>
      </c>
      <c r="H114" t="str">
        <f>IF($Q114="","",VLOOKUP($Q114,'Dept Head vs YTD acct'!$A$5:$M$500,9,FALSE))</f>
        <v/>
      </c>
      <c r="I114" s="10" t="str">
        <f>IF($Q114="","",VLOOKUP($Q114,'Dept Head vs YTD acct'!$A$5:$M$500,10,FALSE))</f>
        <v/>
      </c>
      <c r="J114" s="10" t="str">
        <f>IF($Q114="","",VLOOKUP($Q114,'Dept Head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IF((MAX($Q$4:Q113)+1)&gt;Data!$C$1,"",MAX($Q$4:Q113)+1)</f>
        <v/>
      </c>
    </row>
    <row r="115" spans="1:17" x14ac:dyDescent="0.2">
      <c r="A115" t="str">
        <f>IF($Q115="","",VLOOKUP($Q115,'Dept Head vs YTD acct'!$A$5:$M$500,2,FALSE))</f>
        <v/>
      </c>
      <c r="B115" t="str">
        <f>IF($Q115="","",VLOOKUP($Q115,'Dept Head vs YTD acct'!$A$5:$M$500,3,FALSE))</f>
        <v/>
      </c>
      <c r="C115" t="str">
        <f>IF($Q115="","",VLOOKUP($Q115,'Dept Head vs YTD acct'!$A$5:$M$500,4,FALSE))</f>
        <v/>
      </c>
      <c r="D115" t="str">
        <f>IF($Q115="","",VLOOKUP($Q115,'Dept Head vs YTD acct'!$A$5:$M$500,5,FALSE))</f>
        <v/>
      </c>
      <c r="E115" t="str">
        <f>IF($Q115="","",VLOOKUP($Q115,'Dept Head vs YTD acct'!$A$5:$M$500,6,FALSE))</f>
        <v/>
      </c>
      <c r="F115" t="str">
        <f>IF($Q115="","",VLOOKUP($Q115,'Dept Head vs YTD acct'!$A$5:$M$500,7,FALSE))</f>
        <v/>
      </c>
      <c r="G115" t="str">
        <f>IF($Q115="","",VLOOKUP($Q115,'Dept Head vs YTD acct'!$A$5:$M$500,8,FALSE))</f>
        <v/>
      </c>
      <c r="H115" t="str">
        <f>IF($Q115="","",VLOOKUP($Q115,'Dept Head vs YTD acct'!$A$5:$M$500,9,FALSE))</f>
        <v/>
      </c>
      <c r="I115" s="10" t="str">
        <f>IF($Q115="","",VLOOKUP($Q115,'Dept Head vs YTD acct'!$A$5:$M$500,10,FALSE))</f>
        <v/>
      </c>
      <c r="J115" s="10" t="str">
        <f>IF($Q115="","",VLOOKUP($Q115,'Dept Head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IF((MAX($Q$4:Q114)+1)&gt;Data!$C$1,"",MAX($Q$4:Q114)+1)</f>
        <v/>
      </c>
    </row>
    <row r="116" spans="1:17" x14ac:dyDescent="0.2">
      <c r="A116" t="str">
        <f>IF($Q116="","",VLOOKUP($Q116,'Dept Head vs YTD acct'!$A$5:$M$500,2,FALSE))</f>
        <v/>
      </c>
      <c r="B116" t="str">
        <f>IF($Q116="","",VLOOKUP($Q116,'Dept Head vs YTD acct'!$A$5:$M$500,3,FALSE))</f>
        <v/>
      </c>
      <c r="C116" t="str">
        <f>IF($Q116="","",VLOOKUP($Q116,'Dept Head vs YTD acct'!$A$5:$M$500,4,FALSE))</f>
        <v/>
      </c>
      <c r="D116" t="str">
        <f>IF($Q116="","",VLOOKUP($Q116,'Dept Head vs YTD acct'!$A$5:$M$500,5,FALSE))</f>
        <v/>
      </c>
      <c r="E116" t="str">
        <f>IF($Q116="","",VLOOKUP($Q116,'Dept Head vs YTD acct'!$A$5:$M$500,6,FALSE))</f>
        <v/>
      </c>
      <c r="F116" t="str">
        <f>IF($Q116="","",VLOOKUP($Q116,'Dept Head vs YTD acct'!$A$5:$M$500,7,FALSE))</f>
        <v/>
      </c>
      <c r="G116" t="str">
        <f>IF($Q116="","",VLOOKUP($Q116,'Dept Head vs YTD acct'!$A$5:$M$500,8,FALSE))</f>
        <v/>
      </c>
      <c r="H116" t="str">
        <f>IF($Q116="","",VLOOKUP($Q116,'Dept Head vs YTD acct'!$A$5:$M$500,9,FALSE))</f>
        <v/>
      </c>
      <c r="I116" s="10" t="str">
        <f>IF($Q116="","",VLOOKUP($Q116,'Dept Head vs YTD acct'!$A$5:$M$500,10,FALSE))</f>
        <v/>
      </c>
      <c r="J116" s="10" t="str">
        <f>IF($Q116="","",VLOOKUP($Q116,'Dept Head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IF((MAX($Q$4:Q115)+1)&gt;Data!$C$1,"",MAX($Q$4:Q115)+1)</f>
        <v/>
      </c>
    </row>
    <row r="117" spans="1:17" x14ac:dyDescent="0.2">
      <c r="A117" t="str">
        <f>IF($Q117="","",VLOOKUP($Q117,'Dept Head vs YTD acct'!$A$5:$M$500,2,FALSE))</f>
        <v/>
      </c>
      <c r="B117" t="str">
        <f>IF($Q117="","",VLOOKUP($Q117,'Dept Head vs YTD acct'!$A$5:$M$500,3,FALSE))</f>
        <v/>
      </c>
      <c r="C117" t="str">
        <f>IF($Q117="","",VLOOKUP($Q117,'Dept Head vs YTD acct'!$A$5:$M$500,4,FALSE))</f>
        <v/>
      </c>
      <c r="D117" t="str">
        <f>IF($Q117="","",VLOOKUP($Q117,'Dept Head vs YTD acct'!$A$5:$M$500,5,FALSE))</f>
        <v/>
      </c>
      <c r="E117" t="str">
        <f>IF($Q117="","",VLOOKUP($Q117,'Dept Head vs YTD acct'!$A$5:$M$500,6,FALSE))</f>
        <v/>
      </c>
      <c r="F117" t="str">
        <f>IF($Q117="","",VLOOKUP($Q117,'Dept Head vs YTD acct'!$A$5:$M$500,7,FALSE))</f>
        <v/>
      </c>
      <c r="G117" t="str">
        <f>IF($Q117="","",VLOOKUP($Q117,'Dept Head vs YTD acct'!$A$5:$M$500,8,FALSE))</f>
        <v/>
      </c>
      <c r="H117" t="str">
        <f>IF($Q117="","",VLOOKUP($Q117,'Dept Head vs YTD acct'!$A$5:$M$500,9,FALSE))</f>
        <v/>
      </c>
      <c r="I117" s="10" t="str">
        <f>IF($Q117="","",VLOOKUP($Q117,'Dept Head vs YTD acct'!$A$5:$M$500,10,FALSE))</f>
        <v/>
      </c>
      <c r="J117" s="10" t="str">
        <f>IF($Q117="","",VLOOKUP($Q117,'Dept Head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IF((MAX($Q$4:Q116)+1)&gt;Data!$C$1,"",MAX($Q$4:Q116)+1)</f>
        <v/>
      </c>
    </row>
    <row r="118" spans="1:17" x14ac:dyDescent="0.2">
      <c r="A118" t="str">
        <f>IF($Q118="","",VLOOKUP($Q118,'Dept Head vs YTD acct'!$A$5:$M$500,2,FALSE))</f>
        <v/>
      </c>
      <c r="B118" t="str">
        <f>IF($Q118="","",VLOOKUP($Q118,'Dept Head vs YTD acct'!$A$5:$M$500,3,FALSE))</f>
        <v/>
      </c>
      <c r="C118" t="str">
        <f>IF($Q118="","",VLOOKUP($Q118,'Dept Head vs YTD acct'!$A$5:$M$500,4,FALSE))</f>
        <v/>
      </c>
      <c r="D118" t="str">
        <f>IF($Q118="","",VLOOKUP($Q118,'Dept Head vs YTD acct'!$A$5:$M$500,5,FALSE))</f>
        <v/>
      </c>
      <c r="E118" t="str">
        <f>IF($Q118="","",VLOOKUP($Q118,'Dept Head vs YTD acct'!$A$5:$M$500,6,FALSE))</f>
        <v/>
      </c>
      <c r="F118" t="str">
        <f>IF($Q118="","",VLOOKUP($Q118,'Dept Head vs YTD acct'!$A$5:$M$500,7,FALSE))</f>
        <v/>
      </c>
      <c r="G118" t="str">
        <f>IF($Q118="","",VLOOKUP($Q118,'Dept Head vs YTD acct'!$A$5:$M$500,8,FALSE))</f>
        <v/>
      </c>
      <c r="H118" t="str">
        <f>IF($Q118="","",VLOOKUP($Q118,'Dept Head vs YTD acct'!$A$5:$M$500,9,FALSE))</f>
        <v/>
      </c>
      <c r="I118" s="10" t="str">
        <f>IF($Q118="","",VLOOKUP($Q118,'Dept Head vs YTD acct'!$A$5:$M$500,10,FALSE))</f>
        <v/>
      </c>
      <c r="J118" s="10" t="str">
        <f>IF($Q118="","",VLOOKUP($Q118,'Dept Head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IF((MAX($Q$4:Q117)+1)&gt;Data!$C$1,"",MAX($Q$4:Q117)+1)</f>
        <v/>
      </c>
    </row>
    <row r="119" spans="1:17" x14ac:dyDescent="0.2">
      <c r="A119" t="str">
        <f>IF($Q119="","",VLOOKUP($Q119,'Dept Head vs YTD acct'!$A$5:$M$500,2,FALSE))</f>
        <v/>
      </c>
      <c r="B119" t="str">
        <f>IF($Q119="","",VLOOKUP($Q119,'Dept Head vs YTD acct'!$A$5:$M$500,3,FALSE))</f>
        <v/>
      </c>
      <c r="C119" t="str">
        <f>IF($Q119="","",VLOOKUP($Q119,'Dept Head vs YTD acct'!$A$5:$M$500,4,FALSE))</f>
        <v/>
      </c>
      <c r="D119" t="str">
        <f>IF($Q119="","",VLOOKUP($Q119,'Dept Head vs YTD acct'!$A$5:$M$500,5,FALSE))</f>
        <v/>
      </c>
      <c r="E119" t="str">
        <f>IF($Q119="","",VLOOKUP($Q119,'Dept Head vs YTD acct'!$A$5:$M$500,6,FALSE))</f>
        <v/>
      </c>
      <c r="F119" t="str">
        <f>IF($Q119="","",VLOOKUP($Q119,'Dept Head vs YTD acct'!$A$5:$M$500,7,FALSE))</f>
        <v/>
      </c>
      <c r="G119" t="str">
        <f>IF($Q119="","",VLOOKUP($Q119,'Dept Head vs YTD acct'!$A$5:$M$500,8,FALSE))</f>
        <v/>
      </c>
      <c r="H119" t="str">
        <f>IF($Q119="","",VLOOKUP($Q119,'Dept Head vs YTD acct'!$A$5:$M$500,9,FALSE))</f>
        <v/>
      </c>
      <c r="I119" s="10" t="str">
        <f>IF($Q119="","",VLOOKUP($Q119,'Dept Head vs YTD acct'!$A$5:$M$500,10,FALSE))</f>
        <v/>
      </c>
      <c r="J119" s="10" t="str">
        <f>IF($Q119="","",VLOOKUP($Q119,'Dept Head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IF((MAX($Q$4:Q118)+1)&gt;Data!$C$1,"",MAX($Q$4:Q118)+1)</f>
        <v/>
      </c>
    </row>
    <row r="120" spans="1:17" x14ac:dyDescent="0.2">
      <c r="A120" t="str">
        <f>IF($Q120="","",VLOOKUP($Q120,'Dept Head vs YTD acct'!$A$5:$M$500,2,FALSE))</f>
        <v/>
      </c>
      <c r="B120" t="str">
        <f>IF($Q120="","",VLOOKUP($Q120,'Dept Head vs YTD acct'!$A$5:$M$500,3,FALSE))</f>
        <v/>
      </c>
      <c r="C120" t="str">
        <f>IF($Q120="","",VLOOKUP($Q120,'Dept Head vs YTD acct'!$A$5:$M$500,4,FALSE))</f>
        <v/>
      </c>
      <c r="D120" t="str">
        <f>IF($Q120="","",VLOOKUP($Q120,'Dept Head vs YTD acct'!$A$5:$M$500,5,FALSE))</f>
        <v/>
      </c>
      <c r="E120" t="str">
        <f>IF($Q120="","",VLOOKUP($Q120,'Dept Head vs YTD acct'!$A$5:$M$500,6,FALSE))</f>
        <v/>
      </c>
      <c r="F120" t="str">
        <f>IF($Q120="","",VLOOKUP($Q120,'Dept Head vs YTD acct'!$A$5:$M$500,7,FALSE))</f>
        <v/>
      </c>
      <c r="G120" t="str">
        <f>IF($Q120="","",VLOOKUP($Q120,'Dept Head vs YTD acct'!$A$5:$M$500,8,FALSE))</f>
        <v/>
      </c>
      <c r="H120" t="str">
        <f>IF($Q120="","",VLOOKUP($Q120,'Dept Head vs YTD acct'!$A$5:$M$500,9,FALSE))</f>
        <v/>
      </c>
      <c r="I120" s="10" t="str">
        <f>IF($Q120="","",VLOOKUP($Q120,'Dept Head vs YTD acct'!$A$5:$M$500,10,FALSE))</f>
        <v/>
      </c>
      <c r="J120" s="10" t="str">
        <f>IF($Q120="","",VLOOKUP($Q120,'Dept Head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IF((MAX($Q$4:Q119)+1)&gt;Data!$C$1,"",MAX($Q$4:Q119)+1)</f>
        <v/>
      </c>
    </row>
    <row r="121" spans="1:17" x14ac:dyDescent="0.2">
      <c r="A121" t="str">
        <f>IF($Q121="","",VLOOKUP($Q121,'Dept Head vs YTD acct'!$A$5:$M$500,2,FALSE))</f>
        <v/>
      </c>
      <c r="B121" t="str">
        <f>IF($Q121="","",VLOOKUP($Q121,'Dept Head vs YTD acct'!$A$5:$M$500,3,FALSE))</f>
        <v/>
      </c>
      <c r="C121" t="str">
        <f>IF($Q121="","",VLOOKUP($Q121,'Dept Head vs YTD acct'!$A$5:$M$500,4,FALSE))</f>
        <v/>
      </c>
      <c r="D121" t="str">
        <f>IF($Q121="","",VLOOKUP($Q121,'Dept Head vs YTD acct'!$A$5:$M$500,5,FALSE))</f>
        <v/>
      </c>
      <c r="E121" t="str">
        <f>IF($Q121="","",VLOOKUP($Q121,'Dept Head vs YTD acct'!$A$5:$M$500,6,FALSE))</f>
        <v/>
      </c>
      <c r="F121" t="str">
        <f>IF($Q121="","",VLOOKUP($Q121,'Dept Head vs YTD acct'!$A$5:$M$500,7,FALSE))</f>
        <v/>
      </c>
      <c r="G121" t="str">
        <f>IF($Q121="","",VLOOKUP($Q121,'Dept Head vs YTD acct'!$A$5:$M$500,8,FALSE))</f>
        <v/>
      </c>
      <c r="H121" t="str">
        <f>IF($Q121="","",VLOOKUP($Q121,'Dept Head vs YTD acct'!$A$5:$M$500,9,FALSE))</f>
        <v/>
      </c>
      <c r="I121" s="10" t="str">
        <f>IF($Q121="","",VLOOKUP($Q121,'Dept Head vs YTD acct'!$A$5:$M$500,10,FALSE))</f>
        <v/>
      </c>
      <c r="J121" s="10" t="str">
        <f>IF($Q121="","",VLOOKUP($Q121,'Dept Head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IF((MAX($Q$4:Q120)+1)&gt;Data!$C$1,"",MAX($Q$4:Q120)+1)</f>
        <v/>
      </c>
    </row>
    <row r="122" spans="1:17" x14ac:dyDescent="0.2">
      <c r="A122" t="str">
        <f>IF($Q122="","",VLOOKUP($Q122,'Dept Head vs YTD acct'!$A$5:$M$500,2,FALSE))</f>
        <v/>
      </c>
      <c r="B122" t="str">
        <f>IF($Q122="","",VLOOKUP($Q122,'Dept Head vs YTD acct'!$A$5:$M$500,3,FALSE))</f>
        <v/>
      </c>
      <c r="C122" t="str">
        <f>IF($Q122="","",VLOOKUP($Q122,'Dept Head vs YTD acct'!$A$5:$M$500,4,FALSE))</f>
        <v/>
      </c>
      <c r="D122" t="str">
        <f>IF($Q122="","",VLOOKUP($Q122,'Dept Head vs YTD acct'!$A$5:$M$500,5,FALSE))</f>
        <v/>
      </c>
      <c r="E122" t="str">
        <f>IF($Q122="","",VLOOKUP($Q122,'Dept Head vs YTD acct'!$A$5:$M$500,6,FALSE))</f>
        <v/>
      </c>
      <c r="F122" t="str">
        <f>IF($Q122="","",VLOOKUP($Q122,'Dept Head vs YTD acct'!$A$5:$M$500,7,FALSE))</f>
        <v/>
      </c>
      <c r="G122" t="str">
        <f>IF($Q122="","",VLOOKUP($Q122,'Dept Head vs YTD acct'!$A$5:$M$500,8,FALSE))</f>
        <v/>
      </c>
      <c r="H122" t="str">
        <f>IF($Q122="","",VLOOKUP($Q122,'Dept Head vs YTD acct'!$A$5:$M$500,9,FALSE))</f>
        <v/>
      </c>
      <c r="I122" s="10" t="str">
        <f>IF($Q122="","",VLOOKUP($Q122,'Dept Head vs YTD acct'!$A$5:$M$500,10,FALSE))</f>
        <v/>
      </c>
      <c r="J122" s="10" t="str">
        <f>IF($Q122="","",VLOOKUP($Q122,'Dept Head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IF((MAX($Q$4:Q121)+1)&gt;Data!$C$1,"",MAX($Q$4:Q121)+1)</f>
        <v/>
      </c>
    </row>
    <row r="123" spans="1:17" x14ac:dyDescent="0.2">
      <c r="A123" t="str">
        <f>IF($Q123="","",VLOOKUP($Q123,'Dept Head vs YTD acct'!$A$5:$M$500,2,FALSE))</f>
        <v/>
      </c>
      <c r="B123" t="str">
        <f>IF($Q123="","",VLOOKUP($Q123,'Dept Head vs YTD acct'!$A$5:$M$500,3,FALSE))</f>
        <v/>
      </c>
      <c r="C123" t="str">
        <f>IF($Q123="","",VLOOKUP($Q123,'Dept Head vs YTD acct'!$A$5:$M$500,4,FALSE))</f>
        <v/>
      </c>
      <c r="D123" t="str">
        <f>IF($Q123="","",VLOOKUP($Q123,'Dept Head vs YTD acct'!$A$5:$M$500,5,FALSE))</f>
        <v/>
      </c>
      <c r="E123" t="str">
        <f>IF($Q123="","",VLOOKUP($Q123,'Dept Head vs YTD acct'!$A$5:$M$500,6,FALSE))</f>
        <v/>
      </c>
      <c r="F123" t="str">
        <f>IF($Q123="","",VLOOKUP($Q123,'Dept Head vs YTD acct'!$A$5:$M$500,7,FALSE))</f>
        <v/>
      </c>
      <c r="G123" t="str">
        <f>IF($Q123="","",VLOOKUP($Q123,'Dept Head vs YTD acct'!$A$5:$M$500,8,FALSE))</f>
        <v/>
      </c>
      <c r="H123" t="str">
        <f>IF($Q123="","",VLOOKUP($Q123,'Dept Head vs YTD acct'!$A$5:$M$500,9,FALSE))</f>
        <v/>
      </c>
      <c r="I123" s="10" t="str">
        <f>IF($Q123="","",VLOOKUP($Q123,'Dept Head vs YTD acct'!$A$5:$M$500,10,FALSE))</f>
        <v/>
      </c>
      <c r="J123" s="10" t="str">
        <f>IF($Q123="","",VLOOKUP($Q123,'Dept Head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IF((MAX($Q$4:Q122)+1)&gt;Data!$C$1,"",MAX($Q$4:Q122)+1)</f>
        <v/>
      </c>
    </row>
    <row r="124" spans="1:17" x14ac:dyDescent="0.2">
      <c r="A124" t="str">
        <f>IF($Q124="","",VLOOKUP($Q124,'Dept Head vs YTD acct'!$A$5:$M$500,2,FALSE))</f>
        <v/>
      </c>
      <c r="B124" t="str">
        <f>IF($Q124="","",VLOOKUP($Q124,'Dept Head vs YTD acct'!$A$5:$M$500,3,FALSE))</f>
        <v/>
      </c>
      <c r="C124" t="str">
        <f>IF($Q124="","",VLOOKUP($Q124,'Dept Head vs YTD acct'!$A$5:$M$500,4,FALSE))</f>
        <v/>
      </c>
      <c r="D124" t="str">
        <f>IF($Q124="","",VLOOKUP($Q124,'Dept Head vs YTD acct'!$A$5:$M$500,5,FALSE))</f>
        <v/>
      </c>
      <c r="E124" t="str">
        <f>IF($Q124="","",VLOOKUP($Q124,'Dept Head vs YTD acct'!$A$5:$M$500,6,FALSE))</f>
        <v/>
      </c>
      <c r="F124" t="str">
        <f>IF($Q124="","",VLOOKUP($Q124,'Dept Head vs YTD acct'!$A$5:$M$500,7,FALSE))</f>
        <v/>
      </c>
      <c r="G124" t="str">
        <f>IF($Q124="","",VLOOKUP($Q124,'Dept Head vs YTD acct'!$A$5:$M$500,8,FALSE))</f>
        <v/>
      </c>
      <c r="H124" t="str">
        <f>IF($Q124="","",VLOOKUP($Q124,'Dept Head vs YTD acct'!$A$5:$M$500,9,FALSE))</f>
        <v/>
      </c>
      <c r="I124" s="10" t="str">
        <f>IF($Q124="","",VLOOKUP($Q124,'Dept Head vs YTD acct'!$A$5:$M$500,10,FALSE))</f>
        <v/>
      </c>
      <c r="J124" s="10" t="str">
        <f>IF($Q124="","",VLOOKUP($Q124,'Dept Head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IF((MAX($Q$4:Q123)+1)&gt;Data!$C$1,"",MAX($Q$4:Q123)+1)</f>
        <v/>
      </c>
    </row>
    <row r="125" spans="1:17" x14ac:dyDescent="0.2">
      <c r="A125" t="str">
        <f>IF($Q125="","",VLOOKUP($Q125,'Dept Head vs YTD acct'!$A$5:$M$500,2,FALSE))</f>
        <v/>
      </c>
      <c r="B125" t="str">
        <f>IF($Q125="","",VLOOKUP($Q125,'Dept Head vs YTD acct'!$A$5:$M$500,3,FALSE))</f>
        <v/>
      </c>
      <c r="C125" t="str">
        <f>IF($Q125="","",VLOOKUP($Q125,'Dept Head vs YTD acct'!$A$5:$M$500,4,FALSE))</f>
        <v/>
      </c>
      <c r="D125" t="str">
        <f>IF($Q125="","",VLOOKUP($Q125,'Dept Head vs YTD acct'!$A$5:$M$500,5,FALSE))</f>
        <v/>
      </c>
      <c r="E125" t="str">
        <f>IF($Q125="","",VLOOKUP($Q125,'Dept Head vs YTD acct'!$A$5:$M$500,6,FALSE))</f>
        <v/>
      </c>
      <c r="F125" t="str">
        <f>IF($Q125="","",VLOOKUP($Q125,'Dept Head vs YTD acct'!$A$5:$M$500,7,FALSE))</f>
        <v/>
      </c>
      <c r="G125" t="str">
        <f>IF($Q125="","",VLOOKUP($Q125,'Dept Head vs YTD acct'!$A$5:$M$500,8,FALSE))</f>
        <v/>
      </c>
      <c r="H125" t="str">
        <f>IF($Q125="","",VLOOKUP($Q125,'Dept Head vs YTD acct'!$A$5:$M$500,9,FALSE))</f>
        <v/>
      </c>
      <c r="I125" s="10" t="str">
        <f>IF($Q125="","",VLOOKUP($Q125,'Dept Head vs YTD acct'!$A$5:$M$500,10,FALSE))</f>
        <v/>
      </c>
      <c r="J125" s="10" t="str">
        <f>IF($Q125="","",VLOOKUP($Q125,'Dept Head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IF((MAX($Q$4:Q124)+1)&gt;Data!$C$1,"",MAX($Q$4:Q124)+1)</f>
        <v/>
      </c>
    </row>
    <row r="126" spans="1:17" x14ac:dyDescent="0.2">
      <c r="A126" t="str">
        <f>IF($Q126="","",VLOOKUP($Q126,'Dept Head vs YTD acct'!$A$5:$M$500,2,FALSE))</f>
        <v/>
      </c>
      <c r="B126" t="str">
        <f>IF($Q126="","",VLOOKUP($Q126,'Dept Head vs YTD acct'!$A$5:$M$500,3,FALSE))</f>
        <v/>
      </c>
      <c r="C126" t="str">
        <f>IF($Q126="","",VLOOKUP($Q126,'Dept Head vs YTD acct'!$A$5:$M$500,4,FALSE))</f>
        <v/>
      </c>
      <c r="D126" t="str">
        <f>IF($Q126="","",VLOOKUP($Q126,'Dept Head vs YTD acct'!$A$5:$M$500,5,FALSE))</f>
        <v/>
      </c>
      <c r="E126" t="str">
        <f>IF($Q126="","",VLOOKUP($Q126,'Dept Head vs YTD acct'!$A$5:$M$500,6,FALSE))</f>
        <v/>
      </c>
      <c r="F126" t="str">
        <f>IF($Q126="","",VLOOKUP($Q126,'Dept Head vs YTD acct'!$A$5:$M$500,7,FALSE))</f>
        <v/>
      </c>
      <c r="G126" t="str">
        <f>IF($Q126="","",VLOOKUP($Q126,'Dept Head vs YTD acct'!$A$5:$M$500,8,FALSE))</f>
        <v/>
      </c>
      <c r="H126" t="str">
        <f>IF($Q126="","",VLOOKUP($Q126,'Dept Head vs YTD acct'!$A$5:$M$500,9,FALSE))</f>
        <v/>
      </c>
      <c r="I126" s="10" t="str">
        <f>IF($Q126="","",VLOOKUP($Q126,'Dept Head vs YTD acct'!$A$5:$M$500,10,FALSE))</f>
        <v/>
      </c>
      <c r="J126" s="10" t="str">
        <f>IF($Q126="","",VLOOKUP($Q126,'Dept Head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IF((MAX($Q$4:Q125)+1)&gt;Data!$C$1,"",MAX($Q$4:Q125)+1)</f>
        <v/>
      </c>
    </row>
    <row r="127" spans="1:17" x14ac:dyDescent="0.2">
      <c r="A127" t="str">
        <f>IF($Q127="","",VLOOKUP($Q127,'Dept Head vs YTD acct'!$A$5:$M$500,2,FALSE))</f>
        <v/>
      </c>
      <c r="B127" t="str">
        <f>IF($Q127="","",VLOOKUP($Q127,'Dept Head vs YTD acct'!$A$5:$M$500,3,FALSE))</f>
        <v/>
      </c>
      <c r="C127" t="str">
        <f>IF($Q127="","",VLOOKUP($Q127,'Dept Head vs YTD acct'!$A$5:$M$500,4,FALSE))</f>
        <v/>
      </c>
      <c r="D127" t="str">
        <f>IF($Q127="","",VLOOKUP($Q127,'Dept Head vs YTD acct'!$A$5:$M$500,5,FALSE))</f>
        <v/>
      </c>
      <c r="E127" t="str">
        <f>IF($Q127="","",VLOOKUP($Q127,'Dept Head vs YTD acct'!$A$5:$M$500,6,FALSE))</f>
        <v/>
      </c>
      <c r="F127" t="str">
        <f>IF($Q127="","",VLOOKUP($Q127,'Dept Head vs YTD acct'!$A$5:$M$500,7,FALSE))</f>
        <v/>
      </c>
      <c r="G127" t="str">
        <f>IF($Q127="","",VLOOKUP($Q127,'Dept Head vs YTD acct'!$A$5:$M$500,8,FALSE))</f>
        <v/>
      </c>
      <c r="H127" t="str">
        <f>IF($Q127="","",VLOOKUP($Q127,'Dept Head vs YTD acct'!$A$5:$M$500,9,FALSE))</f>
        <v/>
      </c>
      <c r="I127" s="10" t="str">
        <f>IF($Q127="","",VLOOKUP($Q127,'Dept Head vs YTD acct'!$A$5:$M$500,10,FALSE))</f>
        <v/>
      </c>
      <c r="J127" s="10" t="str">
        <f>IF($Q127="","",VLOOKUP($Q127,'Dept Head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IF((MAX($Q$4:Q126)+1)&gt;Data!$C$1,"",MAX($Q$4:Q126)+1)</f>
        <v/>
      </c>
    </row>
    <row r="128" spans="1:17" x14ac:dyDescent="0.2">
      <c r="A128" t="str">
        <f>IF($Q128="","",VLOOKUP($Q128,'Dept Head vs YTD acct'!$A$5:$M$500,2,FALSE))</f>
        <v/>
      </c>
      <c r="B128" t="str">
        <f>IF($Q128="","",VLOOKUP($Q128,'Dept Head vs YTD acct'!$A$5:$M$500,3,FALSE))</f>
        <v/>
      </c>
      <c r="C128" t="str">
        <f>IF($Q128="","",VLOOKUP($Q128,'Dept Head vs YTD acct'!$A$5:$M$500,4,FALSE))</f>
        <v/>
      </c>
      <c r="D128" t="str">
        <f>IF($Q128="","",VLOOKUP($Q128,'Dept Head vs YTD acct'!$A$5:$M$500,5,FALSE))</f>
        <v/>
      </c>
      <c r="E128" t="str">
        <f>IF($Q128="","",VLOOKUP($Q128,'Dept Head vs YTD acct'!$A$5:$M$500,6,FALSE))</f>
        <v/>
      </c>
      <c r="F128" t="str">
        <f>IF($Q128="","",VLOOKUP($Q128,'Dept Head vs YTD acct'!$A$5:$M$500,7,FALSE))</f>
        <v/>
      </c>
      <c r="G128" t="str">
        <f>IF($Q128="","",VLOOKUP($Q128,'Dept Head vs YTD acct'!$A$5:$M$500,8,FALSE))</f>
        <v/>
      </c>
      <c r="H128" t="str">
        <f>IF($Q128="","",VLOOKUP($Q128,'Dept Head vs YTD acct'!$A$5:$M$500,9,FALSE))</f>
        <v/>
      </c>
      <c r="I128" s="10" t="str">
        <f>IF($Q128="","",VLOOKUP($Q128,'Dept Head vs YTD acct'!$A$5:$M$500,10,FALSE))</f>
        <v/>
      </c>
      <c r="J128" s="10" t="str">
        <f>IF($Q128="","",VLOOKUP($Q128,'Dept Head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IF((MAX($Q$4:Q127)+1)&gt;Data!$C$1,"",MAX($Q$4:Q127)+1)</f>
        <v/>
      </c>
    </row>
    <row r="129" spans="1:17" x14ac:dyDescent="0.2">
      <c r="A129" t="str">
        <f>IF($Q129="","",VLOOKUP($Q129,'Dept Head vs YTD acct'!$A$5:$M$500,2,FALSE))</f>
        <v/>
      </c>
      <c r="B129" t="str">
        <f>IF($Q129="","",VLOOKUP($Q129,'Dept Head vs YTD acct'!$A$5:$M$500,3,FALSE))</f>
        <v/>
      </c>
      <c r="C129" t="str">
        <f>IF($Q129="","",VLOOKUP($Q129,'Dept Head vs YTD acct'!$A$5:$M$500,4,FALSE))</f>
        <v/>
      </c>
      <c r="D129" t="str">
        <f>IF($Q129="","",VLOOKUP($Q129,'Dept Head vs YTD acct'!$A$5:$M$500,5,FALSE))</f>
        <v/>
      </c>
      <c r="E129" t="str">
        <f>IF($Q129="","",VLOOKUP($Q129,'Dept Head vs YTD acct'!$A$5:$M$500,6,FALSE))</f>
        <v/>
      </c>
      <c r="F129" t="str">
        <f>IF($Q129="","",VLOOKUP($Q129,'Dept Head vs YTD acct'!$A$5:$M$500,7,FALSE))</f>
        <v/>
      </c>
      <c r="G129" t="str">
        <f>IF($Q129="","",VLOOKUP($Q129,'Dept Head vs YTD acct'!$A$5:$M$500,8,FALSE))</f>
        <v/>
      </c>
      <c r="H129" t="str">
        <f>IF($Q129="","",VLOOKUP($Q129,'Dept Head vs YTD acct'!$A$5:$M$500,9,FALSE))</f>
        <v/>
      </c>
      <c r="I129" s="10" t="str">
        <f>IF($Q129="","",VLOOKUP($Q129,'Dept Head vs YTD acct'!$A$5:$M$500,10,FALSE))</f>
        <v/>
      </c>
      <c r="J129" s="10" t="str">
        <f>IF($Q129="","",VLOOKUP($Q129,'Dept Head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IF((MAX($Q$4:Q128)+1)&gt;Data!$C$1,"",MAX($Q$4:Q128)+1)</f>
        <v/>
      </c>
    </row>
    <row r="130" spans="1:17" x14ac:dyDescent="0.2">
      <c r="A130" t="str">
        <f>IF($Q130="","",VLOOKUP($Q130,'Dept Head vs YTD acct'!$A$5:$M$500,2,FALSE))</f>
        <v/>
      </c>
      <c r="B130" t="str">
        <f>IF($Q130="","",VLOOKUP($Q130,'Dept Head vs YTD acct'!$A$5:$M$500,3,FALSE))</f>
        <v/>
      </c>
      <c r="C130" t="str">
        <f>IF($Q130="","",VLOOKUP($Q130,'Dept Head vs YTD acct'!$A$5:$M$500,4,FALSE))</f>
        <v/>
      </c>
      <c r="D130" t="str">
        <f>IF($Q130="","",VLOOKUP($Q130,'Dept Head vs YTD acct'!$A$5:$M$500,5,FALSE))</f>
        <v/>
      </c>
      <c r="E130" t="str">
        <f>IF($Q130="","",VLOOKUP($Q130,'Dept Head vs YTD acct'!$A$5:$M$500,6,FALSE))</f>
        <v/>
      </c>
      <c r="F130" t="str">
        <f>IF($Q130="","",VLOOKUP($Q130,'Dept Head vs YTD acct'!$A$5:$M$500,7,FALSE))</f>
        <v/>
      </c>
      <c r="G130" t="str">
        <f>IF($Q130="","",VLOOKUP($Q130,'Dept Head vs YTD acct'!$A$5:$M$500,8,FALSE))</f>
        <v/>
      </c>
      <c r="H130" t="str">
        <f>IF($Q130="","",VLOOKUP($Q130,'Dept Head vs YTD acct'!$A$5:$M$500,9,FALSE))</f>
        <v/>
      </c>
      <c r="I130" s="10" t="str">
        <f>IF($Q130="","",VLOOKUP($Q130,'Dept Head vs YTD acct'!$A$5:$M$500,10,FALSE))</f>
        <v/>
      </c>
      <c r="J130" s="10" t="str">
        <f>IF($Q130="","",VLOOKUP($Q130,'Dept Head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IF((MAX($Q$4:Q129)+1)&gt;Data!$C$1,"",MAX($Q$4:Q129)+1)</f>
        <v/>
      </c>
    </row>
    <row r="131" spans="1:17" x14ac:dyDescent="0.2">
      <c r="A131" t="str">
        <f>IF($Q131="","",VLOOKUP($Q131,'Dept Head vs YTD acct'!$A$5:$M$500,2,FALSE))</f>
        <v/>
      </c>
      <c r="B131" t="str">
        <f>IF($Q131="","",VLOOKUP($Q131,'Dept Head vs YTD acct'!$A$5:$M$500,3,FALSE))</f>
        <v/>
      </c>
      <c r="C131" t="str">
        <f>IF($Q131="","",VLOOKUP($Q131,'Dept Head vs YTD acct'!$A$5:$M$500,4,FALSE))</f>
        <v/>
      </c>
      <c r="D131" t="str">
        <f>IF($Q131="","",VLOOKUP($Q131,'Dept Head vs YTD acct'!$A$5:$M$500,5,FALSE))</f>
        <v/>
      </c>
      <c r="E131" t="str">
        <f>IF($Q131="","",VLOOKUP($Q131,'Dept Head vs YTD acct'!$A$5:$M$500,6,FALSE))</f>
        <v/>
      </c>
      <c r="F131" t="str">
        <f>IF($Q131="","",VLOOKUP($Q131,'Dept Head vs YTD acct'!$A$5:$M$500,7,FALSE))</f>
        <v/>
      </c>
      <c r="G131" t="str">
        <f>IF($Q131="","",VLOOKUP($Q131,'Dept Head vs YTD acct'!$A$5:$M$500,8,FALSE))</f>
        <v/>
      </c>
      <c r="H131" t="str">
        <f>IF($Q131="","",VLOOKUP($Q131,'Dept Head vs YTD acct'!$A$5:$M$500,9,FALSE))</f>
        <v/>
      </c>
      <c r="I131" s="10" t="str">
        <f>IF($Q131="","",VLOOKUP($Q131,'Dept Head vs YTD acct'!$A$5:$M$500,10,FALSE))</f>
        <v/>
      </c>
      <c r="J131" s="10" t="str">
        <f>IF($Q131="","",VLOOKUP($Q131,'Dept Head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IF((MAX($Q$4:Q130)+1)&gt;Data!$C$1,"",MAX($Q$4:Q130)+1)</f>
        <v/>
      </c>
    </row>
    <row r="132" spans="1:17" x14ac:dyDescent="0.2">
      <c r="A132" t="str">
        <f>IF($Q132="","",VLOOKUP($Q132,'Dept Head vs YTD acct'!$A$5:$M$500,2,FALSE))</f>
        <v/>
      </c>
      <c r="B132" t="str">
        <f>IF($Q132="","",VLOOKUP($Q132,'Dept Head vs YTD acct'!$A$5:$M$500,3,FALSE))</f>
        <v/>
      </c>
      <c r="C132" t="str">
        <f>IF($Q132="","",VLOOKUP($Q132,'Dept Head vs YTD acct'!$A$5:$M$500,4,FALSE))</f>
        <v/>
      </c>
      <c r="D132" t="str">
        <f>IF($Q132="","",VLOOKUP($Q132,'Dept Head vs YTD acct'!$A$5:$M$500,5,FALSE))</f>
        <v/>
      </c>
      <c r="E132" t="str">
        <f>IF($Q132="","",VLOOKUP($Q132,'Dept Head vs YTD acct'!$A$5:$M$500,6,FALSE))</f>
        <v/>
      </c>
      <c r="F132" t="str">
        <f>IF($Q132="","",VLOOKUP($Q132,'Dept Head vs YTD acct'!$A$5:$M$500,7,FALSE))</f>
        <v/>
      </c>
      <c r="G132" t="str">
        <f>IF($Q132="","",VLOOKUP($Q132,'Dept Head vs YTD acct'!$A$5:$M$500,8,FALSE))</f>
        <v/>
      </c>
      <c r="H132" t="str">
        <f>IF($Q132="","",VLOOKUP($Q132,'Dept Head vs YTD acct'!$A$5:$M$500,9,FALSE))</f>
        <v/>
      </c>
      <c r="I132" s="10" t="str">
        <f>IF($Q132="","",VLOOKUP($Q132,'Dept Head vs YTD acct'!$A$5:$M$500,10,FALSE))</f>
        <v/>
      </c>
      <c r="J132" s="10" t="str">
        <f>IF($Q132="","",VLOOKUP($Q132,'Dept Head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IF((MAX($Q$4:Q131)+1)&gt;Data!$C$1,"",MAX($Q$4:Q131)+1)</f>
        <v/>
      </c>
    </row>
    <row r="133" spans="1:17" x14ac:dyDescent="0.2">
      <c r="A133" t="str">
        <f>IF($Q133="","",VLOOKUP($Q133,'Dept Head vs YTD acct'!$A$5:$M$500,2,FALSE))</f>
        <v/>
      </c>
      <c r="B133" t="str">
        <f>IF($Q133="","",VLOOKUP($Q133,'Dept Head vs YTD acct'!$A$5:$M$500,3,FALSE))</f>
        <v/>
      </c>
      <c r="C133" t="str">
        <f>IF($Q133="","",VLOOKUP($Q133,'Dept Head vs YTD acct'!$A$5:$M$500,4,FALSE))</f>
        <v/>
      </c>
      <c r="D133" t="str">
        <f>IF($Q133="","",VLOOKUP($Q133,'Dept Head vs YTD acct'!$A$5:$M$500,5,FALSE))</f>
        <v/>
      </c>
      <c r="E133" t="str">
        <f>IF($Q133="","",VLOOKUP($Q133,'Dept Head vs YTD acct'!$A$5:$M$500,6,FALSE))</f>
        <v/>
      </c>
      <c r="F133" t="str">
        <f>IF($Q133="","",VLOOKUP($Q133,'Dept Head vs YTD acct'!$A$5:$M$500,7,FALSE))</f>
        <v/>
      </c>
      <c r="G133" t="str">
        <f>IF($Q133="","",VLOOKUP($Q133,'Dept Head vs YTD acct'!$A$5:$M$500,8,FALSE))</f>
        <v/>
      </c>
      <c r="H133" t="str">
        <f>IF($Q133="","",VLOOKUP($Q133,'Dept Head vs YTD acct'!$A$5:$M$500,9,FALSE))</f>
        <v/>
      </c>
      <c r="I133" s="10" t="str">
        <f>IF($Q133="","",VLOOKUP($Q133,'Dept Head vs YTD acct'!$A$5:$M$500,10,FALSE))</f>
        <v/>
      </c>
      <c r="J133" s="10" t="str">
        <f>IF($Q133="","",VLOOKUP($Q133,'Dept Head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IF((MAX($Q$4:Q132)+1)&gt;Data!$C$1,"",MAX($Q$4:Q132)+1)</f>
        <v/>
      </c>
    </row>
    <row r="134" spans="1:17" x14ac:dyDescent="0.2">
      <c r="A134" t="str">
        <f>IF($Q134="","",VLOOKUP($Q134,'Dept Head vs YTD acct'!$A$5:$M$500,2,FALSE))</f>
        <v/>
      </c>
      <c r="B134" t="str">
        <f>IF($Q134="","",VLOOKUP($Q134,'Dept Head vs YTD acct'!$A$5:$M$500,3,FALSE))</f>
        <v/>
      </c>
      <c r="C134" t="str">
        <f>IF($Q134="","",VLOOKUP($Q134,'Dept Head vs YTD acct'!$A$5:$M$500,4,FALSE))</f>
        <v/>
      </c>
      <c r="D134" t="str">
        <f>IF($Q134="","",VLOOKUP($Q134,'Dept Head vs YTD acct'!$A$5:$M$500,5,FALSE))</f>
        <v/>
      </c>
      <c r="E134" t="str">
        <f>IF($Q134="","",VLOOKUP($Q134,'Dept Head vs YTD acct'!$A$5:$M$500,6,FALSE))</f>
        <v/>
      </c>
      <c r="F134" t="str">
        <f>IF($Q134="","",VLOOKUP($Q134,'Dept Head vs YTD acct'!$A$5:$M$500,7,FALSE))</f>
        <v/>
      </c>
      <c r="G134" t="str">
        <f>IF($Q134="","",VLOOKUP($Q134,'Dept Head vs YTD acct'!$A$5:$M$500,8,FALSE))</f>
        <v/>
      </c>
      <c r="H134" t="str">
        <f>IF($Q134="","",VLOOKUP($Q134,'Dept Head vs YTD acct'!$A$5:$M$500,9,FALSE))</f>
        <v/>
      </c>
      <c r="I134" s="10" t="str">
        <f>IF($Q134="","",VLOOKUP($Q134,'Dept Head vs YTD acct'!$A$5:$M$500,10,FALSE))</f>
        <v/>
      </c>
      <c r="J134" s="10" t="str">
        <f>IF($Q134="","",VLOOKUP($Q134,'Dept Head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IF((MAX($Q$4:Q133)+1)&gt;Data!$C$1,"",MAX($Q$4:Q133)+1)</f>
        <v/>
      </c>
    </row>
    <row r="135" spans="1:17" x14ac:dyDescent="0.2">
      <c r="A135" t="str">
        <f>IF($Q135="","",VLOOKUP($Q135,'Dept Head vs YTD acct'!$A$5:$M$500,2,FALSE))</f>
        <v/>
      </c>
      <c r="B135" t="str">
        <f>IF($Q135="","",VLOOKUP($Q135,'Dept Head vs YTD acct'!$A$5:$M$500,3,FALSE))</f>
        <v/>
      </c>
      <c r="C135" t="str">
        <f>IF($Q135="","",VLOOKUP($Q135,'Dept Head vs YTD acct'!$A$5:$M$500,4,FALSE))</f>
        <v/>
      </c>
      <c r="D135" t="str">
        <f>IF($Q135="","",VLOOKUP($Q135,'Dept Head vs YTD acct'!$A$5:$M$500,5,FALSE))</f>
        <v/>
      </c>
      <c r="E135" t="str">
        <f>IF($Q135="","",VLOOKUP($Q135,'Dept Head vs YTD acct'!$A$5:$M$500,6,FALSE))</f>
        <v/>
      </c>
      <c r="F135" t="str">
        <f>IF($Q135="","",VLOOKUP($Q135,'Dept Head vs YTD acct'!$A$5:$M$500,7,FALSE))</f>
        <v/>
      </c>
      <c r="G135" t="str">
        <f>IF($Q135="","",VLOOKUP($Q135,'Dept Head vs YTD acct'!$A$5:$M$500,8,FALSE))</f>
        <v/>
      </c>
      <c r="H135" t="str">
        <f>IF($Q135="","",VLOOKUP($Q135,'Dept Head vs YTD acct'!$A$5:$M$500,9,FALSE))</f>
        <v/>
      </c>
      <c r="I135" s="10" t="str">
        <f>IF($Q135="","",VLOOKUP($Q135,'Dept Head vs YTD acct'!$A$5:$M$500,10,FALSE))</f>
        <v/>
      </c>
      <c r="J135" s="10" t="str">
        <f>IF($Q135="","",VLOOKUP($Q135,'Dept Head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IF((MAX($Q$4:Q134)+1)&gt;Data!$C$1,"",MAX($Q$4:Q134)+1)</f>
        <v/>
      </c>
    </row>
    <row r="136" spans="1:17" x14ac:dyDescent="0.2">
      <c r="A136" t="str">
        <f>IF($Q136="","",VLOOKUP($Q136,'Dept Head vs YTD acct'!$A$5:$M$500,2,FALSE))</f>
        <v/>
      </c>
      <c r="B136" t="str">
        <f>IF($Q136="","",VLOOKUP($Q136,'Dept Head vs YTD acct'!$A$5:$M$500,3,FALSE))</f>
        <v/>
      </c>
      <c r="C136" t="str">
        <f>IF($Q136="","",VLOOKUP($Q136,'Dept Head vs YTD acct'!$A$5:$M$500,4,FALSE))</f>
        <v/>
      </c>
      <c r="D136" t="str">
        <f>IF($Q136="","",VLOOKUP($Q136,'Dept Head vs YTD acct'!$A$5:$M$500,5,FALSE))</f>
        <v/>
      </c>
      <c r="E136" t="str">
        <f>IF($Q136="","",VLOOKUP($Q136,'Dept Head vs YTD acct'!$A$5:$M$500,6,FALSE))</f>
        <v/>
      </c>
      <c r="F136" t="str">
        <f>IF($Q136="","",VLOOKUP($Q136,'Dept Head vs YTD acct'!$A$5:$M$500,7,FALSE))</f>
        <v/>
      </c>
      <c r="G136" t="str">
        <f>IF($Q136="","",VLOOKUP($Q136,'Dept Head vs YTD acct'!$A$5:$M$500,8,FALSE))</f>
        <v/>
      </c>
      <c r="H136" t="str">
        <f>IF($Q136="","",VLOOKUP($Q136,'Dept Head vs YTD acct'!$A$5:$M$500,9,FALSE))</f>
        <v/>
      </c>
      <c r="I136" s="10" t="str">
        <f>IF($Q136="","",VLOOKUP($Q136,'Dept Head vs YTD acct'!$A$5:$M$500,10,FALSE))</f>
        <v/>
      </c>
      <c r="J136" s="10" t="str">
        <f>IF($Q136="","",VLOOKUP($Q136,'Dept Head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IF((MAX($Q$4:Q135)+1)&gt;Data!$C$1,"",MAX($Q$4:Q135)+1)</f>
        <v/>
      </c>
    </row>
    <row r="137" spans="1:17" x14ac:dyDescent="0.2">
      <c r="A137" t="str">
        <f>IF($Q137="","",VLOOKUP($Q137,'Dept Head vs YTD acct'!$A$5:$M$500,2,FALSE))</f>
        <v/>
      </c>
      <c r="B137" t="str">
        <f>IF($Q137="","",VLOOKUP($Q137,'Dept Head vs YTD acct'!$A$5:$M$500,3,FALSE))</f>
        <v/>
      </c>
      <c r="C137" t="str">
        <f>IF($Q137="","",VLOOKUP($Q137,'Dept Head vs YTD acct'!$A$5:$M$500,4,FALSE))</f>
        <v/>
      </c>
      <c r="D137" t="str">
        <f>IF($Q137="","",VLOOKUP($Q137,'Dept Head vs YTD acct'!$A$5:$M$500,5,FALSE))</f>
        <v/>
      </c>
      <c r="E137" t="str">
        <f>IF($Q137="","",VLOOKUP($Q137,'Dept Head vs YTD acct'!$A$5:$M$500,6,FALSE))</f>
        <v/>
      </c>
      <c r="F137" t="str">
        <f>IF($Q137="","",VLOOKUP($Q137,'Dept Head vs YTD acct'!$A$5:$M$500,7,FALSE))</f>
        <v/>
      </c>
      <c r="G137" t="str">
        <f>IF($Q137="","",VLOOKUP($Q137,'Dept Head vs YTD acct'!$A$5:$M$500,8,FALSE))</f>
        <v/>
      </c>
      <c r="H137" t="str">
        <f>IF($Q137="","",VLOOKUP($Q137,'Dept Head vs YTD acct'!$A$5:$M$500,9,FALSE))</f>
        <v/>
      </c>
      <c r="I137" s="10" t="str">
        <f>IF($Q137="","",VLOOKUP($Q137,'Dept Head vs YTD acct'!$A$5:$M$500,10,FALSE))</f>
        <v/>
      </c>
      <c r="J137" s="10" t="str">
        <f>IF($Q137="","",VLOOKUP($Q137,'Dept Head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IF((MAX($Q$4:Q136)+1)&gt;Data!$C$1,"",MAX($Q$4:Q136)+1)</f>
        <v/>
      </c>
    </row>
    <row r="138" spans="1:17" x14ac:dyDescent="0.2">
      <c r="A138" t="str">
        <f>IF($Q138="","",VLOOKUP($Q138,'Dept Head vs YTD acct'!$A$5:$M$500,2,FALSE))</f>
        <v/>
      </c>
      <c r="B138" t="str">
        <f>IF($Q138="","",VLOOKUP($Q138,'Dept Head vs YTD acct'!$A$5:$M$500,3,FALSE))</f>
        <v/>
      </c>
      <c r="C138" t="str">
        <f>IF($Q138="","",VLOOKUP($Q138,'Dept Head vs YTD acct'!$A$5:$M$500,4,FALSE))</f>
        <v/>
      </c>
      <c r="D138" t="str">
        <f>IF($Q138="","",VLOOKUP($Q138,'Dept Head vs YTD acct'!$A$5:$M$500,5,FALSE))</f>
        <v/>
      </c>
      <c r="E138" t="str">
        <f>IF($Q138="","",VLOOKUP($Q138,'Dept Head vs YTD acct'!$A$5:$M$500,6,FALSE))</f>
        <v/>
      </c>
      <c r="F138" t="str">
        <f>IF($Q138="","",VLOOKUP($Q138,'Dept Head vs YTD acct'!$A$5:$M$500,7,FALSE))</f>
        <v/>
      </c>
      <c r="G138" t="str">
        <f>IF($Q138="","",VLOOKUP($Q138,'Dept Head vs YTD acct'!$A$5:$M$500,8,FALSE))</f>
        <v/>
      </c>
      <c r="H138" t="str">
        <f>IF($Q138="","",VLOOKUP($Q138,'Dept Head vs YTD acct'!$A$5:$M$500,9,FALSE))</f>
        <v/>
      </c>
      <c r="I138" s="10" t="str">
        <f>IF($Q138="","",VLOOKUP($Q138,'Dept Head vs YTD acct'!$A$5:$M$500,10,FALSE))</f>
        <v/>
      </c>
      <c r="J138" s="10" t="str">
        <f>IF($Q138="","",VLOOKUP($Q138,'Dept Head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IF((MAX($Q$4:Q137)+1)&gt;Data!$C$1,"",MAX($Q$4:Q137)+1)</f>
        <v/>
      </c>
    </row>
    <row r="139" spans="1:17" x14ac:dyDescent="0.2">
      <c r="A139" t="str">
        <f>IF($Q139="","",VLOOKUP($Q139,'Dept Head vs YTD acct'!$A$5:$M$500,2,FALSE))</f>
        <v/>
      </c>
      <c r="B139" t="str">
        <f>IF($Q139="","",VLOOKUP($Q139,'Dept Head vs YTD acct'!$A$5:$M$500,3,FALSE))</f>
        <v/>
      </c>
      <c r="C139" t="str">
        <f>IF($Q139="","",VLOOKUP($Q139,'Dept Head vs YTD acct'!$A$5:$M$500,4,FALSE))</f>
        <v/>
      </c>
      <c r="D139" t="str">
        <f>IF($Q139="","",VLOOKUP($Q139,'Dept Head vs YTD acct'!$A$5:$M$500,5,FALSE))</f>
        <v/>
      </c>
      <c r="E139" t="str">
        <f>IF($Q139="","",VLOOKUP($Q139,'Dept Head vs YTD acct'!$A$5:$M$500,6,FALSE))</f>
        <v/>
      </c>
      <c r="F139" t="str">
        <f>IF($Q139="","",VLOOKUP($Q139,'Dept Head vs YTD acct'!$A$5:$M$500,7,FALSE))</f>
        <v/>
      </c>
      <c r="G139" t="str">
        <f>IF($Q139="","",VLOOKUP($Q139,'Dept Head vs YTD acct'!$A$5:$M$500,8,FALSE))</f>
        <v/>
      </c>
      <c r="H139" t="str">
        <f>IF($Q139="","",VLOOKUP($Q139,'Dept Head vs YTD acct'!$A$5:$M$500,9,FALSE))</f>
        <v/>
      </c>
      <c r="I139" s="10" t="str">
        <f>IF($Q139="","",VLOOKUP($Q139,'Dept Head vs YTD acct'!$A$5:$M$500,10,FALSE))</f>
        <v/>
      </c>
      <c r="J139" s="10" t="str">
        <f>IF($Q139="","",VLOOKUP($Q139,'Dept Head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IF((MAX($Q$4:Q138)+1)&gt;Data!$C$1,"",MAX($Q$4:Q138)+1)</f>
        <v/>
      </c>
    </row>
    <row r="140" spans="1:17" x14ac:dyDescent="0.2">
      <c r="A140" t="str">
        <f>IF($Q140="","",VLOOKUP($Q140,'Dept Head vs YTD acct'!$A$5:$M$500,2,FALSE))</f>
        <v/>
      </c>
      <c r="B140" t="str">
        <f>IF($Q140="","",VLOOKUP($Q140,'Dept Head vs YTD acct'!$A$5:$M$500,3,FALSE))</f>
        <v/>
      </c>
      <c r="C140" t="str">
        <f>IF($Q140="","",VLOOKUP($Q140,'Dept Head vs YTD acct'!$A$5:$M$500,4,FALSE))</f>
        <v/>
      </c>
      <c r="D140" t="str">
        <f>IF($Q140="","",VLOOKUP($Q140,'Dept Head vs YTD acct'!$A$5:$M$500,5,FALSE))</f>
        <v/>
      </c>
      <c r="E140" t="str">
        <f>IF($Q140="","",VLOOKUP($Q140,'Dept Head vs YTD acct'!$A$5:$M$500,6,FALSE))</f>
        <v/>
      </c>
      <c r="F140" t="str">
        <f>IF($Q140="","",VLOOKUP($Q140,'Dept Head vs YTD acct'!$A$5:$M$500,7,FALSE))</f>
        <v/>
      </c>
      <c r="G140" t="str">
        <f>IF($Q140="","",VLOOKUP($Q140,'Dept Head vs YTD acct'!$A$5:$M$500,8,FALSE))</f>
        <v/>
      </c>
      <c r="H140" t="str">
        <f>IF($Q140="","",VLOOKUP($Q140,'Dept Head vs YTD acct'!$A$5:$M$500,9,FALSE))</f>
        <v/>
      </c>
      <c r="I140" s="10" t="str">
        <f>IF($Q140="","",VLOOKUP($Q140,'Dept Head vs YTD acct'!$A$5:$M$500,10,FALSE))</f>
        <v/>
      </c>
      <c r="J140" s="10" t="str">
        <f>IF($Q140="","",VLOOKUP($Q140,'Dept Head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IF((MAX($Q$4:Q139)+1)&gt;Data!$C$1,"",MAX($Q$4:Q139)+1)</f>
        <v/>
      </c>
    </row>
    <row r="141" spans="1:17" x14ac:dyDescent="0.2">
      <c r="A141" t="str">
        <f>IF($Q141="","",VLOOKUP($Q141,'Dept Head vs YTD acct'!$A$5:$M$500,2,FALSE))</f>
        <v/>
      </c>
      <c r="B141" t="str">
        <f>IF($Q141="","",VLOOKUP($Q141,'Dept Head vs YTD acct'!$A$5:$M$500,3,FALSE))</f>
        <v/>
      </c>
      <c r="C141" t="str">
        <f>IF($Q141="","",VLOOKUP($Q141,'Dept Head vs YTD acct'!$A$5:$M$500,4,FALSE))</f>
        <v/>
      </c>
      <c r="D141" t="str">
        <f>IF($Q141="","",VLOOKUP($Q141,'Dept Head vs YTD acct'!$A$5:$M$500,5,FALSE))</f>
        <v/>
      </c>
      <c r="E141" t="str">
        <f>IF($Q141="","",VLOOKUP($Q141,'Dept Head vs YTD acct'!$A$5:$M$500,6,FALSE))</f>
        <v/>
      </c>
      <c r="F141" t="str">
        <f>IF($Q141="","",VLOOKUP($Q141,'Dept Head vs YTD acct'!$A$5:$M$500,7,FALSE))</f>
        <v/>
      </c>
      <c r="G141" t="str">
        <f>IF($Q141="","",VLOOKUP($Q141,'Dept Head vs YTD acct'!$A$5:$M$500,8,FALSE))</f>
        <v/>
      </c>
      <c r="H141" t="str">
        <f>IF($Q141="","",VLOOKUP($Q141,'Dept Head vs YTD acct'!$A$5:$M$500,9,FALSE))</f>
        <v/>
      </c>
      <c r="I141" s="10" t="str">
        <f>IF($Q141="","",VLOOKUP($Q141,'Dept Head vs YTD acct'!$A$5:$M$500,10,FALSE))</f>
        <v/>
      </c>
      <c r="J141" s="10" t="str">
        <f>IF($Q141="","",VLOOKUP($Q141,'Dept Head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IF((MAX($Q$4:Q140)+1)&gt;Data!$C$1,"",MAX($Q$4:Q140)+1)</f>
        <v/>
      </c>
    </row>
    <row r="142" spans="1:17" x14ac:dyDescent="0.2">
      <c r="A142" t="str">
        <f>IF($Q142="","",VLOOKUP($Q142,'Dept Head vs YTD acct'!$A$5:$M$500,2,FALSE))</f>
        <v/>
      </c>
      <c r="B142" t="str">
        <f>IF($Q142="","",VLOOKUP($Q142,'Dept Head vs YTD acct'!$A$5:$M$500,3,FALSE))</f>
        <v/>
      </c>
      <c r="C142" t="str">
        <f>IF($Q142="","",VLOOKUP($Q142,'Dept Head vs YTD acct'!$A$5:$M$500,4,FALSE))</f>
        <v/>
      </c>
      <c r="D142" t="str">
        <f>IF($Q142="","",VLOOKUP($Q142,'Dept Head vs YTD acct'!$A$5:$M$500,5,FALSE))</f>
        <v/>
      </c>
      <c r="E142" t="str">
        <f>IF($Q142="","",VLOOKUP($Q142,'Dept Head vs YTD acct'!$A$5:$M$500,6,FALSE))</f>
        <v/>
      </c>
      <c r="F142" t="str">
        <f>IF($Q142="","",VLOOKUP($Q142,'Dept Head vs YTD acct'!$A$5:$M$500,7,FALSE))</f>
        <v/>
      </c>
      <c r="G142" t="str">
        <f>IF($Q142="","",VLOOKUP($Q142,'Dept Head vs YTD acct'!$A$5:$M$500,8,FALSE))</f>
        <v/>
      </c>
      <c r="H142" t="str">
        <f>IF($Q142="","",VLOOKUP($Q142,'Dept Head vs YTD acct'!$A$5:$M$500,9,FALSE))</f>
        <v/>
      </c>
      <c r="I142" s="10" t="str">
        <f>IF($Q142="","",VLOOKUP($Q142,'Dept Head vs YTD acct'!$A$5:$M$500,10,FALSE))</f>
        <v/>
      </c>
      <c r="J142" s="10" t="str">
        <f>IF($Q142="","",VLOOKUP($Q142,'Dept Head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IF((MAX($Q$4:Q141)+1)&gt;Data!$C$1,"",MAX($Q$4:Q141)+1)</f>
        <v/>
      </c>
    </row>
    <row r="143" spans="1:17" x14ac:dyDescent="0.2">
      <c r="A143" t="str">
        <f>IF($Q143="","",VLOOKUP($Q143,'Dept Head vs YTD acct'!$A$5:$M$500,2,FALSE))</f>
        <v/>
      </c>
      <c r="B143" t="str">
        <f>IF($Q143="","",VLOOKUP($Q143,'Dept Head vs YTD acct'!$A$5:$M$500,3,FALSE))</f>
        <v/>
      </c>
      <c r="C143" t="str">
        <f>IF($Q143="","",VLOOKUP($Q143,'Dept Head vs YTD acct'!$A$5:$M$500,4,FALSE))</f>
        <v/>
      </c>
      <c r="D143" t="str">
        <f>IF($Q143="","",VLOOKUP($Q143,'Dept Head vs YTD acct'!$A$5:$M$500,5,FALSE))</f>
        <v/>
      </c>
      <c r="E143" t="str">
        <f>IF($Q143="","",VLOOKUP($Q143,'Dept Head vs YTD acct'!$A$5:$M$500,6,FALSE))</f>
        <v/>
      </c>
      <c r="F143" t="str">
        <f>IF($Q143="","",VLOOKUP($Q143,'Dept Head vs YTD acct'!$A$5:$M$500,7,FALSE))</f>
        <v/>
      </c>
      <c r="G143" t="str">
        <f>IF($Q143="","",VLOOKUP($Q143,'Dept Head vs YTD acct'!$A$5:$M$500,8,FALSE))</f>
        <v/>
      </c>
      <c r="H143" t="str">
        <f>IF($Q143="","",VLOOKUP($Q143,'Dept Head vs YTD acct'!$A$5:$M$500,9,FALSE))</f>
        <v/>
      </c>
      <c r="I143" s="10" t="str">
        <f>IF($Q143="","",VLOOKUP($Q143,'Dept Head vs YTD acct'!$A$5:$M$500,10,FALSE))</f>
        <v/>
      </c>
      <c r="J143" s="10" t="str">
        <f>IF($Q143="","",VLOOKUP($Q143,'Dept Head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IF((MAX($Q$4:Q142)+1)&gt;Data!$C$1,"",MAX($Q$4:Q142)+1)</f>
        <v/>
      </c>
    </row>
    <row r="144" spans="1:17" x14ac:dyDescent="0.2">
      <c r="A144" t="str">
        <f>IF($Q144="","",VLOOKUP($Q144,'Dept Head vs YTD acct'!$A$5:$M$500,2,FALSE))</f>
        <v/>
      </c>
      <c r="B144" t="str">
        <f>IF($Q144="","",VLOOKUP($Q144,'Dept Head vs YTD acct'!$A$5:$M$500,3,FALSE))</f>
        <v/>
      </c>
      <c r="C144" t="str">
        <f>IF($Q144="","",VLOOKUP($Q144,'Dept Head vs YTD acct'!$A$5:$M$500,4,FALSE))</f>
        <v/>
      </c>
      <c r="D144" t="str">
        <f>IF($Q144="","",VLOOKUP($Q144,'Dept Head vs YTD acct'!$A$5:$M$500,5,FALSE))</f>
        <v/>
      </c>
      <c r="E144" t="str">
        <f>IF($Q144="","",VLOOKUP($Q144,'Dept Head vs YTD acct'!$A$5:$M$500,6,FALSE))</f>
        <v/>
      </c>
      <c r="F144" t="str">
        <f>IF($Q144="","",VLOOKUP($Q144,'Dept Head vs YTD acct'!$A$5:$M$500,7,FALSE))</f>
        <v/>
      </c>
      <c r="G144" t="str">
        <f>IF($Q144="","",VLOOKUP($Q144,'Dept Head vs YTD acct'!$A$5:$M$500,8,FALSE))</f>
        <v/>
      </c>
      <c r="H144" t="str">
        <f>IF($Q144="","",VLOOKUP($Q144,'Dept Head vs YTD acct'!$A$5:$M$500,9,FALSE))</f>
        <v/>
      </c>
      <c r="I144" s="10" t="str">
        <f>IF($Q144="","",VLOOKUP($Q144,'Dept Head vs YTD acct'!$A$5:$M$500,10,FALSE))</f>
        <v/>
      </c>
      <c r="J144" s="10" t="str">
        <f>IF($Q144="","",VLOOKUP($Q144,'Dept Head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IF((MAX($Q$4:Q143)+1)&gt;Data!$C$1,"",MAX($Q$4:Q143)+1)</f>
        <v/>
      </c>
    </row>
    <row r="145" spans="1:17" x14ac:dyDescent="0.2">
      <c r="A145" t="str">
        <f>IF($Q145="","",VLOOKUP($Q145,'Dept Head vs YTD acct'!$A$5:$M$500,2,FALSE))</f>
        <v/>
      </c>
      <c r="B145" t="str">
        <f>IF($Q145="","",VLOOKUP($Q145,'Dept Head vs YTD acct'!$A$5:$M$500,3,FALSE))</f>
        <v/>
      </c>
      <c r="C145" t="str">
        <f>IF($Q145="","",VLOOKUP($Q145,'Dept Head vs YTD acct'!$A$5:$M$500,4,FALSE))</f>
        <v/>
      </c>
      <c r="D145" t="str">
        <f>IF($Q145="","",VLOOKUP($Q145,'Dept Head vs YTD acct'!$A$5:$M$500,5,FALSE))</f>
        <v/>
      </c>
      <c r="E145" t="str">
        <f>IF($Q145="","",VLOOKUP($Q145,'Dept Head vs YTD acct'!$A$5:$M$500,6,FALSE))</f>
        <v/>
      </c>
      <c r="F145" t="str">
        <f>IF($Q145="","",VLOOKUP($Q145,'Dept Head vs YTD acct'!$A$5:$M$500,7,FALSE))</f>
        <v/>
      </c>
      <c r="G145" t="str">
        <f>IF($Q145="","",VLOOKUP($Q145,'Dept Head vs YTD acct'!$A$5:$M$500,8,FALSE))</f>
        <v/>
      </c>
      <c r="H145" t="str">
        <f>IF($Q145="","",VLOOKUP($Q145,'Dept Head vs YTD acct'!$A$5:$M$500,9,FALSE))</f>
        <v/>
      </c>
      <c r="I145" s="10" t="str">
        <f>IF($Q145="","",VLOOKUP($Q145,'Dept Head vs YTD acct'!$A$5:$M$500,10,FALSE))</f>
        <v/>
      </c>
      <c r="J145" s="10" t="str">
        <f>IF($Q145="","",VLOOKUP($Q145,'Dept Head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IF((MAX($Q$4:Q144)+1)&gt;Data!$C$1,"",MAX($Q$4:Q144)+1)</f>
        <v/>
      </c>
    </row>
    <row r="146" spans="1:17" x14ac:dyDescent="0.2">
      <c r="A146" t="str">
        <f>IF($Q146="","",VLOOKUP($Q146,'Dept Head vs YTD acct'!$A$5:$M$500,2,FALSE))</f>
        <v/>
      </c>
      <c r="B146" t="str">
        <f>IF($Q146="","",VLOOKUP($Q146,'Dept Head vs YTD acct'!$A$5:$M$500,3,FALSE))</f>
        <v/>
      </c>
      <c r="C146" t="str">
        <f>IF($Q146="","",VLOOKUP($Q146,'Dept Head vs YTD acct'!$A$5:$M$500,4,FALSE))</f>
        <v/>
      </c>
      <c r="D146" t="str">
        <f>IF($Q146="","",VLOOKUP($Q146,'Dept Head vs YTD acct'!$A$5:$M$500,5,FALSE))</f>
        <v/>
      </c>
      <c r="E146" t="str">
        <f>IF($Q146="","",VLOOKUP($Q146,'Dept Head vs YTD acct'!$A$5:$M$500,6,FALSE))</f>
        <v/>
      </c>
      <c r="F146" t="str">
        <f>IF($Q146="","",VLOOKUP($Q146,'Dept Head vs YTD acct'!$A$5:$M$500,7,FALSE))</f>
        <v/>
      </c>
      <c r="G146" t="str">
        <f>IF($Q146="","",VLOOKUP($Q146,'Dept Head vs YTD acct'!$A$5:$M$500,8,FALSE))</f>
        <v/>
      </c>
      <c r="H146" t="str">
        <f>IF($Q146="","",VLOOKUP($Q146,'Dept Head vs YTD acct'!$A$5:$M$500,9,FALSE))</f>
        <v/>
      </c>
      <c r="I146" s="10" t="str">
        <f>IF($Q146="","",VLOOKUP($Q146,'Dept Head vs YTD acct'!$A$5:$M$500,10,FALSE))</f>
        <v/>
      </c>
      <c r="J146" s="10" t="str">
        <f>IF($Q146="","",VLOOKUP($Q146,'Dept Head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IF((MAX($Q$4:Q145)+1)&gt;Data!$C$1,"",MAX($Q$4:Q145)+1)</f>
        <v/>
      </c>
    </row>
    <row r="147" spans="1:17" x14ac:dyDescent="0.2">
      <c r="A147" t="str">
        <f>IF($Q147="","",VLOOKUP($Q147,'Dept Head vs YTD acct'!$A$5:$M$500,2,FALSE))</f>
        <v/>
      </c>
      <c r="B147" t="str">
        <f>IF($Q147="","",VLOOKUP($Q147,'Dept Head vs YTD acct'!$A$5:$M$500,3,FALSE))</f>
        <v/>
      </c>
      <c r="C147" t="str">
        <f>IF($Q147="","",VLOOKUP($Q147,'Dept Head vs YTD acct'!$A$5:$M$500,4,FALSE))</f>
        <v/>
      </c>
      <c r="D147" t="str">
        <f>IF($Q147="","",VLOOKUP($Q147,'Dept Head vs YTD acct'!$A$5:$M$500,5,FALSE))</f>
        <v/>
      </c>
      <c r="E147" t="str">
        <f>IF($Q147="","",VLOOKUP($Q147,'Dept Head vs YTD acct'!$A$5:$M$500,6,FALSE))</f>
        <v/>
      </c>
      <c r="F147" t="str">
        <f>IF($Q147="","",VLOOKUP($Q147,'Dept Head vs YTD acct'!$A$5:$M$500,7,FALSE))</f>
        <v/>
      </c>
      <c r="G147" t="str">
        <f>IF($Q147="","",VLOOKUP($Q147,'Dept Head vs YTD acct'!$A$5:$M$500,8,FALSE))</f>
        <v/>
      </c>
      <c r="H147" t="str">
        <f>IF($Q147="","",VLOOKUP($Q147,'Dept Head vs YTD acct'!$A$5:$M$500,9,FALSE))</f>
        <v/>
      </c>
      <c r="I147" s="10" t="str">
        <f>IF($Q147="","",VLOOKUP($Q147,'Dept Head vs YTD acct'!$A$5:$M$500,10,FALSE))</f>
        <v/>
      </c>
      <c r="J147" s="10" t="str">
        <f>IF($Q147="","",VLOOKUP($Q147,'Dept Head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IF((MAX($Q$4:Q146)+1)&gt;Data!$C$1,"",MAX($Q$4:Q146)+1)</f>
        <v/>
      </c>
    </row>
    <row r="148" spans="1:17" x14ac:dyDescent="0.2">
      <c r="A148" t="str">
        <f>IF($Q148="","",VLOOKUP($Q148,'Dept Head vs YTD acct'!$A$5:$M$500,2,FALSE))</f>
        <v/>
      </c>
      <c r="B148" t="str">
        <f>IF($Q148="","",VLOOKUP($Q148,'Dept Head vs YTD acct'!$A$5:$M$500,3,FALSE))</f>
        <v/>
      </c>
      <c r="C148" t="str">
        <f>IF($Q148="","",VLOOKUP($Q148,'Dept Head vs YTD acct'!$A$5:$M$500,4,FALSE))</f>
        <v/>
      </c>
      <c r="D148" t="str">
        <f>IF($Q148="","",VLOOKUP($Q148,'Dept Head vs YTD acct'!$A$5:$M$500,5,FALSE))</f>
        <v/>
      </c>
      <c r="E148" t="str">
        <f>IF($Q148="","",VLOOKUP($Q148,'Dept Head vs YTD acct'!$A$5:$M$500,6,FALSE))</f>
        <v/>
      </c>
      <c r="F148" t="str">
        <f>IF($Q148="","",VLOOKUP($Q148,'Dept Head vs YTD acct'!$A$5:$M$500,7,FALSE))</f>
        <v/>
      </c>
      <c r="G148" t="str">
        <f>IF($Q148="","",VLOOKUP($Q148,'Dept Head vs YTD acct'!$A$5:$M$500,8,FALSE))</f>
        <v/>
      </c>
      <c r="H148" t="str">
        <f>IF($Q148="","",VLOOKUP($Q148,'Dept Head vs YTD acct'!$A$5:$M$500,9,FALSE))</f>
        <v/>
      </c>
      <c r="I148" s="10" t="str">
        <f>IF($Q148="","",VLOOKUP($Q148,'Dept Head vs YTD acct'!$A$5:$M$500,10,FALSE))</f>
        <v/>
      </c>
      <c r="J148" s="10" t="str">
        <f>IF($Q148="","",VLOOKUP($Q148,'Dept Head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IF((MAX($Q$4:Q147)+1)&gt;Data!$C$1,"",MAX($Q$4:Q147)+1)</f>
        <v/>
      </c>
    </row>
    <row r="149" spans="1:17" x14ac:dyDescent="0.2">
      <c r="A149" t="str">
        <f>IF($Q149="","",VLOOKUP($Q149,'Dept Head vs YTD acct'!$A$5:$M$500,2,FALSE))</f>
        <v/>
      </c>
      <c r="B149" t="str">
        <f>IF($Q149="","",VLOOKUP($Q149,'Dept Head vs YTD acct'!$A$5:$M$500,3,FALSE))</f>
        <v/>
      </c>
      <c r="C149" t="str">
        <f>IF($Q149="","",VLOOKUP($Q149,'Dept Head vs YTD acct'!$A$5:$M$500,4,FALSE))</f>
        <v/>
      </c>
      <c r="D149" t="str">
        <f>IF($Q149="","",VLOOKUP($Q149,'Dept Head vs YTD acct'!$A$5:$M$500,5,FALSE))</f>
        <v/>
      </c>
      <c r="E149" t="str">
        <f>IF($Q149="","",VLOOKUP($Q149,'Dept Head vs YTD acct'!$A$5:$M$500,6,FALSE))</f>
        <v/>
      </c>
      <c r="F149" t="str">
        <f>IF($Q149="","",VLOOKUP($Q149,'Dept Head vs YTD acct'!$A$5:$M$500,7,FALSE))</f>
        <v/>
      </c>
      <c r="G149" t="str">
        <f>IF($Q149="","",VLOOKUP($Q149,'Dept Head vs YTD acct'!$A$5:$M$500,8,FALSE))</f>
        <v/>
      </c>
      <c r="H149" t="str">
        <f>IF($Q149="","",VLOOKUP($Q149,'Dept Head vs YTD acct'!$A$5:$M$500,9,FALSE))</f>
        <v/>
      </c>
      <c r="I149" s="10" t="str">
        <f>IF($Q149="","",VLOOKUP($Q149,'Dept Head vs YTD acct'!$A$5:$M$500,10,FALSE))</f>
        <v/>
      </c>
      <c r="J149" s="10" t="str">
        <f>IF($Q149="","",VLOOKUP($Q149,'Dept Head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IF((MAX($Q$4:Q148)+1)&gt;Data!$C$1,"",MAX($Q$4:Q148)+1)</f>
        <v/>
      </c>
    </row>
    <row r="150" spans="1:17" x14ac:dyDescent="0.2">
      <c r="A150" t="str">
        <f>IF($Q150="","",VLOOKUP($Q150,'Dept Head vs YTD acct'!$A$5:$M$500,2,FALSE))</f>
        <v/>
      </c>
      <c r="B150" t="str">
        <f>IF($Q150="","",VLOOKUP($Q150,'Dept Head vs YTD acct'!$A$5:$M$500,3,FALSE))</f>
        <v/>
      </c>
      <c r="C150" t="str">
        <f>IF($Q150="","",VLOOKUP($Q150,'Dept Head vs YTD acct'!$A$5:$M$500,4,FALSE))</f>
        <v/>
      </c>
      <c r="D150" t="str">
        <f>IF($Q150="","",VLOOKUP($Q150,'Dept Head vs YTD acct'!$A$5:$M$500,5,FALSE))</f>
        <v/>
      </c>
      <c r="E150" t="str">
        <f>IF($Q150="","",VLOOKUP($Q150,'Dept Head vs YTD acct'!$A$5:$M$500,6,FALSE))</f>
        <v/>
      </c>
      <c r="F150" t="str">
        <f>IF($Q150="","",VLOOKUP($Q150,'Dept Head vs YTD acct'!$A$5:$M$500,7,FALSE))</f>
        <v/>
      </c>
      <c r="G150" t="str">
        <f>IF($Q150="","",VLOOKUP($Q150,'Dept Head vs YTD acct'!$A$5:$M$500,8,FALSE))</f>
        <v/>
      </c>
      <c r="H150" t="str">
        <f>IF($Q150="","",VLOOKUP($Q150,'Dept Head vs YTD acct'!$A$5:$M$500,9,FALSE))</f>
        <v/>
      </c>
      <c r="I150" s="10" t="str">
        <f>IF($Q150="","",VLOOKUP($Q150,'Dept Head vs YTD acct'!$A$5:$M$500,10,FALSE))</f>
        <v/>
      </c>
      <c r="J150" s="10" t="str">
        <f>IF($Q150="","",VLOOKUP($Q150,'Dept Head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IF((MAX($Q$4:Q149)+1)&gt;Data!$C$1,"",MAX($Q$4:Q149)+1)</f>
        <v/>
      </c>
    </row>
    <row r="151" spans="1:17" x14ac:dyDescent="0.2">
      <c r="A151" t="str">
        <f>IF($Q151="","",VLOOKUP($Q151,'Dept Head vs YTD acct'!$A$5:$M$500,2,FALSE))</f>
        <v/>
      </c>
      <c r="B151" t="str">
        <f>IF($Q151="","",VLOOKUP($Q151,'Dept Head vs YTD acct'!$A$5:$M$500,3,FALSE))</f>
        <v/>
      </c>
      <c r="C151" t="str">
        <f>IF($Q151="","",VLOOKUP($Q151,'Dept Head vs YTD acct'!$A$5:$M$500,4,FALSE))</f>
        <v/>
      </c>
      <c r="D151" t="str">
        <f>IF($Q151="","",VLOOKUP($Q151,'Dept Head vs YTD acct'!$A$5:$M$500,5,FALSE))</f>
        <v/>
      </c>
      <c r="E151" t="str">
        <f>IF($Q151="","",VLOOKUP($Q151,'Dept Head vs YTD acct'!$A$5:$M$500,6,FALSE))</f>
        <v/>
      </c>
      <c r="F151" t="str">
        <f>IF($Q151="","",VLOOKUP($Q151,'Dept Head vs YTD acct'!$A$5:$M$500,7,FALSE))</f>
        <v/>
      </c>
      <c r="G151" t="str">
        <f>IF($Q151="","",VLOOKUP($Q151,'Dept Head vs YTD acct'!$A$5:$M$500,8,FALSE))</f>
        <v/>
      </c>
      <c r="H151" t="str">
        <f>IF($Q151="","",VLOOKUP($Q151,'Dept Head vs YTD acct'!$A$5:$M$500,9,FALSE))</f>
        <v/>
      </c>
      <c r="I151" s="10" t="str">
        <f>IF($Q151="","",VLOOKUP($Q151,'Dept Head vs YTD acct'!$A$5:$M$500,10,FALSE))</f>
        <v/>
      </c>
      <c r="J151" s="10" t="str">
        <f>IF($Q151="","",VLOOKUP($Q151,'Dept Head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IF((MAX($Q$4:Q150)+1)&gt;Data!$C$1,"",MAX($Q$4:Q150)+1)</f>
        <v/>
      </c>
    </row>
    <row r="152" spans="1:17" x14ac:dyDescent="0.2">
      <c r="A152" t="str">
        <f>IF($Q152="","",VLOOKUP($Q152,'Dept Head vs YTD acct'!$A$5:$M$500,2,FALSE))</f>
        <v/>
      </c>
      <c r="B152" t="str">
        <f>IF($Q152="","",VLOOKUP($Q152,'Dept Head vs YTD acct'!$A$5:$M$500,3,FALSE))</f>
        <v/>
      </c>
      <c r="C152" t="str">
        <f>IF($Q152="","",VLOOKUP($Q152,'Dept Head vs YTD acct'!$A$5:$M$500,4,FALSE))</f>
        <v/>
      </c>
      <c r="D152" t="str">
        <f>IF($Q152="","",VLOOKUP($Q152,'Dept Head vs YTD acct'!$A$5:$M$500,5,FALSE))</f>
        <v/>
      </c>
      <c r="E152" t="str">
        <f>IF($Q152="","",VLOOKUP($Q152,'Dept Head vs YTD acct'!$A$5:$M$500,6,FALSE))</f>
        <v/>
      </c>
      <c r="F152" t="str">
        <f>IF($Q152="","",VLOOKUP($Q152,'Dept Head vs YTD acct'!$A$5:$M$500,7,FALSE))</f>
        <v/>
      </c>
      <c r="G152" t="str">
        <f>IF($Q152="","",VLOOKUP($Q152,'Dept Head vs YTD acct'!$A$5:$M$500,8,FALSE))</f>
        <v/>
      </c>
      <c r="H152" t="str">
        <f>IF($Q152="","",VLOOKUP($Q152,'Dept Head vs YTD acct'!$A$5:$M$500,9,FALSE))</f>
        <v/>
      </c>
      <c r="I152" s="10" t="str">
        <f>IF($Q152="","",VLOOKUP($Q152,'Dept Head vs YTD acct'!$A$5:$M$500,10,FALSE))</f>
        <v/>
      </c>
      <c r="J152" s="10" t="str">
        <f>IF($Q152="","",VLOOKUP($Q152,'Dept Head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IF((MAX($Q$4:Q151)+1)&gt;Data!$C$1,"",MAX($Q$4:Q151)+1)</f>
        <v/>
      </c>
    </row>
    <row r="153" spans="1:17" x14ac:dyDescent="0.2">
      <c r="A153" t="str">
        <f>IF($Q153="","",VLOOKUP($Q153,'Dept Head vs YTD acct'!$A$5:$M$500,2,FALSE))</f>
        <v/>
      </c>
      <c r="B153" t="str">
        <f>IF($Q153="","",VLOOKUP($Q153,'Dept Head vs YTD acct'!$A$5:$M$500,3,FALSE))</f>
        <v/>
      </c>
      <c r="C153" t="str">
        <f>IF($Q153="","",VLOOKUP($Q153,'Dept Head vs YTD acct'!$A$5:$M$500,4,FALSE))</f>
        <v/>
      </c>
      <c r="D153" t="str">
        <f>IF($Q153="","",VLOOKUP($Q153,'Dept Head vs YTD acct'!$A$5:$M$500,5,FALSE))</f>
        <v/>
      </c>
      <c r="E153" t="str">
        <f>IF($Q153="","",VLOOKUP($Q153,'Dept Head vs YTD acct'!$A$5:$M$500,6,FALSE))</f>
        <v/>
      </c>
      <c r="F153" t="str">
        <f>IF($Q153="","",VLOOKUP($Q153,'Dept Head vs YTD acct'!$A$5:$M$500,7,FALSE))</f>
        <v/>
      </c>
      <c r="G153" t="str">
        <f>IF($Q153="","",VLOOKUP($Q153,'Dept Head vs YTD acct'!$A$5:$M$500,8,FALSE))</f>
        <v/>
      </c>
      <c r="H153" t="str">
        <f>IF($Q153="","",VLOOKUP($Q153,'Dept Head vs YTD acct'!$A$5:$M$500,9,FALSE))</f>
        <v/>
      </c>
      <c r="I153" s="10" t="str">
        <f>IF($Q153="","",VLOOKUP($Q153,'Dept Head vs YTD acct'!$A$5:$M$500,10,FALSE))</f>
        <v/>
      </c>
      <c r="J153" s="10" t="str">
        <f>IF($Q153="","",VLOOKUP($Q153,'Dept Head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IF((MAX($Q$4:Q152)+1)&gt;Data!$C$1,"",MAX($Q$4:Q152)+1)</f>
        <v/>
      </c>
    </row>
    <row r="154" spans="1:17" x14ac:dyDescent="0.2">
      <c r="A154" t="str">
        <f>IF($Q154="","",VLOOKUP($Q154,'Dept Head vs YTD acct'!$A$5:$M$500,2,FALSE))</f>
        <v/>
      </c>
      <c r="B154" t="str">
        <f>IF($Q154="","",VLOOKUP($Q154,'Dept Head vs YTD acct'!$A$5:$M$500,3,FALSE))</f>
        <v/>
      </c>
      <c r="C154" t="str">
        <f>IF($Q154="","",VLOOKUP($Q154,'Dept Head vs YTD acct'!$A$5:$M$500,4,FALSE))</f>
        <v/>
      </c>
      <c r="D154" t="str">
        <f>IF($Q154="","",VLOOKUP($Q154,'Dept Head vs YTD acct'!$A$5:$M$500,5,FALSE))</f>
        <v/>
      </c>
      <c r="E154" t="str">
        <f>IF($Q154="","",VLOOKUP($Q154,'Dept Head vs YTD acct'!$A$5:$M$500,6,FALSE))</f>
        <v/>
      </c>
      <c r="F154" t="str">
        <f>IF($Q154="","",VLOOKUP($Q154,'Dept Head vs YTD acct'!$A$5:$M$500,7,FALSE))</f>
        <v/>
      </c>
      <c r="G154" t="str">
        <f>IF($Q154="","",VLOOKUP($Q154,'Dept Head vs YTD acct'!$A$5:$M$500,8,FALSE))</f>
        <v/>
      </c>
      <c r="H154" t="str">
        <f>IF($Q154="","",VLOOKUP($Q154,'Dept Head vs YTD acct'!$A$5:$M$500,9,FALSE))</f>
        <v/>
      </c>
      <c r="I154" s="10" t="str">
        <f>IF($Q154="","",VLOOKUP($Q154,'Dept Head vs YTD acct'!$A$5:$M$500,10,FALSE))</f>
        <v/>
      </c>
      <c r="J154" s="10" t="str">
        <f>IF($Q154="","",VLOOKUP($Q154,'Dept Head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IF((MAX($Q$4:Q153)+1)&gt;Data!$C$1,"",MAX($Q$4:Q153)+1)</f>
        <v/>
      </c>
    </row>
    <row r="155" spans="1:17" x14ac:dyDescent="0.2">
      <c r="A155" t="str">
        <f>IF($Q155="","",VLOOKUP($Q155,'Dept Head vs YTD acct'!$A$5:$M$500,2,FALSE))</f>
        <v/>
      </c>
      <c r="B155" t="str">
        <f>IF($Q155="","",VLOOKUP($Q155,'Dept Head vs YTD acct'!$A$5:$M$500,3,FALSE))</f>
        <v/>
      </c>
      <c r="C155" t="str">
        <f>IF($Q155="","",VLOOKUP($Q155,'Dept Head vs YTD acct'!$A$5:$M$500,4,FALSE))</f>
        <v/>
      </c>
      <c r="D155" t="str">
        <f>IF($Q155="","",VLOOKUP($Q155,'Dept Head vs YTD acct'!$A$5:$M$500,5,FALSE))</f>
        <v/>
      </c>
      <c r="E155" t="str">
        <f>IF($Q155="","",VLOOKUP($Q155,'Dept Head vs YTD acct'!$A$5:$M$500,6,FALSE))</f>
        <v/>
      </c>
      <c r="F155" t="str">
        <f>IF($Q155="","",VLOOKUP($Q155,'Dept Head vs YTD acct'!$A$5:$M$500,7,FALSE))</f>
        <v/>
      </c>
      <c r="G155" t="str">
        <f>IF($Q155="","",VLOOKUP($Q155,'Dept Head vs YTD acct'!$A$5:$M$500,8,FALSE))</f>
        <v/>
      </c>
      <c r="H155" t="str">
        <f>IF($Q155="","",VLOOKUP($Q155,'Dept Head vs YTD acct'!$A$5:$M$500,9,FALSE))</f>
        <v/>
      </c>
      <c r="I155" s="10" t="str">
        <f>IF($Q155="","",VLOOKUP($Q155,'Dept Head vs YTD acct'!$A$5:$M$500,10,FALSE))</f>
        <v/>
      </c>
      <c r="J155" s="10" t="str">
        <f>IF($Q155="","",VLOOKUP($Q155,'Dept Head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IF((MAX($Q$4:Q154)+1)&gt;Data!$C$1,"",MAX($Q$4:Q154)+1)</f>
        <v/>
      </c>
    </row>
    <row r="156" spans="1:17" x14ac:dyDescent="0.2">
      <c r="A156" t="str">
        <f>IF($Q156="","",VLOOKUP($Q156,'Dept Head vs YTD acct'!$A$5:$M$500,2,FALSE))</f>
        <v/>
      </c>
      <c r="B156" t="str">
        <f>IF($Q156="","",VLOOKUP($Q156,'Dept Head vs YTD acct'!$A$5:$M$500,3,FALSE))</f>
        <v/>
      </c>
      <c r="C156" t="str">
        <f>IF($Q156="","",VLOOKUP($Q156,'Dept Head vs YTD acct'!$A$5:$M$500,4,FALSE))</f>
        <v/>
      </c>
      <c r="D156" t="str">
        <f>IF($Q156="","",VLOOKUP($Q156,'Dept Head vs YTD acct'!$A$5:$M$500,5,FALSE))</f>
        <v/>
      </c>
      <c r="E156" t="str">
        <f>IF($Q156="","",VLOOKUP($Q156,'Dept Head vs YTD acct'!$A$5:$M$500,6,FALSE))</f>
        <v/>
      </c>
      <c r="F156" t="str">
        <f>IF($Q156="","",VLOOKUP($Q156,'Dept Head vs YTD acct'!$A$5:$M$500,7,FALSE))</f>
        <v/>
      </c>
      <c r="G156" t="str">
        <f>IF($Q156="","",VLOOKUP($Q156,'Dept Head vs YTD acct'!$A$5:$M$500,8,FALSE))</f>
        <v/>
      </c>
      <c r="H156" t="str">
        <f>IF($Q156="","",VLOOKUP($Q156,'Dept Head vs YTD acct'!$A$5:$M$500,9,FALSE))</f>
        <v/>
      </c>
      <c r="I156" s="10" t="str">
        <f>IF($Q156="","",VLOOKUP($Q156,'Dept Head vs YTD acct'!$A$5:$M$500,10,FALSE))</f>
        <v/>
      </c>
      <c r="J156" s="10" t="str">
        <f>IF($Q156="","",VLOOKUP($Q156,'Dept Head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IF((MAX($Q$4:Q155)+1)&gt;Data!$C$1,"",MAX($Q$4:Q155)+1)</f>
        <v/>
      </c>
    </row>
    <row r="157" spans="1:17" x14ac:dyDescent="0.2">
      <c r="A157" t="str">
        <f>IF($Q157="","",VLOOKUP($Q157,'Dept Head vs YTD acct'!$A$5:$M$500,2,FALSE))</f>
        <v/>
      </c>
      <c r="B157" t="str">
        <f>IF($Q157="","",VLOOKUP($Q157,'Dept Head vs YTD acct'!$A$5:$M$500,3,FALSE))</f>
        <v/>
      </c>
      <c r="C157" t="str">
        <f>IF($Q157="","",VLOOKUP($Q157,'Dept Head vs YTD acct'!$A$5:$M$500,4,FALSE))</f>
        <v/>
      </c>
      <c r="D157" t="str">
        <f>IF($Q157="","",VLOOKUP($Q157,'Dept Head vs YTD acct'!$A$5:$M$500,5,FALSE))</f>
        <v/>
      </c>
      <c r="E157" t="str">
        <f>IF($Q157="","",VLOOKUP($Q157,'Dept Head vs YTD acct'!$A$5:$M$500,6,FALSE))</f>
        <v/>
      </c>
      <c r="F157" t="str">
        <f>IF($Q157="","",VLOOKUP($Q157,'Dept Head vs YTD acct'!$A$5:$M$500,7,FALSE))</f>
        <v/>
      </c>
      <c r="G157" t="str">
        <f>IF($Q157="","",VLOOKUP($Q157,'Dept Head vs YTD acct'!$A$5:$M$500,8,FALSE))</f>
        <v/>
      </c>
      <c r="H157" t="str">
        <f>IF($Q157="","",VLOOKUP($Q157,'Dept Head vs YTD acct'!$A$5:$M$500,9,FALSE))</f>
        <v/>
      </c>
      <c r="I157" s="10" t="str">
        <f>IF($Q157="","",VLOOKUP($Q157,'Dept Head vs YTD acct'!$A$5:$M$500,10,FALSE))</f>
        <v/>
      </c>
      <c r="J157" s="10" t="str">
        <f>IF($Q157="","",VLOOKUP($Q157,'Dept Head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IF((MAX($Q$4:Q156)+1)&gt;Data!$C$1,"",MAX($Q$4:Q156)+1)</f>
        <v/>
      </c>
    </row>
    <row r="158" spans="1:17" x14ac:dyDescent="0.2">
      <c r="A158" t="str">
        <f>IF($Q158="","",VLOOKUP($Q158,'Dept Head vs YTD acct'!$A$5:$M$500,2,FALSE))</f>
        <v/>
      </c>
      <c r="B158" t="str">
        <f>IF($Q158="","",VLOOKUP($Q158,'Dept Head vs YTD acct'!$A$5:$M$500,3,FALSE))</f>
        <v/>
      </c>
      <c r="C158" t="str">
        <f>IF($Q158="","",VLOOKUP($Q158,'Dept Head vs YTD acct'!$A$5:$M$500,4,FALSE))</f>
        <v/>
      </c>
      <c r="D158" t="str">
        <f>IF($Q158="","",VLOOKUP($Q158,'Dept Head vs YTD acct'!$A$5:$M$500,5,FALSE))</f>
        <v/>
      </c>
      <c r="E158" t="str">
        <f>IF($Q158="","",VLOOKUP($Q158,'Dept Head vs YTD acct'!$A$5:$M$500,6,FALSE))</f>
        <v/>
      </c>
      <c r="F158" t="str">
        <f>IF($Q158="","",VLOOKUP($Q158,'Dept Head vs YTD acct'!$A$5:$M$500,7,FALSE))</f>
        <v/>
      </c>
      <c r="G158" t="str">
        <f>IF($Q158="","",VLOOKUP($Q158,'Dept Head vs YTD acct'!$A$5:$M$500,8,FALSE))</f>
        <v/>
      </c>
      <c r="H158" t="str">
        <f>IF($Q158="","",VLOOKUP($Q158,'Dept Head vs YTD acct'!$A$5:$M$500,9,FALSE))</f>
        <v/>
      </c>
      <c r="I158" s="10" t="str">
        <f>IF($Q158="","",VLOOKUP($Q158,'Dept Head vs YTD acct'!$A$5:$M$500,10,FALSE))</f>
        <v/>
      </c>
      <c r="J158" s="10" t="str">
        <f>IF($Q158="","",VLOOKUP($Q158,'Dept Head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IF((MAX($Q$4:Q157)+1)&gt;Data!$C$1,"",MAX($Q$4:Q157)+1)</f>
        <v/>
      </c>
    </row>
    <row r="159" spans="1:17" x14ac:dyDescent="0.2">
      <c r="A159" t="str">
        <f>IF($Q159="","",VLOOKUP($Q159,'Dept Head vs YTD acct'!$A$5:$M$500,2,FALSE))</f>
        <v/>
      </c>
      <c r="B159" t="str">
        <f>IF($Q159="","",VLOOKUP($Q159,'Dept Head vs YTD acct'!$A$5:$M$500,3,FALSE))</f>
        <v/>
      </c>
      <c r="C159" t="str">
        <f>IF($Q159="","",VLOOKUP($Q159,'Dept Head vs YTD acct'!$A$5:$M$500,4,FALSE))</f>
        <v/>
      </c>
      <c r="D159" t="str">
        <f>IF($Q159="","",VLOOKUP($Q159,'Dept Head vs YTD acct'!$A$5:$M$500,5,FALSE))</f>
        <v/>
      </c>
      <c r="E159" t="str">
        <f>IF($Q159="","",VLOOKUP($Q159,'Dept Head vs YTD acct'!$A$5:$M$500,6,FALSE))</f>
        <v/>
      </c>
      <c r="F159" t="str">
        <f>IF($Q159="","",VLOOKUP($Q159,'Dept Head vs YTD acct'!$A$5:$M$500,7,FALSE))</f>
        <v/>
      </c>
      <c r="G159" t="str">
        <f>IF($Q159="","",VLOOKUP($Q159,'Dept Head vs YTD acct'!$A$5:$M$500,8,FALSE))</f>
        <v/>
      </c>
      <c r="H159" t="str">
        <f>IF($Q159="","",VLOOKUP($Q159,'Dept Head vs YTD acct'!$A$5:$M$500,9,FALSE))</f>
        <v/>
      </c>
      <c r="I159" s="10" t="str">
        <f>IF($Q159="","",VLOOKUP($Q159,'Dept Head vs YTD acct'!$A$5:$M$500,10,FALSE))</f>
        <v/>
      </c>
      <c r="J159" s="10" t="str">
        <f>IF($Q159="","",VLOOKUP($Q159,'Dept Head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IF((MAX($Q$4:Q158)+1)&gt;Data!$C$1,"",MAX($Q$4:Q158)+1)</f>
        <v/>
      </c>
    </row>
    <row r="160" spans="1:17" x14ac:dyDescent="0.2">
      <c r="A160" t="str">
        <f>IF($Q160="","",VLOOKUP($Q160,'Dept Head vs YTD acct'!$A$5:$M$500,2,FALSE))</f>
        <v/>
      </c>
      <c r="B160" t="str">
        <f>IF($Q160="","",VLOOKUP($Q160,'Dept Head vs YTD acct'!$A$5:$M$500,3,FALSE))</f>
        <v/>
      </c>
      <c r="C160" t="str">
        <f>IF($Q160="","",VLOOKUP($Q160,'Dept Head vs YTD acct'!$A$5:$M$500,4,FALSE))</f>
        <v/>
      </c>
      <c r="D160" t="str">
        <f>IF($Q160="","",VLOOKUP($Q160,'Dept Head vs YTD acct'!$A$5:$M$500,5,FALSE))</f>
        <v/>
      </c>
      <c r="E160" t="str">
        <f>IF($Q160="","",VLOOKUP($Q160,'Dept Head vs YTD acct'!$A$5:$M$500,6,FALSE))</f>
        <v/>
      </c>
      <c r="F160" t="str">
        <f>IF($Q160="","",VLOOKUP($Q160,'Dept Head vs YTD acct'!$A$5:$M$500,7,FALSE))</f>
        <v/>
      </c>
      <c r="G160" t="str">
        <f>IF($Q160="","",VLOOKUP($Q160,'Dept Head vs YTD acct'!$A$5:$M$500,8,FALSE))</f>
        <v/>
      </c>
      <c r="H160" t="str">
        <f>IF($Q160="","",VLOOKUP($Q160,'Dept Head vs YTD acct'!$A$5:$M$500,9,FALSE))</f>
        <v/>
      </c>
      <c r="I160" s="10" t="str">
        <f>IF($Q160="","",VLOOKUP($Q160,'Dept Head vs YTD acct'!$A$5:$M$500,10,FALSE))</f>
        <v/>
      </c>
      <c r="J160" s="10" t="str">
        <f>IF($Q160="","",VLOOKUP($Q160,'Dept Head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IF((MAX($Q$4:Q159)+1)&gt;Data!$C$1,"",MAX($Q$4:Q159)+1)</f>
        <v/>
      </c>
    </row>
    <row r="161" spans="1:17" x14ac:dyDescent="0.2">
      <c r="A161" t="str">
        <f>IF($Q161="","",VLOOKUP($Q161,'Dept Head vs YTD acct'!$A$5:$M$500,2,FALSE))</f>
        <v/>
      </c>
      <c r="B161" t="str">
        <f>IF($Q161="","",VLOOKUP($Q161,'Dept Head vs YTD acct'!$A$5:$M$500,3,FALSE))</f>
        <v/>
      </c>
      <c r="C161" t="str">
        <f>IF($Q161="","",VLOOKUP($Q161,'Dept Head vs YTD acct'!$A$5:$M$500,4,FALSE))</f>
        <v/>
      </c>
      <c r="D161" t="str">
        <f>IF($Q161="","",VLOOKUP($Q161,'Dept Head vs YTD acct'!$A$5:$M$500,5,FALSE))</f>
        <v/>
      </c>
      <c r="E161" t="str">
        <f>IF($Q161="","",VLOOKUP($Q161,'Dept Head vs YTD acct'!$A$5:$M$500,6,FALSE))</f>
        <v/>
      </c>
      <c r="F161" t="str">
        <f>IF($Q161="","",VLOOKUP($Q161,'Dept Head vs YTD acct'!$A$5:$M$500,7,FALSE))</f>
        <v/>
      </c>
      <c r="G161" t="str">
        <f>IF($Q161="","",VLOOKUP($Q161,'Dept Head vs YTD acct'!$A$5:$M$500,8,FALSE))</f>
        <v/>
      </c>
      <c r="H161" t="str">
        <f>IF($Q161="","",VLOOKUP($Q161,'Dept Head vs YTD acct'!$A$5:$M$500,9,FALSE))</f>
        <v/>
      </c>
      <c r="I161" s="10" t="str">
        <f>IF($Q161="","",VLOOKUP($Q161,'Dept Head vs YTD acct'!$A$5:$M$500,10,FALSE))</f>
        <v/>
      </c>
      <c r="J161" s="10" t="str">
        <f>IF($Q161="","",VLOOKUP($Q161,'Dept Head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IF((MAX($Q$4:Q160)+1)&gt;Data!$C$1,"",MAX($Q$4:Q160)+1)</f>
        <v/>
      </c>
    </row>
    <row r="162" spans="1:17" x14ac:dyDescent="0.2">
      <c r="A162" t="str">
        <f>IF($Q162="","",VLOOKUP($Q162,'Dept Head vs YTD acct'!$A$5:$M$500,2,FALSE))</f>
        <v/>
      </c>
      <c r="B162" t="str">
        <f>IF($Q162="","",VLOOKUP($Q162,'Dept Head vs YTD acct'!$A$5:$M$500,3,FALSE))</f>
        <v/>
      </c>
      <c r="C162" t="str">
        <f>IF($Q162="","",VLOOKUP($Q162,'Dept Head vs YTD acct'!$A$5:$M$500,4,FALSE))</f>
        <v/>
      </c>
      <c r="D162" t="str">
        <f>IF($Q162="","",VLOOKUP($Q162,'Dept Head vs YTD acct'!$A$5:$M$500,5,FALSE))</f>
        <v/>
      </c>
      <c r="E162" t="str">
        <f>IF($Q162="","",VLOOKUP($Q162,'Dept Head vs YTD acct'!$A$5:$M$500,6,FALSE))</f>
        <v/>
      </c>
      <c r="F162" t="str">
        <f>IF($Q162="","",VLOOKUP($Q162,'Dept Head vs YTD acct'!$A$5:$M$500,7,FALSE))</f>
        <v/>
      </c>
      <c r="G162" t="str">
        <f>IF($Q162="","",VLOOKUP($Q162,'Dept Head vs YTD acct'!$A$5:$M$500,8,FALSE))</f>
        <v/>
      </c>
      <c r="H162" t="str">
        <f>IF($Q162="","",VLOOKUP($Q162,'Dept Head vs YTD acct'!$A$5:$M$500,9,FALSE))</f>
        <v/>
      </c>
      <c r="I162" s="10" t="str">
        <f>IF($Q162="","",VLOOKUP($Q162,'Dept Head vs YTD acct'!$A$5:$M$500,10,FALSE))</f>
        <v/>
      </c>
      <c r="J162" s="10" t="str">
        <f>IF($Q162="","",VLOOKUP($Q162,'Dept Head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IF((MAX($Q$4:Q161)+1)&gt;Data!$C$1,"",MAX($Q$4:Q161)+1)</f>
        <v/>
      </c>
    </row>
    <row r="163" spans="1:17" x14ac:dyDescent="0.2">
      <c r="A163" t="str">
        <f>IF($Q163="","",VLOOKUP($Q163,'Dept Head vs YTD acct'!$A$5:$M$500,2,FALSE))</f>
        <v/>
      </c>
      <c r="B163" t="str">
        <f>IF($Q163="","",VLOOKUP($Q163,'Dept Head vs YTD acct'!$A$5:$M$500,3,FALSE))</f>
        <v/>
      </c>
      <c r="C163" t="str">
        <f>IF($Q163="","",VLOOKUP($Q163,'Dept Head vs YTD acct'!$A$5:$M$500,4,FALSE))</f>
        <v/>
      </c>
      <c r="D163" t="str">
        <f>IF($Q163="","",VLOOKUP($Q163,'Dept Head vs YTD acct'!$A$5:$M$500,5,FALSE))</f>
        <v/>
      </c>
      <c r="E163" t="str">
        <f>IF($Q163="","",VLOOKUP($Q163,'Dept Head vs YTD acct'!$A$5:$M$500,6,FALSE))</f>
        <v/>
      </c>
      <c r="F163" t="str">
        <f>IF($Q163="","",VLOOKUP($Q163,'Dept Head vs YTD acct'!$A$5:$M$500,7,FALSE))</f>
        <v/>
      </c>
      <c r="G163" t="str">
        <f>IF($Q163="","",VLOOKUP($Q163,'Dept Head vs YTD acct'!$A$5:$M$500,8,FALSE))</f>
        <v/>
      </c>
      <c r="H163" t="str">
        <f>IF($Q163="","",VLOOKUP($Q163,'Dept Head vs YTD acct'!$A$5:$M$500,9,FALSE))</f>
        <v/>
      </c>
      <c r="I163" s="10" t="str">
        <f>IF($Q163="","",VLOOKUP($Q163,'Dept Head vs YTD acct'!$A$5:$M$500,10,FALSE))</f>
        <v/>
      </c>
      <c r="J163" s="10" t="str">
        <f>IF($Q163="","",VLOOKUP($Q163,'Dept Head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IF((MAX($Q$4:Q162)+1)&gt;Data!$C$1,"",MAX($Q$4:Q162)+1)</f>
        <v/>
      </c>
    </row>
    <row r="164" spans="1:17" x14ac:dyDescent="0.2">
      <c r="A164" t="str">
        <f>IF($Q164="","",VLOOKUP($Q164,'Dept Head vs YTD acct'!$A$5:$M$500,2,FALSE))</f>
        <v/>
      </c>
      <c r="B164" t="str">
        <f>IF($Q164="","",VLOOKUP($Q164,'Dept Head vs YTD acct'!$A$5:$M$500,3,FALSE))</f>
        <v/>
      </c>
      <c r="C164" t="str">
        <f>IF($Q164="","",VLOOKUP($Q164,'Dept Head vs YTD acct'!$A$5:$M$500,4,FALSE))</f>
        <v/>
      </c>
      <c r="D164" t="str">
        <f>IF($Q164="","",VLOOKUP($Q164,'Dept Head vs YTD acct'!$A$5:$M$500,5,FALSE))</f>
        <v/>
      </c>
      <c r="E164" t="str">
        <f>IF($Q164="","",VLOOKUP($Q164,'Dept Head vs YTD acct'!$A$5:$M$500,6,FALSE))</f>
        <v/>
      </c>
      <c r="F164" t="str">
        <f>IF($Q164="","",VLOOKUP($Q164,'Dept Head vs YTD acct'!$A$5:$M$500,7,FALSE))</f>
        <v/>
      </c>
      <c r="G164" t="str">
        <f>IF($Q164="","",VLOOKUP($Q164,'Dept Head vs YTD acct'!$A$5:$M$500,8,FALSE))</f>
        <v/>
      </c>
      <c r="H164" t="str">
        <f>IF($Q164="","",VLOOKUP($Q164,'Dept Head vs YTD acct'!$A$5:$M$500,9,FALSE))</f>
        <v/>
      </c>
      <c r="I164" s="10" t="str">
        <f>IF($Q164="","",VLOOKUP($Q164,'Dept Head vs YTD acct'!$A$5:$M$500,10,FALSE))</f>
        <v/>
      </c>
      <c r="J164" s="10" t="str">
        <f>IF($Q164="","",VLOOKUP($Q164,'Dept Head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IF((MAX($Q$4:Q163)+1)&gt;Data!$C$1,"",MAX($Q$4:Q163)+1)</f>
        <v/>
      </c>
    </row>
    <row r="165" spans="1:17" x14ac:dyDescent="0.2">
      <c r="A165" t="str">
        <f>IF($Q165="","",VLOOKUP($Q165,'Dept Head vs YTD acct'!$A$5:$M$500,2,FALSE))</f>
        <v/>
      </c>
      <c r="B165" t="str">
        <f>IF($Q165="","",VLOOKUP($Q165,'Dept Head vs YTD acct'!$A$5:$M$500,3,FALSE))</f>
        <v/>
      </c>
      <c r="C165" t="str">
        <f>IF($Q165="","",VLOOKUP($Q165,'Dept Head vs YTD acct'!$A$5:$M$500,4,FALSE))</f>
        <v/>
      </c>
      <c r="D165" t="str">
        <f>IF($Q165="","",VLOOKUP($Q165,'Dept Head vs YTD acct'!$A$5:$M$500,5,FALSE))</f>
        <v/>
      </c>
      <c r="E165" t="str">
        <f>IF($Q165="","",VLOOKUP($Q165,'Dept Head vs YTD acct'!$A$5:$M$500,6,FALSE))</f>
        <v/>
      </c>
      <c r="F165" t="str">
        <f>IF($Q165="","",VLOOKUP($Q165,'Dept Head vs YTD acct'!$A$5:$M$500,7,FALSE))</f>
        <v/>
      </c>
      <c r="G165" t="str">
        <f>IF($Q165="","",VLOOKUP($Q165,'Dept Head vs YTD acct'!$A$5:$M$500,8,FALSE))</f>
        <v/>
      </c>
      <c r="H165" t="str">
        <f>IF($Q165="","",VLOOKUP($Q165,'Dept Head vs YTD acct'!$A$5:$M$500,9,FALSE))</f>
        <v/>
      </c>
      <c r="I165" s="10" t="str">
        <f>IF($Q165="","",VLOOKUP($Q165,'Dept Head vs YTD acct'!$A$5:$M$500,10,FALSE))</f>
        <v/>
      </c>
      <c r="J165" s="10" t="str">
        <f>IF($Q165="","",VLOOKUP($Q165,'Dept Head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IF((MAX($Q$4:Q164)+1)&gt;Data!$C$1,"",MAX($Q$4:Q164)+1)</f>
        <v/>
      </c>
    </row>
    <row r="166" spans="1:17" x14ac:dyDescent="0.2">
      <c r="A166" t="str">
        <f>IF($Q166="","",VLOOKUP($Q166,'Dept Head vs YTD acct'!$A$5:$M$500,2,FALSE))</f>
        <v/>
      </c>
      <c r="B166" t="str">
        <f>IF($Q166="","",VLOOKUP($Q166,'Dept Head vs YTD acct'!$A$5:$M$500,3,FALSE))</f>
        <v/>
      </c>
      <c r="C166" t="str">
        <f>IF($Q166="","",VLOOKUP($Q166,'Dept Head vs YTD acct'!$A$5:$M$500,4,FALSE))</f>
        <v/>
      </c>
      <c r="D166" t="str">
        <f>IF($Q166="","",VLOOKUP($Q166,'Dept Head vs YTD acct'!$A$5:$M$500,5,FALSE))</f>
        <v/>
      </c>
      <c r="E166" t="str">
        <f>IF($Q166="","",VLOOKUP($Q166,'Dept Head vs YTD acct'!$A$5:$M$500,6,FALSE))</f>
        <v/>
      </c>
      <c r="F166" t="str">
        <f>IF($Q166="","",VLOOKUP($Q166,'Dept Head vs YTD acct'!$A$5:$M$500,7,FALSE))</f>
        <v/>
      </c>
      <c r="G166" t="str">
        <f>IF($Q166="","",VLOOKUP($Q166,'Dept Head vs YTD acct'!$A$5:$M$500,8,FALSE))</f>
        <v/>
      </c>
      <c r="H166" t="str">
        <f>IF($Q166="","",VLOOKUP($Q166,'Dept Head vs YTD acct'!$A$5:$M$500,9,FALSE))</f>
        <v/>
      </c>
      <c r="I166" s="10" t="str">
        <f>IF($Q166="","",VLOOKUP($Q166,'Dept Head vs YTD acct'!$A$5:$M$500,10,FALSE))</f>
        <v/>
      </c>
      <c r="J166" s="10" t="str">
        <f>IF($Q166="","",VLOOKUP($Q166,'Dept Head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IF((MAX($Q$4:Q165)+1)&gt;Data!$C$1,"",MAX($Q$4:Q165)+1)</f>
        <v/>
      </c>
    </row>
    <row r="167" spans="1:17" x14ac:dyDescent="0.2">
      <c r="A167" t="str">
        <f>IF($Q167="","",VLOOKUP($Q167,'Dept Head vs YTD acct'!$A$5:$M$500,2,FALSE))</f>
        <v/>
      </c>
      <c r="B167" t="str">
        <f>IF($Q167="","",VLOOKUP($Q167,'Dept Head vs YTD acct'!$A$5:$M$500,3,FALSE))</f>
        <v/>
      </c>
      <c r="C167" t="str">
        <f>IF($Q167="","",VLOOKUP($Q167,'Dept Head vs YTD acct'!$A$5:$M$500,4,FALSE))</f>
        <v/>
      </c>
      <c r="D167" t="str">
        <f>IF($Q167="","",VLOOKUP($Q167,'Dept Head vs YTD acct'!$A$5:$M$500,5,FALSE))</f>
        <v/>
      </c>
      <c r="E167" t="str">
        <f>IF($Q167="","",VLOOKUP($Q167,'Dept Head vs YTD acct'!$A$5:$M$500,6,FALSE))</f>
        <v/>
      </c>
      <c r="F167" t="str">
        <f>IF($Q167="","",VLOOKUP($Q167,'Dept Head vs YTD acct'!$A$5:$M$500,7,FALSE))</f>
        <v/>
      </c>
      <c r="G167" t="str">
        <f>IF($Q167="","",VLOOKUP($Q167,'Dept Head vs YTD acct'!$A$5:$M$500,8,FALSE))</f>
        <v/>
      </c>
      <c r="H167" t="str">
        <f>IF($Q167="","",VLOOKUP($Q167,'Dept Head vs YTD acct'!$A$5:$M$500,9,FALSE))</f>
        <v/>
      </c>
      <c r="I167" s="10" t="str">
        <f>IF($Q167="","",VLOOKUP($Q167,'Dept Head vs YTD acct'!$A$5:$M$500,10,FALSE))</f>
        <v/>
      </c>
      <c r="J167" s="10" t="str">
        <f>IF($Q167="","",VLOOKUP($Q167,'Dept Head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IF((MAX($Q$4:Q166)+1)&gt;Data!$C$1,"",MAX($Q$4:Q166)+1)</f>
        <v/>
      </c>
    </row>
    <row r="168" spans="1:17" x14ac:dyDescent="0.2">
      <c r="A168" t="str">
        <f>IF($Q168="","",VLOOKUP($Q168,'Dept Head vs YTD acct'!$A$5:$M$500,2,FALSE))</f>
        <v/>
      </c>
      <c r="B168" t="str">
        <f>IF($Q168="","",VLOOKUP($Q168,'Dept Head vs YTD acct'!$A$5:$M$500,3,FALSE))</f>
        <v/>
      </c>
      <c r="C168" t="str">
        <f>IF($Q168="","",VLOOKUP($Q168,'Dept Head vs YTD acct'!$A$5:$M$500,4,FALSE))</f>
        <v/>
      </c>
      <c r="D168" t="str">
        <f>IF($Q168="","",VLOOKUP($Q168,'Dept Head vs YTD acct'!$A$5:$M$500,5,FALSE))</f>
        <v/>
      </c>
      <c r="E168" t="str">
        <f>IF($Q168="","",VLOOKUP($Q168,'Dept Head vs YTD acct'!$A$5:$M$500,6,FALSE))</f>
        <v/>
      </c>
      <c r="F168" t="str">
        <f>IF($Q168="","",VLOOKUP($Q168,'Dept Head vs YTD acct'!$A$5:$M$500,7,FALSE))</f>
        <v/>
      </c>
      <c r="G168" t="str">
        <f>IF($Q168="","",VLOOKUP($Q168,'Dept Head vs YTD acct'!$A$5:$M$500,8,FALSE))</f>
        <v/>
      </c>
      <c r="H168" t="str">
        <f>IF($Q168="","",VLOOKUP($Q168,'Dept Head vs YTD acct'!$A$5:$M$500,9,FALSE))</f>
        <v/>
      </c>
      <c r="I168" s="10" t="str">
        <f>IF($Q168="","",VLOOKUP($Q168,'Dept Head vs YTD acct'!$A$5:$M$500,10,FALSE))</f>
        <v/>
      </c>
      <c r="J168" s="10" t="str">
        <f>IF($Q168="","",VLOOKUP($Q168,'Dept Head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IF((MAX($Q$4:Q167)+1)&gt;Data!$C$1,"",MAX($Q$4:Q167)+1)</f>
        <v/>
      </c>
    </row>
    <row r="169" spans="1:17" x14ac:dyDescent="0.2">
      <c r="A169" t="str">
        <f>IF($Q169="","",VLOOKUP($Q169,'Dept Head vs YTD acct'!$A$5:$M$500,2,FALSE))</f>
        <v/>
      </c>
      <c r="B169" t="str">
        <f>IF($Q169="","",VLOOKUP($Q169,'Dept Head vs YTD acct'!$A$5:$M$500,3,FALSE))</f>
        <v/>
      </c>
      <c r="C169" t="str">
        <f>IF($Q169="","",VLOOKUP($Q169,'Dept Head vs YTD acct'!$A$5:$M$500,4,FALSE))</f>
        <v/>
      </c>
      <c r="D169" t="str">
        <f>IF($Q169="","",VLOOKUP($Q169,'Dept Head vs YTD acct'!$A$5:$M$500,5,FALSE))</f>
        <v/>
      </c>
      <c r="E169" t="str">
        <f>IF($Q169="","",VLOOKUP($Q169,'Dept Head vs YTD acct'!$A$5:$M$500,6,FALSE))</f>
        <v/>
      </c>
      <c r="F169" t="str">
        <f>IF($Q169="","",VLOOKUP($Q169,'Dept Head vs YTD acct'!$A$5:$M$500,7,FALSE))</f>
        <v/>
      </c>
      <c r="G169" t="str">
        <f>IF($Q169="","",VLOOKUP($Q169,'Dept Head vs YTD acct'!$A$5:$M$500,8,FALSE))</f>
        <v/>
      </c>
      <c r="H169" t="str">
        <f>IF($Q169="","",VLOOKUP($Q169,'Dept Head vs YTD acct'!$A$5:$M$500,9,FALSE))</f>
        <v/>
      </c>
      <c r="I169" s="10" t="str">
        <f>IF($Q169="","",VLOOKUP($Q169,'Dept Head vs YTD acct'!$A$5:$M$500,10,FALSE))</f>
        <v/>
      </c>
      <c r="J169" s="10" t="str">
        <f>IF($Q169="","",VLOOKUP($Q169,'Dept Head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IF((MAX($Q$4:Q168)+1)&gt;Data!$C$1,"",MAX($Q$4:Q168)+1)</f>
        <v/>
      </c>
    </row>
    <row r="170" spans="1:17" x14ac:dyDescent="0.2">
      <c r="A170" t="str">
        <f>IF($Q170="","",VLOOKUP($Q170,'Dept Head vs YTD acct'!$A$5:$M$500,2,FALSE))</f>
        <v/>
      </c>
      <c r="B170" t="str">
        <f>IF($Q170="","",VLOOKUP($Q170,'Dept Head vs YTD acct'!$A$5:$M$500,3,FALSE))</f>
        <v/>
      </c>
      <c r="C170" t="str">
        <f>IF($Q170="","",VLOOKUP($Q170,'Dept Head vs YTD acct'!$A$5:$M$500,4,FALSE))</f>
        <v/>
      </c>
      <c r="D170" t="str">
        <f>IF($Q170="","",VLOOKUP($Q170,'Dept Head vs YTD acct'!$A$5:$M$500,5,FALSE))</f>
        <v/>
      </c>
      <c r="E170" t="str">
        <f>IF($Q170="","",VLOOKUP($Q170,'Dept Head vs YTD acct'!$A$5:$M$500,6,FALSE))</f>
        <v/>
      </c>
      <c r="F170" t="str">
        <f>IF($Q170="","",VLOOKUP($Q170,'Dept Head vs YTD acct'!$A$5:$M$500,7,FALSE))</f>
        <v/>
      </c>
      <c r="G170" t="str">
        <f>IF($Q170="","",VLOOKUP($Q170,'Dept Head vs YTD acct'!$A$5:$M$500,8,FALSE))</f>
        <v/>
      </c>
      <c r="H170" t="str">
        <f>IF($Q170="","",VLOOKUP($Q170,'Dept Head vs YTD acct'!$A$5:$M$500,9,FALSE))</f>
        <v/>
      </c>
      <c r="I170" s="10" t="str">
        <f>IF($Q170="","",VLOOKUP($Q170,'Dept Head vs YTD acct'!$A$5:$M$500,10,FALSE))</f>
        <v/>
      </c>
      <c r="J170" s="10" t="str">
        <f>IF($Q170="","",VLOOKUP($Q170,'Dept Head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IF((MAX($Q$4:Q169)+1)&gt;Data!$C$1,"",MAX($Q$4:Q169)+1)</f>
        <v/>
      </c>
    </row>
    <row r="171" spans="1:17" x14ac:dyDescent="0.2">
      <c r="A171" t="str">
        <f>IF($Q171="","",VLOOKUP($Q171,'Dept Head vs YTD acct'!$A$5:$M$500,2,FALSE))</f>
        <v/>
      </c>
      <c r="B171" t="str">
        <f>IF($Q171="","",VLOOKUP($Q171,'Dept Head vs YTD acct'!$A$5:$M$500,3,FALSE))</f>
        <v/>
      </c>
      <c r="C171" t="str">
        <f>IF($Q171="","",VLOOKUP($Q171,'Dept Head vs YTD acct'!$A$5:$M$500,4,FALSE))</f>
        <v/>
      </c>
      <c r="D171" t="str">
        <f>IF($Q171="","",VLOOKUP($Q171,'Dept Head vs YTD acct'!$A$5:$M$500,5,FALSE))</f>
        <v/>
      </c>
      <c r="E171" t="str">
        <f>IF($Q171="","",VLOOKUP($Q171,'Dept Head vs YTD acct'!$A$5:$M$500,6,FALSE))</f>
        <v/>
      </c>
      <c r="F171" t="str">
        <f>IF($Q171="","",VLOOKUP($Q171,'Dept Head vs YTD acct'!$A$5:$M$500,7,FALSE))</f>
        <v/>
      </c>
      <c r="G171" t="str">
        <f>IF($Q171="","",VLOOKUP($Q171,'Dept Head vs YTD acct'!$A$5:$M$500,8,FALSE))</f>
        <v/>
      </c>
      <c r="H171" t="str">
        <f>IF($Q171="","",VLOOKUP($Q171,'Dept Head vs YTD acct'!$A$5:$M$500,9,FALSE))</f>
        <v/>
      </c>
      <c r="I171" s="10" t="str">
        <f>IF($Q171="","",VLOOKUP($Q171,'Dept Head vs YTD acct'!$A$5:$M$500,10,FALSE))</f>
        <v/>
      </c>
      <c r="J171" s="10" t="str">
        <f>IF($Q171="","",VLOOKUP($Q171,'Dept Head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IF((MAX($Q$4:Q170)+1)&gt;Data!$C$1,"",MAX($Q$4:Q170)+1)</f>
        <v/>
      </c>
    </row>
    <row r="172" spans="1:17" x14ac:dyDescent="0.2">
      <c r="A172" t="str">
        <f>IF($Q172="","",VLOOKUP($Q172,'Dept Head vs YTD acct'!$A$5:$M$500,2,FALSE))</f>
        <v/>
      </c>
      <c r="B172" t="str">
        <f>IF($Q172="","",VLOOKUP($Q172,'Dept Head vs YTD acct'!$A$5:$M$500,3,FALSE))</f>
        <v/>
      </c>
      <c r="C172" t="str">
        <f>IF($Q172="","",VLOOKUP($Q172,'Dept Head vs YTD acct'!$A$5:$M$500,4,FALSE))</f>
        <v/>
      </c>
      <c r="D172" t="str">
        <f>IF($Q172="","",VLOOKUP($Q172,'Dept Head vs YTD acct'!$A$5:$M$500,5,FALSE))</f>
        <v/>
      </c>
      <c r="E172" t="str">
        <f>IF($Q172="","",VLOOKUP($Q172,'Dept Head vs YTD acct'!$A$5:$M$500,6,FALSE))</f>
        <v/>
      </c>
      <c r="F172" t="str">
        <f>IF($Q172="","",VLOOKUP($Q172,'Dept Head vs YTD acct'!$A$5:$M$500,7,FALSE))</f>
        <v/>
      </c>
      <c r="G172" t="str">
        <f>IF($Q172="","",VLOOKUP($Q172,'Dept Head vs YTD acct'!$A$5:$M$500,8,FALSE))</f>
        <v/>
      </c>
      <c r="H172" t="str">
        <f>IF($Q172="","",VLOOKUP($Q172,'Dept Head vs YTD acct'!$A$5:$M$500,9,FALSE))</f>
        <v/>
      </c>
      <c r="I172" s="10" t="str">
        <f>IF($Q172="","",VLOOKUP($Q172,'Dept Head vs YTD acct'!$A$5:$M$500,10,FALSE))</f>
        <v/>
      </c>
      <c r="J172" s="10" t="str">
        <f>IF($Q172="","",VLOOKUP($Q172,'Dept Head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IF((MAX($Q$4:Q171)+1)&gt;Data!$C$1,"",MAX($Q$4:Q171)+1)</f>
        <v/>
      </c>
    </row>
    <row r="173" spans="1:17" x14ac:dyDescent="0.2">
      <c r="A173" t="str">
        <f>IF($Q173="","",VLOOKUP($Q173,'Dept Head vs YTD acct'!$A$5:$M$500,2,FALSE))</f>
        <v/>
      </c>
      <c r="B173" t="str">
        <f>IF($Q173="","",VLOOKUP($Q173,'Dept Head vs YTD acct'!$A$5:$M$500,3,FALSE))</f>
        <v/>
      </c>
      <c r="C173" t="str">
        <f>IF($Q173="","",VLOOKUP($Q173,'Dept Head vs YTD acct'!$A$5:$M$500,4,FALSE))</f>
        <v/>
      </c>
      <c r="D173" t="str">
        <f>IF($Q173="","",VLOOKUP($Q173,'Dept Head vs YTD acct'!$A$5:$M$500,5,FALSE))</f>
        <v/>
      </c>
      <c r="E173" t="str">
        <f>IF($Q173="","",VLOOKUP($Q173,'Dept Head vs YTD acct'!$A$5:$M$500,6,FALSE))</f>
        <v/>
      </c>
      <c r="F173" t="str">
        <f>IF($Q173="","",VLOOKUP($Q173,'Dept Head vs YTD acct'!$A$5:$M$500,7,FALSE))</f>
        <v/>
      </c>
      <c r="G173" t="str">
        <f>IF($Q173="","",VLOOKUP($Q173,'Dept Head vs YTD acct'!$A$5:$M$500,8,FALSE))</f>
        <v/>
      </c>
      <c r="H173" t="str">
        <f>IF($Q173="","",VLOOKUP($Q173,'Dept Head vs YTD acct'!$A$5:$M$500,9,FALSE))</f>
        <v/>
      </c>
      <c r="I173" s="10" t="str">
        <f>IF($Q173="","",VLOOKUP($Q173,'Dept Head vs YTD acct'!$A$5:$M$500,10,FALSE))</f>
        <v/>
      </c>
      <c r="J173" s="10" t="str">
        <f>IF($Q173="","",VLOOKUP($Q173,'Dept Head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IF((MAX($Q$4:Q172)+1)&gt;Data!$C$1,"",MAX($Q$4:Q172)+1)</f>
        <v/>
      </c>
    </row>
    <row r="174" spans="1:17" x14ac:dyDescent="0.2">
      <c r="A174" t="str">
        <f>IF($Q174="","",VLOOKUP($Q174,'Dept Head vs YTD acct'!$A$5:$M$500,2,FALSE))</f>
        <v/>
      </c>
      <c r="B174" t="str">
        <f>IF($Q174="","",VLOOKUP($Q174,'Dept Head vs YTD acct'!$A$5:$M$500,3,FALSE))</f>
        <v/>
      </c>
      <c r="C174" t="str">
        <f>IF($Q174="","",VLOOKUP($Q174,'Dept Head vs YTD acct'!$A$5:$M$500,4,FALSE))</f>
        <v/>
      </c>
      <c r="D174" t="str">
        <f>IF($Q174="","",VLOOKUP($Q174,'Dept Head vs YTD acct'!$A$5:$M$500,5,FALSE))</f>
        <v/>
      </c>
      <c r="E174" t="str">
        <f>IF($Q174="","",VLOOKUP($Q174,'Dept Head vs YTD acct'!$A$5:$M$500,6,FALSE))</f>
        <v/>
      </c>
      <c r="F174" t="str">
        <f>IF($Q174="","",VLOOKUP($Q174,'Dept Head vs YTD acct'!$A$5:$M$500,7,FALSE))</f>
        <v/>
      </c>
      <c r="G174" t="str">
        <f>IF($Q174="","",VLOOKUP($Q174,'Dept Head vs YTD acct'!$A$5:$M$500,8,FALSE))</f>
        <v/>
      </c>
      <c r="H174" t="str">
        <f>IF($Q174="","",VLOOKUP($Q174,'Dept Head vs YTD acct'!$A$5:$M$500,9,FALSE))</f>
        <v/>
      </c>
      <c r="I174" s="10" t="str">
        <f>IF($Q174="","",VLOOKUP($Q174,'Dept Head vs YTD acct'!$A$5:$M$500,10,FALSE))</f>
        <v/>
      </c>
      <c r="J174" s="10" t="str">
        <f>IF($Q174="","",VLOOKUP($Q174,'Dept Head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IF((MAX($Q$4:Q173)+1)&gt;Data!$C$1,"",MAX($Q$4:Q173)+1)</f>
        <v/>
      </c>
    </row>
    <row r="175" spans="1:17" x14ac:dyDescent="0.2">
      <c r="A175" t="str">
        <f>IF($Q175="","",VLOOKUP($Q175,'Dept Head vs YTD acct'!$A$5:$M$500,2,FALSE))</f>
        <v/>
      </c>
      <c r="B175" t="str">
        <f>IF($Q175="","",VLOOKUP($Q175,'Dept Head vs YTD acct'!$A$5:$M$500,3,FALSE))</f>
        <v/>
      </c>
      <c r="C175" t="str">
        <f>IF($Q175="","",VLOOKUP($Q175,'Dept Head vs YTD acct'!$A$5:$M$500,4,FALSE))</f>
        <v/>
      </c>
      <c r="D175" t="str">
        <f>IF($Q175="","",VLOOKUP($Q175,'Dept Head vs YTD acct'!$A$5:$M$500,5,FALSE))</f>
        <v/>
      </c>
      <c r="E175" t="str">
        <f>IF($Q175="","",VLOOKUP($Q175,'Dept Head vs YTD acct'!$A$5:$M$500,6,FALSE))</f>
        <v/>
      </c>
      <c r="F175" t="str">
        <f>IF($Q175="","",VLOOKUP($Q175,'Dept Head vs YTD acct'!$A$5:$M$500,7,FALSE))</f>
        <v/>
      </c>
      <c r="G175" t="str">
        <f>IF($Q175="","",VLOOKUP($Q175,'Dept Head vs YTD acct'!$A$5:$M$500,8,FALSE))</f>
        <v/>
      </c>
      <c r="H175" t="str">
        <f>IF($Q175="","",VLOOKUP($Q175,'Dept Head vs YTD acct'!$A$5:$M$500,9,FALSE))</f>
        <v/>
      </c>
      <c r="I175" s="10" t="str">
        <f>IF($Q175="","",VLOOKUP($Q175,'Dept Head vs YTD acct'!$A$5:$M$500,10,FALSE))</f>
        <v/>
      </c>
      <c r="J175" s="10" t="str">
        <f>IF($Q175="","",VLOOKUP($Q175,'Dept Head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IF((MAX($Q$4:Q174)+1)&gt;Data!$C$1,"",MAX($Q$4:Q174)+1)</f>
        <v/>
      </c>
    </row>
    <row r="176" spans="1:17" x14ac:dyDescent="0.2">
      <c r="A176" t="str">
        <f>IF($Q176="","",VLOOKUP($Q176,'Dept Head vs YTD acct'!$A$5:$M$500,2,FALSE))</f>
        <v/>
      </c>
      <c r="B176" t="str">
        <f>IF($Q176="","",VLOOKUP($Q176,'Dept Head vs YTD acct'!$A$5:$M$500,3,FALSE))</f>
        <v/>
      </c>
      <c r="C176" t="str">
        <f>IF($Q176="","",VLOOKUP($Q176,'Dept Head vs YTD acct'!$A$5:$M$500,4,FALSE))</f>
        <v/>
      </c>
      <c r="D176" t="str">
        <f>IF($Q176="","",VLOOKUP($Q176,'Dept Head vs YTD acct'!$A$5:$M$500,5,FALSE))</f>
        <v/>
      </c>
      <c r="E176" t="str">
        <f>IF($Q176="","",VLOOKUP($Q176,'Dept Head vs YTD acct'!$A$5:$M$500,6,FALSE))</f>
        <v/>
      </c>
      <c r="F176" t="str">
        <f>IF($Q176="","",VLOOKUP($Q176,'Dept Head vs YTD acct'!$A$5:$M$500,7,FALSE))</f>
        <v/>
      </c>
      <c r="G176" t="str">
        <f>IF($Q176="","",VLOOKUP($Q176,'Dept Head vs YTD acct'!$A$5:$M$500,8,FALSE))</f>
        <v/>
      </c>
      <c r="H176" t="str">
        <f>IF($Q176="","",VLOOKUP($Q176,'Dept Head vs YTD acct'!$A$5:$M$500,9,FALSE))</f>
        <v/>
      </c>
      <c r="I176" s="10" t="str">
        <f>IF($Q176="","",VLOOKUP($Q176,'Dept Head vs YTD acct'!$A$5:$M$500,10,FALSE))</f>
        <v/>
      </c>
      <c r="J176" s="10" t="str">
        <f>IF($Q176="","",VLOOKUP($Q176,'Dept Head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IF((MAX($Q$4:Q175)+1)&gt;Data!$C$1,"",MAX($Q$4:Q175)+1)</f>
        <v/>
      </c>
    </row>
    <row r="177" spans="1:17" x14ac:dyDescent="0.2">
      <c r="A177" t="str">
        <f>IF($Q177="","",VLOOKUP($Q177,'Dept Head vs YTD acct'!$A$5:$M$500,2,FALSE))</f>
        <v/>
      </c>
      <c r="B177" t="str">
        <f>IF($Q177="","",VLOOKUP($Q177,'Dept Head vs YTD acct'!$A$5:$M$500,3,FALSE))</f>
        <v/>
      </c>
      <c r="C177" t="str">
        <f>IF($Q177="","",VLOOKUP($Q177,'Dept Head vs YTD acct'!$A$5:$M$500,4,FALSE))</f>
        <v/>
      </c>
      <c r="D177" t="str">
        <f>IF($Q177="","",VLOOKUP($Q177,'Dept Head vs YTD acct'!$A$5:$M$500,5,FALSE))</f>
        <v/>
      </c>
      <c r="E177" t="str">
        <f>IF($Q177="","",VLOOKUP($Q177,'Dept Head vs YTD acct'!$A$5:$M$500,6,FALSE))</f>
        <v/>
      </c>
      <c r="F177" t="str">
        <f>IF($Q177="","",VLOOKUP($Q177,'Dept Head vs YTD acct'!$A$5:$M$500,7,FALSE))</f>
        <v/>
      </c>
      <c r="G177" t="str">
        <f>IF($Q177="","",VLOOKUP($Q177,'Dept Head vs YTD acct'!$A$5:$M$500,8,FALSE))</f>
        <v/>
      </c>
      <c r="H177" t="str">
        <f>IF($Q177="","",VLOOKUP($Q177,'Dept Head vs YTD acct'!$A$5:$M$500,9,FALSE))</f>
        <v/>
      </c>
      <c r="I177" s="10" t="str">
        <f>IF($Q177="","",VLOOKUP($Q177,'Dept Head vs YTD acct'!$A$5:$M$500,10,FALSE))</f>
        <v/>
      </c>
      <c r="J177" s="10" t="str">
        <f>IF($Q177="","",VLOOKUP($Q177,'Dept Head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IF((MAX($Q$4:Q176)+1)&gt;Data!$C$1,"",MAX($Q$4:Q176)+1)</f>
        <v/>
      </c>
    </row>
    <row r="178" spans="1:17" x14ac:dyDescent="0.2">
      <c r="A178" t="str">
        <f>IF($Q178="","",VLOOKUP($Q178,'Dept Head vs YTD acct'!$A$5:$M$500,2,FALSE))</f>
        <v/>
      </c>
      <c r="B178" t="str">
        <f>IF($Q178="","",VLOOKUP($Q178,'Dept Head vs YTD acct'!$A$5:$M$500,3,FALSE))</f>
        <v/>
      </c>
      <c r="C178" t="str">
        <f>IF($Q178="","",VLOOKUP($Q178,'Dept Head vs YTD acct'!$A$5:$M$500,4,FALSE))</f>
        <v/>
      </c>
      <c r="D178" t="str">
        <f>IF($Q178="","",VLOOKUP($Q178,'Dept Head vs YTD acct'!$A$5:$M$500,5,FALSE))</f>
        <v/>
      </c>
      <c r="E178" t="str">
        <f>IF($Q178="","",VLOOKUP($Q178,'Dept Head vs YTD acct'!$A$5:$M$500,6,FALSE))</f>
        <v/>
      </c>
      <c r="F178" t="str">
        <f>IF($Q178="","",VLOOKUP($Q178,'Dept Head vs YTD acct'!$A$5:$M$500,7,FALSE))</f>
        <v/>
      </c>
      <c r="G178" t="str">
        <f>IF($Q178="","",VLOOKUP($Q178,'Dept Head vs YTD acct'!$A$5:$M$500,8,FALSE))</f>
        <v/>
      </c>
      <c r="H178" t="str">
        <f>IF($Q178="","",VLOOKUP($Q178,'Dept Head vs YTD acct'!$A$5:$M$500,9,FALSE))</f>
        <v/>
      </c>
      <c r="I178" s="10" t="str">
        <f>IF($Q178="","",VLOOKUP($Q178,'Dept Head vs YTD acct'!$A$5:$M$500,10,FALSE))</f>
        <v/>
      </c>
      <c r="J178" s="10" t="str">
        <f>IF($Q178="","",VLOOKUP($Q178,'Dept Head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IF((MAX($Q$4:Q177)+1)&gt;Data!$C$1,"",MAX($Q$4:Q177)+1)</f>
        <v/>
      </c>
    </row>
    <row r="179" spans="1:17" x14ac:dyDescent="0.2">
      <c r="A179" t="str">
        <f>IF($Q179="","",VLOOKUP($Q179,'Dept Head vs YTD acct'!$A$5:$M$500,2,FALSE))</f>
        <v/>
      </c>
      <c r="B179" t="str">
        <f>IF($Q179="","",VLOOKUP($Q179,'Dept Head vs YTD acct'!$A$5:$M$500,3,FALSE))</f>
        <v/>
      </c>
      <c r="C179" t="str">
        <f>IF($Q179="","",VLOOKUP($Q179,'Dept Head vs YTD acct'!$A$5:$M$500,4,FALSE))</f>
        <v/>
      </c>
      <c r="D179" t="str">
        <f>IF($Q179="","",VLOOKUP($Q179,'Dept Head vs YTD acct'!$A$5:$M$500,5,FALSE))</f>
        <v/>
      </c>
      <c r="E179" t="str">
        <f>IF($Q179="","",VLOOKUP($Q179,'Dept Head vs YTD acct'!$A$5:$M$500,6,FALSE))</f>
        <v/>
      </c>
      <c r="F179" t="str">
        <f>IF($Q179="","",VLOOKUP($Q179,'Dept Head vs YTD acct'!$A$5:$M$500,7,FALSE))</f>
        <v/>
      </c>
      <c r="G179" t="str">
        <f>IF($Q179="","",VLOOKUP($Q179,'Dept Head vs YTD acct'!$A$5:$M$500,8,FALSE))</f>
        <v/>
      </c>
      <c r="H179" t="str">
        <f>IF($Q179="","",VLOOKUP($Q179,'Dept Head vs YTD acct'!$A$5:$M$500,9,FALSE))</f>
        <v/>
      </c>
      <c r="I179" s="10" t="str">
        <f>IF($Q179="","",VLOOKUP($Q179,'Dept Head vs YTD acct'!$A$5:$M$500,10,FALSE))</f>
        <v/>
      </c>
      <c r="J179" s="10" t="str">
        <f>IF($Q179="","",VLOOKUP($Q179,'Dept Head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IF((MAX($Q$4:Q178)+1)&gt;Data!$C$1,"",MAX($Q$4:Q178)+1)</f>
        <v/>
      </c>
    </row>
    <row r="180" spans="1:17" x14ac:dyDescent="0.2">
      <c r="A180" t="str">
        <f>IF($Q180="","",VLOOKUP($Q180,'Dept Head vs YTD acct'!$A$5:$M$500,2,FALSE))</f>
        <v/>
      </c>
      <c r="B180" t="str">
        <f>IF($Q180="","",VLOOKUP($Q180,'Dept Head vs YTD acct'!$A$5:$M$500,3,FALSE))</f>
        <v/>
      </c>
      <c r="C180" t="str">
        <f>IF($Q180="","",VLOOKUP($Q180,'Dept Head vs YTD acct'!$A$5:$M$500,4,FALSE))</f>
        <v/>
      </c>
      <c r="D180" t="str">
        <f>IF($Q180="","",VLOOKUP($Q180,'Dept Head vs YTD acct'!$A$5:$M$500,5,FALSE))</f>
        <v/>
      </c>
      <c r="E180" t="str">
        <f>IF($Q180="","",VLOOKUP($Q180,'Dept Head vs YTD acct'!$A$5:$M$500,6,FALSE))</f>
        <v/>
      </c>
      <c r="F180" t="str">
        <f>IF($Q180="","",VLOOKUP($Q180,'Dept Head vs YTD acct'!$A$5:$M$500,7,FALSE))</f>
        <v/>
      </c>
      <c r="G180" t="str">
        <f>IF($Q180="","",VLOOKUP($Q180,'Dept Head vs YTD acct'!$A$5:$M$500,8,FALSE))</f>
        <v/>
      </c>
      <c r="H180" t="str">
        <f>IF($Q180="","",VLOOKUP($Q180,'Dept Head vs YTD acct'!$A$5:$M$500,9,FALSE))</f>
        <v/>
      </c>
      <c r="I180" s="10" t="str">
        <f>IF($Q180="","",VLOOKUP($Q180,'Dept Head vs YTD acct'!$A$5:$M$500,10,FALSE))</f>
        <v/>
      </c>
      <c r="J180" s="10" t="str">
        <f>IF($Q180="","",VLOOKUP($Q180,'Dept Head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IF((MAX($Q$4:Q179)+1)&gt;Data!$C$1,"",MAX($Q$4:Q179)+1)</f>
        <v/>
      </c>
    </row>
    <row r="181" spans="1:17" x14ac:dyDescent="0.2">
      <c r="A181" t="str">
        <f>IF($Q181="","",VLOOKUP($Q181,'Dept Head vs YTD acct'!$A$5:$M$500,2,FALSE))</f>
        <v/>
      </c>
      <c r="B181" t="str">
        <f>IF($Q181="","",VLOOKUP($Q181,'Dept Head vs YTD acct'!$A$5:$M$500,3,FALSE))</f>
        <v/>
      </c>
      <c r="C181" t="str">
        <f>IF($Q181="","",VLOOKUP($Q181,'Dept Head vs YTD acct'!$A$5:$M$500,4,FALSE))</f>
        <v/>
      </c>
      <c r="D181" t="str">
        <f>IF($Q181="","",VLOOKUP($Q181,'Dept Head vs YTD acct'!$A$5:$M$500,5,FALSE))</f>
        <v/>
      </c>
      <c r="E181" t="str">
        <f>IF($Q181="","",VLOOKUP($Q181,'Dept Head vs YTD acct'!$A$5:$M$500,6,FALSE))</f>
        <v/>
      </c>
      <c r="F181" t="str">
        <f>IF($Q181="","",VLOOKUP($Q181,'Dept Head vs YTD acct'!$A$5:$M$500,7,FALSE))</f>
        <v/>
      </c>
      <c r="G181" t="str">
        <f>IF($Q181="","",VLOOKUP($Q181,'Dept Head vs YTD acct'!$A$5:$M$500,8,FALSE))</f>
        <v/>
      </c>
      <c r="H181" t="str">
        <f>IF($Q181="","",VLOOKUP($Q181,'Dept Head vs YTD acct'!$A$5:$M$500,9,FALSE))</f>
        <v/>
      </c>
      <c r="I181" s="10" t="str">
        <f>IF($Q181="","",VLOOKUP($Q181,'Dept Head vs YTD acct'!$A$5:$M$500,10,FALSE))</f>
        <v/>
      </c>
      <c r="J181" s="10" t="str">
        <f>IF($Q181="","",VLOOKUP($Q181,'Dept Head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IF((MAX($Q$4:Q180)+1)&gt;Data!$C$1,"",MAX($Q$4:Q180)+1)</f>
        <v/>
      </c>
    </row>
    <row r="182" spans="1:17" x14ac:dyDescent="0.2">
      <c r="A182" t="str">
        <f>IF($Q182="","",VLOOKUP($Q182,'Dept Head vs YTD acct'!$A$5:$M$500,2,FALSE))</f>
        <v/>
      </c>
      <c r="B182" t="str">
        <f>IF($Q182="","",VLOOKUP($Q182,'Dept Head vs YTD acct'!$A$5:$M$500,3,FALSE))</f>
        <v/>
      </c>
      <c r="C182" t="str">
        <f>IF($Q182="","",VLOOKUP($Q182,'Dept Head vs YTD acct'!$A$5:$M$500,4,FALSE))</f>
        <v/>
      </c>
      <c r="D182" t="str">
        <f>IF($Q182="","",VLOOKUP($Q182,'Dept Head vs YTD acct'!$A$5:$M$500,5,FALSE))</f>
        <v/>
      </c>
      <c r="E182" t="str">
        <f>IF($Q182="","",VLOOKUP($Q182,'Dept Head vs YTD acct'!$A$5:$M$500,6,FALSE))</f>
        <v/>
      </c>
      <c r="F182" t="str">
        <f>IF($Q182="","",VLOOKUP($Q182,'Dept Head vs YTD acct'!$A$5:$M$500,7,FALSE))</f>
        <v/>
      </c>
      <c r="G182" t="str">
        <f>IF($Q182="","",VLOOKUP($Q182,'Dept Head vs YTD acct'!$A$5:$M$500,8,FALSE))</f>
        <v/>
      </c>
      <c r="H182" t="str">
        <f>IF($Q182="","",VLOOKUP($Q182,'Dept Head vs YTD acct'!$A$5:$M$500,9,FALSE))</f>
        <v/>
      </c>
      <c r="I182" s="10" t="str">
        <f>IF($Q182="","",VLOOKUP($Q182,'Dept Head vs YTD acct'!$A$5:$M$500,10,FALSE))</f>
        <v/>
      </c>
      <c r="J182" s="10" t="str">
        <f>IF($Q182="","",VLOOKUP($Q182,'Dept Head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IF((MAX($Q$4:Q181)+1)&gt;Data!$C$1,"",MAX($Q$4:Q181)+1)</f>
        <v/>
      </c>
    </row>
    <row r="183" spans="1:17" x14ac:dyDescent="0.2">
      <c r="A183" t="str">
        <f>IF($Q183="","",VLOOKUP($Q183,'Dept Head vs YTD acct'!$A$5:$M$500,2,FALSE))</f>
        <v/>
      </c>
      <c r="B183" t="str">
        <f>IF($Q183="","",VLOOKUP($Q183,'Dept Head vs YTD acct'!$A$5:$M$500,3,FALSE))</f>
        <v/>
      </c>
      <c r="C183" t="str">
        <f>IF($Q183="","",VLOOKUP($Q183,'Dept Head vs YTD acct'!$A$5:$M$500,4,FALSE))</f>
        <v/>
      </c>
      <c r="D183" t="str">
        <f>IF($Q183="","",VLOOKUP($Q183,'Dept Head vs YTD acct'!$A$5:$M$500,5,FALSE))</f>
        <v/>
      </c>
      <c r="E183" t="str">
        <f>IF($Q183="","",VLOOKUP($Q183,'Dept Head vs YTD acct'!$A$5:$M$500,6,FALSE))</f>
        <v/>
      </c>
      <c r="F183" t="str">
        <f>IF($Q183="","",VLOOKUP($Q183,'Dept Head vs YTD acct'!$A$5:$M$500,7,FALSE))</f>
        <v/>
      </c>
      <c r="G183" t="str">
        <f>IF($Q183="","",VLOOKUP($Q183,'Dept Head vs YTD acct'!$A$5:$M$500,8,FALSE))</f>
        <v/>
      </c>
      <c r="H183" t="str">
        <f>IF($Q183="","",VLOOKUP($Q183,'Dept Head vs YTD acct'!$A$5:$M$500,9,FALSE))</f>
        <v/>
      </c>
      <c r="I183" s="10" t="str">
        <f>IF($Q183="","",VLOOKUP($Q183,'Dept Head vs YTD acct'!$A$5:$M$500,10,FALSE))</f>
        <v/>
      </c>
      <c r="J183" s="10" t="str">
        <f>IF($Q183="","",VLOOKUP($Q183,'Dept Head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IF((MAX($Q$4:Q182)+1)&gt;Data!$C$1,"",MAX($Q$4:Q182)+1)</f>
        <v/>
      </c>
    </row>
    <row r="184" spans="1:17" x14ac:dyDescent="0.2">
      <c r="A184" t="str">
        <f>IF($Q184="","",VLOOKUP($Q184,'Dept Head vs YTD acct'!$A$5:$M$500,2,FALSE))</f>
        <v/>
      </c>
      <c r="B184" t="str">
        <f>IF($Q184="","",VLOOKUP($Q184,'Dept Head vs YTD acct'!$A$5:$M$500,3,FALSE))</f>
        <v/>
      </c>
      <c r="C184" t="str">
        <f>IF($Q184="","",VLOOKUP($Q184,'Dept Head vs YTD acct'!$A$5:$M$500,4,FALSE))</f>
        <v/>
      </c>
      <c r="D184" t="str">
        <f>IF($Q184="","",VLOOKUP($Q184,'Dept Head vs YTD acct'!$A$5:$M$500,5,FALSE))</f>
        <v/>
      </c>
      <c r="E184" t="str">
        <f>IF($Q184="","",VLOOKUP($Q184,'Dept Head vs YTD acct'!$A$5:$M$500,6,FALSE))</f>
        <v/>
      </c>
      <c r="F184" t="str">
        <f>IF($Q184="","",VLOOKUP($Q184,'Dept Head vs YTD acct'!$A$5:$M$500,7,FALSE))</f>
        <v/>
      </c>
      <c r="G184" t="str">
        <f>IF($Q184="","",VLOOKUP($Q184,'Dept Head vs YTD acct'!$A$5:$M$500,8,FALSE))</f>
        <v/>
      </c>
      <c r="H184" t="str">
        <f>IF($Q184="","",VLOOKUP($Q184,'Dept Head vs YTD acct'!$A$5:$M$500,9,FALSE))</f>
        <v/>
      </c>
      <c r="I184" s="10" t="str">
        <f>IF($Q184="","",VLOOKUP($Q184,'Dept Head vs YTD acct'!$A$5:$M$500,10,FALSE))</f>
        <v/>
      </c>
      <c r="J184" s="10" t="str">
        <f>IF($Q184="","",VLOOKUP($Q184,'Dept Head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IF((MAX($Q$4:Q183)+1)&gt;Data!$C$1,"",MAX($Q$4:Q183)+1)</f>
        <v/>
      </c>
    </row>
    <row r="185" spans="1:17" x14ac:dyDescent="0.2">
      <c r="A185" t="str">
        <f>IF($Q185="","",VLOOKUP($Q185,'Dept Head vs YTD acct'!$A$5:$M$500,2,FALSE))</f>
        <v/>
      </c>
      <c r="B185" t="str">
        <f>IF($Q185="","",VLOOKUP($Q185,'Dept Head vs YTD acct'!$A$5:$M$500,3,FALSE))</f>
        <v/>
      </c>
      <c r="C185" t="str">
        <f>IF($Q185="","",VLOOKUP($Q185,'Dept Head vs YTD acct'!$A$5:$M$500,4,FALSE))</f>
        <v/>
      </c>
      <c r="D185" t="str">
        <f>IF($Q185="","",VLOOKUP($Q185,'Dept Head vs YTD acct'!$A$5:$M$500,5,FALSE))</f>
        <v/>
      </c>
      <c r="E185" t="str">
        <f>IF($Q185="","",VLOOKUP($Q185,'Dept Head vs YTD acct'!$A$5:$M$500,6,FALSE))</f>
        <v/>
      </c>
      <c r="F185" t="str">
        <f>IF($Q185="","",VLOOKUP($Q185,'Dept Head vs YTD acct'!$A$5:$M$500,7,FALSE))</f>
        <v/>
      </c>
      <c r="G185" t="str">
        <f>IF($Q185="","",VLOOKUP($Q185,'Dept Head vs YTD acct'!$A$5:$M$500,8,FALSE))</f>
        <v/>
      </c>
      <c r="H185" t="str">
        <f>IF($Q185="","",VLOOKUP($Q185,'Dept Head vs YTD acct'!$A$5:$M$500,9,FALSE))</f>
        <v/>
      </c>
      <c r="I185" s="10" t="str">
        <f>IF($Q185="","",VLOOKUP($Q185,'Dept Head vs YTD acct'!$A$5:$M$500,10,FALSE))</f>
        <v/>
      </c>
      <c r="J185" s="10" t="str">
        <f>IF($Q185="","",VLOOKUP($Q185,'Dept Head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IF((MAX($Q$4:Q184)+1)&gt;Data!$C$1,"",MAX($Q$4:Q184)+1)</f>
        <v/>
      </c>
    </row>
    <row r="186" spans="1:17" x14ac:dyDescent="0.2">
      <c r="A186" t="str">
        <f>IF($Q186="","",VLOOKUP($Q186,'Dept Head vs YTD acct'!$A$5:$M$500,2,FALSE))</f>
        <v/>
      </c>
      <c r="B186" t="str">
        <f>IF($Q186="","",VLOOKUP($Q186,'Dept Head vs YTD acct'!$A$5:$M$500,3,FALSE))</f>
        <v/>
      </c>
      <c r="C186" t="str">
        <f>IF($Q186="","",VLOOKUP($Q186,'Dept Head vs YTD acct'!$A$5:$M$500,4,FALSE))</f>
        <v/>
      </c>
      <c r="D186" t="str">
        <f>IF($Q186="","",VLOOKUP($Q186,'Dept Head vs YTD acct'!$A$5:$M$500,5,FALSE))</f>
        <v/>
      </c>
      <c r="E186" t="str">
        <f>IF($Q186="","",VLOOKUP($Q186,'Dept Head vs YTD acct'!$A$5:$M$500,6,FALSE))</f>
        <v/>
      </c>
      <c r="F186" t="str">
        <f>IF($Q186="","",VLOOKUP($Q186,'Dept Head vs YTD acct'!$A$5:$M$500,7,FALSE))</f>
        <v/>
      </c>
      <c r="G186" t="str">
        <f>IF($Q186="","",VLOOKUP($Q186,'Dept Head vs YTD acct'!$A$5:$M$500,8,FALSE))</f>
        <v/>
      </c>
      <c r="H186" t="str">
        <f>IF($Q186="","",VLOOKUP($Q186,'Dept Head vs YTD acct'!$A$5:$M$500,9,FALSE))</f>
        <v/>
      </c>
      <c r="I186" s="10" t="str">
        <f>IF($Q186="","",VLOOKUP($Q186,'Dept Head vs YTD acct'!$A$5:$M$500,10,FALSE))</f>
        <v/>
      </c>
      <c r="J186" s="10" t="str">
        <f>IF($Q186="","",VLOOKUP($Q186,'Dept Head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IF((MAX($Q$4:Q185)+1)&gt;Data!$C$1,"",MAX($Q$4:Q185)+1)</f>
        <v/>
      </c>
    </row>
    <row r="187" spans="1:17" x14ac:dyDescent="0.2">
      <c r="A187" t="str">
        <f>IF($Q187="","",VLOOKUP($Q187,'Dept Head vs YTD acct'!$A$5:$M$500,2,FALSE))</f>
        <v/>
      </c>
      <c r="B187" t="str">
        <f>IF($Q187="","",VLOOKUP($Q187,'Dept Head vs YTD acct'!$A$5:$M$500,3,FALSE))</f>
        <v/>
      </c>
      <c r="C187" t="str">
        <f>IF($Q187="","",VLOOKUP($Q187,'Dept Head vs YTD acct'!$A$5:$M$500,4,FALSE))</f>
        <v/>
      </c>
      <c r="D187" t="str">
        <f>IF($Q187="","",VLOOKUP($Q187,'Dept Head vs YTD acct'!$A$5:$M$500,5,FALSE))</f>
        <v/>
      </c>
      <c r="E187" t="str">
        <f>IF($Q187="","",VLOOKUP($Q187,'Dept Head vs YTD acct'!$A$5:$M$500,6,FALSE))</f>
        <v/>
      </c>
      <c r="F187" t="str">
        <f>IF($Q187="","",VLOOKUP($Q187,'Dept Head vs YTD acct'!$A$5:$M$500,7,FALSE))</f>
        <v/>
      </c>
      <c r="G187" t="str">
        <f>IF($Q187="","",VLOOKUP($Q187,'Dept Head vs YTD acct'!$A$5:$M$500,8,FALSE))</f>
        <v/>
      </c>
      <c r="H187" t="str">
        <f>IF($Q187="","",VLOOKUP($Q187,'Dept Head vs YTD acct'!$A$5:$M$500,9,FALSE))</f>
        <v/>
      </c>
      <c r="I187" s="10" t="str">
        <f>IF($Q187="","",VLOOKUP($Q187,'Dept Head vs YTD acct'!$A$5:$M$500,10,FALSE))</f>
        <v/>
      </c>
      <c r="J187" s="10" t="str">
        <f>IF($Q187="","",VLOOKUP($Q187,'Dept Head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IF((MAX($Q$4:Q186)+1)&gt;Data!$C$1,"",MAX($Q$4:Q186)+1)</f>
        <v/>
      </c>
    </row>
    <row r="188" spans="1:17" x14ac:dyDescent="0.2">
      <c r="A188" t="str">
        <f>IF($Q188="","",VLOOKUP($Q188,'Dept Head vs YTD acct'!$A$5:$M$500,2,FALSE))</f>
        <v/>
      </c>
      <c r="B188" t="str">
        <f>IF($Q188="","",VLOOKUP($Q188,'Dept Head vs YTD acct'!$A$5:$M$500,3,FALSE))</f>
        <v/>
      </c>
      <c r="C188" t="str">
        <f>IF($Q188="","",VLOOKUP($Q188,'Dept Head vs YTD acct'!$A$5:$M$500,4,FALSE))</f>
        <v/>
      </c>
      <c r="D188" t="str">
        <f>IF($Q188="","",VLOOKUP($Q188,'Dept Head vs YTD acct'!$A$5:$M$500,5,FALSE))</f>
        <v/>
      </c>
      <c r="E188" t="str">
        <f>IF($Q188="","",VLOOKUP($Q188,'Dept Head vs YTD acct'!$A$5:$M$500,6,FALSE))</f>
        <v/>
      </c>
      <c r="F188" t="str">
        <f>IF($Q188="","",VLOOKUP($Q188,'Dept Head vs YTD acct'!$A$5:$M$500,7,FALSE))</f>
        <v/>
      </c>
      <c r="G188" t="str">
        <f>IF($Q188="","",VLOOKUP($Q188,'Dept Head vs YTD acct'!$A$5:$M$500,8,FALSE))</f>
        <v/>
      </c>
      <c r="H188" t="str">
        <f>IF($Q188="","",VLOOKUP($Q188,'Dept Head vs YTD acct'!$A$5:$M$500,9,FALSE))</f>
        <v/>
      </c>
      <c r="I188" s="10" t="str">
        <f>IF($Q188="","",VLOOKUP($Q188,'Dept Head vs YTD acct'!$A$5:$M$500,10,FALSE))</f>
        <v/>
      </c>
      <c r="J188" s="10" t="str">
        <f>IF($Q188="","",VLOOKUP($Q188,'Dept Head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IF((MAX($Q$4:Q187)+1)&gt;Data!$C$1,"",MAX($Q$4:Q187)+1)</f>
        <v/>
      </c>
    </row>
    <row r="189" spans="1:17" x14ac:dyDescent="0.2">
      <c r="A189" t="str">
        <f>IF($Q189="","",VLOOKUP($Q189,'Dept Head vs YTD acct'!$A$5:$M$500,2,FALSE))</f>
        <v/>
      </c>
      <c r="B189" t="str">
        <f>IF($Q189="","",VLOOKUP($Q189,'Dept Head vs YTD acct'!$A$5:$M$500,3,FALSE))</f>
        <v/>
      </c>
      <c r="C189" t="str">
        <f>IF($Q189="","",VLOOKUP($Q189,'Dept Head vs YTD acct'!$A$5:$M$500,4,FALSE))</f>
        <v/>
      </c>
      <c r="D189" t="str">
        <f>IF($Q189="","",VLOOKUP($Q189,'Dept Head vs YTD acct'!$A$5:$M$500,5,FALSE))</f>
        <v/>
      </c>
      <c r="E189" t="str">
        <f>IF($Q189="","",VLOOKUP($Q189,'Dept Head vs YTD acct'!$A$5:$M$500,6,FALSE))</f>
        <v/>
      </c>
      <c r="F189" t="str">
        <f>IF($Q189="","",VLOOKUP($Q189,'Dept Head vs YTD acct'!$A$5:$M$500,7,FALSE))</f>
        <v/>
      </c>
      <c r="G189" t="str">
        <f>IF($Q189="","",VLOOKUP($Q189,'Dept Head vs YTD acct'!$A$5:$M$500,8,FALSE))</f>
        <v/>
      </c>
      <c r="H189" t="str">
        <f>IF($Q189="","",VLOOKUP($Q189,'Dept Head vs YTD acct'!$A$5:$M$500,9,FALSE))</f>
        <v/>
      </c>
      <c r="I189" s="10" t="str">
        <f>IF($Q189="","",VLOOKUP($Q189,'Dept Head vs YTD acct'!$A$5:$M$500,10,FALSE))</f>
        <v/>
      </c>
      <c r="J189" s="10" t="str">
        <f>IF($Q189="","",VLOOKUP($Q189,'Dept Head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IF((MAX($Q$4:Q188)+1)&gt;Data!$C$1,"",MAX($Q$4:Q188)+1)</f>
        <v/>
      </c>
    </row>
    <row r="190" spans="1:17" x14ac:dyDescent="0.2">
      <c r="A190" t="str">
        <f>IF($Q190="","",VLOOKUP($Q190,'Dept Head vs YTD acct'!$A$5:$M$500,2,FALSE))</f>
        <v/>
      </c>
      <c r="B190" t="str">
        <f>IF($Q190="","",VLOOKUP($Q190,'Dept Head vs YTD acct'!$A$5:$M$500,3,FALSE))</f>
        <v/>
      </c>
      <c r="C190" t="str">
        <f>IF($Q190="","",VLOOKUP($Q190,'Dept Head vs YTD acct'!$A$5:$M$500,4,FALSE))</f>
        <v/>
      </c>
      <c r="D190" t="str">
        <f>IF($Q190="","",VLOOKUP($Q190,'Dept Head vs YTD acct'!$A$5:$M$500,5,FALSE))</f>
        <v/>
      </c>
      <c r="E190" t="str">
        <f>IF($Q190="","",VLOOKUP($Q190,'Dept Head vs YTD acct'!$A$5:$M$500,6,FALSE))</f>
        <v/>
      </c>
      <c r="F190" t="str">
        <f>IF($Q190="","",VLOOKUP($Q190,'Dept Head vs YTD acct'!$A$5:$M$500,7,FALSE))</f>
        <v/>
      </c>
      <c r="G190" t="str">
        <f>IF($Q190="","",VLOOKUP($Q190,'Dept Head vs YTD acct'!$A$5:$M$500,8,FALSE))</f>
        <v/>
      </c>
      <c r="H190" t="str">
        <f>IF($Q190="","",VLOOKUP($Q190,'Dept Head vs YTD acct'!$A$5:$M$500,9,FALSE))</f>
        <v/>
      </c>
      <c r="I190" s="10" t="str">
        <f>IF($Q190="","",VLOOKUP($Q190,'Dept Head vs YTD acct'!$A$5:$M$500,10,FALSE))</f>
        <v/>
      </c>
      <c r="J190" s="10" t="str">
        <f>IF($Q190="","",VLOOKUP($Q190,'Dept Head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IF((MAX($Q$4:Q189)+1)&gt;Data!$C$1,"",MAX($Q$4:Q189)+1)</f>
        <v/>
      </c>
    </row>
    <row r="191" spans="1:17" x14ac:dyDescent="0.2">
      <c r="A191" t="str">
        <f>IF($Q191="","",VLOOKUP($Q191,'Dept Head vs YTD acct'!$A$5:$M$500,2,FALSE))</f>
        <v/>
      </c>
      <c r="B191" t="str">
        <f>IF($Q191="","",VLOOKUP($Q191,'Dept Head vs YTD acct'!$A$5:$M$500,3,FALSE))</f>
        <v/>
      </c>
      <c r="C191" t="str">
        <f>IF($Q191="","",VLOOKUP($Q191,'Dept Head vs YTD acct'!$A$5:$M$500,4,FALSE))</f>
        <v/>
      </c>
      <c r="D191" t="str">
        <f>IF($Q191="","",VLOOKUP($Q191,'Dept Head vs YTD acct'!$A$5:$M$500,5,FALSE))</f>
        <v/>
      </c>
      <c r="E191" t="str">
        <f>IF($Q191="","",VLOOKUP($Q191,'Dept Head vs YTD acct'!$A$5:$M$500,6,FALSE))</f>
        <v/>
      </c>
      <c r="F191" t="str">
        <f>IF($Q191="","",VLOOKUP($Q191,'Dept Head vs YTD acct'!$A$5:$M$500,7,FALSE))</f>
        <v/>
      </c>
      <c r="G191" t="str">
        <f>IF($Q191="","",VLOOKUP($Q191,'Dept Head vs YTD acct'!$A$5:$M$500,8,FALSE))</f>
        <v/>
      </c>
      <c r="H191" t="str">
        <f>IF($Q191="","",VLOOKUP($Q191,'Dept Head vs YTD acct'!$A$5:$M$500,9,FALSE))</f>
        <v/>
      </c>
      <c r="I191" s="10" t="str">
        <f>IF($Q191="","",VLOOKUP($Q191,'Dept Head vs YTD acct'!$A$5:$M$500,10,FALSE))</f>
        <v/>
      </c>
      <c r="J191" s="10" t="str">
        <f>IF($Q191="","",VLOOKUP($Q191,'Dept Head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IF((MAX($Q$4:Q190)+1)&gt;Data!$C$1,"",MAX($Q$4:Q190)+1)</f>
        <v/>
      </c>
    </row>
    <row r="192" spans="1:17" x14ac:dyDescent="0.2">
      <c r="A192" t="str">
        <f>IF($Q192="","",VLOOKUP($Q192,'Dept Head vs YTD acct'!$A$5:$M$500,2,FALSE))</f>
        <v/>
      </c>
      <c r="B192" t="str">
        <f>IF($Q192="","",VLOOKUP($Q192,'Dept Head vs YTD acct'!$A$5:$M$500,3,FALSE))</f>
        <v/>
      </c>
      <c r="C192" t="str">
        <f>IF($Q192="","",VLOOKUP($Q192,'Dept Head vs YTD acct'!$A$5:$M$500,4,FALSE))</f>
        <v/>
      </c>
      <c r="D192" t="str">
        <f>IF($Q192="","",VLOOKUP($Q192,'Dept Head vs YTD acct'!$A$5:$M$500,5,FALSE))</f>
        <v/>
      </c>
      <c r="E192" t="str">
        <f>IF($Q192="","",VLOOKUP($Q192,'Dept Head vs YTD acct'!$A$5:$M$500,6,FALSE))</f>
        <v/>
      </c>
      <c r="F192" t="str">
        <f>IF($Q192="","",VLOOKUP($Q192,'Dept Head vs YTD acct'!$A$5:$M$500,7,FALSE))</f>
        <v/>
      </c>
      <c r="G192" t="str">
        <f>IF($Q192="","",VLOOKUP($Q192,'Dept Head vs YTD acct'!$A$5:$M$500,8,FALSE))</f>
        <v/>
      </c>
      <c r="H192" t="str">
        <f>IF($Q192="","",VLOOKUP($Q192,'Dept Head vs YTD acct'!$A$5:$M$500,9,FALSE))</f>
        <v/>
      </c>
      <c r="I192" s="10" t="str">
        <f>IF($Q192="","",VLOOKUP($Q192,'Dept Head vs YTD acct'!$A$5:$M$500,10,FALSE))</f>
        <v/>
      </c>
      <c r="J192" s="10" t="str">
        <f>IF($Q192="","",VLOOKUP($Q192,'Dept Head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IF((MAX($Q$4:Q191)+1)&gt;Data!$C$1,"",MAX($Q$4:Q191)+1)</f>
        <v/>
      </c>
    </row>
    <row r="193" spans="1:17" x14ac:dyDescent="0.2">
      <c r="A193" t="str">
        <f>IF($Q193="","",VLOOKUP($Q193,'Dept Head vs YTD acct'!$A$5:$M$500,2,FALSE))</f>
        <v/>
      </c>
      <c r="B193" t="str">
        <f>IF($Q193="","",VLOOKUP($Q193,'Dept Head vs YTD acct'!$A$5:$M$500,3,FALSE))</f>
        <v/>
      </c>
      <c r="C193" t="str">
        <f>IF($Q193="","",VLOOKUP($Q193,'Dept Head vs YTD acct'!$A$5:$M$500,4,FALSE))</f>
        <v/>
      </c>
      <c r="D193" t="str">
        <f>IF($Q193="","",VLOOKUP($Q193,'Dept Head vs YTD acct'!$A$5:$M$500,5,FALSE))</f>
        <v/>
      </c>
      <c r="E193" t="str">
        <f>IF($Q193="","",VLOOKUP($Q193,'Dept Head vs YTD acct'!$A$5:$M$500,6,FALSE))</f>
        <v/>
      </c>
      <c r="F193" t="str">
        <f>IF($Q193="","",VLOOKUP($Q193,'Dept Head vs YTD acct'!$A$5:$M$500,7,FALSE))</f>
        <v/>
      </c>
      <c r="G193" t="str">
        <f>IF($Q193="","",VLOOKUP($Q193,'Dept Head vs YTD acct'!$A$5:$M$500,8,FALSE))</f>
        <v/>
      </c>
      <c r="H193" t="str">
        <f>IF($Q193="","",VLOOKUP($Q193,'Dept Head vs YTD acct'!$A$5:$M$500,9,FALSE))</f>
        <v/>
      </c>
      <c r="I193" s="10" t="str">
        <f>IF($Q193="","",VLOOKUP($Q193,'Dept Head vs YTD acct'!$A$5:$M$500,10,FALSE))</f>
        <v/>
      </c>
      <c r="J193" s="10" t="str">
        <f>IF($Q193="","",VLOOKUP($Q193,'Dept Head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IF((MAX($Q$4:Q192)+1)&gt;Data!$C$1,"",MAX($Q$4:Q192)+1)</f>
        <v/>
      </c>
    </row>
    <row r="194" spans="1:17" x14ac:dyDescent="0.2">
      <c r="A194" t="str">
        <f>IF($Q194="","",VLOOKUP($Q194,'Dept Head vs YTD acct'!$A$5:$M$500,2,FALSE))</f>
        <v/>
      </c>
      <c r="B194" t="str">
        <f>IF($Q194="","",VLOOKUP($Q194,'Dept Head vs YTD acct'!$A$5:$M$500,3,FALSE))</f>
        <v/>
      </c>
      <c r="C194" t="str">
        <f>IF($Q194="","",VLOOKUP($Q194,'Dept Head vs YTD acct'!$A$5:$M$500,4,FALSE))</f>
        <v/>
      </c>
      <c r="D194" t="str">
        <f>IF($Q194="","",VLOOKUP($Q194,'Dept Head vs YTD acct'!$A$5:$M$500,5,FALSE))</f>
        <v/>
      </c>
      <c r="E194" t="str">
        <f>IF($Q194="","",VLOOKUP($Q194,'Dept Head vs YTD acct'!$A$5:$M$500,6,FALSE))</f>
        <v/>
      </c>
      <c r="F194" t="str">
        <f>IF($Q194="","",VLOOKUP($Q194,'Dept Head vs YTD acct'!$A$5:$M$500,7,FALSE))</f>
        <v/>
      </c>
      <c r="G194" t="str">
        <f>IF($Q194="","",VLOOKUP($Q194,'Dept Head vs YTD acct'!$A$5:$M$500,8,FALSE))</f>
        <v/>
      </c>
      <c r="H194" t="str">
        <f>IF($Q194="","",VLOOKUP($Q194,'Dept Head vs YTD acct'!$A$5:$M$500,9,FALSE))</f>
        <v/>
      </c>
      <c r="I194" s="10" t="str">
        <f>IF($Q194="","",VLOOKUP($Q194,'Dept Head vs YTD acct'!$A$5:$M$500,10,FALSE))</f>
        <v/>
      </c>
      <c r="J194" s="10" t="str">
        <f>IF($Q194="","",VLOOKUP($Q194,'Dept Head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IF((MAX($Q$4:Q193)+1)&gt;Data!$C$1,"",MAX($Q$4:Q193)+1)</f>
        <v/>
      </c>
    </row>
    <row r="195" spans="1:17" x14ac:dyDescent="0.2">
      <c r="A195" t="str">
        <f>IF($Q195="","",VLOOKUP($Q195,'Dept Head vs YTD acct'!$A$5:$M$500,2,FALSE))</f>
        <v/>
      </c>
      <c r="B195" t="str">
        <f>IF($Q195="","",VLOOKUP($Q195,'Dept Head vs YTD acct'!$A$5:$M$500,3,FALSE))</f>
        <v/>
      </c>
      <c r="C195" t="str">
        <f>IF($Q195="","",VLOOKUP($Q195,'Dept Head vs YTD acct'!$A$5:$M$500,4,FALSE))</f>
        <v/>
      </c>
      <c r="D195" t="str">
        <f>IF($Q195="","",VLOOKUP($Q195,'Dept Head vs YTD acct'!$A$5:$M$500,5,FALSE))</f>
        <v/>
      </c>
      <c r="E195" t="str">
        <f>IF($Q195="","",VLOOKUP($Q195,'Dept Head vs YTD acct'!$A$5:$M$500,6,FALSE))</f>
        <v/>
      </c>
      <c r="F195" t="str">
        <f>IF($Q195="","",VLOOKUP($Q195,'Dept Head vs YTD acct'!$A$5:$M$500,7,FALSE))</f>
        <v/>
      </c>
      <c r="G195" t="str">
        <f>IF($Q195="","",VLOOKUP($Q195,'Dept Head vs YTD acct'!$A$5:$M$500,8,FALSE))</f>
        <v/>
      </c>
      <c r="H195" t="str">
        <f>IF($Q195="","",VLOOKUP($Q195,'Dept Head vs YTD acct'!$A$5:$M$500,9,FALSE))</f>
        <v/>
      </c>
      <c r="I195" s="10" t="str">
        <f>IF($Q195="","",VLOOKUP($Q195,'Dept Head vs YTD acct'!$A$5:$M$500,10,FALSE))</f>
        <v/>
      </c>
      <c r="J195" s="10" t="str">
        <f>IF($Q195="","",VLOOKUP($Q195,'Dept Head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IF((MAX($Q$4:Q194)+1)&gt;Data!$C$1,"",MAX($Q$4:Q194)+1)</f>
        <v/>
      </c>
    </row>
    <row r="196" spans="1:17" x14ac:dyDescent="0.2">
      <c r="A196" t="str">
        <f>IF($Q196="","",VLOOKUP($Q196,'Dept Head vs YTD acct'!$A$5:$M$500,2,FALSE))</f>
        <v/>
      </c>
      <c r="B196" t="str">
        <f>IF($Q196="","",VLOOKUP($Q196,'Dept Head vs YTD acct'!$A$5:$M$500,3,FALSE))</f>
        <v/>
      </c>
      <c r="C196" t="str">
        <f>IF($Q196="","",VLOOKUP($Q196,'Dept Head vs YTD acct'!$A$5:$M$500,4,FALSE))</f>
        <v/>
      </c>
      <c r="D196" t="str">
        <f>IF($Q196="","",VLOOKUP($Q196,'Dept Head vs YTD acct'!$A$5:$M$500,5,FALSE))</f>
        <v/>
      </c>
      <c r="E196" t="str">
        <f>IF($Q196="","",VLOOKUP($Q196,'Dept Head vs YTD acct'!$A$5:$M$500,6,FALSE))</f>
        <v/>
      </c>
      <c r="F196" t="str">
        <f>IF($Q196="","",VLOOKUP($Q196,'Dept Head vs YTD acct'!$A$5:$M$500,7,FALSE))</f>
        <v/>
      </c>
      <c r="G196" t="str">
        <f>IF($Q196="","",VLOOKUP($Q196,'Dept Head vs YTD acct'!$A$5:$M$500,8,FALSE))</f>
        <v/>
      </c>
      <c r="H196" t="str">
        <f>IF($Q196="","",VLOOKUP($Q196,'Dept Head vs YTD acct'!$A$5:$M$500,9,FALSE))</f>
        <v/>
      </c>
      <c r="I196" s="10" t="str">
        <f>IF($Q196="","",VLOOKUP($Q196,'Dept Head vs YTD acct'!$A$5:$M$500,10,FALSE))</f>
        <v/>
      </c>
      <c r="J196" s="10" t="str">
        <f>IF($Q196="","",VLOOKUP($Q196,'Dept Head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IF((MAX($Q$4:Q195)+1)&gt;Data!$C$1,"",MAX($Q$4:Q195)+1)</f>
        <v/>
      </c>
    </row>
    <row r="197" spans="1:17" x14ac:dyDescent="0.2">
      <c r="A197" t="str">
        <f>IF($Q197="","",VLOOKUP($Q197,'Dept Head vs YTD acct'!$A$5:$M$500,2,FALSE))</f>
        <v/>
      </c>
      <c r="B197" t="str">
        <f>IF($Q197="","",VLOOKUP($Q197,'Dept Head vs YTD acct'!$A$5:$M$500,3,FALSE))</f>
        <v/>
      </c>
      <c r="C197" t="str">
        <f>IF($Q197="","",VLOOKUP($Q197,'Dept Head vs YTD acct'!$A$5:$M$500,4,FALSE))</f>
        <v/>
      </c>
      <c r="D197" t="str">
        <f>IF($Q197="","",VLOOKUP($Q197,'Dept Head vs YTD acct'!$A$5:$M$500,5,FALSE))</f>
        <v/>
      </c>
      <c r="E197" t="str">
        <f>IF($Q197="","",VLOOKUP($Q197,'Dept Head vs YTD acct'!$A$5:$M$500,6,FALSE))</f>
        <v/>
      </c>
      <c r="F197" t="str">
        <f>IF($Q197="","",VLOOKUP($Q197,'Dept Head vs YTD acct'!$A$5:$M$500,7,FALSE))</f>
        <v/>
      </c>
      <c r="G197" t="str">
        <f>IF($Q197="","",VLOOKUP($Q197,'Dept Head vs YTD acct'!$A$5:$M$500,8,FALSE))</f>
        <v/>
      </c>
      <c r="H197" t="str">
        <f>IF($Q197="","",VLOOKUP($Q197,'Dept Head vs YTD acct'!$A$5:$M$500,9,FALSE))</f>
        <v/>
      </c>
      <c r="I197" s="10" t="str">
        <f>IF($Q197="","",VLOOKUP($Q197,'Dept Head vs YTD acct'!$A$5:$M$500,10,FALSE))</f>
        <v/>
      </c>
      <c r="J197" s="10" t="str">
        <f>IF($Q197="","",VLOOKUP($Q197,'Dept Head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IF((MAX($Q$4:Q196)+1)&gt;Data!$C$1,"",MAX($Q$4:Q196)+1)</f>
        <v/>
      </c>
    </row>
    <row r="198" spans="1:17" x14ac:dyDescent="0.2">
      <c r="A198" t="str">
        <f>IF($Q198="","",VLOOKUP($Q198,'Dept Head vs YTD acct'!$A$5:$M$500,2,FALSE))</f>
        <v/>
      </c>
      <c r="B198" t="str">
        <f>IF($Q198="","",VLOOKUP($Q198,'Dept Head vs YTD acct'!$A$5:$M$500,3,FALSE))</f>
        <v/>
      </c>
      <c r="C198" t="str">
        <f>IF($Q198="","",VLOOKUP($Q198,'Dept Head vs YTD acct'!$A$5:$M$500,4,FALSE))</f>
        <v/>
      </c>
      <c r="D198" t="str">
        <f>IF($Q198="","",VLOOKUP($Q198,'Dept Head vs YTD acct'!$A$5:$M$500,5,FALSE))</f>
        <v/>
      </c>
      <c r="E198" t="str">
        <f>IF($Q198="","",VLOOKUP($Q198,'Dept Head vs YTD acct'!$A$5:$M$500,6,FALSE))</f>
        <v/>
      </c>
      <c r="F198" t="str">
        <f>IF($Q198="","",VLOOKUP($Q198,'Dept Head vs YTD acct'!$A$5:$M$500,7,FALSE))</f>
        <v/>
      </c>
      <c r="G198" t="str">
        <f>IF($Q198="","",VLOOKUP($Q198,'Dept Head vs YTD acct'!$A$5:$M$500,8,FALSE))</f>
        <v/>
      </c>
      <c r="H198" t="str">
        <f>IF($Q198="","",VLOOKUP($Q198,'Dept Head vs YTD acct'!$A$5:$M$500,9,FALSE))</f>
        <v/>
      </c>
      <c r="I198" s="10" t="str">
        <f>IF($Q198="","",VLOOKUP($Q198,'Dept Head vs YTD acct'!$A$5:$M$500,10,FALSE))</f>
        <v/>
      </c>
      <c r="J198" s="10" t="str">
        <f>IF($Q198="","",VLOOKUP($Q198,'Dept Head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IF((MAX($Q$4:Q197)+1)&gt;Data!$C$1,"",MAX($Q$4:Q197)+1)</f>
        <v/>
      </c>
    </row>
    <row r="199" spans="1:17" x14ac:dyDescent="0.2">
      <c r="A199" t="str">
        <f>IF($Q199="","",VLOOKUP($Q199,'Dept Head vs YTD acct'!$A$5:$M$500,2,FALSE))</f>
        <v/>
      </c>
      <c r="B199" t="str">
        <f>IF($Q199="","",VLOOKUP($Q199,'Dept Head vs YTD acct'!$A$5:$M$500,3,FALSE))</f>
        <v/>
      </c>
      <c r="C199" t="str">
        <f>IF($Q199="","",VLOOKUP($Q199,'Dept Head vs YTD acct'!$A$5:$M$500,4,FALSE))</f>
        <v/>
      </c>
      <c r="D199" t="str">
        <f>IF($Q199="","",VLOOKUP($Q199,'Dept Head vs YTD acct'!$A$5:$M$500,5,FALSE))</f>
        <v/>
      </c>
      <c r="E199" t="str">
        <f>IF($Q199="","",VLOOKUP($Q199,'Dept Head vs YTD acct'!$A$5:$M$500,6,FALSE))</f>
        <v/>
      </c>
      <c r="F199" t="str">
        <f>IF($Q199="","",VLOOKUP($Q199,'Dept Head vs YTD acct'!$A$5:$M$500,7,FALSE))</f>
        <v/>
      </c>
      <c r="G199" t="str">
        <f>IF($Q199="","",VLOOKUP($Q199,'Dept Head vs YTD acct'!$A$5:$M$500,8,FALSE))</f>
        <v/>
      </c>
      <c r="H199" t="str">
        <f>IF($Q199="","",VLOOKUP($Q199,'Dept Head vs YTD acct'!$A$5:$M$500,9,FALSE))</f>
        <v/>
      </c>
      <c r="I199" s="10" t="str">
        <f>IF($Q199="","",VLOOKUP($Q199,'Dept Head vs YTD acct'!$A$5:$M$500,10,FALSE))</f>
        <v/>
      </c>
      <c r="J199" s="10" t="str">
        <f>IF($Q199="","",VLOOKUP($Q199,'Dept Head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IF((MAX($Q$4:Q198)+1)&gt;Data!$C$1,"",MAX($Q$4:Q198)+1)</f>
        <v/>
      </c>
    </row>
    <row r="200" spans="1:17" x14ac:dyDescent="0.2">
      <c r="A200" t="str">
        <f>IF($Q200="","",VLOOKUP($Q200,'Dept Head vs YTD acct'!$A$5:$M$500,2,FALSE))</f>
        <v/>
      </c>
      <c r="B200" t="str">
        <f>IF($Q200="","",VLOOKUP($Q200,'Dept Head vs YTD acct'!$A$5:$M$500,3,FALSE))</f>
        <v/>
      </c>
      <c r="C200" t="str">
        <f>IF($Q200="","",VLOOKUP($Q200,'Dept Head vs YTD acct'!$A$5:$M$500,4,FALSE))</f>
        <v/>
      </c>
      <c r="D200" t="str">
        <f>IF($Q200="","",VLOOKUP($Q200,'Dept Head vs YTD acct'!$A$5:$M$500,5,FALSE))</f>
        <v/>
      </c>
      <c r="E200" t="str">
        <f>IF($Q200="","",VLOOKUP($Q200,'Dept Head vs YTD acct'!$A$5:$M$500,6,FALSE))</f>
        <v/>
      </c>
      <c r="F200" t="str">
        <f>IF($Q200="","",VLOOKUP($Q200,'Dept Head vs YTD acct'!$A$5:$M$500,7,FALSE))</f>
        <v/>
      </c>
      <c r="G200" t="str">
        <f>IF($Q200="","",VLOOKUP($Q200,'Dept Head vs YTD acct'!$A$5:$M$500,8,FALSE))</f>
        <v/>
      </c>
      <c r="H200" t="str">
        <f>IF($Q200="","",VLOOKUP($Q200,'Dept Head vs YTD acct'!$A$5:$M$500,9,FALSE))</f>
        <v/>
      </c>
      <c r="I200" s="10" t="str">
        <f>IF($Q200="","",VLOOKUP($Q200,'Dept Head vs YTD acct'!$A$5:$M$500,10,FALSE))</f>
        <v/>
      </c>
      <c r="J200" s="10" t="str">
        <f>IF($Q200="","",VLOOKUP($Q200,'Dept Head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IF((MAX($Q$4:Q199)+1)&gt;Data!$C$1,"",MAX($Q$4:Q199)+1)</f>
        <v/>
      </c>
    </row>
    <row r="201" spans="1:17" x14ac:dyDescent="0.2">
      <c r="A201" t="str">
        <f>IF($Q201="","",VLOOKUP($Q201,'Dept Head vs YTD acct'!$A$5:$M$500,2,FALSE))</f>
        <v/>
      </c>
      <c r="B201" t="str">
        <f>IF($Q201="","",VLOOKUP($Q201,'Dept Head vs YTD acct'!$A$5:$M$500,3,FALSE))</f>
        <v/>
      </c>
      <c r="C201" t="str">
        <f>IF($Q201="","",VLOOKUP($Q201,'Dept Head vs YTD acct'!$A$5:$M$500,4,FALSE))</f>
        <v/>
      </c>
      <c r="D201" t="str">
        <f>IF($Q201="","",VLOOKUP($Q201,'Dept Head vs YTD acct'!$A$5:$M$500,5,FALSE))</f>
        <v/>
      </c>
      <c r="E201" t="str">
        <f>IF($Q201="","",VLOOKUP($Q201,'Dept Head vs YTD acct'!$A$5:$M$500,6,FALSE))</f>
        <v/>
      </c>
      <c r="F201" t="str">
        <f>IF($Q201="","",VLOOKUP($Q201,'Dept Head vs YTD acct'!$A$5:$M$500,7,FALSE))</f>
        <v/>
      </c>
      <c r="G201" t="str">
        <f>IF($Q201="","",VLOOKUP($Q201,'Dept Head vs YTD acct'!$A$5:$M$500,8,FALSE))</f>
        <v/>
      </c>
      <c r="H201" t="str">
        <f>IF($Q201="","",VLOOKUP($Q201,'Dept Head vs YTD acct'!$A$5:$M$500,9,FALSE))</f>
        <v/>
      </c>
      <c r="I201" s="10" t="str">
        <f>IF($Q201="","",VLOOKUP($Q201,'Dept Head vs YTD acct'!$A$5:$M$500,10,FALSE))</f>
        <v/>
      </c>
      <c r="J201" s="10" t="str">
        <f>IF($Q201="","",VLOOKUP($Q201,'Dept Head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IF((MAX($Q$4:Q200)+1)&gt;Data!$C$1,"",MAX($Q$4:Q200)+1)</f>
        <v/>
      </c>
    </row>
    <row r="202" spans="1:17" x14ac:dyDescent="0.2">
      <c r="A202" t="str">
        <f>IF($Q202="","",VLOOKUP($Q202,'Dept Head vs YTD acct'!$A$5:$M$500,2,FALSE))</f>
        <v/>
      </c>
      <c r="B202" t="str">
        <f>IF($Q202="","",VLOOKUP($Q202,'Dept Head vs YTD acct'!$A$5:$M$500,3,FALSE))</f>
        <v/>
      </c>
      <c r="C202" t="str">
        <f>IF($Q202="","",VLOOKUP($Q202,'Dept Head vs YTD acct'!$A$5:$M$500,4,FALSE))</f>
        <v/>
      </c>
      <c r="D202" t="str">
        <f>IF($Q202="","",VLOOKUP($Q202,'Dept Head vs YTD acct'!$A$5:$M$500,5,FALSE))</f>
        <v/>
      </c>
      <c r="E202" t="str">
        <f>IF($Q202="","",VLOOKUP($Q202,'Dept Head vs YTD acct'!$A$5:$M$500,6,FALSE))</f>
        <v/>
      </c>
      <c r="F202" t="str">
        <f>IF($Q202="","",VLOOKUP($Q202,'Dept Head vs YTD acct'!$A$5:$M$500,7,FALSE))</f>
        <v/>
      </c>
      <c r="G202" t="str">
        <f>IF($Q202="","",VLOOKUP($Q202,'Dept Head vs YTD acct'!$A$5:$M$500,8,FALSE))</f>
        <v/>
      </c>
      <c r="H202" t="str">
        <f>IF($Q202="","",VLOOKUP($Q202,'Dept Head vs YTD acct'!$A$5:$M$500,9,FALSE))</f>
        <v/>
      </c>
      <c r="I202" s="10" t="str">
        <f>IF($Q202="","",VLOOKUP($Q202,'Dept Head vs YTD acct'!$A$5:$M$500,10,FALSE))</f>
        <v/>
      </c>
      <c r="J202" s="10" t="str">
        <f>IF($Q202="","",VLOOKUP($Q202,'Dept Head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IF((MAX($Q$4:Q201)+1)&gt;Data!$C$1,"",MAX($Q$4:Q201)+1)</f>
        <v/>
      </c>
    </row>
    <row r="203" spans="1:17" x14ac:dyDescent="0.2">
      <c r="A203" t="str">
        <f>IF($Q203="","",VLOOKUP($Q203,'Dept Head vs YTD acct'!$A$5:$M$500,2,FALSE))</f>
        <v/>
      </c>
      <c r="B203" t="str">
        <f>IF($Q203="","",VLOOKUP($Q203,'Dept Head vs YTD acct'!$A$5:$M$500,3,FALSE))</f>
        <v/>
      </c>
      <c r="C203" t="str">
        <f>IF($Q203="","",VLOOKUP($Q203,'Dept Head vs YTD acct'!$A$5:$M$500,4,FALSE))</f>
        <v/>
      </c>
      <c r="D203" t="str">
        <f>IF($Q203="","",VLOOKUP($Q203,'Dept Head vs YTD acct'!$A$5:$M$500,5,FALSE))</f>
        <v/>
      </c>
      <c r="E203" t="str">
        <f>IF($Q203="","",VLOOKUP($Q203,'Dept Head vs YTD acct'!$A$5:$M$500,6,FALSE))</f>
        <v/>
      </c>
      <c r="F203" t="str">
        <f>IF($Q203="","",VLOOKUP($Q203,'Dept Head vs YTD acct'!$A$5:$M$500,7,FALSE))</f>
        <v/>
      </c>
      <c r="G203" t="str">
        <f>IF($Q203="","",VLOOKUP($Q203,'Dept Head vs YTD acct'!$A$5:$M$500,8,FALSE))</f>
        <v/>
      </c>
      <c r="H203" t="str">
        <f>IF($Q203="","",VLOOKUP($Q203,'Dept Head vs YTD acct'!$A$5:$M$500,9,FALSE))</f>
        <v/>
      </c>
      <c r="I203" s="10" t="str">
        <f>IF($Q203="","",VLOOKUP($Q203,'Dept Head vs YTD acct'!$A$5:$M$500,10,FALSE))</f>
        <v/>
      </c>
      <c r="J203" s="10" t="str">
        <f>IF($Q203="","",VLOOKUP($Q203,'Dept Head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IF((MAX($Q$4:Q202)+1)&gt;Data!$C$1,"",MAX($Q$4:Q202)+1)</f>
        <v/>
      </c>
    </row>
    <row r="204" spans="1:17" x14ac:dyDescent="0.2">
      <c r="A204" t="str">
        <f>IF($Q204="","",VLOOKUP($Q204,'Dept Head vs YTD acct'!$A$5:$M$500,2,FALSE))</f>
        <v/>
      </c>
      <c r="B204" t="str">
        <f>IF($Q204="","",VLOOKUP($Q204,'Dept Head vs YTD acct'!$A$5:$M$500,3,FALSE))</f>
        <v/>
      </c>
      <c r="C204" t="str">
        <f>IF($Q204="","",VLOOKUP($Q204,'Dept Head vs YTD acct'!$A$5:$M$500,4,FALSE))</f>
        <v/>
      </c>
      <c r="D204" t="str">
        <f>IF($Q204="","",VLOOKUP($Q204,'Dept Head vs YTD acct'!$A$5:$M$500,5,FALSE))</f>
        <v/>
      </c>
      <c r="E204" t="str">
        <f>IF($Q204="","",VLOOKUP($Q204,'Dept Head vs YTD acct'!$A$5:$M$500,6,FALSE))</f>
        <v/>
      </c>
      <c r="F204" t="str">
        <f>IF($Q204="","",VLOOKUP($Q204,'Dept Head vs YTD acct'!$A$5:$M$500,7,FALSE))</f>
        <v/>
      </c>
      <c r="G204" t="str">
        <f>IF($Q204="","",VLOOKUP($Q204,'Dept Head vs YTD acct'!$A$5:$M$500,8,FALSE))</f>
        <v/>
      </c>
      <c r="H204" t="str">
        <f>IF($Q204="","",VLOOKUP($Q204,'Dept Head vs YTD acct'!$A$5:$M$500,9,FALSE))</f>
        <v/>
      </c>
      <c r="I204" s="10" t="str">
        <f>IF($Q204="","",VLOOKUP($Q204,'Dept Head vs YTD acct'!$A$5:$M$500,10,FALSE))</f>
        <v/>
      </c>
      <c r="J204" s="10" t="str">
        <f>IF($Q204="","",VLOOKUP($Q204,'Dept Head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IF((MAX($Q$4:Q203)+1)&gt;Data!$C$1,"",MAX($Q$4:Q203)+1)</f>
        <v/>
      </c>
    </row>
    <row r="205" spans="1:17" x14ac:dyDescent="0.2">
      <c r="A205" t="str">
        <f>IF($Q205="","",VLOOKUP($Q205,'Dept Head vs YTD acct'!$A$5:$M$500,2,FALSE))</f>
        <v/>
      </c>
      <c r="B205" t="str">
        <f>IF($Q205="","",VLOOKUP($Q205,'Dept Head vs YTD acct'!$A$5:$M$500,3,FALSE))</f>
        <v/>
      </c>
      <c r="C205" t="str">
        <f>IF($Q205="","",VLOOKUP($Q205,'Dept Head vs YTD acct'!$A$5:$M$500,4,FALSE))</f>
        <v/>
      </c>
      <c r="D205" t="str">
        <f>IF($Q205="","",VLOOKUP($Q205,'Dept Head vs YTD acct'!$A$5:$M$500,5,FALSE))</f>
        <v/>
      </c>
      <c r="E205" t="str">
        <f>IF($Q205="","",VLOOKUP($Q205,'Dept Head vs YTD acct'!$A$5:$M$500,6,FALSE))</f>
        <v/>
      </c>
      <c r="F205" t="str">
        <f>IF($Q205="","",VLOOKUP($Q205,'Dept Head vs YTD acct'!$A$5:$M$500,7,FALSE))</f>
        <v/>
      </c>
      <c r="G205" t="str">
        <f>IF($Q205="","",VLOOKUP($Q205,'Dept Head vs YTD acct'!$A$5:$M$500,8,FALSE))</f>
        <v/>
      </c>
      <c r="H205" t="str">
        <f>IF($Q205="","",VLOOKUP($Q205,'Dept Head vs YTD acct'!$A$5:$M$500,9,FALSE))</f>
        <v/>
      </c>
      <c r="I205" s="10" t="str">
        <f>IF($Q205="","",VLOOKUP($Q205,'Dept Head vs YTD acct'!$A$5:$M$500,10,FALSE))</f>
        <v/>
      </c>
      <c r="J205" s="10" t="str">
        <f>IF($Q205="","",VLOOKUP($Q205,'Dept Head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IF((MAX($Q$4:Q204)+1)&gt;Data!$C$1,"",MAX($Q$4:Q204)+1)</f>
        <v/>
      </c>
    </row>
    <row r="206" spans="1:17" x14ac:dyDescent="0.2">
      <c r="A206" t="str">
        <f>IF($Q206="","",VLOOKUP($Q206,'Dept Head vs YTD acct'!$A$5:$M$500,2,FALSE))</f>
        <v/>
      </c>
      <c r="B206" t="str">
        <f>IF($Q206="","",VLOOKUP($Q206,'Dept Head vs YTD acct'!$A$5:$M$500,3,FALSE))</f>
        <v/>
      </c>
      <c r="C206" t="str">
        <f>IF($Q206="","",VLOOKUP($Q206,'Dept Head vs YTD acct'!$A$5:$M$500,4,FALSE))</f>
        <v/>
      </c>
      <c r="D206" t="str">
        <f>IF($Q206="","",VLOOKUP($Q206,'Dept Head vs YTD acct'!$A$5:$M$500,5,FALSE))</f>
        <v/>
      </c>
      <c r="E206" t="str">
        <f>IF($Q206="","",VLOOKUP($Q206,'Dept Head vs YTD acct'!$A$5:$M$500,6,FALSE))</f>
        <v/>
      </c>
      <c r="F206" t="str">
        <f>IF($Q206="","",VLOOKUP($Q206,'Dept Head vs YTD acct'!$A$5:$M$500,7,FALSE))</f>
        <v/>
      </c>
      <c r="G206" t="str">
        <f>IF($Q206="","",VLOOKUP($Q206,'Dept Head vs YTD acct'!$A$5:$M$500,8,FALSE))</f>
        <v/>
      </c>
      <c r="H206" t="str">
        <f>IF($Q206="","",VLOOKUP($Q206,'Dept Head vs YTD acct'!$A$5:$M$500,9,FALSE))</f>
        <v/>
      </c>
      <c r="I206" s="10" t="str">
        <f>IF($Q206="","",VLOOKUP($Q206,'Dept Head vs YTD acct'!$A$5:$M$500,10,FALSE))</f>
        <v/>
      </c>
      <c r="J206" s="10" t="str">
        <f>IF($Q206="","",VLOOKUP($Q206,'Dept Head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IF((MAX($Q$4:Q205)+1)&gt;Data!$C$1,"",MAX($Q$4:Q205)+1)</f>
        <v/>
      </c>
    </row>
    <row r="207" spans="1:17" x14ac:dyDescent="0.2">
      <c r="A207" t="str">
        <f>IF($Q207="","",VLOOKUP($Q207,'Dept Head vs YTD acct'!$A$5:$M$500,2,FALSE))</f>
        <v/>
      </c>
      <c r="B207" t="str">
        <f>IF($Q207="","",VLOOKUP($Q207,'Dept Head vs YTD acct'!$A$5:$M$500,3,FALSE))</f>
        <v/>
      </c>
      <c r="C207" t="str">
        <f>IF($Q207="","",VLOOKUP($Q207,'Dept Head vs YTD acct'!$A$5:$M$500,4,FALSE))</f>
        <v/>
      </c>
      <c r="D207" t="str">
        <f>IF($Q207="","",VLOOKUP($Q207,'Dept Head vs YTD acct'!$A$5:$M$500,5,FALSE))</f>
        <v/>
      </c>
      <c r="E207" t="str">
        <f>IF($Q207="","",VLOOKUP($Q207,'Dept Head vs YTD acct'!$A$5:$M$500,6,FALSE))</f>
        <v/>
      </c>
      <c r="F207" t="str">
        <f>IF($Q207="","",VLOOKUP($Q207,'Dept Head vs YTD acct'!$A$5:$M$500,7,FALSE))</f>
        <v/>
      </c>
      <c r="G207" t="str">
        <f>IF($Q207="","",VLOOKUP($Q207,'Dept Head vs YTD acct'!$A$5:$M$500,8,FALSE))</f>
        <v/>
      </c>
      <c r="H207" t="str">
        <f>IF($Q207="","",VLOOKUP($Q207,'Dept Head vs YTD acct'!$A$5:$M$500,9,FALSE))</f>
        <v/>
      </c>
      <c r="I207" s="10" t="str">
        <f>IF($Q207="","",VLOOKUP($Q207,'Dept Head vs YTD acct'!$A$5:$M$500,10,FALSE))</f>
        <v/>
      </c>
      <c r="J207" s="10" t="str">
        <f>IF($Q207="","",VLOOKUP($Q207,'Dept Head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IF((MAX($Q$4:Q206)+1)&gt;Data!$C$1,"",MAX($Q$4:Q206)+1)</f>
        <v/>
      </c>
    </row>
    <row r="208" spans="1:17" x14ac:dyDescent="0.2">
      <c r="A208" t="str">
        <f>IF($Q208="","",VLOOKUP($Q208,'Dept Head vs YTD acct'!$A$5:$M$500,2,FALSE))</f>
        <v/>
      </c>
      <c r="B208" t="str">
        <f>IF($Q208="","",VLOOKUP($Q208,'Dept Head vs YTD acct'!$A$5:$M$500,3,FALSE))</f>
        <v/>
      </c>
      <c r="C208" t="str">
        <f>IF($Q208="","",VLOOKUP($Q208,'Dept Head vs YTD acct'!$A$5:$M$500,4,FALSE))</f>
        <v/>
      </c>
      <c r="D208" t="str">
        <f>IF($Q208="","",VLOOKUP($Q208,'Dept Head vs YTD acct'!$A$5:$M$500,5,FALSE))</f>
        <v/>
      </c>
      <c r="E208" t="str">
        <f>IF($Q208="","",VLOOKUP($Q208,'Dept Head vs YTD acct'!$A$5:$M$500,6,FALSE))</f>
        <v/>
      </c>
      <c r="F208" t="str">
        <f>IF($Q208="","",VLOOKUP($Q208,'Dept Head vs YTD acct'!$A$5:$M$500,7,FALSE))</f>
        <v/>
      </c>
      <c r="G208" t="str">
        <f>IF($Q208="","",VLOOKUP($Q208,'Dept Head vs YTD acct'!$A$5:$M$500,8,FALSE))</f>
        <v/>
      </c>
      <c r="H208" t="str">
        <f>IF($Q208="","",VLOOKUP($Q208,'Dept Head vs YTD acct'!$A$5:$M$500,9,FALSE))</f>
        <v/>
      </c>
      <c r="I208" s="10" t="str">
        <f>IF($Q208="","",VLOOKUP($Q208,'Dept Head vs YTD acct'!$A$5:$M$500,10,FALSE))</f>
        <v/>
      </c>
      <c r="J208" s="10" t="str">
        <f>IF($Q208="","",VLOOKUP($Q208,'Dept Head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IF((MAX($Q$4:Q207)+1)&gt;Data!$C$1,"",MAX($Q$4:Q207)+1)</f>
        <v/>
      </c>
    </row>
    <row r="209" spans="1:17" x14ac:dyDescent="0.2">
      <c r="A209" t="str">
        <f>IF($Q209="","",VLOOKUP($Q209,'Dept Head vs YTD acct'!$A$5:$M$500,2,FALSE))</f>
        <v/>
      </c>
      <c r="B209" t="str">
        <f>IF($Q209="","",VLOOKUP($Q209,'Dept Head vs YTD acct'!$A$5:$M$500,3,FALSE))</f>
        <v/>
      </c>
      <c r="C209" t="str">
        <f>IF($Q209="","",VLOOKUP($Q209,'Dept Head vs YTD acct'!$A$5:$M$500,4,FALSE))</f>
        <v/>
      </c>
      <c r="D209" t="str">
        <f>IF($Q209="","",VLOOKUP($Q209,'Dept Head vs YTD acct'!$A$5:$M$500,5,FALSE))</f>
        <v/>
      </c>
      <c r="E209" t="str">
        <f>IF($Q209="","",VLOOKUP($Q209,'Dept Head vs YTD acct'!$A$5:$M$500,6,FALSE))</f>
        <v/>
      </c>
      <c r="F209" t="str">
        <f>IF($Q209="","",VLOOKUP($Q209,'Dept Head vs YTD acct'!$A$5:$M$500,7,FALSE))</f>
        <v/>
      </c>
      <c r="G209" t="str">
        <f>IF($Q209="","",VLOOKUP($Q209,'Dept Head vs YTD acct'!$A$5:$M$500,8,FALSE))</f>
        <v/>
      </c>
      <c r="H209" t="str">
        <f>IF($Q209="","",VLOOKUP($Q209,'Dept Head vs YTD acct'!$A$5:$M$500,9,FALSE))</f>
        <v/>
      </c>
      <c r="I209" s="10" t="str">
        <f>IF($Q209="","",VLOOKUP($Q209,'Dept Head vs YTD acct'!$A$5:$M$500,10,FALSE))</f>
        <v/>
      </c>
      <c r="J209" s="10" t="str">
        <f>IF($Q209="","",VLOOKUP($Q209,'Dept Head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IF((MAX($Q$4:Q208)+1)&gt;Data!$C$1,"",MAX($Q$4:Q208)+1)</f>
        <v/>
      </c>
    </row>
    <row r="210" spans="1:17" x14ac:dyDescent="0.2">
      <c r="A210" t="str">
        <f>IF($Q210="","",VLOOKUP($Q210,'Dept Head vs YTD acct'!$A$5:$M$500,2,FALSE))</f>
        <v/>
      </c>
      <c r="B210" t="str">
        <f>IF($Q210="","",VLOOKUP($Q210,'Dept Head vs YTD acct'!$A$5:$M$500,3,FALSE))</f>
        <v/>
      </c>
      <c r="C210" t="str">
        <f>IF($Q210="","",VLOOKUP($Q210,'Dept Head vs YTD acct'!$A$5:$M$500,4,FALSE))</f>
        <v/>
      </c>
      <c r="D210" t="str">
        <f>IF($Q210="","",VLOOKUP($Q210,'Dept Head vs YTD acct'!$A$5:$M$500,5,FALSE))</f>
        <v/>
      </c>
      <c r="E210" t="str">
        <f>IF($Q210="","",VLOOKUP($Q210,'Dept Head vs YTD acct'!$A$5:$M$500,6,FALSE))</f>
        <v/>
      </c>
      <c r="F210" t="str">
        <f>IF($Q210="","",VLOOKUP($Q210,'Dept Head vs YTD acct'!$A$5:$M$500,7,FALSE))</f>
        <v/>
      </c>
      <c r="G210" t="str">
        <f>IF($Q210="","",VLOOKUP($Q210,'Dept Head vs YTD acct'!$A$5:$M$500,8,FALSE))</f>
        <v/>
      </c>
      <c r="H210" t="str">
        <f>IF($Q210="","",VLOOKUP($Q210,'Dept Head vs YTD acct'!$A$5:$M$500,9,FALSE))</f>
        <v/>
      </c>
      <c r="I210" s="10" t="str">
        <f>IF($Q210="","",VLOOKUP($Q210,'Dept Head vs YTD acct'!$A$5:$M$500,10,FALSE))</f>
        <v/>
      </c>
      <c r="J210" s="10" t="str">
        <f>IF($Q210="","",VLOOKUP($Q210,'Dept Head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IF((MAX($Q$4:Q209)+1)&gt;Data!$C$1,"",MAX($Q$4:Q209)+1)</f>
        <v/>
      </c>
    </row>
    <row r="211" spans="1:17" x14ac:dyDescent="0.2">
      <c r="A211" t="str">
        <f>IF($Q211="","",VLOOKUP($Q211,'Dept Head vs YTD acct'!$A$5:$M$500,2,FALSE))</f>
        <v/>
      </c>
      <c r="B211" t="str">
        <f>IF($Q211="","",VLOOKUP($Q211,'Dept Head vs YTD acct'!$A$5:$M$500,3,FALSE))</f>
        <v/>
      </c>
      <c r="C211" t="str">
        <f>IF($Q211="","",VLOOKUP($Q211,'Dept Head vs YTD acct'!$A$5:$M$500,4,FALSE))</f>
        <v/>
      </c>
      <c r="D211" t="str">
        <f>IF($Q211="","",VLOOKUP($Q211,'Dept Head vs YTD acct'!$A$5:$M$500,5,FALSE))</f>
        <v/>
      </c>
      <c r="E211" t="str">
        <f>IF($Q211="","",VLOOKUP($Q211,'Dept Head vs YTD acct'!$A$5:$M$500,6,FALSE))</f>
        <v/>
      </c>
      <c r="F211" t="str">
        <f>IF($Q211="","",VLOOKUP($Q211,'Dept Head vs YTD acct'!$A$5:$M$500,7,FALSE))</f>
        <v/>
      </c>
      <c r="G211" t="str">
        <f>IF($Q211="","",VLOOKUP($Q211,'Dept Head vs YTD acct'!$A$5:$M$500,8,FALSE))</f>
        <v/>
      </c>
      <c r="H211" t="str">
        <f>IF($Q211="","",VLOOKUP($Q211,'Dept Head vs YTD acct'!$A$5:$M$500,9,FALSE))</f>
        <v/>
      </c>
      <c r="I211" s="10" t="str">
        <f>IF($Q211="","",VLOOKUP($Q211,'Dept Head vs YTD acct'!$A$5:$M$500,10,FALSE))</f>
        <v/>
      </c>
      <c r="J211" s="10" t="str">
        <f>IF($Q211="","",VLOOKUP($Q211,'Dept Head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IF((MAX($Q$4:Q210)+1)&gt;Data!$C$1,"",MAX($Q$4:Q210)+1)</f>
        <v/>
      </c>
    </row>
    <row r="212" spans="1:17" x14ac:dyDescent="0.2">
      <c r="A212" t="str">
        <f>IF($Q212="","",VLOOKUP($Q212,'Dept Head vs YTD acct'!$A$5:$M$500,2,FALSE))</f>
        <v/>
      </c>
      <c r="B212" t="str">
        <f>IF($Q212="","",VLOOKUP($Q212,'Dept Head vs YTD acct'!$A$5:$M$500,3,FALSE))</f>
        <v/>
      </c>
      <c r="C212" t="str">
        <f>IF($Q212="","",VLOOKUP($Q212,'Dept Head vs YTD acct'!$A$5:$M$500,4,FALSE))</f>
        <v/>
      </c>
      <c r="D212" t="str">
        <f>IF($Q212="","",VLOOKUP($Q212,'Dept Head vs YTD acct'!$A$5:$M$500,5,FALSE))</f>
        <v/>
      </c>
      <c r="E212" t="str">
        <f>IF($Q212="","",VLOOKUP($Q212,'Dept Head vs YTD acct'!$A$5:$M$500,6,FALSE))</f>
        <v/>
      </c>
      <c r="F212" t="str">
        <f>IF($Q212="","",VLOOKUP($Q212,'Dept Head vs YTD acct'!$A$5:$M$500,7,FALSE))</f>
        <v/>
      </c>
      <c r="G212" t="str">
        <f>IF($Q212="","",VLOOKUP($Q212,'Dept Head vs YTD acct'!$A$5:$M$500,8,FALSE))</f>
        <v/>
      </c>
      <c r="H212" t="str">
        <f>IF($Q212="","",VLOOKUP($Q212,'Dept Head vs YTD acct'!$A$5:$M$500,9,FALSE))</f>
        <v/>
      </c>
      <c r="I212" s="10" t="str">
        <f>IF($Q212="","",VLOOKUP($Q212,'Dept Head vs YTD acct'!$A$5:$M$500,10,FALSE))</f>
        <v/>
      </c>
      <c r="J212" s="10" t="str">
        <f>IF($Q212="","",VLOOKUP($Q212,'Dept Head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IF((MAX($Q$4:Q211)+1)&gt;Data!$C$1,"",MAX($Q$4:Q211)+1)</f>
        <v/>
      </c>
    </row>
    <row r="213" spans="1:17" x14ac:dyDescent="0.2">
      <c r="A213" t="str">
        <f>IF($Q213="","",VLOOKUP($Q213,'Dept Head vs YTD acct'!$A$5:$M$500,2,FALSE))</f>
        <v/>
      </c>
      <c r="B213" t="str">
        <f>IF($Q213="","",VLOOKUP($Q213,'Dept Head vs YTD acct'!$A$5:$M$500,3,FALSE))</f>
        <v/>
      </c>
      <c r="C213" t="str">
        <f>IF($Q213="","",VLOOKUP($Q213,'Dept Head vs YTD acct'!$A$5:$M$500,4,FALSE))</f>
        <v/>
      </c>
      <c r="D213" t="str">
        <f>IF($Q213="","",VLOOKUP($Q213,'Dept Head vs YTD acct'!$A$5:$M$500,5,FALSE))</f>
        <v/>
      </c>
      <c r="E213" t="str">
        <f>IF($Q213="","",VLOOKUP($Q213,'Dept Head vs YTD acct'!$A$5:$M$500,6,FALSE))</f>
        <v/>
      </c>
      <c r="F213" t="str">
        <f>IF($Q213="","",VLOOKUP($Q213,'Dept Head vs YTD acct'!$A$5:$M$500,7,FALSE))</f>
        <v/>
      </c>
      <c r="G213" t="str">
        <f>IF($Q213="","",VLOOKUP($Q213,'Dept Head vs YTD acct'!$A$5:$M$500,8,FALSE))</f>
        <v/>
      </c>
      <c r="H213" t="str">
        <f>IF($Q213="","",VLOOKUP($Q213,'Dept Head vs YTD acct'!$A$5:$M$500,9,FALSE))</f>
        <v/>
      </c>
      <c r="I213" s="10" t="str">
        <f>IF($Q213="","",VLOOKUP($Q213,'Dept Head vs YTD acct'!$A$5:$M$500,10,FALSE))</f>
        <v/>
      </c>
      <c r="J213" s="10" t="str">
        <f>IF($Q213="","",VLOOKUP($Q213,'Dept Head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IF((MAX($Q$4:Q212)+1)&gt;Data!$C$1,"",MAX($Q$4:Q212)+1)</f>
        <v/>
      </c>
    </row>
    <row r="214" spans="1:17" x14ac:dyDescent="0.2">
      <c r="A214" t="str">
        <f>IF($Q214="","",VLOOKUP($Q214,'Dept Head vs YTD acct'!$A$5:$M$500,2,FALSE))</f>
        <v/>
      </c>
      <c r="B214" t="str">
        <f>IF($Q214="","",VLOOKUP($Q214,'Dept Head vs YTD acct'!$A$5:$M$500,3,FALSE))</f>
        <v/>
      </c>
      <c r="C214" t="str">
        <f>IF($Q214="","",VLOOKUP($Q214,'Dept Head vs YTD acct'!$A$5:$M$500,4,FALSE))</f>
        <v/>
      </c>
      <c r="D214" t="str">
        <f>IF($Q214="","",VLOOKUP($Q214,'Dept Head vs YTD acct'!$A$5:$M$500,5,FALSE))</f>
        <v/>
      </c>
      <c r="E214" t="str">
        <f>IF($Q214="","",VLOOKUP($Q214,'Dept Head vs YTD acct'!$A$5:$M$500,6,FALSE))</f>
        <v/>
      </c>
      <c r="F214" t="str">
        <f>IF($Q214="","",VLOOKUP($Q214,'Dept Head vs YTD acct'!$A$5:$M$500,7,FALSE))</f>
        <v/>
      </c>
      <c r="G214" t="str">
        <f>IF($Q214="","",VLOOKUP($Q214,'Dept Head vs YTD acct'!$A$5:$M$500,8,FALSE))</f>
        <v/>
      </c>
      <c r="H214" t="str">
        <f>IF($Q214="","",VLOOKUP($Q214,'Dept Head vs YTD acct'!$A$5:$M$500,9,FALSE))</f>
        <v/>
      </c>
      <c r="I214" s="10" t="str">
        <f>IF($Q214="","",VLOOKUP($Q214,'Dept Head vs YTD acct'!$A$5:$M$500,10,FALSE))</f>
        <v/>
      </c>
      <c r="J214" s="10" t="str">
        <f>IF($Q214="","",VLOOKUP($Q214,'Dept Head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IF((MAX($Q$4:Q213)+1)&gt;Data!$C$1,"",MAX($Q$4:Q213)+1)</f>
        <v/>
      </c>
    </row>
    <row r="215" spans="1:17" x14ac:dyDescent="0.2">
      <c r="A215" t="str">
        <f>IF($Q215="","",VLOOKUP($Q215,'Dept Head vs YTD acct'!$A$5:$M$500,2,FALSE))</f>
        <v/>
      </c>
      <c r="B215" t="str">
        <f>IF($Q215="","",VLOOKUP($Q215,'Dept Head vs YTD acct'!$A$5:$M$500,3,FALSE))</f>
        <v/>
      </c>
      <c r="C215" t="str">
        <f>IF($Q215="","",VLOOKUP($Q215,'Dept Head vs YTD acct'!$A$5:$M$500,4,FALSE))</f>
        <v/>
      </c>
      <c r="D215" t="str">
        <f>IF($Q215="","",VLOOKUP($Q215,'Dept Head vs YTD acct'!$A$5:$M$500,5,FALSE))</f>
        <v/>
      </c>
      <c r="E215" t="str">
        <f>IF($Q215="","",VLOOKUP($Q215,'Dept Head vs YTD acct'!$A$5:$M$500,6,FALSE))</f>
        <v/>
      </c>
      <c r="F215" t="str">
        <f>IF($Q215="","",VLOOKUP($Q215,'Dept Head vs YTD acct'!$A$5:$M$500,7,FALSE))</f>
        <v/>
      </c>
      <c r="G215" t="str">
        <f>IF($Q215="","",VLOOKUP($Q215,'Dept Head vs YTD acct'!$A$5:$M$500,8,FALSE))</f>
        <v/>
      </c>
      <c r="H215" t="str">
        <f>IF($Q215="","",VLOOKUP($Q215,'Dept Head vs YTD acct'!$A$5:$M$500,9,FALSE))</f>
        <v/>
      </c>
      <c r="I215" s="10" t="str">
        <f>IF($Q215="","",VLOOKUP($Q215,'Dept Head vs YTD acct'!$A$5:$M$500,10,FALSE))</f>
        <v/>
      </c>
      <c r="J215" s="10" t="str">
        <f>IF($Q215="","",VLOOKUP($Q215,'Dept Head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IF((MAX($Q$4:Q214)+1)&gt;Data!$C$1,"",MAX($Q$4:Q214)+1)</f>
        <v/>
      </c>
    </row>
    <row r="216" spans="1:17" x14ac:dyDescent="0.2">
      <c r="A216" t="str">
        <f>IF($Q216="","",VLOOKUP($Q216,'Dept Head vs YTD acct'!$A$5:$M$500,2,FALSE))</f>
        <v/>
      </c>
      <c r="B216" t="str">
        <f>IF($Q216="","",VLOOKUP($Q216,'Dept Head vs YTD acct'!$A$5:$M$500,3,FALSE))</f>
        <v/>
      </c>
      <c r="C216" t="str">
        <f>IF($Q216="","",VLOOKUP($Q216,'Dept Head vs YTD acct'!$A$5:$M$500,4,FALSE))</f>
        <v/>
      </c>
      <c r="D216" t="str">
        <f>IF($Q216="","",VLOOKUP($Q216,'Dept Head vs YTD acct'!$A$5:$M$500,5,FALSE))</f>
        <v/>
      </c>
      <c r="E216" t="str">
        <f>IF($Q216="","",VLOOKUP($Q216,'Dept Head vs YTD acct'!$A$5:$M$500,6,FALSE))</f>
        <v/>
      </c>
      <c r="F216" t="str">
        <f>IF($Q216="","",VLOOKUP($Q216,'Dept Head vs YTD acct'!$A$5:$M$500,7,FALSE))</f>
        <v/>
      </c>
      <c r="G216" t="str">
        <f>IF($Q216="","",VLOOKUP($Q216,'Dept Head vs YTD acct'!$A$5:$M$500,8,FALSE))</f>
        <v/>
      </c>
      <c r="H216" t="str">
        <f>IF($Q216="","",VLOOKUP($Q216,'Dept Head vs YTD acct'!$A$5:$M$500,9,FALSE))</f>
        <v/>
      </c>
      <c r="I216" s="10" t="str">
        <f>IF($Q216="","",VLOOKUP($Q216,'Dept Head vs YTD acct'!$A$5:$M$500,10,FALSE))</f>
        <v/>
      </c>
      <c r="J216" s="10" t="str">
        <f>IF($Q216="","",VLOOKUP($Q216,'Dept Head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IF((MAX($Q$4:Q215)+1)&gt;Data!$C$1,"",MAX($Q$4:Q215)+1)</f>
        <v/>
      </c>
    </row>
    <row r="217" spans="1:17" x14ac:dyDescent="0.2">
      <c r="A217" t="str">
        <f>IF($Q217="","",VLOOKUP($Q217,'Dept Head vs YTD acct'!$A$5:$M$500,2,FALSE))</f>
        <v/>
      </c>
      <c r="B217" t="str">
        <f>IF($Q217="","",VLOOKUP($Q217,'Dept Head vs YTD acct'!$A$5:$M$500,3,FALSE))</f>
        <v/>
      </c>
      <c r="C217" t="str">
        <f>IF($Q217="","",VLOOKUP($Q217,'Dept Head vs YTD acct'!$A$5:$M$500,4,FALSE))</f>
        <v/>
      </c>
      <c r="D217" t="str">
        <f>IF($Q217="","",VLOOKUP($Q217,'Dept Head vs YTD acct'!$A$5:$M$500,5,FALSE))</f>
        <v/>
      </c>
      <c r="E217" t="str">
        <f>IF($Q217="","",VLOOKUP($Q217,'Dept Head vs YTD acct'!$A$5:$M$500,6,FALSE))</f>
        <v/>
      </c>
      <c r="F217" t="str">
        <f>IF($Q217="","",VLOOKUP($Q217,'Dept Head vs YTD acct'!$A$5:$M$500,7,FALSE))</f>
        <v/>
      </c>
      <c r="G217" t="str">
        <f>IF($Q217="","",VLOOKUP($Q217,'Dept Head vs YTD acct'!$A$5:$M$500,8,FALSE))</f>
        <v/>
      </c>
      <c r="H217" t="str">
        <f>IF($Q217="","",VLOOKUP($Q217,'Dept Head vs YTD acct'!$A$5:$M$500,9,FALSE))</f>
        <v/>
      </c>
      <c r="I217" s="10" t="str">
        <f>IF($Q217="","",VLOOKUP($Q217,'Dept Head vs YTD acct'!$A$5:$M$500,10,FALSE))</f>
        <v/>
      </c>
      <c r="J217" s="10" t="str">
        <f>IF($Q217="","",VLOOKUP($Q217,'Dept Head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IF((MAX($Q$4:Q216)+1)&gt;Data!$C$1,"",MAX($Q$4:Q216)+1)</f>
        <v/>
      </c>
    </row>
    <row r="218" spans="1:17" x14ac:dyDescent="0.2">
      <c r="A218" t="str">
        <f>IF($Q218="","",VLOOKUP($Q218,'Dept Head vs YTD acct'!$A$5:$M$500,2,FALSE))</f>
        <v/>
      </c>
      <c r="B218" t="str">
        <f>IF($Q218="","",VLOOKUP($Q218,'Dept Head vs YTD acct'!$A$5:$M$500,3,FALSE))</f>
        <v/>
      </c>
      <c r="C218" t="str">
        <f>IF($Q218="","",VLOOKUP($Q218,'Dept Head vs YTD acct'!$A$5:$M$500,4,FALSE))</f>
        <v/>
      </c>
      <c r="D218" t="str">
        <f>IF($Q218="","",VLOOKUP($Q218,'Dept Head vs YTD acct'!$A$5:$M$500,5,FALSE))</f>
        <v/>
      </c>
      <c r="E218" t="str">
        <f>IF($Q218="","",VLOOKUP($Q218,'Dept Head vs YTD acct'!$A$5:$M$500,6,FALSE))</f>
        <v/>
      </c>
      <c r="F218" t="str">
        <f>IF($Q218="","",VLOOKUP($Q218,'Dept Head vs YTD acct'!$A$5:$M$500,7,FALSE))</f>
        <v/>
      </c>
      <c r="G218" t="str">
        <f>IF($Q218="","",VLOOKUP($Q218,'Dept Head vs YTD acct'!$A$5:$M$500,8,FALSE))</f>
        <v/>
      </c>
      <c r="H218" t="str">
        <f>IF($Q218="","",VLOOKUP($Q218,'Dept Head vs YTD acct'!$A$5:$M$500,9,FALSE))</f>
        <v/>
      </c>
      <c r="I218" s="10" t="str">
        <f>IF($Q218="","",VLOOKUP($Q218,'Dept Head vs YTD acct'!$A$5:$M$500,10,FALSE))</f>
        <v/>
      </c>
      <c r="J218" s="10" t="str">
        <f>IF($Q218="","",VLOOKUP($Q218,'Dept Head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IF((MAX($Q$4:Q217)+1)&gt;Data!$C$1,"",MAX($Q$4:Q217)+1)</f>
        <v/>
      </c>
    </row>
    <row r="219" spans="1:17" x14ac:dyDescent="0.2">
      <c r="A219" t="str">
        <f>IF($Q219="","",VLOOKUP($Q219,'Dept Head vs YTD acct'!$A$5:$M$500,2,FALSE))</f>
        <v/>
      </c>
      <c r="B219" t="str">
        <f>IF($Q219="","",VLOOKUP($Q219,'Dept Head vs YTD acct'!$A$5:$M$500,3,FALSE))</f>
        <v/>
      </c>
      <c r="C219" t="str">
        <f>IF($Q219="","",VLOOKUP($Q219,'Dept Head vs YTD acct'!$A$5:$M$500,4,FALSE))</f>
        <v/>
      </c>
      <c r="D219" t="str">
        <f>IF($Q219="","",VLOOKUP($Q219,'Dept Head vs YTD acct'!$A$5:$M$500,5,FALSE))</f>
        <v/>
      </c>
      <c r="E219" t="str">
        <f>IF($Q219="","",VLOOKUP($Q219,'Dept Head vs YTD acct'!$A$5:$M$500,6,FALSE))</f>
        <v/>
      </c>
      <c r="F219" t="str">
        <f>IF($Q219="","",VLOOKUP($Q219,'Dept Head vs YTD acct'!$A$5:$M$500,7,FALSE))</f>
        <v/>
      </c>
      <c r="G219" t="str">
        <f>IF($Q219="","",VLOOKUP($Q219,'Dept Head vs YTD acct'!$A$5:$M$500,8,FALSE))</f>
        <v/>
      </c>
      <c r="H219" t="str">
        <f>IF($Q219="","",VLOOKUP($Q219,'Dept Head vs YTD acct'!$A$5:$M$500,9,FALSE))</f>
        <v/>
      </c>
      <c r="I219" s="10" t="str">
        <f>IF($Q219="","",VLOOKUP($Q219,'Dept Head vs YTD acct'!$A$5:$M$500,10,FALSE))</f>
        <v/>
      </c>
      <c r="J219" s="10" t="str">
        <f>IF($Q219="","",VLOOKUP($Q219,'Dept Head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acct'!$A$5:$M$500,2,FALSE))</f>
        <v/>
      </c>
      <c r="B220" t="str">
        <f>IF($Q220="","",VLOOKUP($Q220,'Dept Head vs YTD acct'!$A$5:$M$500,3,FALSE))</f>
        <v/>
      </c>
      <c r="C220" t="str">
        <f>IF($Q220="","",VLOOKUP($Q220,'Dept Head vs YTD acct'!$A$5:$M$500,4,FALSE))</f>
        <v/>
      </c>
      <c r="D220" t="str">
        <f>IF($Q220="","",VLOOKUP($Q220,'Dept Head vs YTD acct'!$A$5:$M$500,5,FALSE))</f>
        <v/>
      </c>
      <c r="E220" t="str">
        <f>IF($Q220="","",VLOOKUP($Q220,'Dept Head vs YTD acct'!$A$5:$M$500,6,FALSE))</f>
        <v/>
      </c>
      <c r="F220" t="str">
        <f>IF($Q220="","",VLOOKUP($Q220,'Dept Head vs YTD acct'!$A$5:$M$500,7,FALSE))</f>
        <v/>
      </c>
      <c r="G220" t="str">
        <f>IF($Q220="","",VLOOKUP($Q220,'Dept Head vs YTD acct'!$A$5:$M$500,8,FALSE))</f>
        <v/>
      </c>
      <c r="H220" t="str">
        <f>IF($Q220="","",VLOOKUP($Q220,'Dept Head vs YTD acct'!$A$5:$M$500,9,FALSE))</f>
        <v/>
      </c>
      <c r="I220" s="10" t="str">
        <f>IF($Q220="","",VLOOKUP($Q220,'Dept Head vs YTD acct'!$A$5:$M$500,10,FALSE))</f>
        <v/>
      </c>
      <c r="J220" s="10" t="str">
        <f>IF($Q220="","",VLOOKUP($Q220,'Dept Head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acct'!$A$5:$M$500,2,FALSE))</f>
        <v/>
      </c>
      <c r="B221" t="str">
        <f>IF($Q221="","",VLOOKUP($Q221,'Dept Head vs YTD acct'!$A$5:$M$500,3,FALSE))</f>
        <v/>
      </c>
      <c r="C221" t="str">
        <f>IF($Q221="","",VLOOKUP($Q221,'Dept Head vs YTD acct'!$A$5:$M$500,4,FALSE))</f>
        <v/>
      </c>
      <c r="D221" t="str">
        <f>IF($Q221="","",VLOOKUP($Q221,'Dept Head vs YTD acct'!$A$5:$M$500,5,FALSE))</f>
        <v/>
      </c>
      <c r="E221" t="str">
        <f>IF($Q221="","",VLOOKUP($Q221,'Dept Head vs YTD acct'!$A$5:$M$500,6,FALSE))</f>
        <v/>
      </c>
      <c r="F221" t="str">
        <f>IF($Q221="","",VLOOKUP($Q221,'Dept Head vs YTD acct'!$A$5:$M$500,7,FALSE))</f>
        <v/>
      </c>
      <c r="G221" t="str">
        <f>IF($Q221="","",VLOOKUP($Q221,'Dept Head vs YTD acct'!$A$5:$M$500,8,FALSE))</f>
        <v/>
      </c>
      <c r="H221" t="str">
        <f>IF($Q221="","",VLOOKUP($Q221,'Dept Head vs YTD acct'!$A$5:$M$500,9,FALSE))</f>
        <v/>
      </c>
      <c r="I221" s="10" t="str">
        <f>IF($Q221="","",VLOOKUP($Q221,'Dept Head vs YTD acct'!$A$5:$M$500,10,FALSE))</f>
        <v/>
      </c>
      <c r="J221" s="10" t="str">
        <f>IF($Q221="","",VLOOKUP($Q221,'Dept Head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acct'!$A$5:$M$500,2,FALSE))</f>
        <v/>
      </c>
      <c r="B222" t="str">
        <f>IF($Q222="","",VLOOKUP($Q222,'Dept Head vs YTD acct'!$A$5:$M$500,3,FALSE))</f>
        <v/>
      </c>
      <c r="C222" t="str">
        <f>IF($Q222="","",VLOOKUP($Q222,'Dept Head vs YTD acct'!$A$5:$M$500,4,FALSE))</f>
        <v/>
      </c>
      <c r="D222" t="str">
        <f>IF($Q222="","",VLOOKUP($Q222,'Dept Head vs YTD acct'!$A$5:$M$500,5,FALSE))</f>
        <v/>
      </c>
      <c r="E222" t="str">
        <f>IF($Q222="","",VLOOKUP($Q222,'Dept Head vs YTD acct'!$A$5:$M$500,6,FALSE))</f>
        <v/>
      </c>
      <c r="F222" t="str">
        <f>IF($Q222="","",VLOOKUP($Q222,'Dept Head vs YTD acct'!$A$5:$M$500,7,FALSE))</f>
        <v/>
      </c>
      <c r="G222" t="str">
        <f>IF($Q222="","",VLOOKUP($Q222,'Dept Head vs YTD acct'!$A$5:$M$500,8,FALSE))</f>
        <v/>
      </c>
      <c r="H222" t="str">
        <f>IF($Q222="","",VLOOKUP($Q222,'Dept Head vs YTD acct'!$A$5:$M$500,9,FALSE))</f>
        <v/>
      </c>
      <c r="I222" s="10" t="str">
        <f>IF($Q222="","",VLOOKUP($Q222,'Dept Head vs YTD acct'!$A$5:$M$500,10,FALSE))</f>
        <v/>
      </c>
      <c r="J222" s="10" t="str">
        <f>IF($Q222="","",VLOOKUP($Q222,'Dept Head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acct'!$A$5:$M$500,2,FALSE))</f>
        <v/>
      </c>
      <c r="B223" t="str">
        <f>IF($Q223="","",VLOOKUP($Q223,'Dept Head vs YTD acct'!$A$5:$M$500,3,FALSE))</f>
        <v/>
      </c>
      <c r="C223" t="str">
        <f>IF($Q223="","",VLOOKUP($Q223,'Dept Head vs YTD acct'!$A$5:$M$500,4,FALSE))</f>
        <v/>
      </c>
      <c r="D223" t="str">
        <f>IF($Q223="","",VLOOKUP($Q223,'Dept Head vs YTD acct'!$A$5:$M$500,5,FALSE))</f>
        <v/>
      </c>
      <c r="E223" t="str">
        <f>IF($Q223="","",VLOOKUP($Q223,'Dept Head vs YTD acct'!$A$5:$M$500,6,FALSE))</f>
        <v/>
      </c>
      <c r="F223" t="str">
        <f>IF($Q223="","",VLOOKUP($Q223,'Dept Head vs YTD acct'!$A$5:$M$500,7,FALSE))</f>
        <v/>
      </c>
      <c r="G223" t="str">
        <f>IF($Q223="","",VLOOKUP($Q223,'Dept Head vs YTD acct'!$A$5:$M$500,8,FALSE))</f>
        <v/>
      </c>
      <c r="H223" t="str">
        <f>IF($Q223="","",VLOOKUP($Q223,'Dept Head vs YTD acct'!$A$5:$M$500,9,FALSE))</f>
        <v/>
      </c>
      <c r="I223" s="10" t="str">
        <f>IF($Q223="","",VLOOKUP($Q223,'Dept Head vs YTD acct'!$A$5:$M$500,10,FALSE))</f>
        <v/>
      </c>
      <c r="J223" s="10" t="str">
        <f>IF($Q223="","",VLOOKUP($Q223,'Dept Head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acct'!$A$5:$M$500,2,FALSE))</f>
        <v/>
      </c>
      <c r="B224" t="str">
        <f>IF($Q224="","",VLOOKUP($Q224,'Dept Head vs YTD acct'!$A$5:$M$500,3,FALSE))</f>
        <v/>
      </c>
      <c r="C224" t="str">
        <f>IF($Q224="","",VLOOKUP($Q224,'Dept Head vs YTD acct'!$A$5:$M$500,4,FALSE))</f>
        <v/>
      </c>
      <c r="D224" t="str">
        <f>IF($Q224="","",VLOOKUP($Q224,'Dept Head vs YTD acct'!$A$5:$M$500,5,FALSE))</f>
        <v/>
      </c>
      <c r="E224" t="str">
        <f>IF($Q224="","",VLOOKUP($Q224,'Dept Head vs YTD acct'!$A$5:$M$500,6,FALSE))</f>
        <v/>
      </c>
      <c r="F224" t="str">
        <f>IF($Q224="","",VLOOKUP($Q224,'Dept Head vs YTD acct'!$A$5:$M$500,7,FALSE))</f>
        <v/>
      </c>
      <c r="G224" t="str">
        <f>IF($Q224="","",VLOOKUP($Q224,'Dept Head vs YTD acct'!$A$5:$M$500,8,FALSE))</f>
        <v/>
      </c>
      <c r="H224" t="str">
        <f>IF($Q224="","",VLOOKUP($Q224,'Dept Head vs YTD acct'!$A$5:$M$500,9,FALSE))</f>
        <v/>
      </c>
      <c r="I224" s="10" t="str">
        <f>IF($Q224="","",VLOOKUP($Q224,'Dept Head vs YTD acct'!$A$5:$M$500,10,FALSE))</f>
        <v/>
      </c>
      <c r="J224" s="10" t="str">
        <f>IF($Q224="","",VLOOKUP($Q224,'Dept Head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acct'!$A$5:$M$500,2,FALSE))</f>
        <v/>
      </c>
      <c r="B225" t="str">
        <f>IF($Q225="","",VLOOKUP($Q225,'Dept Head vs YTD acct'!$A$5:$M$500,3,FALSE))</f>
        <v/>
      </c>
      <c r="C225" t="str">
        <f>IF($Q225="","",VLOOKUP($Q225,'Dept Head vs YTD acct'!$A$5:$M$500,4,FALSE))</f>
        <v/>
      </c>
      <c r="D225" t="str">
        <f>IF($Q225="","",VLOOKUP($Q225,'Dept Head vs YTD acct'!$A$5:$M$500,5,FALSE))</f>
        <v/>
      </c>
      <c r="E225" t="str">
        <f>IF($Q225="","",VLOOKUP($Q225,'Dept Head vs YTD acct'!$A$5:$M$500,6,FALSE))</f>
        <v/>
      </c>
      <c r="F225" t="str">
        <f>IF($Q225="","",VLOOKUP($Q225,'Dept Head vs YTD acct'!$A$5:$M$500,7,FALSE))</f>
        <v/>
      </c>
      <c r="G225" t="str">
        <f>IF($Q225="","",VLOOKUP($Q225,'Dept Head vs YTD acct'!$A$5:$M$500,8,FALSE))</f>
        <v/>
      </c>
      <c r="H225" t="str">
        <f>IF($Q225="","",VLOOKUP($Q225,'Dept Head vs YTD acct'!$A$5:$M$500,9,FALSE))</f>
        <v/>
      </c>
      <c r="I225" s="10" t="str">
        <f>IF($Q225="","",VLOOKUP($Q225,'Dept Head vs YTD acct'!$A$5:$M$500,10,FALSE))</f>
        <v/>
      </c>
      <c r="J225" s="10" t="str">
        <f>IF($Q225="","",VLOOKUP($Q225,'Dept Head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acct'!$A$5:$M$500,2,FALSE))</f>
        <v/>
      </c>
      <c r="B226" t="str">
        <f>IF($Q226="","",VLOOKUP($Q226,'Dept Head vs YTD acct'!$A$5:$M$500,3,FALSE))</f>
        <v/>
      </c>
      <c r="C226" t="str">
        <f>IF($Q226="","",VLOOKUP($Q226,'Dept Head vs YTD acct'!$A$5:$M$500,4,FALSE))</f>
        <v/>
      </c>
      <c r="D226" t="str">
        <f>IF($Q226="","",VLOOKUP($Q226,'Dept Head vs YTD acct'!$A$5:$M$500,5,FALSE))</f>
        <v/>
      </c>
      <c r="E226" t="str">
        <f>IF($Q226="","",VLOOKUP($Q226,'Dept Head vs YTD acct'!$A$5:$M$500,6,FALSE))</f>
        <v/>
      </c>
      <c r="F226" t="str">
        <f>IF($Q226="","",VLOOKUP($Q226,'Dept Head vs YTD acct'!$A$5:$M$500,7,FALSE))</f>
        <v/>
      </c>
      <c r="G226" t="str">
        <f>IF($Q226="","",VLOOKUP($Q226,'Dept Head vs YTD acct'!$A$5:$M$500,8,FALSE))</f>
        <v/>
      </c>
      <c r="H226" t="str">
        <f>IF($Q226="","",VLOOKUP($Q226,'Dept Head vs YTD acct'!$A$5:$M$500,9,FALSE))</f>
        <v/>
      </c>
      <c r="I226" s="10" t="str">
        <f>IF($Q226="","",VLOOKUP($Q226,'Dept Head vs YTD acct'!$A$5:$M$500,10,FALSE))</f>
        <v/>
      </c>
      <c r="J226" s="10" t="str">
        <f>IF($Q226="","",VLOOKUP($Q226,'Dept Head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acct'!$A$5:$M$500,2,FALSE))</f>
        <v/>
      </c>
      <c r="B227" t="str">
        <f>IF($Q227="","",VLOOKUP($Q227,'Dept Head vs YTD acct'!$A$5:$M$500,3,FALSE))</f>
        <v/>
      </c>
      <c r="C227" t="str">
        <f>IF($Q227="","",VLOOKUP($Q227,'Dept Head vs YTD acct'!$A$5:$M$500,4,FALSE))</f>
        <v/>
      </c>
      <c r="D227" t="str">
        <f>IF($Q227="","",VLOOKUP($Q227,'Dept Head vs YTD acct'!$A$5:$M$500,5,FALSE))</f>
        <v/>
      </c>
      <c r="E227" t="str">
        <f>IF($Q227="","",VLOOKUP($Q227,'Dept Head vs YTD acct'!$A$5:$M$500,6,FALSE))</f>
        <v/>
      </c>
      <c r="F227" t="str">
        <f>IF($Q227="","",VLOOKUP($Q227,'Dept Head vs YTD acct'!$A$5:$M$500,7,FALSE))</f>
        <v/>
      </c>
      <c r="G227" t="str">
        <f>IF($Q227="","",VLOOKUP($Q227,'Dept Head vs YTD acct'!$A$5:$M$500,8,FALSE))</f>
        <v/>
      </c>
      <c r="H227" t="str">
        <f>IF($Q227="","",VLOOKUP($Q227,'Dept Head vs YTD acct'!$A$5:$M$500,9,FALSE))</f>
        <v/>
      </c>
      <c r="I227" s="10" t="str">
        <f>IF($Q227="","",VLOOKUP($Q227,'Dept Head vs YTD acct'!$A$5:$M$500,10,FALSE))</f>
        <v/>
      </c>
      <c r="J227" s="10" t="str">
        <f>IF($Q227="","",VLOOKUP($Q227,'Dept Head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acct'!$A$5:$M$500,2,FALSE))</f>
        <v/>
      </c>
      <c r="B228" t="str">
        <f>IF($Q228="","",VLOOKUP($Q228,'Dept Head vs YTD acct'!$A$5:$M$500,3,FALSE))</f>
        <v/>
      </c>
      <c r="C228" t="str">
        <f>IF($Q228="","",VLOOKUP($Q228,'Dept Head vs YTD acct'!$A$5:$M$500,4,FALSE))</f>
        <v/>
      </c>
      <c r="D228" t="str">
        <f>IF($Q228="","",VLOOKUP($Q228,'Dept Head vs YTD acct'!$A$5:$M$500,5,FALSE))</f>
        <v/>
      </c>
      <c r="E228" t="str">
        <f>IF($Q228="","",VLOOKUP($Q228,'Dept Head vs YTD acct'!$A$5:$M$500,6,FALSE))</f>
        <v/>
      </c>
      <c r="F228" t="str">
        <f>IF($Q228="","",VLOOKUP($Q228,'Dept Head vs YTD acct'!$A$5:$M$500,7,FALSE))</f>
        <v/>
      </c>
      <c r="G228" t="str">
        <f>IF($Q228="","",VLOOKUP($Q228,'Dept Head vs YTD acct'!$A$5:$M$500,8,FALSE))</f>
        <v/>
      </c>
      <c r="H228" t="str">
        <f>IF($Q228="","",VLOOKUP($Q228,'Dept Head vs YTD acct'!$A$5:$M$500,9,FALSE))</f>
        <v/>
      </c>
      <c r="I228" s="10" t="str">
        <f>IF($Q228="","",VLOOKUP($Q228,'Dept Head vs YTD acct'!$A$5:$M$500,10,FALSE))</f>
        <v/>
      </c>
      <c r="J228" s="10" t="str">
        <f>IF($Q228="","",VLOOKUP($Q228,'Dept Head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acct'!$A$5:$M$500,2,FALSE))</f>
        <v/>
      </c>
      <c r="B229" t="str">
        <f>IF($Q229="","",VLOOKUP($Q229,'Dept Head vs YTD acct'!$A$5:$M$500,3,FALSE))</f>
        <v/>
      </c>
      <c r="C229" t="str">
        <f>IF($Q229="","",VLOOKUP($Q229,'Dept Head vs YTD acct'!$A$5:$M$500,4,FALSE))</f>
        <v/>
      </c>
      <c r="D229" t="str">
        <f>IF($Q229="","",VLOOKUP($Q229,'Dept Head vs YTD acct'!$A$5:$M$500,5,FALSE))</f>
        <v/>
      </c>
      <c r="E229" t="str">
        <f>IF($Q229="","",VLOOKUP($Q229,'Dept Head vs YTD acct'!$A$5:$M$500,6,FALSE))</f>
        <v/>
      </c>
      <c r="F229" t="str">
        <f>IF($Q229="","",VLOOKUP($Q229,'Dept Head vs YTD acct'!$A$5:$M$500,7,FALSE))</f>
        <v/>
      </c>
      <c r="G229" t="str">
        <f>IF($Q229="","",VLOOKUP($Q229,'Dept Head vs YTD acct'!$A$5:$M$500,8,FALSE))</f>
        <v/>
      </c>
      <c r="H229" t="str">
        <f>IF($Q229="","",VLOOKUP($Q229,'Dept Head vs YTD acct'!$A$5:$M$500,9,FALSE))</f>
        <v/>
      </c>
      <c r="I229" s="10" t="str">
        <f>IF($Q229="","",VLOOKUP($Q229,'Dept Head vs YTD acct'!$A$5:$M$500,10,FALSE))</f>
        <v/>
      </c>
      <c r="J229" s="10" t="str">
        <f>IF($Q229="","",VLOOKUP($Q229,'Dept Head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acct'!$A$5:$M$500,2,FALSE))</f>
        <v/>
      </c>
      <c r="B230" t="str">
        <f>IF($Q230="","",VLOOKUP($Q230,'Dept Head vs YTD acct'!$A$5:$M$500,3,FALSE))</f>
        <v/>
      </c>
      <c r="C230" t="str">
        <f>IF($Q230="","",VLOOKUP($Q230,'Dept Head vs YTD acct'!$A$5:$M$500,4,FALSE))</f>
        <v/>
      </c>
      <c r="D230" t="str">
        <f>IF($Q230="","",VLOOKUP($Q230,'Dept Head vs YTD acct'!$A$5:$M$500,5,FALSE))</f>
        <v/>
      </c>
      <c r="E230" t="str">
        <f>IF($Q230="","",VLOOKUP($Q230,'Dept Head vs YTD acct'!$A$5:$M$500,6,FALSE))</f>
        <v/>
      </c>
      <c r="F230" t="str">
        <f>IF($Q230="","",VLOOKUP($Q230,'Dept Head vs YTD acct'!$A$5:$M$500,7,FALSE))</f>
        <v/>
      </c>
      <c r="G230" t="str">
        <f>IF($Q230="","",VLOOKUP($Q230,'Dept Head vs YTD acct'!$A$5:$M$500,8,FALSE))</f>
        <v/>
      </c>
      <c r="H230" t="str">
        <f>IF($Q230="","",VLOOKUP($Q230,'Dept Head vs YTD acct'!$A$5:$M$500,9,FALSE))</f>
        <v/>
      </c>
      <c r="I230" s="10" t="str">
        <f>IF($Q230="","",VLOOKUP($Q230,'Dept Head vs YTD acct'!$A$5:$M$500,10,FALSE))</f>
        <v/>
      </c>
      <c r="J230" s="10" t="str">
        <f>IF($Q230="","",VLOOKUP($Q230,'Dept Head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acct'!$A$5:$M$500,2,FALSE))</f>
        <v/>
      </c>
      <c r="B231" t="str">
        <f>IF($Q231="","",VLOOKUP($Q231,'Dept Head vs YTD acct'!$A$5:$M$500,3,FALSE))</f>
        <v/>
      </c>
      <c r="C231" t="str">
        <f>IF($Q231="","",VLOOKUP($Q231,'Dept Head vs YTD acct'!$A$5:$M$500,4,FALSE))</f>
        <v/>
      </c>
      <c r="D231" t="str">
        <f>IF($Q231="","",VLOOKUP($Q231,'Dept Head vs YTD acct'!$A$5:$M$500,5,FALSE))</f>
        <v/>
      </c>
      <c r="E231" t="str">
        <f>IF($Q231="","",VLOOKUP($Q231,'Dept Head vs YTD acct'!$A$5:$M$500,6,FALSE))</f>
        <v/>
      </c>
      <c r="F231" t="str">
        <f>IF($Q231="","",VLOOKUP($Q231,'Dept Head vs YTD acct'!$A$5:$M$500,7,FALSE))</f>
        <v/>
      </c>
      <c r="G231" t="str">
        <f>IF($Q231="","",VLOOKUP($Q231,'Dept Head vs YTD acct'!$A$5:$M$500,8,FALSE))</f>
        <v/>
      </c>
      <c r="H231" t="str">
        <f>IF($Q231="","",VLOOKUP($Q231,'Dept Head vs YTD acct'!$A$5:$M$500,9,FALSE))</f>
        <v/>
      </c>
      <c r="I231" s="10" t="str">
        <f>IF($Q231="","",VLOOKUP($Q231,'Dept Head vs YTD acct'!$A$5:$M$500,10,FALSE))</f>
        <v/>
      </c>
      <c r="J231" s="10" t="str">
        <f>IF($Q231="","",VLOOKUP($Q231,'Dept Head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acct'!$A$5:$M$500,2,FALSE))</f>
        <v/>
      </c>
      <c r="B232" t="str">
        <f>IF($Q232="","",VLOOKUP($Q232,'Dept Head vs YTD acct'!$A$5:$M$500,3,FALSE))</f>
        <v/>
      </c>
      <c r="C232" t="str">
        <f>IF($Q232="","",VLOOKUP($Q232,'Dept Head vs YTD acct'!$A$5:$M$500,4,FALSE))</f>
        <v/>
      </c>
      <c r="D232" t="str">
        <f>IF($Q232="","",VLOOKUP($Q232,'Dept Head vs YTD acct'!$A$5:$M$500,5,FALSE))</f>
        <v/>
      </c>
      <c r="E232" t="str">
        <f>IF($Q232="","",VLOOKUP($Q232,'Dept Head vs YTD acct'!$A$5:$M$500,6,FALSE))</f>
        <v/>
      </c>
      <c r="F232" t="str">
        <f>IF($Q232="","",VLOOKUP($Q232,'Dept Head vs YTD acct'!$A$5:$M$500,7,FALSE))</f>
        <v/>
      </c>
      <c r="G232" t="str">
        <f>IF($Q232="","",VLOOKUP($Q232,'Dept Head vs YTD acct'!$A$5:$M$500,8,FALSE))</f>
        <v/>
      </c>
      <c r="H232" t="str">
        <f>IF($Q232="","",VLOOKUP($Q232,'Dept Head vs YTD acct'!$A$5:$M$500,9,FALSE))</f>
        <v/>
      </c>
      <c r="I232" s="10" t="str">
        <f>IF($Q232="","",VLOOKUP($Q232,'Dept Head vs YTD acct'!$A$5:$M$500,10,FALSE))</f>
        <v/>
      </c>
      <c r="J232" s="10" t="str">
        <f>IF($Q232="","",VLOOKUP($Q232,'Dept Head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acct'!$A$5:$M$500,2,FALSE))</f>
        <v/>
      </c>
      <c r="B233" t="str">
        <f>IF($Q233="","",VLOOKUP($Q233,'Dept Head vs YTD acct'!$A$5:$M$500,3,FALSE))</f>
        <v/>
      </c>
      <c r="C233" t="str">
        <f>IF($Q233="","",VLOOKUP($Q233,'Dept Head vs YTD acct'!$A$5:$M$500,4,FALSE))</f>
        <v/>
      </c>
      <c r="D233" t="str">
        <f>IF($Q233="","",VLOOKUP($Q233,'Dept Head vs YTD acct'!$A$5:$M$500,5,FALSE))</f>
        <v/>
      </c>
      <c r="E233" t="str">
        <f>IF($Q233="","",VLOOKUP($Q233,'Dept Head vs YTD acct'!$A$5:$M$500,6,FALSE))</f>
        <v/>
      </c>
      <c r="F233" t="str">
        <f>IF($Q233="","",VLOOKUP($Q233,'Dept Head vs YTD acct'!$A$5:$M$500,7,FALSE))</f>
        <v/>
      </c>
      <c r="G233" t="str">
        <f>IF($Q233="","",VLOOKUP($Q233,'Dept Head vs YTD acct'!$A$5:$M$500,8,FALSE))</f>
        <v/>
      </c>
      <c r="H233" t="str">
        <f>IF($Q233="","",VLOOKUP($Q233,'Dept Head vs YTD acct'!$A$5:$M$500,9,FALSE))</f>
        <v/>
      </c>
      <c r="I233" s="10" t="str">
        <f>IF($Q233="","",VLOOKUP($Q233,'Dept Head vs YTD acct'!$A$5:$M$500,10,FALSE))</f>
        <v/>
      </c>
      <c r="J233" s="10" t="str">
        <f>IF($Q233="","",VLOOKUP($Q233,'Dept Head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acct'!$A$5:$M$500,2,FALSE))</f>
        <v/>
      </c>
      <c r="B234" t="str">
        <f>IF($Q234="","",VLOOKUP($Q234,'Dept Head vs YTD acct'!$A$5:$M$500,3,FALSE))</f>
        <v/>
      </c>
      <c r="C234" t="str">
        <f>IF($Q234="","",VLOOKUP($Q234,'Dept Head vs YTD acct'!$A$5:$M$500,4,FALSE))</f>
        <v/>
      </c>
      <c r="D234" t="str">
        <f>IF($Q234="","",VLOOKUP($Q234,'Dept Head vs YTD acct'!$A$5:$M$500,5,FALSE))</f>
        <v/>
      </c>
      <c r="E234" t="str">
        <f>IF($Q234="","",VLOOKUP($Q234,'Dept Head vs YTD acct'!$A$5:$M$500,6,FALSE))</f>
        <v/>
      </c>
      <c r="F234" t="str">
        <f>IF($Q234="","",VLOOKUP($Q234,'Dept Head vs YTD acct'!$A$5:$M$500,7,FALSE))</f>
        <v/>
      </c>
      <c r="G234" t="str">
        <f>IF($Q234="","",VLOOKUP($Q234,'Dept Head vs YTD acct'!$A$5:$M$500,8,FALSE))</f>
        <v/>
      </c>
      <c r="H234" t="str">
        <f>IF($Q234="","",VLOOKUP($Q234,'Dept Head vs YTD acct'!$A$5:$M$500,9,FALSE))</f>
        <v/>
      </c>
      <c r="I234" s="10" t="str">
        <f>IF($Q234="","",VLOOKUP($Q234,'Dept Head vs YTD acct'!$A$5:$M$500,10,FALSE))</f>
        <v/>
      </c>
      <c r="J234" s="10" t="str">
        <f>IF($Q234="","",VLOOKUP($Q234,'Dept Head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acct'!$A$5:$M$500,2,FALSE))</f>
        <v/>
      </c>
      <c r="B235" t="str">
        <f>IF($Q235="","",VLOOKUP($Q235,'Dept Head vs YTD acct'!$A$5:$M$500,3,FALSE))</f>
        <v/>
      </c>
      <c r="C235" t="str">
        <f>IF($Q235="","",VLOOKUP($Q235,'Dept Head vs YTD acct'!$A$5:$M$500,4,FALSE))</f>
        <v/>
      </c>
      <c r="D235" t="str">
        <f>IF($Q235="","",VLOOKUP($Q235,'Dept Head vs YTD acct'!$A$5:$M$500,5,FALSE))</f>
        <v/>
      </c>
      <c r="E235" t="str">
        <f>IF($Q235="","",VLOOKUP($Q235,'Dept Head vs YTD acct'!$A$5:$M$500,6,FALSE))</f>
        <v/>
      </c>
      <c r="F235" t="str">
        <f>IF($Q235="","",VLOOKUP($Q235,'Dept Head vs YTD acct'!$A$5:$M$500,7,FALSE))</f>
        <v/>
      </c>
      <c r="G235" t="str">
        <f>IF($Q235="","",VLOOKUP($Q235,'Dept Head vs YTD acct'!$A$5:$M$500,8,FALSE))</f>
        <v/>
      </c>
      <c r="H235" t="str">
        <f>IF($Q235="","",VLOOKUP($Q235,'Dept Head vs YTD acct'!$A$5:$M$500,9,FALSE))</f>
        <v/>
      </c>
      <c r="I235" s="10" t="str">
        <f>IF($Q235="","",VLOOKUP($Q235,'Dept Head vs YTD acct'!$A$5:$M$500,10,FALSE))</f>
        <v/>
      </c>
      <c r="J235" s="10" t="str">
        <f>IF($Q235="","",VLOOKUP($Q235,'Dept Head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acct'!$A$5:$M$500,2,FALSE))</f>
        <v/>
      </c>
      <c r="B236" t="str">
        <f>IF($Q236="","",VLOOKUP($Q236,'Dept Head vs YTD acct'!$A$5:$M$500,3,FALSE))</f>
        <v/>
      </c>
      <c r="C236" t="str">
        <f>IF($Q236="","",VLOOKUP($Q236,'Dept Head vs YTD acct'!$A$5:$M$500,4,FALSE))</f>
        <v/>
      </c>
      <c r="D236" t="str">
        <f>IF($Q236="","",VLOOKUP($Q236,'Dept Head vs YTD acct'!$A$5:$M$500,5,FALSE))</f>
        <v/>
      </c>
      <c r="E236" t="str">
        <f>IF($Q236="","",VLOOKUP($Q236,'Dept Head vs YTD acct'!$A$5:$M$500,6,FALSE))</f>
        <v/>
      </c>
      <c r="F236" t="str">
        <f>IF($Q236="","",VLOOKUP($Q236,'Dept Head vs YTD acct'!$A$5:$M$500,7,FALSE))</f>
        <v/>
      </c>
      <c r="G236" t="str">
        <f>IF($Q236="","",VLOOKUP($Q236,'Dept Head vs YTD acct'!$A$5:$M$500,8,FALSE))</f>
        <v/>
      </c>
      <c r="H236" t="str">
        <f>IF($Q236="","",VLOOKUP($Q236,'Dept Head vs YTD acct'!$A$5:$M$500,9,FALSE))</f>
        <v/>
      </c>
      <c r="I236" s="10" t="str">
        <f>IF($Q236="","",VLOOKUP($Q236,'Dept Head vs YTD acct'!$A$5:$M$500,10,FALSE))</f>
        <v/>
      </c>
      <c r="J236" s="10" t="str">
        <f>IF($Q236="","",VLOOKUP($Q236,'Dept Head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acct'!$A$5:$M$500,2,FALSE))</f>
        <v/>
      </c>
      <c r="B237" t="str">
        <f>IF($Q237="","",VLOOKUP($Q237,'Dept Head vs YTD acct'!$A$5:$M$500,3,FALSE))</f>
        <v/>
      </c>
      <c r="C237" t="str">
        <f>IF($Q237="","",VLOOKUP($Q237,'Dept Head vs YTD acct'!$A$5:$M$500,4,FALSE))</f>
        <v/>
      </c>
      <c r="D237" t="str">
        <f>IF($Q237="","",VLOOKUP($Q237,'Dept Head vs YTD acct'!$A$5:$M$500,5,FALSE))</f>
        <v/>
      </c>
      <c r="E237" t="str">
        <f>IF($Q237="","",VLOOKUP($Q237,'Dept Head vs YTD acct'!$A$5:$M$500,6,FALSE))</f>
        <v/>
      </c>
      <c r="F237" t="str">
        <f>IF($Q237="","",VLOOKUP($Q237,'Dept Head vs YTD acct'!$A$5:$M$500,7,FALSE))</f>
        <v/>
      </c>
      <c r="G237" t="str">
        <f>IF($Q237="","",VLOOKUP($Q237,'Dept Head vs YTD acct'!$A$5:$M$500,8,FALSE))</f>
        <v/>
      </c>
      <c r="H237" t="str">
        <f>IF($Q237="","",VLOOKUP($Q237,'Dept Head vs YTD acct'!$A$5:$M$500,9,FALSE))</f>
        <v/>
      </c>
      <c r="I237" s="10" t="str">
        <f>IF($Q237="","",VLOOKUP($Q237,'Dept Head vs YTD acct'!$A$5:$M$500,10,FALSE))</f>
        <v/>
      </c>
      <c r="J237" s="10" t="str">
        <f>IF($Q237="","",VLOOKUP($Q237,'Dept Head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acct'!$A$5:$M$500,2,FALSE))</f>
        <v/>
      </c>
      <c r="B238" t="str">
        <f>IF($Q238="","",VLOOKUP($Q238,'Dept Head vs YTD acct'!$A$5:$M$500,3,FALSE))</f>
        <v/>
      </c>
      <c r="C238" t="str">
        <f>IF($Q238="","",VLOOKUP($Q238,'Dept Head vs YTD acct'!$A$5:$M$500,4,FALSE))</f>
        <v/>
      </c>
      <c r="D238" t="str">
        <f>IF($Q238="","",VLOOKUP($Q238,'Dept Head vs YTD acct'!$A$5:$M$500,5,FALSE))</f>
        <v/>
      </c>
      <c r="E238" t="str">
        <f>IF($Q238="","",VLOOKUP($Q238,'Dept Head vs YTD acct'!$A$5:$M$500,6,FALSE))</f>
        <v/>
      </c>
      <c r="F238" t="str">
        <f>IF($Q238="","",VLOOKUP($Q238,'Dept Head vs YTD acct'!$A$5:$M$500,7,FALSE))</f>
        <v/>
      </c>
      <c r="G238" t="str">
        <f>IF($Q238="","",VLOOKUP($Q238,'Dept Head vs YTD acct'!$A$5:$M$500,8,FALSE))</f>
        <v/>
      </c>
      <c r="H238" t="str">
        <f>IF($Q238="","",VLOOKUP($Q238,'Dept Head vs YTD acct'!$A$5:$M$500,9,FALSE))</f>
        <v/>
      </c>
      <c r="I238" s="10" t="str">
        <f>IF($Q238="","",VLOOKUP($Q238,'Dept Head vs YTD acct'!$A$5:$M$500,10,FALSE))</f>
        <v/>
      </c>
      <c r="J238" s="10" t="str">
        <f>IF($Q238="","",VLOOKUP($Q238,'Dept Head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acct'!$A$5:$M$500,2,FALSE))</f>
        <v/>
      </c>
      <c r="B239" t="str">
        <f>IF($Q239="","",VLOOKUP($Q239,'Dept Head vs YTD acct'!$A$5:$M$500,3,FALSE))</f>
        <v/>
      </c>
      <c r="C239" t="str">
        <f>IF($Q239="","",VLOOKUP($Q239,'Dept Head vs YTD acct'!$A$5:$M$500,4,FALSE))</f>
        <v/>
      </c>
      <c r="D239" t="str">
        <f>IF($Q239="","",VLOOKUP($Q239,'Dept Head vs YTD acct'!$A$5:$M$500,5,FALSE))</f>
        <v/>
      </c>
      <c r="E239" t="str">
        <f>IF($Q239="","",VLOOKUP($Q239,'Dept Head vs YTD acct'!$A$5:$M$500,6,FALSE))</f>
        <v/>
      </c>
      <c r="F239" t="str">
        <f>IF($Q239="","",VLOOKUP($Q239,'Dept Head vs YTD acct'!$A$5:$M$500,7,FALSE))</f>
        <v/>
      </c>
      <c r="G239" t="str">
        <f>IF($Q239="","",VLOOKUP($Q239,'Dept Head vs YTD acct'!$A$5:$M$500,8,FALSE))</f>
        <v/>
      </c>
      <c r="H239" t="str">
        <f>IF($Q239="","",VLOOKUP($Q239,'Dept Head vs YTD acct'!$A$5:$M$500,9,FALSE))</f>
        <v/>
      </c>
      <c r="I239" s="10" t="str">
        <f>IF($Q239="","",VLOOKUP($Q239,'Dept Head vs YTD acct'!$A$5:$M$500,10,FALSE))</f>
        <v/>
      </c>
      <c r="J239" s="10" t="str">
        <f>IF($Q239="","",VLOOKUP($Q239,'Dept Head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acct'!$A$5:$M$500,2,FALSE))</f>
        <v/>
      </c>
      <c r="B240" t="str">
        <f>IF($Q240="","",VLOOKUP($Q240,'Dept Head vs YTD acct'!$A$5:$M$500,3,FALSE))</f>
        <v/>
      </c>
      <c r="C240" t="str">
        <f>IF($Q240="","",VLOOKUP($Q240,'Dept Head vs YTD acct'!$A$5:$M$500,4,FALSE))</f>
        <v/>
      </c>
      <c r="D240" t="str">
        <f>IF($Q240="","",VLOOKUP($Q240,'Dept Head vs YTD acct'!$A$5:$M$500,5,FALSE))</f>
        <v/>
      </c>
      <c r="E240" t="str">
        <f>IF($Q240="","",VLOOKUP($Q240,'Dept Head vs YTD acct'!$A$5:$M$500,6,FALSE))</f>
        <v/>
      </c>
      <c r="F240" t="str">
        <f>IF($Q240="","",VLOOKUP($Q240,'Dept Head vs YTD acct'!$A$5:$M$500,7,FALSE))</f>
        <v/>
      </c>
      <c r="G240" t="str">
        <f>IF($Q240="","",VLOOKUP($Q240,'Dept Head vs YTD acct'!$A$5:$M$500,8,FALSE))</f>
        <v/>
      </c>
      <c r="H240" t="str">
        <f>IF($Q240="","",VLOOKUP($Q240,'Dept Head vs YTD acct'!$A$5:$M$500,9,FALSE))</f>
        <v/>
      </c>
      <c r="I240" s="10" t="str">
        <f>IF($Q240="","",VLOOKUP($Q240,'Dept Head vs YTD acct'!$A$5:$M$500,10,FALSE))</f>
        <v/>
      </c>
      <c r="J240" s="10" t="str">
        <f>IF($Q240="","",VLOOKUP($Q240,'Dept Head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acct'!$A$5:$M$500,2,FALSE))</f>
        <v/>
      </c>
      <c r="B241" t="str">
        <f>IF($Q241="","",VLOOKUP($Q241,'Dept Head vs YTD acct'!$A$5:$M$500,3,FALSE))</f>
        <v/>
      </c>
      <c r="C241" t="str">
        <f>IF($Q241="","",VLOOKUP($Q241,'Dept Head vs YTD acct'!$A$5:$M$500,4,FALSE))</f>
        <v/>
      </c>
      <c r="D241" t="str">
        <f>IF($Q241="","",VLOOKUP($Q241,'Dept Head vs YTD acct'!$A$5:$M$500,5,FALSE))</f>
        <v/>
      </c>
      <c r="E241" t="str">
        <f>IF($Q241="","",VLOOKUP($Q241,'Dept Head vs YTD acct'!$A$5:$M$500,6,FALSE))</f>
        <v/>
      </c>
      <c r="F241" t="str">
        <f>IF($Q241="","",VLOOKUP($Q241,'Dept Head vs YTD acct'!$A$5:$M$500,7,FALSE))</f>
        <v/>
      </c>
      <c r="G241" t="str">
        <f>IF($Q241="","",VLOOKUP($Q241,'Dept Head vs YTD acct'!$A$5:$M$500,8,FALSE))</f>
        <v/>
      </c>
      <c r="H241" t="str">
        <f>IF($Q241="","",VLOOKUP($Q241,'Dept Head vs YTD acct'!$A$5:$M$500,9,FALSE))</f>
        <v/>
      </c>
      <c r="I241" s="10" t="str">
        <f>IF($Q241="","",VLOOKUP($Q241,'Dept Head vs YTD acct'!$A$5:$M$500,10,FALSE))</f>
        <v/>
      </c>
      <c r="J241" s="10" t="str">
        <f>IF($Q241="","",VLOOKUP($Q241,'Dept Head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acct'!$A$5:$M$500,2,FALSE))</f>
        <v/>
      </c>
      <c r="B242" t="str">
        <f>IF($Q242="","",VLOOKUP($Q242,'Dept Head vs YTD acct'!$A$5:$M$500,3,FALSE))</f>
        <v/>
      </c>
      <c r="C242" t="str">
        <f>IF($Q242="","",VLOOKUP($Q242,'Dept Head vs YTD acct'!$A$5:$M$500,4,FALSE))</f>
        <v/>
      </c>
      <c r="D242" t="str">
        <f>IF($Q242="","",VLOOKUP($Q242,'Dept Head vs YTD acct'!$A$5:$M$500,5,FALSE))</f>
        <v/>
      </c>
      <c r="E242" t="str">
        <f>IF($Q242="","",VLOOKUP($Q242,'Dept Head vs YTD acct'!$A$5:$M$500,6,FALSE))</f>
        <v/>
      </c>
      <c r="F242" t="str">
        <f>IF($Q242="","",VLOOKUP($Q242,'Dept Head vs YTD acct'!$A$5:$M$500,7,FALSE))</f>
        <v/>
      </c>
      <c r="G242" t="str">
        <f>IF($Q242="","",VLOOKUP($Q242,'Dept Head vs YTD acct'!$A$5:$M$500,8,FALSE))</f>
        <v/>
      </c>
      <c r="H242" t="str">
        <f>IF($Q242="","",VLOOKUP($Q242,'Dept Head vs YTD acct'!$A$5:$M$500,9,FALSE))</f>
        <v/>
      </c>
      <c r="I242" s="10" t="str">
        <f>IF($Q242="","",VLOOKUP($Q242,'Dept Head vs YTD acct'!$A$5:$M$500,10,FALSE))</f>
        <v/>
      </c>
      <c r="J242" s="10" t="str">
        <f>IF($Q242="","",VLOOKUP($Q242,'Dept Head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acct'!$A$5:$M$500,2,FALSE))</f>
        <v/>
      </c>
      <c r="B243" t="str">
        <f>IF($Q243="","",VLOOKUP($Q243,'Dept Head vs YTD acct'!$A$5:$M$500,3,FALSE))</f>
        <v/>
      </c>
      <c r="C243" t="str">
        <f>IF($Q243="","",VLOOKUP($Q243,'Dept Head vs YTD acct'!$A$5:$M$500,4,FALSE))</f>
        <v/>
      </c>
      <c r="D243" t="str">
        <f>IF($Q243="","",VLOOKUP($Q243,'Dept Head vs YTD acct'!$A$5:$M$500,5,FALSE))</f>
        <v/>
      </c>
      <c r="E243" t="str">
        <f>IF($Q243="","",VLOOKUP($Q243,'Dept Head vs YTD acct'!$A$5:$M$500,6,FALSE))</f>
        <v/>
      </c>
      <c r="F243" t="str">
        <f>IF($Q243="","",VLOOKUP($Q243,'Dept Head vs YTD acct'!$A$5:$M$500,7,FALSE))</f>
        <v/>
      </c>
      <c r="G243" t="str">
        <f>IF($Q243="","",VLOOKUP($Q243,'Dept Head vs YTD acct'!$A$5:$M$500,8,FALSE))</f>
        <v/>
      </c>
      <c r="H243" t="str">
        <f>IF($Q243="","",VLOOKUP($Q243,'Dept Head vs YTD acct'!$A$5:$M$500,9,FALSE))</f>
        <v/>
      </c>
      <c r="I243" s="10" t="str">
        <f>IF($Q243="","",VLOOKUP($Q243,'Dept Head vs YTD acct'!$A$5:$M$500,10,FALSE))</f>
        <v/>
      </c>
      <c r="J243" s="10" t="str">
        <f>IF($Q243="","",VLOOKUP($Q243,'Dept Head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acct'!$A$5:$M$500,2,FALSE))</f>
        <v/>
      </c>
      <c r="B244" t="str">
        <f>IF($Q244="","",VLOOKUP($Q244,'Dept Head vs YTD acct'!$A$5:$M$500,3,FALSE))</f>
        <v/>
      </c>
      <c r="C244" t="str">
        <f>IF($Q244="","",VLOOKUP($Q244,'Dept Head vs YTD acct'!$A$5:$M$500,4,FALSE))</f>
        <v/>
      </c>
      <c r="D244" t="str">
        <f>IF($Q244="","",VLOOKUP($Q244,'Dept Head vs YTD acct'!$A$5:$M$500,5,FALSE))</f>
        <v/>
      </c>
      <c r="E244" t="str">
        <f>IF($Q244="","",VLOOKUP($Q244,'Dept Head vs YTD acct'!$A$5:$M$500,6,FALSE))</f>
        <v/>
      </c>
      <c r="F244" t="str">
        <f>IF($Q244="","",VLOOKUP($Q244,'Dept Head vs YTD acct'!$A$5:$M$500,7,FALSE))</f>
        <v/>
      </c>
      <c r="G244" t="str">
        <f>IF($Q244="","",VLOOKUP($Q244,'Dept Head vs YTD acct'!$A$5:$M$500,8,FALSE))</f>
        <v/>
      </c>
      <c r="H244" t="str">
        <f>IF($Q244="","",VLOOKUP($Q244,'Dept Head vs YTD acct'!$A$5:$M$500,9,FALSE))</f>
        <v/>
      </c>
      <c r="I244" s="10" t="str">
        <f>IF($Q244="","",VLOOKUP($Q244,'Dept Head vs YTD acct'!$A$5:$M$500,10,FALSE))</f>
        <v/>
      </c>
      <c r="J244" s="10" t="str">
        <f>IF($Q244="","",VLOOKUP($Q244,'Dept Head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acct'!$A$5:$M$500,2,FALSE))</f>
        <v/>
      </c>
      <c r="B245" t="str">
        <f>IF($Q245="","",VLOOKUP($Q245,'Dept Head vs YTD acct'!$A$5:$M$500,3,FALSE))</f>
        <v/>
      </c>
      <c r="C245" t="str">
        <f>IF($Q245="","",VLOOKUP($Q245,'Dept Head vs YTD acct'!$A$5:$M$500,4,FALSE))</f>
        <v/>
      </c>
      <c r="D245" t="str">
        <f>IF($Q245="","",VLOOKUP($Q245,'Dept Head vs YTD acct'!$A$5:$M$500,5,FALSE))</f>
        <v/>
      </c>
      <c r="E245" t="str">
        <f>IF($Q245="","",VLOOKUP($Q245,'Dept Head vs YTD acct'!$A$5:$M$500,6,FALSE))</f>
        <v/>
      </c>
      <c r="F245" t="str">
        <f>IF($Q245="","",VLOOKUP($Q245,'Dept Head vs YTD acct'!$A$5:$M$500,7,FALSE))</f>
        <v/>
      </c>
      <c r="G245" t="str">
        <f>IF($Q245="","",VLOOKUP($Q245,'Dept Head vs YTD acct'!$A$5:$M$500,8,FALSE))</f>
        <v/>
      </c>
      <c r="H245" t="str">
        <f>IF($Q245="","",VLOOKUP($Q245,'Dept Head vs YTD acct'!$A$5:$M$500,9,FALSE))</f>
        <v/>
      </c>
      <c r="I245" s="10" t="str">
        <f>IF($Q245="","",VLOOKUP($Q245,'Dept Head vs YTD acct'!$A$5:$M$500,10,FALSE))</f>
        <v/>
      </c>
      <c r="J245" s="10" t="str">
        <f>IF($Q245="","",VLOOKUP($Q245,'Dept Head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acct'!$A$5:$M$500,2,FALSE))</f>
        <v/>
      </c>
      <c r="B246" t="str">
        <f>IF($Q246="","",VLOOKUP($Q246,'Dept Head vs YTD acct'!$A$5:$M$500,3,FALSE))</f>
        <v/>
      </c>
      <c r="C246" t="str">
        <f>IF($Q246="","",VLOOKUP($Q246,'Dept Head vs YTD acct'!$A$5:$M$500,4,FALSE))</f>
        <v/>
      </c>
      <c r="D246" t="str">
        <f>IF($Q246="","",VLOOKUP($Q246,'Dept Head vs YTD acct'!$A$5:$M$500,5,FALSE))</f>
        <v/>
      </c>
      <c r="E246" t="str">
        <f>IF($Q246="","",VLOOKUP($Q246,'Dept Head vs YTD acct'!$A$5:$M$500,6,FALSE))</f>
        <v/>
      </c>
      <c r="F246" t="str">
        <f>IF($Q246="","",VLOOKUP($Q246,'Dept Head vs YTD acct'!$A$5:$M$500,7,FALSE))</f>
        <v/>
      </c>
      <c r="G246" t="str">
        <f>IF($Q246="","",VLOOKUP($Q246,'Dept Head vs YTD acct'!$A$5:$M$500,8,FALSE))</f>
        <v/>
      </c>
      <c r="H246" t="str">
        <f>IF($Q246="","",VLOOKUP($Q246,'Dept Head vs YTD acct'!$A$5:$M$500,9,FALSE))</f>
        <v/>
      </c>
      <c r="I246" s="10" t="str">
        <f>IF($Q246="","",VLOOKUP($Q246,'Dept Head vs YTD acct'!$A$5:$M$500,10,FALSE))</f>
        <v/>
      </c>
      <c r="J246" s="10" t="str">
        <f>IF($Q246="","",VLOOKUP($Q246,'Dept Head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acct'!$A$5:$M$500,2,FALSE))</f>
        <v/>
      </c>
      <c r="B247" t="str">
        <f>IF($Q247="","",VLOOKUP($Q247,'Dept Head vs YTD acct'!$A$5:$M$500,3,FALSE))</f>
        <v/>
      </c>
      <c r="C247" t="str">
        <f>IF($Q247="","",VLOOKUP($Q247,'Dept Head vs YTD acct'!$A$5:$M$500,4,FALSE))</f>
        <v/>
      </c>
      <c r="D247" t="str">
        <f>IF($Q247="","",VLOOKUP($Q247,'Dept Head vs YTD acct'!$A$5:$M$500,5,FALSE))</f>
        <v/>
      </c>
      <c r="E247" t="str">
        <f>IF($Q247="","",VLOOKUP($Q247,'Dept Head vs YTD acct'!$A$5:$M$500,6,FALSE))</f>
        <v/>
      </c>
      <c r="F247" t="str">
        <f>IF($Q247="","",VLOOKUP($Q247,'Dept Head vs YTD acct'!$A$5:$M$500,7,FALSE))</f>
        <v/>
      </c>
      <c r="G247" t="str">
        <f>IF($Q247="","",VLOOKUP($Q247,'Dept Head vs YTD acct'!$A$5:$M$500,8,FALSE))</f>
        <v/>
      </c>
      <c r="H247" t="str">
        <f>IF($Q247="","",VLOOKUP($Q247,'Dept Head vs YTD acct'!$A$5:$M$500,9,FALSE))</f>
        <v/>
      </c>
      <c r="I247" s="10" t="str">
        <f>IF($Q247="","",VLOOKUP($Q247,'Dept Head vs YTD acct'!$A$5:$M$500,10,FALSE))</f>
        <v/>
      </c>
      <c r="J247" s="10" t="str">
        <f>IF($Q247="","",VLOOKUP($Q247,'Dept Head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acct'!$A$5:$M$500,2,FALSE))</f>
        <v/>
      </c>
      <c r="B248" t="str">
        <f>IF($Q248="","",VLOOKUP($Q248,'Dept Head vs YTD acct'!$A$5:$M$500,3,FALSE))</f>
        <v/>
      </c>
      <c r="C248" t="str">
        <f>IF($Q248="","",VLOOKUP($Q248,'Dept Head vs YTD acct'!$A$5:$M$500,4,FALSE))</f>
        <v/>
      </c>
      <c r="D248" t="str">
        <f>IF($Q248="","",VLOOKUP($Q248,'Dept Head vs YTD acct'!$A$5:$M$500,5,FALSE))</f>
        <v/>
      </c>
      <c r="E248" t="str">
        <f>IF($Q248="","",VLOOKUP($Q248,'Dept Head vs YTD acct'!$A$5:$M$500,6,FALSE))</f>
        <v/>
      </c>
      <c r="F248" t="str">
        <f>IF($Q248="","",VLOOKUP($Q248,'Dept Head vs YTD acct'!$A$5:$M$500,7,FALSE))</f>
        <v/>
      </c>
      <c r="G248" t="str">
        <f>IF($Q248="","",VLOOKUP($Q248,'Dept Head vs YTD acct'!$A$5:$M$500,8,FALSE))</f>
        <v/>
      </c>
      <c r="H248" t="str">
        <f>IF($Q248="","",VLOOKUP($Q248,'Dept Head vs YTD acct'!$A$5:$M$500,9,FALSE))</f>
        <v/>
      </c>
      <c r="I248" s="10" t="str">
        <f>IF($Q248="","",VLOOKUP($Q248,'Dept Head vs YTD acct'!$A$5:$M$500,10,FALSE))</f>
        <v/>
      </c>
      <c r="J248" s="10" t="str">
        <f>IF($Q248="","",VLOOKUP($Q248,'Dept Head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acct'!$A$5:$M$500,2,FALSE))</f>
        <v/>
      </c>
      <c r="B249" t="str">
        <f>IF($Q249="","",VLOOKUP($Q249,'Dept Head vs YTD acct'!$A$5:$M$500,3,FALSE))</f>
        <v/>
      </c>
      <c r="C249" t="str">
        <f>IF($Q249="","",VLOOKUP($Q249,'Dept Head vs YTD acct'!$A$5:$M$500,4,FALSE))</f>
        <v/>
      </c>
      <c r="D249" t="str">
        <f>IF($Q249="","",VLOOKUP($Q249,'Dept Head vs YTD acct'!$A$5:$M$500,5,FALSE))</f>
        <v/>
      </c>
      <c r="E249" t="str">
        <f>IF($Q249="","",VLOOKUP($Q249,'Dept Head vs YTD acct'!$A$5:$M$500,6,FALSE))</f>
        <v/>
      </c>
      <c r="F249" t="str">
        <f>IF($Q249="","",VLOOKUP($Q249,'Dept Head vs YTD acct'!$A$5:$M$500,7,FALSE))</f>
        <v/>
      </c>
      <c r="G249" t="str">
        <f>IF($Q249="","",VLOOKUP($Q249,'Dept Head vs YTD acct'!$A$5:$M$500,8,FALSE))</f>
        <v/>
      </c>
      <c r="H249" t="str">
        <f>IF($Q249="","",VLOOKUP($Q249,'Dept Head vs YTD acct'!$A$5:$M$500,9,FALSE))</f>
        <v/>
      </c>
      <c r="I249" s="10" t="str">
        <f>IF($Q249="","",VLOOKUP($Q249,'Dept Head vs YTD acct'!$A$5:$M$500,10,FALSE))</f>
        <v/>
      </c>
      <c r="J249" s="10" t="str">
        <f>IF($Q249="","",VLOOKUP($Q249,'Dept Head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acct'!$A$5:$M$500,2,FALSE))</f>
        <v/>
      </c>
      <c r="B250" t="str">
        <f>IF($Q250="","",VLOOKUP($Q250,'Dept Head vs YTD acct'!$A$5:$M$500,3,FALSE))</f>
        <v/>
      </c>
      <c r="C250" t="str">
        <f>IF($Q250="","",VLOOKUP($Q250,'Dept Head vs YTD acct'!$A$5:$M$500,4,FALSE))</f>
        <v/>
      </c>
      <c r="D250" t="str">
        <f>IF($Q250="","",VLOOKUP($Q250,'Dept Head vs YTD acct'!$A$5:$M$500,5,FALSE))</f>
        <v/>
      </c>
      <c r="E250" t="str">
        <f>IF($Q250="","",VLOOKUP($Q250,'Dept Head vs YTD acct'!$A$5:$M$500,6,FALSE))</f>
        <v/>
      </c>
      <c r="F250" t="str">
        <f>IF($Q250="","",VLOOKUP($Q250,'Dept Head vs YTD acct'!$A$5:$M$500,7,FALSE))</f>
        <v/>
      </c>
      <c r="G250" t="str">
        <f>IF($Q250="","",VLOOKUP($Q250,'Dept Head vs YTD acct'!$A$5:$M$500,8,FALSE))</f>
        <v/>
      </c>
      <c r="H250" t="str">
        <f>IF($Q250="","",VLOOKUP($Q250,'Dept Head vs YTD acct'!$A$5:$M$500,9,FALSE))</f>
        <v/>
      </c>
      <c r="I250" s="10" t="str">
        <f>IF($Q250="","",VLOOKUP($Q250,'Dept Head vs YTD acct'!$A$5:$M$500,10,FALSE))</f>
        <v/>
      </c>
      <c r="J250" s="10" t="str">
        <f>IF($Q250="","",VLOOKUP($Q250,'Dept Head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acct'!$A$5:$M$500,2,FALSE))</f>
        <v/>
      </c>
      <c r="B251" t="str">
        <f>IF($Q251="","",VLOOKUP($Q251,'Dept Head vs YTD acct'!$A$5:$M$500,3,FALSE))</f>
        <v/>
      </c>
      <c r="C251" t="str">
        <f>IF($Q251="","",VLOOKUP($Q251,'Dept Head vs YTD acct'!$A$5:$M$500,4,FALSE))</f>
        <v/>
      </c>
      <c r="D251" t="str">
        <f>IF($Q251="","",VLOOKUP($Q251,'Dept Head vs YTD acct'!$A$5:$M$500,5,FALSE))</f>
        <v/>
      </c>
      <c r="E251" t="str">
        <f>IF($Q251="","",VLOOKUP($Q251,'Dept Head vs YTD acct'!$A$5:$M$500,6,FALSE))</f>
        <v/>
      </c>
      <c r="F251" t="str">
        <f>IF($Q251="","",VLOOKUP($Q251,'Dept Head vs YTD acct'!$A$5:$M$500,7,FALSE))</f>
        <v/>
      </c>
      <c r="G251" t="str">
        <f>IF($Q251="","",VLOOKUP($Q251,'Dept Head vs YTD acct'!$A$5:$M$500,8,FALSE))</f>
        <v/>
      </c>
      <c r="H251" t="str">
        <f>IF($Q251="","",VLOOKUP($Q251,'Dept Head vs YTD acct'!$A$5:$M$500,9,FALSE))</f>
        <v/>
      </c>
      <c r="I251" s="10" t="str">
        <f>IF($Q251="","",VLOOKUP($Q251,'Dept Head vs YTD acct'!$A$5:$M$500,10,FALSE))</f>
        <v/>
      </c>
      <c r="J251" s="10" t="str">
        <f>IF($Q251="","",VLOOKUP($Q251,'Dept Head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acct'!$A$5:$M$500,2,FALSE))</f>
        <v/>
      </c>
      <c r="B252" t="str">
        <f>IF($Q252="","",VLOOKUP($Q252,'Dept Head vs YTD acct'!$A$5:$M$500,3,FALSE))</f>
        <v/>
      </c>
      <c r="C252" t="str">
        <f>IF($Q252="","",VLOOKUP($Q252,'Dept Head vs YTD acct'!$A$5:$M$500,4,FALSE))</f>
        <v/>
      </c>
      <c r="D252" t="str">
        <f>IF($Q252="","",VLOOKUP($Q252,'Dept Head vs YTD acct'!$A$5:$M$500,5,FALSE))</f>
        <v/>
      </c>
      <c r="E252" t="str">
        <f>IF($Q252="","",VLOOKUP($Q252,'Dept Head vs YTD acct'!$A$5:$M$500,6,FALSE))</f>
        <v/>
      </c>
      <c r="F252" t="str">
        <f>IF($Q252="","",VLOOKUP($Q252,'Dept Head vs YTD acct'!$A$5:$M$500,7,FALSE))</f>
        <v/>
      </c>
      <c r="G252" t="str">
        <f>IF($Q252="","",VLOOKUP($Q252,'Dept Head vs YTD acct'!$A$5:$M$500,8,FALSE))</f>
        <v/>
      </c>
      <c r="H252" t="str">
        <f>IF($Q252="","",VLOOKUP($Q252,'Dept Head vs YTD acct'!$A$5:$M$500,9,FALSE))</f>
        <v/>
      </c>
      <c r="I252" s="10" t="str">
        <f>IF($Q252="","",VLOOKUP($Q252,'Dept Head vs YTD acct'!$A$5:$M$500,10,FALSE))</f>
        <v/>
      </c>
      <c r="J252" s="10" t="str">
        <f>IF($Q252="","",VLOOKUP($Q252,'Dept Head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acct'!$A$5:$M$500,2,FALSE))</f>
        <v/>
      </c>
      <c r="B253" t="str">
        <f>IF($Q253="","",VLOOKUP($Q253,'Dept Head vs YTD acct'!$A$5:$M$500,3,FALSE))</f>
        <v/>
      </c>
      <c r="C253" t="str">
        <f>IF($Q253="","",VLOOKUP($Q253,'Dept Head vs YTD acct'!$A$5:$M$500,4,FALSE))</f>
        <v/>
      </c>
      <c r="D253" t="str">
        <f>IF($Q253="","",VLOOKUP($Q253,'Dept Head vs YTD acct'!$A$5:$M$500,5,FALSE))</f>
        <v/>
      </c>
      <c r="E253" t="str">
        <f>IF($Q253="","",VLOOKUP($Q253,'Dept Head vs YTD acct'!$A$5:$M$500,6,FALSE))</f>
        <v/>
      </c>
      <c r="F253" t="str">
        <f>IF($Q253="","",VLOOKUP($Q253,'Dept Head vs YTD acct'!$A$5:$M$500,7,FALSE))</f>
        <v/>
      </c>
      <c r="G253" t="str">
        <f>IF($Q253="","",VLOOKUP($Q253,'Dept Head vs YTD acct'!$A$5:$M$500,8,FALSE))</f>
        <v/>
      </c>
      <c r="H253" t="str">
        <f>IF($Q253="","",VLOOKUP($Q253,'Dept Head vs YTD acct'!$A$5:$M$500,9,FALSE))</f>
        <v/>
      </c>
      <c r="I253" s="10" t="str">
        <f>IF($Q253="","",VLOOKUP($Q253,'Dept Head vs YTD acct'!$A$5:$M$500,10,FALSE))</f>
        <v/>
      </c>
      <c r="J253" s="10" t="str">
        <f>IF($Q253="","",VLOOKUP($Q253,'Dept Head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acct'!$A$5:$M$500,2,FALSE))</f>
        <v/>
      </c>
      <c r="B254" t="str">
        <f>IF($Q254="","",VLOOKUP($Q254,'Dept Head vs YTD acct'!$A$5:$M$500,3,FALSE))</f>
        <v/>
      </c>
      <c r="C254" t="str">
        <f>IF($Q254="","",VLOOKUP($Q254,'Dept Head vs YTD acct'!$A$5:$M$500,4,FALSE))</f>
        <v/>
      </c>
      <c r="D254" t="str">
        <f>IF($Q254="","",VLOOKUP($Q254,'Dept Head vs YTD acct'!$A$5:$M$500,5,FALSE))</f>
        <v/>
      </c>
      <c r="E254" t="str">
        <f>IF($Q254="","",VLOOKUP($Q254,'Dept Head vs YTD acct'!$A$5:$M$500,6,FALSE))</f>
        <v/>
      </c>
      <c r="F254" t="str">
        <f>IF($Q254="","",VLOOKUP($Q254,'Dept Head vs YTD acct'!$A$5:$M$500,7,FALSE))</f>
        <v/>
      </c>
      <c r="G254" t="str">
        <f>IF($Q254="","",VLOOKUP($Q254,'Dept Head vs YTD acct'!$A$5:$M$500,8,FALSE))</f>
        <v/>
      </c>
      <c r="H254" t="str">
        <f>IF($Q254="","",VLOOKUP($Q254,'Dept Head vs YTD acct'!$A$5:$M$500,9,FALSE))</f>
        <v/>
      </c>
      <c r="I254" s="10" t="str">
        <f>IF($Q254="","",VLOOKUP($Q254,'Dept Head vs YTD acct'!$A$5:$M$500,10,FALSE))</f>
        <v/>
      </c>
      <c r="J254" s="10" t="str">
        <f>IF($Q254="","",VLOOKUP($Q254,'Dept Head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acct'!$A$5:$M$500,2,FALSE))</f>
        <v/>
      </c>
      <c r="B255" t="str">
        <f>IF($Q255="","",VLOOKUP($Q255,'Dept Head vs YTD acct'!$A$5:$M$500,3,FALSE))</f>
        <v/>
      </c>
      <c r="C255" t="str">
        <f>IF($Q255="","",VLOOKUP($Q255,'Dept Head vs YTD acct'!$A$5:$M$500,4,FALSE))</f>
        <v/>
      </c>
      <c r="D255" t="str">
        <f>IF($Q255="","",VLOOKUP($Q255,'Dept Head vs YTD acct'!$A$5:$M$500,5,FALSE))</f>
        <v/>
      </c>
      <c r="E255" t="str">
        <f>IF($Q255="","",VLOOKUP($Q255,'Dept Head vs YTD acct'!$A$5:$M$500,6,FALSE))</f>
        <v/>
      </c>
      <c r="F255" t="str">
        <f>IF($Q255="","",VLOOKUP($Q255,'Dept Head vs YTD acct'!$A$5:$M$500,7,FALSE))</f>
        <v/>
      </c>
      <c r="G255" t="str">
        <f>IF($Q255="","",VLOOKUP($Q255,'Dept Head vs YTD acct'!$A$5:$M$500,8,FALSE))</f>
        <v/>
      </c>
      <c r="H255" t="str">
        <f>IF($Q255="","",VLOOKUP($Q255,'Dept Head vs YTD acct'!$A$5:$M$500,9,FALSE))</f>
        <v/>
      </c>
      <c r="I255" s="10" t="str">
        <f>IF($Q255="","",VLOOKUP($Q255,'Dept Head vs YTD acct'!$A$5:$M$500,10,FALSE))</f>
        <v/>
      </c>
      <c r="J255" s="10" t="str">
        <f>IF($Q255="","",VLOOKUP($Q255,'Dept Head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acct'!$A$5:$M$500,2,FALSE))</f>
        <v/>
      </c>
      <c r="B256" t="str">
        <f>IF($Q256="","",VLOOKUP($Q256,'Dept Head vs YTD acct'!$A$5:$M$500,3,FALSE))</f>
        <v/>
      </c>
      <c r="C256" t="str">
        <f>IF($Q256="","",VLOOKUP($Q256,'Dept Head vs YTD acct'!$A$5:$M$500,4,FALSE))</f>
        <v/>
      </c>
      <c r="D256" t="str">
        <f>IF($Q256="","",VLOOKUP($Q256,'Dept Head vs YTD acct'!$A$5:$M$500,5,FALSE))</f>
        <v/>
      </c>
      <c r="E256" t="str">
        <f>IF($Q256="","",VLOOKUP($Q256,'Dept Head vs YTD acct'!$A$5:$M$500,6,FALSE))</f>
        <v/>
      </c>
      <c r="F256" t="str">
        <f>IF($Q256="","",VLOOKUP($Q256,'Dept Head vs YTD acct'!$A$5:$M$500,7,FALSE))</f>
        <v/>
      </c>
      <c r="G256" t="str">
        <f>IF($Q256="","",VLOOKUP($Q256,'Dept Head vs YTD acct'!$A$5:$M$500,8,FALSE))</f>
        <v/>
      </c>
      <c r="H256" t="str">
        <f>IF($Q256="","",VLOOKUP($Q256,'Dept Head vs YTD acct'!$A$5:$M$500,9,FALSE))</f>
        <v/>
      </c>
      <c r="I256" s="10" t="str">
        <f>IF($Q256="","",VLOOKUP($Q256,'Dept Head vs YTD acct'!$A$5:$M$500,10,FALSE))</f>
        <v/>
      </c>
      <c r="J256" s="10" t="str">
        <f>IF($Q256="","",VLOOKUP($Q256,'Dept Head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acct'!$A$5:$M$500,2,FALSE))</f>
        <v/>
      </c>
      <c r="B257" t="str">
        <f>IF($Q257="","",VLOOKUP($Q257,'Dept Head vs YTD acct'!$A$5:$M$500,3,FALSE))</f>
        <v/>
      </c>
      <c r="C257" t="str">
        <f>IF($Q257="","",VLOOKUP($Q257,'Dept Head vs YTD acct'!$A$5:$M$500,4,FALSE))</f>
        <v/>
      </c>
      <c r="D257" t="str">
        <f>IF($Q257="","",VLOOKUP($Q257,'Dept Head vs YTD acct'!$A$5:$M$500,5,FALSE))</f>
        <v/>
      </c>
      <c r="E257" t="str">
        <f>IF($Q257="","",VLOOKUP($Q257,'Dept Head vs YTD acct'!$A$5:$M$500,6,FALSE))</f>
        <v/>
      </c>
      <c r="F257" t="str">
        <f>IF($Q257="","",VLOOKUP($Q257,'Dept Head vs YTD acct'!$A$5:$M$500,7,FALSE))</f>
        <v/>
      </c>
      <c r="G257" t="str">
        <f>IF($Q257="","",VLOOKUP($Q257,'Dept Head vs YTD acct'!$A$5:$M$500,8,FALSE))</f>
        <v/>
      </c>
      <c r="H257" t="str">
        <f>IF($Q257="","",VLOOKUP($Q257,'Dept Head vs YTD acct'!$A$5:$M$500,9,FALSE))</f>
        <v/>
      </c>
      <c r="I257" s="10" t="str">
        <f>IF($Q257="","",VLOOKUP($Q257,'Dept Head vs YTD acct'!$A$5:$M$500,10,FALSE))</f>
        <v/>
      </c>
      <c r="J257" s="10" t="str">
        <f>IF($Q257="","",VLOOKUP($Q257,'Dept Head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acct'!$A$5:$M$500,2,FALSE))</f>
        <v/>
      </c>
      <c r="B258" t="str">
        <f>IF($Q258="","",VLOOKUP($Q258,'Dept Head vs YTD acct'!$A$5:$M$500,3,FALSE))</f>
        <v/>
      </c>
      <c r="C258" t="str">
        <f>IF($Q258="","",VLOOKUP($Q258,'Dept Head vs YTD acct'!$A$5:$M$500,4,FALSE))</f>
        <v/>
      </c>
      <c r="D258" t="str">
        <f>IF($Q258="","",VLOOKUP($Q258,'Dept Head vs YTD acct'!$A$5:$M$500,5,FALSE))</f>
        <v/>
      </c>
      <c r="E258" t="str">
        <f>IF($Q258="","",VLOOKUP($Q258,'Dept Head vs YTD acct'!$A$5:$M$500,6,FALSE))</f>
        <v/>
      </c>
      <c r="F258" t="str">
        <f>IF($Q258="","",VLOOKUP($Q258,'Dept Head vs YTD acct'!$A$5:$M$500,7,FALSE))</f>
        <v/>
      </c>
      <c r="G258" t="str">
        <f>IF($Q258="","",VLOOKUP($Q258,'Dept Head vs YTD acct'!$A$5:$M$500,8,FALSE))</f>
        <v/>
      </c>
      <c r="H258" t="str">
        <f>IF($Q258="","",VLOOKUP($Q258,'Dept Head vs YTD acct'!$A$5:$M$500,9,FALSE))</f>
        <v/>
      </c>
      <c r="I258" s="10" t="str">
        <f>IF($Q258="","",VLOOKUP($Q258,'Dept Head vs YTD acct'!$A$5:$M$500,10,FALSE))</f>
        <v/>
      </c>
      <c r="J258" s="10" t="str">
        <f>IF($Q258="","",VLOOKUP($Q258,'Dept Head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acct'!$A$5:$M$500,2,FALSE))</f>
        <v/>
      </c>
      <c r="B259" t="str">
        <f>IF($Q259="","",VLOOKUP($Q259,'Dept Head vs YTD acct'!$A$5:$M$500,3,FALSE))</f>
        <v/>
      </c>
      <c r="C259" t="str">
        <f>IF($Q259="","",VLOOKUP($Q259,'Dept Head vs YTD acct'!$A$5:$M$500,4,FALSE))</f>
        <v/>
      </c>
      <c r="D259" t="str">
        <f>IF($Q259="","",VLOOKUP($Q259,'Dept Head vs YTD acct'!$A$5:$M$500,5,FALSE))</f>
        <v/>
      </c>
      <c r="E259" t="str">
        <f>IF($Q259="","",VLOOKUP($Q259,'Dept Head vs YTD acct'!$A$5:$M$500,6,FALSE))</f>
        <v/>
      </c>
      <c r="F259" t="str">
        <f>IF($Q259="","",VLOOKUP($Q259,'Dept Head vs YTD acct'!$A$5:$M$500,7,FALSE))</f>
        <v/>
      </c>
      <c r="G259" t="str">
        <f>IF($Q259="","",VLOOKUP($Q259,'Dept Head vs YTD acct'!$A$5:$M$500,8,FALSE))</f>
        <v/>
      </c>
      <c r="H259" t="str">
        <f>IF($Q259="","",VLOOKUP($Q259,'Dept Head vs YTD acct'!$A$5:$M$500,9,FALSE))</f>
        <v/>
      </c>
      <c r="I259" s="10" t="str">
        <f>IF($Q259="","",VLOOKUP($Q259,'Dept Head vs YTD acct'!$A$5:$M$500,10,FALSE))</f>
        <v/>
      </c>
      <c r="J259" s="10" t="str">
        <f>IF($Q259="","",VLOOKUP($Q259,'Dept Head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acct'!$A$5:$M$500,2,FALSE))</f>
        <v/>
      </c>
      <c r="B260" t="str">
        <f>IF($Q260="","",VLOOKUP($Q260,'Dept Head vs YTD acct'!$A$5:$M$500,3,FALSE))</f>
        <v/>
      </c>
      <c r="C260" t="str">
        <f>IF($Q260="","",VLOOKUP($Q260,'Dept Head vs YTD acct'!$A$5:$M$500,4,FALSE))</f>
        <v/>
      </c>
      <c r="D260" t="str">
        <f>IF($Q260="","",VLOOKUP($Q260,'Dept Head vs YTD acct'!$A$5:$M$500,5,FALSE))</f>
        <v/>
      </c>
      <c r="E260" t="str">
        <f>IF($Q260="","",VLOOKUP($Q260,'Dept Head vs YTD acct'!$A$5:$M$500,6,FALSE))</f>
        <v/>
      </c>
      <c r="F260" t="str">
        <f>IF($Q260="","",VLOOKUP($Q260,'Dept Head vs YTD acct'!$A$5:$M$500,7,FALSE))</f>
        <v/>
      </c>
      <c r="G260" t="str">
        <f>IF($Q260="","",VLOOKUP($Q260,'Dept Head vs YTD acct'!$A$5:$M$500,8,FALSE))</f>
        <v/>
      </c>
      <c r="H260" t="str">
        <f>IF($Q260="","",VLOOKUP($Q260,'Dept Head vs YTD acct'!$A$5:$M$500,9,FALSE))</f>
        <v/>
      </c>
      <c r="I260" s="10" t="str">
        <f>IF($Q260="","",VLOOKUP($Q260,'Dept Head vs YTD acct'!$A$5:$M$500,10,FALSE))</f>
        <v/>
      </c>
      <c r="J260" s="10" t="str">
        <f>IF($Q260="","",VLOOKUP($Q260,'Dept Head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acct'!$A$5:$M$500,2,FALSE))</f>
        <v/>
      </c>
      <c r="B261" t="str">
        <f>IF($Q261="","",VLOOKUP($Q261,'Dept Head vs YTD acct'!$A$5:$M$500,3,FALSE))</f>
        <v/>
      </c>
      <c r="C261" t="str">
        <f>IF($Q261="","",VLOOKUP($Q261,'Dept Head vs YTD acct'!$A$5:$M$500,4,FALSE))</f>
        <v/>
      </c>
      <c r="D261" t="str">
        <f>IF($Q261="","",VLOOKUP($Q261,'Dept Head vs YTD acct'!$A$5:$M$500,5,FALSE))</f>
        <v/>
      </c>
      <c r="E261" t="str">
        <f>IF($Q261="","",VLOOKUP($Q261,'Dept Head vs YTD acct'!$A$5:$M$500,6,FALSE))</f>
        <v/>
      </c>
      <c r="F261" t="str">
        <f>IF($Q261="","",VLOOKUP($Q261,'Dept Head vs YTD acct'!$A$5:$M$500,7,FALSE))</f>
        <v/>
      </c>
      <c r="G261" t="str">
        <f>IF($Q261="","",VLOOKUP($Q261,'Dept Head vs YTD acct'!$A$5:$M$500,8,FALSE))</f>
        <v/>
      </c>
      <c r="H261" t="str">
        <f>IF($Q261="","",VLOOKUP($Q261,'Dept Head vs YTD acct'!$A$5:$M$500,9,FALSE))</f>
        <v/>
      </c>
      <c r="I261" s="10" t="str">
        <f>IF($Q261="","",VLOOKUP($Q261,'Dept Head vs YTD acct'!$A$5:$M$500,10,FALSE))</f>
        <v/>
      </c>
      <c r="J261" s="10" t="str">
        <f>IF($Q261="","",VLOOKUP($Q261,'Dept Head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acct'!$A$5:$M$500,2,FALSE))</f>
        <v/>
      </c>
      <c r="B262" t="str">
        <f>IF($Q262="","",VLOOKUP($Q262,'Dept Head vs YTD acct'!$A$5:$M$500,3,FALSE))</f>
        <v/>
      </c>
      <c r="C262" t="str">
        <f>IF($Q262="","",VLOOKUP($Q262,'Dept Head vs YTD acct'!$A$5:$M$500,4,FALSE))</f>
        <v/>
      </c>
      <c r="D262" t="str">
        <f>IF($Q262="","",VLOOKUP($Q262,'Dept Head vs YTD acct'!$A$5:$M$500,5,FALSE))</f>
        <v/>
      </c>
      <c r="E262" t="str">
        <f>IF($Q262="","",VLOOKUP($Q262,'Dept Head vs YTD acct'!$A$5:$M$500,6,FALSE))</f>
        <v/>
      </c>
      <c r="F262" t="str">
        <f>IF($Q262="","",VLOOKUP($Q262,'Dept Head vs YTD acct'!$A$5:$M$500,7,FALSE))</f>
        <v/>
      </c>
      <c r="G262" t="str">
        <f>IF($Q262="","",VLOOKUP($Q262,'Dept Head vs YTD acct'!$A$5:$M$500,8,FALSE))</f>
        <v/>
      </c>
      <c r="H262" t="str">
        <f>IF($Q262="","",VLOOKUP($Q262,'Dept Head vs YTD acct'!$A$5:$M$500,9,FALSE))</f>
        <v/>
      </c>
      <c r="I262" s="10" t="str">
        <f>IF($Q262="","",VLOOKUP($Q262,'Dept Head vs YTD acct'!$A$5:$M$500,10,FALSE))</f>
        <v/>
      </c>
      <c r="J262" s="10" t="str">
        <f>IF($Q262="","",VLOOKUP($Q262,'Dept Head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acct'!$A$5:$M$500,2,FALSE))</f>
        <v/>
      </c>
      <c r="B263" t="str">
        <f>IF($Q263="","",VLOOKUP($Q263,'Dept Head vs YTD acct'!$A$5:$M$500,3,FALSE))</f>
        <v/>
      </c>
      <c r="C263" t="str">
        <f>IF($Q263="","",VLOOKUP($Q263,'Dept Head vs YTD acct'!$A$5:$M$500,4,FALSE))</f>
        <v/>
      </c>
      <c r="D263" t="str">
        <f>IF($Q263="","",VLOOKUP($Q263,'Dept Head vs YTD acct'!$A$5:$M$500,5,FALSE))</f>
        <v/>
      </c>
      <c r="E263" t="str">
        <f>IF($Q263="","",VLOOKUP($Q263,'Dept Head vs YTD acct'!$A$5:$M$500,6,FALSE))</f>
        <v/>
      </c>
      <c r="F263" t="str">
        <f>IF($Q263="","",VLOOKUP($Q263,'Dept Head vs YTD acct'!$A$5:$M$500,7,FALSE))</f>
        <v/>
      </c>
      <c r="G263" t="str">
        <f>IF($Q263="","",VLOOKUP($Q263,'Dept Head vs YTD acct'!$A$5:$M$500,8,FALSE))</f>
        <v/>
      </c>
      <c r="H263" t="str">
        <f>IF($Q263="","",VLOOKUP($Q263,'Dept Head vs YTD acct'!$A$5:$M$500,9,FALSE))</f>
        <v/>
      </c>
      <c r="I263" s="10" t="str">
        <f>IF($Q263="","",VLOOKUP($Q263,'Dept Head vs YTD acct'!$A$5:$M$500,10,FALSE))</f>
        <v/>
      </c>
      <c r="J263" s="10" t="str">
        <f>IF($Q263="","",VLOOKUP($Q263,'Dept Head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acct'!$A$5:$M$500,2,FALSE))</f>
        <v/>
      </c>
      <c r="B264" t="str">
        <f>IF($Q264="","",VLOOKUP($Q264,'Dept Head vs YTD acct'!$A$5:$M$500,3,FALSE))</f>
        <v/>
      </c>
      <c r="C264" t="str">
        <f>IF($Q264="","",VLOOKUP($Q264,'Dept Head vs YTD acct'!$A$5:$M$500,4,FALSE))</f>
        <v/>
      </c>
      <c r="D264" t="str">
        <f>IF($Q264="","",VLOOKUP($Q264,'Dept Head vs YTD acct'!$A$5:$M$500,5,FALSE))</f>
        <v/>
      </c>
      <c r="E264" t="str">
        <f>IF($Q264="","",VLOOKUP($Q264,'Dept Head vs YTD acct'!$A$5:$M$500,6,FALSE))</f>
        <v/>
      </c>
      <c r="F264" t="str">
        <f>IF($Q264="","",VLOOKUP($Q264,'Dept Head vs YTD acct'!$A$5:$M$500,7,FALSE))</f>
        <v/>
      </c>
      <c r="G264" t="str">
        <f>IF($Q264="","",VLOOKUP($Q264,'Dept Head vs YTD acct'!$A$5:$M$500,8,FALSE))</f>
        <v/>
      </c>
      <c r="H264" t="str">
        <f>IF($Q264="","",VLOOKUP($Q264,'Dept Head vs YTD acct'!$A$5:$M$500,9,FALSE))</f>
        <v/>
      </c>
      <c r="I264" s="10" t="str">
        <f>IF($Q264="","",VLOOKUP($Q264,'Dept Head vs YTD acct'!$A$5:$M$500,10,FALSE))</f>
        <v/>
      </c>
      <c r="J264" s="10" t="str">
        <f>IF($Q264="","",VLOOKUP($Q264,'Dept Head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acct'!$A$5:$M$500,2,FALSE))</f>
        <v/>
      </c>
      <c r="B265" t="str">
        <f>IF($Q265="","",VLOOKUP($Q265,'Dept Head vs YTD acct'!$A$5:$M$500,3,FALSE))</f>
        <v/>
      </c>
      <c r="C265" t="str">
        <f>IF($Q265="","",VLOOKUP($Q265,'Dept Head vs YTD acct'!$A$5:$M$500,4,FALSE))</f>
        <v/>
      </c>
      <c r="D265" t="str">
        <f>IF($Q265="","",VLOOKUP($Q265,'Dept Head vs YTD acct'!$A$5:$M$500,5,FALSE))</f>
        <v/>
      </c>
      <c r="E265" t="str">
        <f>IF($Q265="","",VLOOKUP($Q265,'Dept Head vs YTD acct'!$A$5:$M$500,6,FALSE))</f>
        <v/>
      </c>
      <c r="F265" t="str">
        <f>IF($Q265="","",VLOOKUP($Q265,'Dept Head vs YTD acct'!$A$5:$M$500,7,FALSE))</f>
        <v/>
      </c>
      <c r="G265" t="str">
        <f>IF($Q265="","",VLOOKUP($Q265,'Dept Head vs YTD acct'!$A$5:$M$500,8,FALSE))</f>
        <v/>
      </c>
      <c r="H265" t="str">
        <f>IF($Q265="","",VLOOKUP($Q265,'Dept Head vs YTD acct'!$A$5:$M$500,9,FALSE))</f>
        <v/>
      </c>
      <c r="I265" s="10" t="str">
        <f>IF($Q265="","",VLOOKUP($Q265,'Dept Head vs YTD acct'!$A$5:$M$500,10,FALSE))</f>
        <v/>
      </c>
      <c r="J265" s="10" t="str">
        <f>IF($Q265="","",VLOOKUP($Q265,'Dept Head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acct'!$A$5:$M$500,2,FALSE))</f>
        <v/>
      </c>
      <c r="B266" t="str">
        <f>IF($Q266="","",VLOOKUP($Q266,'Dept Head vs YTD acct'!$A$5:$M$500,3,FALSE))</f>
        <v/>
      </c>
      <c r="C266" t="str">
        <f>IF($Q266="","",VLOOKUP($Q266,'Dept Head vs YTD acct'!$A$5:$M$500,4,FALSE))</f>
        <v/>
      </c>
      <c r="D266" t="str">
        <f>IF($Q266="","",VLOOKUP($Q266,'Dept Head vs YTD acct'!$A$5:$M$500,5,FALSE))</f>
        <v/>
      </c>
      <c r="E266" t="str">
        <f>IF($Q266="","",VLOOKUP($Q266,'Dept Head vs YTD acct'!$A$5:$M$500,6,FALSE))</f>
        <v/>
      </c>
      <c r="F266" t="str">
        <f>IF($Q266="","",VLOOKUP($Q266,'Dept Head vs YTD acct'!$A$5:$M$500,7,FALSE))</f>
        <v/>
      </c>
      <c r="G266" t="str">
        <f>IF($Q266="","",VLOOKUP($Q266,'Dept Head vs YTD acct'!$A$5:$M$500,8,FALSE))</f>
        <v/>
      </c>
      <c r="H266" t="str">
        <f>IF($Q266="","",VLOOKUP($Q266,'Dept Head vs YTD acct'!$A$5:$M$500,9,FALSE))</f>
        <v/>
      </c>
      <c r="I266" s="10" t="str">
        <f>IF($Q266="","",VLOOKUP($Q266,'Dept Head vs YTD acct'!$A$5:$M$500,10,FALSE))</f>
        <v/>
      </c>
      <c r="J266" s="10" t="str">
        <f>IF($Q266="","",VLOOKUP($Q266,'Dept Head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acct'!$A$5:$M$500,2,FALSE))</f>
        <v/>
      </c>
      <c r="B267" t="str">
        <f>IF($Q267="","",VLOOKUP($Q267,'Dept Head vs YTD acct'!$A$5:$M$500,3,FALSE))</f>
        <v/>
      </c>
      <c r="C267" t="str">
        <f>IF($Q267="","",VLOOKUP($Q267,'Dept Head vs YTD acct'!$A$5:$M$500,4,FALSE))</f>
        <v/>
      </c>
      <c r="D267" t="str">
        <f>IF($Q267="","",VLOOKUP($Q267,'Dept Head vs YTD acct'!$A$5:$M$500,5,FALSE))</f>
        <v/>
      </c>
      <c r="E267" t="str">
        <f>IF($Q267="","",VLOOKUP($Q267,'Dept Head vs YTD acct'!$A$5:$M$500,6,FALSE))</f>
        <v/>
      </c>
      <c r="F267" t="str">
        <f>IF($Q267="","",VLOOKUP($Q267,'Dept Head vs YTD acct'!$A$5:$M$500,7,FALSE))</f>
        <v/>
      </c>
      <c r="G267" t="str">
        <f>IF($Q267="","",VLOOKUP($Q267,'Dept Head vs YTD acct'!$A$5:$M$500,8,FALSE))</f>
        <v/>
      </c>
      <c r="H267" t="str">
        <f>IF($Q267="","",VLOOKUP($Q267,'Dept Head vs YTD acct'!$A$5:$M$500,9,FALSE))</f>
        <v/>
      </c>
      <c r="I267" s="10" t="str">
        <f>IF($Q267="","",VLOOKUP($Q267,'Dept Head vs YTD acct'!$A$5:$M$500,10,FALSE))</f>
        <v/>
      </c>
      <c r="J267" s="10" t="str">
        <f>IF($Q267="","",VLOOKUP($Q267,'Dept Head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acct'!$A$5:$M$500,2,FALSE))</f>
        <v/>
      </c>
      <c r="B268" t="str">
        <f>IF($Q268="","",VLOOKUP($Q268,'Dept Head vs YTD acct'!$A$5:$M$500,3,FALSE))</f>
        <v/>
      </c>
      <c r="C268" t="str">
        <f>IF($Q268="","",VLOOKUP($Q268,'Dept Head vs YTD acct'!$A$5:$M$500,4,FALSE))</f>
        <v/>
      </c>
      <c r="D268" t="str">
        <f>IF($Q268="","",VLOOKUP($Q268,'Dept Head vs YTD acct'!$A$5:$M$500,5,FALSE))</f>
        <v/>
      </c>
      <c r="E268" t="str">
        <f>IF($Q268="","",VLOOKUP($Q268,'Dept Head vs YTD acct'!$A$5:$M$500,6,FALSE))</f>
        <v/>
      </c>
      <c r="F268" t="str">
        <f>IF($Q268="","",VLOOKUP($Q268,'Dept Head vs YTD acct'!$A$5:$M$500,7,FALSE))</f>
        <v/>
      </c>
      <c r="G268" t="str">
        <f>IF($Q268="","",VLOOKUP($Q268,'Dept Head vs YTD acct'!$A$5:$M$500,8,FALSE))</f>
        <v/>
      </c>
      <c r="H268" t="str">
        <f>IF($Q268="","",VLOOKUP($Q268,'Dept Head vs YTD acct'!$A$5:$M$500,9,FALSE))</f>
        <v/>
      </c>
      <c r="I268" s="10" t="str">
        <f>IF($Q268="","",VLOOKUP($Q268,'Dept Head vs YTD acct'!$A$5:$M$500,10,FALSE))</f>
        <v/>
      </c>
      <c r="J268" s="10" t="str">
        <f>IF($Q268="","",VLOOKUP($Q268,'Dept Head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acct'!$A$5:$M$500,2,FALSE))</f>
        <v/>
      </c>
      <c r="B269" t="str">
        <f>IF($Q269="","",VLOOKUP($Q269,'Dept Head vs YTD acct'!$A$5:$M$500,3,FALSE))</f>
        <v/>
      </c>
      <c r="C269" t="str">
        <f>IF($Q269="","",VLOOKUP($Q269,'Dept Head vs YTD acct'!$A$5:$M$500,4,FALSE))</f>
        <v/>
      </c>
      <c r="D269" t="str">
        <f>IF($Q269="","",VLOOKUP($Q269,'Dept Head vs YTD acct'!$A$5:$M$500,5,FALSE))</f>
        <v/>
      </c>
      <c r="E269" t="str">
        <f>IF($Q269="","",VLOOKUP($Q269,'Dept Head vs YTD acct'!$A$5:$M$500,6,FALSE))</f>
        <v/>
      </c>
      <c r="F269" t="str">
        <f>IF($Q269="","",VLOOKUP($Q269,'Dept Head vs YTD acct'!$A$5:$M$500,7,FALSE))</f>
        <v/>
      </c>
      <c r="G269" t="str">
        <f>IF($Q269="","",VLOOKUP($Q269,'Dept Head vs YTD acct'!$A$5:$M$500,8,FALSE))</f>
        <v/>
      </c>
      <c r="H269" t="str">
        <f>IF($Q269="","",VLOOKUP($Q269,'Dept Head vs YTD acct'!$A$5:$M$500,9,FALSE))</f>
        <v/>
      </c>
      <c r="I269" s="10" t="str">
        <f>IF($Q269="","",VLOOKUP($Q269,'Dept Head vs YTD acct'!$A$5:$M$500,10,FALSE))</f>
        <v/>
      </c>
      <c r="J269" s="10" t="str">
        <f>IF($Q269="","",VLOOKUP($Q269,'Dept Head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acct'!$A$5:$M$500,2,FALSE))</f>
        <v/>
      </c>
      <c r="B270" t="str">
        <f>IF($Q270="","",VLOOKUP($Q270,'Dept Head vs YTD acct'!$A$5:$M$500,3,FALSE))</f>
        <v/>
      </c>
      <c r="C270" t="str">
        <f>IF($Q270="","",VLOOKUP($Q270,'Dept Head vs YTD acct'!$A$5:$M$500,4,FALSE))</f>
        <v/>
      </c>
      <c r="D270" t="str">
        <f>IF($Q270="","",VLOOKUP($Q270,'Dept Head vs YTD acct'!$A$5:$M$500,5,FALSE))</f>
        <v/>
      </c>
      <c r="E270" t="str">
        <f>IF($Q270="","",VLOOKUP($Q270,'Dept Head vs YTD acct'!$A$5:$M$500,6,FALSE))</f>
        <v/>
      </c>
      <c r="F270" t="str">
        <f>IF($Q270="","",VLOOKUP($Q270,'Dept Head vs YTD acct'!$A$5:$M$500,7,FALSE))</f>
        <v/>
      </c>
      <c r="G270" t="str">
        <f>IF($Q270="","",VLOOKUP($Q270,'Dept Head vs YTD acct'!$A$5:$M$500,8,FALSE))</f>
        <v/>
      </c>
      <c r="H270" t="str">
        <f>IF($Q270="","",VLOOKUP($Q270,'Dept Head vs YTD acct'!$A$5:$M$500,9,FALSE))</f>
        <v/>
      </c>
      <c r="I270" s="10" t="str">
        <f>IF($Q270="","",VLOOKUP($Q270,'Dept Head vs YTD acct'!$A$5:$M$500,10,FALSE))</f>
        <v/>
      </c>
      <c r="J270" s="10" t="str">
        <f>IF($Q270="","",VLOOKUP($Q270,'Dept Head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acct'!$A$5:$M$500,2,FALSE))</f>
        <v/>
      </c>
      <c r="B271" t="str">
        <f>IF($Q271="","",VLOOKUP($Q271,'Dept Head vs YTD acct'!$A$5:$M$500,3,FALSE))</f>
        <v/>
      </c>
      <c r="C271" t="str">
        <f>IF($Q271="","",VLOOKUP($Q271,'Dept Head vs YTD acct'!$A$5:$M$500,4,FALSE))</f>
        <v/>
      </c>
      <c r="D271" t="str">
        <f>IF($Q271="","",VLOOKUP($Q271,'Dept Head vs YTD acct'!$A$5:$M$500,5,FALSE))</f>
        <v/>
      </c>
      <c r="E271" t="str">
        <f>IF($Q271="","",VLOOKUP($Q271,'Dept Head vs YTD acct'!$A$5:$M$500,6,FALSE))</f>
        <v/>
      </c>
      <c r="F271" t="str">
        <f>IF($Q271="","",VLOOKUP($Q271,'Dept Head vs YTD acct'!$A$5:$M$500,7,FALSE))</f>
        <v/>
      </c>
      <c r="G271" t="str">
        <f>IF($Q271="","",VLOOKUP($Q271,'Dept Head vs YTD acct'!$A$5:$M$500,8,FALSE))</f>
        <v/>
      </c>
      <c r="H271" t="str">
        <f>IF($Q271="","",VLOOKUP($Q271,'Dept Head vs YTD acct'!$A$5:$M$500,9,FALSE))</f>
        <v/>
      </c>
      <c r="I271" s="10" t="str">
        <f>IF($Q271="","",VLOOKUP($Q271,'Dept Head vs YTD acct'!$A$5:$M$500,10,FALSE))</f>
        <v/>
      </c>
      <c r="J271" s="10" t="str">
        <f>IF($Q271="","",VLOOKUP($Q271,'Dept Head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acct'!$A$5:$M$500,2,FALSE))</f>
        <v/>
      </c>
      <c r="B272" t="str">
        <f>IF($Q272="","",VLOOKUP($Q272,'Dept Head vs YTD acct'!$A$5:$M$500,3,FALSE))</f>
        <v/>
      </c>
      <c r="C272" t="str">
        <f>IF($Q272="","",VLOOKUP($Q272,'Dept Head vs YTD acct'!$A$5:$M$500,4,FALSE))</f>
        <v/>
      </c>
      <c r="D272" t="str">
        <f>IF($Q272="","",VLOOKUP($Q272,'Dept Head vs YTD acct'!$A$5:$M$500,5,FALSE))</f>
        <v/>
      </c>
      <c r="E272" t="str">
        <f>IF($Q272="","",VLOOKUP($Q272,'Dept Head vs YTD acct'!$A$5:$M$500,6,FALSE))</f>
        <v/>
      </c>
      <c r="F272" t="str">
        <f>IF($Q272="","",VLOOKUP($Q272,'Dept Head vs YTD acct'!$A$5:$M$500,7,FALSE))</f>
        <v/>
      </c>
      <c r="G272" t="str">
        <f>IF($Q272="","",VLOOKUP($Q272,'Dept Head vs YTD acct'!$A$5:$M$500,8,FALSE))</f>
        <v/>
      </c>
      <c r="H272" t="str">
        <f>IF($Q272="","",VLOOKUP($Q272,'Dept Head vs YTD acct'!$A$5:$M$500,9,FALSE))</f>
        <v/>
      </c>
      <c r="I272" s="10" t="str">
        <f>IF($Q272="","",VLOOKUP($Q272,'Dept Head vs YTD acct'!$A$5:$M$500,10,FALSE))</f>
        <v/>
      </c>
      <c r="J272" s="10" t="str">
        <f>IF($Q272="","",VLOOKUP($Q272,'Dept Head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acct'!$A$5:$M$500,2,FALSE))</f>
        <v/>
      </c>
      <c r="B273" t="str">
        <f>IF($Q273="","",VLOOKUP($Q273,'Dept Head vs YTD acct'!$A$5:$M$500,3,FALSE))</f>
        <v/>
      </c>
      <c r="C273" t="str">
        <f>IF($Q273="","",VLOOKUP($Q273,'Dept Head vs YTD acct'!$A$5:$M$500,4,FALSE))</f>
        <v/>
      </c>
      <c r="D273" t="str">
        <f>IF($Q273="","",VLOOKUP($Q273,'Dept Head vs YTD acct'!$A$5:$M$500,5,FALSE))</f>
        <v/>
      </c>
      <c r="E273" t="str">
        <f>IF($Q273="","",VLOOKUP($Q273,'Dept Head vs YTD acct'!$A$5:$M$500,6,FALSE))</f>
        <v/>
      </c>
      <c r="F273" t="str">
        <f>IF($Q273="","",VLOOKUP($Q273,'Dept Head vs YTD acct'!$A$5:$M$500,7,FALSE))</f>
        <v/>
      </c>
      <c r="G273" t="str">
        <f>IF($Q273="","",VLOOKUP($Q273,'Dept Head vs YTD acct'!$A$5:$M$500,8,FALSE))</f>
        <v/>
      </c>
      <c r="H273" t="str">
        <f>IF($Q273="","",VLOOKUP($Q273,'Dept Head vs YTD acct'!$A$5:$M$500,9,FALSE))</f>
        <v/>
      </c>
      <c r="I273" s="10" t="str">
        <f>IF($Q273="","",VLOOKUP($Q273,'Dept Head vs YTD acct'!$A$5:$M$500,10,FALSE))</f>
        <v/>
      </c>
      <c r="J273" s="10" t="str">
        <f>IF($Q273="","",VLOOKUP($Q273,'Dept Head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acct'!$A$5:$M$500,2,FALSE))</f>
        <v/>
      </c>
      <c r="B274" t="str">
        <f>IF($Q274="","",VLOOKUP($Q274,'Dept Head vs YTD acct'!$A$5:$M$500,3,FALSE))</f>
        <v/>
      </c>
      <c r="C274" t="str">
        <f>IF($Q274="","",VLOOKUP($Q274,'Dept Head vs YTD acct'!$A$5:$M$500,4,FALSE))</f>
        <v/>
      </c>
      <c r="D274" t="str">
        <f>IF($Q274="","",VLOOKUP($Q274,'Dept Head vs YTD acct'!$A$5:$M$500,5,FALSE))</f>
        <v/>
      </c>
      <c r="E274" t="str">
        <f>IF($Q274="","",VLOOKUP($Q274,'Dept Head vs YTD acct'!$A$5:$M$500,6,FALSE))</f>
        <v/>
      </c>
      <c r="F274" t="str">
        <f>IF($Q274="","",VLOOKUP($Q274,'Dept Head vs YTD acct'!$A$5:$M$500,7,FALSE))</f>
        <v/>
      </c>
      <c r="G274" t="str">
        <f>IF($Q274="","",VLOOKUP($Q274,'Dept Head vs YTD acct'!$A$5:$M$500,8,FALSE))</f>
        <v/>
      </c>
      <c r="H274" t="str">
        <f>IF($Q274="","",VLOOKUP($Q274,'Dept Head vs YTD acct'!$A$5:$M$500,9,FALSE))</f>
        <v/>
      </c>
      <c r="I274" s="10" t="str">
        <f>IF($Q274="","",VLOOKUP($Q274,'Dept Head vs YTD acct'!$A$5:$M$500,10,FALSE))</f>
        <v/>
      </c>
      <c r="J274" s="10" t="str">
        <f>IF($Q274="","",VLOOKUP($Q274,'Dept Head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acct'!$A$5:$M$500,2,FALSE))</f>
        <v/>
      </c>
      <c r="B275" t="str">
        <f>IF($Q275="","",VLOOKUP($Q275,'Dept Head vs YTD acct'!$A$5:$M$500,3,FALSE))</f>
        <v/>
      </c>
      <c r="C275" t="str">
        <f>IF($Q275="","",VLOOKUP($Q275,'Dept Head vs YTD acct'!$A$5:$M$500,4,FALSE))</f>
        <v/>
      </c>
      <c r="D275" t="str">
        <f>IF($Q275="","",VLOOKUP($Q275,'Dept Head vs YTD acct'!$A$5:$M$500,5,FALSE))</f>
        <v/>
      </c>
      <c r="E275" t="str">
        <f>IF($Q275="","",VLOOKUP($Q275,'Dept Head vs YTD acct'!$A$5:$M$500,6,FALSE))</f>
        <v/>
      </c>
      <c r="F275" t="str">
        <f>IF($Q275="","",VLOOKUP($Q275,'Dept Head vs YTD acct'!$A$5:$M$500,7,FALSE))</f>
        <v/>
      </c>
      <c r="G275" t="str">
        <f>IF($Q275="","",VLOOKUP($Q275,'Dept Head vs YTD acct'!$A$5:$M$500,8,FALSE))</f>
        <v/>
      </c>
      <c r="H275" t="str">
        <f>IF($Q275="","",VLOOKUP($Q275,'Dept Head vs YTD acct'!$A$5:$M$500,9,FALSE))</f>
        <v/>
      </c>
      <c r="I275" s="10" t="str">
        <f>IF($Q275="","",VLOOKUP($Q275,'Dept Head vs YTD acct'!$A$5:$M$500,10,FALSE))</f>
        <v/>
      </c>
      <c r="J275" s="10" t="str">
        <f>IF($Q275="","",VLOOKUP($Q275,'Dept Head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acct'!$A$5:$M$500,2,FALSE))</f>
        <v/>
      </c>
      <c r="B276" t="str">
        <f>IF($Q276="","",VLOOKUP($Q276,'Dept Head vs YTD acct'!$A$5:$M$500,3,FALSE))</f>
        <v/>
      </c>
      <c r="C276" t="str">
        <f>IF($Q276="","",VLOOKUP($Q276,'Dept Head vs YTD acct'!$A$5:$M$500,4,FALSE))</f>
        <v/>
      </c>
      <c r="D276" t="str">
        <f>IF($Q276="","",VLOOKUP($Q276,'Dept Head vs YTD acct'!$A$5:$M$500,5,FALSE))</f>
        <v/>
      </c>
      <c r="E276" t="str">
        <f>IF($Q276="","",VLOOKUP($Q276,'Dept Head vs YTD acct'!$A$5:$M$500,6,FALSE))</f>
        <v/>
      </c>
      <c r="F276" t="str">
        <f>IF($Q276="","",VLOOKUP($Q276,'Dept Head vs YTD acct'!$A$5:$M$500,7,FALSE))</f>
        <v/>
      </c>
      <c r="G276" t="str">
        <f>IF($Q276="","",VLOOKUP($Q276,'Dept Head vs YTD acct'!$A$5:$M$500,8,FALSE))</f>
        <v/>
      </c>
      <c r="H276" t="str">
        <f>IF($Q276="","",VLOOKUP($Q276,'Dept Head vs YTD acct'!$A$5:$M$500,9,FALSE))</f>
        <v/>
      </c>
      <c r="I276" s="10" t="str">
        <f>IF($Q276="","",VLOOKUP($Q276,'Dept Head vs YTD acct'!$A$5:$M$500,10,FALSE))</f>
        <v/>
      </c>
      <c r="J276" s="10" t="str">
        <f>IF($Q276="","",VLOOKUP($Q276,'Dept Head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acct'!$A$5:$M$500,2,FALSE))</f>
        <v/>
      </c>
      <c r="B277" t="str">
        <f>IF($Q277="","",VLOOKUP($Q277,'Dept Head vs YTD acct'!$A$5:$M$500,3,FALSE))</f>
        <v/>
      </c>
      <c r="C277" t="str">
        <f>IF($Q277="","",VLOOKUP($Q277,'Dept Head vs YTD acct'!$A$5:$M$500,4,FALSE))</f>
        <v/>
      </c>
      <c r="D277" t="str">
        <f>IF($Q277="","",VLOOKUP($Q277,'Dept Head vs YTD acct'!$A$5:$M$500,5,FALSE))</f>
        <v/>
      </c>
      <c r="E277" t="str">
        <f>IF($Q277="","",VLOOKUP($Q277,'Dept Head vs YTD acct'!$A$5:$M$500,6,FALSE))</f>
        <v/>
      </c>
      <c r="F277" t="str">
        <f>IF($Q277="","",VLOOKUP($Q277,'Dept Head vs YTD acct'!$A$5:$M$500,7,FALSE))</f>
        <v/>
      </c>
      <c r="G277" t="str">
        <f>IF($Q277="","",VLOOKUP($Q277,'Dept Head vs YTD acct'!$A$5:$M$500,8,FALSE))</f>
        <v/>
      </c>
      <c r="H277" t="str">
        <f>IF($Q277="","",VLOOKUP($Q277,'Dept Head vs YTD acct'!$A$5:$M$500,9,FALSE))</f>
        <v/>
      </c>
      <c r="I277" s="10" t="str">
        <f>IF($Q277="","",VLOOKUP($Q277,'Dept Head vs YTD acct'!$A$5:$M$500,10,FALSE))</f>
        <v/>
      </c>
      <c r="J277" s="10" t="str">
        <f>IF($Q277="","",VLOOKUP($Q277,'Dept Head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acct'!$A$5:$M$500,2,FALSE))</f>
        <v/>
      </c>
      <c r="B278" t="str">
        <f>IF($Q278="","",VLOOKUP($Q278,'Dept Head vs YTD acct'!$A$5:$M$500,3,FALSE))</f>
        <v/>
      </c>
      <c r="C278" t="str">
        <f>IF($Q278="","",VLOOKUP($Q278,'Dept Head vs YTD acct'!$A$5:$M$500,4,FALSE))</f>
        <v/>
      </c>
      <c r="D278" t="str">
        <f>IF($Q278="","",VLOOKUP($Q278,'Dept Head vs YTD acct'!$A$5:$M$500,5,FALSE))</f>
        <v/>
      </c>
      <c r="E278" t="str">
        <f>IF($Q278="","",VLOOKUP($Q278,'Dept Head vs YTD acct'!$A$5:$M$500,6,FALSE))</f>
        <v/>
      </c>
      <c r="F278" t="str">
        <f>IF($Q278="","",VLOOKUP($Q278,'Dept Head vs YTD acct'!$A$5:$M$500,7,FALSE))</f>
        <v/>
      </c>
      <c r="G278" t="str">
        <f>IF($Q278="","",VLOOKUP($Q278,'Dept Head vs YTD acct'!$A$5:$M$500,8,FALSE))</f>
        <v/>
      </c>
      <c r="H278" t="str">
        <f>IF($Q278="","",VLOOKUP($Q278,'Dept Head vs YTD acct'!$A$5:$M$500,9,FALSE))</f>
        <v/>
      </c>
      <c r="I278" s="10" t="str">
        <f>IF($Q278="","",VLOOKUP($Q278,'Dept Head vs YTD acct'!$A$5:$M$500,10,FALSE))</f>
        <v/>
      </c>
      <c r="J278" s="10" t="str">
        <f>IF($Q278="","",VLOOKUP($Q278,'Dept Head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acct'!$A$5:$M$500,2,FALSE))</f>
        <v/>
      </c>
      <c r="B279" t="str">
        <f>IF($Q279="","",VLOOKUP($Q279,'Dept Head vs YTD acct'!$A$5:$M$500,3,FALSE))</f>
        <v/>
      </c>
      <c r="C279" t="str">
        <f>IF($Q279="","",VLOOKUP($Q279,'Dept Head vs YTD acct'!$A$5:$M$500,4,FALSE))</f>
        <v/>
      </c>
      <c r="D279" t="str">
        <f>IF($Q279="","",VLOOKUP($Q279,'Dept Head vs YTD acct'!$A$5:$M$500,5,FALSE))</f>
        <v/>
      </c>
      <c r="E279" t="str">
        <f>IF($Q279="","",VLOOKUP($Q279,'Dept Head vs YTD acct'!$A$5:$M$500,6,FALSE))</f>
        <v/>
      </c>
      <c r="F279" t="str">
        <f>IF($Q279="","",VLOOKUP($Q279,'Dept Head vs YTD acct'!$A$5:$M$500,7,FALSE))</f>
        <v/>
      </c>
      <c r="G279" t="str">
        <f>IF($Q279="","",VLOOKUP($Q279,'Dept Head vs YTD acct'!$A$5:$M$500,8,FALSE))</f>
        <v/>
      </c>
      <c r="H279" t="str">
        <f>IF($Q279="","",VLOOKUP($Q279,'Dept Head vs YTD acct'!$A$5:$M$500,9,FALSE))</f>
        <v/>
      </c>
      <c r="I279" s="10" t="str">
        <f>IF($Q279="","",VLOOKUP($Q279,'Dept Head vs YTD acct'!$A$5:$M$500,10,FALSE))</f>
        <v/>
      </c>
      <c r="J279" s="10" t="str">
        <f>IF($Q279="","",VLOOKUP($Q279,'Dept Head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acct'!$A$5:$M$500,2,FALSE))</f>
        <v/>
      </c>
      <c r="B280" t="str">
        <f>IF($Q280="","",VLOOKUP($Q280,'Dept Head vs YTD acct'!$A$5:$M$500,3,FALSE))</f>
        <v/>
      </c>
      <c r="C280" t="str">
        <f>IF($Q280="","",VLOOKUP($Q280,'Dept Head vs YTD acct'!$A$5:$M$500,4,FALSE))</f>
        <v/>
      </c>
      <c r="D280" t="str">
        <f>IF($Q280="","",VLOOKUP($Q280,'Dept Head vs YTD acct'!$A$5:$M$500,5,FALSE))</f>
        <v/>
      </c>
      <c r="E280" t="str">
        <f>IF($Q280="","",VLOOKUP($Q280,'Dept Head vs YTD acct'!$A$5:$M$500,6,FALSE))</f>
        <v/>
      </c>
      <c r="F280" t="str">
        <f>IF($Q280="","",VLOOKUP($Q280,'Dept Head vs YTD acct'!$A$5:$M$500,7,FALSE))</f>
        <v/>
      </c>
      <c r="G280" t="str">
        <f>IF($Q280="","",VLOOKUP($Q280,'Dept Head vs YTD acct'!$A$5:$M$500,8,FALSE))</f>
        <v/>
      </c>
      <c r="H280" t="str">
        <f>IF($Q280="","",VLOOKUP($Q280,'Dept Head vs YTD acct'!$A$5:$M$500,9,FALSE))</f>
        <v/>
      </c>
      <c r="I280" s="10" t="str">
        <f>IF($Q280="","",VLOOKUP($Q280,'Dept Head vs YTD acct'!$A$5:$M$500,10,FALSE))</f>
        <v/>
      </c>
      <c r="J280" s="10" t="str">
        <f>IF($Q280="","",VLOOKUP($Q280,'Dept Head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acct'!$A$5:$M$500,2,FALSE))</f>
        <v/>
      </c>
      <c r="B281" t="str">
        <f>IF($Q281="","",VLOOKUP($Q281,'Dept Head vs YTD acct'!$A$5:$M$500,3,FALSE))</f>
        <v/>
      </c>
      <c r="C281" t="str">
        <f>IF($Q281="","",VLOOKUP($Q281,'Dept Head vs YTD acct'!$A$5:$M$500,4,FALSE))</f>
        <v/>
      </c>
      <c r="D281" t="str">
        <f>IF($Q281="","",VLOOKUP($Q281,'Dept Head vs YTD acct'!$A$5:$M$500,5,FALSE))</f>
        <v/>
      </c>
      <c r="E281" t="str">
        <f>IF($Q281="","",VLOOKUP($Q281,'Dept Head vs YTD acct'!$A$5:$M$500,6,FALSE))</f>
        <v/>
      </c>
      <c r="F281" t="str">
        <f>IF($Q281="","",VLOOKUP($Q281,'Dept Head vs YTD acct'!$A$5:$M$500,7,FALSE))</f>
        <v/>
      </c>
      <c r="G281" t="str">
        <f>IF($Q281="","",VLOOKUP($Q281,'Dept Head vs YTD acct'!$A$5:$M$500,8,FALSE))</f>
        <v/>
      </c>
      <c r="H281" t="str">
        <f>IF($Q281="","",VLOOKUP($Q281,'Dept Head vs YTD acct'!$A$5:$M$500,9,FALSE))</f>
        <v/>
      </c>
      <c r="I281" s="10" t="str">
        <f>IF($Q281="","",VLOOKUP($Q281,'Dept Head vs YTD acct'!$A$5:$M$500,10,FALSE))</f>
        <v/>
      </c>
      <c r="J281" s="10" t="str">
        <f>IF($Q281="","",VLOOKUP($Q281,'Dept Head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acct'!$A$5:$M$500,2,FALSE))</f>
        <v/>
      </c>
      <c r="B282" t="str">
        <f>IF($Q282="","",VLOOKUP($Q282,'Dept Head vs YTD acct'!$A$5:$M$500,3,FALSE))</f>
        <v/>
      </c>
      <c r="C282" t="str">
        <f>IF($Q282="","",VLOOKUP($Q282,'Dept Head vs YTD acct'!$A$5:$M$500,4,FALSE))</f>
        <v/>
      </c>
      <c r="D282" t="str">
        <f>IF($Q282="","",VLOOKUP($Q282,'Dept Head vs YTD acct'!$A$5:$M$500,5,FALSE))</f>
        <v/>
      </c>
      <c r="E282" t="str">
        <f>IF($Q282="","",VLOOKUP($Q282,'Dept Head vs YTD acct'!$A$5:$M$500,6,FALSE))</f>
        <v/>
      </c>
      <c r="F282" t="str">
        <f>IF($Q282="","",VLOOKUP($Q282,'Dept Head vs YTD acct'!$A$5:$M$500,7,FALSE))</f>
        <v/>
      </c>
      <c r="G282" t="str">
        <f>IF($Q282="","",VLOOKUP($Q282,'Dept Head vs YTD acct'!$A$5:$M$500,8,FALSE))</f>
        <v/>
      </c>
      <c r="H282" t="str">
        <f>IF($Q282="","",VLOOKUP($Q282,'Dept Head vs YTD acct'!$A$5:$M$500,9,FALSE))</f>
        <v/>
      </c>
      <c r="I282" s="10" t="str">
        <f>IF($Q282="","",VLOOKUP($Q282,'Dept Head vs YTD acct'!$A$5:$M$500,10,FALSE))</f>
        <v/>
      </c>
      <c r="J282" s="10" t="str">
        <f>IF($Q282="","",VLOOKUP($Q282,'Dept Head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acct'!$A$5:$M$500,2,FALSE))</f>
        <v/>
      </c>
      <c r="B283" t="str">
        <f>IF($Q283="","",VLOOKUP($Q283,'Dept Head vs YTD acct'!$A$5:$M$500,3,FALSE))</f>
        <v/>
      </c>
      <c r="C283" t="str">
        <f>IF($Q283="","",VLOOKUP($Q283,'Dept Head vs YTD acct'!$A$5:$M$500,4,FALSE))</f>
        <v/>
      </c>
      <c r="D283" t="str">
        <f>IF($Q283="","",VLOOKUP($Q283,'Dept Head vs YTD acct'!$A$5:$M$500,5,FALSE))</f>
        <v/>
      </c>
      <c r="E283" t="str">
        <f>IF($Q283="","",VLOOKUP($Q283,'Dept Head vs YTD acct'!$A$5:$M$500,6,FALSE))</f>
        <v/>
      </c>
      <c r="F283" t="str">
        <f>IF($Q283="","",VLOOKUP($Q283,'Dept Head vs YTD acct'!$A$5:$M$500,7,FALSE))</f>
        <v/>
      </c>
      <c r="G283" t="str">
        <f>IF($Q283="","",VLOOKUP($Q283,'Dept Head vs YTD acct'!$A$5:$M$500,8,FALSE))</f>
        <v/>
      </c>
      <c r="H283" t="str">
        <f>IF($Q283="","",VLOOKUP($Q283,'Dept Head vs YTD acct'!$A$5:$M$500,9,FALSE))</f>
        <v/>
      </c>
      <c r="I283" s="10" t="str">
        <f>IF($Q283="","",VLOOKUP($Q283,'Dept Head vs YTD acct'!$A$5:$M$500,10,FALSE))</f>
        <v/>
      </c>
      <c r="J283" s="10" t="str">
        <f>IF($Q283="","",VLOOKUP($Q283,'Dept Head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acct'!$A$5:$M$500,2,FALSE))</f>
        <v/>
      </c>
      <c r="B284" t="str">
        <f>IF($Q284="","",VLOOKUP($Q284,'Dept Head vs YTD acct'!$A$5:$M$500,3,FALSE))</f>
        <v/>
      </c>
      <c r="C284" t="str">
        <f>IF($Q284="","",VLOOKUP($Q284,'Dept Head vs YTD acct'!$A$5:$M$500,4,FALSE))</f>
        <v/>
      </c>
      <c r="D284" t="str">
        <f>IF($Q284="","",VLOOKUP($Q284,'Dept Head vs YTD acct'!$A$5:$M$500,5,FALSE))</f>
        <v/>
      </c>
      <c r="E284" t="str">
        <f>IF($Q284="","",VLOOKUP($Q284,'Dept Head vs YTD acct'!$A$5:$M$500,6,FALSE))</f>
        <v/>
      </c>
      <c r="F284" t="str">
        <f>IF($Q284="","",VLOOKUP($Q284,'Dept Head vs YTD acct'!$A$5:$M$500,7,FALSE))</f>
        <v/>
      </c>
      <c r="G284" t="str">
        <f>IF($Q284="","",VLOOKUP($Q284,'Dept Head vs YTD acct'!$A$5:$M$500,8,FALSE))</f>
        <v/>
      </c>
      <c r="H284" t="str">
        <f>IF($Q284="","",VLOOKUP($Q284,'Dept Head vs YTD acct'!$A$5:$M$500,9,FALSE))</f>
        <v/>
      </c>
      <c r="I284" s="10" t="str">
        <f>IF($Q284="","",VLOOKUP($Q284,'Dept Head vs YTD acct'!$A$5:$M$500,10,FALSE))</f>
        <v/>
      </c>
      <c r="J284" s="10" t="str">
        <f>IF($Q284="","",VLOOKUP($Q284,'Dept Head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acct'!$A$5:$M$500,2,FALSE))</f>
        <v/>
      </c>
      <c r="B285" t="str">
        <f>IF($Q285="","",VLOOKUP($Q285,'Dept Head vs YTD acct'!$A$5:$M$500,3,FALSE))</f>
        <v/>
      </c>
      <c r="C285" t="str">
        <f>IF($Q285="","",VLOOKUP($Q285,'Dept Head vs YTD acct'!$A$5:$M$500,4,FALSE))</f>
        <v/>
      </c>
      <c r="D285" t="str">
        <f>IF($Q285="","",VLOOKUP($Q285,'Dept Head vs YTD acct'!$A$5:$M$500,5,FALSE))</f>
        <v/>
      </c>
      <c r="E285" t="str">
        <f>IF($Q285="","",VLOOKUP($Q285,'Dept Head vs YTD acct'!$A$5:$M$500,6,FALSE))</f>
        <v/>
      </c>
      <c r="F285" t="str">
        <f>IF($Q285="","",VLOOKUP($Q285,'Dept Head vs YTD acct'!$A$5:$M$500,7,FALSE))</f>
        <v/>
      </c>
      <c r="G285" t="str">
        <f>IF($Q285="","",VLOOKUP($Q285,'Dept Head vs YTD acct'!$A$5:$M$500,8,FALSE))</f>
        <v/>
      </c>
      <c r="H285" t="str">
        <f>IF($Q285="","",VLOOKUP($Q285,'Dept Head vs YTD acct'!$A$5:$M$500,9,FALSE))</f>
        <v/>
      </c>
      <c r="I285" s="10" t="str">
        <f>IF($Q285="","",VLOOKUP($Q285,'Dept Head vs YTD acct'!$A$5:$M$500,10,FALSE))</f>
        <v/>
      </c>
      <c r="J285" s="10" t="str">
        <f>IF($Q285="","",VLOOKUP($Q285,'Dept Head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acct'!$A$5:$M$500,2,FALSE))</f>
        <v/>
      </c>
      <c r="B286" t="str">
        <f>IF($Q286="","",VLOOKUP($Q286,'Dept Head vs YTD acct'!$A$5:$M$500,3,FALSE))</f>
        <v/>
      </c>
      <c r="C286" t="str">
        <f>IF($Q286="","",VLOOKUP($Q286,'Dept Head vs YTD acct'!$A$5:$M$500,4,FALSE))</f>
        <v/>
      </c>
      <c r="D286" t="str">
        <f>IF($Q286="","",VLOOKUP($Q286,'Dept Head vs YTD acct'!$A$5:$M$500,5,FALSE))</f>
        <v/>
      </c>
      <c r="E286" t="str">
        <f>IF($Q286="","",VLOOKUP($Q286,'Dept Head vs YTD acct'!$A$5:$M$500,6,FALSE))</f>
        <v/>
      </c>
      <c r="F286" t="str">
        <f>IF($Q286="","",VLOOKUP($Q286,'Dept Head vs YTD acct'!$A$5:$M$500,7,FALSE))</f>
        <v/>
      </c>
      <c r="G286" t="str">
        <f>IF($Q286="","",VLOOKUP($Q286,'Dept Head vs YTD acct'!$A$5:$M$500,8,FALSE))</f>
        <v/>
      </c>
      <c r="H286" t="str">
        <f>IF($Q286="","",VLOOKUP($Q286,'Dept Head vs YTD acct'!$A$5:$M$500,9,FALSE))</f>
        <v/>
      </c>
      <c r="I286" s="10" t="str">
        <f>IF($Q286="","",VLOOKUP($Q286,'Dept Head vs YTD acct'!$A$5:$M$500,10,FALSE))</f>
        <v/>
      </c>
      <c r="J286" s="10" t="str">
        <f>IF($Q286="","",VLOOKUP($Q286,'Dept Head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acct'!$A$5:$M$500,2,FALSE))</f>
        <v/>
      </c>
      <c r="B287" t="str">
        <f>IF($Q287="","",VLOOKUP($Q287,'Dept Head vs YTD acct'!$A$5:$M$500,3,FALSE))</f>
        <v/>
      </c>
      <c r="C287" t="str">
        <f>IF($Q287="","",VLOOKUP($Q287,'Dept Head vs YTD acct'!$A$5:$M$500,4,FALSE))</f>
        <v/>
      </c>
      <c r="D287" t="str">
        <f>IF($Q287="","",VLOOKUP($Q287,'Dept Head vs YTD acct'!$A$5:$M$500,5,FALSE))</f>
        <v/>
      </c>
      <c r="E287" t="str">
        <f>IF($Q287="","",VLOOKUP($Q287,'Dept Head vs YTD acct'!$A$5:$M$500,6,FALSE))</f>
        <v/>
      </c>
      <c r="F287" t="str">
        <f>IF($Q287="","",VLOOKUP($Q287,'Dept Head vs YTD acct'!$A$5:$M$500,7,FALSE))</f>
        <v/>
      </c>
      <c r="G287" t="str">
        <f>IF($Q287="","",VLOOKUP($Q287,'Dept Head vs YTD acct'!$A$5:$M$500,8,FALSE))</f>
        <v/>
      </c>
      <c r="H287" t="str">
        <f>IF($Q287="","",VLOOKUP($Q287,'Dept Head vs YTD acct'!$A$5:$M$500,9,FALSE))</f>
        <v/>
      </c>
      <c r="I287" s="10" t="str">
        <f>IF($Q287="","",VLOOKUP($Q287,'Dept Head vs YTD acct'!$A$5:$M$500,10,FALSE))</f>
        <v/>
      </c>
      <c r="J287" s="10" t="str">
        <f>IF($Q287="","",VLOOKUP($Q287,'Dept Head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acct'!$A$5:$M$500,2,FALSE))</f>
        <v/>
      </c>
      <c r="B288" t="str">
        <f>IF($Q288="","",VLOOKUP($Q288,'Dept Head vs YTD acct'!$A$5:$M$500,3,FALSE))</f>
        <v/>
      </c>
      <c r="C288" t="str">
        <f>IF($Q288="","",VLOOKUP($Q288,'Dept Head vs YTD acct'!$A$5:$M$500,4,FALSE))</f>
        <v/>
      </c>
      <c r="D288" t="str">
        <f>IF($Q288="","",VLOOKUP($Q288,'Dept Head vs YTD acct'!$A$5:$M$500,5,FALSE))</f>
        <v/>
      </c>
      <c r="E288" t="str">
        <f>IF($Q288="","",VLOOKUP($Q288,'Dept Head vs YTD acct'!$A$5:$M$500,6,FALSE))</f>
        <v/>
      </c>
      <c r="F288" t="str">
        <f>IF($Q288="","",VLOOKUP($Q288,'Dept Head vs YTD acct'!$A$5:$M$500,7,FALSE))</f>
        <v/>
      </c>
      <c r="G288" t="str">
        <f>IF($Q288="","",VLOOKUP($Q288,'Dept Head vs YTD acct'!$A$5:$M$500,8,FALSE))</f>
        <v/>
      </c>
      <c r="H288" t="str">
        <f>IF($Q288="","",VLOOKUP($Q288,'Dept Head vs YTD acct'!$A$5:$M$500,9,FALSE))</f>
        <v/>
      </c>
      <c r="I288" s="10" t="str">
        <f>IF($Q288="","",VLOOKUP($Q288,'Dept Head vs YTD acct'!$A$5:$M$500,10,FALSE))</f>
        <v/>
      </c>
      <c r="J288" s="10" t="str">
        <f>IF($Q288="","",VLOOKUP($Q288,'Dept Head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acct'!$A$5:$M$500,2,FALSE))</f>
        <v/>
      </c>
      <c r="B289" t="str">
        <f>IF($Q289="","",VLOOKUP($Q289,'Dept Head vs YTD acct'!$A$5:$M$500,3,FALSE))</f>
        <v/>
      </c>
      <c r="C289" t="str">
        <f>IF($Q289="","",VLOOKUP($Q289,'Dept Head vs YTD acct'!$A$5:$M$500,4,FALSE))</f>
        <v/>
      </c>
      <c r="D289" t="str">
        <f>IF($Q289="","",VLOOKUP($Q289,'Dept Head vs YTD acct'!$A$5:$M$500,5,FALSE))</f>
        <v/>
      </c>
      <c r="E289" t="str">
        <f>IF($Q289="","",VLOOKUP($Q289,'Dept Head vs YTD acct'!$A$5:$M$500,6,FALSE))</f>
        <v/>
      </c>
      <c r="F289" t="str">
        <f>IF($Q289="","",VLOOKUP($Q289,'Dept Head vs YTD acct'!$A$5:$M$500,7,FALSE))</f>
        <v/>
      </c>
      <c r="G289" t="str">
        <f>IF($Q289="","",VLOOKUP($Q289,'Dept Head vs YTD acct'!$A$5:$M$500,8,FALSE))</f>
        <v/>
      </c>
      <c r="H289" t="str">
        <f>IF($Q289="","",VLOOKUP($Q289,'Dept Head vs YTD acct'!$A$5:$M$500,9,FALSE))</f>
        <v/>
      </c>
      <c r="I289" s="10" t="str">
        <f>IF($Q289="","",VLOOKUP($Q289,'Dept Head vs YTD acct'!$A$5:$M$500,10,FALSE))</f>
        <v/>
      </c>
      <c r="J289" s="10" t="str">
        <f>IF($Q289="","",VLOOKUP($Q289,'Dept Head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acct'!$A$5:$M$500,2,FALSE))</f>
        <v/>
      </c>
      <c r="B290" t="str">
        <f>IF($Q290="","",VLOOKUP($Q290,'Dept Head vs YTD acct'!$A$5:$M$500,3,FALSE))</f>
        <v/>
      </c>
      <c r="C290" t="str">
        <f>IF($Q290="","",VLOOKUP($Q290,'Dept Head vs YTD acct'!$A$5:$M$500,4,FALSE))</f>
        <v/>
      </c>
      <c r="D290" t="str">
        <f>IF($Q290="","",VLOOKUP($Q290,'Dept Head vs YTD acct'!$A$5:$M$500,5,FALSE))</f>
        <v/>
      </c>
      <c r="E290" t="str">
        <f>IF($Q290="","",VLOOKUP($Q290,'Dept Head vs YTD acct'!$A$5:$M$500,6,FALSE))</f>
        <v/>
      </c>
      <c r="F290" t="str">
        <f>IF($Q290="","",VLOOKUP($Q290,'Dept Head vs YTD acct'!$A$5:$M$500,7,FALSE))</f>
        <v/>
      </c>
      <c r="G290" t="str">
        <f>IF($Q290="","",VLOOKUP($Q290,'Dept Head vs YTD acct'!$A$5:$M$500,8,FALSE))</f>
        <v/>
      </c>
      <c r="H290" t="str">
        <f>IF($Q290="","",VLOOKUP($Q290,'Dept Head vs YTD acct'!$A$5:$M$500,9,FALSE))</f>
        <v/>
      </c>
      <c r="I290" s="10" t="str">
        <f>IF($Q290="","",VLOOKUP($Q290,'Dept Head vs YTD acct'!$A$5:$M$500,10,FALSE))</f>
        <v/>
      </c>
      <c r="J290" s="10" t="str">
        <f>IF($Q290="","",VLOOKUP($Q290,'Dept Head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acct'!$A$5:$M$500,2,FALSE))</f>
        <v/>
      </c>
      <c r="B291" t="str">
        <f>IF($Q291="","",VLOOKUP($Q291,'Dept Head vs YTD acct'!$A$5:$M$500,3,FALSE))</f>
        <v/>
      </c>
      <c r="C291" t="str">
        <f>IF($Q291="","",VLOOKUP($Q291,'Dept Head vs YTD acct'!$A$5:$M$500,4,FALSE))</f>
        <v/>
      </c>
      <c r="D291" t="str">
        <f>IF($Q291="","",VLOOKUP($Q291,'Dept Head vs YTD acct'!$A$5:$M$500,5,FALSE))</f>
        <v/>
      </c>
      <c r="E291" t="str">
        <f>IF($Q291="","",VLOOKUP($Q291,'Dept Head vs YTD acct'!$A$5:$M$500,6,FALSE))</f>
        <v/>
      </c>
      <c r="F291" t="str">
        <f>IF($Q291="","",VLOOKUP($Q291,'Dept Head vs YTD acct'!$A$5:$M$500,7,FALSE))</f>
        <v/>
      </c>
      <c r="G291" t="str">
        <f>IF($Q291="","",VLOOKUP($Q291,'Dept Head vs YTD acct'!$A$5:$M$500,8,FALSE))</f>
        <v/>
      </c>
      <c r="H291" t="str">
        <f>IF($Q291="","",VLOOKUP($Q291,'Dept Head vs YTD acct'!$A$5:$M$500,9,FALSE))</f>
        <v/>
      </c>
      <c r="I291" s="10" t="str">
        <f>IF($Q291="","",VLOOKUP($Q291,'Dept Head vs YTD acct'!$A$5:$M$500,10,FALSE))</f>
        <v/>
      </c>
      <c r="J291" s="10" t="str">
        <f>IF($Q291="","",VLOOKUP($Q291,'Dept Head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acct'!$A$5:$M$500,2,FALSE))</f>
        <v/>
      </c>
      <c r="B292" t="str">
        <f>IF($Q292="","",VLOOKUP($Q292,'Dept Head vs YTD acct'!$A$5:$M$500,3,FALSE))</f>
        <v/>
      </c>
      <c r="C292" t="str">
        <f>IF($Q292="","",VLOOKUP($Q292,'Dept Head vs YTD acct'!$A$5:$M$500,4,FALSE))</f>
        <v/>
      </c>
      <c r="D292" t="str">
        <f>IF($Q292="","",VLOOKUP($Q292,'Dept Head vs YTD acct'!$A$5:$M$500,5,FALSE))</f>
        <v/>
      </c>
      <c r="E292" t="str">
        <f>IF($Q292="","",VLOOKUP($Q292,'Dept Head vs YTD acct'!$A$5:$M$500,6,FALSE))</f>
        <v/>
      </c>
      <c r="F292" t="str">
        <f>IF($Q292="","",VLOOKUP($Q292,'Dept Head vs YTD acct'!$A$5:$M$500,7,FALSE))</f>
        <v/>
      </c>
      <c r="G292" t="str">
        <f>IF($Q292="","",VLOOKUP($Q292,'Dept Head vs YTD acct'!$A$5:$M$500,8,FALSE))</f>
        <v/>
      </c>
      <c r="H292" t="str">
        <f>IF($Q292="","",VLOOKUP($Q292,'Dept Head vs YTD acct'!$A$5:$M$500,9,FALSE))</f>
        <v/>
      </c>
      <c r="I292" s="10" t="str">
        <f>IF($Q292="","",VLOOKUP($Q292,'Dept Head vs YTD acct'!$A$5:$M$500,10,FALSE))</f>
        <v/>
      </c>
      <c r="J292" s="10" t="str">
        <f>IF($Q292="","",VLOOKUP($Q292,'Dept Head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acct'!$A$5:$M$500,2,FALSE))</f>
        <v/>
      </c>
      <c r="B293" t="str">
        <f>IF($Q293="","",VLOOKUP($Q293,'Dept Head vs YTD acct'!$A$5:$M$500,3,FALSE))</f>
        <v/>
      </c>
      <c r="C293" t="str">
        <f>IF($Q293="","",VLOOKUP($Q293,'Dept Head vs YTD acct'!$A$5:$M$500,4,FALSE))</f>
        <v/>
      </c>
      <c r="D293" t="str">
        <f>IF($Q293="","",VLOOKUP($Q293,'Dept Head vs YTD acct'!$A$5:$M$500,5,FALSE))</f>
        <v/>
      </c>
      <c r="E293" t="str">
        <f>IF($Q293="","",VLOOKUP($Q293,'Dept Head vs YTD acct'!$A$5:$M$500,6,FALSE))</f>
        <v/>
      </c>
      <c r="F293" t="str">
        <f>IF($Q293="","",VLOOKUP($Q293,'Dept Head vs YTD acct'!$A$5:$M$500,7,FALSE))</f>
        <v/>
      </c>
      <c r="G293" t="str">
        <f>IF($Q293="","",VLOOKUP($Q293,'Dept Head vs YTD acct'!$A$5:$M$500,8,FALSE))</f>
        <v/>
      </c>
      <c r="H293" t="str">
        <f>IF($Q293="","",VLOOKUP($Q293,'Dept Head vs YTD acct'!$A$5:$M$500,9,FALSE))</f>
        <v/>
      </c>
      <c r="I293" s="10" t="str">
        <f>IF($Q293="","",VLOOKUP($Q293,'Dept Head vs YTD acct'!$A$5:$M$500,10,FALSE))</f>
        <v/>
      </c>
      <c r="J293" s="10" t="str">
        <f>IF($Q293="","",VLOOKUP($Q293,'Dept Head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acct'!$A$5:$M$500,2,FALSE))</f>
        <v/>
      </c>
      <c r="B294" t="str">
        <f>IF($Q294="","",VLOOKUP($Q294,'Dept Head vs YTD acct'!$A$5:$M$500,3,FALSE))</f>
        <v/>
      </c>
      <c r="C294" t="str">
        <f>IF($Q294="","",VLOOKUP($Q294,'Dept Head vs YTD acct'!$A$5:$M$500,4,FALSE))</f>
        <v/>
      </c>
      <c r="D294" t="str">
        <f>IF($Q294="","",VLOOKUP($Q294,'Dept Head vs YTD acct'!$A$5:$M$500,5,FALSE))</f>
        <v/>
      </c>
      <c r="E294" t="str">
        <f>IF($Q294="","",VLOOKUP($Q294,'Dept Head vs YTD acct'!$A$5:$M$500,6,FALSE))</f>
        <v/>
      </c>
      <c r="F294" t="str">
        <f>IF($Q294="","",VLOOKUP($Q294,'Dept Head vs YTD acct'!$A$5:$M$500,7,FALSE))</f>
        <v/>
      </c>
      <c r="G294" t="str">
        <f>IF($Q294="","",VLOOKUP($Q294,'Dept Head vs YTD acct'!$A$5:$M$500,8,FALSE))</f>
        <v/>
      </c>
      <c r="H294" t="str">
        <f>IF($Q294="","",VLOOKUP($Q294,'Dept Head vs YTD acct'!$A$5:$M$500,9,FALSE))</f>
        <v/>
      </c>
      <c r="I294" s="10" t="str">
        <f>IF($Q294="","",VLOOKUP($Q294,'Dept Head vs YTD acct'!$A$5:$M$500,10,FALSE))</f>
        <v/>
      </c>
      <c r="J294" s="10" t="str">
        <f>IF($Q294="","",VLOOKUP($Q294,'Dept Head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acct'!$A$5:$M$500,2,FALSE))</f>
        <v/>
      </c>
      <c r="B295" t="str">
        <f>IF($Q295="","",VLOOKUP($Q295,'Dept Head vs YTD acct'!$A$5:$M$500,3,FALSE))</f>
        <v/>
      </c>
      <c r="C295" t="str">
        <f>IF($Q295="","",VLOOKUP($Q295,'Dept Head vs YTD acct'!$A$5:$M$500,4,FALSE))</f>
        <v/>
      </c>
      <c r="D295" t="str">
        <f>IF($Q295="","",VLOOKUP($Q295,'Dept Head vs YTD acct'!$A$5:$M$500,5,FALSE))</f>
        <v/>
      </c>
      <c r="E295" t="str">
        <f>IF($Q295="","",VLOOKUP($Q295,'Dept Head vs YTD acct'!$A$5:$M$500,6,FALSE))</f>
        <v/>
      </c>
      <c r="F295" t="str">
        <f>IF($Q295="","",VLOOKUP($Q295,'Dept Head vs YTD acct'!$A$5:$M$500,7,FALSE))</f>
        <v/>
      </c>
      <c r="G295" t="str">
        <f>IF($Q295="","",VLOOKUP($Q295,'Dept Head vs YTD acct'!$A$5:$M$500,8,FALSE))</f>
        <v/>
      </c>
      <c r="H295" t="str">
        <f>IF($Q295="","",VLOOKUP($Q295,'Dept Head vs YTD acct'!$A$5:$M$500,9,FALSE))</f>
        <v/>
      </c>
      <c r="I295" s="10" t="str">
        <f>IF($Q295="","",VLOOKUP($Q295,'Dept Head vs YTD acct'!$A$5:$M$500,10,FALSE))</f>
        <v/>
      </c>
      <c r="J295" s="10" t="str">
        <f>IF($Q295="","",VLOOKUP($Q295,'Dept Head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acct'!$A$5:$M$500,2,FALSE))</f>
        <v/>
      </c>
      <c r="B296" t="str">
        <f>IF($Q296="","",VLOOKUP($Q296,'Dept Head vs YTD acct'!$A$5:$M$500,3,FALSE))</f>
        <v/>
      </c>
      <c r="C296" t="str">
        <f>IF($Q296="","",VLOOKUP($Q296,'Dept Head vs YTD acct'!$A$5:$M$500,4,FALSE))</f>
        <v/>
      </c>
      <c r="D296" t="str">
        <f>IF($Q296="","",VLOOKUP($Q296,'Dept Head vs YTD acct'!$A$5:$M$500,5,FALSE))</f>
        <v/>
      </c>
      <c r="E296" t="str">
        <f>IF($Q296="","",VLOOKUP($Q296,'Dept Head vs YTD acct'!$A$5:$M$500,6,FALSE))</f>
        <v/>
      </c>
      <c r="F296" t="str">
        <f>IF($Q296="","",VLOOKUP($Q296,'Dept Head vs YTD acct'!$A$5:$M$500,7,FALSE))</f>
        <v/>
      </c>
      <c r="G296" t="str">
        <f>IF($Q296="","",VLOOKUP($Q296,'Dept Head vs YTD acct'!$A$5:$M$500,8,FALSE))</f>
        <v/>
      </c>
      <c r="H296" t="str">
        <f>IF($Q296="","",VLOOKUP($Q296,'Dept Head vs YTD acct'!$A$5:$M$500,9,FALSE))</f>
        <v/>
      </c>
      <c r="I296" s="10" t="str">
        <f>IF($Q296="","",VLOOKUP($Q296,'Dept Head vs YTD acct'!$A$5:$M$500,10,FALSE))</f>
        <v/>
      </c>
      <c r="J296" s="10" t="str">
        <f>IF($Q296="","",VLOOKUP($Q296,'Dept Head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acct'!$A$5:$M$500,2,FALSE))</f>
        <v/>
      </c>
      <c r="B297" t="str">
        <f>IF($Q297="","",VLOOKUP($Q297,'Dept Head vs YTD acct'!$A$5:$M$500,3,FALSE))</f>
        <v/>
      </c>
      <c r="C297" t="str">
        <f>IF($Q297="","",VLOOKUP($Q297,'Dept Head vs YTD acct'!$A$5:$M$500,4,FALSE))</f>
        <v/>
      </c>
      <c r="D297" t="str">
        <f>IF($Q297="","",VLOOKUP($Q297,'Dept Head vs YTD acct'!$A$5:$M$500,5,FALSE))</f>
        <v/>
      </c>
      <c r="E297" t="str">
        <f>IF($Q297="","",VLOOKUP($Q297,'Dept Head vs YTD acct'!$A$5:$M$500,6,FALSE))</f>
        <v/>
      </c>
      <c r="F297" t="str">
        <f>IF($Q297="","",VLOOKUP($Q297,'Dept Head vs YTD acct'!$A$5:$M$500,7,FALSE))</f>
        <v/>
      </c>
      <c r="G297" t="str">
        <f>IF($Q297="","",VLOOKUP($Q297,'Dept Head vs YTD acct'!$A$5:$M$500,8,FALSE))</f>
        <v/>
      </c>
      <c r="H297" t="str">
        <f>IF($Q297="","",VLOOKUP($Q297,'Dept Head vs YTD acct'!$A$5:$M$500,9,FALSE))</f>
        <v/>
      </c>
      <c r="I297" s="10" t="str">
        <f>IF($Q297="","",VLOOKUP($Q297,'Dept Head vs YTD acct'!$A$5:$M$500,10,FALSE))</f>
        <v/>
      </c>
      <c r="J297" s="10" t="str">
        <f>IF($Q297="","",VLOOKUP($Q297,'Dept Head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acct'!$A$5:$M$500,2,FALSE))</f>
        <v/>
      </c>
      <c r="B298" t="str">
        <f>IF($Q298="","",VLOOKUP($Q298,'Dept Head vs YTD acct'!$A$5:$M$500,3,FALSE))</f>
        <v/>
      </c>
      <c r="C298" t="str">
        <f>IF($Q298="","",VLOOKUP($Q298,'Dept Head vs YTD acct'!$A$5:$M$500,4,FALSE))</f>
        <v/>
      </c>
      <c r="D298" t="str">
        <f>IF($Q298="","",VLOOKUP($Q298,'Dept Head vs YTD acct'!$A$5:$M$500,5,FALSE))</f>
        <v/>
      </c>
      <c r="E298" t="str">
        <f>IF($Q298="","",VLOOKUP($Q298,'Dept Head vs YTD acct'!$A$5:$M$500,6,FALSE))</f>
        <v/>
      </c>
      <c r="F298" t="str">
        <f>IF($Q298="","",VLOOKUP($Q298,'Dept Head vs YTD acct'!$A$5:$M$500,7,FALSE))</f>
        <v/>
      </c>
      <c r="G298" t="str">
        <f>IF($Q298="","",VLOOKUP($Q298,'Dept Head vs YTD acct'!$A$5:$M$500,8,FALSE))</f>
        <v/>
      </c>
      <c r="H298" t="str">
        <f>IF($Q298="","",VLOOKUP($Q298,'Dept Head vs YTD acct'!$A$5:$M$500,9,FALSE))</f>
        <v/>
      </c>
      <c r="I298" s="10" t="str">
        <f>IF($Q298="","",VLOOKUP($Q298,'Dept Head vs YTD acct'!$A$5:$M$500,10,FALSE))</f>
        <v/>
      </c>
      <c r="J298" s="10" t="str">
        <f>IF($Q298="","",VLOOKUP($Q298,'Dept Head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acct'!$A$5:$M$500,2,FALSE))</f>
        <v/>
      </c>
      <c r="B299" t="str">
        <f>IF($Q299="","",VLOOKUP($Q299,'Dept Head vs YTD acct'!$A$5:$M$500,3,FALSE))</f>
        <v/>
      </c>
      <c r="C299" t="str">
        <f>IF($Q299="","",VLOOKUP($Q299,'Dept Head vs YTD acct'!$A$5:$M$500,4,FALSE))</f>
        <v/>
      </c>
      <c r="D299" t="str">
        <f>IF($Q299="","",VLOOKUP($Q299,'Dept Head vs YTD acct'!$A$5:$M$500,5,FALSE))</f>
        <v/>
      </c>
      <c r="E299" t="str">
        <f>IF($Q299="","",VLOOKUP($Q299,'Dept Head vs YTD acct'!$A$5:$M$500,6,FALSE))</f>
        <v/>
      </c>
      <c r="F299" t="str">
        <f>IF($Q299="","",VLOOKUP($Q299,'Dept Head vs YTD acct'!$A$5:$M$500,7,FALSE))</f>
        <v/>
      </c>
      <c r="G299" t="str">
        <f>IF($Q299="","",VLOOKUP($Q299,'Dept Head vs YTD acct'!$A$5:$M$500,8,FALSE))</f>
        <v/>
      </c>
      <c r="H299" t="str">
        <f>IF($Q299="","",VLOOKUP($Q299,'Dept Head vs YTD acct'!$A$5:$M$500,9,FALSE))</f>
        <v/>
      </c>
      <c r="I299" s="10" t="str">
        <f>IF($Q299="","",VLOOKUP($Q299,'Dept Head vs YTD acct'!$A$5:$M$500,10,FALSE))</f>
        <v/>
      </c>
      <c r="J299" s="10" t="str">
        <f>IF($Q299="","",VLOOKUP($Q299,'Dept Head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acct'!$A$5:$M$500,2,FALSE))</f>
        <v/>
      </c>
      <c r="B300" t="str">
        <f>IF($Q300="","",VLOOKUP($Q300,'Dept Head vs YTD acct'!$A$5:$M$500,3,FALSE))</f>
        <v/>
      </c>
      <c r="C300" t="str">
        <f>IF($Q300="","",VLOOKUP($Q300,'Dept Head vs YTD acct'!$A$5:$M$500,4,FALSE))</f>
        <v/>
      </c>
      <c r="D300" t="str">
        <f>IF($Q300="","",VLOOKUP($Q300,'Dept Head vs YTD acct'!$A$5:$M$500,5,FALSE))</f>
        <v/>
      </c>
      <c r="E300" t="str">
        <f>IF($Q300="","",VLOOKUP($Q300,'Dept Head vs YTD acct'!$A$5:$M$500,6,FALSE))</f>
        <v/>
      </c>
      <c r="F300" t="str">
        <f>IF($Q300="","",VLOOKUP($Q300,'Dept Head vs YTD acct'!$A$5:$M$500,7,FALSE))</f>
        <v/>
      </c>
      <c r="G300" t="str">
        <f>IF($Q300="","",VLOOKUP($Q300,'Dept Head vs YTD acct'!$A$5:$M$500,8,FALSE))</f>
        <v/>
      </c>
      <c r="H300" t="str">
        <f>IF($Q300="","",VLOOKUP($Q300,'Dept Head vs YTD acct'!$A$5:$M$500,9,FALSE))</f>
        <v/>
      </c>
      <c r="I300" s="10" t="str">
        <f>IF($Q300="","",VLOOKUP($Q300,'Dept Head vs YTD acct'!$A$5:$M$500,10,FALSE))</f>
        <v/>
      </c>
      <c r="J300" s="10" t="str">
        <f>IF($Q300="","",VLOOKUP($Q300,'Dept Head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acct'!$A$5:$M$500,2,FALSE))</f>
        <v/>
      </c>
      <c r="B301" t="str">
        <f>IF($Q301="","",VLOOKUP($Q301,'Dept Head vs YTD acct'!$A$5:$M$500,3,FALSE))</f>
        <v/>
      </c>
      <c r="C301" t="str">
        <f>IF($Q301="","",VLOOKUP($Q301,'Dept Head vs YTD acct'!$A$5:$M$500,4,FALSE))</f>
        <v/>
      </c>
      <c r="D301" t="str">
        <f>IF($Q301="","",VLOOKUP($Q301,'Dept Head vs YTD acct'!$A$5:$M$500,5,FALSE))</f>
        <v/>
      </c>
      <c r="E301" t="str">
        <f>IF($Q301="","",VLOOKUP($Q301,'Dept Head vs YTD acct'!$A$5:$M$500,6,FALSE))</f>
        <v/>
      </c>
      <c r="F301" t="str">
        <f>IF($Q301="","",VLOOKUP($Q301,'Dept Head vs YTD acct'!$A$5:$M$500,7,FALSE))</f>
        <v/>
      </c>
      <c r="G301" t="str">
        <f>IF($Q301="","",VLOOKUP($Q301,'Dept Head vs YTD acct'!$A$5:$M$500,8,FALSE))</f>
        <v/>
      </c>
      <c r="H301" t="str">
        <f>IF($Q301="","",VLOOKUP($Q301,'Dept Head vs YTD acct'!$A$5:$M$500,9,FALSE))</f>
        <v/>
      </c>
      <c r="I301" s="10" t="str">
        <f>IF($Q301="","",VLOOKUP($Q301,'Dept Head vs YTD acct'!$A$5:$M$500,10,FALSE))</f>
        <v/>
      </c>
      <c r="J301" s="10" t="str">
        <f>IF($Q301="","",VLOOKUP($Q301,'Dept Head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acct'!$A$5:$M$500,2,FALSE))</f>
        <v/>
      </c>
      <c r="B302" t="str">
        <f>IF($Q302="","",VLOOKUP($Q302,'Dept Head vs YTD acct'!$A$5:$M$500,3,FALSE))</f>
        <v/>
      </c>
      <c r="C302" t="str">
        <f>IF($Q302="","",VLOOKUP($Q302,'Dept Head vs YTD acct'!$A$5:$M$500,4,FALSE))</f>
        <v/>
      </c>
      <c r="D302" t="str">
        <f>IF($Q302="","",VLOOKUP($Q302,'Dept Head vs YTD acct'!$A$5:$M$500,5,FALSE))</f>
        <v/>
      </c>
      <c r="E302" t="str">
        <f>IF($Q302="","",VLOOKUP($Q302,'Dept Head vs YTD acct'!$A$5:$M$500,6,FALSE))</f>
        <v/>
      </c>
      <c r="F302" t="str">
        <f>IF($Q302="","",VLOOKUP($Q302,'Dept Head vs YTD acct'!$A$5:$M$500,7,FALSE))</f>
        <v/>
      </c>
      <c r="G302" t="str">
        <f>IF($Q302="","",VLOOKUP($Q302,'Dept Head vs YTD acct'!$A$5:$M$500,8,FALSE))</f>
        <v/>
      </c>
      <c r="H302" t="str">
        <f>IF($Q302="","",VLOOKUP($Q302,'Dept Head vs YTD acct'!$A$5:$M$500,9,FALSE))</f>
        <v/>
      </c>
      <c r="I302" s="10" t="str">
        <f>IF($Q302="","",VLOOKUP($Q302,'Dept Head vs YTD acct'!$A$5:$M$500,10,FALSE))</f>
        <v/>
      </c>
      <c r="J302" s="10" t="str">
        <f>IF($Q302="","",VLOOKUP($Q302,'Dept Head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acct'!$A$5:$M$500,2,FALSE))</f>
        <v/>
      </c>
      <c r="B303" t="str">
        <f>IF($Q303="","",VLOOKUP($Q303,'Dept Head vs YTD acct'!$A$5:$M$500,3,FALSE))</f>
        <v/>
      </c>
      <c r="C303" t="str">
        <f>IF($Q303="","",VLOOKUP($Q303,'Dept Head vs YTD acct'!$A$5:$M$500,4,FALSE))</f>
        <v/>
      </c>
      <c r="D303" t="str">
        <f>IF($Q303="","",VLOOKUP($Q303,'Dept Head vs YTD acct'!$A$5:$M$500,5,FALSE))</f>
        <v/>
      </c>
      <c r="E303" t="str">
        <f>IF($Q303="","",VLOOKUP($Q303,'Dept Head vs YTD acct'!$A$5:$M$500,6,FALSE))</f>
        <v/>
      </c>
      <c r="F303" t="str">
        <f>IF($Q303="","",VLOOKUP($Q303,'Dept Head vs YTD acct'!$A$5:$M$500,7,FALSE))</f>
        <v/>
      </c>
      <c r="G303" t="str">
        <f>IF($Q303="","",VLOOKUP($Q303,'Dept Head vs YTD acct'!$A$5:$M$500,8,FALSE))</f>
        <v/>
      </c>
      <c r="H303" t="str">
        <f>IF($Q303="","",VLOOKUP($Q303,'Dept Head vs YTD acct'!$A$5:$M$500,9,FALSE))</f>
        <v/>
      </c>
      <c r="I303" s="10" t="str">
        <f>IF($Q303="","",VLOOKUP($Q303,'Dept Head vs YTD acct'!$A$5:$M$500,10,FALSE))</f>
        <v/>
      </c>
      <c r="J303" s="10" t="str">
        <f>IF($Q303="","",VLOOKUP($Q303,'Dept Head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acct'!$A$5:$M$500,2,FALSE))</f>
        <v/>
      </c>
      <c r="B304" t="str">
        <f>IF($Q304="","",VLOOKUP($Q304,'Dept Head vs YTD acct'!$A$5:$M$500,3,FALSE))</f>
        <v/>
      </c>
      <c r="C304" t="str">
        <f>IF($Q304="","",VLOOKUP($Q304,'Dept Head vs YTD acct'!$A$5:$M$500,4,FALSE))</f>
        <v/>
      </c>
      <c r="D304" t="str">
        <f>IF($Q304="","",VLOOKUP($Q304,'Dept Head vs YTD acct'!$A$5:$M$500,5,FALSE))</f>
        <v/>
      </c>
      <c r="E304" t="str">
        <f>IF($Q304="","",VLOOKUP($Q304,'Dept Head vs YTD acct'!$A$5:$M$500,6,FALSE))</f>
        <v/>
      </c>
      <c r="F304" t="str">
        <f>IF($Q304="","",VLOOKUP($Q304,'Dept Head vs YTD acct'!$A$5:$M$500,7,FALSE))</f>
        <v/>
      </c>
      <c r="G304" t="str">
        <f>IF($Q304="","",VLOOKUP($Q304,'Dept Head vs YTD acct'!$A$5:$M$500,8,FALSE))</f>
        <v/>
      </c>
      <c r="H304" t="str">
        <f>IF($Q304="","",VLOOKUP($Q304,'Dept Head vs YTD acct'!$A$5:$M$500,9,FALSE))</f>
        <v/>
      </c>
      <c r="I304" s="10" t="str">
        <f>IF($Q304="","",VLOOKUP($Q304,'Dept Head vs YTD acct'!$A$5:$M$500,10,FALSE))</f>
        <v/>
      </c>
      <c r="J304" s="10" t="str">
        <f>IF($Q304="","",VLOOKUP($Q304,'Dept Head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acct'!$A$5:$M$500,2,FALSE))</f>
        <v/>
      </c>
      <c r="B305" t="str">
        <f>IF($Q305="","",VLOOKUP($Q305,'Dept Head vs YTD acct'!$A$5:$M$500,3,FALSE))</f>
        <v/>
      </c>
      <c r="C305" t="str">
        <f>IF($Q305="","",VLOOKUP($Q305,'Dept Head vs YTD acct'!$A$5:$M$500,4,FALSE))</f>
        <v/>
      </c>
      <c r="D305" t="str">
        <f>IF($Q305="","",VLOOKUP($Q305,'Dept Head vs YTD acct'!$A$5:$M$500,5,FALSE))</f>
        <v/>
      </c>
      <c r="E305" t="str">
        <f>IF($Q305="","",VLOOKUP($Q305,'Dept Head vs YTD acct'!$A$5:$M$500,6,FALSE))</f>
        <v/>
      </c>
      <c r="F305" t="str">
        <f>IF($Q305="","",VLOOKUP($Q305,'Dept Head vs YTD acct'!$A$5:$M$500,7,FALSE))</f>
        <v/>
      </c>
      <c r="G305" t="str">
        <f>IF($Q305="","",VLOOKUP($Q305,'Dept Head vs YTD acct'!$A$5:$M$500,8,FALSE))</f>
        <v/>
      </c>
      <c r="H305" t="str">
        <f>IF($Q305="","",VLOOKUP($Q305,'Dept Head vs YTD acct'!$A$5:$M$500,9,FALSE))</f>
        <v/>
      </c>
      <c r="I305" s="10" t="str">
        <f>IF($Q305="","",VLOOKUP($Q305,'Dept Head vs YTD acct'!$A$5:$M$500,10,FALSE))</f>
        <v/>
      </c>
      <c r="J305" s="10" t="str">
        <f>IF($Q305="","",VLOOKUP($Q305,'Dept Head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acct'!$A$5:$M$500,2,FALSE))</f>
        <v/>
      </c>
      <c r="B306" t="str">
        <f>IF($Q306="","",VLOOKUP($Q306,'Dept Head vs YTD acct'!$A$5:$M$500,3,FALSE))</f>
        <v/>
      </c>
      <c r="C306" t="str">
        <f>IF($Q306="","",VLOOKUP($Q306,'Dept Head vs YTD acct'!$A$5:$M$500,4,FALSE))</f>
        <v/>
      </c>
      <c r="D306" t="str">
        <f>IF($Q306="","",VLOOKUP($Q306,'Dept Head vs YTD acct'!$A$5:$M$500,5,FALSE))</f>
        <v/>
      </c>
      <c r="E306" t="str">
        <f>IF($Q306="","",VLOOKUP($Q306,'Dept Head vs YTD acct'!$A$5:$M$500,6,FALSE))</f>
        <v/>
      </c>
      <c r="F306" t="str">
        <f>IF($Q306="","",VLOOKUP($Q306,'Dept Head vs YTD acct'!$A$5:$M$500,7,FALSE))</f>
        <v/>
      </c>
      <c r="G306" t="str">
        <f>IF($Q306="","",VLOOKUP($Q306,'Dept Head vs YTD acct'!$A$5:$M$500,8,FALSE))</f>
        <v/>
      </c>
      <c r="H306" t="str">
        <f>IF($Q306="","",VLOOKUP($Q306,'Dept Head vs YTD acct'!$A$5:$M$500,9,FALSE))</f>
        <v/>
      </c>
      <c r="I306" s="10" t="str">
        <f>IF($Q306="","",VLOOKUP($Q306,'Dept Head vs YTD acct'!$A$5:$M$500,10,FALSE))</f>
        <v/>
      </c>
      <c r="J306" s="10" t="str">
        <f>IF($Q306="","",VLOOKUP($Q306,'Dept Head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acct'!$A$5:$M$500,2,FALSE))</f>
        <v/>
      </c>
      <c r="B307" t="str">
        <f>IF($Q307="","",VLOOKUP($Q307,'Dept Head vs YTD acct'!$A$5:$M$500,3,FALSE))</f>
        <v/>
      </c>
      <c r="C307" t="str">
        <f>IF($Q307="","",VLOOKUP($Q307,'Dept Head vs YTD acct'!$A$5:$M$500,4,FALSE))</f>
        <v/>
      </c>
      <c r="D307" t="str">
        <f>IF($Q307="","",VLOOKUP($Q307,'Dept Head vs YTD acct'!$A$5:$M$500,5,FALSE))</f>
        <v/>
      </c>
      <c r="E307" t="str">
        <f>IF($Q307="","",VLOOKUP($Q307,'Dept Head vs YTD acct'!$A$5:$M$500,6,FALSE))</f>
        <v/>
      </c>
      <c r="F307" t="str">
        <f>IF($Q307="","",VLOOKUP($Q307,'Dept Head vs YTD acct'!$A$5:$M$500,7,FALSE))</f>
        <v/>
      </c>
      <c r="G307" t="str">
        <f>IF($Q307="","",VLOOKUP($Q307,'Dept Head vs YTD acct'!$A$5:$M$500,8,FALSE))</f>
        <v/>
      </c>
      <c r="H307" t="str">
        <f>IF($Q307="","",VLOOKUP($Q307,'Dept Head vs YTD acct'!$A$5:$M$500,9,FALSE))</f>
        <v/>
      </c>
      <c r="I307" s="10" t="str">
        <f>IF($Q307="","",VLOOKUP($Q307,'Dept Head vs YTD acct'!$A$5:$M$500,10,FALSE))</f>
        <v/>
      </c>
      <c r="J307" s="10" t="str">
        <f>IF($Q307="","",VLOOKUP($Q307,'Dept Head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acct'!$A$5:$M$500,2,FALSE))</f>
        <v/>
      </c>
      <c r="B308" t="str">
        <f>IF($Q308="","",VLOOKUP($Q308,'Dept Head vs YTD acct'!$A$5:$M$500,3,FALSE))</f>
        <v/>
      </c>
      <c r="C308" t="str">
        <f>IF($Q308="","",VLOOKUP($Q308,'Dept Head vs YTD acct'!$A$5:$M$500,4,FALSE))</f>
        <v/>
      </c>
      <c r="D308" t="str">
        <f>IF($Q308="","",VLOOKUP($Q308,'Dept Head vs YTD acct'!$A$5:$M$500,5,FALSE))</f>
        <v/>
      </c>
      <c r="E308" t="str">
        <f>IF($Q308="","",VLOOKUP($Q308,'Dept Head vs YTD acct'!$A$5:$M$500,6,FALSE))</f>
        <v/>
      </c>
      <c r="F308" t="str">
        <f>IF($Q308="","",VLOOKUP($Q308,'Dept Head vs YTD acct'!$A$5:$M$500,7,FALSE))</f>
        <v/>
      </c>
      <c r="G308" t="str">
        <f>IF($Q308="","",VLOOKUP($Q308,'Dept Head vs YTD acct'!$A$5:$M$500,8,FALSE))</f>
        <v/>
      </c>
      <c r="H308" t="str">
        <f>IF($Q308="","",VLOOKUP($Q308,'Dept Head vs YTD acct'!$A$5:$M$500,9,FALSE))</f>
        <v/>
      </c>
      <c r="I308" s="10" t="str">
        <f>IF($Q308="","",VLOOKUP($Q308,'Dept Head vs YTD acct'!$A$5:$M$500,10,FALSE))</f>
        <v/>
      </c>
      <c r="J308" s="10" t="str">
        <f>IF($Q308="","",VLOOKUP($Q308,'Dept Head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acct'!$A$5:$M$500,2,FALSE))</f>
        <v/>
      </c>
      <c r="B309" t="str">
        <f>IF($Q309="","",VLOOKUP($Q309,'Dept Head vs YTD acct'!$A$5:$M$500,3,FALSE))</f>
        <v/>
      </c>
      <c r="C309" t="str">
        <f>IF($Q309="","",VLOOKUP($Q309,'Dept Head vs YTD acct'!$A$5:$M$500,4,FALSE))</f>
        <v/>
      </c>
      <c r="D309" t="str">
        <f>IF($Q309="","",VLOOKUP($Q309,'Dept Head vs YTD acct'!$A$5:$M$500,5,FALSE))</f>
        <v/>
      </c>
      <c r="E309" t="str">
        <f>IF($Q309="","",VLOOKUP($Q309,'Dept Head vs YTD acct'!$A$5:$M$500,6,FALSE))</f>
        <v/>
      </c>
      <c r="F309" t="str">
        <f>IF($Q309="","",VLOOKUP($Q309,'Dept Head vs YTD acct'!$A$5:$M$500,7,FALSE))</f>
        <v/>
      </c>
      <c r="G309" t="str">
        <f>IF($Q309="","",VLOOKUP($Q309,'Dept Head vs YTD acct'!$A$5:$M$500,8,FALSE))</f>
        <v/>
      </c>
      <c r="H309" t="str">
        <f>IF($Q309="","",VLOOKUP($Q309,'Dept Head vs YTD acct'!$A$5:$M$500,9,FALSE))</f>
        <v/>
      </c>
      <c r="I309" s="10" t="str">
        <f>IF($Q309="","",VLOOKUP($Q309,'Dept Head vs YTD acct'!$A$5:$M$500,10,FALSE))</f>
        <v/>
      </c>
      <c r="J309" s="10" t="str">
        <f>IF($Q309="","",VLOOKUP($Q309,'Dept Head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acct'!$A$5:$M$500,2,FALSE))</f>
        <v/>
      </c>
      <c r="B310" t="str">
        <f>IF($Q310="","",VLOOKUP($Q310,'Dept Head vs YTD acct'!$A$5:$M$500,3,FALSE))</f>
        <v/>
      </c>
      <c r="C310" t="str">
        <f>IF($Q310="","",VLOOKUP($Q310,'Dept Head vs YTD acct'!$A$5:$M$500,4,FALSE))</f>
        <v/>
      </c>
      <c r="D310" t="str">
        <f>IF($Q310="","",VLOOKUP($Q310,'Dept Head vs YTD acct'!$A$5:$M$500,5,FALSE))</f>
        <v/>
      </c>
      <c r="E310" t="str">
        <f>IF($Q310="","",VLOOKUP($Q310,'Dept Head vs YTD acct'!$A$5:$M$500,6,FALSE))</f>
        <v/>
      </c>
      <c r="F310" t="str">
        <f>IF($Q310="","",VLOOKUP($Q310,'Dept Head vs YTD acct'!$A$5:$M$500,7,FALSE))</f>
        <v/>
      </c>
      <c r="G310" t="str">
        <f>IF($Q310="","",VLOOKUP($Q310,'Dept Head vs YTD acct'!$A$5:$M$500,8,FALSE))</f>
        <v/>
      </c>
      <c r="H310" t="str">
        <f>IF($Q310="","",VLOOKUP($Q310,'Dept Head vs YTD acct'!$A$5:$M$500,9,FALSE))</f>
        <v/>
      </c>
      <c r="I310" s="10" t="str">
        <f>IF($Q310="","",VLOOKUP($Q310,'Dept Head vs YTD acct'!$A$5:$M$500,10,FALSE))</f>
        <v/>
      </c>
      <c r="J310" s="10" t="str">
        <f>IF($Q310="","",VLOOKUP($Q310,'Dept Head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acct'!$A$5:$M$500,2,FALSE))</f>
        <v/>
      </c>
      <c r="B311" t="str">
        <f>IF($Q311="","",VLOOKUP($Q311,'Dept Head vs YTD acct'!$A$5:$M$500,3,FALSE))</f>
        <v/>
      </c>
      <c r="C311" t="str">
        <f>IF($Q311="","",VLOOKUP($Q311,'Dept Head vs YTD acct'!$A$5:$M$500,4,FALSE))</f>
        <v/>
      </c>
      <c r="D311" t="str">
        <f>IF($Q311="","",VLOOKUP($Q311,'Dept Head vs YTD acct'!$A$5:$M$500,5,FALSE))</f>
        <v/>
      </c>
      <c r="E311" t="str">
        <f>IF($Q311="","",VLOOKUP($Q311,'Dept Head vs YTD acct'!$A$5:$M$500,6,FALSE))</f>
        <v/>
      </c>
      <c r="F311" t="str">
        <f>IF($Q311="","",VLOOKUP($Q311,'Dept Head vs YTD acct'!$A$5:$M$500,7,FALSE))</f>
        <v/>
      </c>
      <c r="G311" t="str">
        <f>IF($Q311="","",VLOOKUP($Q311,'Dept Head vs YTD acct'!$A$5:$M$500,8,FALSE))</f>
        <v/>
      </c>
      <c r="H311" t="str">
        <f>IF($Q311="","",VLOOKUP($Q311,'Dept Head vs YTD acct'!$A$5:$M$500,9,FALSE))</f>
        <v/>
      </c>
      <c r="I311" s="10" t="str">
        <f>IF($Q311="","",VLOOKUP($Q311,'Dept Head vs YTD acct'!$A$5:$M$500,10,FALSE))</f>
        <v/>
      </c>
      <c r="J311" s="10" t="str">
        <f>IF($Q311="","",VLOOKUP($Q311,'Dept Head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acct'!$A$5:$M$500,2,FALSE))</f>
        <v/>
      </c>
      <c r="B312" t="str">
        <f>IF($Q312="","",VLOOKUP($Q312,'Dept Head vs YTD acct'!$A$5:$M$500,3,FALSE))</f>
        <v/>
      </c>
      <c r="C312" t="str">
        <f>IF($Q312="","",VLOOKUP($Q312,'Dept Head vs YTD acct'!$A$5:$M$500,4,FALSE))</f>
        <v/>
      </c>
      <c r="D312" t="str">
        <f>IF($Q312="","",VLOOKUP($Q312,'Dept Head vs YTD acct'!$A$5:$M$500,5,FALSE))</f>
        <v/>
      </c>
      <c r="E312" t="str">
        <f>IF($Q312="","",VLOOKUP($Q312,'Dept Head vs YTD acct'!$A$5:$M$500,6,FALSE))</f>
        <v/>
      </c>
      <c r="F312" t="str">
        <f>IF($Q312="","",VLOOKUP($Q312,'Dept Head vs YTD acct'!$A$5:$M$500,7,FALSE))</f>
        <v/>
      </c>
      <c r="G312" t="str">
        <f>IF($Q312="","",VLOOKUP($Q312,'Dept Head vs YTD acct'!$A$5:$M$500,8,FALSE))</f>
        <v/>
      </c>
      <c r="H312" t="str">
        <f>IF($Q312="","",VLOOKUP($Q312,'Dept Head vs YTD acct'!$A$5:$M$500,9,FALSE))</f>
        <v/>
      </c>
      <c r="I312" s="10" t="str">
        <f>IF($Q312="","",VLOOKUP($Q312,'Dept Head vs YTD acct'!$A$5:$M$500,10,FALSE))</f>
        <v/>
      </c>
      <c r="J312" s="10" t="str">
        <f>IF($Q312="","",VLOOKUP($Q312,'Dept Head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acct'!$A$5:$M$500,2,FALSE))</f>
        <v/>
      </c>
      <c r="B313" t="str">
        <f>IF($Q313="","",VLOOKUP($Q313,'Dept Head vs YTD acct'!$A$5:$M$500,3,FALSE))</f>
        <v/>
      </c>
      <c r="C313" t="str">
        <f>IF($Q313="","",VLOOKUP($Q313,'Dept Head vs YTD acct'!$A$5:$M$500,4,FALSE))</f>
        <v/>
      </c>
      <c r="D313" t="str">
        <f>IF($Q313="","",VLOOKUP($Q313,'Dept Head vs YTD acct'!$A$5:$M$500,5,FALSE))</f>
        <v/>
      </c>
      <c r="E313" t="str">
        <f>IF($Q313="","",VLOOKUP($Q313,'Dept Head vs YTD acct'!$A$5:$M$500,6,FALSE))</f>
        <v/>
      </c>
      <c r="F313" t="str">
        <f>IF($Q313="","",VLOOKUP($Q313,'Dept Head vs YTD acct'!$A$5:$M$500,7,FALSE))</f>
        <v/>
      </c>
      <c r="G313" t="str">
        <f>IF($Q313="","",VLOOKUP($Q313,'Dept Head vs YTD acct'!$A$5:$M$500,8,FALSE))</f>
        <v/>
      </c>
      <c r="H313" t="str">
        <f>IF($Q313="","",VLOOKUP($Q313,'Dept Head vs YTD acct'!$A$5:$M$500,9,FALSE))</f>
        <v/>
      </c>
      <c r="I313" s="10" t="str">
        <f>IF($Q313="","",VLOOKUP($Q313,'Dept Head vs YTD acct'!$A$5:$M$500,10,FALSE))</f>
        <v/>
      </c>
      <c r="J313" s="10" t="str">
        <f>IF($Q313="","",VLOOKUP($Q313,'Dept Head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acct'!$A$5:$M$500,2,FALSE))</f>
        <v/>
      </c>
      <c r="B314" t="str">
        <f>IF($Q314="","",VLOOKUP($Q314,'Dept Head vs YTD acct'!$A$5:$M$500,3,FALSE))</f>
        <v/>
      </c>
      <c r="C314" t="str">
        <f>IF($Q314="","",VLOOKUP($Q314,'Dept Head vs YTD acct'!$A$5:$M$500,4,FALSE))</f>
        <v/>
      </c>
      <c r="D314" t="str">
        <f>IF($Q314="","",VLOOKUP($Q314,'Dept Head vs YTD acct'!$A$5:$M$500,5,FALSE))</f>
        <v/>
      </c>
      <c r="E314" t="str">
        <f>IF($Q314="","",VLOOKUP($Q314,'Dept Head vs YTD acct'!$A$5:$M$500,6,FALSE))</f>
        <v/>
      </c>
      <c r="F314" t="str">
        <f>IF($Q314="","",VLOOKUP($Q314,'Dept Head vs YTD acct'!$A$5:$M$500,7,FALSE))</f>
        <v/>
      </c>
      <c r="G314" t="str">
        <f>IF($Q314="","",VLOOKUP($Q314,'Dept Head vs YTD acct'!$A$5:$M$500,8,FALSE))</f>
        <v/>
      </c>
      <c r="H314" t="str">
        <f>IF($Q314="","",VLOOKUP($Q314,'Dept Head vs YTD acct'!$A$5:$M$500,9,FALSE))</f>
        <v/>
      </c>
      <c r="I314" s="10" t="str">
        <f>IF($Q314="","",VLOOKUP($Q314,'Dept Head vs YTD acct'!$A$5:$M$500,10,FALSE))</f>
        <v/>
      </c>
      <c r="J314" s="10" t="str">
        <f>IF($Q314="","",VLOOKUP($Q314,'Dept Head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acct'!$A$5:$M$500,2,FALSE))</f>
        <v/>
      </c>
      <c r="B315" t="str">
        <f>IF($Q315="","",VLOOKUP($Q315,'Dept Head vs YTD acct'!$A$5:$M$500,3,FALSE))</f>
        <v/>
      </c>
      <c r="C315" t="str">
        <f>IF($Q315="","",VLOOKUP($Q315,'Dept Head vs YTD acct'!$A$5:$M$500,4,FALSE))</f>
        <v/>
      </c>
      <c r="D315" t="str">
        <f>IF($Q315="","",VLOOKUP($Q315,'Dept Head vs YTD acct'!$A$5:$M$500,5,FALSE))</f>
        <v/>
      </c>
      <c r="E315" t="str">
        <f>IF($Q315="","",VLOOKUP($Q315,'Dept Head vs YTD acct'!$A$5:$M$500,6,FALSE))</f>
        <v/>
      </c>
      <c r="F315" t="str">
        <f>IF($Q315="","",VLOOKUP($Q315,'Dept Head vs YTD acct'!$A$5:$M$500,7,FALSE))</f>
        <v/>
      </c>
      <c r="G315" t="str">
        <f>IF($Q315="","",VLOOKUP($Q315,'Dept Head vs YTD acct'!$A$5:$M$500,8,FALSE))</f>
        <v/>
      </c>
      <c r="H315" t="str">
        <f>IF($Q315="","",VLOOKUP($Q315,'Dept Head vs YTD acct'!$A$5:$M$500,9,FALSE))</f>
        <v/>
      </c>
      <c r="I315" s="10" t="str">
        <f>IF($Q315="","",VLOOKUP($Q315,'Dept Head vs YTD acct'!$A$5:$M$500,10,FALSE))</f>
        <v/>
      </c>
      <c r="J315" s="10" t="str">
        <f>IF($Q315="","",VLOOKUP($Q315,'Dept Head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acct'!$A$5:$M$500,2,FALSE))</f>
        <v/>
      </c>
      <c r="B316" t="str">
        <f>IF($Q316="","",VLOOKUP($Q316,'Dept Head vs YTD acct'!$A$5:$M$500,3,FALSE))</f>
        <v/>
      </c>
      <c r="C316" t="str">
        <f>IF($Q316="","",VLOOKUP($Q316,'Dept Head vs YTD acct'!$A$5:$M$500,4,FALSE))</f>
        <v/>
      </c>
      <c r="D316" t="str">
        <f>IF($Q316="","",VLOOKUP($Q316,'Dept Head vs YTD acct'!$A$5:$M$500,5,FALSE))</f>
        <v/>
      </c>
      <c r="E316" t="str">
        <f>IF($Q316="","",VLOOKUP($Q316,'Dept Head vs YTD acct'!$A$5:$M$500,6,FALSE))</f>
        <v/>
      </c>
      <c r="F316" t="str">
        <f>IF($Q316="","",VLOOKUP($Q316,'Dept Head vs YTD acct'!$A$5:$M$500,7,FALSE))</f>
        <v/>
      </c>
      <c r="G316" t="str">
        <f>IF($Q316="","",VLOOKUP($Q316,'Dept Head vs YTD acct'!$A$5:$M$500,8,FALSE))</f>
        <v/>
      </c>
      <c r="H316" t="str">
        <f>IF($Q316="","",VLOOKUP($Q316,'Dept Head vs YTD acct'!$A$5:$M$500,9,FALSE))</f>
        <v/>
      </c>
      <c r="I316" s="10" t="str">
        <f>IF($Q316="","",VLOOKUP($Q316,'Dept Head vs YTD acct'!$A$5:$M$500,10,FALSE))</f>
        <v/>
      </c>
      <c r="J316" s="10" t="str">
        <f>IF($Q316="","",VLOOKUP($Q316,'Dept Head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acct'!$A$5:$M$500,2,FALSE))</f>
        <v/>
      </c>
      <c r="B317" t="str">
        <f>IF($Q317="","",VLOOKUP($Q317,'Dept Head vs YTD acct'!$A$5:$M$500,3,FALSE))</f>
        <v/>
      </c>
      <c r="C317" t="str">
        <f>IF($Q317="","",VLOOKUP($Q317,'Dept Head vs YTD acct'!$A$5:$M$500,4,FALSE))</f>
        <v/>
      </c>
      <c r="D317" t="str">
        <f>IF($Q317="","",VLOOKUP($Q317,'Dept Head vs YTD acct'!$A$5:$M$500,5,FALSE))</f>
        <v/>
      </c>
      <c r="E317" t="str">
        <f>IF($Q317="","",VLOOKUP($Q317,'Dept Head vs YTD acct'!$A$5:$M$500,6,FALSE))</f>
        <v/>
      </c>
      <c r="F317" t="str">
        <f>IF($Q317="","",VLOOKUP($Q317,'Dept Head vs YTD acct'!$A$5:$M$500,7,FALSE))</f>
        <v/>
      </c>
      <c r="G317" t="str">
        <f>IF($Q317="","",VLOOKUP($Q317,'Dept Head vs YTD acct'!$A$5:$M$500,8,FALSE))</f>
        <v/>
      </c>
      <c r="H317" t="str">
        <f>IF($Q317="","",VLOOKUP($Q317,'Dept Head vs YTD acct'!$A$5:$M$500,9,FALSE))</f>
        <v/>
      </c>
      <c r="I317" s="10" t="str">
        <f>IF($Q317="","",VLOOKUP($Q317,'Dept Head vs YTD acct'!$A$5:$M$500,10,FALSE))</f>
        <v/>
      </c>
      <c r="J317" s="10" t="str">
        <f>IF($Q317="","",VLOOKUP($Q317,'Dept Head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acct'!$A$5:$M$500,2,FALSE))</f>
        <v/>
      </c>
      <c r="B318" t="str">
        <f>IF($Q318="","",VLOOKUP($Q318,'Dept Head vs YTD acct'!$A$5:$M$500,3,FALSE))</f>
        <v/>
      </c>
      <c r="C318" t="str">
        <f>IF($Q318="","",VLOOKUP($Q318,'Dept Head vs YTD acct'!$A$5:$M$500,4,FALSE))</f>
        <v/>
      </c>
      <c r="D318" t="str">
        <f>IF($Q318="","",VLOOKUP($Q318,'Dept Head vs YTD acct'!$A$5:$M$500,5,FALSE))</f>
        <v/>
      </c>
      <c r="E318" t="str">
        <f>IF($Q318="","",VLOOKUP($Q318,'Dept Head vs YTD acct'!$A$5:$M$500,6,FALSE))</f>
        <v/>
      </c>
      <c r="F318" t="str">
        <f>IF($Q318="","",VLOOKUP($Q318,'Dept Head vs YTD acct'!$A$5:$M$500,7,FALSE))</f>
        <v/>
      </c>
      <c r="G318" t="str">
        <f>IF($Q318="","",VLOOKUP($Q318,'Dept Head vs YTD acct'!$A$5:$M$500,8,FALSE))</f>
        <v/>
      </c>
      <c r="H318" t="str">
        <f>IF($Q318="","",VLOOKUP($Q318,'Dept Head vs YTD acct'!$A$5:$M$500,9,FALSE))</f>
        <v/>
      </c>
      <c r="I318" s="10" t="str">
        <f>IF($Q318="","",VLOOKUP($Q318,'Dept Head vs YTD acct'!$A$5:$M$500,10,FALSE))</f>
        <v/>
      </c>
      <c r="J318" s="10" t="str">
        <f>IF($Q318="","",VLOOKUP($Q318,'Dept Head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acct'!$A$5:$M$500,2,FALSE))</f>
        <v/>
      </c>
      <c r="B319" t="str">
        <f>IF($Q319="","",VLOOKUP($Q319,'Dept Head vs YTD acct'!$A$5:$M$500,3,FALSE))</f>
        <v/>
      </c>
      <c r="C319" t="str">
        <f>IF($Q319="","",VLOOKUP($Q319,'Dept Head vs YTD acct'!$A$5:$M$500,4,FALSE))</f>
        <v/>
      </c>
      <c r="D319" t="str">
        <f>IF($Q319="","",VLOOKUP($Q319,'Dept Head vs YTD acct'!$A$5:$M$500,5,FALSE))</f>
        <v/>
      </c>
      <c r="E319" t="str">
        <f>IF($Q319="","",VLOOKUP($Q319,'Dept Head vs YTD acct'!$A$5:$M$500,6,FALSE))</f>
        <v/>
      </c>
      <c r="F319" t="str">
        <f>IF($Q319="","",VLOOKUP($Q319,'Dept Head vs YTD acct'!$A$5:$M$500,7,FALSE))</f>
        <v/>
      </c>
      <c r="G319" t="str">
        <f>IF($Q319="","",VLOOKUP($Q319,'Dept Head vs YTD acct'!$A$5:$M$500,8,FALSE))</f>
        <v/>
      </c>
      <c r="H319" t="str">
        <f>IF($Q319="","",VLOOKUP($Q319,'Dept Head vs YTD acct'!$A$5:$M$500,9,FALSE))</f>
        <v/>
      </c>
      <c r="I319" s="10" t="str">
        <f>IF($Q319="","",VLOOKUP($Q319,'Dept Head vs YTD acct'!$A$5:$M$500,10,FALSE))</f>
        <v/>
      </c>
      <c r="J319" s="10" t="str">
        <f>IF($Q319="","",VLOOKUP($Q319,'Dept Head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acct'!$A$5:$M$500,2,FALSE))</f>
        <v/>
      </c>
      <c r="B320" t="str">
        <f>IF($Q320="","",VLOOKUP($Q320,'Dept Head vs YTD acct'!$A$5:$M$500,3,FALSE))</f>
        <v/>
      </c>
      <c r="C320" t="str">
        <f>IF($Q320="","",VLOOKUP($Q320,'Dept Head vs YTD acct'!$A$5:$M$500,4,FALSE))</f>
        <v/>
      </c>
      <c r="D320" t="str">
        <f>IF($Q320="","",VLOOKUP($Q320,'Dept Head vs YTD acct'!$A$5:$M$500,5,FALSE))</f>
        <v/>
      </c>
      <c r="E320" t="str">
        <f>IF($Q320="","",VLOOKUP($Q320,'Dept Head vs YTD acct'!$A$5:$M$500,6,FALSE))</f>
        <v/>
      </c>
      <c r="F320" t="str">
        <f>IF($Q320="","",VLOOKUP($Q320,'Dept Head vs YTD acct'!$A$5:$M$500,7,FALSE))</f>
        <v/>
      </c>
      <c r="G320" t="str">
        <f>IF($Q320="","",VLOOKUP($Q320,'Dept Head vs YTD acct'!$A$5:$M$500,8,FALSE))</f>
        <v/>
      </c>
      <c r="H320" t="str">
        <f>IF($Q320="","",VLOOKUP($Q320,'Dept Head vs YTD acct'!$A$5:$M$500,9,FALSE))</f>
        <v/>
      </c>
      <c r="I320" s="10" t="str">
        <f>IF($Q320="","",VLOOKUP($Q320,'Dept Head vs YTD acct'!$A$5:$M$500,10,FALSE))</f>
        <v/>
      </c>
      <c r="J320" s="10" t="str">
        <f>IF($Q320="","",VLOOKUP($Q320,'Dept Head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acct'!$A$5:$M$500,2,FALSE))</f>
        <v/>
      </c>
      <c r="B321" t="str">
        <f>IF($Q321="","",VLOOKUP($Q321,'Dept Head vs YTD acct'!$A$5:$M$500,3,FALSE))</f>
        <v/>
      </c>
      <c r="C321" t="str">
        <f>IF($Q321="","",VLOOKUP($Q321,'Dept Head vs YTD acct'!$A$5:$M$500,4,FALSE))</f>
        <v/>
      </c>
      <c r="D321" t="str">
        <f>IF($Q321="","",VLOOKUP($Q321,'Dept Head vs YTD acct'!$A$5:$M$500,5,FALSE))</f>
        <v/>
      </c>
      <c r="E321" t="str">
        <f>IF($Q321="","",VLOOKUP($Q321,'Dept Head vs YTD acct'!$A$5:$M$500,6,FALSE))</f>
        <v/>
      </c>
      <c r="F321" t="str">
        <f>IF($Q321="","",VLOOKUP($Q321,'Dept Head vs YTD acct'!$A$5:$M$500,7,FALSE))</f>
        <v/>
      </c>
      <c r="G321" t="str">
        <f>IF($Q321="","",VLOOKUP($Q321,'Dept Head vs YTD acct'!$A$5:$M$500,8,FALSE))</f>
        <v/>
      </c>
      <c r="H321" t="str">
        <f>IF($Q321="","",VLOOKUP($Q321,'Dept Head vs YTD acct'!$A$5:$M$500,9,FALSE))</f>
        <v/>
      </c>
      <c r="I321" s="10" t="str">
        <f>IF($Q321="","",VLOOKUP($Q321,'Dept Head vs YTD acct'!$A$5:$M$500,10,FALSE))</f>
        <v/>
      </c>
      <c r="J321" s="10" t="str">
        <f>IF($Q321="","",VLOOKUP($Q321,'Dept Head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acct'!$A$5:$M$500,2,FALSE))</f>
        <v/>
      </c>
      <c r="B322" t="str">
        <f>IF($Q322="","",VLOOKUP($Q322,'Dept Head vs YTD acct'!$A$5:$M$500,3,FALSE))</f>
        <v/>
      </c>
      <c r="C322" t="str">
        <f>IF($Q322="","",VLOOKUP($Q322,'Dept Head vs YTD acct'!$A$5:$M$500,4,FALSE))</f>
        <v/>
      </c>
      <c r="D322" t="str">
        <f>IF($Q322="","",VLOOKUP($Q322,'Dept Head vs YTD acct'!$A$5:$M$500,5,FALSE))</f>
        <v/>
      </c>
      <c r="E322" t="str">
        <f>IF($Q322="","",VLOOKUP($Q322,'Dept Head vs YTD acct'!$A$5:$M$500,6,FALSE))</f>
        <v/>
      </c>
      <c r="F322" t="str">
        <f>IF($Q322="","",VLOOKUP($Q322,'Dept Head vs YTD acct'!$A$5:$M$500,7,FALSE))</f>
        <v/>
      </c>
      <c r="G322" t="str">
        <f>IF($Q322="","",VLOOKUP($Q322,'Dept Head vs YTD acct'!$A$5:$M$500,8,FALSE))</f>
        <v/>
      </c>
      <c r="H322" t="str">
        <f>IF($Q322="","",VLOOKUP($Q322,'Dept Head vs YTD acct'!$A$5:$M$500,9,FALSE))</f>
        <v/>
      </c>
      <c r="I322" s="10" t="str">
        <f>IF($Q322="","",VLOOKUP($Q322,'Dept Head vs YTD acct'!$A$5:$M$500,10,FALSE))</f>
        <v/>
      </c>
      <c r="J322" s="10" t="str">
        <f>IF($Q322="","",VLOOKUP($Q322,'Dept Head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acct'!$A$5:$M$500,2,FALSE))</f>
        <v/>
      </c>
      <c r="B323" t="str">
        <f>IF($Q323="","",VLOOKUP($Q323,'Dept Head vs YTD acct'!$A$5:$M$500,3,FALSE))</f>
        <v/>
      </c>
      <c r="C323" t="str">
        <f>IF($Q323="","",VLOOKUP($Q323,'Dept Head vs YTD acct'!$A$5:$M$500,4,FALSE))</f>
        <v/>
      </c>
      <c r="D323" t="str">
        <f>IF($Q323="","",VLOOKUP($Q323,'Dept Head vs YTD acct'!$A$5:$M$500,5,FALSE))</f>
        <v/>
      </c>
      <c r="E323" t="str">
        <f>IF($Q323="","",VLOOKUP($Q323,'Dept Head vs YTD acct'!$A$5:$M$500,6,FALSE))</f>
        <v/>
      </c>
      <c r="F323" t="str">
        <f>IF($Q323="","",VLOOKUP($Q323,'Dept Head vs YTD acct'!$A$5:$M$500,7,FALSE))</f>
        <v/>
      </c>
      <c r="G323" t="str">
        <f>IF($Q323="","",VLOOKUP($Q323,'Dept Head vs YTD acct'!$A$5:$M$500,8,FALSE))</f>
        <v/>
      </c>
      <c r="H323" t="str">
        <f>IF($Q323="","",VLOOKUP($Q323,'Dept Head vs YTD acct'!$A$5:$M$500,9,FALSE))</f>
        <v/>
      </c>
      <c r="I323" s="10" t="str">
        <f>IF($Q323="","",VLOOKUP($Q323,'Dept Head vs YTD acct'!$A$5:$M$500,10,FALSE))</f>
        <v/>
      </c>
      <c r="J323" s="10" t="str">
        <f>IF($Q323="","",VLOOKUP($Q323,'Dept Head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acct'!$A$5:$M$500,2,FALSE))</f>
        <v/>
      </c>
      <c r="B324" t="str">
        <f>IF($Q324="","",VLOOKUP($Q324,'Dept Head vs YTD acct'!$A$5:$M$500,3,FALSE))</f>
        <v/>
      </c>
      <c r="C324" t="str">
        <f>IF($Q324="","",VLOOKUP($Q324,'Dept Head vs YTD acct'!$A$5:$M$500,4,FALSE))</f>
        <v/>
      </c>
      <c r="D324" t="str">
        <f>IF($Q324="","",VLOOKUP($Q324,'Dept Head vs YTD acct'!$A$5:$M$500,5,FALSE))</f>
        <v/>
      </c>
      <c r="E324" t="str">
        <f>IF($Q324="","",VLOOKUP($Q324,'Dept Head vs YTD acct'!$A$5:$M$500,6,FALSE))</f>
        <v/>
      </c>
      <c r="F324" t="str">
        <f>IF($Q324="","",VLOOKUP($Q324,'Dept Head vs YTD acct'!$A$5:$M$500,7,FALSE))</f>
        <v/>
      </c>
      <c r="G324" t="str">
        <f>IF($Q324="","",VLOOKUP($Q324,'Dept Head vs YTD acct'!$A$5:$M$500,8,FALSE))</f>
        <v/>
      </c>
      <c r="H324" t="str">
        <f>IF($Q324="","",VLOOKUP($Q324,'Dept Head vs YTD acct'!$A$5:$M$500,9,FALSE))</f>
        <v/>
      </c>
      <c r="I324" s="10" t="str">
        <f>IF($Q324="","",VLOOKUP($Q324,'Dept Head vs YTD acct'!$A$5:$M$500,10,FALSE))</f>
        <v/>
      </c>
      <c r="J324" s="10" t="str">
        <f>IF($Q324="","",VLOOKUP($Q324,'Dept Head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acct'!$A$5:$M$500,2,FALSE))</f>
        <v/>
      </c>
      <c r="B325" t="str">
        <f>IF($Q325="","",VLOOKUP($Q325,'Dept Head vs YTD acct'!$A$5:$M$500,3,FALSE))</f>
        <v/>
      </c>
      <c r="C325" t="str">
        <f>IF($Q325="","",VLOOKUP($Q325,'Dept Head vs YTD acct'!$A$5:$M$500,4,FALSE))</f>
        <v/>
      </c>
      <c r="D325" t="str">
        <f>IF($Q325="","",VLOOKUP($Q325,'Dept Head vs YTD acct'!$A$5:$M$500,5,FALSE))</f>
        <v/>
      </c>
      <c r="E325" t="str">
        <f>IF($Q325="","",VLOOKUP($Q325,'Dept Head vs YTD acct'!$A$5:$M$500,6,FALSE))</f>
        <v/>
      </c>
      <c r="F325" t="str">
        <f>IF($Q325="","",VLOOKUP($Q325,'Dept Head vs YTD acct'!$A$5:$M$500,7,FALSE))</f>
        <v/>
      </c>
      <c r="G325" t="str">
        <f>IF($Q325="","",VLOOKUP($Q325,'Dept Head vs YTD acct'!$A$5:$M$500,8,FALSE))</f>
        <v/>
      </c>
      <c r="H325" t="str">
        <f>IF($Q325="","",VLOOKUP($Q325,'Dept Head vs YTD acct'!$A$5:$M$500,9,FALSE))</f>
        <v/>
      </c>
      <c r="I325" s="10" t="str">
        <f>IF($Q325="","",VLOOKUP($Q325,'Dept Head vs YTD acct'!$A$5:$M$500,10,FALSE))</f>
        <v/>
      </c>
      <c r="J325" s="10" t="str">
        <f>IF($Q325="","",VLOOKUP($Q325,'Dept Head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acct'!$A$5:$M$500,2,FALSE))</f>
        <v/>
      </c>
      <c r="B326" t="str">
        <f>IF($Q326="","",VLOOKUP($Q326,'Dept Head vs YTD acct'!$A$5:$M$500,3,FALSE))</f>
        <v/>
      </c>
      <c r="C326" t="str">
        <f>IF($Q326="","",VLOOKUP($Q326,'Dept Head vs YTD acct'!$A$5:$M$500,4,FALSE))</f>
        <v/>
      </c>
      <c r="D326" t="str">
        <f>IF($Q326="","",VLOOKUP($Q326,'Dept Head vs YTD acct'!$A$5:$M$500,5,FALSE))</f>
        <v/>
      </c>
      <c r="E326" t="str">
        <f>IF($Q326="","",VLOOKUP($Q326,'Dept Head vs YTD acct'!$A$5:$M$500,6,FALSE))</f>
        <v/>
      </c>
      <c r="F326" t="str">
        <f>IF($Q326="","",VLOOKUP($Q326,'Dept Head vs YTD acct'!$A$5:$M$500,7,FALSE))</f>
        <v/>
      </c>
      <c r="G326" t="str">
        <f>IF($Q326="","",VLOOKUP($Q326,'Dept Head vs YTD acct'!$A$5:$M$500,8,FALSE))</f>
        <v/>
      </c>
      <c r="H326" t="str">
        <f>IF($Q326="","",VLOOKUP($Q326,'Dept Head vs YTD acct'!$A$5:$M$500,9,FALSE))</f>
        <v/>
      </c>
      <c r="I326" s="10" t="str">
        <f>IF($Q326="","",VLOOKUP($Q326,'Dept Head vs YTD acct'!$A$5:$M$500,10,FALSE))</f>
        <v/>
      </c>
      <c r="J326" s="10" t="str">
        <f>IF($Q326="","",VLOOKUP($Q326,'Dept Head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acct'!$A$5:$M$500,2,FALSE))</f>
        <v/>
      </c>
      <c r="B327" t="str">
        <f>IF($Q327="","",VLOOKUP($Q327,'Dept Head vs YTD acct'!$A$5:$M$500,3,FALSE))</f>
        <v/>
      </c>
      <c r="C327" t="str">
        <f>IF($Q327="","",VLOOKUP($Q327,'Dept Head vs YTD acct'!$A$5:$M$500,4,FALSE))</f>
        <v/>
      </c>
      <c r="D327" t="str">
        <f>IF($Q327="","",VLOOKUP($Q327,'Dept Head vs YTD acct'!$A$5:$M$500,5,FALSE))</f>
        <v/>
      </c>
      <c r="E327" t="str">
        <f>IF($Q327="","",VLOOKUP($Q327,'Dept Head vs YTD acct'!$A$5:$M$500,6,FALSE))</f>
        <v/>
      </c>
      <c r="F327" t="str">
        <f>IF($Q327="","",VLOOKUP($Q327,'Dept Head vs YTD acct'!$A$5:$M$500,7,FALSE))</f>
        <v/>
      </c>
      <c r="G327" t="str">
        <f>IF($Q327="","",VLOOKUP($Q327,'Dept Head vs YTD acct'!$A$5:$M$500,8,FALSE))</f>
        <v/>
      </c>
      <c r="H327" t="str">
        <f>IF($Q327="","",VLOOKUP($Q327,'Dept Head vs YTD acct'!$A$5:$M$500,9,FALSE))</f>
        <v/>
      </c>
      <c r="I327" s="10" t="str">
        <f>IF($Q327="","",VLOOKUP($Q327,'Dept Head vs YTD acct'!$A$5:$M$500,10,FALSE))</f>
        <v/>
      </c>
      <c r="J327" s="10" t="str">
        <f>IF($Q327="","",VLOOKUP($Q327,'Dept Head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acct'!$A$5:$M$500,2,FALSE))</f>
        <v/>
      </c>
      <c r="B328" t="str">
        <f>IF($Q328="","",VLOOKUP($Q328,'Dept Head vs YTD acct'!$A$5:$M$500,3,FALSE))</f>
        <v/>
      </c>
      <c r="C328" t="str">
        <f>IF($Q328="","",VLOOKUP($Q328,'Dept Head vs YTD acct'!$A$5:$M$500,4,FALSE))</f>
        <v/>
      </c>
      <c r="D328" t="str">
        <f>IF($Q328="","",VLOOKUP($Q328,'Dept Head vs YTD acct'!$A$5:$M$500,5,FALSE))</f>
        <v/>
      </c>
      <c r="E328" t="str">
        <f>IF($Q328="","",VLOOKUP($Q328,'Dept Head vs YTD acct'!$A$5:$M$500,6,FALSE))</f>
        <v/>
      </c>
      <c r="F328" t="str">
        <f>IF($Q328="","",VLOOKUP($Q328,'Dept Head vs YTD acct'!$A$5:$M$500,7,FALSE))</f>
        <v/>
      </c>
      <c r="G328" t="str">
        <f>IF($Q328="","",VLOOKUP($Q328,'Dept Head vs YTD acct'!$A$5:$M$500,8,FALSE))</f>
        <v/>
      </c>
      <c r="H328" t="str">
        <f>IF($Q328="","",VLOOKUP($Q328,'Dept Head vs YTD acct'!$A$5:$M$500,9,FALSE))</f>
        <v/>
      </c>
      <c r="I328" s="10" t="str">
        <f>IF($Q328="","",VLOOKUP($Q328,'Dept Head vs YTD acct'!$A$5:$M$500,10,FALSE))</f>
        <v/>
      </c>
      <c r="J328" s="10" t="str">
        <f>IF($Q328="","",VLOOKUP($Q328,'Dept Head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acct'!$A$5:$M$500,2,FALSE))</f>
        <v/>
      </c>
      <c r="B329" t="str">
        <f>IF($Q329="","",VLOOKUP($Q329,'Dept Head vs YTD acct'!$A$5:$M$500,3,FALSE))</f>
        <v/>
      </c>
      <c r="C329" t="str">
        <f>IF($Q329="","",VLOOKUP($Q329,'Dept Head vs YTD acct'!$A$5:$M$500,4,FALSE))</f>
        <v/>
      </c>
      <c r="D329" t="str">
        <f>IF($Q329="","",VLOOKUP($Q329,'Dept Head vs YTD acct'!$A$5:$M$500,5,FALSE))</f>
        <v/>
      </c>
      <c r="E329" t="str">
        <f>IF($Q329="","",VLOOKUP($Q329,'Dept Head vs YTD acct'!$A$5:$M$500,6,FALSE))</f>
        <v/>
      </c>
      <c r="F329" t="str">
        <f>IF($Q329="","",VLOOKUP($Q329,'Dept Head vs YTD acct'!$A$5:$M$500,7,FALSE))</f>
        <v/>
      </c>
      <c r="G329" t="str">
        <f>IF($Q329="","",VLOOKUP($Q329,'Dept Head vs YTD acct'!$A$5:$M$500,8,FALSE))</f>
        <v/>
      </c>
      <c r="H329" t="str">
        <f>IF($Q329="","",VLOOKUP($Q329,'Dept Head vs YTD acct'!$A$5:$M$500,9,FALSE))</f>
        <v/>
      </c>
      <c r="I329" s="10" t="str">
        <f>IF($Q329="","",VLOOKUP($Q329,'Dept Head vs YTD acct'!$A$5:$M$500,10,FALSE))</f>
        <v/>
      </c>
      <c r="J329" s="10" t="str">
        <f>IF($Q329="","",VLOOKUP($Q329,'Dept Head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acct'!$A$5:$M$500,2,FALSE))</f>
        <v/>
      </c>
      <c r="B330" t="str">
        <f>IF($Q330="","",VLOOKUP($Q330,'Dept Head vs YTD acct'!$A$5:$M$500,3,FALSE))</f>
        <v/>
      </c>
      <c r="C330" t="str">
        <f>IF($Q330="","",VLOOKUP($Q330,'Dept Head vs YTD acct'!$A$5:$M$500,4,FALSE))</f>
        <v/>
      </c>
      <c r="D330" t="str">
        <f>IF($Q330="","",VLOOKUP($Q330,'Dept Head vs YTD acct'!$A$5:$M$500,5,FALSE))</f>
        <v/>
      </c>
      <c r="E330" t="str">
        <f>IF($Q330="","",VLOOKUP($Q330,'Dept Head vs YTD acct'!$A$5:$M$500,6,FALSE))</f>
        <v/>
      </c>
      <c r="F330" t="str">
        <f>IF($Q330="","",VLOOKUP($Q330,'Dept Head vs YTD acct'!$A$5:$M$500,7,FALSE))</f>
        <v/>
      </c>
      <c r="G330" t="str">
        <f>IF($Q330="","",VLOOKUP($Q330,'Dept Head vs YTD acct'!$A$5:$M$500,8,FALSE))</f>
        <v/>
      </c>
      <c r="H330" t="str">
        <f>IF($Q330="","",VLOOKUP($Q330,'Dept Head vs YTD acct'!$A$5:$M$500,9,FALSE))</f>
        <v/>
      </c>
      <c r="I330" s="10" t="str">
        <f>IF($Q330="","",VLOOKUP($Q330,'Dept Head vs YTD acct'!$A$5:$M$500,10,FALSE))</f>
        <v/>
      </c>
      <c r="J330" s="10" t="str">
        <f>IF($Q330="","",VLOOKUP($Q330,'Dept Head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acct'!$A$5:$M$500,2,FALSE))</f>
        <v/>
      </c>
      <c r="B331" t="str">
        <f>IF($Q331="","",VLOOKUP($Q331,'Dept Head vs YTD acct'!$A$5:$M$500,3,FALSE))</f>
        <v/>
      </c>
      <c r="C331" t="str">
        <f>IF($Q331="","",VLOOKUP($Q331,'Dept Head vs YTD acct'!$A$5:$M$500,4,FALSE))</f>
        <v/>
      </c>
      <c r="D331" t="str">
        <f>IF($Q331="","",VLOOKUP($Q331,'Dept Head vs YTD acct'!$A$5:$M$500,5,FALSE))</f>
        <v/>
      </c>
      <c r="E331" t="str">
        <f>IF($Q331="","",VLOOKUP($Q331,'Dept Head vs YTD acct'!$A$5:$M$500,6,FALSE))</f>
        <v/>
      </c>
      <c r="F331" t="str">
        <f>IF($Q331="","",VLOOKUP($Q331,'Dept Head vs YTD acct'!$A$5:$M$500,7,FALSE))</f>
        <v/>
      </c>
      <c r="G331" t="str">
        <f>IF($Q331="","",VLOOKUP($Q331,'Dept Head vs YTD acct'!$A$5:$M$500,8,FALSE))</f>
        <v/>
      </c>
      <c r="H331" t="str">
        <f>IF($Q331="","",VLOOKUP($Q331,'Dept Head vs YTD acct'!$A$5:$M$500,9,FALSE))</f>
        <v/>
      </c>
      <c r="I331" s="10" t="str">
        <f>IF($Q331="","",VLOOKUP($Q331,'Dept Head vs YTD acct'!$A$5:$M$500,10,FALSE))</f>
        <v/>
      </c>
      <c r="J331" s="10" t="str">
        <f>IF($Q331="","",VLOOKUP($Q331,'Dept Head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acct'!$A$5:$M$500,2,FALSE))</f>
        <v/>
      </c>
      <c r="B332" t="str">
        <f>IF($Q332="","",VLOOKUP($Q332,'Dept Head vs YTD acct'!$A$5:$M$500,3,FALSE))</f>
        <v/>
      </c>
      <c r="C332" t="str">
        <f>IF($Q332="","",VLOOKUP($Q332,'Dept Head vs YTD acct'!$A$5:$M$500,4,FALSE))</f>
        <v/>
      </c>
      <c r="D332" t="str">
        <f>IF($Q332="","",VLOOKUP($Q332,'Dept Head vs YTD acct'!$A$5:$M$500,5,FALSE))</f>
        <v/>
      </c>
      <c r="E332" t="str">
        <f>IF($Q332="","",VLOOKUP($Q332,'Dept Head vs YTD acct'!$A$5:$M$500,6,FALSE))</f>
        <v/>
      </c>
      <c r="F332" t="str">
        <f>IF($Q332="","",VLOOKUP($Q332,'Dept Head vs YTD acct'!$A$5:$M$500,7,FALSE))</f>
        <v/>
      </c>
      <c r="G332" t="str">
        <f>IF($Q332="","",VLOOKUP($Q332,'Dept Head vs YTD acct'!$A$5:$M$500,8,FALSE))</f>
        <v/>
      </c>
      <c r="H332" t="str">
        <f>IF($Q332="","",VLOOKUP($Q332,'Dept Head vs YTD acct'!$A$5:$M$500,9,FALSE))</f>
        <v/>
      </c>
      <c r="I332" s="10" t="str">
        <f>IF($Q332="","",VLOOKUP($Q332,'Dept Head vs YTD acct'!$A$5:$M$500,10,FALSE))</f>
        <v/>
      </c>
      <c r="J332" s="10" t="str">
        <f>IF($Q332="","",VLOOKUP($Q332,'Dept Head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acct'!$A$5:$M$500,2,FALSE))</f>
        <v/>
      </c>
      <c r="B333" t="str">
        <f>IF($Q333="","",VLOOKUP($Q333,'Dept Head vs YTD acct'!$A$5:$M$500,3,FALSE))</f>
        <v/>
      </c>
      <c r="C333" t="str">
        <f>IF($Q333="","",VLOOKUP($Q333,'Dept Head vs YTD acct'!$A$5:$M$500,4,FALSE))</f>
        <v/>
      </c>
      <c r="D333" t="str">
        <f>IF($Q333="","",VLOOKUP($Q333,'Dept Head vs YTD acct'!$A$5:$M$500,5,FALSE))</f>
        <v/>
      </c>
      <c r="E333" t="str">
        <f>IF($Q333="","",VLOOKUP($Q333,'Dept Head vs YTD acct'!$A$5:$M$500,6,FALSE))</f>
        <v/>
      </c>
      <c r="F333" t="str">
        <f>IF($Q333="","",VLOOKUP($Q333,'Dept Head vs YTD acct'!$A$5:$M$500,7,FALSE))</f>
        <v/>
      </c>
      <c r="G333" t="str">
        <f>IF($Q333="","",VLOOKUP($Q333,'Dept Head vs YTD acct'!$A$5:$M$500,8,FALSE))</f>
        <v/>
      </c>
      <c r="H333" t="str">
        <f>IF($Q333="","",VLOOKUP($Q333,'Dept Head vs YTD acct'!$A$5:$M$500,9,FALSE))</f>
        <v/>
      </c>
      <c r="I333" s="10" t="str">
        <f>IF($Q333="","",VLOOKUP($Q333,'Dept Head vs YTD acct'!$A$5:$M$500,10,FALSE))</f>
        <v/>
      </c>
      <c r="J333" s="10" t="str">
        <f>IF($Q333="","",VLOOKUP($Q333,'Dept Head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acct'!$A$5:$M$500,2,FALSE))</f>
        <v/>
      </c>
      <c r="B334" t="str">
        <f>IF($Q334="","",VLOOKUP($Q334,'Dept Head vs YTD acct'!$A$5:$M$500,3,FALSE))</f>
        <v/>
      </c>
      <c r="C334" t="str">
        <f>IF($Q334="","",VLOOKUP($Q334,'Dept Head vs YTD acct'!$A$5:$M$500,4,FALSE))</f>
        <v/>
      </c>
      <c r="D334" t="str">
        <f>IF($Q334="","",VLOOKUP($Q334,'Dept Head vs YTD acct'!$A$5:$M$500,5,FALSE))</f>
        <v/>
      </c>
      <c r="E334" t="str">
        <f>IF($Q334="","",VLOOKUP($Q334,'Dept Head vs YTD acct'!$A$5:$M$500,6,FALSE))</f>
        <v/>
      </c>
      <c r="F334" t="str">
        <f>IF($Q334="","",VLOOKUP($Q334,'Dept Head vs YTD acct'!$A$5:$M$500,7,FALSE))</f>
        <v/>
      </c>
      <c r="G334" t="str">
        <f>IF($Q334="","",VLOOKUP($Q334,'Dept Head vs YTD acct'!$A$5:$M$500,8,FALSE))</f>
        <v/>
      </c>
      <c r="H334" t="str">
        <f>IF($Q334="","",VLOOKUP($Q334,'Dept Head vs YTD acct'!$A$5:$M$500,9,FALSE))</f>
        <v/>
      </c>
      <c r="I334" s="10" t="str">
        <f>IF($Q334="","",VLOOKUP($Q334,'Dept Head vs YTD acct'!$A$5:$M$500,10,FALSE))</f>
        <v/>
      </c>
      <c r="J334" s="10" t="str">
        <f>IF($Q334="","",VLOOKUP($Q334,'Dept Head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acct'!$A$5:$M$500,2,FALSE))</f>
        <v/>
      </c>
      <c r="B335" t="str">
        <f>IF($Q335="","",VLOOKUP($Q335,'Dept Head vs YTD acct'!$A$5:$M$500,3,FALSE))</f>
        <v/>
      </c>
      <c r="C335" t="str">
        <f>IF($Q335="","",VLOOKUP($Q335,'Dept Head vs YTD acct'!$A$5:$M$500,4,FALSE))</f>
        <v/>
      </c>
      <c r="D335" t="str">
        <f>IF($Q335="","",VLOOKUP($Q335,'Dept Head vs YTD acct'!$A$5:$M$500,5,FALSE))</f>
        <v/>
      </c>
      <c r="E335" t="str">
        <f>IF($Q335="","",VLOOKUP($Q335,'Dept Head vs YTD acct'!$A$5:$M$500,6,FALSE))</f>
        <v/>
      </c>
      <c r="F335" t="str">
        <f>IF($Q335="","",VLOOKUP($Q335,'Dept Head vs YTD acct'!$A$5:$M$500,7,FALSE))</f>
        <v/>
      </c>
      <c r="G335" t="str">
        <f>IF($Q335="","",VLOOKUP($Q335,'Dept Head vs YTD acct'!$A$5:$M$500,8,FALSE))</f>
        <v/>
      </c>
      <c r="H335" t="str">
        <f>IF($Q335="","",VLOOKUP($Q335,'Dept Head vs YTD acct'!$A$5:$M$500,9,FALSE))</f>
        <v/>
      </c>
      <c r="I335" s="10" t="str">
        <f>IF($Q335="","",VLOOKUP($Q335,'Dept Head vs YTD acct'!$A$5:$M$500,10,FALSE))</f>
        <v/>
      </c>
      <c r="J335" s="10" t="str">
        <f>IF($Q335="","",VLOOKUP($Q335,'Dept Head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acct'!$A$5:$M$500,2,FALSE))</f>
        <v/>
      </c>
      <c r="B336" t="str">
        <f>IF($Q336="","",VLOOKUP($Q336,'Dept Head vs YTD acct'!$A$5:$M$500,3,FALSE))</f>
        <v/>
      </c>
      <c r="C336" t="str">
        <f>IF($Q336="","",VLOOKUP($Q336,'Dept Head vs YTD acct'!$A$5:$M$500,4,FALSE))</f>
        <v/>
      </c>
      <c r="D336" t="str">
        <f>IF($Q336="","",VLOOKUP($Q336,'Dept Head vs YTD acct'!$A$5:$M$500,5,FALSE))</f>
        <v/>
      </c>
      <c r="E336" t="str">
        <f>IF($Q336="","",VLOOKUP($Q336,'Dept Head vs YTD acct'!$A$5:$M$500,6,FALSE))</f>
        <v/>
      </c>
      <c r="F336" t="str">
        <f>IF($Q336="","",VLOOKUP($Q336,'Dept Head vs YTD acct'!$A$5:$M$500,7,FALSE))</f>
        <v/>
      </c>
      <c r="G336" t="str">
        <f>IF($Q336="","",VLOOKUP($Q336,'Dept Head vs YTD acct'!$A$5:$M$500,8,FALSE))</f>
        <v/>
      </c>
      <c r="H336" t="str">
        <f>IF($Q336="","",VLOOKUP($Q336,'Dept Head vs YTD acct'!$A$5:$M$500,9,FALSE))</f>
        <v/>
      </c>
      <c r="I336" s="10" t="str">
        <f>IF($Q336="","",VLOOKUP($Q336,'Dept Head vs YTD acct'!$A$5:$M$500,10,FALSE))</f>
        <v/>
      </c>
      <c r="J336" s="10" t="str">
        <f>IF($Q336="","",VLOOKUP($Q336,'Dept Head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acct'!$A$5:$M$500,2,FALSE))</f>
        <v/>
      </c>
      <c r="B337" t="str">
        <f>IF($Q337="","",VLOOKUP($Q337,'Dept Head vs YTD acct'!$A$5:$M$500,3,FALSE))</f>
        <v/>
      </c>
      <c r="C337" t="str">
        <f>IF($Q337="","",VLOOKUP($Q337,'Dept Head vs YTD acct'!$A$5:$M$500,4,FALSE))</f>
        <v/>
      </c>
      <c r="D337" t="str">
        <f>IF($Q337="","",VLOOKUP($Q337,'Dept Head vs YTD acct'!$A$5:$M$500,5,FALSE))</f>
        <v/>
      </c>
      <c r="E337" t="str">
        <f>IF($Q337="","",VLOOKUP($Q337,'Dept Head vs YTD acct'!$A$5:$M$500,6,FALSE))</f>
        <v/>
      </c>
      <c r="F337" t="str">
        <f>IF($Q337="","",VLOOKUP($Q337,'Dept Head vs YTD acct'!$A$5:$M$500,7,FALSE))</f>
        <v/>
      </c>
      <c r="G337" t="str">
        <f>IF($Q337="","",VLOOKUP($Q337,'Dept Head vs YTD acct'!$A$5:$M$500,8,FALSE))</f>
        <v/>
      </c>
      <c r="H337" t="str">
        <f>IF($Q337="","",VLOOKUP($Q337,'Dept Head vs YTD acct'!$A$5:$M$500,9,FALSE))</f>
        <v/>
      </c>
      <c r="I337" s="10" t="str">
        <f>IF($Q337="","",VLOOKUP($Q337,'Dept Head vs YTD acct'!$A$5:$M$500,10,FALSE))</f>
        <v/>
      </c>
      <c r="J337" s="10" t="str">
        <f>IF($Q337="","",VLOOKUP($Q337,'Dept Head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acct'!$A$5:$M$500,2,FALSE))</f>
        <v/>
      </c>
      <c r="B338" t="str">
        <f>IF($Q338="","",VLOOKUP($Q338,'Dept Head vs YTD acct'!$A$5:$M$500,3,FALSE))</f>
        <v/>
      </c>
      <c r="C338" t="str">
        <f>IF($Q338="","",VLOOKUP($Q338,'Dept Head vs YTD acct'!$A$5:$M$500,4,FALSE))</f>
        <v/>
      </c>
      <c r="D338" t="str">
        <f>IF($Q338="","",VLOOKUP($Q338,'Dept Head vs YTD acct'!$A$5:$M$500,5,FALSE))</f>
        <v/>
      </c>
      <c r="E338" t="str">
        <f>IF($Q338="","",VLOOKUP($Q338,'Dept Head vs YTD acct'!$A$5:$M$500,6,FALSE))</f>
        <v/>
      </c>
      <c r="F338" t="str">
        <f>IF($Q338="","",VLOOKUP($Q338,'Dept Head vs YTD acct'!$A$5:$M$500,7,FALSE))</f>
        <v/>
      </c>
      <c r="G338" t="str">
        <f>IF($Q338="","",VLOOKUP($Q338,'Dept Head vs YTD acct'!$A$5:$M$500,8,FALSE))</f>
        <v/>
      </c>
      <c r="H338" t="str">
        <f>IF($Q338="","",VLOOKUP($Q338,'Dept Head vs YTD acct'!$A$5:$M$500,9,FALSE))</f>
        <v/>
      </c>
      <c r="I338" s="10" t="str">
        <f>IF($Q338="","",VLOOKUP($Q338,'Dept Head vs YTD acct'!$A$5:$M$500,10,FALSE))</f>
        <v/>
      </c>
      <c r="J338" s="10" t="str">
        <f>IF($Q338="","",VLOOKUP($Q338,'Dept Head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acct'!$A$5:$M$500,2,FALSE))</f>
        <v/>
      </c>
      <c r="B339" t="str">
        <f>IF($Q339="","",VLOOKUP($Q339,'Dept Head vs YTD acct'!$A$5:$M$500,3,FALSE))</f>
        <v/>
      </c>
      <c r="C339" t="str">
        <f>IF($Q339="","",VLOOKUP($Q339,'Dept Head vs YTD acct'!$A$5:$M$500,4,FALSE))</f>
        <v/>
      </c>
      <c r="D339" t="str">
        <f>IF($Q339="","",VLOOKUP($Q339,'Dept Head vs YTD acct'!$A$5:$M$500,5,FALSE))</f>
        <v/>
      </c>
      <c r="E339" t="str">
        <f>IF($Q339="","",VLOOKUP($Q339,'Dept Head vs YTD acct'!$A$5:$M$500,6,FALSE))</f>
        <v/>
      </c>
      <c r="F339" t="str">
        <f>IF($Q339="","",VLOOKUP($Q339,'Dept Head vs YTD acct'!$A$5:$M$500,7,FALSE))</f>
        <v/>
      </c>
      <c r="G339" t="str">
        <f>IF($Q339="","",VLOOKUP($Q339,'Dept Head vs YTD acct'!$A$5:$M$500,8,FALSE))</f>
        <v/>
      </c>
      <c r="H339" t="str">
        <f>IF($Q339="","",VLOOKUP($Q339,'Dept Head vs YTD acct'!$A$5:$M$500,9,FALSE))</f>
        <v/>
      </c>
      <c r="I339" s="10" t="str">
        <f>IF($Q339="","",VLOOKUP($Q339,'Dept Head vs YTD acct'!$A$5:$M$500,10,FALSE))</f>
        <v/>
      </c>
      <c r="J339" s="10" t="str">
        <f>IF($Q339="","",VLOOKUP($Q339,'Dept Head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acct'!$A$5:$M$500,2,FALSE))</f>
        <v/>
      </c>
      <c r="B340" t="str">
        <f>IF($Q340="","",VLOOKUP($Q340,'Dept Head vs YTD acct'!$A$5:$M$500,3,FALSE))</f>
        <v/>
      </c>
      <c r="C340" t="str">
        <f>IF($Q340="","",VLOOKUP($Q340,'Dept Head vs YTD acct'!$A$5:$M$500,4,FALSE))</f>
        <v/>
      </c>
      <c r="D340" t="str">
        <f>IF($Q340="","",VLOOKUP($Q340,'Dept Head vs YTD acct'!$A$5:$M$500,5,FALSE))</f>
        <v/>
      </c>
      <c r="E340" t="str">
        <f>IF($Q340="","",VLOOKUP($Q340,'Dept Head vs YTD acct'!$A$5:$M$500,6,FALSE))</f>
        <v/>
      </c>
      <c r="F340" t="str">
        <f>IF($Q340="","",VLOOKUP($Q340,'Dept Head vs YTD acct'!$A$5:$M$500,7,FALSE))</f>
        <v/>
      </c>
      <c r="G340" t="str">
        <f>IF($Q340="","",VLOOKUP($Q340,'Dept Head vs YTD acct'!$A$5:$M$500,8,FALSE))</f>
        <v/>
      </c>
      <c r="H340" t="str">
        <f>IF($Q340="","",VLOOKUP($Q340,'Dept Head vs YTD acct'!$A$5:$M$500,9,FALSE))</f>
        <v/>
      </c>
      <c r="I340" s="10" t="str">
        <f>IF($Q340="","",VLOOKUP($Q340,'Dept Head vs YTD acct'!$A$5:$M$500,10,FALSE))</f>
        <v/>
      </c>
      <c r="J340" s="10" t="str">
        <f>IF($Q340="","",VLOOKUP($Q340,'Dept Head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acct'!$A$5:$M$500,2,FALSE))</f>
        <v/>
      </c>
      <c r="B341" t="str">
        <f>IF($Q341="","",VLOOKUP($Q341,'Dept Head vs YTD acct'!$A$5:$M$500,3,FALSE))</f>
        <v/>
      </c>
      <c r="C341" t="str">
        <f>IF($Q341="","",VLOOKUP($Q341,'Dept Head vs YTD acct'!$A$5:$M$500,4,FALSE))</f>
        <v/>
      </c>
      <c r="D341" t="str">
        <f>IF($Q341="","",VLOOKUP($Q341,'Dept Head vs YTD acct'!$A$5:$M$500,5,FALSE))</f>
        <v/>
      </c>
      <c r="E341" t="str">
        <f>IF($Q341="","",VLOOKUP($Q341,'Dept Head vs YTD acct'!$A$5:$M$500,6,FALSE))</f>
        <v/>
      </c>
      <c r="F341" t="str">
        <f>IF($Q341="","",VLOOKUP($Q341,'Dept Head vs YTD acct'!$A$5:$M$500,7,FALSE))</f>
        <v/>
      </c>
      <c r="G341" t="str">
        <f>IF($Q341="","",VLOOKUP($Q341,'Dept Head vs YTD acct'!$A$5:$M$500,8,FALSE))</f>
        <v/>
      </c>
      <c r="H341" t="str">
        <f>IF($Q341="","",VLOOKUP($Q341,'Dept Head vs YTD acct'!$A$5:$M$500,9,FALSE))</f>
        <v/>
      </c>
      <c r="I341" s="10" t="str">
        <f>IF($Q341="","",VLOOKUP($Q341,'Dept Head vs YTD acct'!$A$5:$M$500,10,FALSE))</f>
        <v/>
      </c>
      <c r="J341" s="10" t="str">
        <f>IF($Q341="","",VLOOKUP($Q341,'Dept Head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acct'!$A$5:$M$500,2,FALSE))</f>
        <v/>
      </c>
      <c r="B342" t="str">
        <f>IF($Q342="","",VLOOKUP($Q342,'Dept Head vs YTD acct'!$A$5:$M$500,3,FALSE))</f>
        <v/>
      </c>
      <c r="C342" t="str">
        <f>IF($Q342="","",VLOOKUP($Q342,'Dept Head vs YTD acct'!$A$5:$M$500,4,FALSE))</f>
        <v/>
      </c>
      <c r="D342" t="str">
        <f>IF($Q342="","",VLOOKUP($Q342,'Dept Head vs YTD acct'!$A$5:$M$500,5,FALSE))</f>
        <v/>
      </c>
      <c r="E342" t="str">
        <f>IF($Q342="","",VLOOKUP($Q342,'Dept Head vs YTD acct'!$A$5:$M$500,6,FALSE))</f>
        <v/>
      </c>
      <c r="F342" t="str">
        <f>IF($Q342="","",VLOOKUP($Q342,'Dept Head vs YTD acct'!$A$5:$M$500,7,FALSE))</f>
        <v/>
      </c>
      <c r="G342" t="str">
        <f>IF($Q342="","",VLOOKUP($Q342,'Dept Head vs YTD acct'!$A$5:$M$500,8,FALSE))</f>
        <v/>
      </c>
      <c r="H342" t="str">
        <f>IF($Q342="","",VLOOKUP($Q342,'Dept Head vs YTD acct'!$A$5:$M$500,9,FALSE))</f>
        <v/>
      </c>
      <c r="I342" s="10" t="str">
        <f>IF($Q342="","",VLOOKUP($Q342,'Dept Head vs YTD acct'!$A$5:$M$500,10,FALSE))</f>
        <v/>
      </c>
      <c r="J342" s="10" t="str">
        <f>IF($Q342="","",VLOOKUP($Q342,'Dept Head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acct'!$A$5:$M$500,2,FALSE))</f>
        <v/>
      </c>
      <c r="B343" t="str">
        <f>IF($Q343="","",VLOOKUP($Q343,'Dept Head vs YTD acct'!$A$5:$M$500,3,FALSE))</f>
        <v/>
      </c>
      <c r="C343" t="str">
        <f>IF($Q343="","",VLOOKUP($Q343,'Dept Head vs YTD acct'!$A$5:$M$500,4,FALSE))</f>
        <v/>
      </c>
      <c r="D343" t="str">
        <f>IF($Q343="","",VLOOKUP($Q343,'Dept Head vs YTD acct'!$A$5:$M$500,5,FALSE))</f>
        <v/>
      </c>
      <c r="E343" t="str">
        <f>IF($Q343="","",VLOOKUP($Q343,'Dept Head vs YTD acct'!$A$5:$M$500,6,FALSE))</f>
        <v/>
      </c>
      <c r="F343" t="str">
        <f>IF($Q343="","",VLOOKUP($Q343,'Dept Head vs YTD acct'!$A$5:$M$500,7,FALSE))</f>
        <v/>
      </c>
      <c r="G343" t="str">
        <f>IF($Q343="","",VLOOKUP($Q343,'Dept Head vs YTD acct'!$A$5:$M$500,8,FALSE))</f>
        <v/>
      </c>
      <c r="H343" t="str">
        <f>IF($Q343="","",VLOOKUP($Q343,'Dept Head vs YTD acct'!$A$5:$M$500,9,FALSE))</f>
        <v/>
      </c>
      <c r="I343" s="10" t="str">
        <f>IF($Q343="","",VLOOKUP($Q343,'Dept Head vs YTD acct'!$A$5:$M$500,10,FALSE))</f>
        <v/>
      </c>
      <c r="J343" s="10" t="str">
        <f>IF($Q343="","",VLOOKUP($Q343,'Dept Head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acct'!$A$5:$M$500,2,FALSE))</f>
        <v/>
      </c>
      <c r="B344" t="str">
        <f>IF($Q344="","",VLOOKUP($Q344,'Dept Head vs YTD acct'!$A$5:$M$500,3,FALSE))</f>
        <v/>
      </c>
      <c r="C344" t="str">
        <f>IF($Q344="","",VLOOKUP($Q344,'Dept Head vs YTD acct'!$A$5:$M$500,4,FALSE))</f>
        <v/>
      </c>
      <c r="D344" t="str">
        <f>IF($Q344="","",VLOOKUP($Q344,'Dept Head vs YTD acct'!$A$5:$M$500,5,FALSE))</f>
        <v/>
      </c>
      <c r="E344" t="str">
        <f>IF($Q344="","",VLOOKUP($Q344,'Dept Head vs YTD acct'!$A$5:$M$500,6,FALSE))</f>
        <v/>
      </c>
      <c r="F344" t="str">
        <f>IF($Q344="","",VLOOKUP($Q344,'Dept Head vs YTD acct'!$A$5:$M$500,7,FALSE))</f>
        <v/>
      </c>
      <c r="G344" t="str">
        <f>IF($Q344="","",VLOOKUP($Q344,'Dept Head vs YTD acct'!$A$5:$M$500,8,FALSE))</f>
        <v/>
      </c>
      <c r="H344" t="str">
        <f>IF($Q344="","",VLOOKUP($Q344,'Dept Head vs YTD acct'!$A$5:$M$500,9,FALSE))</f>
        <v/>
      </c>
      <c r="I344" s="10" t="str">
        <f>IF($Q344="","",VLOOKUP($Q344,'Dept Head vs YTD acct'!$A$5:$M$500,10,FALSE))</f>
        <v/>
      </c>
      <c r="J344" s="10" t="str">
        <f>IF($Q344="","",VLOOKUP($Q344,'Dept Head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acct'!$A$5:$M$500,2,FALSE))</f>
        <v/>
      </c>
      <c r="B345" t="str">
        <f>IF($Q345="","",VLOOKUP($Q345,'Dept Head vs YTD acct'!$A$5:$M$500,3,FALSE))</f>
        <v/>
      </c>
      <c r="C345" t="str">
        <f>IF($Q345="","",VLOOKUP($Q345,'Dept Head vs YTD acct'!$A$5:$M$500,4,FALSE))</f>
        <v/>
      </c>
      <c r="D345" t="str">
        <f>IF($Q345="","",VLOOKUP($Q345,'Dept Head vs YTD acct'!$A$5:$M$500,5,FALSE))</f>
        <v/>
      </c>
      <c r="E345" t="str">
        <f>IF($Q345="","",VLOOKUP($Q345,'Dept Head vs YTD acct'!$A$5:$M$500,6,FALSE))</f>
        <v/>
      </c>
      <c r="F345" t="str">
        <f>IF($Q345="","",VLOOKUP($Q345,'Dept Head vs YTD acct'!$A$5:$M$500,7,FALSE))</f>
        <v/>
      </c>
      <c r="G345" t="str">
        <f>IF($Q345="","",VLOOKUP($Q345,'Dept Head vs YTD acct'!$A$5:$M$500,8,FALSE))</f>
        <v/>
      </c>
      <c r="H345" t="str">
        <f>IF($Q345="","",VLOOKUP($Q345,'Dept Head vs YTD acct'!$A$5:$M$500,9,FALSE))</f>
        <v/>
      </c>
      <c r="I345" s="10" t="str">
        <f>IF($Q345="","",VLOOKUP($Q345,'Dept Head vs YTD acct'!$A$5:$M$500,10,FALSE))</f>
        <v/>
      </c>
      <c r="J345" s="10" t="str">
        <f>IF($Q345="","",VLOOKUP($Q345,'Dept Head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acct'!$A$5:$M$500,2,FALSE))</f>
        <v/>
      </c>
      <c r="B346" t="str">
        <f>IF($Q346="","",VLOOKUP($Q346,'Dept Head vs YTD acct'!$A$5:$M$500,3,FALSE))</f>
        <v/>
      </c>
      <c r="C346" t="str">
        <f>IF($Q346="","",VLOOKUP($Q346,'Dept Head vs YTD acct'!$A$5:$M$500,4,FALSE))</f>
        <v/>
      </c>
      <c r="D346" t="str">
        <f>IF($Q346="","",VLOOKUP($Q346,'Dept Head vs YTD acct'!$A$5:$M$500,5,FALSE))</f>
        <v/>
      </c>
      <c r="E346" t="str">
        <f>IF($Q346="","",VLOOKUP($Q346,'Dept Head vs YTD acct'!$A$5:$M$500,6,FALSE))</f>
        <v/>
      </c>
      <c r="F346" t="str">
        <f>IF($Q346="","",VLOOKUP($Q346,'Dept Head vs YTD acct'!$A$5:$M$500,7,FALSE))</f>
        <v/>
      </c>
      <c r="G346" t="str">
        <f>IF($Q346="","",VLOOKUP($Q346,'Dept Head vs YTD acct'!$A$5:$M$500,8,FALSE))</f>
        <v/>
      </c>
      <c r="H346" t="str">
        <f>IF($Q346="","",VLOOKUP($Q346,'Dept Head vs YTD acct'!$A$5:$M$500,9,FALSE))</f>
        <v/>
      </c>
      <c r="I346" s="10" t="str">
        <f>IF($Q346="","",VLOOKUP($Q346,'Dept Head vs YTD acct'!$A$5:$M$500,10,FALSE))</f>
        <v/>
      </c>
      <c r="J346" s="10" t="str">
        <f>IF($Q346="","",VLOOKUP($Q346,'Dept Head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acct'!$A$5:$M$500,2,FALSE))</f>
        <v/>
      </c>
      <c r="B347" t="str">
        <f>IF($Q347="","",VLOOKUP($Q347,'Dept Head vs YTD acct'!$A$5:$M$500,3,FALSE))</f>
        <v/>
      </c>
      <c r="C347" t="str">
        <f>IF($Q347="","",VLOOKUP($Q347,'Dept Head vs YTD acct'!$A$5:$M$500,4,FALSE))</f>
        <v/>
      </c>
      <c r="D347" t="str">
        <f>IF($Q347="","",VLOOKUP($Q347,'Dept Head vs YTD acct'!$A$5:$M$500,5,FALSE))</f>
        <v/>
      </c>
      <c r="E347" t="str">
        <f>IF($Q347="","",VLOOKUP($Q347,'Dept Head vs YTD acct'!$A$5:$M$500,6,FALSE))</f>
        <v/>
      </c>
      <c r="F347" t="str">
        <f>IF($Q347="","",VLOOKUP($Q347,'Dept Head vs YTD acct'!$A$5:$M$500,7,FALSE))</f>
        <v/>
      </c>
      <c r="G347" t="str">
        <f>IF($Q347="","",VLOOKUP($Q347,'Dept Head vs YTD acct'!$A$5:$M$500,8,FALSE))</f>
        <v/>
      </c>
      <c r="H347" t="str">
        <f>IF($Q347="","",VLOOKUP($Q347,'Dept Head vs YTD acct'!$A$5:$M$500,9,FALSE))</f>
        <v/>
      </c>
      <c r="I347" s="10" t="str">
        <f>IF($Q347="","",VLOOKUP($Q347,'Dept Head vs YTD acct'!$A$5:$M$500,10,FALSE))</f>
        <v/>
      </c>
      <c r="J347" s="10" t="str">
        <f>IF($Q347="","",VLOOKUP($Q347,'Dept Head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acct'!$A$5:$M$500,2,FALSE))</f>
        <v/>
      </c>
      <c r="B348" t="str">
        <f>IF($Q348="","",VLOOKUP($Q348,'Dept Head vs YTD acct'!$A$5:$M$500,3,FALSE))</f>
        <v/>
      </c>
      <c r="C348" t="str">
        <f>IF($Q348="","",VLOOKUP($Q348,'Dept Head vs YTD acct'!$A$5:$M$500,4,FALSE))</f>
        <v/>
      </c>
      <c r="D348" t="str">
        <f>IF($Q348="","",VLOOKUP($Q348,'Dept Head vs YTD acct'!$A$5:$M$500,5,FALSE))</f>
        <v/>
      </c>
      <c r="E348" t="str">
        <f>IF($Q348="","",VLOOKUP($Q348,'Dept Head vs YTD acct'!$A$5:$M$500,6,FALSE))</f>
        <v/>
      </c>
      <c r="F348" t="str">
        <f>IF($Q348="","",VLOOKUP($Q348,'Dept Head vs YTD acct'!$A$5:$M$500,7,FALSE))</f>
        <v/>
      </c>
      <c r="G348" t="str">
        <f>IF($Q348="","",VLOOKUP($Q348,'Dept Head vs YTD acct'!$A$5:$M$500,8,FALSE))</f>
        <v/>
      </c>
      <c r="H348" t="str">
        <f>IF($Q348="","",VLOOKUP($Q348,'Dept Head vs YTD acct'!$A$5:$M$500,9,FALSE))</f>
        <v/>
      </c>
      <c r="I348" s="10" t="str">
        <f>IF($Q348="","",VLOOKUP($Q348,'Dept Head vs YTD acct'!$A$5:$M$500,10,FALSE))</f>
        <v/>
      </c>
      <c r="J348" s="10" t="str">
        <f>IF($Q348="","",VLOOKUP($Q348,'Dept Head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acct'!$A$5:$M$500,2,FALSE))</f>
        <v/>
      </c>
      <c r="B349" t="str">
        <f>IF($Q349="","",VLOOKUP($Q349,'Dept Head vs YTD acct'!$A$5:$M$500,3,FALSE))</f>
        <v/>
      </c>
      <c r="C349" t="str">
        <f>IF($Q349="","",VLOOKUP($Q349,'Dept Head vs YTD acct'!$A$5:$M$500,4,FALSE))</f>
        <v/>
      </c>
      <c r="D349" t="str">
        <f>IF($Q349="","",VLOOKUP($Q349,'Dept Head vs YTD acct'!$A$5:$M$500,5,FALSE))</f>
        <v/>
      </c>
      <c r="E349" t="str">
        <f>IF($Q349="","",VLOOKUP($Q349,'Dept Head vs YTD acct'!$A$5:$M$500,6,FALSE))</f>
        <v/>
      </c>
      <c r="F349" t="str">
        <f>IF($Q349="","",VLOOKUP($Q349,'Dept Head vs YTD acct'!$A$5:$M$500,7,FALSE))</f>
        <v/>
      </c>
      <c r="G349" t="str">
        <f>IF($Q349="","",VLOOKUP($Q349,'Dept Head vs YTD acct'!$A$5:$M$500,8,FALSE))</f>
        <v/>
      </c>
      <c r="H349" t="str">
        <f>IF($Q349="","",VLOOKUP($Q349,'Dept Head vs YTD acct'!$A$5:$M$500,9,FALSE))</f>
        <v/>
      </c>
      <c r="I349" s="10" t="str">
        <f>IF($Q349="","",VLOOKUP($Q349,'Dept Head vs YTD acct'!$A$5:$M$500,10,FALSE))</f>
        <v/>
      </c>
      <c r="J349" s="10" t="str">
        <f>IF($Q349="","",VLOOKUP($Q349,'Dept Head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acct'!$A$5:$M$500,2,FALSE))</f>
        <v/>
      </c>
      <c r="B350" t="str">
        <f>IF($Q350="","",VLOOKUP($Q350,'Dept Head vs YTD acct'!$A$5:$M$500,3,FALSE))</f>
        <v/>
      </c>
      <c r="C350" t="str">
        <f>IF($Q350="","",VLOOKUP($Q350,'Dept Head vs YTD acct'!$A$5:$M$500,4,FALSE))</f>
        <v/>
      </c>
      <c r="D350" t="str">
        <f>IF($Q350="","",VLOOKUP($Q350,'Dept Head vs YTD acct'!$A$5:$M$500,5,FALSE))</f>
        <v/>
      </c>
      <c r="E350" t="str">
        <f>IF($Q350="","",VLOOKUP($Q350,'Dept Head vs YTD acct'!$A$5:$M$500,6,FALSE))</f>
        <v/>
      </c>
      <c r="F350" t="str">
        <f>IF($Q350="","",VLOOKUP($Q350,'Dept Head vs YTD acct'!$A$5:$M$500,7,FALSE))</f>
        <v/>
      </c>
      <c r="G350" t="str">
        <f>IF($Q350="","",VLOOKUP($Q350,'Dept Head vs YTD acct'!$A$5:$M$500,8,FALSE))</f>
        <v/>
      </c>
      <c r="H350" t="str">
        <f>IF($Q350="","",VLOOKUP($Q350,'Dept Head vs YTD acct'!$A$5:$M$500,9,FALSE))</f>
        <v/>
      </c>
      <c r="I350" s="10" t="str">
        <f>IF($Q350="","",VLOOKUP($Q350,'Dept Head vs YTD acct'!$A$5:$M$500,10,FALSE))</f>
        <v/>
      </c>
      <c r="J350" s="10" t="str">
        <f>IF($Q350="","",VLOOKUP($Q350,'Dept Head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acct'!$A$5:$M$500,2,FALSE))</f>
        <v/>
      </c>
      <c r="B351" t="str">
        <f>IF($Q351="","",VLOOKUP($Q351,'Dept Head vs YTD acct'!$A$5:$M$500,3,FALSE))</f>
        <v/>
      </c>
      <c r="C351" t="str">
        <f>IF($Q351="","",VLOOKUP($Q351,'Dept Head vs YTD acct'!$A$5:$M$500,4,FALSE))</f>
        <v/>
      </c>
      <c r="D351" t="str">
        <f>IF($Q351="","",VLOOKUP($Q351,'Dept Head vs YTD acct'!$A$5:$M$500,5,FALSE))</f>
        <v/>
      </c>
      <c r="E351" t="str">
        <f>IF($Q351="","",VLOOKUP($Q351,'Dept Head vs YTD acct'!$A$5:$M$500,6,FALSE))</f>
        <v/>
      </c>
      <c r="F351" t="str">
        <f>IF($Q351="","",VLOOKUP($Q351,'Dept Head vs YTD acct'!$A$5:$M$500,7,FALSE))</f>
        <v/>
      </c>
      <c r="G351" t="str">
        <f>IF($Q351="","",VLOOKUP($Q351,'Dept Head vs YTD acct'!$A$5:$M$500,8,FALSE))</f>
        <v/>
      </c>
      <c r="H351" t="str">
        <f>IF($Q351="","",VLOOKUP($Q351,'Dept Head vs YTD acct'!$A$5:$M$500,9,FALSE))</f>
        <v/>
      </c>
      <c r="I351" s="10" t="str">
        <f>IF($Q351="","",VLOOKUP($Q351,'Dept Head vs YTD acct'!$A$5:$M$500,10,FALSE))</f>
        <v/>
      </c>
      <c r="J351" s="10" t="str">
        <f>IF($Q351="","",VLOOKUP($Q351,'Dept Head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acct'!$A$5:$M$500,2,FALSE))</f>
        <v/>
      </c>
      <c r="B352" t="str">
        <f>IF($Q352="","",VLOOKUP($Q352,'Dept Head vs YTD acct'!$A$5:$M$500,3,FALSE))</f>
        <v/>
      </c>
      <c r="C352" t="str">
        <f>IF($Q352="","",VLOOKUP($Q352,'Dept Head vs YTD acct'!$A$5:$M$500,4,FALSE))</f>
        <v/>
      </c>
      <c r="D352" t="str">
        <f>IF($Q352="","",VLOOKUP($Q352,'Dept Head vs YTD acct'!$A$5:$M$500,5,FALSE))</f>
        <v/>
      </c>
      <c r="E352" t="str">
        <f>IF($Q352="","",VLOOKUP($Q352,'Dept Head vs YTD acct'!$A$5:$M$500,6,FALSE))</f>
        <v/>
      </c>
      <c r="F352" t="str">
        <f>IF($Q352="","",VLOOKUP($Q352,'Dept Head vs YTD acct'!$A$5:$M$500,7,FALSE))</f>
        <v/>
      </c>
      <c r="G352" t="str">
        <f>IF($Q352="","",VLOOKUP($Q352,'Dept Head vs YTD acct'!$A$5:$M$500,8,FALSE))</f>
        <v/>
      </c>
      <c r="H352" t="str">
        <f>IF($Q352="","",VLOOKUP($Q352,'Dept Head vs YTD acct'!$A$5:$M$500,9,FALSE))</f>
        <v/>
      </c>
      <c r="I352" s="10" t="str">
        <f>IF($Q352="","",VLOOKUP($Q352,'Dept Head vs YTD acct'!$A$5:$M$500,10,FALSE))</f>
        <v/>
      </c>
      <c r="J352" s="10" t="str">
        <f>IF($Q352="","",VLOOKUP($Q352,'Dept Head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acct'!$A$5:$M$500,2,FALSE))</f>
        <v/>
      </c>
      <c r="B353" t="str">
        <f>IF($Q353="","",VLOOKUP($Q353,'Dept Head vs YTD acct'!$A$5:$M$500,3,FALSE))</f>
        <v/>
      </c>
      <c r="C353" t="str">
        <f>IF($Q353="","",VLOOKUP($Q353,'Dept Head vs YTD acct'!$A$5:$M$500,4,FALSE))</f>
        <v/>
      </c>
      <c r="D353" t="str">
        <f>IF($Q353="","",VLOOKUP($Q353,'Dept Head vs YTD acct'!$A$5:$M$500,5,FALSE))</f>
        <v/>
      </c>
      <c r="E353" t="str">
        <f>IF($Q353="","",VLOOKUP($Q353,'Dept Head vs YTD acct'!$A$5:$M$500,6,FALSE))</f>
        <v/>
      </c>
      <c r="F353" t="str">
        <f>IF($Q353="","",VLOOKUP($Q353,'Dept Head vs YTD acct'!$A$5:$M$500,7,FALSE))</f>
        <v/>
      </c>
      <c r="G353" t="str">
        <f>IF($Q353="","",VLOOKUP($Q353,'Dept Head vs YTD acct'!$A$5:$M$500,8,FALSE))</f>
        <v/>
      </c>
      <c r="H353" t="str">
        <f>IF($Q353="","",VLOOKUP($Q353,'Dept Head vs YTD acct'!$A$5:$M$500,9,FALSE))</f>
        <v/>
      </c>
      <c r="I353" s="10" t="str">
        <f>IF($Q353="","",VLOOKUP($Q353,'Dept Head vs YTD acct'!$A$5:$M$500,10,FALSE))</f>
        <v/>
      </c>
      <c r="J353" s="10" t="str">
        <f>IF($Q353="","",VLOOKUP($Q353,'Dept Head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acct'!$A$5:$M$500,2,FALSE))</f>
        <v/>
      </c>
      <c r="B354" t="str">
        <f>IF($Q354="","",VLOOKUP($Q354,'Dept Head vs YTD acct'!$A$5:$M$500,3,FALSE))</f>
        <v/>
      </c>
      <c r="C354" t="str">
        <f>IF($Q354="","",VLOOKUP($Q354,'Dept Head vs YTD acct'!$A$5:$M$500,4,FALSE))</f>
        <v/>
      </c>
      <c r="D354" t="str">
        <f>IF($Q354="","",VLOOKUP($Q354,'Dept Head vs YTD acct'!$A$5:$M$500,5,FALSE))</f>
        <v/>
      </c>
      <c r="E354" t="str">
        <f>IF($Q354="","",VLOOKUP($Q354,'Dept Head vs YTD acct'!$A$5:$M$500,6,FALSE))</f>
        <v/>
      </c>
      <c r="F354" t="str">
        <f>IF($Q354="","",VLOOKUP($Q354,'Dept Head vs YTD acct'!$A$5:$M$500,7,FALSE))</f>
        <v/>
      </c>
      <c r="G354" t="str">
        <f>IF($Q354="","",VLOOKUP($Q354,'Dept Head vs YTD acct'!$A$5:$M$500,8,FALSE))</f>
        <v/>
      </c>
      <c r="H354" t="str">
        <f>IF($Q354="","",VLOOKUP($Q354,'Dept Head vs YTD acct'!$A$5:$M$500,9,FALSE))</f>
        <v/>
      </c>
      <c r="I354" s="10" t="str">
        <f>IF($Q354="","",VLOOKUP($Q354,'Dept Head vs YTD acct'!$A$5:$M$500,10,FALSE))</f>
        <v/>
      </c>
      <c r="J354" s="10" t="str">
        <f>IF($Q354="","",VLOOKUP($Q354,'Dept Head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acct'!$A$5:$M$500,2,FALSE))</f>
        <v/>
      </c>
      <c r="B355" t="str">
        <f>IF($Q355="","",VLOOKUP($Q355,'Dept Head vs YTD acct'!$A$5:$M$500,3,FALSE))</f>
        <v/>
      </c>
      <c r="C355" t="str">
        <f>IF($Q355="","",VLOOKUP($Q355,'Dept Head vs YTD acct'!$A$5:$M$500,4,FALSE))</f>
        <v/>
      </c>
      <c r="D355" t="str">
        <f>IF($Q355="","",VLOOKUP($Q355,'Dept Head vs YTD acct'!$A$5:$M$500,5,FALSE))</f>
        <v/>
      </c>
      <c r="E355" t="str">
        <f>IF($Q355="","",VLOOKUP($Q355,'Dept Head vs YTD acct'!$A$5:$M$500,6,FALSE))</f>
        <v/>
      </c>
      <c r="F355" t="str">
        <f>IF($Q355="","",VLOOKUP($Q355,'Dept Head vs YTD acct'!$A$5:$M$500,7,FALSE))</f>
        <v/>
      </c>
      <c r="G355" t="str">
        <f>IF($Q355="","",VLOOKUP($Q355,'Dept Head vs YTD acct'!$A$5:$M$500,8,FALSE))</f>
        <v/>
      </c>
      <c r="H355" t="str">
        <f>IF($Q355="","",VLOOKUP($Q355,'Dept Head vs YTD acct'!$A$5:$M$500,9,FALSE))</f>
        <v/>
      </c>
      <c r="I355" s="10" t="str">
        <f>IF($Q355="","",VLOOKUP($Q355,'Dept Head vs YTD acct'!$A$5:$M$500,10,FALSE))</f>
        <v/>
      </c>
      <c r="J355" s="10" t="str">
        <f>IF($Q355="","",VLOOKUP($Q355,'Dept Head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acct'!$A$5:$M$500,2,FALSE))</f>
        <v/>
      </c>
      <c r="B356" t="str">
        <f>IF($Q356="","",VLOOKUP($Q356,'Dept Head vs YTD acct'!$A$5:$M$500,3,FALSE))</f>
        <v/>
      </c>
      <c r="C356" t="str">
        <f>IF($Q356="","",VLOOKUP($Q356,'Dept Head vs YTD acct'!$A$5:$M$500,4,FALSE))</f>
        <v/>
      </c>
      <c r="D356" t="str">
        <f>IF($Q356="","",VLOOKUP($Q356,'Dept Head vs YTD acct'!$A$5:$M$500,5,FALSE))</f>
        <v/>
      </c>
      <c r="E356" t="str">
        <f>IF($Q356="","",VLOOKUP($Q356,'Dept Head vs YTD acct'!$A$5:$M$500,6,FALSE))</f>
        <v/>
      </c>
      <c r="F356" t="str">
        <f>IF($Q356="","",VLOOKUP($Q356,'Dept Head vs YTD acct'!$A$5:$M$500,7,FALSE))</f>
        <v/>
      </c>
      <c r="G356" t="str">
        <f>IF($Q356="","",VLOOKUP($Q356,'Dept Head vs YTD acct'!$A$5:$M$500,8,FALSE))</f>
        <v/>
      </c>
      <c r="H356" t="str">
        <f>IF($Q356="","",VLOOKUP($Q356,'Dept Head vs YTD acct'!$A$5:$M$500,9,FALSE))</f>
        <v/>
      </c>
      <c r="I356" s="10" t="str">
        <f>IF($Q356="","",VLOOKUP($Q356,'Dept Head vs YTD acct'!$A$5:$M$500,10,FALSE))</f>
        <v/>
      </c>
      <c r="J356" s="10" t="str">
        <f>IF($Q356="","",VLOOKUP($Q356,'Dept Head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acct'!$A$5:$M$500,2,FALSE))</f>
        <v/>
      </c>
      <c r="B357" t="str">
        <f>IF($Q357="","",VLOOKUP($Q357,'Dept Head vs YTD acct'!$A$5:$M$500,3,FALSE))</f>
        <v/>
      </c>
      <c r="C357" t="str">
        <f>IF($Q357="","",VLOOKUP($Q357,'Dept Head vs YTD acct'!$A$5:$M$500,4,FALSE))</f>
        <v/>
      </c>
      <c r="D357" t="str">
        <f>IF($Q357="","",VLOOKUP($Q357,'Dept Head vs YTD acct'!$A$5:$M$500,5,FALSE))</f>
        <v/>
      </c>
      <c r="E357" t="str">
        <f>IF($Q357="","",VLOOKUP($Q357,'Dept Head vs YTD acct'!$A$5:$M$500,6,FALSE))</f>
        <v/>
      </c>
      <c r="F357" t="str">
        <f>IF($Q357="","",VLOOKUP($Q357,'Dept Head vs YTD acct'!$A$5:$M$500,7,FALSE))</f>
        <v/>
      </c>
      <c r="G357" t="str">
        <f>IF($Q357="","",VLOOKUP($Q357,'Dept Head vs YTD acct'!$A$5:$M$500,8,FALSE))</f>
        <v/>
      </c>
      <c r="H357" t="str">
        <f>IF($Q357="","",VLOOKUP($Q357,'Dept Head vs YTD acct'!$A$5:$M$500,9,FALSE))</f>
        <v/>
      </c>
      <c r="I357" s="10" t="str">
        <f>IF($Q357="","",VLOOKUP($Q357,'Dept Head vs YTD acct'!$A$5:$M$500,10,FALSE))</f>
        <v/>
      </c>
      <c r="J357" s="10" t="str">
        <f>IF($Q357="","",VLOOKUP($Q357,'Dept Head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acct'!$A$5:$M$500,2,FALSE))</f>
        <v/>
      </c>
      <c r="B358" t="str">
        <f>IF($Q358="","",VLOOKUP($Q358,'Dept Head vs YTD acct'!$A$5:$M$500,3,FALSE))</f>
        <v/>
      </c>
      <c r="C358" t="str">
        <f>IF($Q358="","",VLOOKUP($Q358,'Dept Head vs YTD acct'!$A$5:$M$500,4,FALSE))</f>
        <v/>
      </c>
      <c r="D358" t="str">
        <f>IF($Q358="","",VLOOKUP($Q358,'Dept Head vs YTD acct'!$A$5:$M$500,5,FALSE))</f>
        <v/>
      </c>
      <c r="E358" t="str">
        <f>IF($Q358="","",VLOOKUP($Q358,'Dept Head vs YTD acct'!$A$5:$M$500,6,FALSE))</f>
        <v/>
      </c>
      <c r="F358" t="str">
        <f>IF($Q358="","",VLOOKUP($Q358,'Dept Head vs YTD acct'!$A$5:$M$500,7,FALSE))</f>
        <v/>
      </c>
      <c r="G358" t="str">
        <f>IF($Q358="","",VLOOKUP($Q358,'Dept Head vs YTD acct'!$A$5:$M$500,8,FALSE))</f>
        <v/>
      </c>
      <c r="H358" t="str">
        <f>IF($Q358="","",VLOOKUP($Q358,'Dept Head vs YTD acct'!$A$5:$M$500,9,FALSE))</f>
        <v/>
      </c>
      <c r="I358" s="10" t="str">
        <f>IF($Q358="","",VLOOKUP($Q358,'Dept Head vs YTD acct'!$A$5:$M$500,10,FALSE))</f>
        <v/>
      </c>
      <c r="J358" s="10" t="str">
        <f>IF($Q358="","",VLOOKUP($Q358,'Dept Head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acct'!$A$5:$M$500,2,FALSE))</f>
        <v/>
      </c>
      <c r="B359" t="str">
        <f>IF($Q359="","",VLOOKUP($Q359,'Dept Head vs YTD acct'!$A$5:$M$500,3,FALSE))</f>
        <v/>
      </c>
      <c r="C359" t="str">
        <f>IF($Q359="","",VLOOKUP($Q359,'Dept Head vs YTD acct'!$A$5:$M$500,4,FALSE))</f>
        <v/>
      </c>
      <c r="D359" t="str">
        <f>IF($Q359="","",VLOOKUP($Q359,'Dept Head vs YTD acct'!$A$5:$M$500,5,FALSE))</f>
        <v/>
      </c>
      <c r="E359" t="str">
        <f>IF($Q359="","",VLOOKUP($Q359,'Dept Head vs YTD acct'!$A$5:$M$500,6,FALSE))</f>
        <v/>
      </c>
      <c r="F359" t="str">
        <f>IF($Q359="","",VLOOKUP($Q359,'Dept Head vs YTD acct'!$A$5:$M$500,7,FALSE))</f>
        <v/>
      </c>
      <c r="G359" t="str">
        <f>IF($Q359="","",VLOOKUP($Q359,'Dept Head vs YTD acct'!$A$5:$M$500,8,FALSE))</f>
        <v/>
      </c>
      <c r="H359" t="str">
        <f>IF($Q359="","",VLOOKUP($Q359,'Dept Head vs YTD acct'!$A$5:$M$500,9,FALSE))</f>
        <v/>
      </c>
      <c r="I359" s="10" t="str">
        <f>IF($Q359="","",VLOOKUP($Q359,'Dept Head vs YTD acct'!$A$5:$M$500,10,FALSE))</f>
        <v/>
      </c>
      <c r="J359" s="10" t="str">
        <f>IF($Q359="","",VLOOKUP($Q359,'Dept Head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acct'!$A$5:$M$500,2,FALSE))</f>
        <v/>
      </c>
      <c r="B360" t="str">
        <f>IF($Q360="","",VLOOKUP($Q360,'Dept Head vs YTD acct'!$A$5:$M$500,3,FALSE))</f>
        <v/>
      </c>
      <c r="C360" t="str">
        <f>IF($Q360="","",VLOOKUP($Q360,'Dept Head vs YTD acct'!$A$5:$M$500,4,FALSE))</f>
        <v/>
      </c>
      <c r="D360" t="str">
        <f>IF($Q360="","",VLOOKUP($Q360,'Dept Head vs YTD acct'!$A$5:$M$500,5,FALSE))</f>
        <v/>
      </c>
      <c r="E360" t="str">
        <f>IF($Q360="","",VLOOKUP($Q360,'Dept Head vs YTD acct'!$A$5:$M$500,6,FALSE))</f>
        <v/>
      </c>
      <c r="F360" t="str">
        <f>IF($Q360="","",VLOOKUP($Q360,'Dept Head vs YTD acct'!$A$5:$M$500,7,FALSE))</f>
        <v/>
      </c>
      <c r="G360" t="str">
        <f>IF($Q360="","",VLOOKUP($Q360,'Dept Head vs YTD acct'!$A$5:$M$500,8,FALSE))</f>
        <v/>
      </c>
      <c r="H360" t="str">
        <f>IF($Q360="","",VLOOKUP($Q360,'Dept Head vs YTD acct'!$A$5:$M$500,9,FALSE))</f>
        <v/>
      </c>
      <c r="I360" s="10" t="str">
        <f>IF($Q360="","",VLOOKUP($Q360,'Dept Head vs YTD acct'!$A$5:$M$500,10,FALSE))</f>
        <v/>
      </c>
      <c r="J360" s="10" t="str">
        <f>IF($Q360="","",VLOOKUP($Q360,'Dept Head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acct'!$A$5:$M$500,2,FALSE))</f>
        <v/>
      </c>
      <c r="B361" t="str">
        <f>IF($Q361="","",VLOOKUP($Q361,'Dept Head vs YTD acct'!$A$5:$M$500,3,FALSE))</f>
        <v/>
      </c>
      <c r="C361" t="str">
        <f>IF($Q361="","",VLOOKUP($Q361,'Dept Head vs YTD acct'!$A$5:$M$500,4,FALSE))</f>
        <v/>
      </c>
      <c r="D361" t="str">
        <f>IF($Q361="","",VLOOKUP($Q361,'Dept Head vs YTD acct'!$A$5:$M$500,5,FALSE))</f>
        <v/>
      </c>
      <c r="E361" t="str">
        <f>IF($Q361="","",VLOOKUP($Q361,'Dept Head vs YTD acct'!$A$5:$M$500,6,FALSE))</f>
        <v/>
      </c>
      <c r="F361" t="str">
        <f>IF($Q361="","",VLOOKUP($Q361,'Dept Head vs YTD acct'!$A$5:$M$500,7,FALSE))</f>
        <v/>
      </c>
      <c r="G361" t="str">
        <f>IF($Q361="","",VLOOKUP($Q361,'Dept Head vs YTD acct'!$A$5:$M$500,8,FALSE))</f>
        <v/>
      </c>
      <c r="H361" t="str">
        <f>IF($Q361="","",VLOOKUP($Q361,'Dept Head vs YTD acct'!$A$5:$M$500,9,FALSE))</f>
        <v/>
      </c>
      <c r="I361" s="10" t="str">
        <f>IF($Q361="","",VLOOKUP($Q361,'Dept Head vs YTD acct'!$A$5:$M$500,10,FALSE))</f>
        <v/>
      </c>
      <c r="J361" s="10" t="str">
        <f>IF($Q361="","",VLOOKUP($Q361,'Dept Head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acct'!$A$5:$M$500,2,FALSE))</f>
        <v/>
      </c>
      <c r="B362" t="str">
        <f>IF($Q362="","",VLOOKUP($Q362,'Dept Head vs YTD acct'!$A$5:$M$500,3,FALSE))</f>
        <v/>
      </c>
      <c r="C362" t="str">
        <f>IF($Q362="","",VLOOKUP($Q362,'Dept Head vs YTD acct'!$A$5:$M$500,4,FALSE))</f>
        <v/>
      </c>
      <c r="D362" t="str">
        <f>IF($Q362="","",VLOOKUP($Q362,'Dept Head vs YTD acct'!$A$5:$M$500,5,FALSE))</f>
        <v/>
      </c>
      <c r="E362" t="str">
        <f>IF($Q362="","",VLOOKUP($Q362,'Dept Head vs YTD acct'!$A$5:$M$500,6,FALSE))</f>
        <v/>
      </c>
      <c r="F362" t="str">
        <f>IF($Q362="","",VLOOKUP($Q362,'Dept Head vs YTD acct'!$A$5:$M$500,7,FALSE))</f>
        <v/>
      </c>
      <c r="G362" t="str">
        <f>IF($Q362="","",VLOOKUP($Q362,'Dept Head vs YTD acct'!$A$5:$M$500,8,FALSE))</f>
        <v/>
      </c>
      <c r="H362" t="str">
        <f>IF($Q362="","",VLOOKUP($Q362,'Dept Head vs YTD acct'!$A$5:$M$500,9,FALSE))</f>
        <v/>
      </c>
      <c r="I362" s="10" t="str">
        <f>IF($Q362="","",VLOOKUP($Q362,'Dept Head vs YTD acct'!$A$5:$M$500,10,FALSE))</f>
        <v/>
      </c>
      <c r="J362" s="10" t="str">
        <f>IF($Q362="","",VLOOKUP($Q362,'Dept Head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acct'!$A$5:$M$500,2,FALSE))</f>
        <v/>
      </c>
      <c r="B363" t="str">
        <f>IF($Q363="","",VLOOKUP($Q363,'Dept Head vs YTD acct'!$A$5:$M$500,3,FALSE))</f>
        <v/>
      </c>
      <c r="C363" t="str">
        <f>IF($Q363="","",VLOOKUP($Q363,'Dept Head vs YTD acct'!$A$5:$M$500,4,FALSE))</f>
        <v/>
      </c>
      <c r="D363" t="str">
        <f>IF($Q363="","",VLOOKUP($Q363,'Dept Head vs YTD acct'!$A$5:$M$500,5,FALSE))</f>
        <v/>
      </c>
      <c r="E363" t="str">
        <f>IF($Q363="","",VLOOKUP($Q363,'Dept Head vs YTD acct'!$A$5:$M$500,6,FALSE))</f>
        <v/>
      </c>
      <c r="F363" t="str">
        <f>IF($Q363="","",VLOOKUP($Q363,'Dept Head vs YTD acct'!$A$5:$M$500,7,FALSE))</f>
        <v/>
      </c>
      <c r="G363" t="str">
        <f>IF($Q363="","",VLOOKUP($Q363,'Dept Head vs YTD acct'!$A$5:$M$500,8,FALSE))</f>
        <v/>
      </c>
      <c r="H363" t="str">
        <f>IF($Q363="","",VLOOKUP($Q363,'Dept Head vs YTD acct'!$A$5:$M$500,9,FALSE))</f>
        <v/>
      </c>
      <c r="I363" s="10" t="str">
        <f>IF($Q363="","",VLOOKUP($Q363,'Dept Head vs YTD acct'!$A$5:$M$500,10,FALSE))</f>
        <v/>
      </c>
      <c r="J363" s="10" t="str">
        <f>IF($Q363="","",VLOOKUP($Q363,'Dept Head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acct'!$A$5:$M$500,2,FALSE))</f>
        <v/>
      </c>
      <c r="B364" t="str">
        <f>IF($Q364="","",VLOOKUP($Q364,'Dept Head vs YTD acct'!$A$5:$M$500,3,FALSE))</f>
        <v/>
      </c>
      <c r="C364" t="str">
        <f>IF($Q364="","",VLOOKUP($Q364,'Dept Head vs YTD acct'!$A$5:$M$500,4,FALSE))</f>
        <v/>
      </c>
      <c r="D364" t="str">
        <f>IF($Q364="","",VLOOKUP($Q364,'Dept Head vs YTD acct'!$A$5:$M$500,5,FALSE))</f>
        <v/>
      </c>
      <c r="E364" t="str">
        <f>IF($Q364="","",VLOOKUP($Q364,'Dept Head vs YTD acct'!$A$5:$M$500,6,FALSE))</f>
        <v/>
      </c>
      <c r="F364" t="str">
        <f>IF($Q364="","",VLOOKUP($Q364,'Dept Head vs YTD acct'!$A$5:$M$500,7,FALSE))</f>
        <v/>
      </c>
      <c r="G364" t="str">
        <f>IF($Q364="","",VLOOKUP($Q364,'Dept Head vs YTD acct'!$A$5:$M$500,8,FALSE))</f>
        <v/>
      </c>
      <c r="H364" t="str">
        <f>IF($Q364="","",VLOOKUP($Q364,'Dept Head vs YTD acct'!$A$5:$M$500,9,FALSE))</f>
        <v/>
      </c>
      <c r="I364" s="10" t="str">
        <f>IF($Q364="","",VLOOKUP($Q364,'Dept Head vs YTD acct'!$A$5:$M$500,10,FALSE))</f>
        <v/>
      </c>
      <c r="J364" s="10" t="str">
        <f>IF($Q364="","",VLOOKUP($Q364,'Dept Head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acct'!$A$5:$M$500,2,FALSE))</f>
        <v/>
      </c>
      <c r="B365" t="str">
        <f>IF($Q365="","",VLOOKUP($Q365,'Dept Head vs YTD acct'!$A$5:$M$500,3,FALSE))</f>
        <v/>
      </c>
      <c r="C365" t="str">
        <f>IF($Q365="","",VLOOKUP($Q365,'Dept Head vs YTD acct'!$A$5:$M$500,4,FALSE))</f>
        <v/>
      </c>
      <c r="D365" t="str">
        <f>IF($Q365="","",VLOOKUP($Q365,'Dept Head vs YTD acct'!$A$5:$M$500,5,FALSE))</f>
        <v/>
      </c>
      <c r="E365" t="str">
        <f>IF($Q365="","",VLOOKUP($Q365,'Dept Head vs YTD acct'!$A$5:$M$500,6,FALSE))</f>
        <v/>
      </c>
      <c r="F365" t="str">
        <f>IF($Q365="","",VLOOKUP($Q365,'Dept Head vs YTD acct'!$A$5:$M$500,7,FALSE))</f>
        <v/>
      </c>
      <c r="G365" t="str">
        <f>IF($Q365="","",VLOOKUP($Q365,'Dept Head vs YTD acct'!$A$5:$M$500,8,FALSE))</f>
        <v/>
      </c>
      <c r="H365" t="str">
        <f>IF($Q365="","",VLOOKUP($Q365,'Dept Head vs YTD acct'!$A$5:$M$500,9,FALSE))</f>
        <v/>
      </c>
      <c r="I365" s="10" t="str">
        <f>IF($Q365="","",VLOOKUP($Q365,'Dept Head vs YTD acct'!$A$5:$M$500,10,FALSE))</f>
        <v/>
      </c>
      <c r="J365" s="10" t="str">
        <f>IF($Q365="","",VLOOKUP($Q365,'Dept Head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acct'!$A$5:$M$500,2,FALSE))</f>
        <v/>
      </c>
      <c r="B366" t="str">
        <f>IF($Q366="","",VLOOKUP($Q366,'Dept Head vs YTD acct'!$A$5:$M$500,3,FALSE))</f>
        <v/>
      </c>
      <c r="C366" t="str">
        <f>IF($Q366="","",VLOOKUP($Q366,'Dept Head vs YTD acct'!$A$5:$M$500,4,FALSE))</f>
        <v/>
      </c>
      <c r="D366" t="str">
        <f>IF($Q366="","",VLOOKUP($Q366,'Dept Head vs YTD acct'!$A$5:$M$500,5,FALSE))</f>
        <v/>
      </c>
      <c r="E366" t="str">
        <f>IF($Q366="","",VLOOKUP($Q366,'Dept Head vs YTD acct'!$A$5:$M$500,6,FALSE))</f>
        <v/>
      </c>
      <c r="F366" t="str">
        <f>IF($Q366="","",VLOOKUP($Q366,'Dept Head vs YTD acct'!$A$5:$M$500,7,FALSE))</f>
        <v/>
      </c>
      <c r="G366" t="str">
        <f>IF($Q366="","",VLOOKUP($Q366,'Dept Head vs YTD acct'!$A$5:$M$500,8,FALSE))</f>
        <v/>
      </c>
      <c r="H366" t="str">
        <f>IF($Q366="","",VLOOKUP($Q366,'Dept Head vs YTD acct'!$A$5:$M$500,9,FALSE))</f>
        <v/>
      </c>
      <c r="I366" s="10" t="str">
        <f>IF($Q366="","",VLOOKUP($Q366,'Dept Head vs YTD acct'!$A$5:$M$500,10,FALSE))</f>
        <v/>
      </c>
      <c r="J366" s="10" t="str">
        <f>IF($Q366="","",VLOOKUP($Q366,'Dept Head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acct'!$A$5:$M$500,2,FALSE))</f>
        <v/>
      </c>
      <c r="B367" t="str">
        <f>IF($Q367="","",VLOOKUP($Q367,'Dept Head vs YTD acct'!$A$5:$M$500,3,FALSE))</f>
        <v/>
      </c>
      <c r="C367" t="str">
        <f>IF($Q367="","",VLOOKUP($Q367,'Dept Head vs YTD acct'!$A$5:$M$500,4,FALSE))</f>
        <v/>
      </c>
      <c r="D367" t="str">
        <f>IF($Q367="","",VLOOKUP($Q367,'Dept Head vs YTD acct'!$A$5:$M$500,5,FALSE))</f>
        <v/>
      </c>
      <c r="E367" t="str">
        <f>IF($Q367="","",VLOOKUP($Q367,'Dept Head vs YTD acct'!$A$5:$M$500,6,FALSE))</f>
        <v/>
      </c>
      <c r="F367" t="str">
        <f>IF($Q367="","",VLOOKUP($Q367,'Dept Head vs YTD acct'!$A$5:$M$500,7,FALSE))</f>
        <v/>
      </c>
      <c r="G367" t="str">
        <f>IF($Q367="","",VLOOKUP($Q367,'Dept Head vs YTD acct'!$A$5:$M$500,8,FALSE))</f>
        <v/>
      </c>
      <c r="H367" t="str">
        <f>IF($Q367="","",VLOOKUP($Q367,'Dept Head vs YTD acct'!$A$5:$M$500,9,FALSE))</f>
        <v/>
      </c>
      <c r="I367" s="10" t="str">
        <f>IF($Q367="","",VLOOKUP($Q367,'Dept Head vs YTD acct'!$A$5:$M$500,10,FALSE))</f>
        <v/>
      </c>
      <c r="J367" s="10" t="str">
        <f>IF($Q367="","",VLOOKUP($Q367,'Dept Head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acct'!$A$5:$M$500,2,FALSE))</f>
        <v/>
      </c>
      <c r="B368" t="str">
        <f>IF($Q368="","",VLOOKUP($Q368,'Dept Head vs YTD acct'!$A$5:$M$500,3,FALSE))</f>
        <v/>
      </c>
      <c r="C368" t="str">
        <f>IF($Q368="","",VLOOKUP($Q368,'Dept Head vs YTD acct'!$A$5:$M$500,4,FALSE))</f>
        <v/>
      </c>
      <c r="D368" t="str">
        <f>IF($Q368="","",VLOOKUP($Q368,'Dept Head vs YTD acct'!$A$5:$M$500,5,FALSE))</f>
        <v/>
      </c>
      <c r="E368" t="str">
        <f>IF($Q368="","",VLOOKUP($Q368,'Dept Head vs YTD acct'!$A$5:$M$500,6,FALSE))</f>
        <v/>
      </c>
      <c r="F368" t="str">
        <f>IF($Q368="","",VLOOKUP($Q368,'Dept Head vs YTD acct'!$A$5:$M$500,7,FALSE))</f>
        <v/>
      </c>
      <c r="G368" t="str">
        <f>IF($Q368="","",VLOOKUP($Q368,'Dept Head vs YTD acct'!$A$5:$M$500,8,FALSE))</f>
        <v/>
      </c>
      <c r="H368" t="str">
        <f>IF($Q368="","",VLOOKUP($Q368,'Dept Head vs YTD acct'!$A$5:$M$500,9,FALSE))</f>
        <v/>
      </c>
      <c r="I368" s="10" t="str">
        <f>IF($Q368="","",VLOOKUP($Q368,'Dept Head vs YTD acct'!$A$5:$M$500,10,FALSE))</f>
        <v/>
      </c>
      <c r="J368" s="10" t="str">
        <f>IF($Q368="","",VLOOKUP($Q368,'Dept Head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acct'!$A$5:$M$500,2,FALSE))</f>
        <v/>
      </c>
      <c r="B369" t="str">
        <f>IF($Q369="","",VLOOKUP($Q369,'Dept Head vs YTD acct'!$A$5:$M$500,3,FALSE))</f>
        <v/>
      </c>
      <c r="C369" t="str">
        <f>IF($Q369="","",VLOOKUP($Q369,'Dept Head vs YTD acct'!$A$5:$M$500,4,FALSE))</f>
        <v/>
      </c>
      <c r="D369" t="str">
        <f>IF($Q369="","",VLOOKUP($Q369,'Dept Head vs YTD acct'!$A$5:$M$500,5,FALSE))</f>
        <v/>
      </c>
      <c r="E369" t="str">
        <f>IF($Q369="","",VLOOKUP($Q369,'Dept Head vs YTD acct'!$A$5:$M$500,6,FALSE))</f>
        <v/>
      </c>
      <c r="F369" t="str">
        <f>IF($Q369="","",VLOOKUP($Q369,'Dept Head vs YTD acct'!$A$5:$M$500,7,FALSE))</f>
        <v/>
      </c>
      <c r="G369" t="str">
        <f>IF($Q369="","",VLOOKUP($Q369,'Dept Head vs YTD acct'!$A$5:$M$500,8,FALSE))</f>
        <v/>
      </c>
      <c r="H369" t="str">
        <f>IF($Q369="","",VLOOKUP($Q369,'Dept Head vs YTD acct'!$A$5:$M$500,9,FALSE))</f>
        <v/>
      </c>
      <c r="I369" s="10" t="str">
        <f>IF($Q369="","",VLOOKUP($Q369,'Dept Head vs YTD acct'!$A$5:$M$500,10,FALSE))</f>
        <v/>
      </c>
      <c r="J369" s="10" t="str">
        <f>IF($Q369="","",VLOOKUP($Q369,'Dept Head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acct'!$A$5:$M$500,2,FALSE))</f>
        <v/>
      </c>
      <c r="B370" t="str">
        <f>IF($Q370="","",VLOOKUP($Q370,'Dept Head vs YTD acct'!$A$5:$M$500,3,FALSE))</f>
        <v/>
      </c>
      <c r="C370" t="str">
        <f>IF($Q370="","",VLOOKUP($Q370,'Dept Head vs YTD acct'!$A$5:$M$500,4,FALSE))</f>
        <v/>
      </c>
      <c r="D370" t="str">
        <f>IF($Q370="","",VLOOKUP($Q370,'Dept Head vs YTD acct'!$A$5:$M$500,5,FALSE))</f>
        <v/>
      </c>
      <c r="E370" t="str">
        <f>IF($Q370="","",VLOOKUP($Q370,'Dept Head vs YTD acct'!$A$5:$M$500,6,FALSE))</f>
        <v/>
      </c>
      <c r="F370" t="str">
        <f>IF($Q370="","",VLOOKUP($Q370,'Dept Head vs YTD acct'!$A$5:$M$500,7,FALSE))</f>
        <v/>
      </c>
      <c r="G370" t="str">
        <f>IF($Q370="","",VLOOKUP($Q370,'Dept Head vs YTD acct'!$A$5:$M$500,8,FALSE))</f>
        <v/>
      </c>
      <c r="H370" t="str">
        <f>IF($Q370="","",VLOOKUP($Q370,'Dept Head vs YTD acct'!$A$5:$M$500,9,FALSE))</f>
        <v/>
      </c>
      <c r="I370" s="10" t="str">
        <f>IF($Q370="","",VLOOKUP($Q370,'Dept Head vs YTD acct'!$A$5:$M$500,10,FALSE))</f>
        <v/>
      </c>
      <c r="J370" s="10" t="str">
        <f>IF($Q370="","",VLOOKUP($Q370,'Dept Head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acct'!$A$5:$M$500,2,FALSE))</f>
        <v/>
      </c>
      <c r="B371" t="str">
        <f>IF($Q371="","",VLOOKUP($Q371,'Dept Head vs YTD acct'!$A$5:$M$500,3,FALSE))</f>
        <v/>
      </c>
      <c r="C371" t="str">
        <f>IF($Q371="","",VLOOKUP($Q371,'Dept Head vs YTD acct'!$A$5:$M$500,4,FALSE))</f>
        <v/>
      </c>
      <c r="D371" t="str">
        <f>IF($Q371="","",VLOOKUP($Q371,'Dept Head vs YTD acct'!$A$5:$M$500,5,FALSE))</f>
        <v/>
      </c>
      <c r="E371" t="str">
        <f>IF($Q371="","",VLOOKUP($Q371,'Dept Head vs YTD acct'!$A$5:$M$500,6,FALSE))</f>
        <v/>
      </c>
      <c r="F371" t="str">
        <f>IF($Q371="","",VLOOKUP($Q371,'Dept Head vs YTD acct'!$A$5:$M$500,7,FALSE))</f>
        <v/>
      </c>
      <c r="G371" t="str">
        <f>IF($Q371="","",VLOOKUP($Q371,'Dept Head vs YTD acct'!$A$5:$M$500,8,FALSE))</f>
        <v/>
      </c>
      <c r="H371" t="str">
        <f>IF($Q371="","",VLOOKUP($Q371,'Dept Head vs YTD acct'!$A$5:$M$500,9,FALSE))</f>
        <v/>
      </c>
      <c r="I371" s="10" t="str">
        <f>IF($Q371="","",VLOOKUP($Q371,'Dept Head vs YTD acct'!$A$5:$M$500,10,FALSE))</f>
        <v/>
      </c>
      <c r="J371" s="10" t="str">
        <f>IF($Q371="","",VLOOKUP($Q371,'Dept Head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acct'!$A$5:$M$500,2,FALSE))</f>
        <v/>
      </c>
      <c r="B372" t="str">
        <f>IF($Q372="","",VLOOKUP($Q372,'Dept Head vs YTD acct'!$A$5:$M$500,3,FALSE))</f>
        <v/>
      </c>
      <c r="C372" t="str">
        <f>IF($Q372="","",VLOOKUP($Q372,'Dept Head vs YTD acct'!$A$5:$M$500,4,FALSE))</f>
        <v/>
      </c>
      <c r="D372" t="str">
        <f>IF($Q372="","",VLOOKUP($Q372,'Dept Head vs YTD acct'!$A$5:$M$500,5,FALSE))</f>
        <v/>
      </c>
      <c r="E372" t="str">
        <f>IF($Q372="","",VLOOKUP($Q372,'Dept Head vs YTD acct'!$A$5:$M$500,6,FALSE))</f>
        <v/>
      </c>
      <c r="F372" t="str">
        <f>IF($Q372="","",VLOOKUP($Q372,'Dept Head vs YTD acct'!$A$5:$M$500,7,FALSE))</f>
        <v/>
      </c>
      <c r="G372" t="str">
        <f>IF($Q372="","",VLOOKUP($Q372,'Dept Head vs YTD acct'!$A$5:$M$500,8,FALSE))</f>
        <v/>
      </c>
      <c r="H372" t="str">
        <f>IF($Q372="","",VLOOKUP($Q372,'Dept Head vs YTD acct'!$A$5:$M$500,9,FALSE))</f>
        <v/>
      </c>
      <c r="I372" s="10" t="str">
        <f>IF($Q372="","",VLOOKUP($Q372,'Dept Head vs YTD acct'!$A$5:$M$500,10,FALSE))</f>
        <v/>
      </c>
      <c r="J372" s="10" t="str">
        <f>IF($Q372="","",VLOOKUP($Q372,'Dept Head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acct'!$A$5:$M$500,2,FALSE))</f>
        <v/>
      </c>
      <c r="B373" t="str">
        <f>IF($Q373="","",VLOOKUP($Q373,'Dept Head vs YTD acct'!$A$5:$M$500,3,FALSE))</f>
        <v/>
      </c>
      <c r="C373" t="str">
        <f>IF($Q373="","",VLOOKUP($Q373,'Dept Head vs YTD acct'!$A$5:$M$500,4,FALSE))</f>
        <v/>
      </c>
      <c r="D373" t="str">
        <f>IF($Q373="","",VLOOKUP($Q373,'Dept Head vs YTD acct'!$A$5:$M$500,5,FALSE))</f>
        <v/>
      </c>
      <c r="E373" t="str">
        <f>IF($Q373="","",VLOOKUP($Q373,'Dept Head vs YTD acct'!$A$5:$M$500,6,FALSE))</f>
        <v/>
      </c>
      <c r="F373" t="str">
        <f>IF($Q373="","",VLOOKUP($Q373,'Dept Head vs YTD acct'!$A$5:$M$500,7,FALSE))</f>
        <v/>
      </c>
      <c r="G373" t="str">
        <f>IF($Q373="","",VLOOKUP($Q373,'Dept Head vs YTD acct'!$A$5:$M$500,8,FALSE))</f>
        <v/>
      </c>
      <c r="H373" t="str">
        <f>IF($Q373="","",VLOOKUP($Q373,'Dept Head vs YTD acct'!$A$5:$M$500,9,FALSE))</f>
        <v/>
      </c>
      <c r="I373" s="10" t="str">
        <f>IF($Q373="","",VLOOKUP($Q373,'Dept Head vs YTD acct'!$A$5:$M$500,10,FALSE))</f>
        <v/>
      </c>
      <c r="J373" s="10" t="str">
        <f>IF($Q373="","",VLOOKUP($Q373,'Dept Head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acct'!$A$5:$M$500,2,FALSE))</f>
        <v/>
      </c>
      <c r="B374" t="str">
        <f>IF($Q374="","",VLOOKUP($Q374,'Dept Head vs YTD acct'!$A$5:$M$500,3,FALSE))</f>
        <v/>
      </c>
      <c r="C374" t="str">
        <f>IF($Q374="","",VLOOKUP($Q374,'Dept Head vs YTD acct'!$A$5:$M$500,4,FALSE))</f>
        <v/>
      </c>
      <c r="D374" t="str">
        <f>IF($Q374="","",VLOOKUP($Q374,'Dept Head vs YTD acct'!$A$5:$M$500,5,FALSE))</f>
        <v/>
      </c>
      <c r="E374" t="str">
        <f>IF($Q374="","",VLOOKUP($Q374,'Dept Head vs YTD acct'!$A$5:$M$500,6,FALSE))</f>
        <v/>
      </c>
      <c r="F374" t="str">
        <f>IF($Q374="","",VLOOKUP($Q374,'Dept Head vs YTD acct'!$A$5:$M$500,7,FALSE))</f>
        <v/>
      </c>
      <c r="G374" t="str">
        <f>IF($Q374="","",VLOOKUP($Q374,'Dept Head vs YTD acct'!$A$5:$M$500,8,FALSE))</f>
        <v/>
      </c>
      <c r="H374" t="str">
        <f>IF($Q374="","",VLOOKUP($Q374,'Dept Head vs YTD acct'!$A$5:$M$500,9,FALSE))</f>
        <v/>
      </c>
      <c r="I374" s="10" t="str">
        <f>IF($Q374="","",VLOOKUP($Q374,'Dept Head vs YTD acct'!$A$5:$M$500,10,FALSE))</f>
        <v/>
      </c>
      <c r="J374" s="10" t="str">
        <f>IF($Q374="","",VLOOKUP($Q374,'Dept Head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acct'!$A$5:$M$500,2,FALSE))</f>
        <v/>
      </c>
      <c r="B375" t="str">
        <f>IF($Q375="","",VLOOKUP($Q375,'Dept Head vs YTD acct'!$A$5:$M$500,3,FALSE))</f>
        <v/>
      </c>
      <c r="C375" t="str">
        <f>IF($Q375="","",VLOOKUP($Q375,'Dept Head vs YTD acct'!$A$5:$M$500,4,FALSE))</f>
        <v/>
      </c>
      <c r="D375" t="str">
        <f>IF($Q375="","",VLOOKUP($Q375,'Dept Head vs YTD acct'!$A$5:$M$500,5,FALSE))</f>
        <v/>
      </c>
      <c r="E375" t="str">
        <f>IF($Q375="","",VLOOKUP($Q375,'Dept Head vs YTD acct'!$A$5:$M$500,6,FALSE))</f>
        <v/>
      </c>
      <c r="F375" t="str">
        <f>IF($Q375="","",VLOOKUP($Q375,'Dept Head vs YTD acct'!$A$5:$M$500,7,FALSE))</f>
        <v/>
      </c>
      <c r="G375" t="str">
        <f>IF($Q375="","",VLOOKUP($Q375,'Dept Head vs YTD acct'!$A$5:$M$500,8,FALSE))</f>
        <v/>
      </c>
      <c r="H375" t="str">
        <f>IF($Q375="","",VLOOKUP($Q375,'Dept Head vs YTD acct'!$A$5:$M$500,9,FALSE))</f>
        <v/>
      </c>
      <c r="I375" s="10" t="str">
        <f>IF($Q375="","",VLOOKUP($Q375,'Dept Head vs YTD acct'!$A$5:$M$500,10,FALSE))</f>
        <v/>
      </c>
      <c r="J375" s="10" t="str">
        <f>IF($Q375="","",VLOOKUP($Q375,'Dept Head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acct'!$A$5:$M$500,2,FALSE))</f>
        <v/>
      </c>
      <c r="B376" t="str">
        <f>IF($Q376="","",VLOOKUP($Q376,'Dept Head vs YTD acct'!$A$5:$M$500,3,FALSE))</f>
        <v/>
      </c>
      <c r="C376" t="str">
        <f>IF($Q376="","",VLOOKUP($Q376,'Dept Head vs YTD acct'!$A$5:$M$500,4,FALSE))</f>
        <v/>
      </c>
      <c r="D376" t="str">
        <f>IF($Q376="","",VLOOKUP($Q376,'Dept Head vs YTD acct'!$A$5:$M$500,5,FALSE))</f>
        <v/>
      </c>
      <c r="E376" t="str">
        <f>IF($Q376="","",VLOOKUP($Q376,'Dept Head vs YTD acct'!$A$5:$M$500,6,FALSE))</f>
        <v/>
      </c>
      <c r="F376" t="str">
        <f>IF($Q376="","",VLOOKUP($Q376,'Dept Head vs YTD acct'!$A$5:$M$500,7,FALSE))</f>
        <v/>
      </c>
      <c r="G376" t="str">
        <f>IF($Q376="","",VLOOKUP($Q376,'Dept Head vs YTD acct'!$A$5:$M$500,8,FALSE))</f>
        <v/>
      </c>
      <c r="H376" t="str">
        <f>IF($Q376="","",VLOOKUP($Q376,'Dept Head vs YTD acct'!$A$5:$M$500,9,FALSE))</f>
        <v/>
      </c>
      <c r="I376" s="10" t="str">
        <f>IF($Q376="","",VLOOKUP($Q376,'Dept Head vs YTD acct'!$A$5:$M$500,10,FALSE))</f>
        <v/>
      </c>
      <c r="J376" s="10" t="str">
        <f>IF($Q376="","",VLOOKUP($Q376,'Dept Head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acct'!$A$5:$M$500,2,FALSE))</f>
        <v/>
      </c>
      <c r="B377" t="str">
        <f>IF($Q377="","",VLOOKUP($Q377,'Dept Head vs YTD acct'!$A$5:$M$500,3,FALSE))</f>
        <v/>
      </c>
      <c r="C377" t="str">
        <f>IF($Q377="","",VLOOKUP($Q377,'Dept Head vs YTD acct'!$A$5:$M$500,4,FALSE))</f>
        <v/>
      </c>
      <c r="D377" t="str">
        <f>IF($Q377="","",VLOOKUP($Q377,'Dept Head vs YTD acct'!$A$5:$M$500,5,FALSE))</f>
        <v/>
      </c>
      <c r="E377" t="str">
        <f>IF($Q377="","",VLOOKUP($Q377,'Dept Head vs YTD acct'!$A$5:$M$500,6,FALSE))</f>
        <v/>
      </c>
      <c r="F377" t="str">
        <f>IF($Q377="","",VLOOKUP($Q377,'Dept Head vs YTD acct'!$A$5:$M$500,7,FALSE))</f>
        <v/>
      </c>
      <c r="G377" t="str">
        <f>IF($Q377="","",VLOOKUP($Q377,'Dept Head vs YTD acct'!$A$5:$M$500,8,FALSE))</f>
        <v/>
      </c>
      <c r="H377" t="str">
        <f>IF($Q377="","",VLOOKUP($Q377,'Dept Head vs YTD acct'!$A$5:$M$500,9,FALSE))</f>
        <v/>
      </c>
      <c r="I377" s="10" t="str">
        <f>IF($Q377="","",VLOOKUP($Q377,'Dept Head vs YTD acct'!$A$5:$M$500,10,FALSE))</f>
        <v/>
      </c>
      <c r="J377" s="10" t="str">
        <f>IF($Q377="","",VLOOKUP($Q377,'Dept Head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acct'!$A$5:$M$500,2,FALSE))</f>
        <v/>
      </c>
      <c r="B378" t="str">
        <f>IF($Q378="","",VLOOKUP($Q378,'Dept Head vs YTD acct'!$A$5:$M$500,3,FALSE))</f>
        <v/>
      </c>
      <c r="C378" t="str">
        <f>IF($Q378="","",VLOOKUP($Q378,'Dept Head vs YTD acct'!$A$5:$M$500,4,FALSE))</f>
        <v/>
      </c>
      <c r="D378" t="str">
        <f>IF($Q378="","",VLOOKUP($Q378,'Dept Head vs YTD acct'!$A$5:$M$500,5,FALSE))</f>
        <v/>
      </c>
      <c r="E378" t="str">
        <f>IF($Q378="","",VLOOKUP($Q378,'Dept Head vs YTD acct'!$A$5:$M$500,6,FALSE))</f>
        <v/>
      </c>
      <c r="F378" t="str">
        <f>IF($Q378="","",VLOOKUP($Q378,'Dept Head vs YTD acct'!$A$5:$M$500,7,FALSE))</f>
        <v/>
      </c>
      <c r="G378" t="str">
        <f>IF($Q378="","",VLOOKUP($Q378,'Dept Head vs YTD acct'!$A$5:$M$500,8,FALSE))</f>
        <v/>
      </c>
      <c r="H378" t="str">
        <f>IF($Q378="","",VLOOKUP($Q378,'Dept Head vs YTD acct'!$A$5:$M$500,9,FALSE))</f>
        <v/>
      </c>
      <c r="I378" s="10" t="str">
        <f>IF($Q378="","",VLOOKUP($Q378,'Dept Head vs YTD acct'!$A$5:$M$500,10,FALSE))</f>
        <v/>
      </c>
      <c r="J378" s="10" t="str">
        <f>IF($Q378="","",VLOOKUP($Q378,'Dept Head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acct'!$A$5:$M$500,2,FALSE))</f>
        <v/>
      </c>
      <c r="B379" t="str">
        <f>IF($Q379="","",VLOOKUP($Q379,'Dept Head vs YTD acct'!$A$5:$M$500,3,FALSE))</f>
        <v/>
      </c>
      <c r="C379" t="str">
        <f>IF($Q379="","",VLOOKUP($Q379,'Dept Head vs YTD acct'!$A$5:$M$500,4,FALSE))</f>
        <v/>
      </c>
      <c r="D379" t="str">
        <f>IF($Q379="","",VLOOKUP($Q379,'Dept Head vs YTD acct'!$A$5:$M$500,5,FALSE))</f>
        <v/>
      </c>
      <c r="E379" t="str">
        <f>IF($Q379="","",VLOOKUP($Q379,'Dept Head vs YTD acct'!$A$5:$M$500,6,FALSE))</f>
        <v/>
      </c>
      <c r="F379" t="str">
        <f>IF($Q379="","",VLOOKUP($Q379,'Dept Head vs YTD acct'!$A$5:$M$500,7,FALSE))</f>
        <v/>
      </c>
      <c r="G379" t="str">
        <f>IF($Q379="","",VLOOKUP($Q379,'Dept Head vs YTD acct'!$A$5:$M$500,8,FALSE))</f>
        <v/>
      </c>
      <c r="H379" t="str">
        <f>IF($Q379="","",VLOOKUP($Q379,'Dept Head vs YTD acct'!$A$5:$M$500,9,FALSE))</f>
        <v/>
      </c>
      <c r="I379" s="10" t="str">
        <f>IF($Q379="","",VLOOKUP($Q379,'Dept Head vs YTD acct'!$A$5:$M$500,10,FALSE))</f>
        <v/>
      </c>
      <c r="J379" s="10" t="str">
        <f>IF($Q379="","",VLOOKUP($Q379,'Dept Head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acct'!$A$5:$M$500,2,FALSE))</f>
        <v/>
      </c>
      <c r="B380" t="str">
        <f>IF($Q380="","",VLOOKUP($Q380,'Dept Head vs YTD acct'!$A$5:$M$500,3,FALSE))</f>
        <v/>
      </c>
      <c r="C380" t="str">
        <f>IF($Q380="","",VLOOKUP($Q380,'Dept Head vs YTD acct'!$A$5:$M$500,4,FALSE))</f>
        <v/>
      </c>
      <c r="D380" t="str">
        <f>IF($Q380="","",VLOOKUP($Q380,'Dept Head vs YTD acct'!$A$5:$M$500,5,FALSE))</f>
        <v/>
      </c>
      <c r="E380" t="str">
        <f>IF($Q380="","",VLOOKUP($Q380,'Dept Head vs YTD acct'!$A$5:$M$500,6,FALSE))</f>
        <v/>
      </c>
      <c r="F380" t="str">
        <f>IF($Q380="","",VLOOKUP($Q380,'Dept Head vs YTD acct'!$A$5:$M$500,7,FALSE))</f>
        <v/>
      </c>
      <c r="G380" t="str">
        <f>IF($Q380="","",VLOOKUP($Q380,'Dept Head vs YTD acct'!$A$5:$M$500,8,FALSE))</f>
        <v/>
      </c>
      <c r="H380" t="str">
        <f>IF($Q380="","",VLOOKUP($Q380,'Dept Head vs YTD acct'!$A$5:$M$500,9,FALSE))</f>
        <v/>
      </c>
      <c r="I380" s="10" t="str">
        <f>IF($Q380="","",VLOOKUP($Q380,'Dept Head vs YTD acct'!$A$5:$M$500,10,FALSE))</f>
        <v/>
      </c>
      <c r="J380" s="10" t="str">
        <f>IF($Q380="","",VLOOKUP($Q380,'Dept Head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acct'!$A$5:$M$500,2,FALSE))</f>
        <v/>
      </c>
      <c r="B381" t="str">
        <f>IF($Q381="","",VLOOKUP($Q381,'Dept Head vs YTD acct'!$A$5:$M$500,3,FALSE))</f>
        <v/>
      </c>
      <c r="C381" t="str">
        <f>IF($Q381="","",VLOOKUP($Q381,'Dept Head vs YTD acct'!$A$5:$M$500,4,FALSE))</f>
        <v/>
      </c>
      <c r="D381" t="str">
        <f>IF($Q381="","",VLOOKUP($Q381,'Dept Head vs YTD acct'!$A$5:$M$500,5,FALSE))</f>
        <v/>
      </c>
      <c r="E381" t="str">
        <f>IF($Q381="","",VLOOKUP($Q381,'Dept Head vs YTD acct'!$A$5:$M$500,6,FALSE))</f>
        <v/>
      </c>
      <c r="F381" t="str">
        <f>IF($Q381="","",VLOOKUP($Q381,'Dept Head vs YTD acct'!$A$5:$M$500,7,FALSE))</f>
        <v/>
      </c>
      <c r="G381" t="str">
        <f>IF($Q381="","",VLOOKUP($Q381,'Dept Head vs YTD acct'!$A$5:$M$500,8,FALSE))</f>
        <v/>
      </c>
      <c r="H381" t="str">
        <f>IF($Q381="","",VLOOKUP($Q381,'Dept Head vs YTD acct'!$A$5:$M$500,9,FALSE))</f>
        <v/>
      </c>
      <c r="I381" s="10" t="str">
        <f>IF($Q381="","",VLOOKUP($Q381,'Dept Head vs YTD acct'!$A$5:$M$500,10,FALSE))</f>
        <v/>
      </c>
      <c r="J381" s="10" t="str">
        <f>IF($Q381="","",VLOOKUP($Q381,'Dept Head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acct'!$A$5:$M$500,2,FALSE))</f>
        <v/>
      </c>
      <c r="B382" t="str">
        <f>IF($Q382="","",VLOOKUP($Q382,'Dept Head vs YTD acct'!$A$5:$M$500,3,FALSE))</f>
        <v/>
      </c>
      <c r="C382" t="str">
        <f>IF($Q382="","",VLOOKUP($Q382,'Dept Head vs YTD acct'!$A$5:$M$500,4,FALSE))</f>
        <v/>
      </c>
      <c r="D382" t="str">
        <f>IF($Q382="","",VLOOKUP($Q382,'Dept Head vs YTD acct'!$A$5:$M$500,5,FALSE))</f>
        <v/>
      </c>
      <c r="E382" t="str">
        <f>IF($Q382="","",VLOOKUP($Q382,'Dept Head vs YTD acct'!$A$5:$M$500,6,FALSE))</f>
        <v/>
      </c>
      <c r="F382" t="str">
        <f>IF($Q382="","",VLOOKUP($Q382,'Dept Head vs YTD acct'!$A$5:$M$500,7,FALSE))</f>
        <v/>
      </c>
      <c r="G382" t="str">
        <f>IF($Q382="","",VLOOKUP($Q382,'Dept Head vs YTD acct'!$A$5:$M$500,8,FALSE))</f>
        <v/>
      </c>
      <c r="H382" t="str">
        <f>IF($Q382="","",VLOOKUP($Q382,'Dept Head vs YTD acct'!$A$5:$M$500,9,FALSE))</f>
        <v/>
      </c>
      <c r="I382" s="10" t="str">
        <f>IF($Q382="","",VLOOKUP($Q382,'Dept Head vs YTD acct'!$A$5:$M$500,10,FALSE))</f>
        <v/>
      </c>
      <c r="J382" s="10" t="str">
        <f>IF($Q382="","",VLOOKUP($Q382,'Dept Head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acct'!$A$5:$M$500,2,FALSE))</f>
        <v/>
      </c>
      <c r="B383" t="str">
        <f>IF($Q383="","",VLOOKUP($Q383,'Dept Head vs YTD acct'!$A$5:$M$500,3,FALSE))</f>
        <v/>
      </c>
      <c r="C383" t="str">
        <f>IF($Q383="","",VLOOKUP($Q383,'Dept Head vs YTD acct'!$A$5:$M$500,4,FALSE))</f>
        <v/>
      </c>
      <c r="D383" t="str">
        <f>IF($Q383="","",VLOOKUP($Q383,'Dept Head vs YTD acct'!$A$5:$M$500,5,FALSE))</f>
        <v/>
      </c>
      <c r="E383" t="str">
        <f>IF($Q383="","",VLOOKUP($Q383,'Dept Head vs YTD acct'!$A$5:$M$500,6,FALSE))</f>
        <v/>
      </c>
      <c r="F383" t="str">
        <f>IF($Q383="","",VLOOKUP($Q383,'Dept Head vs YTD acct'!$A$5:$M$500,7,FALSE))</f>
        <v/>
      </c>
      <c r="G383" t="str">
        <f>IF($Q383="","",VLOOKUP($Q383,'Dept Head vs YTD acct'!$A$5:$M$500,8,FALSE))</f>
        <v/>
      </c>
      <c r="H383" t="str">
        <f>IF($Q383="","",VLOOKUP($Q383,'Dept Head vs YTD acct'!$A$5:$M$500,9,FALSE))</f>
        <v/>
      </c>
      <c r="I383" s="10" t="str">
        <f>IF($Q383="","",VLOOKUP($Q383,'Dept Head vs YTD acct'!$A$5:$M$500,10,FALSE))</f>
        <v/>
      </c>
      <c r="J383" s="10" t="str">
        <f>IF($Q383="","",VLOOKUP($Q383,'Dept Head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acct'!$A$5:$M$500,2,FALSE))</f>
        <v/>
      </c>
      <c r="B384" t="str">
        <f>IF($Q384="","",VLOOKUP($Q384,'Dept Head vs YTD acct'!$A$5:$M$500,3,FALSE))</f>
        <v/>
      </c>
      <c r="C384" t="str">
        <f>IF($Q384="","",VLOOKUP($Q384,'Dept Head vs YTD acct'!$A$5:$M$500,4,FALSE))</f>
        <v/>
      </c>
      <c r="D384" t="str">
        <f>IF($Q384="","",VLOOKUP($Q384,'Dept Head vs YTD acct'!$A$5:$M$500,5,FALSE))</f>
        <v/>
      </c>
      <c r="E384" t="str">
        <f>IF($Q384="","",VLOOKUP($Q384,'Dept Head vs YTD acct'!$A$5:$M$500,6,FALSE))</f>
        <v/>
      </c>
      <c r="F384" t="str">
        <f>IF($Q384="","",VLOOKUP($Q384,'Dept Head vs YTD acct'!$A$5:$M$500,7,FALSE))</f>
        <v/>
      </c>
      <c r="G384" t="str">
        <f>IF($Q384="","",VLOOKUP($Q384,'Dept Head vs YTD acct'!$A$5:$M$500,8,FALSE))</f>
        <v/>
      </c>
      <c r="H384" t="str">
        <f>IF($Q384="","",VLOOKUP($Q384,'Dept Head vs YTD acct'!$A$5:$M$500,9,FALSE))</f>
        <v/>
      </c>
      <c r="I384" s="10" t="str">
        <f>IF($Q384="","",VLOOKUP($Q384,'Dept Head vs YTD acct'!$A$5:$M$500,10,FALSE))</f>
        <v/>
      </c>
      <c r="J384" s="10" t="str">
        <f>IF($Q384="","",VLOOKUP($Q384,'Dept Head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acct'!$A$5:$M$500,2,FALSE))</f>
        <v/>
      </c>
      <c r="B385" t="str">
        <f>IF($Q385="","",VLOOKUP($Q385,'Dept Head vs YTD acct'!$A$5:$M$500,3,FALSE))</f>
        <v/>
      </c>
      <c r="C385" t="str">
        <f>IF($Q385="","",VLOOKUP($Q385,'Dept Head vs YTD acct'!$A$5:$M$500,4,FALSE))</f>
        <v/>
      </c>
      <c r="D385" t="str">
        <f>IF($Q385="","",VLOOKUP($Q385,'Dept Head vs YTD acct'!$A$5:$M$500,5,FALSE))</f>
        <v/>
      </c>
      <c r="E385" t="str">
        <f>IF($Q385="","",VLOOKUP($Q385,'Dept Head vs YTD acct'!$A$5:$M$500,6,FALSE))</f>
        <v/>
      </c>
      <c r="F385" t="str">
        <f>IF($Q385="","",VLOOKUP($Q385,'Dept Head vs YTD acct'!$A$5:$M$500,7,FALSE))</f>
        <v/>
      </c>
      <c r="G385" t="str">
        <f>IF($Q385="","",VLOOKUP($Q385,'Dept Head vs YTD acct'!$A$5:$M$500,8,FALSE))</f>
        <v/>
      </c>
      <c r="H385" t="str">
        <f>IF($Q385="","",VLOOKUP($Q385,'Dept Head vs YTD acct'!$A$5:$M$500,9,FALSE))</f>
        <v/>
      </c>
      <c r="I385" s="10" t="str">
        <f>IF($Q385="","",VLOOKUP($Q385,'Dept Head vs YTD acct'!$A$5:$M$500,10,FALSE))</f>
        <v/>
      </c>
      <c r="J385" s="10" t="str">
        <f>IF($Q385="","",VLOOKUP($Q385,'Dept Head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acct'!$A$5:$M$500,2,FALSE))</f>
        <v/>
      </c>
      <c r="B386" t="str">
        <f>IF($Q386="","",VLOOKUP($Q386,'Dept Head vs YTD acct'!$A$5:$M$500,3,FALSE))</f>
        <v/>
      </c>
      <c r="C386" t="str">
        <f>IF($Q386="","",VLOOKUP($Q386,'Dept Head vs YTD acct'!$A$5:$M$500,4,FALSE))</f>
        <v/>
      </c>
      <c r="D386" t="str">
        <f>IF($Q386="","",VLOOKUP($Q386,'Dept Head vs YTD acct'!$A$5:$M$500,5,FALSE))</f>
        <v/>
      </c>
      <c r="E386" t="str">
        <f>IF($Q386="","",VLOOKUP($Q386,'Dept Head vs YTD acct'!$A$5:$M$500,6,FALSE))</f>
        <v/>
      </c>
      <c r="F386" t="str">
        <f>IF($Q386="","",VLOOKUP($Q386,'Dept Head vs YTD acct'!$A$5:$M$500,7,FALSE))</f>
        <v/>
      </c>
      <c r="G386" t="str">
        <f>IF($Q386="","",VLOOKUP($Q386,'Dept Head vs YTD acct'!$A$5:$M$500,8,FALSE))</f>
        <v/>
      </c>
      <c r="H386" t="str">
        <f>IF($Q386="","",VLOOKUP($Q386,'Dept Head vs YTD acct'!$A$5:$M$500,9,FALSE))</f>
        <v/>
      </c>
      <c r="I386" s="10" t="str">
        <f>IF($Q386="","",VLOOKUP($Q386,'Dept Head vs YTD acct'!$A$5:$M$500,10,FALSE))</f>
        <v/>
      </c>
      <c r="J386" s="10" t="str">
        <f>IF($Q386="","",VLOOKUP($Q386,'Dept Head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acct'!$A$5:$M$500,2,FALSE))</f>
        <v/>
      </c>
      <c r="B387" t="str">
        <f>IF($Q387="","",VLOOKUP($Q387,'Dept Head vs YTD acct'!$A$5:$M$500,3,FALSE))</f>
        <v/>
      </c>
      <c r="C387" t="str">
        <f>IF($Q387="","",VLOOKUP($Q387,'Dept Head vs YTD acct'!$A$5:$M$500,4,FALSE))</f>
        <v/>
      </c>
      <c r="D387" t="str">
        <f>IF($Q387="","",VLOOKUP($Q387,'Dept Head vs YTD acct'!$A$5:$M$500,5,FALSE))</f>
        <v/>
      </c>
      <c r="E387" t="str">
        <f>IF($Q387="","",VLOOKUP($Q387,'Dept Head vs YTD acct'!$A$5:$M$500,6,FALSE))</f>
        <v/>
      </c>
      <c r="F387" t="str">
        <f>IF($Q387="","",VLOOKUP($Q387,'Dept Head vs YTD acct'!$A$5:$M$500,7,FALSE))</f>
        <v/>
      </c>
      <c r="G387" t="str">
        <f>IF($Q387="","",VLOOKUP($Q387,'Dept Head vs YTD acct'!$A$5:$M$500,8,FALSE))</f>
        <v/>
      </c>
      <c r="H387" t="str">
        <f>IF($Q387="","",VLOOKUP($Q387,'Dept Head vs YTD acct'!$A$5:$M$500,9,FALSE))</f>
        <v/>
      </c>
      <c r="I387" s="10" t="str">
        <f>IF($Q387="","",VLOOKUP($Q387,'Dept Head vs YTD acct'!$A$5:$M$500,10,FALSE))</f>
        <v/>
      </c>
      <c r="J387" s="10" t="str">
        <f>IF($Q387="","",VLOOKUP($Q387,'Dept Head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acct'!$A$5:$M$500,2,FALSE))</f>
        <v/>
      </c>
      <c r="B388" t="str">
        <f>IF($Q388="","",VLOOKUP($Q388,'Dept Head vs YTD acct'!$A$5:$M$500,3,FALSE))</f>
        <v/>
      </c>
      <c r="C388" t="str">
        <f>IF($Q388="","",VLOOKUP($Q388,'Dept Head vs YTD acct'!$A$5:$M$500,4,FALSE))</f>
        <v/>
      </c>
      <c r="D388" t="str">
        <f>IF($Q388="","",VLOOKUP($Q388,'Dept Head vs YTD acct'!$A$5:$M$500,5,FALSE))</f>
        <v/>
      </c>
      <c r="E388" t="str">
        <f>IF($Q388="","",VLOOKUP($Q388,'Dept Head vs YTD acct'!$A$5:$M$500,6,FALSE))</f>
        <v/>
      </c>
      <c r="F388" t="str">
        <f>IF($Q388="","",VLOOKUP($Q388,'Dept Head vs YTD acct'!$A$5:$M$500,7,FALSE))</f>
        <v/>
      </c>
      <c r="G388" t="str">
        <f>IF($Q388="","",VLOOKUP($Q388,'Dept Head vs YTD acct'!$A$5:$M$500,8,FALSE))</f>
        <v/>
      </c>
      <c r="H388" t="str">
        <f>IF($Q388="","",VLOOKUP($Q388,'Dept Head vs YTD acct'!$A$5:$M$500,9,FALSE))</f>
        <v/>
      </c>
      <c r="I388" s="10" t="str">
        <f>IF($Q388="","",VLOOKUP($Q388,'Dept Head vs YTD acct'!$A$5:$M$500,10,FALSE))</f>
        <v/>
      </c>
      <c r="J388" s="10" t="str">
        <f>IF($Q388="","",VLOOKUP($Q388,'Dept Head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acct'!$A$5:$M$500,2,FALSE))</f>
        <v/>
      </c>
      <c r="B389" t="str">
        <f>IF($Q389="","",VLOOKUP($Q389,'Dept Head vs YTD acct'!$A$5:$M$500,3,FALSE))</f>
        <v/>
      </c>
      <c r="C389" t="str">
        <f>IF($Q389="","",VLOOKUP($Q389,'Dept Head vs YTD acct'!$A$5:$M$500,4,FALSE))</f>
        <v/>
      </c>
      <c r="D389" t="str">
        <f>IF($Q389="","",VLOOKUP($Q389,'Dept Head vs YTD acct'!$A$5:$M$500,5,FALSE))</f>
        <v/>
      </c>
      <c r="E389" t="str">
        <f>IF($Q389="","",VLOOKUP($Q389,'Dept Head vs YTD acct'!$A$5:$M$500,6,FALSE))</f>
        <v/>
      </c>
      <c r="F389" t="str">
        <f>IF($Q389="","",VLOOKUP($Q389,'Dept Head vs YTD acct'!$A$5:$M$500,7,FALSE))</f>
        <v/>
      </c>
      <c r="G389" t="str">
        <f>IF($Q389="","",VLOOKUP($Q389,'Dept Head vs YTD acct'!$A$5:$M$500,8,FALSE))</f>
        <v/>
      </c>
      <c r="H389" t="str">
        <f>IF($Q389="","",VLOOKUP($Q389,'Dept Head vs YTD acct'!$A$5:$M$500,9,FALSE))</f>
        <v/>
      </c>
      <c r="I389" s="10" t="str">
        <f>IF($Q389="","",VLOOKUP($Q389,'Dept Head vs YTD acct'!$A$5:$M$500,10,FALSE))</f>
        <v/>
      </c>
      <c r="J389" s="10" t="str">
        <f>IF($Q389="","",VLOOKUP($Q389,'Dept Head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acct'!$A$5:$M$500,2,FALSE))</f>
        <v/>
      </c>
      <c r="B390" t="str">
        <f>IF($Q390="","",VLOOKUP($Q390,'Dept Head vs YTD acct'!$A$5:$M$500,3,FALSE))</f>
        <v/>
      </c>
      <c r="C390" t="str">
        <f>IF($Q390="","",VLOOKUP($Q390,'Dept Head vs YTD acct'!$A$5:$M$500,4,FALSE))</f>
        <v/>
      </c>
      <c r="D390" t="str">
        <f>IF($Q390="","",VLOOKUP($Q390,'Dept Head vs YTD acct'!$A$5:$M$500,5,FALSE))</f>
        <v/>
      </c>
      <c r="E390" t="str">
        <f>IF($Q390="","",VLOOKUP($Q390,'Dept Head vs YTD acct'!$A$5:$M$500,6,FALSE))</f>
        <v/>
      </c>
      <c r="F390" t="str">
        <f>IF($Q390="","",VLOOKUP($Q390,'Dept Head vs YTD acct'!$A$5:$M$500,7,FALSE))</f>
        <v/>
      </c>
      <c r="G390" t="str">
        <f>IF($Q390="","",VLOOKUP($Q390,'Dept Head vs YTD acct'!$A$5:$M$500,8,FALSE))</f>
        <v/>
      </c>
      <c r="H390" t="str">
        <f>IF($Q390="","",VLOOKUP($Q390,'Dept Head vs YTD acct'!$A$5:$M$500,9,FALSE))</f>
        <v/>
      </c>
      <c r="I390" s="10" t="str">
        <f>IF($Q390="","",VLOOKUP($Q390,'Dept Head vs YTD acct'!$A$5:$M$500,10,FALSE))</f>
        <v/>
      </c>
      <c r="J390" s="10" t="str">
        <f>IF($Q390="","",VLOOKUP($Q390,'Dept Head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acct'!$A$5:$M$500,2,FALSE))</f>
        <v/>
      </c>
      <c r="B391" t="str">
        <f>IF($Q391="","",VLOOKUP($Q391,'Dept Head vs YTD acct'!$A$5:$M$500,3,FALSE))</f>
        <v/>
      </c>
      <c r="C391" t="str">
        <f>IF($Q391="","",VLOOKUP($Q391,'Dept Head vs YTD acct'!$A$5:$M$500,4,FALSE))</f>
        <v/>
      </c>
      <c r="D391" t="str">
        <f>IF($Q391="","",VLOOKUP($Q391,'Dept Head vs YTD acct'!$A$5:$M$500,5,FALSE))</f>
        <v/>
      </c>
      <c r="E391" t="str">
        <f>IF($Q391="","",VLOOKUP($Q391,'Dept Head vs YTD acct'!$A$5:$M$500,6,FALSE))</f>
        <v/>
      </c>
      <c r="F391" t="str">
        <f>IF($Q391="","",VLOOKUP($Q391,'Dept Head vs YTD acct'!$A$5:$M$500,7,FALSE))</f>
        <v/>
      </c>
      <c r="G391" t="str">
        <f>IF($Q391="","",VLOOKUP($Q391,'Dept Head vs YTD acct'!$A$5:$M$500,8,FALSE))</f>
        <v/>
      </c>
      <c r="H391" t="str">
        <f>IF($Q391="","",VLOOKUP($Q391,'Dept Head vs YTD acct'!$A$5:$M$500,9,FALSE))</f>
        <v/>
      </c>
      <c r="I391" s="10" t="str">
        <f>IF($Q391="","",VLOOKUP($Q391,'Dept Head vs YTD acct'!$A$5:$M$500,10,FALSE))</f>
        <v/>
      </c>
      <c r="J391" s="10" t="str">
        <f>IF($Q391="","",VLOOKUP($Q391,'Dept Head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acct'!$A$5:$M$500,2,FALSE))</f>
        <v/>
      </c>
      <c r="B392" t="str">
        <f>IF($Q392="","",VLOOKUP($Q392,'Dept Head vs YTD acct'!$A$5:$M$500,3,FALSE))</f>
        <v/>
      </c>
      <c r="C392" t="str">
        <f>IF($Q392="","",VLOOKUP($Q392,'Dept Head vs YTD acct'!$A$5:$M$500,4,FALSE))</f>
        <v/>
      </c>
      <c r="D392" t="str">
        <f>IF($Q392="","",VLOOKUP($Q392,'Dept Head vs YTD acct'!$A$5:$M$500,5,FALSE))</f>
        <v/>
      </c>
      <c r="E392" t="str">
        <f>IF($Q392="","",VLOOKUP($Q392,'Dept Head vs YTD acct'!$A$5:$M$500,6,FALSE))</f>
        <v/>
      </c>
      <c r="F392" t="str">
        <f>IF($Q392="","",VLOOKUP($Q392,'Dept Head vs YTD acct'!$A$5:$M$500,7,FALSE))</f>
        <v/>
      </c>
      <c r="G392" t="str">
        <f>IF($Q392="","",VLOOKUP($Q392,'Dept Head vs YTD acct'!$A$5:$M$500,8,FALSE))</f>
        <v/>
      </c>
      <c r="H392" t="str">
        <f>IF($Q392="","",VLOOKUP($Q392,'Dept Head vs YTD acct'!$A$5:$M$500,9,FALSE))</f>
        <v/>
      </c>
      <c r="I392" s="10" t="str">
        <f>IF($Q392="","",VLOOKUP($Q392,'Dept Head vs YTD acct'!$A$5:$M$500,10,FALSE))</f>
        <v/>
      </c>
      <c r="J392" s="10" t="str">
        <f>IF($Q392="","",VLOOKUP($Q392,'Dept Head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acct'!$A$5:$M$500,2,FALSE))</f>
        <v/>
      </c>
      <c r="B393" t="str">
        <f>IF($Q393="","",VLOOKUP($Q393,'Dept Head vs YTD acct'!$A$5:$M$500,3,FALSE))</f>
        <v/>
      </c>
      <c r="C393" t="str">
        <f>IF($Q393="","",VLOOKUP($Q393,'Dept Head vs YTD acct'!$A$5:$M$500,4,FALSE))</f>
        <v/>
      </c>
      <c r="D393" t="str">
        <f>IF($Q393="","",VLOOKUP($Q393,'Dept Head vs YTD acct'!$A$5:$M$500,5,FALSE))</f>
        <v/>
      </c>
      <c r="E393" t="str">
        <f>IF($Q393="","",VLOOKUP($Q393,'Dept Head vs YTD acct'!$A$5:$M$500,6,FALSE))</f>
        <v/>
      </c>
      <c r="F393" t="str">
        <f>IF($Q393="","",VLOOKUP($Q393,'Dept Head vs YTD acct'!$A$5:$M$500,7,FALSE))</f>
        <v/>
      </c>
      <c r="G393" t="str">
        <f>IF($Q393="","",VLOOKUP($Q393,'Dept Head vs YTD acct'!$A$5:$M$500,8,FALSE))</f>
        <v/>
      </c>
      <c r="H393" t="str">
        <f>IF($Q393="","",VLOOKUP($Q393,'Dept Head vs YTD acct'!$A$5:$M$500,9,FALSE))</f>
        <v/>
      </c>
      <c r="I393" s="10" t="str">
        <f>IF($Q393="","",VLOOKUP($Q393,'Dept Head vs YTD acct'!$A$5:$M$500,10,FALSE))</f>
        <v/>
      </c>
      <c r="J393" s="10" t="str">
        <f>IF($Q393="","",VLOOKUP($Q393,'Dept Head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acct'!$A$5:$M$500,2,FALSE))</f>
        <v/>
      </c>
      <c r="B394" t="str">
        <f>IF($Q394="","",VLOOKUP($Q394,'Dept Head vs YTD acct'!$A$5:$M$500,3,FALSE))</f>
        <v/>
      </c>
      <c r="C394" t="str">
        <f>IF($Q394="","",VLOOKUP($Q394,'Dept Head vs YTD acct'!$A$5:$M$500,4,FALSE))</f>
        <v/>
      </c>
      <c r="D394" t="str">
        <f>IF($Q394="","",VLOOKUP($Q394,'Dept Head vs YTD acct'!$A$5:$M$500,5,FALSE))</f>
        <v/>
      </c>
      <c r="E394" t="str">
        <f>IF($Q394="","",VLOOKUP($Q394,'Dept Head vs YTD acct'!$A$5:$M$500,6,FALSE))</f>
        <v/>
      </c>
      <c r="F394" t="str">
        <f>IF($Q394="","",VLOOKUP($Q394,'Dept Head vs YTD acct'!$A$5:$M$500,7,FALSE))</f>
        <v/>
      </c>
      <c r="G394" t="str">
        <f>IF($Q394="","",VLOOKUP($Q394,'Dept Head vs YTD acct'!$A$5:$M$500,8,FALSE))</f>
        <v/>
      </c>
      <c r="H394" t="str">
        <f>IF($Q394="","",VLOOKUP($Q394,'Dept Head vs YTD acct'!$A$5:$M$500,9,FALSE))</f>
        <v/>
      </c>
      <c r="I394" s="10" t="str">
        <f>IF($Q394="","",VLOOKUP($Q394,'Dept Head vs YTD acct'!$A$5:$M$500,10,FALSE))</f>
        <v/>
      </c>
      <c r="J394" s="10" t="str">
        <f>IF($Q394="","",VLOOKUP($Q394,'Dept Head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acct'!$A$5:$M$500,2,FALSE))</f>
        <v/>
      </c>
      <c r="B395" t="str">
        <f>IF($Q395="","",VLOOKUP($Q395,'Dept Head vs YTD acct'!$A$5:$M$500,3,FALSE))</f>
        <v/>
      </c>
      <c r="C395" t="str">
        <f>IF($Q395="","",VLOOKUP($Q395,'Dept Head vs YTD acct'!$A$5:$M$500,4,FALSE))</f>
        <v/>
      </c>
      <c r="D395" t="str">
        <f>IF($Q395="","",VLOOKUP($Q395,'Dept Head vs YTD acct'!$A$5:$M$500,5,FALSE))</f>
        <v/>
      </c>
      <c r="E395" t="str">
        <f>IF($Q395="","",VLOOKUP($Q395,'Dept Head vs YTD acct'!$A$5:$M$500,6,FALSE))</f>
        <v/>
      </c>
      <c r="F395" t="str">
        <f>IF($Q395="","",VLOOKUP($Q395,'Dept Head vs YTD acct'!$A$5:$M$500,7,FALSE))</f>
        <v/>
      </c>
      <c r="G395" t="str">
        <f>IF($Q395="","",VLOOKUP($Q395,'Dept Head vs YTD acct'!$A$5:$M$500,8,FALSE))</f>
        <v/>
      </c>
      <c r="H395" t="str">
        <f>IF($Q395="","",VLOOKUP($Q395,'Dept Head vs YTD acct'!$A$5:$M$500,9,FALSE))</f>
        <v/>
      </c>
      <c r="I395" s="10" t="str">
        <f>IF($Q395="","",VLOOKUP($Q395,'Dept Head vs YTD acct'!$A$5:$M$500,10,FALSE))</f>
        <v/>
      </c>
      <c r="J395" s="10" t="str">
        <f>IF($Q395="","",VLOOKUP($Q395,'Dept Head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acct'!$A$5:$M$500,2,FALSE))</f>
        <v/>
      </c>
      <c r="B396" t="str">
        <f>IF($Q396="","",VLOOKUP($Q396,'Dept Head vs YTD acct'!$A$5:$M$500,3,FALSE))</f>
        <v/>
      </c>
      <c r="C396" t="str">
        <f>IF($Q396="","",VLOOKUP($Q396,'Dept Head vs YTD acct'!$A$5:$M$500,4,FALSE))</f>
        <v/>
      </c>
      <c r="D396" t="str">
        <f>IF($Q396="","",VLOOKUP($Q396,'Dept Head vs YTD acct'!$A$5:$M$500,5,FALSE))</f>
        <v/>
      </c>
      <c r="E396" t="str">
        <f>IF($Q396="","",VLOOKUP($Q396,'Dept Head vs YTD acct'!$A$5:$M$500,6,FALSE))</f>
        <v/>
      </c>
      <c r="F396" t="str">
        <f>IF($Q396="","",VLOOKUP($Q396,'Dept Head vs YTD acct'!$A$5:$M$500,7,FALSE))</f>
        <v/>
      </c>
      <c r="G396" t="str">
        <f>IF($Q396="","",VLOOKUP($Q396,'Dept Head vs YTD acct'!$A$5:$M$500,8,FALSE))</f>
        <v/>
      </c>
      <c r="H396" t="str">
        <f>IF($Q396="","",VLOOKUP($Q396,'Dept Head vs YTD acct'!$A$5:$M$500,9,FALSE))</f>
        <v/>
      </c>
      <c r="I396" s="10" t="str">
        <f>IF($Q396="","",VLOOKUP($Q396,'Dept Head vs YTD acct'!$A$5:$M$500,10,FALSE))</f>
        <v/>
      </c>
      <c r="J396" s="10" t="str">
        <f>IF($Q396="","",VLOOKUP($Q396,'Dept Head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acct'!$A$5:$M$500,2,FALSE))</f>
        <v/>
      </c>
      <c r="B397" t="str">
        <f>IF($Q397="","",VLOOKUP($Q397,'Dept Head vs YTD acct'!$A$5:$M$500,3,FALSE))</f>
        <v/>
      </c>
      <c r="C397" t="str">
        <f>IF($Q397="","",VLOOKUP($Q397,'Dept Head vs YTD acct'!$A$5:$M$500,4,FALSE))</f>
        <v/>
      </c>
      <c r="D397" t="str">
        <f>IF($Q397="","",VLOOKUP($Q397,'Dept Head vs YTD acct'!$A$5:$M$500,5,FALSE))</f>
        <v/>
      </c>
      <c r="E397" t="str">
        <f>IF($Q397="","",VLOOKUP($Q397,'Dept Head vs YTD acct'!$A$5:$M$500,6,FALSE))</f>
        <v/>
      </c>
      <c r="F397" t="str">
        <f>IF($Q397="","",VLOOKUP($Q397,'Dept Head vs YTD acct'!$A$5:$M$500,7,FALSE))</f>
        <v/>
      </c>
      <c r="G397" t="str">
        <f>IF($Q397="","",VLOOKUP($Q397,'Dept Head vs YTD acct'!$A$5:$M$500,8,FALSE))</f>
        <v/>
      </c>
      <c r="H397" t="str">
        <f>IF($Q397="","",VLOOKUP($Q397,'Dept Head vs YTD acct'!$A$5:$M$500,9,FALSE))</f>
        <v/>
      </c>
      <c r="I397" s="10" t="str">
        <f>IF($Q397="","",VLOOKUP($Q397,'Dept Head vs YTD acct'!$A$5:$M$500,10,FALSE))</f>
        <v/>
      </c>
      <c r="J397" s="10" t="str">
        <f>IF($Q397="","",VLOOKUP($Q397,'Dept Head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acct'!$A$5:$M$500,2,FALSE))</f>
        <v/>
      </c>
      <c r="B398" t="str">
        <f>IF($Q398="","",VLOOKUP($Q398,'Dept Head vs YTD acct'!$A$5:$M$500,3,FALSE))</f>
        <v/>
      </c>
      <c r="C398" t="str">
        <f>IF($Q398="","",VLOOKUP($Q398,'Dept Head vs YTD acct'!$A$5:$M$500,4,FALSE))</f>
        <v/>
      </c>
      <c r="D398" t="str">
        <f>IF($Q398="","",VLOOKUP($Q398,'Dept Head vs YTD acct'!$A$5:$M$500,5,FALSE))</f>
        <v/>
      </c>
      <c r="E398" t="str">
        <f>IF($Q398="","",VLOOKUP($Q398,'Dept Head vs YTD acct'!$A$5:$M$500,6,FALSE))</f>
        <v/>
      </c>
      <c r="F398" t="str">
        <f>IF($Q398="","",VLOOKUP($Q398,'Dept Head vs YTD acct'!$A$5:$M$500,7,FALSE))</f>
        <v/>
      </c>
      <c r="G398" t="str">
        <f>IF($Q398="","",VLOOKUP($Q398,'Dept Head vs YTD acct'!$A$5:$M$500,8,FALSE))</f>
        <v/>
      </c>
      <c r="H398" t="str">
        <f>IF($Q398="","",VLOOKUP($Q398,'Dept Head vs YTD acct'!$A$5:$M$500,9,FALSE))</f>
        <v/>
      </c>
      <c r="I398" s="10" t="str">
        <f>IF($Q398="","",VLOOKUP($Q398,'Dept Head vs YTD acct'!$A$5:$M$500,10,FALSE))</f>
        <v/>
      </c>
      <c r="J398" s="10" t="str">
        <f>IF($Q398="","",VLOOKUP($Q398,'Dept Head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acct'!$A$5:$M$500,2,FALSE))</f>
        <v/>
      </c>
      <c r="B399" t="str">
        <f>IF($Q399="","",VLOOKUP($Q399,'Dept Head vs YTD acct'!$A$5:$M$500,3,FALSE))</f>
        <v/>
      </c>
      <c r="C399" t="str">
        <f>IF($Q399="","",VLOOKUP($Q399,'Dept Head vs YTD acct'!$A$5:$M$500,4,FALSE))</f>
        <v/>
      </c>
      <c r="D399" t="str">
        <f>IF($Q399="","",VLOOKUP($Q399,'Dept Head vs YTD acct'!$A$5:$M$500,5,FALSE))</f>
        <v/>
      </c>
      <c r="E399" t="str">
        <f>IF($Q399="","",VLOOKUP($Q399,'Dept Head vs YTD acct'!$A$5:$M$500,6,FALSE))</f>
        <v/>
      </c>
      <c r="F399" t="str">
        <f>IF($Q399="","",VLOOKUP($Q399,'Dept Head vs YTD acct'!$A$5:$M$500,7,FALSE))</f>
        <v/>
      </c>
      <c r="G399" t="str">
        <f>IF($Q399="","",VLOOKUP($Q399,'Dept Head vs YTD acct'!$A$5:$M$500,8,FALSE))</f>
        <v/>
      </c>
      <c r="H399" t="str">
        <f>IF($Q399="","",VLOOKUP($Q399,'Dept Head vs YTD acct'!$A$5:$M$500,9,FALSE))</f>
        <v/>
      </c>
      <c r="I399" s="10" t="str">
        <f>IF($Q399="","",VLOOKUP($Q399,'Dept Head vs YTD acct'!$A$5:$M$500,10,FALSE))</f>
        <v/>
      </c>
      <c r="J399" s="10" t="str">
        <f>IF($Q399="","",VLOOKUP($Q399,'Dept Head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acct'!$A$5:$M$500,2,FALSE))</f>
        <v/>
      </c>
      <c r="B400" t="str">
        <f>IF($Q400="","",VLOOKUP($Q400,'Dept Head vs YTD acct'!$A$5:$M$500,3,FALSE))</f>
        <v/>
      </c>
      <c r="C400" t="str">
        <f>IF($Q400="","",VLOOKUP($Q400,'Dept Head vs YTD acct'!$A$5:$M$500,4,FALSE))</f>
        <v/>
      </c>
      <c r="D400" t="str">
        <f>IF($Q400="","",VLOOKUP($Q400,'Dept Head vs YTD acct'!$A$5:$M$500,5,FALSE))</f>
        <v/>
      </c>
      <c r="E400" t="str">
        <f>IF($Q400="","",VLOOKUP($Q400,'Dept Head vs YTD acct'!$A$5:$M$500,6,FALSE))</f>
        <v/>
      </c>
      <c r="F400" t="str">
        <f>IF($Q400="","",VLOOKUP($Q400,'Dept Head vs YTD acct'!$A$5:$M$500,7,FALSE))</f>
        <v/>
      </c>
      <c r="G400" t="str">
        <f>IF($Q400="","",VLOOKUP($Q400,'Dept Head vs YTD acct'!$A$5:$M$500,8,FALSE))</f>
        <v/>
      </c>
      <c r="H400" t="str">
        <f>IF($Q400="","",VLOOKUP($Q400,'Dept Head vs YTD acct'!$A$5:$M$500,9,FALSE))</f>
        <v/>
      </c>
      <c r="I400" s="10" t="str">
        <f>IF($Q400="","",VLOOKUP($Q400,'Dept Head vs YTD acct'!$A$5:$M$500,10,FALSE))</f>
        <v/>
      </c>
      <c r="J400" s="10" t="str">
        <f>IF($Q400="","",VLOOKUP($Q400,'Dept Head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acct'!$A$5:$M$500,2,FALSE))</f>
        <v/>
      </c>
      <c r="B401" t="str">
        <f>IF($Q401="","",VLOOKUP($Q401,'Dept Head vs YTD acct'!$A$5:$M$500,3,FALSE))</f>
        <v/>
      </c>
      <c r="C401" t="str">
        <f>IF($Q401="","",VLOOKUP($Q401,'Dept Head vs YTD acct'!$A$5:$M$500,4,FALSE))</f>
        <v/>
      </c>
      <c r="D401" t="str">
        <f>IF($Q401="","",VLOOKUP($Q401,'Dept Head vs YTD acct'!$A$5:$M$500,5,FALSE))</f>
        <v/>
      </c>
      <c r="E401" t="str">
        <f>IF($Q401="","",VLOOKUP($Q401,'Dept Head vs YTD acct'!$A$5:$M$500,6,FALSE))</f>
        <v/>
      </c>
      <c r="F401" t="str">
        <f>IF($Q401="","",VLOOKUP($Q401,'Dept Head vs YTD acct'!$A$5:$M$500,7,FALSE))</f>
        <v/>
      </c>
      <c r="G401" t="str">
        <f>IF($Q401="","",VLOOKUP($Q401,'Dept Head vs YTD acct'!$A$5:$M$500,8,FALSE))</f>
        <v/>
      </c>
      <c r="H401" t="str">
        <f>IF($Q401="","",VLOOKUP($Q401,'Dept Head vs YTD acct'!$A$5:$M$500,9,FALSE))</f>
        <v/>
      </c>
      <c r="I401" s="10" t="str">
        <f>IF($Q401="","",VLOOKUP($Q401,'Dept Head vs YTD acct'!$A$5:$M$500,10,FALSE))</f>
        <v/>
      </c>
      <c r="J401" s="10" t="str">
        <f>IF($Q401="","",VLOOKUP($Q401,'Dept Head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acct'!$A$5:$M$500,2,FALSE))</f>
        <v/>
      </c>
      <c r="B402" t="str">
        <f>IF($Q402="","",VLOOKUP($Q402,'Dept Head vs YTD acct'!$A$5:$M$500,3,FALSE))</f>
        <v/>
      </c>
      <c r="C402" t="str">
        <f>IF($Q402="","",VLOOKUP($Q402,'Dept Head vs YTD acct'!$A$5:$M$500,4,FALSE))</f>
        <v/>
      </c>
      <c r="D402" t="str">
        <f>IF($Q402="","",VLOOKUP($Q402,'Dept Head vs YTD acct'!$A$5:$M$500,5,FALSE))</f>
        <v/>
      </c>
      <c r="E402" t="str">
        <f>IF($Q402="","",VLOOKUP($Q402,'Dept Head vs YTD acct'!$A$5:$M$500,6,FALSE))</f>
        <v/>
      </c>
      <c r="F402" t="str">
        <f>IF($Q402="","",VLOOKUP($Q402,'Dept Head vs YTD acct'!$A$5:$M$500,7,FALSE))</f>
        <v/>
      </c>
      <c r="G402" t="str">
        <f>IF($Q402="","",VLOOKUP($Q402,'Dept Head vs YTD acct'!$A$5:$M$500,8,FALSE))</f>
        <v/>
      </c>
      <c r="H402" t="str">
        <f>IF($Q402="","",VLOOKUP($Q402,'Dept Head vs YTD acct'!$A$5:$M$500,9,FALSE))</f>
        <v/>
      </c>
      <c r="I402" s="10" t="str">
        <f>IF($Q402="","",VLOOKUP($Q402,'Dept Head vs YTD acct'!$A$5:$M$500,10,FALSE))</f>
        <v/>
      </c>
      <c r="J402" s="10" t="str">
        <f>IF($Q402="","",VLOOKUP($Q402,'Dept Head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acct'!$A$5:$M$500,2,FALSE))</f>
        <v/>
      </c>
      <c r="B403" t="str">
        <f>IF($Q403="","",VLOOKUP($Q403,'Dept Head vs YTD acct'!$A$5:$M$500,3,FALSE))</f>
        <v/>
      </c>
      <c r="C403" t="str">
        <f>IF($Q403="","",VLOOKUP($Q403,'Dept Head vs YTD acct'!$A$5:$M$500,4,FALSE))</f>
        <v/>
      </c>
      <c r="D403" t="str">
        <f>IF($Q403="","",VLOOKUP($Q403,'Dept Head vs YTD acct'!$A$5:$M$500,5,FALSE))</f>
        <v/>
      </c>
      <c r="E403" t="str">
        <f>IF($Q403="","",VLOOKUP($Q403,'Dept Head vs YTD acct'!$A$5:$M$500,6,FALSE))</f>
        <v/>
      </c>
      <c r="F403" t="str">
        <f>IF($Q403="","",VLOOKUP($Q403,'Dept Head vs YTD acct'!$A$5:$M$500,7,FALSE))</f>
        <v/>
      </c>
      <c r="G403" t="str">
        <f>IF($Q403="","",VLOOKUP($Q403,'Dept Head vs YTD acct'!$A$5:$M$500,8,FALSE))</f>
        <v/>
      </c>
      <c r="H403" t="str">
        <f>IF($Q403="","",VLOOKUP($Q403,'Dept Head vs YTD acct'!$A$5:$M$500,9,FALSE))</f>
        <v/>
      </c>
      <c r="I403" s="10" t="str">
        <f>IF($Q403="","",VLOOKUP($Q403,'Dept Head vs YTD acct'!$A$5:$M$500,10,FALSE))</f>
        <v/>
      </c>
      <c r="J403" s="10" t="str">
        <f>IF($Q403="","",VLOOKUP($Q403,'Dept Head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acct'!$A$5:$M$500,2,FALSE))</f>
        <v/>
      </c>
      <c r="B404" t="str">
        <f>IF($Q404="","",VLOOKUP($Q404,'Dept Head vs YTD acct'!$A$5:$M$500,3,FALSE))</f>
        <v/>
      </c>
      <c r="C404" t="str">
        <f>IF($Q404="","",VLOOKUP($Q404,'Dept Head vs YTD acct'!$A$5:$M$500,4,FALSE))</f>
        <v/>
      </c>
      <c r="D404" t="str">
        <f>IF($Q404="","",VLOOKUP($Q404,'Dept Head vs YTD acct'!$A$5:$M$500,5,FALSE))</f>
        <v/>
      </c>
      <c r="E404" t="str">
        <f>IF($Q404="","",VLOOKUP($Q404,'Dept Head vs YTD acct'!$A$5:$M$500,6,FALSE))</f>
        <v/>
      </c>
      <c r="F404" t="str">
        <f>IF($Q404="","",VLOOKUP($Q404,'Dept Head vs YTD acct'!$A$5:$M$500,7,FALSE))</f>
        <v/>
      </c>
      <c r="G404" t="str">
        <f>IF($Q404="","",VLOOKUP($Q404,'Dept Head vs YTD acct'!$A$5:$M$500,8,FALSE))</f>
        <v/>
      </c>
      <c r="H404" t="str">
        <f>IF($Q404="","",VLOOKUP($Q404,'Dept Head vs YTD acct'!$A$5:$M$500,9,FALSE))</f>
        <v/>
      </c>
      <c r="I404" s="10" t="str">
        <f>IF($Q404="","",VLOOKUP($Q404,'Dept Head vs YTD acct'!$A$5:$M$500,10,FALSE))</f>
        <v/>
      </c>
      <c r="J404" s="10" t="str">
        <f>IF($Q404="","",VLOOKUP($Q404,'Dept Head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acct'!$A$5:$M$500,2,FALSE))</f>
        <v/>
      </c>
      <c r="B405" t="str">
        <f>IF($Q405="","",VLOOKUP($Q405,'Dept Head vs YTD acct'!$A$5:$M$500,3,FALSE))</f>
        <v/>
      </c>
      <c r="C405" t="str">
        <f>IF($Q405="","",VLOOKUP($Q405,'Dept Head vs YTD acct'!$A$5:$M$500,4,FALSE))</f>
        <v/>
      </c>
      <c r="D405" t="str">
        <f>IF($Q405="","",VLOOKUP($Q405,'Dept Head vs YTD acct'!$A$5:$M$500,5,FALSE))</f>
        <v/>
      </c>
      <c r="E405" t="str">
        <f>IF($Q405="","",VLOOKUP($Q405,'Dept Head vs YTD acct'!$A$5:$M$500,6,FALSE))</f>
        <v/>
      </c>
      <c r="F405" t="str">
        <f>IF($Q405="","",VLOOKUP($Q405,'Dept Head vs YTD acct'!$A$5:$M$500,7,FALSE))</f>
        <v/>
      </c>
      <c r="G405" t="str">
        <f>IF($Q405="","",VLOOKUP($Q405,'Dept Head vs YTD acct'!$A$5:$M$500,8,FALSE))</f>
        <v/>
      </c>
      <c r="H405" t="str">
        <f>IF($Q405="","",VLOOKUP($Q405,'Dept Head vs YTD acct'!$A$5:$M$500,9,FALSE))</f>
        <v/>
      </c>
      <c r="I405" s="10" t="str">
        <f>IF($Q405="","",VLOOKUP($Q405,'Dept Head vs YTD acct'!$A$5:$M$500,10,FALSE))</f>
        <v/>
      </c>
      <c r="J405" s="10" t="str">
        <f>IF($Q405="","",VLOOKUP($Q405,'Dept Head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acct'!$A$5:$M$500,2,FALSE))</f>
        <v/>
      </c>
      <c r="B406" t="str">
        <f>IF($Q406="","",VLOOKUP($Q406,'Dept Head vs YTD acct'!$A$5:$M$500,3,FALSE))</f>
        <v/>
      </c>
      <c r="C406" t="str">
        <f>IF($Q406="","",VLOOKUP($Q406,'Dept Head vs YTD acct'!$A$5:$M$500,4,FALSE))</f>
        <v/>
      </c>
      <c r="D406" t="str">
        <f>IF($Q406="","",VLOOKUP($Q406,'Dept Head vs YTD acct'!$A$5:$M$500,5,FALSE))</f>
        <v/>
      </c>
      <c r="E406" t="str">
        <f>IF($Q406="","",VLOOKUP($Q406,'Dept Head vs YTD acct'!$A$5:$M$500,6,FALSE))</f>
        <v/>
      </c>
      <c r="F406" t="str">
        <f>IF($Q406="","",VLOOKUP($Q406,'Dept Head vs YTD acct'!$A$5:$M$500,7,FALSE))</f>
        <v/>
      </c>
      <c r="G406" t="str">
        <f>IF($Q406="","",VLOOKUP($Q406,'Dept Head vs YTD acct'!$A$5:$M$500,8,FALSE))</f>
        <v/>
      </c>
      <c r="H406" t="str">
        <f>IF($Q406="","",VLOOKUP($Q406,'Dept Head vs YTD acct'!$A$5:$M$500,9,FALSE))</f>
        <v/>
      </c>
      <c r="I406" s="10" t="str">
        <f>IF($Q406="","",VLOOKUP($Q406,'Dept Head vs YTD acct'!$A$5:$M$500,10,FALSE))</f>
        <v/>
      </c>
      <c r="J406" s="10" t="str">
        <f>IF($Q406="","",VLOOKUP($Q406,'Dept Head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acct'!$A$5:$M$500,2,FALSE))</f>
        <v/>
      </c>
      <c r="B407" t="str">
        <f>IF($Q407="","",VLOOKUP($Q407,'Dept Head vs YTD acct'!$A$5:$M$500,3,FALSE))</f>
        <v/>
      </c>
      <c r="C407" t="str">
        <f>IF($Q407="","",VLOOKUP($Q407,'Dept Head vs YTD acct'!$A$5:$M$500,4,FALSE))</f>
        <v/>
      </c>
      <c r="D407" t="str">
        <f>IF($Q407="","",VLOOKUP($Q407,'Dept Head vs YTD acct'!$A$5:$M$500,5,FALSE))</f>
        <v/>
      </c>
      <c r="E407" t="str">
        <f>IF($Q407="","",VLOOKUP($Q407,'Dept Head vs YTD acct'!$A$5:$M$500,6,FALSE))</f>
        <v/>
      </c>
      <c r="F407" t="str">
        <f>IF($Q407="","",VLOOKUP($Q407,'Dept Head vs YTD acct'!$A$5:$M$500,7,FALSE))</f>
        <v/>
      </c>
      <c r="G407" t="str">
        <f>IF($Q407="","",VLOOKUP($Q407,'Dept Head vs YTD acct'!$A$5:$M$500,8,FALSE))</f>
        <v/>
      </c>
      <c r="H407" t="str">
        <f>IF($Q407="","",VLOOKUP($Q407,'Dept Head vs YTD acct'!$A$5:$M$500,9,FALSE))</f>
        <v/>
      </c>
      <c r="I407" s="10" t="str">
        <f>IF($Q407="","",VLOOKUP($Q407,'Dept Head vs YTD acct'!$A$5:$M$500,10,FALSE))</f>
        <v/>
      </c>
      <c r="J407" s="10" t="str">
        <f>IF($Q407="","",VLOOKUP($Q407,'Dept Head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acct'!$A$5:$M$500,2,FALSE))</f>
        <v/>
      </c>
      <c r="B408" t="str">
        <f>IF($Q408="","",VLOOKUP($Q408,'Dept Head vs YTD acct'!$A$5:$M$500,3,FALSE))</f>
        <v/>
      </c>
      <c r="C408" t="str">
        <f>IF($Q408="","",VLOOKUP($Q408,'Dept Head vs YTD acct'!$A$5:$M$500,4,FALSE))</f>
        <v/>
      </c>
      <c r="D408" t="str">
        <f>IF($Q408="","",VLOOKUP($Q408,'Dept Head vs YTD acct'!$A$5:$M$500,5,FALSE))</f>
        <v/>
      </c>
      <c r="E408" t="str">
        <f>IF($Q408="","",VLOOKUP($Q408,'Dept Head vs YTD acct'!$A$5:$M$500,6,FALSE))</f>
        <v/>
      </c>
      <c r="F408" t="str">
        <f>IF($Q408="","",VLOOKUP($Q408,'Dept Head vs YTD acct'!$A$5:$M$500,7,FALSE))</f>
        <v/>
      </c>
      <c r="G408" t="str">
        <f>IF($Q408="","",VLOOKUP($Q408,'Dept Head vs YTD acct'!$A$5:$M$500,8,FALSE))</f>
        <v/>
      </c>
      <c r="H408" t="str">
        <f>IF($Q408="","",VLOOKUP($Q408,'Dept Head vs YTD acct'!$A$5:$M$500,9,FALSE))</f>
        <v/>
      </c>
      <c r="I408" s="10" t="str">
        <f>IF($Q408="","",VLOOKUP($Q408,'Dept Head vs YTD acct'!$A$5:$M$500,10,FALSE))</f>
        <v/>
      </c>
      <c r="J408" s="10" t="str">
        <f>IF($Q408="","",VLOOKUP($Q408,'Dept Head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acct'!$A$5:$M$500,2,FALSE))</f>
        <v/>
      </c>
      <c r="B409" t="str">
        <f>IF($Q409="","",VLOOKUP($Q409,'Dept Head vs YTD acct'!$A$5:$M$500,3,FALSE))</f>
        <v/>
      </c>
      <c r="C409" t="str">
        <f>IF($Q409="","",VLOOKUP($Q409,'Dept Head vs YTD acct'!$A$5:$M$500,4,FALSE))</f>
        <v/>
      </c>
      <c r="D409" t="str">
        <f>IF($Q409="","",VLOOKUP($Q409,'Dept Head vs YTD acct'!$A$5:$M$500,5,FALSE))</f>
        <v/>
      </c>
      <c r="E409" t="str">
        <f>IF($Q409="","",VLOOKUP($Q409,'Dept Head vs YTD acct'!$A$5:$M$500,6,FALSE))</f>
        <v/>
      </c>
      <c r="F409" t="str">
        <f>IF($Q409="","",VLOOKUP($Q409,'Dept Head vs YTD acct'!$A$5:$M$500,7,FALSE))</f>
        <v/>
      </c>
      <c r="G409" t="str">
        <f>IF($Q409="","",VLOOKUP($Q409,'Dept Head vs YTD acct'!$A$5:$M$500,8,FALSE))</f>
        <v/>
      </c>
      <c r="H409" t="str">
        <f>IF($Q409="","",VLOOKUP($Q409,'Dept Head vs YTD acct'!$A$5:$M$500,9,FALSE))</f>
        <v/>
      </c>
      <c r="I409" s="10" t="str">
        <f>IF($Q409="","",VLOOKUP($Q409,'Dept Head vs YTD acct'!$A$5:$M$500,10,FALSE))</f>
        <v/>
      </c>
      <c r="J409" s="10" t="str">
        <f>IF($Q409="","",VLOOKUP($Q409,'Dept Head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acct'!$A$5:$M$500,2,FALSE))</f>
        <v/>
      </c>
      <c r="B410" t="str">
        <f>IF($Q410="","",VLOOKUP($Q410,'Dept Head vs YTD acct'!$A$5:$M$500,3,FALSE))</f>
        <v/>
      </c>
      <c r="C410" t="str">
        <f>IF($Q410="","",VLOOKUP($Q410,'Dept Head vs YTD acct'!$A$5:$M$500,4,FALSE))</f>
        <v/>
      </c>
      <c r="D410" t="str">
        <f>IF($Q410="","",VLOOKUP($Q410,'Dept Head vs YTD acct'!$A$5:$M$500,5,FALSE))</f>
        <v/>
      </c>
      <c r="E410" t="str">
        <f>IF($Q410="","",VLOOKUP($Q410,'Dept Head vs YTD acct'!$A$5:$M$500,6,FALSE))</f>
        <v/>
      </c>
      <c r="F410" t="str">
        <f>IF($Q410="","",VLOOKUP($Q410,'Dept Head vs YTD acct'!$A$5:$M$500,7,FALSE))</f>
        <v/>
      </c>
      <c r="G410" t="str">
        <f>IF($Q410="","",VLOOKUP($Q410,'Dept Head vs YTD acct'!$A$5:$M$500,8,FALSE))</f>
        <v/>
      </c>
      <c r="H410" t="str">
        <f>IF($Q410="","",VLOOKUP($Q410,'Dept Head vs YTD acct'!$A$5:$M$500,9,FALSE))</f>
        <v/>
      </c>
      <c r="I410" s="10" t="str">
        <f>IF($Q410="","",VLOOKUP($Q410,'Dept Head vs YTD acct'!$A$5:$M$500,10,FALSE))</f>
        <v/>
      </c>
      <c r="J410" s="10" t="str">
        <f>IF($Q410="","",VLOOKUP($Q410,'Dept Head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acct'!$A$5:$M$500,2,FALSE))</f>
        <v/>
      </c>
      <c r="B411" t="str">
        <f>IF($Q411="","",VLOOKUP($Q411,'Dept Head vs YTD acct'!$A$5:$M$500,3,FALSE))</f>
        <v/>
      </c>
      <c r="C411" t="str">
        <f>IF($Q411="","",VLOOKUP($Q411,'Dept Head vs YTD acct'!$A$5:$M$500,4,FALSE))</f>
        <v/>
      </c>
      <c r="D411" t="str">
        <f>IF($Q411="","",VLOOKUP($Q411,'Dept Head vs YTD acct'!$A$5:$M$500,5,FALSE))</f>
        <v/>
      </c>
      <c r="E411" t="str">
        <f>IF($Q411="","",VLOOKUP($Q411,'Dept Head vs YTD acct'!$A$5:$M$500,6,FALSE))</f>
        <v/>
      </c>
      <c r="F411" t="str">
        <f>IF($Q411="","",VLOOKUP($Q411,'Dept Head vs YTD acct'!$A$5:$M$500,7,FALSE))</f>
        <v/>
      </c>
      <c r="G411" t="str">
        <f>IF($Q411="","",VLOOKUP($Q411,'Dept Head vs YTD acct'!$A$5:$M$500,8,FALSE))</f>
        <v/>
      </c>
      <c r="H411" t="str">
        <f>IF($Q411="","",VLOOKUP($Q411,'Dept Head vs YTD acct'!$A$5:$M$500,9,FALSE))</f>
        <v/>
      </c>
      <c r="I411" s="10" t="str">
        <f>IF($Q411="","",VLOOKUP($Q411,'Dept Head vs YTD acct'!$A$5:$M$500,10,FALSE))</f>
        <v/>
      </c>
      <c r="J411" s="10" t="str">
        <f>IF($Q411="","",VLOOKUP($Q411,'Dept Head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acct'!$A$5:$M$500,2,FALSE))</f>
        <v/>
      </c>
      <c r="B412" t="str">
        <f>IF($Q412="","",VLOOKUP($Q412,'Dept Head vs YTD acct'!$A$5:$M$500,3,FALSE))</f>
        <v/>
      </c>
      <c r="C412" t="str">
        <f>IF($Q412="","",VLOOKUP($Q412,'Dept Head vs YTD acct'!$A$5:$M$500,4,FALSE))</f>
        <v/>
      </c>
      <c r="D412" t="str">
        <f>IF($Q412="","",VLOOKUP($Q412,'Dept Head vs YTD acct'!$A$5:$M$500,5,FALSE))</f>
        <v/>
      </c>
      <c r="E412" t="str">
        <f>IF($Q412="","",VLOOKUP($Q412,'Dept Head vs YTD acct'!$A$5:$M$500,6,FALSE))</f>
        <v/>
      </c>
      <c r="F412" t="str">
        <f>IF($Q412="","",VLOOKUP($Q412,'Dept Head vs YTD acct'!$A$5:$M$500,7,FALSE))</f>
        <v/>
      </c>
      <c r="G412" t="str">
        <f>IF($Q412="","",VLOOKUP($Q412,'Dept Head vs YTD acct'!$A$5:$M$500,8,FALSE))</f>
        <v/>
      </c>
      <c r="H412" t="str">
        <f>IF($Q412="","",VLOOKUP($Q412,'Dept Head vs YTD acct'!$A$5:$M$500,9,FALSE))</f>
        <v/>
      </c>
      <c r="I412" s="10" t="str">
        <f>IF($Q412="","",VLOOKUP($Q412,'Dept Head vs YTD acct'!$A$5:$M$500,10,FALSE))</f>
        <v/>
      </c>
      <c r="J412" s="10" t="str">
        <f>IF($Q412="","",VLOOKUP($Q412,'Dept Head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acct'!$A$5:$M$500,2,FALSE))</f>
        <v/>
      </c>
      <c r="B413" t="str">
        <f>IF($Q413="","",VLOOKUP($Q413,'Dept Head vs YTD acct'!$A$5:$M$500,3,FALSE))</f>
        <v/>
      </c>
      <c r="C413" t="str">
        <f>IF($Q413="","",VLOOKUP($Q413,'Dept Head vs YTD acct'!$A$5:$M$500,4,FALSE))</f>
        <v/>
      </c>
      <c r="D413" t="str">
        <f>IF($Q413="","",VLOOKUP($Q413,'Dept Head vs YTD acct'!$A$5:$M$500,5,FALSE))</f>
        <v/>
      </c>
      <c r="E413" t="str">
        <f>IF($Q413="","",VLOOKUP($Q413,'Dept Head vs YTD acct'!$A$5:$M$500,6,FALSE))</f>
        <v/>
      </c>
      <c r="F413" t="str">
        <f>IF($Q413="","",VLOOKUP($Q413,'Dept Head vs YTD acct'!$A$5:$M$500,7,FALSE))</f>
        <v/>
      </c>
      <c r="G413" t="str">
        <f>IF($Q413="","",VLOOKUP($Q413,'Dept Head vs YTD acct'!$A$5:$M$500,8,FALSE))</f>
        <v/>
      </c>
      <c r="H413" t="str">
        <f>IF($Q413="","",VLOOKUP($Q413,'Dept Head vs YTD acct'!$A$5:$M$500,9,FALSE))</f>
        <v/>
      </c>
      <c r="I413" s="10" t="str">
        <f>IF($Q413="","",VLOOKUP($Q413,'Dept Head vs YTD acct'!$A$5:$M$500,10,FALSE))</f>
        <v/>
      </c>
      <c r="J413" s="10" t="str">
        <f>IF($Q413="","",VLOOKUP($Q413,'Dept Head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acct'!$A$5:$M$500,2,FALSE))</f>
        <v/>
      </c>
      <c r="B414" t="str">
        <f>IF($Q414="","",VLOOKUP($Q414,'Dept Head vs YTD acct'!$A$5:$M$500,3,FALSE))</f>
        <v/>
      </c>
      <c r="C414" t="str">
        <f>IF($Q414="","",VLOOKUP($Q414,'Dept Head vs YTD acct'!$A$5:$M$500,4,FALSE))</f>
        <v/>
      </c>
      <c r="D414" t="str">
        <f>IF($Q414="","",VLOOKUP($Q414,'Dept Head vs YTD acct'!$A$5:$M$500,5,FALSE))</f>
        <v/>
      </c>
      <c r="E414" t="str">
        <f>IF($Q414="","",VLOOKUP($Q414,'Dept Head vs YTD acct'!$A$5:$M$500,6,FALSE))</f>
        <v/>
      </c>
      <c r="F414" t="str">
        <f>IF($Q414="","",VLOOKUP($Q414,'Dept Head vs YTD acct'!$A$5:$M$500,7,FALSE))</f>
        <v/>
      </c>
      <c r="G414" t="str">
        <f>IF($Q414="","",VLOOKUP($Q414,'Dept Head vs YTD acct'!$A$5:$M$500,8,FALSE))</f>
        <v/>
      </c>
      <c r="H414" t="str">
        <f>IF($Q414="","",VLOOKUP($Q414,'Dept Head vs YTD acct'!$A$5:$M$500,9,FALSE))</f>
        <v/>
      </c>
      <c r="I414" s="10" t="str">
        <f>IF($Q414="","",VLOOKUP($Q414,'Dept Head vs YTD acct'!$A$5:$M$500,10,FALSE))</f>
        <v/>
      </c>
      <c r="J414" s="10" t="str">
        <f>IF($Q414="","",VLOOKUP($Q414,'Dept Head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acct'!$A$5:$M$500,2,FALSE))</f>
        <v/>
      </c>
      <c r="B415" t="str">
        <f>IF($Q415="","",VLOOKUP($Q415,'Dept Head vs YTD acct'!$A$5:$M$500,3,FALSE))</f>
        <v/>
      </c>
      <c r="C415" t="str">
        <f>IF($Q415="","",VLOOKUP($Q415,'Dept Head vs YTD acct'!$A$5:$M$500,4,FALSE))</f>
        <v/>
      </c>
      <c r="D415" t="str">
        <f>IF($Q415="","",VLOOKUP($Q415,'Dept Head vs YTD acct'!$A$5:$M$500,5,FALSE))</f>
        <v/>
      </c>
      <c r="E415" t="str">
        <f>IF($Q415="","",VLOOKUP($Q415,'Dept Head vs YTD acct'!$A$5:$M$500,6,FALSE))</f>
        <v/>
      </c>
      <c r="F415" t="str">
        <f>IF($Q415="","",VLOOKUP($Q415,'Dept Head vs YTD acct'!$A$5:$M$500,7,FALSE))</f>
        <v/>
      </c>
      <c r="G415" t="str">
        <f>IF($Q415="","",VLOOKUP($Q415,'Dept Head vs YTD acct'!$A$5:$M$500,8,FALSE))</f>
        <v/>
      </c>
      <c r="H415" t="str">
        <f>IF($Q415="","",VLOOKUP($Q415,'Dept Head vs YTD acct'!$A$5:$M$500,9,FALSE))</f>
        <v/>
      </c>
      <c r="I415" s="10" t="str">
        <f>IF($Q415="","",VLOOKUP($Q415,'Dept Head vs YTD acct'!$A$5:$M$500,10,FALSE))</f>
        <v/>
      </c>
      <c r="J415" s="10" t="str">
        <f>IF($Q415="","",VLOOKUP($Q415,'Dept Head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acct'!$A$5:$M$500,2,FALSE))</f>
        <v/>
      </c>
      <c r="B416" t="str">
        <f>IF($Q416="","",VLOOKUP($Q416,'Dept Head vs YTD acct'!$A$5:$M$500,3,FALSE))</f>
        <v/>
      </c>
      <c r="C416" t="str">
        <f>IF($Q416="","",VLOOKUP($Q416,'Dept Head vs YTD acct'!$A$5:$M$500,4,FALSE))</f>
        <v/>
      </c>
      <c r="D416" t="str">
        <f>IF($Q416="","",VLOOKUP($Q416,'Dept Head vs YTD acct'!$A$5:$M$500,5,FALSE))</f>
        <v/>
      </c>
      <c r="E416" t="str">
        <f>IF($Q416="","",VLOOKUP($Q416,'Dept Head vs YTD acct'!$A$5:$M$500,6,FALSE))</f>
        <v/>
      </c>
      <c r="F416" t="str">
        <f>IF($Q416="","",VLOOKUP($Q416,'Dept Head vs YTD acct'!$A$5:$M$500,7,FALSE))</f>
        <v/>
      </c>
      <c r="G416" t="str">
        <f>IF($Q416="","",VLOOKUP($Q416,'Dept Head vs YTD acct'!$A$5:$M$500,8,FALSE))</f>
        <v/>
      </c>
      <c r="H416" t="str">
        <f>IF($Q416="","",VLOOKUP($Q416,'Dept Head vs YTD acct'!$A$5:$M$500,9,FALSE))</f>
        <v/>
      </c>
      <c r="I416" s="10" t="str">
        <f>IF($Q416="","",VLOOKUP($Q416,'Dept Head vs YTD acct'!$A$5:$M$500,10,FALSE))</f>
        <v/>
      </c>
      <c r="J416" s="10" t="str">
        <f>IF($Q416="","",VLOOKUP($Q416,'Dept Head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acct'!$A$5:$M$500,2,FALSE))</f>
        <v/>
      </c>
      <c r="B417" t="str">
        <f>IF($Q417="","",VLOOKUP($Q417,'Dept Head vs YTD acct'!$A$5:$M$500,3,FALSE))</f>
        <v/>
      </c>
      <c r="C417" t="str">
        <f>IF($Q417="","",VLOOKUP($Q417,'Dept Head vs YTD acct'!$A$5:$M$500,4,FALSE))</f>
        <v/>
      </c>
      <c r="D417" t="str">
        <f>IF($Q417="","",VLOOKUP($Q417,'Dept Head vs YTD acct'!$A$5:$M$500,5,FALSE))</f>
        <v/>
      </c>
      <c r="E417" t="str">
        <f>IF($Q417="","",VLOOKUP($Q417,'Dept Head vs YTD acct'!$A$5:$M$500,6,FALSE))</f>
        <v/>
      </c>
      <c r="F417" t="str">
        <f>IF($Q417="","",VLOOKUP($Q417,'Dept Head vs YTD acct'!$A$5:$M$500,7,FALSE))</f>
        <v/>
      </c>
      <c r="G417" t="str">
        <f>IF($Q417="","",VLOOKUP($Q417,'Dept Head vs YTD acct'!$A$5:$M$500,8,FALSE))</f>
        <v/>
      </c>
      <c r="H417" t="str">
        <f>IF($Q417="","",VLOOKUP($Q417,'Dept Head vs YTD acct'!$A$5:$M$500,9,FALSE))</f>
        <v/>
      </c>
      <c r="I417" s="10" t="str">
        <f>IF($Q417="","",VLOOKUP($Q417,'Dept Head vs YTD acct'!$A$5:$M$500,10,FALSE))</f>
        <v/>
      </c>
      <c r="J417" s="10" t="str">
        <f>IF($Q417="","",VLOOKUP($Q417,'Dept Head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acct'!$A$5:$M$500,2,FALSE))</f>
        <v/>
      </c>
      <c r="B418" t="str">
        <f>IF($Q418="","",VLOOKUP($Q418,'Dept Head vs YTD acct'!$A$5:$M$500,3,FALSE))</f>
        <v/>
      </c>
      <c r="C418" t="str">
        <f>IF($Q418="","",VLOOKUP($Q418,'Dept Head vs YTD acct'!$A$5:$M$500,4,FALSE))</f>
        <v/>
      </c>
      <c r="D418" t="str">
        <f>IF($Q418="","",VLOOKUP($Q418,'Dept Head vs YTD acct'!$A$5:$M$500,5,FALSE))</f>
        <v/>
      </c>
      <c r="E418" t="str">
        <f>IF($Q418="","",VLOOKUP($Q418,'Dept Head vs YTD acct'!$A$5:$M$500,6,FALSE))</f>
        <v/>
      </c>
      <c r="F418" t="str">
        <f>IF($Q418="","",VLOOKUP($Q418,'Dept Head vs YTD acct'!$A$5:$M$500,7,FALSE))</f>
        <v/>
      </c>
      <c r="G418" t="str">
        <f>IF($Q418="","",VLOOKUP($Q418,'Dept Head vs YTD acct'!$A$5:$M$500,8,FALSE))</f>
        <v/>
      </c>
      <c r="H418" t="str">
        <f>IF($Q418="","",VLOOKUP($Q418,'Dept Head vs YTD acct'!$A$5:$M$500,9,FALSE))</f>
        <v/>
      </c>
      <c r="I418" s="10" t="str">
        <f>IF($Q418="","",VLOOKUP($Q418,'Dept Head vs YTD acct'!$A$5:$M$500,10,FALSE))</f>
        <v/>
      </c>
      <c r="J418" s="10" t="str">
        <f>IF($Q418="","",VLOOKUP($Q418,'Dept Head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acct'!$A$5:$M$500,2,FALSE))</f>
        <v/>
      </c>
      <c r="B419" t="str">
        <f>IF($Q419="","",VLOOKUP($Q419,'Dept Head vs YTD acct'!$A$5:$M$500,3,FALSE))</f>
        <v/>
      </c>
      <c r="C419" t="str">
        <f>IF($Q419="","",VLOOKUP($Q419,'Dept Head vs YTD acct'!$A$5:$M$500,4,FALSE))</f>
        <v/>
      </c>
      <c r="D419" t="str">
        <f>IF($Q419="","",VLOOKUP($Q419,'Dept Head vs YTD acct'!$A$5:$M$500,5,FALSE))</f>
        <v/>
      </c>
      <c r="E419" t="str">
        <f>IF($Q419="","",VLOOKUP($Q419,'Dept Head vs YTD acct'!$A$5:$M$500,6,FALSE))</f>
        <v/>
      </c>
      <c r="F419" t="str">
        <f>IF($Q419="","",VLOOKUP($Q419,'Dept Head vs YTD acct'!$A$5:$M$500,7,FALSE))</f>
        <v/>
      </c>
      <c r="G419" t="str">
        <f>IF($Q419="","",VLOOKUP($Q419,'Dept Head vs YTD acct'!$A$5:$M$500,8,FALSE))</f>
        <v/>
      </c>
      <c r="H419" t="str">
        <f>IF($Q419="","",VLOOKUP($Q419,'Dept Head vs YTD acct'!$A$5:$M$500,9,FALSE))</f>
        <v/>
      </c>
      <c r="I419" s="10" t="str">
        <f>IF($Q419="","",VLOOKUP($Q419,'Dept Head vs YTD acct'!$A$5:$M$500,10,FALSE))</f>
        <v/>
      </c>
      <c r="J419" s="10" t="str">
        <f>IF($Q419="","",VLOOKUP($Q419,'Dept Head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acct'!$A$5:$M$500,2,FALSE))</f>
        <v/>
      </c>
      <c r="B420" t="str">
        <f>IF($Q420="","",VLOOKUP($Q420,'Dept Head vs YTD acct'!$A$5:$M$500,3,FALSE))</f>
        <v/>
      </c>
      <c r="C420" t="str">
        <f>IF($Q420="","",VLOOKUP($Q420,'Dept Head vs YTD acct'!$A$5:$M$500,4,FALSE))</f>
        <v/>
      </c>
      <c r="D420" t="str">
        <f>IF($Q420="","",VLOOKUP($Q420,'Dept Head vs YTD acct'!$A$5:$M$500,5,FALSE))</f>
        <v/>
      </c>
      <c r="E420" t="str">
        <f>IF($Q420="","",VLOOKUP($Q420,'Dept Head vs YTD acct'!$A$5:$M$500,6,FALSE))</f>
        <v/>
      </c>
      <c r="F420" t="str">
        <f>IF($Q420="","",VLOOKUP($Q420,'Dept Head vs YTD acct'!$A$5:$M$500,7,FALSE))</f>
        <v/>
      </c>
      <c r="G420" t="str">
        <f>IF($Q420="","",VLOOKUP($Q420,'Dept Head vs YTD acct'!$A$5:$M$500,8,FALSE))</f>
        <v/>
      </c>
      <c r="H420" t="str">
        <f>IF($Q420="","",VLOOKUP($Q420,'Dept Head vs YTD acct'!$A$5:$M$500,9,FALSE))</f>
        <v/>
      </c>
      <c r="I420" s="10" t="str">
        <f>IF($Q420="","",VLOOKUP($Q420,'Dept Head vs YTD acct'!$A$5:$M$500,10,FALSE))</f>
        <v/>
      </c>
      <c r="J420" s="10" t="str">
        <f>IF($Q420="","",VLOOKUP($Q420,'Dept Head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acct'!$A$5:$M$500,2,FALSE))</f>
        <v/>
      </c>
      <c r="B421" t="str">
        <f>IF($Q421="","",VLOOKUP($Q421,'Dept Head vs YTD acct'!$A$5:$M$500,3,FALSE))</f>
        <v/>
      </c>
      <c r="C421" t="str">
        <f>IF($Q421="","",VLOOKUP($Q421,'Dept Head vs YTD acct'!$A$5:$M$500,4,FALSE))</f>
        <v/>
      </c>
      <c r="D421" t="str">
        <f>IF($Q421="","",VLOOKUP($Q421,'Dept Head vs YTD acct'!$A$5:$M$500,5,FALSE))</f>
        <v/>
      </c>
      <c r="E421" t="str">
        <f>IF($Q421="","",VLOOKUP($Q421,'Dept Head vs YTD acct'!$A$5:$M$500,6,FALSE))</f>
        <v/>
      </c>
      <c r="F421" t="str">
        <f>IF($Q421="","",VLOOKUP($Q421,'Dept Head vs YTD acct'!$A$5:$M$500,7,FALSE))</f>
        <v/>
      </c>
      <c r="G421" t="str">
        <f>IF($Q421="","",VLOOKUP($Q421,'Dept Head vs YTD acct'!$A$5:$M$500,8,FALSE))</f>
        <v/>
      </c>
      <c r="H421" t="str">
        <f>IF($Q421="","",VLOOKUP($Q421,'Dept Head vs YTD acct'!$A$5:$M$500,9,FALSE))</f>
        <v/>
      </c>
      <c r="I421" s="10" t="str">
        <f>IF($Q421="","",VLOOKUP($Q421,'Dept Head vs YTD acct'!$A$5:$M$500,10,FALSE))</f>
        <v/>
      </c>
      <c r="J421" s="10" t="str">
        <f>IF($Q421="","",VLOOKUP($Q421,'Dept Head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acct'!$A$5:$M$500,2,FALSE))</f>
        <v/>
      </c>
      <c r="B422" t="str">
        <f>IF($Q422="","",VLOOKUP($Q422,'Dept Head vs YTD acct'!$A$5:$M$500,3,FALSE))</f>
        <v/>
      </c>
      <c r="C422" t="str">
        <f>IF($Q422="","",VLOOKUP($Q422,'Dept Head vs YTD acct'!$A$5:$M$500,4,FALSE))</f>
        <v/>
      </c>
      <c r="D422" t="str">
        <f>IF($Q422="","",VLOOKUP($Q422,'Dept Head vs YTD acct'!$A$5:$M$500,5,FALSE))</f>
        <v/>
      </c>
      <c r="E422" t="str">
        <f>IF($Q422="","",VLOOKUP($Q422,'Dept Head vs YTD acct'!$A$5:$M$500,6,FALSE))</f>
        <v/>
      </c>
      <c r="F422" t="str">
        <f>IF($Q422="","",VLOOKUP($Q422,'Dept Head vs YTD acct'!$A$5:$M$500,7,FALSE))</f>
        <v/>
      </c>
      <c r="G422" t="str">
        <f>IF($Q422="","",VLOOKUP($Q422,'Dept Head vs YTD acct'!$A$5:$M$500,8,FALSE))</f>
        <v/>
      </c>
      <c r="H422" t="str">
        <f>IF($Q422="","",VLOOKUP($Q422,'Dept Head vs YTD acct'!$A$5:$M$500,9,FALSE))</f>
        <v/>
      </c>
      <c r="I422" s="10" t="str">
        <f>IF($Q422="","",VLOOKUP($Q422,'Dept Head vs YTD acct'!$A$5:$M$500,10,FALSE))</f>
        <v/>
      </c>
      <c r="J422" s="10" t="str">
        <f>IF($Q422="","",VLOOKUP($Q422,'Dept Head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acct'!$A$5:$M$500,2,FALSE))</f>
        <v/>
      </c>
      <c r="B423" t="str">
        <f>IF($Q423="","",VLOOKUP($Q423,'Dept Head vs YTD acct'!$A$5:$M$500,3,FALSE))</f>
        <v/>
      </c>
      <c r="C423" t="str">
        <f>IF($Q423="","",VLOOKUP($Q423,'Dept Head vs YTD acct'!$A$5:$M$500,4,FALSE))</f>
        <v/>
      </c>
      <c r="D423" t="str">
        <f>IF($Q423="","",VLOOKUP($Q423,'Dept Head vs YTD acct'!$A$5:$M$500,5,FALSE))</f>
        <v/>
      </c>
      <c r="E423" t="str">
        <f>IF($Q423="","",VLOOKUP($Q423,'Dept Head vs YTD acct'!$A$5:$M$500,6,FALSE))</f>
        <v/>
      </c>
      <c r="F423" t="str">
        <f>IF($Q423="","",VLOOKUP($Q423,'Dept Head vs YTD acct'!$A$5:$M$500,7,FALSE))</f>
        <v/>
      </c>
      <c r="G423" t="str">
        <f>IF($Q423="","",VLOOKUP($Q423,'Dept Head vs YTD acct'!$A$5:$M$500,8,FALSE))</f>
        <v/>
      </c>
      <c r="H423" t="str">
        <f>IF($Q423="","",VLOOKUP($Q423,'Dept Head vs YTD acct'!$A$5:$M$500,9,FALSE))</f>
        <v/>
      </c>
      <c r="I423" s="10" t="str">
        <f>IF($Q423="","",VLOOKUP($Q423,'Dept Head vs YTD acct'!$A$5:$M$500,10,FALSE))</f>
        <v/>
      </c>
      <c r="J423" s="10" t="str">
        <f>IF($Q423="","",VLOOKUP($Q423,'Dept Head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acct'!$A$5:$M$500,2,FALSE))</f>
        <v/>
      </c>
      <c r="B424" t="str">
        <f>IF($Q424="","",VLOOKUP($Q424,'Dept Head vs YTD acct'!$A$5:$M$500,3,FALSE))</f>
        <v/>
      </c>
      <c r="C424" t="str">
        <f>IF($Q424="","",VLOOKUP($Q424,'Dept Head vs YTD acct'!$A$5:$M$500,4,FALSE))</f>
        <v/>
      </c>
      <c r="D424" t="str">
        <f>IF($Q424="","",VLOOKUP($Q424,'Dept Head vs YTD acct'!$A$5:$M$500,5,FALSE))</f>
        <v/>
      </c>
      <c r="E424" t="str">
        <f>IF($Q424="","",VLOOKUP($Q424,'Dept Head vs YTD acct'!$A$5:$M$500,6,FALSE))</f>
        <v/>
      </c>
      <c r="F424" t="str">
        <f>IF($Q424="","",VLOOKUP($Q424,'Dept Head vs YTD acct'!$A$5:$M$500,7,FALSE))</f>
        <v/>
      </c>
      <c r="G424" t="str">
        <f>IF($Q424="","",VLOOKUP($Q424,'Dept Head vs YTD acct'!$A$5:$M$500,8,FALSE))</f>
        <v/>
      </c>
      <c r="H424" t="str">
        <f>IF($Q424="","",VLOOKUP($Q424,'Dept Head vs YTD acct'!$A$5:$M$500,9,FALSE))</f>
        <v/>
      </c>
      <c r="I424" s="10" t="str">
        <f>IF($Q424="","",VLOOKUP($Q424,'Dept Head vs YTD acct'!$A$5:$M$500,10,FALSE))</f>
        <v/>
      </c>
      <c r="J424" s="10" t="str">
        <f>IF($Q424="","",VLOOKUP($Q424,'Dept Head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acct'!$A$5:$M$500,2,FALSE))</f>
        <v/>
      </c>
      <c r="B425" t="str">
        <f>IF($Q425="","",VLOOKUP($Q425,'Dept Head vs YTD acct'!$A$5:$M$500,3,FALSE))</f>
        <v/>
      </c>
      <c r="C425" t="str">
        <f>IF($Q425="","",VLOOKUP($Q425,'Dept Head vs YTD acct'!$A$5:$M$500,4,FALSE))</f>
        <v/>
      </c>
      <c r="D425" t="str">
        <f>IF($Q425="","",VLOOKUP($Q425,'Dept Head vs YTD acct'!$A$5:$M$500,5,FALSE))</f>
        <v/>
      </c>
      <c r="E425" t="str">
        <f>IF($Q425="","",VLOOKUP($Q425,'Dept Head vs YTD acct'!$A$5:$M$500,6,FALSE))</f>
        <v/>
      </c>
      <c r="F425" t="str">
        <f>IF($Q425="","",VLOOKUP($Q425,'Dept Head vs YTD acct'!$A$5:$M$500,7,FALSE))</f>
        <v/>
      </c>
      <c r="G425" t="str">
        <f>IF($Q425="","",VLOOKUP($Q425,'Dept Head vs YTD acct'!$A$5:$M$500,8,FALSE))</f>
        <v/>
      </c>
      <c r="H425" t="str">
        <f>IF($Q425="","",VLOOKUP($Q425,'Dept Head vs YTD acct'!$A$5:$M$500,9,FALSE))</f>
        <v/>
      </c>
      <c r="I425" s="10" t="str">
        <f>IF($Q425="","",VLOOKUP($Q425,'Dept Head vs YTD acct'!$A$5:$M$500,10,FALSE))</f>
        <v/>
      </c>
      <c r="J425" s="10" t="str">
        <f>IF($Q425="","",VLOOKUP($Q425,'Dept Head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acct'!$A$5:$M$500,2,FALSE))</f>
        <v/>
      </c>
      <c r="B426" t="str">
        <f>IF($Q426="","",VLOOKUP($Q426,'Dept Head vs YTD acct'!$A$5:$M$500,3,FALSE))</f>
        <v/>
      </c>
      <c r="C426" t="str">
        <f>IF($Q426="","",VLOOKUP($Q426,'Dept Head vs YTD acct'!$A$5:$M$500,4,FALSE))</f>
        <v/>
      </c>
      <c r="D426" t="str">
        <f>IF($Q426="","",VLOOKUP($Q426,'Dept Head vs YTD acct'!$A$5:$M$500,5,FALSE))</f>
        <v/>
      </c>
      <c r="E426" t="str">
        <f>IF($Q426="","",VLOOKUP($Q426,'Dept Head vs YTD acct'!$A$5:$M$500,6,FALSE))</f>
        <v/>
      </c>
      <c r="F426" t="str">
        <f>IF($Q426="","",VLOOKUP($Q426,'Dept Head vs YTD acct'!$A$5:$M$500,7,FALSE))</f>
        <v/>
      </c>
      <c r="G426" t="str">
        <f>IF($Q426="","",VLOOKUP($Q426,'Dept Head vs YTD acct'!$A$5:$M$500,8,FALSE))</f>
        <v/>
      </c>
      <c r="H426" t="str">
        <f>IF($Q426="","",VLOOKUP($Q426,'Dept Head vs YTD acct'!$A$5:$M$500,9,FALSE))</f>
        <v/>
      </c>
      <c r="I426" s="10" t="str">
        <f>IF($Q426="","",VLOOKUP($Q426,'Dept Head vs YTD acct'!$A$5:$M$500,10,FALSE))</f>
        <v/>
      </c>
      <c r="J426" s="10" t="str">
        <f>IF($Q426="","",VLOOKUP($Q426,'Dept Head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acct'!$A$5:$M$500,2,FALSE))</f>
        <v/>
      </c>
      <c r="B427" t="str">
        <f>IF($Q427="","",VLOOKUP($Q427,'Dept Head vs YTD acct'!$A$5:$M$500,3,FALSE))</f>
        <v/>
      </c>
      <c r="C427" t="str">
        <f>IF($Q427="","",VLOOKUP($Q427,'Dept Head vs YTD acct'!$A$5:$M$500,4,FALSE))</f>
        <v/>
      </c>
      <c r="D427" t="str">
        <f>IF($Q427="","",VLOOKUP($Q427,'Dept Head vs YTD acct'!$A$5:$M$500,5,FALSE))</f>
        <v/>
      </c>
      <c r="E427" t="str">
        <f>IF($Q427="","",VLOOKUP($Q427,'Dept Head vs YTD acct'!$A$5:$M$500,6,FALSE))</f>
        <v/>
      </c>
      <c r="F427" t="str">
        <f>IF($Q427="","",VLOOKUP($Q427,'Dept Head vs YTD acct'!$A$5:$M$500,7,FALSE))</f>
        <v/>
      </c>
      <c r="G427" t="str">
        <f>IF($Q427="","",VLOOKUP($Q427,'Dept Head vs YTD acct'!$A$5:$M$500,8,FALSE))</f>
        <v/>
      </c>
      <c r="H427" t="str">
        <f>IF($Q427="","",VLOOKUP($Q427,'Dept Head vs YTD acct'!$A$5:$M$500,9,FALSE))</f>
        <v/>
      </c>
      <c r="I427" s="10" t="str">
        <f>IF($Q427="","",VLOOKUP($Q427,'Dept Head vs YTD acct'!$A$5:$M$500,10,FALSE))</f>
        <v/>
      </c>
      <c r="J427" s="10" t="str">
        <f>IF($Q427="","",VLOOKUP($Q427,'Dept Head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acct'!$A$5:$M$500,2,FALSE))</f>
        <v/>
      </c>
      <c r="B428" t="str">
        <f>IF($Q428="","",VLOOKUP($Q428,'Dept Head vs YTD acct'!$A$5:$M$500,3,FALSE))</f>
        <v/>
      </c>
      <c r="C428" t="str">
        <f>IF($Q428="","",VLOOKUP($Q428,'Dept Head vs YTD acct'!$A$5:$M$500,4,FALSE))</f>
        <v/>
      </c>
      <c r="D428" t="str">
        <f>IF($Q428="","",VLOOKUP($Q428,'Dept Head vs YTD acct'!$A$5:$M$500,5,FALSE))</f>
        <v/>
      </c>
      <c r="E428" t="str">
        <f>IF($Q428="","",VLOOKUP($Q428,'Dept Head vs YTD acct'!$A$5:$M$500,6,FALSE))</f>
        <v/>
      </c>
      <c r="F428" t="str">
        <f>IF($Q428="","",VLOOKUP($Q428,'Dept Head vs YTD acct'!$A$5:$M$500,7,FALSE))</f>
        <v/>
      </c>
      <c r="G428" t="str">
        <f>IF($Q428="","",VLOOKUP($Q428,'Dept Head vs YTD acct'!$A$5:$M$500,8,FALSE))</f>
        <v/>
      </c>
      <c r="H428" t="str">
        <f>IF($Q428="","",VLOOKUP($Q428,'Dept Head vs YTD acct'!$A$5:$M$500,9,FALSE))</f>
        <v/>
      </c>
      <c r="I428" s="10" t="str">
        <f>IF($Q428="","",VLOOKUP($Q428,'Dept Head vs YTD acct'!$A$5:$M$500,10,FALSE))</f>
        <v/>
      </c>
      <c r="J428" s="10" t="str">
        <f>IF($Q428="","",VLOOKUP($Q428,'Dept Head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acct'!$A$5:$M$500,2,FALSE))</f>
        <v/>
      </c>
      <c r="B429" t="str">
        <f>IF($Q429="","",VLOOKUP($Q429,'Dept Head vs YTD acct'!$A$5:$M$500,3,FALSE))</f>
        <v/>
      </c>
      <c r="C429" t="str">
        <f>IF($Q429="","",VLOOKUP($Q429,'Dept Head vs YTD acct'!$A$5:$M$500,4,FALSE))</f>
        <v/>
      </c>
      <c r="D429" t="str">
        <f>IF($Q429="","",VLOOKUP($Q429,'Dept Head vs YTD acct'!$A$5:$M$500,5,FALSE))</f>
        <v/>
      </c>
      <c r="E429" t="str">
        <f>IF($Q429="","",VLOOKUP($Q429,'Dept Head vs YTD acct'!$A$5:$M$500,6,FALSE))</f>
        <v/>
      </c>
      <c r="F429" t="str">
        <f>IF($Q429="","",VLOOKUP($Q429,'Dept Head vs YTD acct'!$A$5:$M$500,7,FALSE))</f>
        <v/>
      </c>
      <c r="G429" t="str">
        <f>IF($Q429="","",VLOOKUP($Q429,'Dept Head vs YTD acct'!$A$5:$M$500,8,FALSE))</f>
        <v/>
      </c>
      <c r="H429" t="str">
        <f>IF($Q429="","",VLOOKUP($Q429,'Dept Head vs YTD acct'!$A$5:$M$500,9,FALSE))</f>
        <v/>
      </c>
      <c r="I429" s="10" t="str">
        <f>IF($Q429="","",VLOOKUP($Q429,'Dept Head vs YTD acct'!$A$5:$M$500,10,FALSE))</f>
        <v/>
      </c>
      <c r="J429" s="10" t="str">
        <f>IF($Q429="","",VLOOKUP($Q429,'Dept Head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acct'!$A$5:$M$500,2,FALSE))</f>
        <v/>
      </c>
      <c r="B430" t="str">
        <f>IF($Q430="","",VLOOKUP($Q430,'Dept Head vs YTD acct'!$A$5:$M$500,3,FALSE))</f>
        <v/>
      </c>
      <c r="C430" t="str">
        <f>IF($Q430="","",VLOOKUP($Q430,'Dept Head vs YTD acct'!$A$5:$M$500,4,FALSE))</f>
        <v/>
      </c>
      <c r="D430" t="str">
        <f>IF($Q430="","",VLOOKUP($Q430,'Dept Head vs YTD acct'!$A$5:$M$500,5,FALSE))</f>
        <v/>
      </c>
      <c r="E430" t="str">
        <f>IF($Q430="","",VLOOKUP($Q430,'Dept Head vs YTD acct'!$A$5:$M$500,6,FALSE))</f>
        <v/>
      </c>
      <c r="F430" t="str">
        <f>IF($Q430="","",VLOOKUP($Q430,'Dept Head vs YTD acct'!$A$5:$M$500,7,FALSE))</f>
        <v/>
      </c>
      <c r="G430" t="str">
        <f>IF($Q430="","",VLOOKUP($Q430,'Dept Head vs YTD acct'!$A$5:$M$500,8,FALSE))</f>
        <v/>
      </c>
      <c r="H430" t="str">
        <f>IF($Q430="","",VLOOKUP($Q430,'Dept Head vs YTD acct'!$A$5:$M$500,9,FALSE))</f>
        <v/>
      </c>
      <c r="I430" s="10" t="str">
        <f>IF($Q430="","",VLOOKUP($Q430,'Dept Head vs YTD acct'!$A$5:$M$500,10,FALSE))</f>
        <v/>
      </c>
      <c r="J430" s="10" t="str">
        <f>IF($Q430="","",VLOOKUP($Q430,'Dept Head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acct'!$A$5:$M$500,2,FALSE))</f>
        <v/>
      </c>
      <c r="B431" t="str">
        <f>IF($Q431="","",VLOOKUP($Q431,'Dept Head vs YTD acct'!$A$5:$M$500,3,FALSE))</f>
        <v/>
      </c>
      <c r="C431" t="str">
        <f>IF($Q431="","",VLOOKUP($Q431,'Dept Head vs YTD acct'!$A$5:$M$500,4,FALSE))</f>
        <v/>
      </c>
      <c r="D431" t="str">
        <f>IF($Q431="","",VLOOKUP($Q431,'Dept Head vs YTD acct'!$A$5:$M$500,5,FALSE))</f>
        <v/>
      </c>
      <c r="E431" t="str">
        <f>IF($Q431="","",VLOOKUP($Q431,'Dept Head vs YTD acct'!$A$5:$M$500,6,FALSE))</f>
        <v/>
      </c>
      <c r="F431" t="str">
        <f>IF($Q431="","",VLOOKUP($Q431,'Dept Head vs YTD acct'!$A$5:$M$500,7,FALSE))</f>
        <v/>
      </c>
      <c r="G431" t="str">
        <f>IF($Q431="","",VLOOKUP($Q431,'Dept Head vs YTD acct'!$A$5:$M$500,8,FALSE))</f>
        <v/>
      </c>
      <c r="H431" t="str">
        <f>IF($Q431="","",VLOOKUP($Q431,'Dept Head vs YTD acct'!$A$5:$M$500,9,FALSE))</f>
        <v/>
      </c>
      <c r="I431" s="10" t="str">
        <f>IF($Q431="","",VLOOKUP($Q431,'Dept Head vs YTD acct'!$A$5:$M$500,10,FALSE))</f>
        <v/>
      </c>
      <c r="J431" s="10" t="str">
        <f>IF($Q431="","",VLOOKUP($Q431,'Dept Head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acct'!$A$5:$M$500,2,FALSE))</f>
        <v/>
      </c>
      <c r="B432" t="str">
        <f>IF($Q432="","",VLOOKUP($Q432,'Dept Head vs YTD acct'!$A$5:$M$500,3,FALSE))</f>
        <v/>
      </c>
      <c r="C432" t="str">
        <f>IF($Q432="","",VLOOKUP($Q432,'Dept Head vs YTD acct'!$A$5:$M$500,4,FALSE))</f>
        <v/>
      </c>
      <c r="D432" t="str">
        <f>IF($Q432="","",VLOOKUP($Q432,'Dept Head vs YTD acct'!$A$5:$M$500,5,FALSE))</f>
        <v/>
      </c>
      <c r="E432" t="str">
        <f>IF($Q432="","",VLOOKUP($Q432,'Dept Head vs YTD acct'!$A$5:$M$500,6,FALSE))</f>
        <v/>
      </c>
      <c r="F432" t="str">
        <f>IF($Q432="","",VLOOKUP($Q432,'Dept Head vs YTD acct'!$A$5:$M$500,7,FALSE))</f>
        <v/>
      </c>
      <c r="G432" t="str">
        <f>IF($Q432="","",VLOOKUP($Q432,'Dept Head vs YTD acct'!$A$5:$M$500,8,FALSE))</f>
        <v/>
      </c>
      <c r="H432" t="str">
        <f>IF($Q432="","",VLOOKUP($Q432,'Dept Head vs YTD acct'!$A$5:$M$500,9,FALSE))</f>
        <v/>
      </c>
      <c r="I432" s="10" t="str">
        <f>IF($Q432="","",VLOOKUP($Q432,'Dept Head vs YTD acct'!$A$5:$M$500,10,FALSE))</f>
        <v/>
      </c>
      <c r="J432" s="10" t="str">
        <f>IF($Q432="","",VLOOKUP($Q432,'Dept Head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acct'!$A$5:$M$500,2,FALSE))</f>
        <v/>
      </c>
      <c r="B433" t="str">
        <f>IF($Q433="","",VLOOKUP($Q433,'Dept Head vs YTD acct'!$A$5:$M$500,3,FALSE))</f>
        <v/>
      </c>
      <c r="C433" t="str">
        <f>IF($Q433="","",VLOOKUP($Q433,'Dept Head vs YTD acct'!$A$5:$M$500,4,FALSE))</f>
        <v/>
      </c>
      <c r="D433" t="str">
        <f>IF($Q433="","",VLOOKUP($Q433,'Dept Head vs YTD acct'!$A$5:$M$500,5,FALSE))</f>
        <v/>
      </c>
      <c r="E433" t="str">
        <f>IF($Q433="","",VLOOKUP($Q433,'Dept Head vs YTD acct'!$A$5:$M$500,6,FALSE))</f>
        <v/>
      </c>
      <c r="F433" t="str">
        <f>IF($Q433="","",VLOOKUP($Q433,'Dept Head vs YTD acct'!$A$5:$M$500,7,FALSE))</f>
        <v/>
      </c>
      <c r="G433" t="str">
        <f>IF($Q433="","",VLOOKUP($Q433,'Dept Head vs YTD acct'!$A$5:$M$500,8,FALSE))</f>
        <v/>
      </c>
      <c r="H433" t="str">
        <f>IF($Q433="","",VLOOKUP($Q433,'Dept Head vs YTD acct'!$A$5:$M$500,9,FALSE))</f>
        <v/>
      </c>
      <c r="I433" s="10" t="str">
        <f>IF($Q433="","",VLOOKUP($Q433,'Dept Head vs YTD acct'!$A$5:$M$500,10,FALSE))</f>
        <v/>
      </c>
      <c r="J433" s="10" t="str">
        <f>IF($Q433="","",VLOOKUP($Q433,'Dept Head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acct'!$A$5:$M$500,2,FALSE))</f>
        <v/>
      </c>
      <c r="B434" t="str">
        <f>IF($Q434="","",VLOOKUP($Q434,'Dept Head vs YTD acct'!$A$5:$M$500,3,FALSE))</f>
        <v/>
      </c>
      <c r="C434" t="str">
        <f>IF($Q434="","",VLOOKUP($Q434,'Dept Head vs YTD acct'!$A$5:$M$500,4,FALSE))</f>
        <v/>
      </c>
      <c r="D434" t="str">
        <f>IF($Q434="","",VLOOKUP($Q434,'Dept Head vs YTD acct'!$A$5:$M$500,5,FALSE))</f>
        <v/>
      </c>
      <c r="E434" t="str">
        <f>IF($Q434="","",VLOOKUP($Q434,'Dept Head vs YTD acct'!$A$5:$M$500,6,FALSE))</f>
        <v/>
      </c>
      <c r="F434" t="str">
        <f>IF($Q434="","",VLOOKUP($Q434,'Dept Head vs YTD acct'!$A$5:$M$500,7,FALSE))</f>
        <v/>
      </c>
      <c r="G434" t="str">
        <f>IF($Q434="","",VLOOKUP($Q434,'Dept Head vs YTD acct'!$A$5:$M$500,8,FALSE))</f>
        <v/>
      </c>
      <c r="H434" t="str">
        <f>IF($Q434="","",VLOOKUP($Q434,'Dept Head vs YTD acct'!$A$5:$M$500,9,FALSE))</f>
        <v/>
      </c>
      <c r="I434" s="10" t="str">
        <f>IF($Q434="","",VLOOKUP($Q434,'Dept Head vs YTD acct'!$A$5:$M$500,10,FALSE))</f>
        <v/>
      </c>
      <c r="J434" s="10" t="str">
        <f>IF($Q434="","",VLOOKUP($Q434,'Dept Head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acct'!$A$5:$M$500,2,FALSE))</f>
        <v/>
      </c>
      <c r="B435" t="str">
        <f>IF($Q435="","",VLOOKUP($Q435,'Dept Head vs YTD acct'!$A$5:$M$500,3,FALSE))</f>
        <v/>
      </c>
      <c r="C435" t="str">
        <f>IF($Q435="","",VLOOKUP($Q435,'Dept Head vs YTD acct'!$A$5:$M$500,4,FALSE))</f>
        <v/>
      </c>
      <c r="D435" t="str">
        <f>IF($Q435="","",VLOOKUP($Q435,'Dept Head vs YTD acct'!$A$5:$M$500,5,FALSE))</f>
        <v/>
      </c>
      <c r="E435" t="str">
        <f>IF($Q435="","",VLOOKUP($Q435,'Dept Head vs YTD acct'!$A$5:$M$500,6,FALSE))</f>
        <v/>
      </c>
      <c r="F435" t="str">
        <f>IF($Q435="","",VLOOKUP($Q435,'Dept Head vs YTD acct'!$A$5:$M$500,7,FALSE))</f>
        <v/>
      </c>
      <c r="G435" t="str">
        <f>IF($Q435="","",VLOOKUP($Q435,'Dept Head vs YTD acct'!$A$5:$M$500,8,FALSE))</f>
        <v/>
      </c>
      <c r="H435" t="str">
        <f>IF($Q435="","",VLOOKUP($Q435,'Dept Head vs YTD acct'!$A$5:$M$500,9,FALSE))</f>
        <v/>
      </c>
      <c r="I435" s="10" t="str">
        <f>IF($Q435="","",VLOOKUP($Q435,'Dept Head vs YTD acct'!$A$5:$M$500,10,FALSE))</f>
        <v/>
      </c>
      <c r="J435" s="10" t="str">
        <f>IF($Q435="","",VLOOKUP($Q435,'Dept Head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acct'!$A$5:$M$500,2,FALSE))</f>
        <v/>
      </c>
      <c r="B436" t="str">
        <f>IF($Q436="","",VLOOKUP($Q436,'Dept Head vs YTD acct'!$A$5:$M$500,3,FALSE))</f>
        <v/>
      </c>
      <c r="C436" t="str">
        <f>IF($Q436="","",VLOOKUP($Q436,'Dept Head vs YTD acct'!$A$5:$M$500,4,FALSE))</f>
        <v/>
      </c>
      <c r="D436" t="str">
        <f>IF($Q436="","",VLOOKUP($Q436,'Dept Head vs YTD acct'!$A$5:$M$500,5,FALSE))</f>
        <v/>
      </c>
      <c r="E436" t="str">
        <f>IF($Q436="","",VLOOKUP($Q436,'Dept Head vs YTD acct'!$A$5:$M$500,6,FALSE))</f>
        <v/>
      </c>
      <c r="F436" t="str">
        <f>IF($Q436="","",VLOOKUP($Q436,'Dept Head vs YTD acct'!$A$5:$M$500,7,FALSE))</f>
        <v/>
      </c>
      <c r="G436" t="str">
        <f>IF($Q436="","",VLOOKUP($Q436,'Dept Head vs YTD acct'!$A$5:$M$500,8,FALSE))</f>
        <v/>
      </c>
      <c r="H436" t="str">
        <f>IF($Q436="","",VLOOKUP($Q436,'Dept Head vs YTD acct'!$A$5:$M$500,9,FALSE))</f>
        <v/>
      </c>
      <c r="I436" s="10" t="str">
        <f>IF($Q436="","",VLOOKUP($Q436,'Dept Head vs YTD acct'!$A$5:$M$500,10,FALSE))</f>
        <v/>
      </c>
      <c r="J436" s="10" t="str">
        <f>IF($Q436="","",VLOOKUP($Q436,'Dept Head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acct'!$A$5:$M$500,2,FALSE))</f>
        <v/>
      </c>
      <c r="B437" t="str">
        <f>IF($Q437="","",VLOOKUP($Q437,'Dept Head vs YTD acct'!$A$5:$M$500,3,FALSE))</f>
        <v/>
      </c>
      <c r="C437" t="str">
        <f>IF($Q437="","",VLOOKUP($Q437,'Dept Head vs YTD acct'!$A$5:$M$500,4,FALSE))</f>
        <v/>
      </c>
      <c r="D437" t="str">
        <f>IF($Q437="","",VLOOKUP($Q437,'Dept Head vs YTD acct'!$A$5:$M$500,5,FALSE))</f>
        <v/>
      </c>
      <c r="E437" t="str">
        <f>IF($Q437="","",VLOOKUP($Q437,'Dept Head vs YTD acct'!$A$5:$M$500,6,FALSE))</f>
        <v/>
      </c>
      <c r="F437" t="str">
        <f>IF($Q437="","",VLOOKUP($Q437,'Dept Head vs YTD acct'!$A$5:$M$500,7,FALSE))</f>
        <v/>
      </c>
      <c r="G437" t="str">
        <f>IF($Q437="","",VLOOKUP($Q437,'Dept Head vs YTD acct'!$A$5:$M$500,8,FALSE))</f>
        <v/>
      </c>
      <c r="H437" t="str">
        <f>IF($Q437="","",VLOOKUP($Q437,'Dept Head vs YTD acct'!$A$5:$M$500,9,FALSE))</f>
        <v/>
      </c>
      <c r="I437" s="10" t="str">
        <f>IF($Q437="","",VLOOKUP($Q437,'Dept Head vs YTD acct'!$A$5:$M$500,10,FALSE))</f>
        <v/>
      </c>
      <c r="J437" s="10" t="str">
        <f>IF($Q437="","",VLOOKUP($Q437,'Dept Head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acct'!$A$5:$M$500,2,FALSE))</f>
        <v/>
      </c>
      <c r="B438" t="str">
        <f>IF($Q438="","",VLOOKUP($Q438,'Dept Head vs YTD acct'!$A$5:$M$500,3,FALSE))</f>
        <v/>
      </c>
      <c r="C438" t="str">
        <f>IF($Q438="","",VLOOKUP($Q438,'Dept Head vs YTD acct'!$A$5:$M$500,4,FALSE))</f>
        <v/>
      </c>
      <c r="D438" t="str">
        <f>IF($Q438="","",VLOOKUP($Q438,'Dept Head vs YTD acct'!$A$5:$M$500,5,FALSE))</f>
        <v/>
      </c>
      <c r="E438" t="str">
        <f>IF($Q438="","",VLOOKUP($Q438,'Dept Head vs YTD acct'!$A$5:$M$500,6,FALSE))</f>
        <v/>
      </c>
      <c r="F438" t="str">
        <f>IF($Q438="","",VLOOKUP($Q438,'Dept Head vs YTD acct'!$A$5:$M$500,7,FALSE))</f>
        <v/>
      </c>
      <c r="G438" t="str">
        <f>IF($Q438="","",VLOOKUP($Q438,'Dept Head vs YTD acct'!$A$5:$M$500,8,FALSE))</f>
        <v/>
      </c>
      <c r="H438" t="str">
        <f>IF($Q438="","",VLOOKUP($Q438,'Dept Head vs YTD acct'!$A$5:$M$500,9,FALSE))</f>
        <v/>
      </c>
      <c r="I438" s="10" t="str">
        <f>IF($Q438="","",VLOOKUP($Q438,'Dept Head vs YTD acct'!$A$5:$M$500,10,FALSE))</f>
        <v/>
      </c>
      <c r="J438" s="10" t="str">
        <f>IF($Q438="","",VLOOKUP($Q438,'Dept Head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acct'!$A$5:$M$500,2,FALSE))</f>
        <v/>
      </c>
      <c r="B439" t="str">
        <f>IF($Q439="","",VLOOKUP($Q439,'Dept Head vs YTD acct'!$A$5:$M$500,3,FALSE))</f>
        <v/>
      </c>
      <c r="C439" t="str">
        <f>IF($Q439="","",VLOOKUP($Q439,'Dept Head vs YTD acct'!$A$5:$M$500,4,FALSE))</f>
        <v/>
      </c>
      <c r="D439" t="str">
        <f>IF($Q439="","",VLOOKUP($Q439,'Dept Head vs YTD acct'!$A$5:$M$500,5,FALSE))</f>
        <v/>
      </c>
      <c r="E439" t="str">
        <f>IF($Q439="","",VLOOKUP($Q439,'Dept Head vs YTD acct'!$A$5:$M$500,6,FALSE))</f>
        <v/>
      </c>
      <c r="F439" t="str">
        <f>IF($Q439="","",VLOOKUP($Q439,'Dept Head vs YTD acct'!$A$5:$M$500,7,FALSE))</f>
        <v/>
      </c>
      <c r="G439" t="str">
        <f>IF($Q439="","",VLOOKUP($Q439,'Dept Head vs YTD acct'!$A$5:$M$500,8,FALSE))</f>
        <v/>
      </c>
      <c r="H439" t="str">
        <f>IF($Q439="","",VLOOKUP($Q439,'Dept Head vs YTD acct'!$A$5:$M$500,9,FALSE))</f>
        <v/>
      </c>
      <c r="I439" s="10" t="str">
        <f>IF($Q439="","",VLOOKUP($Q439,'Dept Head vs YTD acct'!$A$5:$M$500,10,FALSE))</f>
        <v/>
      </c>
      <c r="J439" s="10" t="str">
        <f>IF($Q439="","",VLOOKUP($Q439,'Dept Head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acct'!$A$5:$M$500,2,FALSE))</f>
        <v/>
      </c>
      <c r="B440" t="str">
        <f>IF($Q440="","",VLOOKUP($Q440,'Dept Head vs YTD acct'!$A$5:$M$500,3,FALSE))</f>
        <v/>
      </c>
      <c r="C440" t="str">
        <f>IF($Q440="","",VLOOKUP($Q440,'Dept Head vs YTD acct'!$A$5:$M$500,4,FALSE))</f>
        <v/>
      </c>
      <c r="D440" t="str">
        <f>IF($Q440="","",VLOOKUP($Q440,'Dept Head vs YTD acct'!$A$5:$M$500,5,FALSE))</f>
        <v/>
      </c>
      <c r="E440" t="str">
        <f>IF($Q440="","",VLOOKUP($Q440,'Dept Head vs YTD acct'!$A$5:$M$500,6,FALSE))</f>
        <v/>
      </c>
      <c r="F440" t="str">
        <f>IF($Q440="","",VLOOKUP($Q440,'Dept Head vs YTD acct'!$A$5:$M$500,7,FALSE))</f>
        <v/>
      </c>
      <c r="G440" t="str">
        <f>IF($Q440="","",VLOOKUP($Q440,'Dept Head vs YTD acct'!$A$5:$M$500,8,FALSE))</f>
        <v/>
      </c>
      <c r="H440" t="str">
        <f>IF($Q440="","",VLOOKUP($Q440,'Dept Head vs YTD acct'!$A$5:$M$500,9,FALSE))</f>
        <v/>
      </c>
      <c r="I440" s="10" t="str">
        <f>IF($Q440="","",VLOOKUP($Q440,'Dept Head vs YTD acct'!$A$5:$M$500,10,FALSE))</f>
        <v/>
      </c>
      <c r="J440" s="10" t="str">
        <f>IF($Q440="","",VLOOKUP($Q440,'Dept Head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acct'!$A$5:$M$500,2,FALSE))</f>
        <v/>
      </c>
      <c r="B441" t="str">
        <f>IF($Q441="","",VLOOKUP($Q441,'Dept Head vs YTD acct'!$A$5:$M$500,3,FALSE))</f>
        <v/>
      </c>
      <c r="C441" t="str">
        <f>IF($Q441="","",VLOOKUP($Q441,'Dept Head vs YTD acct'!$A$5:$M$500,4,FALSE))</f>
        <v/>
      </c>
      <c r="D441" t="str">
        <f>IF($Q441="","",VLOOKUP($Q441,'Dept Head vs YTD acct'!$A$5:$M$500,5,FALSE))</f>
        <v/>
      </c>
      <c r="E441" t="str">
        <f>IF($Q441="","",VLOOKUP($Q441,'Dept Head vs YTD acct'!$A$5:$M$500,6,FALSE))</f>
        <v/>
      </c>
      <c r="F441" t="str">
        <f>IF($Q441="","",VLOOKUP($Q441,'Dept Head vs YTD acct'!$A$5:$M$500,7,FALSE))</f>
        <v/>
      </c>
      <c r="G441" t="str">
        <f>IF($Q441="","",VLOOKUP($Q441,'Dept Head vs YTD acct'!$A$5:$M$500,8,FALSE))</f>
        <v/>
      </c>
      <c r="H441" t="str">
        <f>IF($Q441="","",VLOOKUP($Q441,'Dept Head vs YTD acct'!$A$5:$M$500,9,FALSE))</f>
        <v/>
      </c>
      <c r="I441" s="10" t="str">
        <f>IF($Q441="","",VLOOKUP($Q441,'Dept Head vs YTD acct'!$A$5:$M$500,10,FALSE))</f>
        <v/>
      </c>
      <c r="J441" s="10" t="str">
        <f>IF($Q441="","",VLOOKUP($Q441,'Dept Head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acct'!$A$5:$M$500,2,FALSE))</f>
        <v/>
      </c>
      <c r="B442" t="str">
        <f>IF($Q442="","",VLOOKUP($Q442,'Dept Head vs YTD acct'!$A$5:$M$500,3,FALSE))</f>
        <v/>
      </c>
      <c r="C442" t="str">
        <f>IF($Q442="","",VLOOKUP($Q442,'Dept Head vs YTD acct'!$A$5:$M$500,4,FALSE))</f>
        <v/>
      </c>
      <c r="D442" t="str">
        <f>IF($Q442="","",VLOOKUP($Q442,'Dept Head vs YTD acct'!$A$5:$M$500,5,FALSE))</f>
        <v/>
      </c>
      <c r="E442" t="str">
        <f>IF($Q442="","",VLOOKUP($Q442,'Dept Head vs YTD acct'!$A$5:$M$500,6,FALSE))</f>
        <v/>
      </c>
      <c r="F442" t="str">
        <f>IF($Q442="","",VLOOKUP($Q442,'Dept Head vs YTD acct'!$A$5:$M$500,7,FALSE))</f>
        <v/>
      </c>
      <c r="G442" t="str">
        <f>IF($Q442="","",VLOOKUP($Q442,'Dept Head vs YTD acct'!$A$5:$M$500,8,FALSE))</f>
        <v/>
      </c>
      <c r="H442" t="str">
        <f>IF($Q442="","",VLOOKUP($Q442,'Dept Head vs YTD acct'!$A$5:$M$500,9,FALSE))</f>
        <v/>
      </c>
      <c r="I442" s="10" t="str">
        <f>IF($Q442="","",VLOOKUP($Q442,'Dept Head vs YTD acct'!$A$5:$M$500,10,FALSE))</f>
        <v/>
      </c>
      <c r="J442" s="10" t="str">
        <f>IF($Q442="","",VLOOKUP($Q442,'Dept Head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acct'!$A$5:$M$500,2,FALSE))</f>
        <v/>
      </c>
      <c r="B443" t="str">
        <f>IF($Q443="","",VLOOKUP($Q443,'Dept Head vs YTD acct'!$A$5:$M$500,3,FALSE))</f>
        <v/>
      </c>
      <c r="C443" t="str">
        <f>IF($Q443="","",VLOOKUP($Q443,'Dept Head vs YTD acct'!$A$5:$M$500,4,FALSE))</f>
        <v/>
      </c>
      <c r="D443" t="str">
        <f>IF($Q443="","",VLOOKUP($Q443,'Dept Head vs YTD acct'!$A$5:$M$500,5,FALSE))</f>
        <v/>
      </c>
      <c r="E443" t="str">
        <f>IF($Q443="","",VLOOKUP($Q443,'Dept Head vs YTD acct'!$A$5:$M$500,6,FALSE))</f>
        <v/>
      </c>
      <c r="F443" t="str">
        <f>IF($Q443="","",VLOOKUP($Q443,'Dept Head vs YTD acct'!$A$5:$M$500,7,FALSE))</f>
        <v/>
      </c>
      <c r="G443" t="str">
        <f>IF($Q443="","",VLOOKUP($Q443,'Dept Head vs YTD acct'!$A$5:$M$500,8,FALSE))</f>
        <v/>
      </c>
      <c r="H443" t="str">
        <f>IF($Q443="","",VLOOKUP($Q443,'Dept Head vs YTD acct'!$A$5:$M$500,9,FALSE))</f>
        <v/>
      </c>
      <c r="I443" s="10" t="str">
        <f>IF($Q443="","",VLOOKUP($Q443,'Dept Head vs YTD acct'!$A$5:$M$500,10,FALSE))</f>
        <v/>
      </c>
      <c r="J443" s="10" t="str">
        <f>IF($Q443="","",VLOOKUP($Q443,'Dept Head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acct'!$A$5:$M$500,2,FALSE))</f>
        <v/>
      </c>
      <c r="B444" t="str">
        <f>IF($Q444="","",VLOOKUP($Q444,'Dept Head vs YTD acct'!$A$5:$M$500,3,FALSE))</f>
        <v/>
      </c>
      <c r="C444" t="str">
        <f>IF($Q444="","",VLOOKUP($Q444,'Dept Head vs YTD acct'!$A$5:$M$500,4,FALSE))</f>
        <v/>
      </c>
      <c r="D444" t="str">
        <f>IF($Q444="","",VLOOKUP($Q444,'Dept Head vs YTD acct'!$A$5:$M$500,5,FALSE))</f>
        <v/>
      </c>
      <c r="E444" t="str">
        <f>IF($Q444="","",VLOOKUP($Q444,'Dept Head vs YTD acct'!$A$5:$M$500,6,FALSE))</f>
        <v/>
      </c>
      <c r="F444" t="str">
        <f>IF($Q444="","",VLOOKUP($Q444,'Dept Head vs YTD acct'!$A$5:$M$500,7,FALSE))</f>
        <v/>
      </c>
      <c r="G444" t="str">
        <f>IF($Q444="","",VLOOKUP($Q444,'Dept Head vs YTD acct'!$A$5:$M$500,8,FALSE))</f>
        <v/>
      </c>
      <c r="H444" t="str">
        <f>IF($Q444="","",VLOOKUP($Q444,'Dept Head vs YTD acct'!$A$5:$M$500,9,FALSE))</f>
        <v/>
      </c>
      <c r="I444" s="10" t="str">
        <f>IF($Q444="","",VLOOKUP($Q444,'Dept Head vs YTD acct'!$A$5:$M$500,10,FALSE))</f>
        <v/>
      </c>
      <c r="J444" s="10" t="str">
        <f>IF($Q444="","",VLOOKUP($Q444,'Dept Head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acct'!$A$5:$M$500,2,FALSE))</f>
        <v/>
      </c>
      <c r="B445" t="str">
        <f>IF($Q445="","",VLOOKUP($Q445,'Dept Head vs YTD acct'!$A$5:$M$500,3,FALSE))</f>
        <v/>
      </c>
      <c r="C445" t="str">
        <f>IF($Q445="","",VLOOKUP($Q445,'Dept Head vs YTD acct'!$A$5:$M$500,4,FALSE))</f>
        <v/>
      </c>
      <c r="D445" t="str">
        <f>IF($Q445="","",VLOOKUP($Q445,'Dept Head vs YTD acct'!$A$5:$M$500,5,FALSE))</f>
        <v/>
      </c>
      <c r="E445" t="str">
        <f>IF($Q445="","",VLOOKUP($Q445,'Dept Head vs YTD acct'!$A$5:$M$500,6,FALSE))</f>
        <v/>
      </c>
      <c r="F445" t="str">
        <f>IF($Q445="","",VLOOKUP($Q445,'Dept Head vs YTD acct'!$A$5:$M$500,7,FALSE))</f>
        <v/>
      </c>
      <c r="G445" t="str">
        <f>IF($Q445="","",VLOOKUP($Q445,'Dept Head vs YTD acct'!$A$5:$M$500,8,FALSE))</f>
        <v/>
      </c>
      <c r="H445" t="str">
        <f>IF($Q445="","",VLOOKUP($Q445,'Dept Head vs YTD acct'!$A$5:$M$500,9,FALSE))</f>
        <v/>
      </c>
      <c r="I445" s="10" t="str">
        <f>IF($Q445="","",VLOOKUP($Q445,'Dept Head vs YTD acct'!$A$5:$M$500,10,FALSE))</f>
        <v/>
      </c>
      <c r="J445" s="10" t="str">
        <f>IF($Q445="","",VLOOKUP($Q445,'Dept Head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acct'!$A$5:$M$500,2,FALSE))</f>
        <v/>
      </c>
      <c r="B446" t="str">
        <f>IF($Q446="","",VLOOKUP($Q446,'Dept Head vs YTD acct'!$A$5:$M$500,3,FALSE))</f>
        <v/>
      </c>
      <c r="C446" t="str">
        <f>IF($Q446="","",VLOOKUP($Q446,'Dept Head vs YTD acct'!$A$5:$M$500,4,FALSE))</f>
        <v/>
      </c>
      <c r="D446" t="str">
        <f>IF($Q446="","",VLOOKUP($Q446,'Dept Head vs YTD acct'!$A$5:$M$500,5,FALSE))</f>
        <v/>
      </c>
      <c r="E446" t="str">
        <f>IF($Q446="","",VLOOKUP($Q446,'Dept Head vs YTD acct'!$A$5:$M$500,6,FALSE))</f>
        <v/>
      </c>
      <c r="F446" t="str">
        <f>IF($Q446="","",VLOOKUP($Q446,'Dept Head vs YTD acct'!$A$5:$M$500,7,FALSE))</f>
        <v/>
      </c>
      <c r="G446" t="str">
        <f>IF($Q446="","",VLOOKUP($Q446,'Dept Head vs YTD acct'!$A$5:$M$500,8,FALSE))</f>
        <v/>
      </c>
      <c r="H446" t="str">
        <f>IF($Q446="","",VLOOKUP($Q446,'Dept Head vs YTD acct'!$A$5:$M$500,9,FALSE))</f>
        <v/>
      </c>
      <c r="I446" s="10" t="str">
        <f>IF($Q446="","",VLOOKUP($Q446,'Dept Head vs YTD acct'!$A$5:$M$500,10,FALSE))</f>
        <v/>
      </c>
      <c r="J446" s="10" t="str">
        <f>IF($Q446="","",VLOOKUP($Q446,'Dept Head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acct'!$A$5:$M$500,2,FALSE))</f>
        <v/>
      </c>
      <c r="B447" t="str">
        <f>IF($Q447="","",VLOOKUP($Q447,'Dept Head vs YTD acct'!$A$5:$M$500,3,FALSE))</f>
        <v/>
      </c>
      <c r="C447" t="str">
        <f>IF($Q447="","",VLOOKUP($Q447,'Dept Head vs YTD acct'!$A$5:$M$500,4,FALSE))</f>
        <v/>
      </c>
      <c r="D447" t="str">
        <f>IF($Q447="","",VLOOKUP($Q447,'Dept Head vs YTD acct'!$A$5:$M$500,5,FALSE))</f>
        <v/>
      </c>
      <c r="E447" t="str">
        <f>IF($Q447="","",VLOOKUP($Q447,'Dept Head vs YTD acct'!$A$5:$M$500,6,FALSE))</f>
        <v/>
      </c>
      <c r="F447" t="str">
        <f>IF($Q447="","",VLOOKUP($Q447,'Dept Head vs YTD acct'!$A$5:$M$500,7,FALSE))</f>
        <v/>
      </c>
      <c r="G447" t="str">
        <f>IF($Q447="","",VLOOKUP($Q447,'Dept Head vs YTD acct'!$A$5:$M$500,8,FALSE))</f>
        <v/>
      </c>
      <c r="H447" t="str">
        <f>IF($Q447="","",VLOOKUP($Q447,'Dept Head vs YTD acct'!$A$5:$M$500,9,FALSE))</f>
        <v/>
      </c>
      <c r="I447" s="10" t="str">
        <f>IF($Q447="","",VLOOKUP($Q447,'Dept Head vs YTD acct'!$A$5:$M$500,10,FALSE))</f>
        <v/>
      </c>
      <c r="J447" s="10" t="str">
        <f>IF($Q447="","",VLOOKUP($Q447,'Dept Head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acct'!$A$5:$M$500,2,FALSE))</f>
        <v/>
      </c>
      <c r="B448" t="str">
        <f>IF($Q448="","",VLOOKUP($Q448,'Dept Head vs YTD acct'!$A$5:$M$500,3,FALSE))</f>
        <v/>
      </c>
      <c r="C448" t="str">
        <f>IF($Q448="","",VLOOKUP($Q448,'Dept Head vs YTD acct'!$A$5:$M$500,4,FALSE))</f>
        <v/>
      </c>
      <c r="D448" t="str">
        <f>IF($Q448="","",VLOOKUP($Q448,'Dept Head vs YTD acct'!$A$5:$M$500,5,FALSE))</f>
        <v/>
      </c>
      <c r="E448" t="str">
        <f>IF($Q448="","",VLOOKUP($Q448,'Dept Head vs YTD acct'!$A$5:$M$500,6,FALSE))</f>
        <v/>
      </c>
      <c r="F448" t="str">
        <f>IF($Q448="","",VLOOKUP($Q448,'Dept Head vs YTD acct'!$A$5:$M$500,7,FALSE))</f>
        <v/>
      </c>
      <c r="G448" t="str">
        <f>IF($Q448="","",VLOOKUP($Q448,'Dept Head vs YTD acct'!$A$5:$M$500,8,FALSE))</f>
        <v/>
      </c>
      <c r="H448" t="str">
        <f>IF($Q448="","",VLOOKUP($Q448,'Dept Head vs YTD acct'!$A$5:$M$500,9,FALSE))</f>
        <v/>
      </c>
      <c r="I448" s="10" t="str">
        <f>IF($Q448="","",VLOOKUP($Q448,'Dept Head vs YTD acct'!$A$5:$M$500,10,FALSE))</f>
        <v/>
      </c>
      <c r="J448" s="10" t="str">
        <f>IF($Q448="","",VLOOKUP($Q448,'Dept Head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acct'!$A$5:$M$500,2,FALSE))</f>
        <v/>
      </c>
      <c r="B449" t="str">
        <f>IF($Q449="","",VLOOKUP($Q449,'Dept Head vs YTD acct'!$A$5:$M$500,3,FALSE))</f>
        <v/>
      </c>
      <c r="C449" t="str">
        <f>IF($Q449="","",VLOOKUP($Q449,'Dept Head vs YTD acct'!$A$5:$M$500,4,FALSE))</f>
        <v/>
      </c>
      <c r="D449" t="str">
        <f>IF($Q449="","",VLOOKUP($Q449,'Dept Head vs YTD acct'!$A$5:$M$500,5,FALSE))</f>
        <v/>
      </c>
      <c r="E449" t="str">
        <f>IF($Q449="","",VLOOKUP($Q449,'Dept Head vs YTD acct'!$A$5:$M$500,6,FALSE))</f>
        <v/>
      </c>
      <c r="F449" t="str">
        <f>IF($Q449="","",VLOOKUP($Q449,'Dept Head vs YTD acct'!$A$5:$M$500,7,FALSE))</f>
        <v/>
      </c>
      <c r="G449" t="str">
        <f>IF($Q449="","",VLOOKUP($Q449,'Dept Head vs YTD acct'!$A$5:$M$500,8,FALSE))</f>
        <v/>
      </c>
      <c r="H449" t="str">
        <f>IF($Q449="","",VLOOKUP($Q449,'Dept Head vs YTD acct'!$A$5:$M$500,9,FALSE))</f>
        <v/>
      </c>
      <c r="I449" s="10" t="str">
        <f>IF($Q449="","",VLOOKUP($Q449,'Dept Head vs YTD acct'!$A$5:$M$500,10,FALSE))</f>
        <v/>
      </c>
      <c r="J449" s="10" t="str">
        <f>IF($Q449="","",VLOOKUP($Q449,'Dept Head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acct'!$A$5:$M$500,2,FALSE))</f>
        <v/>
      </c>
      <c r="B450" t="str">
        <f>IF($Q450="","",VLOOKUP($Q450,'Dept Head vs YTD acct'!$A$5:$M$500,3,FALSE))</f>
        <v/>
      </c>
      <c r="C450" t="str">
        <f>IF($Q450="","",VLOOKUP($Q450,'Dept Head vs YTD acct'!$A$5:$M$500,4,FALSE))</f>
        <v/>
      </c>
      <c r="D450" t="str">
        <f>IF($Q450="","",VLOOKUP($Q450,'Dept Head vs YTD acct'!$A$5:$M$500,5,FALSE))</f>
        <v/>
      </c>
      <c r="E450" t="str">
        <f>IF($Q450="","",VLOOKUP($Q450,'Dept Head vs YTD acct'!$A$5:$M$500,6,FALSE))</f>
        <v/>
      </c>
      <c r="F450" t="str">
        <f>IF($Q450="","",VLOOKUP($Q450,'Dept Head vs YTD acct'!$A$5:$M$500,7,FALSE))</f>
        <v/>
      </c>
      <c r="G450" t="str">
        <f>IF($Q450="","",VLOOKUP($Q450,'Dept Head vs YTD acct'!$A$5:$M$500,8,FALSE))</f>
        <v/>
      </c>
      <c r="H450" t="str">
        <f>IF($Q450="","",VLOOKUP($Q450,'Dept Head vs YTD acct'!$A$5:$M$500,9,FALSE))</f>
        <v/>
      </c>
      <c r="I450" s="10" t="str">
        <f>IF($Q450="","",VLOOKUP($Q450,'Dept Head vs YTD acct'!$A$5:$M$500,10,FALSE))</f>
        <v/>
      </c>
      <c r="J450" s="10" t="str">
        <f>IF($Q450="","",VLOOKUP($Q450,'Dept Head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acct'!$A$5:$M$500,2,FALSE))</f>
        <v/>
      </c>
      <c r="B451" t="str">
        <f>IF($Q451="","",VLOOKUP($Q451,'Dept Head vs YTD acct'!$A$5:$M$500,3,FALSE))</f>
        <v/>
      </c>
      <c r="C451" t="str">
        <f>IF($Q451="","",VLOOKUP($Q451,'Dept Head vs YTD acct'!$A$5:$M$500,4,FALSE))</f>
        <v/>
      </c>
      <c r="D451" t="str">
        <f>IF($Q451="","",VLOOKUP($Q451,'Dept Head vs YTD acct'!$A$5:$M$500,5,FALSE))</f>
        <v/>
      </c>
      <c r="E451" t="str">
        <f>IF($Q451="","",VLOOKUP($Q451,'Dept Head vs YTD acct'!$A$5:$M$500,6,FALSE))</f>
        <v/>
      </c>
      <c r="F451" t="str">
        <f>IF($Q451="","",VLOOKUP($Q451,'Dept Head vs YTD acct'!$A$5:$M$500,7,FALSE))</f>
        <v/>
      </c>
      <c r="G451" t="str">
        <f>IF($Q451="","",VLOOKUP($Q451,'Dept Head vs YTD acct'!$A$5:$M$500,8,FALSE))</f>
        <v/>
      </c>
      <c r="H451" t="str">
        <f>IF($Q451="","",VLOOKUP($Q451,'Dept Head vs YTD acct'!$A$5:$M$500,9,FALSE))</f>
        <v/>
      </c>
      <c r="I451" s="10" t="str">
        <f>IF($Q451="","",VLOOKUP($Q451,'Dept Head vs YTD acct'!$A$5:$M$500,10,FALSE))</f>
        <v/>
      </c>
      <c r="J451" s="10" t="str">
        <f>IF($Q451="","",VLOOKUP($Q451,'Dept Head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acct'!$A$5:$M$500,2,FALSE))</f>
        <v/>
      </c>
      <c r="B452" t="str">
        <f>IF($Q452="","",VLOOKUP($Q452,'Dept Head vs YTD acct'!$A$5:$M$500,3,FALSE))</f>
        <v/>
      </c>
      <c r="C452" t="str">
        <f>IF($Q452="","",VLOOKUP($Q452,'Dept Head vs YTD acct'!$A$5:$M$500,4,FALSE))</f>
        <v/>
      </c>
      <c r="D452" t="str">
        <f>IF($Q452="","",VLOOKUP($Q452,'Dept Head vs YTD acct'!$A$5:$M$500,5,FALSE))</f>
        <v/>
      </c>
      <c r="E452" t="str">
        <f>IF($Q452="","",VLOOKUP($Q452,'Dept Head vs YTD acct'!$A$5:$M$500,6,FALSE))</f>
        <v/>
      </c>
      <c r="F452" t="str">
        <f>IF($Q452="","",VLOOKUP($Q452,'Dept Head vs YTD acct'!$A$5:$M$500,7,FALSE))</f>
        <v/>
      </c>
      <c r="G452" t="str">
        <f>IF($Q452="","",VLOOKUP($Q452,'Dept Head vs YTD acct'!$A$5:$M$500,8,FALSE))</f>
        <v/>
      </c>
      <c r="H452" t="str">
        <f>IF($Q452="","",VLOOKUP($Q452,'Dept Head vs YTD acct'!$A$5:$M$500,9,FALSE))</f>
        <v/>
      </c>
      <c r="I452" s="10" t="str">
        <f>IF($Q452="","",VLOOKUP($Q452,'Dept Head vs YTD acct'!$A$5:$M$500,10,FALSE))</f>
        <v/>
      </c>
      <c r="J452" s="10" t="str">
        <f>IF($Q452="","",VLOOKUP($Q452,'Dept Head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acct'!$A$5:$M$500,2,FALSE))</f>
        <v/>
      </c>
      <c r="B453" t="str">
        <f>IF($Q453="","",VLOOKUP($Q453,'Dept Head vs YTD acct'!$A$5:$M$500,3,FALSE))</f>
        <v/>
      </c>
      <c r="C453" t="str">
        <f>IF($Q453="","",VLOOKUP($Q453,'Dept Head vs YTD acct'!$A$5:$M$500,4,FALSE))</f>
        <v/>
      </c>
      <c r="D453" t="str">
        <f>IF($Q453="","",VLOOKUP($Q453,'Dept Head vs YTD acct'!$A$5:$M$500,5,FALSE))</f>
        <v/>
      </c>
      <c r="E453" t="str">
        <f>IF($Q453="","",VLOOKUP($Q453,'Dept Head vs YTD acct'!$A$5:$M$500,6,FALSE))</f>
        <v/>
      </c>
      <c r="F453" t="str">
        <f>IF($Q453="","",VLOOKUP($Q453,'Dept Head vs YTD acct'!$A$5:$M$500,7,FALSE))</f>
        <v/>
      </c>
      <c r="G453" t="str">
        <f>IF($Q453="","",VLOOKUP($Q453,'Dept Head vs YTD acct'!$A$5:$M$500,8,FALSE))</f>
        <v/>
      </c>
      <c r="H453" t="str">
        <f>IF($Q453="","",VLOOKUP($Q453,'Dept Head vs YTD acct'!$A$5:$M$500,9,FALSE))</f>
        <v/>
      </c>
      <c r="I453" s="10" t="str">
        <f>IF($Q453="","",VLOOKUP($Q453,'Dept Head vs YTD acct'!$A$5:$M$500,10,FALSE))</f>
        <v/>
      </c>
      <c r="J453" s="10" t="str">
        <f>IF($Q453="","",VLOOKUP($Q453,'Dept Head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acct'!$A$5:$M$500,2,FALSE))</f>
        <v/>
      </c>
      <c r="B454" t="str">
        <f>IF($Q454="","",VLOOKUP($Q454,'Dept Head vs YTD acct'!$A$5:$M$500,3,FALSE))</f>
        <v/>
      </c>
      <c r="C454" t="str">
        <f>IF($Q454="","",VLOOKUP($Q454,'Dept Head vs YTD acct'!$A$5:$M$500,4,FALSE))</f>
        <v/>
      </c>
      <c r="D454" t="str">
        <f>IF($Q454="","",VLOOKUP($Q454,'Dept Head vs YTD acct'!$A$5:$M$500,5,FALSE))</f>
        <v/>
      </c>
      <c r="E454" t="str">
        <f>IF($Q454="","",VLOOKUP($Q454,'Dept Head vs YTD acct'!$A$5:$M$500,6,FALSE))</f>
        <v/>
      </c>
      <c r="F454" t="str">
        <f>IF($Q454="","",VLOOKUP($Q454,'Dept Head vs YTD acct'!$A$5:$M$500,7,FALSE))</f>
        <v/>
      </c>
      <c r="G454" t="str">
        <f>IF($Q454="","",VLOOKUP($Q454,'Dept Head vs YTD acct'!$A$5:$M$500,8,FALSE))</f>
        <v/>
      </c>
      <c r="H454" t="str">
        <f>IF($Q454="","",VLOOKUP($Q454,'Dept Head vs YTD acct'!$A$5:$M$500,9,FALSE))</f>
        <v/>
      </c>
      <c r="I454" s="10" t="str">
        <f>IF($Q454="","",VLOOKUP($Q454,'Dept Head vs YTD acct'!$A$5:$M$500,10,FALSE))</f>
        <v/>
      </c>
      <c r="J454" s="10" t="str">
        <f>IF($Q454="","",VLOOKUP($Q454,'Dept Head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acct'!$A$5:$M$500,2,FALSE))</f>
        <v/>
      </c>
      <c r="B455" t="str">
        <f>IF($Q455="","",VLOOKUP($Q455,'Dept Head vs YTD acct'!$A$5:$M$500,3,FALSE))</f>
        <v/>
      </c>
      <c r="C455" t="str">
        <f>IF($Q455="","",VLOOKUP($Q455,'Dept Head vs YTD acct'!$A$5:$M$500,4,FALSE))</f>
        <v/>
      </c>
      <c r="D455" t="str">
        <f>IF($Q455="","",VLOOKUP($Q455,'Dept Head vs YTD acct'!$A$5:$M$500,5,FALSE))</f>
        <v/>
      </c>
      <c r="E455" t="str">
        <f>IF($Q455="","",VLOOKUP($Q455,'Dept Head vs YTD acct'!$A$5:$M$500,6,FALSE))</f>
        <v/>
      </c>
      <c r="F455" t="str">
        <f>IF($Q455="","",VLOOKUP($Q455,'Dept Head vs YTD acct'!$A$5:$M$500,7,FALSE))</f>
        <v/>
      </c>
      <c r="G455" t="str">
        <f>IF($Q455="","",VLOOKUP($Q455,'Dept Head vs YTD acct'!$A$5:$M$500,8,FALSE))</f>
        <v/>
      </c>
      <c r="H455" t="str">
        <f>IF($Q455="","",VLOOKUP($Q455,'Dept Head vs YTD acct'!$A$5:$M$500,9,FALSE))</f>
        <v/>
      </c>
      <c r="I455" s="10" t="str">
        <f>IF($Q455="","",VLOOKUP($Q455,'Dept Head vs YTD acct'!$A$5:$M$500,10,FALSE))</f>
        <v/>
      </c>
      <c r="J455" s="10" t="str">
        <f>IF($Q455="","",VLOOKUP($Q455,'Dept Head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acct'!$A$5:$M$500,2,FALSE))</f>
        <v/>
      </c>
      <c r="B456" t="str">
        <f>IF($Q456="","",VLOOKUP($Q456,'Dept Head vs YTD acct'!$A$5:$M$500,3,FALSE))</f>
        <v/>
      </c>
      <c r="C456" t="str">
        <f>IF($Q456="","",VLOOKUP($Q456,'Dept Head vs YTD acct'!$A$5:$M$500,4,FALSE))</f>
        <v/>
      </c>
      <c r="D456" t="str">
        <f>IF($Q456="","",VLOOKUP($Q456,'Dept Head vs YTD acct'!$A$5:$M$500,5,FALSE))</f>
        <v/>
      </c>
      <c r="E456" t="str">
        <f>IF($Q456="","",VLOOKUP($Q456,'Dept Head vs YTD acct'!$A$5:$M$500,6,FALSE))</f>
        <v/>
      </c>
      <c r="F456" t="str">
        <f>IF($Q456="","",VLOOKUP($Q456,'Dept Head vs YTD acct'!$A$5:$M$500,7,FALSE))</f>
        <v/>
      </c>
      <c r="G456" t="str">
        <f>IF($Q456="","",VLOOKUP($Q456,'Dept Head vs YTD acct'!$A$5:$M$500,8,FALSE))</f>
        <v/>
      </c>
      <c r="H456" t="str">
        <f>IF($Q456="","",VLOOKUP($Q456,'Dept Head vs YTD acct'!$A$5:$M$500,9,FALSE))</f>
        <v/>
      </c>
      <c r="I456" s="10" t="str">
        <f>IF($Q456="","",VLOOKUP($Q456,'Dept Head vs YTD acct'!$A$5:$M$500,10,FALSE))</f>
        <v/>
      </c>
      <c r="J456" s="10" t="str">
        <f>IF($Q456="","",VLOOKUP($Q456,'Dept Head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acct'!$A$5:$M$500,2,FALSE))</f>
        <v/>
      </c>
      <c r="B457" t="str">
        <f>IF($Q457="","",VLOOKUP($Q457,'Dept Head vs YTD acct'!$A$5:$M$500,3,FALSE))</f>
        <v/>
      </c>
      <c r="C457" t="str">
        <f>IF($Q457="","",VLOOKUP($Q457,'Dept Head vs YTD acct'!$A$5:$M$500,4,FALSE))</f>
        <v/>
      </c>
      <c r="D457" t="str">
        <f>IF($Q457="","",VLOOKUP($Q457,'Dept Head vs YTD acct'!$A$5:$M$500,5,FALSE))</f>
        <v/>
      </c>
      <c r="E457" t="str">
        <f>IF($Q457="","",VLOOKUP($Q457,'Dept Head vs YTD acct'!$A$5:$M$500,6,FALSE))</f>
        <v/>
      </c>
      <c r="F457" t="str">
        <f>IF($Q457="","",VLOOKUP($Q457,'Dept Head vs YTD acct'!$A$5:$M$500,7,FALSE))</f>
        <v/>
      </c>
      <c r="G457" t="str">
        <f>IF($Q457="","",VLOOKUP($Q457,'Dept Head vs YTD acct'!$A$5:$M$500,8,FALSE))</f>
        <v/>
      </c>
      <c r="H457" t="str">
        <f>IF($Q457="","",VLOOKUP($Q457,'Dept Head vs YTD acct'!$A$5:$M$500,9,FALSE))</f>
        <v/>
      </c>
      <c r="I457" s="10" t="str">
        <f>IF($Q457="","",VLOOKUP($Q457,'Dept Head vs YTD acct'!$A$5:$M$500,10,FALSE))</f>
        <v/>
      </c>
      <c r="J457" s="10" t="str">
        <f>IF($Q457="","",VLOOKUP($Q457,'Dept Head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acct'!$A$5:$M$500,2,FALSE))</f>
        <v/>
      </c>
      <c r="B458" t="str">
        <f>IF($Q458="","",VLOOKUP($Q458,'Dept Head vs YTD acct'!$A$5:$M$500,3,FALSE))</f>
        <v/>
      </c>
      <c r="C458" t="str">
        <f>IF($Q458="","",VLOOKUP($Q458,'Dept Head vs YTD acct'!$A$5:$M$500,4,FALSE))</f>
        <v/>
      </c>
      <c r="D458" t="str">
        <f>IF($Q458="","",VLOOKUP($Q458,'Dept Head vs YTD acct'!$A$5:$M$500,5,FALSE))</f>
        <v/>
      </c>
      <c r="E458" t="str">
        <f>IF($Q458="","",VLOOKUP($Q458,'Dept Head vs YTD acct'!$A$5:$M$500,6,FALSE))</f>
        <v/>
      </c>
      <c r="F458" t="str">
        <f>IF($Q458="","",VLOOKUP($Q458,'Dept Head vs YTD acct'!$A$5:$M$500,7,FALSE))</f>
        <v/>
      </c>
      <c r="G458" t="str">
        <f>IF($Q458="","",VLOOKUP($Q458,'Dept Head vs YTD acct'!$A$5:$M$500,8,FALSE))</f>
        <v/>
      </c>
      <c r="H458" t="str">
        <f>IF($Q458="","",VLOOKUP($Q458,'Dept Head vs YTD acct'!$A$5:$M$500,9,FALSE))</f>
        <v/>
      </c>
      <c r="I458" s="10" t="str">
        <f>IF($Q458="","",VLOOKUP($Q458,'Dept Head vs YTD acct'!$A$5:$M$500,10,FALSE))</f>
        <v/>
      </c>
      <c r="J458" s="10" t="str">
        <f>IF($Q458="","",VLOOKUP($Q458,'Dept Head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acct'!$A$5:$M$500,2,FALSE))</f>
        <v/>
      </c>
      <c r="B459" t="str">
        <f>IF($Q459="","",VLOOKUP($Q459,'Dept Head vs YTD acct'!$A$5:$M$500,3,FALSE))</f>
        <v/>
      </c>
      <c r="C459" t="str">
        <f>IF($Q459="","",VLOOKUP($Q459,'Dept Head vs YTD acct'!$A$5:$M$500,4,FALSE))</f>
        <v/>
      </c>
      <c r="D459" t="str">
        <f>IF($Q459="","",VLOOKUP($Q459,'Dept Head vs YTD acct'!$A$5:$M$500,5,FALSE))</f>
        <v/>
      </c>
      <c r="E459" t="str">
        <f>IF($Q459="","",VLOOKUP($Q459,'Dept Head vs YTD acct'!$A$5:$M$500,6,FALSE))</f>
        <v/>
      </c>
      <c r="F459" t="str">
        <f>IF($Q459="","",VLOOKUP($Q459,'Dept Head vs YTD acct'!$A$5:$M$500,7,FALSE))</f>
        <v/>
      </c>
      <c r="G459" t="str">
        <f>IF($Q459="","",VLOOKUP($Q459,'Dept Head vs YTD acct'!$A$5:$M$500,8,FALSE))</f>
        <v/>
      </c>
      <c r="H459" t="str">
        <f>IF($Q459="","",VLOOKUP($Q459,'Dept Head vs YTD acct'!$A$5:$M$500,9,FALSE))</f>
        <v/>
      </c>
      <c r="I459" s="10" t="str">
        <f>IF($Q459="","",VLOOKUP($Q459,'Dept Head vs YTD acct'!$A$5:$M$500,10,FALSE))</f>
        <v/>
      </c>
      <c r="J459" s="10" t="str">
        <f>IF($Q459="","",VLOOKUP($Q459,'Dept Head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acct'!$A$5:$M$500,2,FALSE))</f>
        <v/>
      </c>
      <c r="B460" t="str">
        <f>IF($Q460="","",VLOOKUP($Q460,'Dept Head vs YTD acct'!$A$5:$M$500,3,FALSE))</f>
        <v/>
      </c>
      <c r="C460" t="str">
        <f>IF($Q460="","",VLOOKUP($Q460,'Dept Head vs YTD acct'!$A$5:$M$500,4,FALSE))</f>
        <v/>
      </c>
      <c r="D460" t="str">
        <f>IF($Q460="","",VLOOKUP($Q460,'Dept Head vs YTD acct'!$A$5:$M$500,5,FALSE))</f>
        <v/>
      </c>
      <c r="E460" t="str">
        <f>IF($Q460="","",VLOOKUP($Q460,'Dept Head vs YTD acct'!$A$5:$M$500,6,FALSE))</f>
        <v/>
      </c>
      <c r="F460" t="str">
        <f>IF($Q460="","",VLOOKUP($Q460,'Dept Head vs YTD acct'!$A$5:$M$500,7,FALSE))</f>
        <v/>
      </c>
      <c r="G460" t="str">
        <f>IF($Q460="","",VLOOKUP($Q460,'Dept Head vs YTD acct'!$A$5:$M$500,8,FALSE))</f>
        <v/>
      </c>
      <c r="H460" t="str">
        <f>IF($Q460="","",VLOOKUP($Q460,'Dept Head vs YTD acct'!$A$5:$M$500,9,FALSE))</f>
        <v/>
      </c>
      <c r="I460" s="10" t="str">
        <f>IF($Q460="","",VLOOKUP($Q460,'Dept Head vs YTD acct'!$A$5:$M$500,10,FALSE))</f>
        <v/>
      </c>
      <c r="J460" s="10" t="str">
        <f>IF($Q460="","",VLOOKUP($Q460,'Dept Head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acct'!$A$5:$M$500,2,FALSE))</f>
        <v/>
      </c>
      <c r="B461" t="str">
        <f>IF($Q461="","",VLOOKUP($Q461,'Dept Head vs YTD acct'!$A$5:$M$500,3,FALSE))</f>
        <v/>
      </c>
      <c r="C461" t="str">
        <f>IF($Q461="","",VLOOKUP($Q461,'Dept Head vs YTD acct'!$A$5:$M$500,4,FALSE))</f>
        <v/>
      </c>
      <c r="D461" t="str">
        <f>IF($Q461="","",VLOOKUP($Q461,'Dept Head vs YTD acct'!$A$5:$M$500,5,FALSE))</f>
        <v/>
      </c>
      <c r="E461" t="str">
        <f>IF($Q461="","",VLOOKUP($Q461,'Dept Head vs YTD acct'!$A$5:$M$500,6,FALSE))</f>
        <v/>
      </c>
      <c r="F461" t="str">
        <f>IF($Q461="","",VLOOKUP($Q461,'Dept Head vs YTD acct'!$A$5:$M$500,7,FALSE))</f>
        <v/>
      </c>
      <c r="G461" t="str">
        <f>IF($Q461="","",VLOOKUP($Q461,'Dept Head vs YTD acct'!$A$5:$M$500,8,FALSE))</f>
        <v/>
      </c>
      <c r="H461" t="str">
        <f>IF($Q461="","",VLOOKUP($Q461,'Dept Head vs YTD acct'!$A$5:$M$500,9,FALSE))</f>
        <v/>
      </c>
      <c r="I461" s="10" t="str">
        <f>IF($Q461="","",VLOOKUP($Q461,'Dept Head vs YTD acct'!$A$5:$M$500,10,FALSE))</f>
        <v/>
      </c>
      <c r="J461" s="10" t="str">
        <f>IF($Q461="","",VLOOKUP($Q461,'Dept Head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acct'!$A$5:$M$500,2,FALSE))</f>
        <v/>
      </c>
      <c r="B462" t="str">
        <f>IF($Q462="","",VLOOKUP($Q462,'Dept Head vs YTD acct'!$A$5:$M$500,3,FALSE))</f>
        <v/>
      </c>
      <c r="C462" t="str">
        <f>IF($Q462="","",VLOOKUP($Q462,'Dept Head vs YTD acct'!$A$5:$M$500,4,FALSE))</f>
        <v/>
      </c>
      <c r="D462" t="str">
        <f>IF($Q462="","",VLOOKUP($Q462,'Dept Head vs YTD acct'!$A$5:$M$500,5,FALSE))</f>
        <v/>
      </c>
      <c r="E462" t="str">
        <f>IF($Q462="","",VLOOKUP($Q462,'Dept Head vs YTD acct'!$A$5:$M$500,6,FALSE))</f>
        <v/>
      </c>
      <c r="F462" t="str">
        <f>IF($Q462="","",VLOOKUP($Q462,'Dept Head vs YTD acct'!$A$5:$M$500,7,FALSE))</f>
        <v/>
      </c>
      <c r="G462" t="str">
        <f>IF($Q462="","",VLOOKUP($Q462,'Dept Head vs YTD acct'!$A$5:$M$500,8,FALSE))</f>
        <v/>
      </c>
      <c r="H462" t="str">
        <f>IF($Q462="","",VLOOKUP($Q462,'Dept Head vs YTD acct'!$A$5:$M$500,9,FALSE))</f>
        <v/>
      </c>
      <c r="I462" s="10" t="str">
        <f>IF($Q462="","",VLOOKUP($Q462,'Dept Head vs YTD acct'!$A$5:$M$500,10,FALSE))</f>
        <v/>
      </c>
      <c r="J462" s="10" t="str">
        <f>IF($Q462="","",VLOOKUP($Q462,'Dept Head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acct'!$A$5:$M$500,2,FALSE))</f>
        <v/>
      </c>
      <c r="B463" t="str">
        <f>IF($Q463="","",VLOOKUP($Q463,'Dept Head vs YTD acct'!$A$5:$M$500,3,FALSE))</f>
        <v/>
      </c>
      <c r="C463" t="str">
        <f>IF($Q463="","",VLOOKUP($Q463,'Dept Head vs YTD acct'!$A$5:$M$500,4,FALSE))</f>
        <v/>
      </c>
      <c r="D463" t="str">
        <f>IF($Q463="","",VLOOKUP($Q463,'Dept Head vs YTD acct'!$A$5:$M$500,5,FALSE))</f>
        <v/>
      </c>
      <c r="E463" t="str">
        <f>IF($Q463="","",VLOOKUP($Q463,'Dept Head vs YTD acct'!$A$5:$M$500,6,FALSE))</f>
        <v/>
      </c>
      <c r="F463" t="str">
        <f>IF($Q463="","",VLOOKUP($Q463,'Dept Head vs YTD acct'!$A$5:$M$500,7,FALSE))</f>
        <v/>
      </c>
      <c r="G463" t="str">
        <f>IF($Q463="","",VLOOKUP($Q463,'Dept Head vs YTD acct'!$A$5:$M$500,8,FALSE))</f>
        <v/>
      </c>
      <c r="H463" t="str">
        <f>IF($Q463="","",VLOOKUP($Q463,'Dept Head vs YTD acct'!$A$5:$M$500,9,FALSE))</f>
        <v/>
      </c>
      <c r="I463" s="10" t="str">
        <f>IF($Q463="","",VLOOKUP($Q463,'Dept Head vs YTD acct'!$A$5:$M$500,10,FALSE))</f>
        <v/>
      </c>
      <c r="J463" s="10" t="str">
        <f>IF($Q463="","",VLOOKUP($Q463,'Dept Head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acct'!$A$5:$M$500,2,FALSE))</f>
        <v/>
      </c>
      <c r="B464" t="str">
        <f>IF($Q464="","",VLOOKUP($Q464,'Dept Head vs YTD acct'!$A$5:$M$500,3,FALSE))</f>
        <v/>
      </c>
      <c r="C464" t="str">
        <f>IF($Q464="","",VLOOKUP($Q464,'Dept Head vs YTD acct'!$A$5:$M$500,4,FALSE))</f>
        <v/>
      </c>
      <c r="D464" t="str">
        <f>IF($Q464="","",VLOOKUP($Q464,'Dept Head vs YTD acct'!$A$5:$M$500,5,FALSE))</f>
        <v/>
      </c>
      <c r="E464" t="str">
        <f>IF($Q464="","",VLOOKUP($Q464,'Dept Head vs YTD acct'!$A$5:$M$500,6,FALSE))</f>
        <v/>
      </c>
      <c r="F464" t="str">
        <f>IF($Q464="","",VLOOKUP($Q464,'Dept Head vs YTD acct'!$A$5:$M$500,7,FALSE))</f>
        <v/>
      </c>
      <c r="G464" t="str">
        <f>IF($Q464="","",VLOOKUP($Q464,'Dept Head vs YTD acct'!$A$5:$M$500,8,FALSE))</f>
        <v/>
      </c>
      <c r="H464" t="str">
        <f>IF($Q464="","",VLOOKUP($Q464,'Dept Head vs YTD acct'!$A$5:$M$500,9,FALSE))</f>
        <v/>
      </c>
      <c r="I464" s="10" t="str">
        <f>IF($Q464="","",VLOOKUP($Q464,'Dept Head vs YTD acct'!$A$5:$M$500,10,FALSE))</f>
        <v/>
      </c>
      <c r="J464" s="10" t="str">
        <f>IF($Q464="","",VLOOKUP($Q464,'Dept Head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acct'!$A$5:$M$500,2,FALSE))</f>
        <v/>
      </c>
      <c r="B465" t="str">
        <f>IF($Q465="","",VLOOKUP($Q465,'Dept Head vs YTD acct'!$A$5:$M$500,3,FALSE))</f>
        <v/>
      </c>
      <c r="C465" t="str">
        <f>IF($Q465="","",VLOOKUP($Q465,'Dept Head vs YTD acct'!$A$5:$M$500,4,FALSE))</f>
        <v/>
      </c>
      <c r="D465" t="str">
        <f>IF($Q465="","",VLOOKUP($Q465,'Dept Head vs YTD acct'!$A$5:$M$500,5,FALSE))</f>
        <v/>
      </c>
      <c r="E465" t="str">
        <f>IF($Q465="","",VLOOKUP($Q465,'Dept Head vs YTD acct'!$A$5:$M$500,6,FALSE))</f>
        <v/>
      </c>
      <c r="F465" t="str">
        <f>IF($Q465="","",VLOOKUP($Q465,'Dept Head vs YTD acct'!$A$5:$M$500,7,FALSE))</f>
        <v/>
      </c>
      <c r="G465" t="str">
        <f>IF($Q465="","",VLOOKUP($Q465,'Dept Head vs YTD acct'!$A$5:$M$500,8,FALSE))</f>
        <v/>
      </c>
      <c r="H465" t="str">
        <f>IF($Q465="","",VLOOKUP($Q465,'Dept Head vs YTD acct'!$A$5:$M$500,9,FALSE))</f>
        <v/>
      </c>
      <c r="I465" s="10" t="str">
        <f>IF($Q465="","",VLOOKUP($Q465,'Dept Head vs YTD acct'!$A$5:$M$500,10,FALSE))</f>
        <v/>
      </c>
      <c r="J465" s="10" t="str">
        <f>IF($Q465="","",VLOOKUP($Q465,'Dept Head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acct'!$A$5:$M$500,2,FALSE))</f>
        <v/>
      </c>
      <c r="B466" t="str">
        <f>IF($Q466="","",VLOOKUP($Q466,'Dept Head vs YTD acct'!$A$5:$M$500,3,FALSE))</f>
        <v/>
      </c>
      <c r="C466" t="str">
        <f>IF($Q466="","",VLOOKUP($Q466,'Dept Head vs YTD acct'!$A$5:$M$500,4,FALSE))</f>
        <v/>
      </c>
      <c r="D466" t="str">
        <f>IF($Q466="","",VLOOKUP($Q466,'Dept Head vs YTD acct'!$A$5:$M$500,5,FALSE))</f>
        <v/>
      </c>
      <c r="E466" t="str">
        <f>IF($Q466="","",VLOOKUP($Q466,'Dept Head vs YTD acct'!$A$5:$M$500,6,FALSE))</f>
        <v/>
      </c>
      <c r="F466" t="str">
        <f>IF($Q466="","",VLOOKUP($Q466,'Dept Head vs YTD acct'!$A$5:$M$500,7,FALSE))</f>
        <v/>
      </c>
      <c r="G466" t="str">
        <f>IF($Q466="","",VLOOKUP($Q466,'Dept Head vs YTD acct'!$A$5:$M$500,8,FALSE))</f>
        <v/>
      </c>
      <c r="H466" t="str">
        <f>IF($Q466="","",VLOOKUP($Q466,'Dept Head vs YTD acct'!$A$5:$M$500,9,FALSE))</f>
        <v/>
      </c>
      <c r="I466" s="10" t="str">
        <f>IF($Q466="","",VLOOKUP($Q466,'Dept Head vs YTD acct'!$A$5:$M$500,10,FALSE))</f>
        <v/>
      </c>
      <c r="J466" s="10" t="str">
        <f>IF($Q466="","",VLOOKUP($Q466,'Dept Head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acct'!$A$5:$M$500,2,FALSE))</f>
        <v/>
      </c>
      <c r="B467" t="str">
        <f>IF($Q467="","",VLOOKUP($Q467,'Dept Head vs YTD acct'!$A$5:$M$500,3,FALSE))</f>
        <v/>
      </c>
      <c r="C467" t="str">
        <f>IF($Q467="","",VLOOKUP($Q467,'Dept Head vs YTD acct'!$A$5:$M$500,4,FALSE))</f>
        <v/>
      </c>
      <c r="D467" t="str">
        <f>IF($Q467="","",VLOOKUP($Q467,'Dept Head vs YTD acct'!$A$5:$M$500,5,FALSE))</f>
        <v/>
      </c>
      <c r="E467" t="str">
        <f>IF($Q467="","",VLOOKUP($Q467,'Dept Head vs YTD acct'!$A$5:$M$500,6,FALSE))</f>
        <v/>
      </c>
      <c r="F467" t="str">
        <f>IF($Q467="","",VLOOKUP($Q467,'Dept Head vs YTD acct'!$A$5:$M$500,7,FALSE))</f>
        <v/>
      </c>
      <c r="G467" t="str">
        <f>IF($Q467="","",VLOOKUP($Q467,'Dept Head vs YTD acct'!$A$5:$M$500,8,FALSE))</f>
        <v/>
      </c>
      <c r="H467" t="str">
        <f>IF($Q467="","",VLOOKUP($Q467,'Dept Head vs YTD acct'!$A$5:$M$500,9,FALSE))</f>
        <v/>
      </c>
      <c r="I467" s="10" t="str">
        <f>IF($Q467="","",VLOOKUP($Q467,'Dept Head vs YTD acct'!$A$5:$M$500,10,FALSE))</f>
        <v/>
      </c>
      <c r="J467" s="10" t="str">
        <f>IF($Q467="","",VLOOKUP($Q467,'Dept Head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acct'!$A$5:$M$500,2,FALSE))</f>
        <v/>
      </c>
      <c r="B468" t="str">
        <f>IF($Q468="","",VLOOKUP($Q468,'Dept Head vs YTD acct'!$A$5:$M$500,3,FALSE))</f>
        <v/>
      </c>
      <c r="C468" t="str">
        <f>IF($Q468="","",VLOOKUP($Q468,'Dept Head vs YTD acct'!$A$5:$M$500,4,FALSE))</f>
        <v/>
      </c>
      <c r="D468" t="str">
        <f>IF($Q468="","",VLOOKUP($Q468,'Dept Head vs YTD acct'!$A$5:$M$500,5,FALSE))</f>
        <v/>
      </c>
      <c r="E468" t="str">
        <f>IF($Q468="","",VLOOKUP($Q468,'Dept Head vs YTD acct'!$A$5:$M$500,6,FALSE))</f>
        <v/>
      </c>
      <c r="F468" t="str">
        <f>IF($Q468="","",VLOOKUP($Q468,'Dept Head vs YTD acct'!$A$5:$M$500,7,FALSE))</f>
        <v/>
      </c>
      <c r="G468" t="str">
        <f>IF($Q468="","",VLOOKUP($Q468,'Dept Head vs YTD acct'!$A$5:$M$500,8,FALSE))</f>
        <v/>
      </c>
      <c r="H468" t="str">
        <f>IF($Q468="","",VLOOKUP($Q468,'Dept Head vs YTD acct'!$A$5:$M$500,9,FALSE))</f>
        <v/>
      </c>
      <c r="I468" s="10" t="str">
        <f>IF($Q468="","",VLOOKUP($Q468,'Dept Head vs YTD acct'!$A$5:$M$500,10,FALSE))</f>
        <v/>
      </c>
      <c r="J468" s="10" t="str">
        <f>IF($Q468="","",VLOOKUP($Q468,'Dept Head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acct'!$A$5:$M$500,2,FALSE))</f>
        <v/>
      </c>
      <c r="B469" t="str">
        <f>IF($Q469="","",VLOOKUP($Q469,'Dept Head vs YTD acct'!$A$5:$M$500,3,FALSE))</f>
        <v/>
      </c>
      <c r="C469" t="str">
        <f>IF($Q469="","",VLOOKUP($Q469,'Dept Head vs YTD acct'!$A$5:$M$500,4,FALSE))</f>
        <v/>
      </c>
      <c r="D469" t="str">
        <f>IF($Q469="","",VLOOKUP($Q469,'Dept Head vs YTD acct'!$A$5:$M$500,5,FALSE))</f>
        <v/>
      </c>
      <c r="E469" t="str">
        <f>IF($Q469="","",VLOOKUP($Q469,'Dept Head vs YTD acct'!$A$5:$M$500,6,FALSE))</f>
        <v/>
      </c>
      <c r="F469" t="str">
        <f>IF($Q469="","",VLOOKUP($Q469,'Dept Head vs YTD acct'!$A$5:$M$500,7,FALSE))</f>
        <v/>
      </c>
      <c r="G469" t="str">
        <f>IF($Q469="","",VLOOKUP($Q469,'Dept Head vs YTD acct'!$A$5:$M$500,8,FALSE))</f>
        <v/>
      </c>
      <c r="H469" t="str">
        <f>IF($Q469="","",VLOOKUP($Q469,'Dept Head vs YTD acct'!$A$5:$M$500,9,FALSE))</f>
        <v/>
      </c>
      <c r="I469" s="10" t="str">
        <f>IF($Q469="","",VLOOKUP($Q469,'Dept Head vs YTD acct'!$A$5:$M$500,10,FALSE))</f>
        <v/>
      </c>
      <c r="J469" s="10" t="str">
        <f>IF($Q469="","",VLOOKUP($Q469,'Dept Head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acct'!$A$5:$M$500,2,FALSE))</f>
        <v/>
      </c>
      <c r="B470" t="str">
        <f>IF($Q470="","",VLOOKUP($Q470,'Dept Head vs YTD acct'!$A$5:$M$500,3,FALSE))</f>
        <v/>
      </c>
      <c r="C470" t="str">
        <f>IF($Q470="","",VLOOKUP($Q470,'Dept Head vs YTD acct'!$A$5:$M$500,4,FALSE))</f>
        <v/>
      </c>
      <c r="D470" t="str">
        <f>IF($Q470="","",VLOOKUP($Q470,'Dept Head vs YTD acct'!$A$5:$M$500,5,FALSE))</f>
        <v/>
      </c>
      <c r="E470" t="str">
        <f>IF($Q470="","",VLOOKUP($Q470,'Dept Head vs YTD acct'!$A$5:$M$500,6,FALSE))</f>
        <v/>
      </c>
      <c r="F470" t="str">
        <f>IF($Q470="","",VLOOKUP($Q470,'Dept Head vs YTD acct'!$A$5:$M$500,7,FALSE))</f>
        <v/>
      </c>
      <c r="G470" t="str">
        <f>IF($Q470="","",VLOOKUP($Q470,'Dept Head vs YTD acct'!$A$5:$M$500,8,FALSE))</f>
        <v/>
      </c>
      <c r="H470" t="str">
        <f>IF($Q470="","",VLOOKUP($Q470,'Dept Head vs YTD acct'!$A$5:$M$500,9,FALSE))</f>
        <v/>
      </c>
      <c r="I470" s="10" t="str">
        <f>IF($Q470="","",VLOOKUP($Q470,'Dept Head vs YTD acct'!$A$5:$M$500,10,FALSE))</f>
        <v/>
      </c>
      <c r="J470" s="10" t="str">
        <f>IF($Q470="","",VLOOKUP($Q470,'Dept Head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acct'!$A$5:$M$500,2,FALSE))</f>
        <v/>
      </c>
      <c r="B471" t="str">
        <f>IF($Q471="","",VLOOKUP($Q471,'Dept Head vs YTD acct'!$A$5:$M$500,3,FALSE))</f>
        <v/>
      </c>
      <c r="C471" t="str">
        <f>IF($Q471="","",VLOOKUP($Q471,'Dept Head vs YTD acct'!$A$5:$M$500,4,FALSE))</f>
        <v/>
      </c>
      <c r="D471" t="str">
        <f>IF($Q471="","",VLOOKUP($Q471,'Dept Head vs YTD acct'!$A$5:$M$500,5,FALSE))</f>
        <v/>
      </c>
      <c r="E471" t="str">
        <f>IF($Q471="","",VLOOKUP($Q471,'Dept Head vs YTD acct'!$A$5:$M$500,6,FALSE))</f>
        <v/>
      </c>
      <c r="F471" t="str">
        <f>IF($Q471="","",VLOOKUP($Q471,'Dept Head vs YTD acct'!$A$5:$M$500,7,FALSE))</f>
        <v/>
      </c>
      <c r="G471" t="str">
        <f>IF($Q471="","",VLOOKUP($Q471,'Dept Head vs YTD acct'!$A$5:$M$500,8,FALSE))</f>
        <v/>
      </c>
      <c r="H471" t="str">
        <f>IF($Q471="","",VLOOKUP($Q471,'Dept Head vs YTD acct'!$A$5:$M$500,9,FALSE))</f>
        <v/>
      </c>
      <c r="I471" s="10" t="str">
        <f>IF($Q471="","",VLOOKUP($Q471,'Dept Head vs YTD acct'!$A$5:$M$500,10,FALSE))</f>
        <v/>
      </c>
      <c r="J471" s="10" t="str">
        <f>IF($Q471="","",VLOOKUP($Q471,'Dept Head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acct'!$A$5:$M$500,2,FALSE))</f>
        <v/>
      </c>
      <c r="B472" t="str">
        <f>IF($Q472="","",VLOOKUP($Q472,'Dept Head vs YTD acct'!$A$5:$M$500,3,FALSE))</f>
        <v/>
      </c>
      <c r="C472" t="str">
        <f>IF($Q472="","",VLOOKUP($Q472,'Dept Head vs YTD acct'!$A$5:$M$500,4,FALSE))</f>
        <v/>
      </c>
      <c r="D472" t="str">
        <f>IF($Q472="","",VLOOKUP($Q472,'Dept Head vs YTD acct'!$A$5:$M$500,5,FALSE))</f>
        <v/>
      </c>
      <c r="E472" t="str">
        <f>IF($Q472="","",VLOOKUP($Q472,'Dept Head vs YTD acct'!$A$5:$M$500,6,FALSE))</f>
        <v/>
      </c>
      <c r="F472" t="str">
        <f>IF($Q472="","",VLOOKUP($Q472,'Dept Head vs YTD acct'!$A$5:$M$500,7,FALSE))</f>
        <v/>
      </c>
      <c r="G472" t="str">
        <f>IF($Q472="","",VLOOKUP($Q472,'Dept Head vs YTD acct'!$A$5:$M$500,8,FALSE))</f>
        <v/>
      </c>
      <c r="H472" t="str">
        <f>IF($Q472="","",VLOOKUP($Q472,'Dept Head vs YTD acct'!$A$5:$M$500,9,FALSE))</f>
        <v/>
      </c>
      <c r="I472" s="10" t="str">
        <f>IF($Q472="","",VLOOKUP($Q472,'Dept Head vs YTD acct'!$A$5:$M$500,10,FALSE))</f>
        <v/>
      </c>
      <c r="J472" s="10" t="str">
        <f>IF($Q472="","",VLOOKUP($Q472,'Dept Head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acct'!$A$5:$M$500,2,FALSE))</f>
        <v/>
      </c>
      <c r="B473" t="str">
        <f>IF($Q473="","",VLOOKUP($Q473,'Dept Head vs YTD acct'!$A$5:$M$500,3,FALSE))</f>
        <v/>
      </c>
      <c r="C473" t="str">
        <f>IF($Q473="","",VLOOKUP($Q473,'Dept Head vs YTD acct'!$A$5:$M$500,4,FALSE))</f>
        <v/>
      </c>
      <c r="D473" t="str">
        <f>IF($Q473="","",VLOOKUP($Q473,'Dept Head vs YTD acct'!$A$5:$M$500,5,FALSE))</f>
        <v/>
      </c>
      <c r="E473" t="str">
        <f>IF($Q473="","",VLOOKUP($Q473,'Dept Head vs YTD acct'!$A$5:$M$500,6,FALSE))</f>
        <v/>
      </c>
      <c r="F473" t="str">
        <f>IF($Q473="","",VLOOKUP($Q473,'Dept Head vs YTD acct'!$A$5:$M$500,7,FALSE))</f>
        <v/>
      </c>
      <c r="G473" t="str">
        <f>IF($Q473="","",VLOOKUP($Q473,'Dept Head vs YTD acct'!$A$5:$M$500,8,FALSE))</f>
        <v/>
      </c>
      <c r="H473" t="str">
        <f>IF($Q473="","",VLOOKUP($Q473,'Dept Head vs YTD acct'!$A$5:$M$500,9,FALSE))</f>
        <v/>
      </c>
      <c r="I473" s="10" t="str">
        <f>IF($Q473="","",VLOOKUP($Q473,'Dept Head vs YTD acct'!$A$5:$M$500,10,FALSE))</f>
        <v/>
      </c>
      <c r="J473" s="10" t="str">
        <f>IF($Q473="","",VLOOKUP($Q473,'Dept Head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acct'!$A$5:$M$500,2,FALSE))</f>
        <v/>
      </c>
      <c r="B474" t="str">
        <f>IF($Q474="","",VLOOKUP($Q474,'Dept Head vs YTD acct'!$A$5:$M$500,3,FALSE))</f>
        <v/>
      </c>
      <c r="C474" t="str">
        <f>IF($Q474="","",VLOOKUP($Q474,'Dept Head vs YTD acct'!$A$5:$M$500,4,FALSE))</f>
        <v/>
      </c>
      <c r="D474" t="str">
        <f>IF($Q474="","",VLOOKUP($Q474,'Dept Head vs YTD acct'!$A$5:$M$500,5,FALSE))</f>
        <v/>
      </c>
      <c r="E474" t="str">
        <f>IF($Q474="","",VLOOKUP($Q474,'Dept Head vs YTD acct'!$A$5:$M$500,6,FALSE))</f>
        <v/>
      </c>
      <c r="F474" t="str">
        <f>IF($Q474="","",VLOOKUP($Q474,'Dept Head vs YTD acct'!$A$5:$M$500,7,FALSE))</f>
        <v/>
      </c>
      <c r="G474" t="str">
        <f>IF($Q474="","",VLOOKUP($Q474,'Dept Head vs YTD acct'!$A$5:$M$500,8,FALSE))</f>
        <v/>
      </c>
      <c r="H474" t="str">
        <f>IF($Q474="","",VLOOKUP($Q474,'Dept Head vs YTD acct'!$A$5:$M$500,9,FALSE))</f>
        <v/>
      </c>
      <c r="I474" s="10" t="str">
        <f>IF($Q474="","",VLOOKUP($Q474,'Dept Head vs YTD acct'!$A$5:$M$500,10,FALSE))</f>
        <v/>
      </c>
      <c r="J474" s="10" t="str">
        <f>IF($Q474="","",VLOOKUP($Q474,'Dept Head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acct'!$A$5:$M$500,2,FALSE))</f>
        <v/>
      </c>
      <c r="B475" t="str">
        <f>IF($Q475="","",VLOOKUP($Q475,'Dept Head vs YTD acct'!$A$5:$M$500,3,FALSE))</f>
        <v/>
      </c>
      <c r="C475" t="str">
        <f>IF($Q475="","",VLOOKUP($Q475,'Dept Head vs YTD acct'!$A$5:$M$500,4,FALSE))</f>
        <v/>
      </c>
      <c r="D475" t="str">
        <f>IF($Q475="","",VLOOKUP($Q475,'Dept Head vs YTD acct'!$A$5:$M$500,5,FALSE))</f>
        <v/>
      </c>
      <c r="E475" t="str">
        <f>IF($Q475="","",VLOOKUP($Q475,'Dept Head vs YTD acct'!$A$5:$M$500,6,FALSE))</f>
        <v/>
      </c>
      <c r="F475" t="str">
        <f>IF($Q475="","",VLOOKUP($Q475,'Dept Head vs YTD acct'!$A$5:$M$500,7,FALSE))</f>
        <v/>
      </c>
      <c r="G475" t="str">
        <f>IF($Q475="","",VLOOKUP($Q475,'Dept Head vs YTD acct'!$A$5:$M$500,8,FALSE))</f>
        <v/>
      </c>
      <c r="H475" t="str">
        <f>IF($Q475="","",VLOOKUP($Q475,'Dept Head vs YTD acct'!$A$5:$M$500,9,FALSE))</f>
        <v/>
      </c>
      <c r="I475" s="10" t="str">
        <f>IF($Q475="","",VLOOKUP($Q475,'Dept Head vs YTD acct'!$A$5:$M$500,10,FALSE))</f>
        <v/>
      </c>
      <c r="J475" s="10" t="str">
        <f>IF($Q475="","",VLOOKUP($Q475,'Dept Head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acct'!$A$5:$M$500,2,FALSE))</f>
        <v/>
      </c>
      <c r="B476" t="str">
        <f>IF($Q476="","",VLOOKUP($Q476,'Dept Head vs YTD acct'!$A$5:$M$500,3,FALSE))</f>
        <v/>
      </c>
      <c r="C476" t="str">
        <f>IF($Q476="","",VLOOKUP($Q476,'Dept Head vs YTD acct'!$A$5:$M$500,4,FALSE))</f>
        <v/>
      </c>
      <c r="D476" t="str">
        <f>IF($Q476="","",VLOOKUP($Q476,'Dept Head vs YTD acct'!$A$5:$M$500,5,FALSE))</f>
        <v/>
      </c>
      <c r="E476" t="str">
        <f>IF($Q476="","",VLOOKUP($Q476,'Dept Head vs YTD acct'!$A$5:$M$500,6,FALSE))</f>
        <v/>
      </c>
      <c r="F476" t="str">
        <f>IF($Q476="","",VLOOKUP($Q476,'Dept Head vs YTD acct'!$A$5:$M$500,7,FALSE))</f>
        <v/>
      </c>
      <c r="G476" t="str">
        <f>IF($Q476="","",VLOOKUP($Q476,'Dept Head vs YTD acct'!$A$5:$M$500,8,FALSE))</f>
        <v/>
      </c>
      <c r="H476" t="str">
        <f>IF($Q476="","",VLOOKUP($Q476,'Dept Head vs YTD acct'!$A$5:$M$500,9,FALSE))</f>
        <v/>
      </c>
      <c r="I476" s="10" t="str">
        <f>IF($Q476="","",VLOOKUP($Q476,'Dept Head vs YTD acct'!$A$5:$M$500,10,FALSE))</f>
        <v/>
      </c>
      <c r="J476" s="10" t="str">
        <f>IF($Q476="","",VLOOKUP($Q476,'Dept Head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acct'!$A$5:$M$500,2,FALSE))</f>
        <v/>
      </c>
      <c r="B477" t="str">
        <f>IF($Q477="","",VLOOKUP($Q477,'Dept Head vs YTD acct'!$A$5:$M$500,3,FALSE))</f>
        <v/>
      </c>
      <c r="C477" t="str">
        <f>IF($Q477="","",VLOOKUP($Q477,'Dept Head vs YTD acct'!$A$5:$M$500,4,FALSE))</f>
        <v/>
      </c>
      <c r="D477" t="str">
        <f>IF($Q477="","",VLOOKUP($Q477,'Dept Head vs YTD acct'!$A$5:$M$500,5,FALSE))</f>
        <v/>
      </c>
      <c r="E477" t="str">
        <f>IF($Q477="","",VLOOKUP($Q477,'Dept Head vs YTD acct'!$A$5:$M$500,6,FALSE))</f>
        <v/>
      </c>
      <c r="F477" t="str">
        <f>IF($Q477="","",VLOOKUP($Q477,'Dept Head vs YTD acct'!$A$5:$M$500,7,FALSE))</f>
        <v/>
      </c>
      <c r="G477" t="str">
        <f>IF($Q477="","",VLOOKUP($Q477,'Dept Head vs YTD acct'!$A$5:$M$500,8,FALSE))</f>
        <v/>
      </c>
      <c r="H477" t="str">
        <f>IF($Q477="","",VLOOKUP($Q477,'Dept Head vs YTD acct'!$A$5:$M$500,9,FALSE))</f>
        <v/>
      </c>
      <c r="I477" s="10" t="str">
        <f>IF($Q477="","",VLOOKUP($Q477,'Dept Head vs YTD acct'!$A$5:$M$500,10,FALSE))</f>
        <v/>
      </c>
      <c r="J477" s="10" t="str">
        <f>IF($Q477="","",VLOOKUP($Q477,'Dept Head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acct'!$A$5:$M$500,2,FALSE))</f>
        <v/>
      </c>
      <c r="B478" t="str">
        <f>IF($Q478="","",VLOOKUP($Q478,'Dept Head vs YTD acct'!$A$5:$M$500,3,FALSE))</f>
        <v/>
      </c>
      <c r="C478" t="str">
        <f>IF($Q478="","",VLOOKUP($Q478,'Dept Head vs YTD acct'!$A$5:$M$500,4,FALSE))</f>
        <v/>
      </c>
      <c r="D478" t="str">
        <f>IF($Q478="","",VLOOKUP($Q478,'Dept Head vs YTD acct'!$A$5:$M$500,5,FALSE))</f>
        <v/>
      </c>
      <c r="E478" t="str">
        <f>IF($Q478="","",VLOOKUP($Q478,'Dept Head vs YTD acct'!$A$5:$M$500,6,FALSE))</f>
        <v/>
      </c>
      <c r="F478" t="str">
        <f>IF($Q478="","",VLOOKUP($Q478,'Dept Head vs YTD acct'!$A$5:$M$500,7,FALSE))</f>
        <v/>
      </c>
      <c r="G478" t="str">
        <f>IF($Q478="","",VLOOKUP($Q478,'Dept Head vs YTD acct'!$A$5:$M$500,8,FALSE))</f>
        <v/>
      </c>
      <c r="H478" t="str">
        <f>IF($Q478="","",VLOOKUP($Q478,'Dept Head vs YTD acct'!$A$5:$M$500,9,FALSE))</f>
        <v/>
      </c>
      <c r="I478" s="10" t="str">
        <f>IF($Q478="","",VLOOKUP($Q478,'Dept Head vs YTD acct'!$A$5:$M$500,10,FALSE))</f>
        <v/>
      </c>
      <c r="J478" s="10" t="str">
        <f>IF($Q478="","",VLOOKUP($Q478,'Dept Head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acct'!$A$5:$M$500,2,FALSE))</f>
        <v/>
      </c>
      <c r="B479" t="str">
        <f>IF($Q479="","",VLOOKUP($Q479,'Dept Head vs YTD acct'!$A$5:$M$500,3,FALSE))</f>
        <v/>
      </c>
      <c r="C479" t="str">
        <f>IF($Q479="","",VLOOKUP($Q479,'Dept Head vs YTD acct'!$A$5:$M$500,4,FALSE))</f>
        <v/>
      </c>
      <c r="D479" t="str">
        <f>IF($Q479="","",VLOOKUP($Q479,'Dept Head vs YTD acct'!$A$5:$M$500,5,FALSE))</f>
        <v/>
      </c>
      <c r="E479" t="str">
        <f>IF($Q479="","",VLOOKUP($Q479,'Dept Head vs YTD acct'!$A$5:$M$500,6,FALSE))</f>
        <v/>
      </c>
      <c r="F479" t="str">
        <f>IF($Q479="","",VLOOKUP($Q479,'Dept Head vs YTD acct'!$A$5:$M$500,7,FALSE))</f>
        <v/>
      </c>
      <c r="G479" t="str">
        <f>IF($Q479="","",VLOOKUP($Q479,'Dept Head vs YTD acct'!$A$5:$M$500,8,FALSE))</f>
        <v/>
      </c>
      <c r="H479" t="str">
        <f>IF($Q479="","",VLOOKUP($Q479,'Dept Head vs YTD acct'!$A$5:$M$500,9,FALSE))</f>
        <v/>
      </c>
      <c r="I479" s="10" t="str">
        <f>IF($Q479="","",VLOOKUP($Q479,'Dept Head vs YTD acct'!$A$5:$M$500,10,FALSE))</f>
        <v/>
      </c>
      <c r="J479" s="10" t="str">
        <f>IF($Q479="","",VLOOKUP($Q479,'Dept Head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acct'!$A$5:$M$500,2,FALSE))</f>
        <v/>
      </c>
      <c r="B480" t="str">
        <f>IF($Q480="","",VLOOKUP($Q480,'Dept Head vs YTD acct'!$A$5:$M$500,3,FALSE))</f>
        <v/>
      </c>
      <c r="C480" t="str">
        <f>IF($Q480="","",VLOOKUP($Q480,'Dept Head vs YTD acct'!$A$5:$M$500,4,FALSE))</f>
        <v/>
      </c>
      <c r="D480" t="str">
        <f>IF($Q480="","",VLOOKUP($Q480,'Dept Head vs YTD acct'!$A$5:$M$500,5,FALSE))</f>
        <v/>
      </c>
      <c r="E480" t="str">
        <f>IF($Q480="","",VLOOKUP($Q480,'Dept Head vs YTD acct'!$A$5:$M$500,6,FALSE))</f>
        <v/>
      </c>
      <c r="F480" t="str">
        <f>IF($Q480="","",VLOOKUP($Q480,'Dept Head vs YTD acct'!$A$5:$M$500,7,FALSE))</f>
        <v/>
      </c>
      <c r="G480" t="str">
        <f>IF($Q480="","",VLOOKUP($Q480,'Dept Head vs YTD acct'!$A$5:$M$500,8,FALSE))</f>
        <v/>
      </c>
      <c r="H480" t="str">
        <f>IF($Q480="","",VLOOKUP($Q480,'Dept Head vs YTD acct'!$A$5:$M$500,9,FALSE))</f>
        <v/>
      </c>
      <c r="I480" s="10" t="str">
        <f>IF($Q480="","",VLOOKUP($Q480,'Dept Head vs YTD acct'!$A$5:$M$500,10,FALSE))</f>
        <v/>
      </c>
      <c r="J480" s="10" t="str">
        <f>IF($Q480="","",VLOOKUP($Q480,'Dept Head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acct'!$A$5:$M$500,2,FALSE))</f>
        <v/>
      </c>
      <c r="B481" t="str">
        <f>IF($Q481="","",VLOOKUP($Q481,'Dept Head vs YTD acct'!$A$5:$M$500,3,FALSE))</f>
        <v/>
      </c>
      <c r="C481" t="str">
        <f>IF($Q481="","",VLOOKUP($Q481,'Dept Head vs YTD acct'!$A$5:$M$500,4,FALSE))</f>
        <v/>
      </c>
      <c r="D481" t="str">
        <f>IF($Q481="","",VLOOKUP($Q481,'Dept Head vs YTD acct'!$A$5:$M$500,5,FALSE))</f>
        <v/>
      </c>
      <c r="E481" t="str">
        <f>IF($Q481="","",VLOOKUP($Q481,'Dept Head vs YTD acct'!$A$5:$M$500,6,FALSE))</f>
        <v/>
      </c>
      <c r="F481" t="str">
        <f>IF($Q481="","",VLOOKUP($Q481,'Dept Head vs YTD acct'!$A$5:$M$500,7,FALSE))</f>
        <v/>
      </c>
      <c r="G481" t="str">
        <f>IF($Q481="","",VLOOKUP($Q481,'Dept Head vs YTD acct'!$A$5:$M$500,8,FALSE))</f>
        <v/>
      </c>
      <c r="H481" t="str">
        <f>IF($Q481="","",VLOOKUP($Q481,'Dept Head vs YTD acct'!$A$5:$M$500,9,FALSE))</f>
        <v/>
      </c>
      <c r="I481" s="10" t="str">
        <f>IF($Q481="","",VLOOKUP($Q481,'Dept Head vs YTD acct'!$A$5:$M$500,10,FALSE))</f>
        <v/>
      </c>
      <c r="J481" s="10" t="str">
        <f>IF($Q481="","",VLOOKUP($Q481,'Dept Head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acct'!$A$5:$M$500,2,FALSE))</f>
        <v/>
      </c>
      <c r="B482" t="str">
        <f>IF($Q482="","",VLOOKUP($Q482,'Dept Head vs YTD acct'!$A$5:$M$500,3,FALSE))</f>
        <v/>
      </c>
      <c r="C482" t="str">
        <f>IF($Q482="","",VLOOKUP($Q482,'Dept Head vs YTD acct'!$A$5:$M$500,4,FALSE))</f>
        <v/>
      </c>
      <c r="D482" t="str">
        <f>IF($Q482="","",VLOOKUP($Q482,'Dept Head vs YTD acct'!$A$5:$M$500,5,FALSE))</f>
        <v/>
      </c>
      <c r="E482" t="str">
        <f>IF($Q482="","",VLOOKUP($Q482,'Dept Head vs YTD acct'!$A$5:$M$500,6,FALSE))</f>
        <v/>
      </c>
      <c r="F482" t="str">
        <f>IF($Q482="","",VLOOKUP($Q482,'Dept Head vs YTD acct'!$A$5:$M$500,7,FALSE))</f>
        <v/>
      </c>
      <c r="G482" t="str">
        <f>IF($Q482="","",VLOOKUP($Q482,'Dept Head vs YTD acct'!$A$5:$M$500,8,FALSE))</f>
        <v/>
      </c>
      <c r="H482" t="str">
        <f>IF($Q482="","",VLOOKUP($Q482,'Dept Head vs YTD acct'!$A$5:$M$500,9,FALSE))</f>
        <v/>
      </c>
      <c r="I482" s="10" t="str">
        <f>IF($Q482="","",VLOOKUP($Q482,'Dept Head vs YTD acct'!$A$5:$M$500,10,FALSE))</f>
        <v/>
      </c>
      <c r="J482" s="10" t="str">
        <f>IF($Q482="","",VLOOKUP($Q482,'Dept Head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acct'!$A$5:$M$500,2,FALSE))</f>
        <v/>
      </c>
      <c r="B483" t="str">
        <f>IF($Q483="","",VLOOKUP($Q483,'Dept Head vs YTD acct'!$A$5:$M$500,3,FALSE))</f>
        <v/>
      </c>
      <c r="C483" t="str">
        <f>IF($Q483="","",VLOOKUP($Q483,'Dept Head vs YTD acct'!$A$5:$M$500,4,FALSE))</f>
        <v/>
      </c>
      <c r="D483" t="str">
        <f>IF($Q483="","",VLOOKUP($Q483,'Dept Head vs YTD acct'!$A$5:$M$500,5,FALSE))</f>
        <v/>
      </c>
      <c r="E483" t="str">
        <f>IF($Q483="","",VLOOKUP($Q483,'Dept Head vs YTD acct'!$A$5:$M$500,6,FALSE))</f>
        <v/>
      </c>
      <c r="F483" t="str">
        <f>IF($Q483="","",VLOOKUP($Q483,'Dept Head vs YTD acct'!$A$5:$M$500,7,FALSE))</f>
        <v/>
      </c>
      <c r="G483" t="str">
        <f>IF($Q483="","",VLOOKUP($Q483,'Dept Head vs YTD acct'!$A$5:$M$500,8,FALSE))</f>
        <v/>
      </c>
      <c r="H483" t="str">
        <f>IF($Q483="","",VLOOKUP($Q483,'Dept Head vs YTD acct'!$A$5:$M$500,9,FALSE))</f>
        <v/>
      </c>
      <c r="I483" s="10" t="str">
        <f>IF($Q483="","",VLOOKUP($Q483,'Dept Head vs YTD acct'!$A$5:$M$500,10,FALSE))</f>
        <v/>
      </c>
      <c r="J483" s="10" t="str">
        <f>IF($Q483="","",VLOOKUP($Q483,'Dept Head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acct'!$A$5:$M$500,2,FALSE))</f>
        <v/>
      </c>
      <c r="B484" t="str">
        <f>IF($Q484="","",VLOOKUP($Q484,'Dept Head vs YTD acct'!$A$5:$M$500,3,FALSE))</f>
        <v/>
      </c>
      <c r="C484" t="str">
        <f>IF($Q484="","",VLOOKUP($Q484,'Dept Head vs YTD acct'!$A$5:$M$500,4,FALSE))</f>
        <v/>
      </c>
      <c r="D484" t="str">
        <f>IF($Q484="","",VLOOKUP($Q484,'Dept Head vs YTD acct'!$A$5:$M$500,5,FALSE))</f>
        <v/>
      </c>
      <c r="E484" t="str">
        <f>IF($Q484="","",VLOOKUP($Q484,'Dept Head vs YTD acct'!$A$5:$M$500,6,FALSE))</f>
        <v/>
      </c>
      <c r="F484" t="str">
        <f>IF($Q484="","",VLOOKUP($Q484,'Dept Head vs YTD acct'!$A$5:$M$500,7,FALSE))</f>
        <v/>
      </c>
      <c r="G484" t="str">
        <f>IF($Q484="","",VLOOKUP($Q484,'Dept Head vs YTD acct'!$A$5:$M$500,8,FALSE))</f>
        <v/>
      </c>
      <c r="H484" t="str">
        <f>IF($Q484="","",VLOOKUP($Q484,'Dept Head vs YTD acct'!$A$5:$M$500,9,FALSE))</f>
        <v/>
      </c>
      <c r="I484" s="10" t="str">
        <f>IF($Q484="","",VLOOKUP($Q484,'Dept Head vs YTD acct'!$A$5:$M$500,10,FALSE))</f>
        <v/>
      </c>
      <c r="J484" s="10" t="str">
        <f>IF($Q484="","",VLOOKUP($Q484,'Dept Head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acct'!$A$5:$M$500,2,FALSE))</f>
        <v/>
      </c>
      <c r="B485" t="str">
        <f>IF($Q485="","",VLOOKUP($Q485,'Dept Head vs YTD acct'!$A$5:$M$500,3,FALSE))</f>
        <v/>
      </c>
      <c r="C485" t="str">
        <f>IF($Q485="","",VLOOKUP($Q485,'Dept Head vs YTD acct'!$A$5:$M$500,4,FALSE))</f>
        <v/>
      </c>
      <c r="D485" t="str">
        <f>IF($Q485="","",VLOOKUP($Q485,'Dept Head vs YTD acct'!$A$5:$M$500,5,FALSE))</f>
        <v/>
      </c>
      <c r="E485" t="str">
        <f>IF($Q485="","",VLOOKUP($Q485,'Dept Head vs YTD acct'!$A$5:$M$500,6,FALSE))</f>
        <v/>
      </c>
      <c r="F485" t="str">
        <f>IF($Q485="","",VLOOKUP($Q485,'Dept Head vs YTD acct'!$A$5:$M$500,7,FALSE))</f>
        <v/>
      </c>
      <c r="G485" t="str">
        <f>IF($Q485="","",VLOOKUP($Q485,'Dept Head vs YTD acct'!$A$5:$M$500,8,FALSE))</f>
        <v/>
      </c>
      <c r="H485" t="str">
        <f>IF($Q485="","",VLOOKUP($Q485,'Dept Head vs YTD acct'!$A$5:$M$500,9,FALSE))</f>
        <v/>
      </c>
      <c r="I485" s="10" t="str">
        <f>IF($Q485="","",VLOOKUP($Q485,'Dept Head vs YTD acct'!$A$5:$M$500,10,FALSE))</f>
        <v/>
      </c>
      <c r="J485" s="10" t="str">
        <f>IF($Q485="","",VLOOKUP($Q485,'Dept Head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acct'!$A$5:$M$500,2,FALSE))</f>
        <v/>
      </c>
      <c r="B486" t="str">
        <f>IF($Q486="","",VLOOKUP($Q486,'Dept Head vs YTD acct'!$A$5:$M$500,3,FALSE))</f>
        <v/>
      </c>
      <c r="C486" t="str">
        <f>IF($Q486="","",VLOOKUP($Q486,'Dept Head vs YTD acct'!$A$5:$M$500,4,FALSE))</f>
        <v/>
      </c>
      <c r="D486" t="str">
        <f>IF($Q486="","",VLOOKUP($Q486,'Dept Head vs YTD acct'!$A$5:$M$500,5,FALSE))</f>
        <v/>
      </c>
      <c r="E486" t="str">
        <f>IF($Q486="","",VLOOKUP($Q486,'Dept Head vs YTD acct'!$A$5:$M$500,6,FALSE))</f>
        <v/>
      </c>
      <c r="F486" t="str">
        <f>IF($Q486="","",VLOOKUP($Q486,'Dept Head vs YTD acct'!$A$5:$M$500,7,FALSE))</f>
        <v/>
      </c>
      <c r="G486" t="str">
        <f>IF($Q486="","",VLOOKUP($Q486,'Dept Head vs YTD acct'!$A$5:$M$500,8,FALSE))</f>
        <v/>
      </c>
      <c r="H486" t="str">
        <f>IF($Q486="","",VLOOKUP($Q486,'Dept Head vs YTD acct'!$A$5:$M$500,9,FALSE))</f>
        <v/>
      </c>
      <c r="I486" s="10" t="str">
        <f>IF($Q486="","",VLOOKUP($Q486,'Dept Head vs YTD acct'!$A$5:$M$500,10,FALSE))</f>
        <v/>
      </c>
      <c r="J486" s="10" t="str">
        <f>IF($Q486="","",VLOOKUP($Q486,'Dept Head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acct'!$A$5:$M$500,2,FALSE))</f>
        <v/>
      </c>
      <c r="B487" t="str">
        <f>IF($Q487="","",VLOOKUP($Q487,'Dept Head vs YTD acct'!$A$5:$M$500,3,FALSE))</f>
        <v/>
      </c>
      <c r="C487" t="str">
        <f>IF($Q487="","",VLOOKUP($Q487,'Dept Head vs YTD acct'!$A$5:$M$500,4,FALSE))</f>
        <v/>
      </c>
      <c r="D487" t="str">
        <f>IF($Q487="","",VLOOKUP($Q487,'Dept Head vs YTD acct'!$A$5:$M$500,5,FALSE))</f>
        <v/>
      </c>
      <c r="E487" t="str">
        <f>IF($Q487="","",VLOOKUP($Q487,'Dept Head vs YTD acct'!$A$5:$M$500,6,FALSE))</f>
        <v/>
      </c>
      <c r="F487" t="str">
        <f>IF($Q487="","",VLOOKUP($Q487,'Dept Head vs YTD acct'!$A$5:$M$500,7,FALSE))</f>
        <v/>
      </c>
      <c r="G487" t="str">
        <f>IF($Q487="","",VLOOKUP($Q487,'Dept Head vs YTD acct'!$A$5:$M$500,8,FALSE))</f>
        <v/>
      </c>
      <c r="H487" t="str">
        <f>IF($Q487="","",VLOOKUP($Q487,'Dept Head vs YTD acct'!$A$5:$M$500,9,FALSE))</f>
        <v/>
      </c>
      <c r="I487" s="10" t="str">
        <f>IF($Q487="","",VLOOKUP($Q487,'Dept Head vs YTD acct'!$A$5:$M$500,10,FALSE))</f>
        <v/>
      </c>
      <c r="J487" s="10" t="str">
        <f>IF($Q487="","",VLOOKUP($Q487,'Dept Head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acct'!$A$5:$M$500,2,FALSE))</f>
        <v/>
      </c>
      <c r="B488" t="str">
        <f>IF($Q488="","",VLOOKUP($Q488,'Dept Head vs YTD acct'!$A$5:$M$500,3,FALSE))</f>
        <v/>
      </c>
      <c r="C488" t="str">
        <f>IF($Q488="","",VLOOKUP($Q488,'Dept Head vs YTD acct'!$A$5:$M$500,4,FALSE))</f>
        <v/>
      </c>
      <c r="D488" t="str">
        <f>IF($Q488="","",VLOOKUP($Q488,'Dept Head vs YTD acct'!$A$5:$M$500,5,FALSE))</f>
        <v/>
      </c>
      <c r="E488" t="str">
        <f>IF($Q488="","",VLOOKUP($Q488,'Dept Head vs YTD acct'!$A$5:$M$500,6,FALSE))</f>
        <v/>
      </c>
      <c r="F488" t="str">
        <f>IF($Q488="","",VLOOKUP($Q488,'Dept Head vs YTD acct'!$A$5:$M$500,7,FALSE))</f>
        <v/>
      </c>
      <c r="G488" t="str">
        <f>IF($Q488="","",VLOOKUP($Q488,'Dept Head vs YTD acct'!$A$5:$M$500,8,FALSE))</f>
        <v/>
      </c>
      <c r="H488" t="str">
        <f>IF($Q488="","",VLOOKUP($Q488,'Dept Head vs YTD acct'!$A$5:$M$500,9,FALSE))</f>
        <v/>
      </c>
      <c r="I488" s="10" t="str">
        <f>IF($Q488="","",VLOOKUP($Q488,'Dept Head vs YTD acct'!$A$5:$M$500,10,FALSE))</f>
        <v/>
      </c>
      <c r="J488" s="10" t="str">
        <f>IF($Q488="","",VLOOKUP($Q488,'Dept Head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acct'!$A$5:$M$500,2,FALSE))</f>
        <v/>
      </c>
      <c r="B489" t="str">
        <f>IF($Q489="","",VLOOKUP($Q489,'Dept Head vs YTD acct'!$A$5:$M$500,3,FALSE))</f>
        <v/>
      </c>
      <c r="C489" t="str">
        <f>IF($Q489="","",VLOOKUP($Q489,'Dept Head vs YTD acct'!$A$5:$M$500,4,FALSE))</f>
        <v/>
      </c>
      <c r="D489" t="str">
        <f>IF($Q489="","",VLOOKUP($Q489,'Dept Head vs YTD acct'!$A$5:$M$500,5,FALSE))</f>
        <v/>
      </c>
      <c r="E489" t="str">
        <f>IF($Q489="","",VLOOKUP($Q489,'Dept Head vs YTD acct'!$A$5:$M$500,6,FALSE))</f>
        <v/>
      </c>
      <c r="F489" t="str">
        <f>IF($Q489="","",VLOOKUP($Q489,'Dept Head vs YTD acct'!$A$5:$M$500,7,FALSE))</f>
        <v/>
      </c>
      <c r="G489" t="str">
        <f>IF($Q489="","",VLOOKUP($Q489,'Dept Head vs YTD acct'!$A$5:$M$500,8,FALSE))</f>
        <v/>
      </c>
      <c r="H489" t="str">
        <f>IF($Q489="","",VLOOKUP($Q489,'Dept Head vs YTD acct'!$A$5:$M$500,9,FALSE))</f>
        <v/>
      </c>
      <c r="I489" s="10" t="str">
        <f>IF($Q489="","",VLOOKUP($Q489,'Dept Head vs YTD acct'!$A$5:$M$500,10,FALSE))</f>
        <v/>
      </c>
      <c r="J489" s="10" t="str">
        <f>IF($Q489="","",VLOOKUP($Q489,'Dept Head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acct'!$A$5:$M$500,2,FALSE))</f>
        <v/>
      </c>
      <c r="B490" t="str">
        <f>IF($Q490="","",VLOOKUP($Q490,'Dept Head vs YTD acct'!$A$5:$M$500,3,FALSE))</f>
        <v/>
      </c>
      <c r="C490" t="str">
        <f>IF($Q490="","",VLOOKUP($Q490,'Dept Head vs YTD acct'!$A$5:$M$500,4,FALSE))</f>
        <v/>
      </c>
      <c r="D490" t="str">
        <f>IF($Q490="","",VLOOKUP($Q490,'Dept Head vs YTD acct'!$A$5:$M$500,5,FALSE))</f>
        <v/>
      </c>
      <c r="E490" t="str">
        <f>IF($Q490="","",VLOOKUP($Q490,'Dept Head vs YTD acct'!$A$5:$M$500,6,FALSE))</f>
        <v/>
      </c>
      <c r="F490" t="str">
        <f>IF($Q490="","",VLOOKUP($Q490,'Dept Head vs YTD acct'!$A$5:$M$500,7,FALSE))</f>
        <v/>
      </c>
      <c r="G490" t="str">
        <f>IF($Q490="","",VLOOKUP($Q490,'Dept Head vs YTD acct'!$A$5:$M$500,8,FALSE))</f>
        <v/>
      </c>
      <c r="H490" t="str">
        <f>IF($Q490="","",VLOOKUP($Q490,'Dept Head vs YTD acct'!$A$5:$M$500,9,FALSE))</f>
        <v/>
      </c>
      <c r="I490" s="10" t="str">
        <f>IF($Q490="","",VLOOKUP($Q490,'Dept Head vs YTD acct'!$A$5:$M$500,10,FALSE))</f>
        <v/>
      </c>
      <c r="J490" s="10" t="str">
        <f>IF($Q490="","",VLOOKUP($Q490,'Dept Head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acct'!$A$5:$M$500,2,FALSE))</f>
        <v/>
      </c>
      <c r="B491" t="str">
        <f>IF($Q491="","",VLOOKUP($Q491,'Dept Head vs YTD acct'!$A$5:$M$500,3,FALSE))</f>
        <v/>
      </c>
      <c r="C491" t="str">
        <f>IF($Q491="","",VLOOKUP($Q491,'Dept Head vs YTD acct'!$A$5:$M$500,4,FALSE))</f>
        <v/>
      </c>
      <c r="D491" t="str">
        <f>IF($Q491="","",VLOOKUP($Q491,'Dept Head vs YTD acct'!$A$5:$M$500,5,FALSE))</f>
        <v/>
      </c>
      <c r="E491" t="str">
        <f>IF($Q491="","",VLOOKUP($Q491,'Dept Head vs YTD acct'!$A$5:$M$500,6,FALSE))</f>
        <v/>
      </c>
      <c r="F491" t="str">
        <f>IF($Q491="","",VLOOKUP($Q491,'Dept Head vs YTD acct'!$A$5:$M$500,7,FALSE))</f>
        <v/>
      </c>
      <c r="G491" t="str">
        <f>IF($Q491="","",VLOOKUP($Q491,'Dept Head vs YTD acct'!$A$5:$M$500,8,FALSE))</f>
        <v/>
      </c>
      <c r="H491" t="str">
        <f>IF($Q491="","",VLOOKUP($Q491,'Dept Head vs YTD acct'!$A$5:$M$500,9,FALSE))</f>
        <v/>
      </c>
      <c r="I491" s="10" t="str">
        <f>IF($Q491="","",VLOOKUP($Q491,'Dept Head vs YTD acct'!$A$5:$M$500,10,FALSE))</f>
        <v/>
      </c>
      <c r="J491" s="10" t="str">
        <f>IF($Q491="","",VLOOKUP($Q491,'Dept Head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acct'!$A$5:$M$500,2,FALSE))</f>
        <v/>
      </c>
      <c r="B492" t="str">
        <f>IF($Q492="","",VLOOKUP($Q492,'Dept Head vs YTD acct'!$A$5:$M$500,3,FALSE))</f>
        <v/>
      </c>
      <c r="C492" t="str">
        <f>IF($Q492="","",VLOOKUP($Q492,'Dept Head vs YTD acct'!$A$5:$M$500,4,FALSE))</f>
        <v/>
      </c>
      <c r="D492" t="str">
        <f>IF($Q492="","",VLOOKUP($Q492,'Dept Head vs YTD acct'!$A$5:$M$500,5,FALSE))</f>
        <v/>
      </c>
      <c r="E492" t="str">
        <f>IF($Q492="","",VLOOKUP($Q492,'Dept Head vs YTD acct'!$A$5:$M$500,6,FALSE))</f>
        <v/>
      </c>
      <c r="F492" t="str">
        <f>IF($Q492="","",VLOOKUP($Q492,'Dept Head vs YTD acct'!$A$5:$M$500,7,FALSE))</f>
        <v/>
      </c>
      <c r="G492" t="str">
        <f>IF($Q492="","",VLOOKUP($Q492,'Dept Head vs YTD acct'!$A$5:$M$500,8,FALSE))</f>
        <v/>
      </c>
      <c r="H492" t="str">
        <f>IF($Q492="","",VLOOKUP($Q492,'Dept Head vs YTD acct'!$A$5:$M$500,9,FALSE))</f>
        <v/>
      </c>
      <c r="I492" s="10" t="str">
        <f>IF($Q492="","",VLOOKUP($Q492,'Dept Head vs YTD acct'!$A$5:$M$500,10,FALSE))</f>
        <v/>
      </c>
      <c r="J492" s="10" t="str">
        <f>IF($Q492="","",VLOOKUP($Q492,'Dept Head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acct'!$A$5:$M$500,2,FALSE))</f>
        <v/>
      </c>
      <c r="B493" t="str">
        <f>IF($Q493="","",VLOOKUP($Q493,'Dept Head vs YTD acct'!$A$5:$M$500,3,FALSE))</f>
        <v/>
      </c>
      <c r="C493" t="str">
        <f>IF($Q493="","",VLOOKUP($Q493,'Dept Head vs YTD acct'!$A$5:$M$500,4,FALSE))</f>
        <v/>
      </c>
      <c r="D493" t="str">
        <f>IF($Q493="","",VLOOKUP($Q493,'Dept Head vs YTD acct'!$A$5:$M$500,5,FALSE))</f>
        <v/>
      </c>
      <c r="E493" t="str">
        <f>IF($Q493="","",VLOOKUP($Q493,'Dept Head vs YTD acct'!$A$5:$M$500,6,FALSE))</f>
        <v/>
      </c>
      <c r="F493" t="str">
        <f>IF($Q493="","",VLOOKUP($Q493,'Dept Head vs YTD acct'!$A$5:$M$500,7,FALSE))</f>
        <v/>
      </c>
      <c r="G493" t="str">
        <f>IF($Q493="","",VLOOKUP($Q493,'Dept Head vs YTD acct'!$A$5:$M$500,8,FALSE))</f>
        <v/>
      </c>
      <c r="H493" t="str">
        <f>IF($Q493="","",VLOOKUP($Q493,'Dept Head vs YTD acct'!$A$5:$M$500,9,FALSE))</f>
        <v/>
      </c>
      <c r="I493" s="10" t="str">
        <f>IF($Q493="","",VLOOKUP($Q493,'Dept Head vs YTD acct'!$A$5:$M$500,10,FALSE))</f>
        <v/>
      </c>
      <c r="J493" s="10" t="str">
        <f>IF($Q493="","",VLOOKUP($Q493,'Dept Head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acct'!$A$5:$M$500,2,FALSE))</f>
        <v/>
      </c>
      <c r="B494" t="str">
        <f>IF($Q494="","",VLOOKUP($Q494,'Dept Head vs YTD acct'!$A$5:$M$500,3,FALSE))</f>
        <v/>
      </c>
      <c r="C494" t="str">
        <f>IF($Q494="","",VLOOKUP($Q494,'Dept Head vs YTD acct'!$A$5:$M$500,4,FALSE))</f>
        <v/>
      </c>
      <c r="D494" t="str">
        <f>IF($Q494="","",VLOOKUP($Q494,'Dept Head vs YTD acct'!$A$5:$M$500,5,FALSE))</f>
        <v/>
      </c>
      <c r="E494" t="str">
        <f>IF($Q494="","",VLOOKUP($Q494,'Dept Head vs YTD acct'!$A$5:$M$500,6,FALSE))</f>
        <v/>
      </c>
      <c r="F494" t="str">
        <f>IF($Q494="","",VLOOKUP($Q494,'Dept Head vs YTD acct'!$A$5:$M$500,7,FALSE))</f>
        <v/>
      </c>
      <c r="G494" t="str">
        <f>IF($Q494="","",VLOOKUP($Q494,'Dept Head vs YTD acct'!$A$5:$M$500,8,FALSE))</f>
        <v/>
      </c>
      <c r="H494" t="str">
        <f>IF($Q494="","",VLOOKUP($Q494,'Dept Head vs YTD acct'!$A$5:$M$500,9,FALSE))</f>
        <v/>
      </c>
      <c r="I494" s="10" t="str">
        <f>IF($Q494="","",VLOOKUP($Q494,'Dept Head vs YTD acct'!$A$5:$M$500,10,FALSE))</f>
        <v/>
      </c>
      <c r="J494" s="10" t="str">
        <f>IF($Q494="","",VLOOKUP($Q494,'Dept Head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acct'!$A$5:$M$500,2,FALSE))</f>
        <v/>
      </c>
      <c r="B495" t="str">
        <f>IF($Q495="","",VLOOKUP($Q495,'Dept Head vs YTD acct'!$A$5:$M$500,3,FALSE))</f>
        <v/>
      </c>
      <c r="C495" t="str">
        <f>IF($Q495="","",VLOOKUP($Q495,'Dept Head vs YTD acct'!$A$5:$M$500,4,FALSE))</f>
        <v/>
      </c>
      <c r="D495" t="str">
        <f>IF($Q495="","",VLOOKUP($Q495,'Dept Head vs YTD acct'!$A$5:$M$500,5,FALSE))</f>
        <v/>
      </c>
      <c r="E495" t="str">
        <f>IF($Q495="","",VLOOKUP($Q495,'Dept Head vs YTD acct'!$A$5:$M$500,6,FALSE))</f>
        <v/>
      </c>
      <c r="F495" t="str">
        <f>IF($Q495="","",VLOOKUP($Q495,'Dept Head vs YTD acct'!$A$5:$M$500,7,FALSE))</f>
        <v/>
      </c>
      <c r="G495" t="str">
        <f>IF($Q495="","",VLOOKUP($Q495,'Dept Head vs YTD acct'!$A$5:$M$500,8,FALSE))</f>
        <v/>
      </c>
      <c r="H495" t="str">
        <f>IF($Q495="","",VLOOKUP($Q495,'Dept Head vs YTD acct'!$A$5:$M$500,9,FALSE))</f>
        <v/>
      </c>
      <c r="I495" s="10" t="str">
        <f>IF($Q495="","",VLOOKUP($Q495,'Dept Head vs YTD acct'!$A$5:$M$500,10,FALSE))</f>
        <v/>
      </c>
      <c r="J495" s="10" t="str">
        <f>IF($Q495="","",VLOOKUP($Q495,'Dept Head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acct'!$A$5:$M$500,2,FALSE))</f>
        <v/>
      </c>
      <c r="B496" t="str">
        <f>IF($Q496="","",VLOOKUP($Q496,'Dept Head vs YTD acct'!$A$5:$M$500,3,FALSE))</f>
        <v/>
      </c>
      <c r="C496" t="str">
        <f>IF($Q496="","",VLOOKUP($Q496,'Dept Head vs YTD acct'!$A$5:$M$500,4,FALSE))</f>
        <v/>
      </c>
      <c r="D496" t="str">
        <f>IF($Q496="","",VLOOKUP($Q496,'Dept Head vs YTD acct'!$A$5:$M$500,5,FALSE))</f>
        <v/>
      </c>
      <c r="E496" t="str">
        <f>IF($Q496="","",VLOOKUP($Q496,'Dept Head vs YTD acct'!$A$5:$M$500,6,FALSE))</f>
        <v/>
      </c>
      <c r="F496" t="str">
        <f>IF($Q496="","",VLOOKUP($Q496,'Dept Head vs YTD acct'!$A$5:$M$500,7,FALSE))</f>
        <v/>
      </c>
      <c r="G496" t="str">
        <f>IF($Q496="","",VLOOKUP($Q496,'Dept Head vs YTD acct'!$A$5:$M$500,8,FALSE))</f>
        <v/>
      </c>
      <c r="H496" t="str">
        <f>IF($Q496="","",VLOOKUP($Q496,'Dept Head vs YTD acct'!$A$5:$M$500,9,FALSE))</f>
        <v/>
      </c>
      <c r="I496" s="10" t="str">
        <f>IF($Q496="","",VLOOKUP($Q496,'Dept Head vs YTD acct'!$A$5:$M$500,10,FALSE))</f>
        <v/>
      </c>
      <c r="J496" s="10" t="str">
        <f>IF($Q496="","",VLOOKUP($Q496,'Dept Head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acct'!$A$5:$M$500,2,FALSE))</f>
        <v/>
      </c>
      <c r="B497" t="str">
        <f>IF($Q497="","",VLOOKUP($Q497,'Dept Head vs YTD acct'!$A$5:$M$500,3,FALSE))</f>
        <v/>
      </c>
      <c r="C497" t="str">
        <f>IF($Q497="","",VLOOKUP($Q497,'Dept Head vs YTD acct'!$A$5:$M$500,4,FALSE))</f>
        <v/>
      </c>
      <c r="D497" t="str">
        <f>IF($Q497="","",VLOOKUP($Q497,'Dept Head vs YTD acct'!$A$5:$M$500,5,FALSE))</f>
        <v/>
      </c>
      <c r="E497" t="str">
        <f>IF($Q497="","",VLOOKUP($Q497,'Dept Head vs YTD acct'!$A$5:$M$500,6,FALSE))</f>
        <v/>
      </c>
      <c r="F497" t="str">
        <f>IF($Q497="","",VLOOKUP($Q497,'Dept Head vs YTD acct'!$A$5:$M$500,7,FALSE))</f>
        <v/>
      </c>
      <c r="G497" t="str">
        <f>IF($Q497="","",VLOOKUP($Q497,'Dept Head vs YTD acct'!$A$5:$M$500,8,FALSE))</f>
        <v/>
      </c>
      <c r="H497" t="str">
        <f>IF($Q497="","",VLOOKUP($Q497,'Dept Head vs YTD acct'!$A$5:$M$500,9,FALSE))</f>
        <v/>
      </c>
      <c r="I497" s="10" t="str">
        <f>IF($Q497="","",VLOOKUP($Q497,'Dept Head vs YTD acct'!$A$5:$M$500,10,FALSE))</f>
        <v/>
      </c>
      <c r="J497" s="10" t="str">
        <f>IF($Q497="","",VLOOKUP($Q497,'Dept Head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acct'!$A$5:$M$500,2,FALSE))</f>
        <v/>
      </c>
      <c r="B498" t="str">
        <f>IF($Q498="","",VLOOKUP($Q498,'Dept Head vs YTD acct'!$A$5:$M$500,3,FALSE))</f>
        <v/>
      </c>
      <c r="C498" t="str">
        <f>IF($Q498="","",VLOOKUP($Q498,'Dept Head vs YTD acct'!$A$5:$M$500,4,FALSE))</f>
        <v/>
      </c>
      <c r="D498" t="str">
        <f>IF($Q498="","",VLOOKUP($Q498,'Dept Head vs YTD acct'!$A$5:$M$500,5,FALSE))</f>
        <v/>
      </c>
      <c r="E498" t="str">
        <f>IF($Q498="","",VLOOKUP($Q498,'Dept Head vs YTD acct'!$A$5:$M$500,6,FALSE))</f>
        <v/>
      </c>
      <c r="F498" t="str">
        <f>IF($Q498="","",VLOOKUP($Q498,'Dept Head vs YTD acct'!$A$5:$M$500,7,FALSE))</f>
        <v/>
      </c>
      <c r="G498" t="str">
        <f>IF($Q498="","",VLOOKUP($Q498,'Dept Head vs YTD acct'!$A$5:$M$500,8,FALSE))</f>
        <v/>
      </c>
      <c r="H498" t="str">
        <f>IF($Q498="","",VLOOKUP($Q498,'Dept Head vs YTD acct'!$A$5:$M$500,9,FALSE))</f>
        <v/>
      </c>
      <c r="I498" s="10" t="str">
        <f>IF($Q498="","",VLOOKUP($Q498,'Dept Head vs YTD acct'!$A$5:$M$500,10,FALSE))</f>
        <v/>
      </c>
      <c r="J498" s="10" t="str">
        <f>IF($Q498="","",VLOOKUP($Q498,'Dept Head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acct'!$A$5:$M$500,2,FALSE))</f>
        <v/>
      </c>
      <c r="B499" t="str">
        <f>IF($Q499="","",VLOOKUP($Q499,'Dept Head vs YTD acct'!$A$5:$M$500,3,FALSE))</f>
        <v/>
      </c>
      <c r="C499" t="str">
        <f>IF($Q499="","",VLOOKUP($Q499,'Dept Head vs YTD acct'!$A$5:$M$500,4,FALSE))</f>
        <v/>
      </c>
      <c r="D499" t="str">
        <f>IF($Q499="","",VLOOKUP($Q499,'Dept Head vs YTD acct'!$A$5:$M$500,5,FALSE))</f>
        <v/>
      </c>
      <c r="E499" t="str">
        <f>IF($Q499="","",VLOOKUP($Q499,'Dept Head vs YTD acct'!$A$5:$M$500,6,FALSE))</f>
        <v/>
      </c>
      <c r="F499" t="str">
        <f>IF($Q499="","",VLOOKUP($Q499,'Dept Head vs YTD acct'!$A$5:$M$500,7,FALSE))</f>
        <v/>
      </c>
      <c r="G499" t="str">
        <f>IF($Q499="","",VLOOKUP($Q499,'Dept Head vs YTD acct'!$A$5:$M$500,8,FALSE))</f>
        <v/>
      </c>
      <c r="H499" t="str">
        <f>IF($Q499="","",VLOOKUP($Q499,'Dept Head vs YTD acct'!$A$5:$M$500,9,FALSE))</f>
        <v/>
      </c>
      <c r="I499" s="10" t="str">
        <f>IF($Q499="","",VLOOKUP($Q499,'Dept Head vs YTD acct'!$A$5:$M$500,10,FALSE))</f>
        <v/>
      </c>
      <c r="J499" s="10" t="str">
        <f>IF($Q499="","",VLOOKUP($Q499,'Dept Head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acct'!$A$5:$M$500,2,FALSE))</f>
        <v/>
      </c>
      <c r="B500" t="str">
        <f>IF($Q500="","",VLOOKUP($Q500,'Dept Head vs YTD acct'!$A$5:$M$500,3,FALSE))</f>
        <v/>
      </c>
      <c r="C500" t="str">
        <f>IF($Q500="","",VLOOKUP($Q500,'Dept Head vs YTD acct'!$A$5:$M$500,4,FALSE))</f>
        <v/>
      </c>
      <c r="D500" t="str">
        <f>IF($Q500="","",VLOOKUP($Q500,'Dept Head vs YTD acct'!$A$5:$M$500,5,FALSE))</f>
        <v/>
      </c>
      <c r="E500" t="str">
        <f>IF($Q500="","",VLOOKUP($Q500,'Dept Head vs YTD acct'!$A$5:$M$500,6,FALSE))</f>
        <v/>
      </c>
      <c r="F500" t="str">
        <f>IF($Q500="","",VLOOKUP($Q500,'Dept Head vs YTD acct'!$A$5:$M$500,7,FALSE))</f>
        <v/>
      </c>
      <c r="G500" t="str">
        <f>IF($Q500="","",VLOOKUP($Q500,'Dept Head vs YTD acct'!$A$5:$M$500,8,FALSE))</f>
        <v/>
      </c>
      <c r="H500" t="str">
        <f>IF($Q500="","",VLOOKUP($Q500,'Dept Head vs YTD acct'!$A$5:$M$500,9,FALSE))</f>
        <v/>
      </c>
      <c r="I500" s="10" t="str">
        <f>IF($Q500="","",VLOOKUP($Q500,'Dept Head vs YTD acct'!$A$5:$M$500,10,FALSE))</f>
        <v/>
      </c>
      <c r="J500" s="10" t="str">
        <f>IF($Q500="","",VLOOKUP($Q500,'Dept Head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workbookViewId="0">
      <selection activeCell="M47" sqref="M47"/>
    </sheetView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7</v>
      </c>
      <c r="B1">
        <f>MAX(B4:B2000)</f>
        <v>1</v>
      </c>
      <c r="C1">
        <f>MAX(C4:C2000)</f>
        <v>8</v>
      </c>
      <c r="D1">
        <f>MAX(D3:D2000)</f>
        <v>6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 t="str">
        <f>IF(AND(ABS(S4)&gt;Input!$A$3,ABS(1-T4)&gt;Input!$A$4),1,"")</f>
        <v/>
      </c>
      <c r="B4" t="str">
        <f>IF(AND(ABS(U4)&gt;Input!$B$3,ABS(1-V4)&gt;Input!$B$4),1,"")</f>
        <v/>
      </c>
      <c r="C4" t="str">
        <f>IF(AND(ABS(W4)&gt;Input!$C$3,ABS(1-X4)&gt;Input!$C$4),1,"")</f>
        <v/>
      </c>
      <c r="D4" t="str">
        <f>IF(AND(H4=H5,J4=J5),"",1)</f>
        <v/>
      </c>
      <c r="E4" s="7" t="s">
        <v>75</v>
      </c>
      <c r="F4" s="7" t="s">
        <v>76</v>
      </c>
      <c r="G4" s="7" t="s">
        <v>77</v>
      </c>
      <c r="H4" s="7" t="s">
        <v>78</v>
      </c>
      <c r="I4" s="7" t="s">
        <v>45</v>
      </c>
      <c r="J4" s="7" t="s">
        <v>46</v>
      </c>
      <c r="K4" s="7" t="s">
        <v>72</v>
      </c>
      <c r="L4" s="7" t="s">
        <v>79</v>
      </c>
      <c r="M4" s="8">
        <v>49541</v>
      </c>
      <c r="N4" s="8">
        <v>49541</v>
      </c>
      <c r="O4" s="8">
        <v>0</v>
      </c>
      <c r="P4" s="8">
        <v>3130.16</v>
      </c>
      <c r="Q4" s="8">
        <v>44121.65</v>
      </c>
      <c r="R4" s="8">
        <v>49541</v>
      </c>
      <c r="S4" s="4">
        <f>M4-O4-Q4</f>
        <v>5419.3499999999985</v>
      </c>
      <c r="T4" s="6">
        <f>IF(M4=0,0,ROUND((O4+Q4)/M4,4))</f>
        <v>0.89059999999999995</v>
      </c>
      <c r="U4" s="4">
        <f>N4-O4-Q4</f>
        <v>5419.3499999999985</v>
      </c>
      <c r="V4" s="6">
        <f>IF(N4=0,0,ROUND((O4+Q4)/N4,4))</f>
        <v>0.89059999999999995</v>
      </c>
      <c r="W4" s="4">
        <f>R4-O4-Q4</f>
        <v>5419.3499999999985</v>
      </c>
      <c r="X4" s="6">
        <f>IF(R4=0,0,ROUND((O4+Q4)/R4,4))</f>
        <v>0.89059999999999995</v>
      </c>
    </row>
    <row r="5" spans="1:29" x14ac:dyDescent="0.2">
      <c r="A5" t="str">
        <f>IF(AND(ABS(S5)&gt;Input!$A$3,ABS(1-T5)&gt;Input!$A$4),MAX($A$3:A4)+1,"")</f>
        <v/>
      </c>
      <c r="B5" t="str">
        <f>IF(AND(ABS(U5)&gt;Input!$B$3,ABS(1-V5)&gt;Input!$B$4),MAX($B$3:B4)+1,"")</f>
        <v/>
      </c>
      <c r="C5" t="str">
        <f>IF(AND(ABS(W5)&gt;Input!$C$3,ABS(1-X5)&gt;Input!$C$4),MAX($C$3:C4)+1,"")</f>
        <v/>
      </c>
      <c r="D5" t="str">
        <f>IF(E5="","",IF(AND(H5=H6,J5=J6),"",MAX($D$3:D4)+1))</f>
        <v/>
      </c>
      <c r="E5" s="7" t="s">
        <v>75</v>
      </c>
      <c r="F5" s="7" t="s">
        <v>76</v>
      </c>
      <c r="G5" s="7" t="s">
        <v>77</v>
      </c>
      <c r="H5" s="7" t="s">
        <v>78</v>
      </c>
      <c r="I5" s="7" t="s">
        <v>45</v>
      </c>
      <c r="J5" s="7" t="s">
        <v>46</v>
      </c>
      <c r="K5" s="7" t="s">
        <v>80</v>
      </c>
      <c r="L5" s="7" t="s">
        <v>81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4">
        <f t="shared" ref="S5:S68" si="7">M5-O5-Q5</f>
        <v>0</v>
      </c>
      <c r="T5" s="6">
        <f t="shared" ref="T5:T68" si="8">IF(M5=0,0,ROUND((O5+Q5)/M5,4))</f>
        <v>0</v>
      </c>
      <c r="U5" s="4">
        <f t="shared" ref="U5:U68" si="9">N5-O5-Q5</f>
        <v>0</v>
      </c>
      <c r="V5" s="6">
        <f t="shared" ref="V5:V68" si="10">IF(N5=0,0,ROUND((O5+Q5)/N5,4))</f>
        <v>0</v>
      </c>
      <c r="W5" s="4">
        <f t="shared" ref="W5:W68" si="11">R5-O5-Q5</f>
        <v>0</v>
      </c>
      <c r="X5" s="6">
        <f t="shared" ref="X5:X68" si="12">IF(R5=0,0,ROUND((O5+Q5)/R5,4))</f>
        <v>0</v>
      </c>
    </row>
    <row r="6" spans="1:29" x14ac:dyDescent="0.2">
      <c r="A6" t="str">
        <f>IF(AND(ABS(S6)&gt;Input!$A$3,ABS(1-T6)&gt;Input!$A$4),MAX($A$3:A5)+1,"")</f>
        <v/>
      </c>
      <c r="B6" t="str">
        <f>IF(AND(ABS(U6)&gt;Input!$B$3,ABS(1-V6)&gt;Input!$B$4),MAX($B$3:B5)+1,"")</f>
        <v/>
      </c>
      <c r="C6" t="str">
        <f>IF(AND(ABS(W6)&gt;Input!$C$3,ABS(1-X6)&gt;Input!$C$4),MAX($C$3:C5)+1,"")</f>
        <v/>
      </c>
      <c r="D6" t="str">
        <f>IF(E6="","",IF(AND(H6=H7,J6=J7),"",MAX($D$3:D5)+1))</f>
        <v/>
      </c>
      <c r="E6" s="7" t="s">
        <v>75</v>
      </c>
      <c r="F6" s="7" t="s">
        <v>76</v>
      </c>
      <c r="G6" s="7" t="s">
        <v>77</v>
      </c>
      <c r="H6" s="7" t="s">
        <v>78</v>
      </c>
      <c r="I6" s="7" t="s">
        <v>45</v>
      </c>
      <c r="J6" s="7" t="s">
        <v>46</v>
      </c>
      <c r="K6" s="7" t="s">
        <v>82</v>
      </c>
      <c r="L6" s="7" t="s">
        <v>83</v>
      </c>
      <c r="M6" s="8">
        <v>37135</v>
      </c>
      <c r="N6" s="8">
        <v>37135</v>
      </c>
      <c r="O6" s="8">
        <v>0</v>
      </c>
      <c r="P6" s="8">
        <v>4044.55</v>
      </c>
      <c r="Q6" s="8">
        <v>36374.01</v>
      </c>
      <c r="R6" s="8">
        <v>37135</v>
      </c>
      <c r="S6" s="4">
        <f t="shared" si="7"/>
        <v>760.98999999999796</v>
      </c>
      <c r="T6" s="6">
        <f t="shared" si="8"/>
        <v>0.97950000000000004</v>
      </c>
      <c r="U6" s="4">
        <f t="shared" si="9"/>
        <v>760.98999999999796</v>
      </c>
      <c r="V6" s="6">
        <f t="shared" si="10"/>
        <v>0.97950000000000004</v>
      </c>
      <c r="W6" s="4">
        <f t="shared" si="11"/>
        <v>760.98999999999796</v>
      </c>
      <c r="X6" s="6">
        <f t="shared" si="12"/>
        <v>0.97950000000000004</v>
      </c>
    </row>
    <row r="7" spans="1:29" x14ac:dyDescent="0.2">
      <c r="A7" t="str">
        <f>IF(AND(ABS(S7)&gt;Input!$A$3,ABS(1-T7)&gt;Input!$A$4),MAX($A$3:A6)+1,"")</f>
        <v/>
      </c>
      <c r="B7" t="str">
        <f>IF(AND(ABS(U7)&gt;Input!$B$3,ABS(1-V7)&gt;Input!$B$4),MAX($B$3:B6)+1,"")</f>
        <v/>
      </c>
      <c r="C7" t="str">
        <f>IF(AND(ABS(W7)&gt;Input!$C$3,ABS(1-X7)&gt;Input!$C$4),MAX($C$3:C6)+1,"")</f>
        <v/>
      </c>
      <c r="D7" t="str">
        <f>IF(E7="","",IF(AND(H7=H8,J7=J8),"",MAX($D$3:D6)+1))</f>
        <v/>
      </c>
      <c r="E7" s="7" t="s">
        <v>75</v>
      </c>
      <c r="F7" s="7" t="s">
        <v>76</v>
      </c>
      <c r="G7" s="7" t="s">
        <v>77</v>
      </c>
      <c r="H7" s="7" t="s">
        <v>78</v>
      </c>
      <c r="I7" s="7" t="s">
        <v>45</v>
      </c>
      <c r="J7" s="7" t="s">
        <v>46</v>
      </c>
      <c r="K7" s="7" t="s">
        <v>84</v>
      </c>
      <c r="L7" s="7" t="s">
        <v>79</v>
      </c>
      <c r="M7" s="8">
        <v>47483</v>
      </c>
      <c r="N7" s="8">
        <v>47483</v>
      </c>
      <c r="O7" s="8">
        <v>0</v>
      </c>
      <c r="P7" s="8">
        <v>4002.39</v>
      </c>
      <c r="Q7" s="8">
        <v>47482.94</v>
      </c>
      <c r="R7" s="8">
        <v>47483</v>
      </c>
      <c r="S7" s="4">
        <f t="shared" si="7"/>
        <v>5.9999999997671694E-2</v>
      </c>
      <c r="T7" s="6">
        <f t="shared" si="8"/>
        <v>1</v>
      </c>
      <c r="U7" s="4">
        <f t="shared" si="9"/>
        <v>5.9999999997671694E-2</v>
      </c>
      <c r="V7" s="6">
        <f t="shared" si="10"/>
        <v>1</v>
      </c>
      <c r="W7" s="4">
        <f t="shared" si="11"/>
        <v>5.9999999997671694E-2</v>
      </c>
      <c r="X7" s="6">
        <f t="shared" si="12"/>
        <v>1</v>
      </c>
    </row>
    <row r="8" spans="1:29" x14ac:dyDescent="0.2">
      <c r="A8" t="str">
        <f>IF(AND(ABS(S8)&gt;Input!$A$3,ABS(1-T8)&gt;Input!$A$4),MAX($A$3:A7)+1,"")</f>
        <v/>
      </c>
      <c r="B8" t="str">
        <f>IF(AND(ABS(U8)&gt;Input!$B$3,ABS(1-V8)&gt;Input!$B$4),MAX($B$3:B7)+1,"")</f>
        <v/>
      </c>
      <c r="C8" t="str">
        <f>IF(AND(ABS(W8)&gt;Input!$C$3,ABS(1-X8)&gt;Input!$C$4),MAX($C$3:C7)+1,"")</f>
        <v/>
      </c>
      <c r="D8" t="str">
        <f>IF(E8="","",IF(AND(H8=H9,J8=J9),"",MAX($D$3:D7)+1))</f>
        <v/>
      </c>
      <c r="E8" s="7" t="s">
        <v>75</v>
      </c>
      <c r="F8" s="7" t="s">
        <v>76</v>
      </c>
      <c r="G8" s="7" t="s">
        <v>77</v>
      </c>
      <c r="H8" s="7" t="s">
        <v>78</v>
      </c>
      <c r="I8" s="7" t="s">
        <v>45</v>
      </c>
      <c r="J8" s="7" t="s">
        <v>46</v>
      </c>
      <c r="K8" s="7" t="s">
        <v>85</v>
      </c>
      <c r="L8" s="7" t="s">
        <v>83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4">
        <f t="shared" si="7"/>
        <v>0</v>
      </c>
      <c r="T8" s="6">
        <f t="shared" si="8"/>
        <v>0</v>
      </c>
      <c r="U8" s="4">
        <f t="shared" si="9"/>
        <v>0</v>
      </c>
      <c r="V8" s="6">
        <f t="shared" si="10"/>
        <v>0</v>
      </c>
      <c r="W8" s="4">
        <f t="shared" si="11"/>
        <v>0</v>
      </c>
      <c r="X8" s="6">
        <f t="shared" si="12"/>
        <v>0</v>
      </c>
    </row>
    <row r="9" spans="1:29" x14ac:dyDescent="0.2">
      <c r="A9" t="str">
        <f>IF(AND(ABS(S9)&gt;Input!$A$3,ABS(1-T9)&gt;Input!$A$4),MAX($A$3:A8)+1,"")</f>
        <v/>
      </c>
      <c r="B9" t="str">
        <f>IF(AND(ABS(U9)&gt;Input!$B$3,ABS(1-V9)&gt;Input!$B$4),MAX($B$3:B8)+1,"")</f>
        <v/>
      </c>
      <c r="C9" t="str">
        <f>IF(AND(ABS(W9)&gt;Input!$C$3,ABS(1-X9)&gt;Input!$C$4),MAX($C$3:C8)+1,"")</f>
        <v/>
      </c>
      <c r="D9" t="str">
        <f>IF(E9="","",IF(AND(H9=H10,J9=J10),"",MAX($D$3:D8)+1))</f>
        <v/>
      </c>
      <c r="E9" s="7" t="s">
        <v>75</v>
      </c>
      <c r="F9" s="7" t="s">
        <v>76</v>
      </c>
      <c r="G9" s="7" t="s">
        <v>77</v>
      </c>
      <c r="H9" s="7" t="s">
        <v>78</v>
      </c>
      <c r="I9" s="7" t="s">
        <v>45</v>
      </c>
      <c r="J9" s="7" t="s">
        <v>46</v>
      </c>
      <c r="K9" s="7" t="s">
        <v>86</v>
      </c>
      <c r="L9" s="7" t="s">
        <v>87</v>
      </c>
      <c r="M9" s="8">
        <v>39987</v>
      </c>
      <c r="N9" s="8">
        <v>39987</v>
      </c>
      <c r="O9" s="8">
        <v>0</v>
      </c>
      <c r="P9" s="8">
        <v>3370.55</v>
      </c>
      <c r="Q9" s="8">
        <v>39987.019999999997</v>
      </c>
      <c r="R9" s="8">
        <v>39987</v>
      </c>
      <c r="S9" s="4">
        <f t="shared" si="7"/>
        <v>-1.9999999996798579E-2</v>
      </c>
      <c r="T9" s="6">
        <f t="shared" si="8"/>
        <v>1</v>
      </c>
      <c r="U9" s="4">
        <f t="shared" si="9"/>
        <v>-1.9999999996798579E-2</v>
      </c>
      <c r="V9" s="6">
        <f t="shared" si="10"/>
        <v>1</v>
      </c>
      <c r="W9" s="4">
        <f t="shared" si="11"/>
        <v>-1.9999999996798579E-2</v>
      </c>
      <c r="X9" s="6">
        <f t="shared" si="12"/>
        <v>1</v>
      </c>
    </row>
    <row r="10" spans="1:29" x14ac:dyDescent="0.2">
      <c r="A10" t="str">
        <f>IF(AND(ABS(S10)&gt;Input!$A$3,ABS(1-T10)&gt;Input!$A$4),MAX($A$3:A9)+1,"")</f>
        <v/>
      </c>
      <c r="B10" t="str">
        <f>IF(AND(ABS(U10)&gt;Input!$B$3,ABS(1-V10)&gt;Input!$B$4),MAX($B$3:B9)+1,"")</f>
        <v/>
      </c>
      <c r="C10" t="str">
        <f>IF(AND(ABS(W10)&gt;Input!$C$3,ABS(1-X10)&gt;Input!$C$4),MAX($C$3:C9)+1,"")</f>
        <v/>
      </c>
      <c r="D10" t="str">
        <f>IF(E10="","",IF(AND(H10=H11,J10=J11),"",MAX($D$3:D9)+1))</f>
        <v/>
      </c>
      <c r="E10" s="7" t="s">
        <v>75</v>
      </c>
      <c r="F10" s="7" t="s">
        <v>76</v>
      </c>
      <c r="G10" s="7" t="s">
        <v>77</v>
      </c>
      <c r="H10" s="7" t="s">
        <v>78</v>
      </c>
      <c r="I10" s="7" t="s">
        <v>45</v>
      </c>
      <c r="J10" s="7" t="s">
        <v>46</v>
      </c>
      <c r="K10" s="7" t="s">
        <v>88</v>
      </c>
      <c r="L10" s="7" t="s">
        <v>79</v>
      </c>
      <c r="M10" s="8">
        <v>47983</v>
      </c>
      <c r="N10" s="8">
        <v>47983</v>
      </c>
      <c r="O10" s="8">
        <v>0</v>
      </c>
      <c r="P10" s="8">
        <v>3130.16</v>
      </c>
      <c r="Q10" s="8">
        <v>41345.54</v>
      </c>
      <c r="R10" s="8">
        <v>47983</v>
      </c>
      <c r="S10" s="4">
        <f t="shared" si="7"/>
        <v>6637.4599999999991</v>
      </c>
      <c r="T10" s="6">
        <f t="shared" si="8"/>
        <v>0.86170000000000002</v>
      </c>
      <c r="U10" s="4">
        <f t="shared" si="9"/>
        <v>6637.4599999999991</v>
      </c>
      <c r="V10" s="6">
        <f t="shared" si="10"/>
        <v>0.86170000000000002</v>
      </c>
      <c r="W10" s="4">
        <f t="shared" si="11"/>
        <v>6637.4599999999991</v>
      </c>
      <c r="X10" s="6">
        <f t="shared" si="12"/>
        <v>0.86170000000000002</v>
      </c>
    </row>
    <row r="11" spans="1:29" x14ac:dyDescent="0.2">
      <c r="A11" t="str">
        <f>IF(AND(ABS(S11)&gt;Input!$A$3,ABS(1-T11)&gt;Input!$A$4),MAX($A$3:A10)+1,"")</f>
        <v/>
      </c>
      <c r="B11" t="str">
        <f>IF(AND(ABS(U11)&gt;Input!$B$3,ABS(1-V11)&gt;Input!$B$4),MAX($B$3:B10)+1,"")</f>
        <v/>
      </c>
      <c r="C11" t="str">
        <f>IF(AND(ABS(W11)&gt;Input!$C$3,ABS(1-X11)&gt;Input!$C$4),MAX($C$3:C10)+1,"")</f>
        <v/>
      </c>
      <c r="D11" t="str">
        <f>IF(E11="","",IF(AND(H11=H12,J11=J12),"",MAX($D$3:D10)+1))</f>
        <v/>
      </c>
      <c r="E11" s="7" t="s">
        <v>75</v>
      </c>
      <c r="F11" s="7" t="s">
        <v>76</v>
      </c>
      <c r="G11" s="7" t="s">
        <v>77</v>
      </c>
      <c r="H11" s="7" t="s">
        <v>78</v>
      </c>
      <c r="I11" s="7" t="s">
        <v>45</v>
      </c>
      <c r="J11" s="7" t="s">
        <v>46</v>
      </c>
      <c r="K11" s="7" t="s">
        <v>69</v>
      </c>
      <c r="L11" s="7" t="s">
        <v>79</v>
      </c>
      <c r="M11" s="8">
        <v>46983</v>
      </c>
      <c r="N11" s="8">
        <v>46983</v>
      </c>
      <c r="O11" s="8">
        <v>0</v>
      </c>
      <c r="P11" s="8">
        <v>3960.24</v>
      </c>
      <c r="Q11" s="8">
        <v>46982.87</v>
      </c>
      <c r="R11" s="8">
        <v>46983</v>
      </c>
      <c r="S11" s="4">
        <f t="shared" si="7"/>
        <v>0.12999999999738066</v>
      </c>
      <c r="T11" s="6">
        <f t="shared" si="8"/>
        <v>1</v>
      </c>
      <c r="U11" s="4">
        <f t="shared" si="9"/>
        <v>0.12999999999738066</v>
      </c>
      <c r="V11" s="6">
        <f t="shared" si="10"/>
        <v>1</v>
      </c>
      <c r="W11" s="4">
        <f t="shared" si="11"/>
        <v>0.12999999999738066</v>
      </c>
      <c r="X11" s="6">
        <f t="shared" si="12"/>
        <v>1</v>
      </c>
    </row>
    <row r="12" spans="1:29" x14ac:dyDescent="0.2">
      <c r="A12" t="str">
        <f>IF(AND(ABS(S12)&gt;Input!$A$3,ABS(1-T12)&gt;Input!$A$4),MAX($A$3:A11)+1,"")</f>
        <v/>
      </c>
      <c r="B12" t="str">
        <f>IF(AND(ABS(U12)&gt;Input!$B$3,ABS(1-V12)&gt;Input!$B$4),MAX($B$3:B11)+1,"")</f>
        <v/>
      </c>
      <c r="C12" t="str">
        <f>IF(AND(ABS(W12)&gt;Input!$C$3,ABS(1-X12)&gt;Input!$C$4),MAX($C$3:C11)+1,"")</f>
        <v/>
      </c>
      <c r="D12" t="str">
        <f>IF(E12="","",IF(AND(H12=H13,J12=J13),"",MAX($D$3:D11)+1))</f>
        <v/>
      </c>
      <c r="E12" s="7" t="s">
        <v>75</v>
      </c>
      <c r="F12" s="7" t="s">
        <v>76</v>
      </c>
      <c r="G12" s="7" t="s">
        <v>77</v>
      </c>
      <c r="H12" s="7" t="s">
        <v>78</v>
      </c>
      <c r="I12" s="7" t="s">
        <v>45</v>
      </c>
      <c r="J12" s="7" t="s">
        <v>46</v>
      </c>
      <c r="K12" s="7" t="s">
        <v>89</v>
      </c>
      <c r="L12" s="7" t="s">
        <v>79</v>
      </c>
      <c r="M12" s="8">
        <v>45425</v>
      </c>
      <c r="N12" s="8">
        <v>45425</v>
      </c>
      <c r="O12" s="8">
        <v>0</v>
      </c>
      <c r="P12" s="8">
        <v>3828.92</v>
      </c>
      <c r="Q12" s="8">
        <v>45424.959999999999</v>
      </c>
      <c r="R12" s="8">
        <v>45425</v>
      </c>
      <c r="S12" s="4">
        <f t="shared" si="7"/>
        <v>4.0000000000873115E-2</v>
      </c>
      <c r="T12" s="6">
        <f t="shared" si="8"/>
        <v>1</v>
      </c>
      <c r="U12" s="4">
        <f t="shared" si="9"/>
        <v>4.0000000000873115E-2</v>
      </c>
      <c r="V12" s="6">
        <f t="shared" si="10"/>
        <v>1</v>
      </c>
      <c r="W12" s="4">
        <f t="shared" si="11"/>
        <v>4.0000000000873115E-2</v>
      </c>
      <c r="X12" s="6">
        <f t="shared" si="12"/>
        <v>1</v>
      </c>
    </row>
    <row r="13" spans="1:29" x14ac:dyDescent="0.2">
      <c r="A13" t="str">
        <f>IF(AND(ABS(S13)&gt;Input!$A$3,ABS(1-T13)&gt;Input!$A$4),MAX($A$3:A12)+1,"")</f>
        <v/>
      </c>
      <c r="B13" t="str">
        <f>IF(AND(ABS(U13)&gt;Input!$B$3,ABS(1-V13)&gt;Input!$B$4),MAX($B$3:B12)+1,"")</f>
        <v/>
      </c>
      <c r="C13" t="str">
        <f>IF(AND(ABS(W13)&gt;Input!$C$3,ABS(1-X13)&gt;Input!$C$4),MAX($C$3:C12)+1,"")</f>
        <v/>
      </c>
      <c r="D13" t="str">
        <f>IF(E13="","",IF(AND(H13=H14,J13=J14),"",MAX($D$3:D12)+1))</f>
        <v/>
      </c>
      <c r="E13" s="7" t="s">
        <v>75</v>
      </c>
      <c r="F13" s="7" t="s">
        <v>76</v>
      </c>
      <c r="G13" s="7" t="s">
        <v>77</v>
      </c>
      <c r="H13" s="7" t="s">
        <v>78</v>
      </c>
      <c r="I13" s="7" t="s">
        <v>45</v>
      </c>
      <c r="J13" s="7" t="s">
        <v>46</v>
      </c>
      <c r="K13" s="7" t="s">
        <v>90</v>
      </c>
      <c r="L13" s="7" t="s">
        <v>91</v>
      </c>
      <c r="M13" s="8">
        <v>27914</v>
      </c>
      <c r="N13" s="8">
        <v>27914</v>
      </c>
      <c r="O13" s="8">
        <v>0</v>
      </c>
      <c r="P13" s="8">
        <v>0</v>
      </c>
      <c r="Q13" s="8">
        <v>25026.3</v>
      </c>
      <c r="R13" s="8">
        <v>29906</v>
      </c>
      <c r="S13" s="4">
        <f t="shared" si="7"/>
        <v>2887.7000000000007</v>
      </c>
      <c r="T13" s="6">
        <f t="shared" si="8"/>
        <v>0.89659999999999995</v>
      </c>
      <c r="U13" s="4">
        <f t="shared" si="9"/>
        <v>2887.7000000000007</v>
      </c>
      <c r="V13" s="6">
        <f t="shared" si="10"/>
        <v>0.89659999999999995</v>
      </c>
      <c r="W13" s="4">
        <f t="shared" si="11"/>
        <v>4879.7000000000007</v>
      </c>
      <c r="X13" s="6">
        <f t="shared" si="12"/>
        <v>0.83679999999999999</v>
      </c>
    </row>
    <row r="14" spans="1:29" x14ac:dyDescent="0.2">
      <c r="A14" t="str">
        <f>IF(AND(ABS(S14)&gt;Input!$A$3,ABS(1-T14)&gt;Input!$A$4),MAX($A$3:A13)+1,"")</f>
        <v/>
      </c>
      <c r="B14" t="str">
        <f>IF(AND(ABS(U14)&gt;Input!$B$3,ABS(1-V14)&gt;Input!$B$4),MAX($B$3:B13)+1,"")</f>
        <v/>
      </c>
      <c r="C14" t="str">
        <f>IF(AND(ABS(W14)&gt;Input!$C$3,ABS(1-X14)&gt;Input!$C$4),MAX($C$3:C13)+1,"")</f>
        <v/>
      </c>
      <c r="D14" t="str">
        <f>IF(E14="","",IF(AND(H14=H15,J14=J15),"",MAX($D$3:D13)+1))</f>
        <v/>
      </c>
      <c r="E14" s="7" t="s">
        <v>75</v>
      </c>
      <c r="F14" s="7" t="s">
        <v>76</v>
      </c>
      <c r="G14" s="7" t="s">
        <v>77</v>
      </c>
      <c r="H14" s="7" t="s">
        <v>78</v>
      </c>
      <c r="I14" s="7" t="s">
        <v>45</v>
      </c>
      <c r="J14" s="7" t="s">
        <v>46</v>
      </c>
      <c r="K14" s="7" t="s">
        <v>56</v>
      </c>
      <c r="L14" s="7" t="s">
        <v>57</v>
      </c>
      <c r="M14" s="8">
        <v>3000</v>
      </c>
      <c r="N14" s="8">
        <v>4500</v>
      </c>
      <c r="O14" s="8">
        <v>0</v>
      </c>
      <c r="P14" s="8">
        <v>612.1</v>
      </c>
      <c r="Q14" s="8">
        <v>3861.9</v>
      </c>
      <c r="R14" s="8">
        <v>3000</v>
      </c>
      <c r="S14" s="4">
        <f t="shared" si="7"/>
        <v>-861.90000000000009</v>
      </c>
      <c r="T14" s="6">
        <f t="shared" si="8"/>
        <v>1.2873000000000001</v>
      </c>
      <c r="U14" s="4">
        <f t="shared" si="9"/>
        <v>638.09999999999991</v>
      </c>
      <c r="V14" s="6">
        <f t="shared" si="10"/>
        <v>0.85819999999999996</v>
      </c>
      <c r="W14" s="4">
        <f t="shared" si="11"/>
        <v>-861.90000000000009</v>
      </c>
      <c r="X14" s="6">
        <f t="shared" si="12"/>
        <v>1.2873000000000001</v>
      </c>
    </row>
    <row r="15" spans="1:29" x14ac:dyDescent="0.2">
      <c r="A15" t="str">
        <f>IF(AND(ABS(S15)&gt;Input!$A$3,ABS(1-T15)&gt;Input!$A$4),MAX($A$3:A14)+1,"")</f>
        <v/>
      </c>
      <c r="B15" t="str">
        <f>IF(AND(ABS(U15)&gt;Input!$B$3,ABS(1-V15)&gt;Input!$B$4),MAX($B$3:B14)+1,"")</f>
        <v/>
      </c>
      <c r="C15" t="str">
        <f>IF(AND(ABS(W15)&gt;Input!$C$3,ABS(1-X15)&gt;Input!$C$4),MAX($C$3:C14)+1,"")</f>
        <v/>
      </c>
      <c r="D15">
        <f>IF(E15="","",IF(AND(H15=H16,J15=J16),"",MAX($D$3:D14)+1))</f>
        <v>1</v>
      </c>
      <c r="E15" s="7" t="s">
        <v>75</v>
      </c>
      <c r="F15" s="7" t="s">
        <v>76</v>
      </c>
      <c r="G15" s="7" t="s">
        <v>77</v>
      </c>
      <c r="H15" s="7" t="s">
        <v>78</v>
      </c>
      <c r="I15" s="7" t="s">
        <v>45</v>
      </c>
      <c r="J15" s="7" t="s">
        <v>46</v>
      </c>
      <c r="K15" s="7" t="s">
        <v>47</v>
      </c>
      <c r="L15" s="7" t="s">
        <v>48</v>
      </c>
      <c r="M15" s="8">
        <v>3000</v>
      </c>
      <c r="N15" s="8">
        <v>3000</v>
      </c>
      <c r="O15" s="8">
        <v>0</v>
      </c>
      <c r="P15" s="8">
        <v>0</v>
      </c>
      <c r="Q15" s="8">
        <v>2500</v>
      </c>
      <c r="R15" s="8">
        <v>3000</v>
      </c>
      <c r="S15" s="4">
        <f t="shared" si="7"/>
        <v>500</v>
      </c>
      <c r="T15" s="6">
        <f t="shared" si="8"/>
        <v>0.83330000000000004</v>
      </c>
      <c r="U15" s="4">
        <f t="shared" si="9"/>
        <v>500</v>
      </c>
      <c r="V15" s="6">
        <f t="shared" si="10"/>
        <v>0.83330000000000004</v>
      </c>
      <c r="W15" s="4">
        <f t="shared" si="11"/>
        <v>500</v>
      </c>
      <c r="X15" s="6">
        <f t="shared" si="12"/>
        <v>0.83330000000000004</v>
      </c>
    </row>
    <row r="16" spans="1:29" x14ac:dyDescent="0.2">
      <c r="A16" t="str">
        <f>IF(AND(ABS(S16)&gt;Input!$A$3,ABS(1-T16)&gt;Input!$A$4),MAX($A$3:A15)+1,"")</f>
        <v/>
      </c>
      <c r="B16" t="str">
        <f>IF(AND(ABS(U16)&gt;Input!$B$3,ABS(1-V16)&gt;Input!$B$4),MAX($B$3:B15)+1,"")</f>
        <v/>
      </c>
      <c r="C16" t="str">
        <f>IF(AND(ABS(W16)&gt;Input!$C$3,ABS(1-X16)&gt;Input!$C$4),MAX($C$3:C15)+1,"")</f>
        <v/>
      </c>
      <c r="D16" t="str">
        <f>IF(E16="","",IF(AND(H16=H17,J16=J17),"",MAX($D$3:D15)+1))</f>
        <v/>
      </c>
      <c r="E16" s="7" t="s">
        <v>75</v>
      </c>
      <c r="F16" s="7" t="s">
        <v>76</v>
      </c>
      <c r="G16" s="7" t="s">
        <v>77</v>
      </c>
      <c r="H16" s="7" t="s">
        <v>78</v>
      </c>
      <c r="I16" s="7" t="s">
        <v>49</v>
      </c>
      <c r="J16" s="7" t="s">
        <v>50</v>
      </c>
      <c r="K16" s="7" t="s">
        <v>70</v>
      </c>
      <c r="L16" s="7" t="s">
        <v>92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4">
        <f t="shared" si="7"/>
        <v>0</v>
      </c>
      <c r="T16" s="6">
        <f t="shared" si="8"/>
        <v>0</v>
      </c>
      <c r="U16" s="4">
        <f t="shared" si="9"/>
        <v>0</v>
      </c>
      <c r="V16" s="6">
        <f t="shared" si="10"/>
        <v>0</v>
      </c>
      <c r="W16" s="4">
        <f t="shared" si="11"/>
        <v>0</v>
      </c>
      <c r="X16" s="6">
        <f t="shared" si="12"/>
        <v>0</v>
      </c>
    </row>
    <row r="17" spans="1:24" x14ac:dyDescent="0.2">
      <c r="A17" t="str">
        <f>IF(AND(ABS(S17)&gt;Input!$A$3,ABS(1-T17)&gt;Input!$A$4),MAX($A$3:A16)+1,"")</f>
        <v/>
      </c>
      <c r="B17" t="str">
        <f>IF(AND(ABS(U17)&gt;Input!$B$3,ABS(1-V17)&gt;Input!$B$4),MAX($B$3:B16)+1,"")</f>
        <v/>
      </c>
      <c r="C17" t="str">
        <f>IF(AND(ABS(W17)&gt;Input!$C$3,ABS(1-X17)&gt;Input!$C$4),MAX($C$3:C16)+1,"")</f>
        <v/>
      </c>
      <c r="D17" t="str">
        <f>IF(E17="","",IF(AND(H17=H18,J17=J18),"",MAX($D$3:D16)+1))</f>
        <v/>
      </c>
      <c r="E17" s="7" t="s">
        <v>75</v>
      </c>
      <c r="F17" s="7" t="s">
        <v>76</v>
      </c>
      <c r="G17" s="7" t="s">
        <v>77</v>
      </c>
      <c r="H17" s="7" t="s">
        <v>78</v>
      </c>
      <c r="I17" s="7" t="s">
        <v>49</v>
      </c>
      <c r="J17" s="7" t="s">
        <v>50</v>
      </c>
      <c r="K17" s="7" t="s">
        <v>93</v>
      </c>
      <c r="L17" s="7" t="s">
        <v>94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4">
        <f t="shared" si="7"/>
        <v>0</v>
      </c>
      <c r="T17" s="6">
        <f t="shared" si="8"/>
        <v>0</v>
      </c>
      <c r="U17" s="4">
        <f t="shared" si="9"/>
        <v>0</v>
      </c>
      <c r="V17" s="6">
        <f t="shared" si="10"/>
        <v>0</v>
      </c>
      <c r="W17" s="4">
        <f t="shared" si="11"/>
        <v>0</v>
      </c>
      <c r="X17" s="6">
        <f t="shared" si="12"/>
        <v>0</v>
      </c>
    </row>
    <row r="18" spans="1:24" x14ac:dyDescent="0.2">
      <c r="A18" t="str">
        <f>IF(AND(ABS(S18)&gt;Input!$A$3,ABS(1-T18)&gt;Input!$A$4),MAX($A$3:A17)+1,"")</f>
        <v/>
      </c>
      <c r="B18" t="str">
        <f>IF(AND(ABS(U18)&gt;Input!$B$3,ABS(1-V18)&gt;Input!$B$4),MAX($B$3:B17)+1,"")</f>
        <v/>
      </c>
      <c r="C18" t="str">
        <f>IF(AND(ABS(W18)&gt;Input!$C$3,ABS(1-X18)&gt;Input!$C$4),MAX($C$3:C17)+1,"")</f>
        <v/>
      </c>
      <c r="D18" t="str">
        <f>IF(E18="","",IF(AND(H18=H19,J18=J19),"",MAX($D$3:D17)+1))</f>
        <v/>
      </c>
      <c r="E18" s="7" t="s">
        <v>75</v>
      </c>
      <c r="F18" s="7" t="s">
        <v>76</v>
      </c>
      <c r="G18" s="7" t="s">
        <v>77</v>
      </c>
      <c r="H18" s="7" t="s">
        <v>78</v>
      </c>
      <c r="I18" s="7" t="s">
        <v>49</v>
      </c>
      <c r="J18" s="7" t="s">
        <v>50</v>
      </c>
      <c r="K18" s="7" t="s">
        <v>95</v>
      </c>
      <c r="L18" s="7" t="s">
        <v>96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4">
        <f t="shared" si="7"/>
        <v>0</v>
      </c>
      <c r="T18" s="6">
        <f t="shared" si="8"/>
        <v>0</v>
      </c>
      <c r="U18" s="4">
        <f t="shared" si="9"/>
        <v>0</v>
      </c>
      <c r="V18" s="6">
        <f t="shared" si="10"/>
        <v>0</v>
      </c>
      <c r="W18" s="4">
        <f t="shared" si="11"/>
        <v>0</v>
      </c>
      <c r="X18" s="6">
        <f t="shared" si="12"/>
        <v>0</v>
      </c>
    </row>
    <row r="19" spans="1:24" x14ac:dyDescent="0.2">
      <c r="A19">
        <f>IF(AND(ABS(S19)&gt;Input!$A$3,ABS(1-T19)&gt;Input!$A$4),MAX($A$3:A18)+1,"")</f>
        <v>1</v>
      </c>
      <c r="B19" t="str">
        <f>IF(AND(ABS(U19)&gt;Input!$B$3,ABS(1-V19)&gt;Input!$B$4),MAX($B$3:B18)+1,"")</f>
        <v/>
      </c>
      <c r="C19">
        <f>IF(AND(ABS(W19)&gt;Input!$C$3,ABS(1-X19)&gt;Input!$C$4),MAX($C$3:C18)+1,"")</f>
        <v>1</v>
      </c>
      <c r="D19" t="str">
        <f>IF(E19="","",IF(AND(H19=H20,J19=J20),"",MAX($D$3:D18)+1))</f>
        <v/>
      </c>
      <c r="E19" s="7" t="s">
        <v>75</v>
      </c>
      <c r="F19" s="7" t="s">
        <v>76</v>
      </c>
      <c r="G19" s="7" t="s">
        <v>77</v>
      </c>
      <c r="H19" s="7" t="s">
        <v>78</v>
      </c>
      <c r="I19" s="7" t="s">
        <v>49</v>
      </c>
      <c r="J19" s="7" t="s">
        <v>50</v>
      </c>
      <c r="K19" s="7" t="s">
        <v>97</v>
      </c>
      <c r="L19" s="7" t="s">
        <v>98</v>
      </c>
      <c r="M19" s="8">
        <v>0</v>
      </c>
      <c r="N19" s="8">
        <v>33683.120000000003</v>
      </c>
      <c r="O19" s="8">
        <v>33683</v>
      </c>
      <c r="P19" s="8">
        <v>0</v>
      </c>
      <c r="Q19" s="8">
        <v>0</v>
      </c>
      <c r="R19" s="8">
        <v>0</v>
      </c>
      <c r="S19" s="4">
        <f t="shared" si="7"/>
        <v>-33683</v>
      </c>
      <c r="T19" s="6">
        <f t="shared" si="8"/>
        <v>0</v>
      </c>
      <c r="U19" s="4">
        <f t="shared" si="9"/>
        <v>0.12000000000261934</v>
      </c>
      <c r="V19" s="6">
        <f t="shared" si="10"/>
        <v>1</v>
      </c>
      <c r="W19" s="4">
        <f t="shared" si="11"/>
        <v>-33683</v>
      </c>
      <c r="X19" s="6">
        <f t="shared" si="12"/>
        <v>0</v>
      </c>
    </row>
    <row r="20" spans="1:24" x14ac:dyDescent="0.2">
      <c r="A20" t="str">
        <f>IF(AND(ABS(S20)&gt;Input!$A$3,ABS(1-T20)&gt;Input!$A$4),MAX($A$3:A19)+1,"")</f>
        <v/>
      </c>
      <c r="B20" t="str">
        <f>IF(AND(ABS(U20)&gt;Input!$B$3,ABS(1-V20)&gt;Input!$B$4),MAX($B$3:B19)+1,"")</f>
        <v/>
      </c>
      <c r="C20" t="str">
        <f>IF(AND(ABS(W20)&gt;Input!$C$3,ABS(1-X20)&gt;Input!$C$4),MAX($C$3:C19)+1,"")</f>
        <v/>
      </c>
      <c r="D20" t="str">
        <f>IF(E20="","",IF(AND(H20=H21,J20=J21),"",MAX($D$3:D19)+1))</f>
        <v/>
      </c>
      <c r="E20" s="7" t="s">
        <v>75</v>
      </c>
      <c r="F20" s="7" t="s">
        <v>76</v>
      </c>
      <c r="G20" s="7" t="s">
        <v>77</v>
      </c>
      <c r="H20" s="7" t="s">
        <v>78</v>
      </c>
      <c r="I20" s="7" t="s">
        <v>49</v>
      </c>
      <c r="J20" s="7" t="s">
        <v>50</v>
      </c>
      <c r="K20" s="7" t="s">
        <v>99</v>
      </c>
      <c r="L20" s="7" t="s">
        <v>100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4">
        <f t="shared" si="7"/>
        <v>0</v>
      </c>
      <c r="T20" s="6">
        <f t="shared" si="8"/>
        <v>0</v>
      </c>
      <c r="U20" s="4">
        <f t="shared" si="9"/>
        <v>0</v>
      </c>
      <c r="V20" s="6">
        <f t="shared" si="10"/>
        <v>0</v>
      </c>
      <c r="W20" s="4">
        <f t="shared" si="11"/>
        <v>0</v>
      </c>
      <c r="X20" s="6">
        <f t="shared" si="12"/>
        <v>0</v>
      </c>
    </row>
    <row r="21" spans="1:24" x14ac:dyDescent="0.2">
      <c r="A21" t="str">
        <f>IF(AND(ABS(S21)&gt;Input!$A$3,ABS(1-T21)&gt;Input!$A$4),MAX($A$3:A20)+1,"")</f>
        <v/>
      </c>
      <c r="B21" t="str">
        <f>IF(AND(ABS(U21)&gt;Input!$B$3,ABS(1-V21)&gt;Input!$B$4),MAX($B$3:B20)+1,"")</f>
        <v/>
      </c>
      <c r="C21">
        <f>IF(AND(ABS(W21)&gt;Input!$C$3,ABS(1-X21)&gt;Input!$C$4),MAX($C$3:C20)+1,"")</f>
        <v>2</v>
      </c>
      <c r="D21" t="str">
        <f>IF(E21="","",IF(AND(H21=H22,J21=J22),"",MAX($D$3:D20)+1))</f>
        <v/>
      </c>
      <c r="E21" s="7" t="s">
        <v>75</v>
      </c>
      <c r="F21" s="7" t="s">
        <v>76</v>
      </c>
      <c r="G21" s="7" t="s">
        <v>77</v>
      </c>
      <c r="H21" s="7" t="s">
        <v>78</v>
      </c>
      <c r="I21" s="7" t="s">
        <v>49</v>
      </c>
      <c r="J21" s="7" t="s">
        <v>50</v>
      </c>
      <c r="K21" s="7" t="s">
        <v>101</v>
      </c>
      <c r="L21" s="7" t="s">
        <v>102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66000</v>
      </c>
      <c r="S21" s="4">
        <f t="shared" si="7"/>
        <v>0</v>
      </c>
      <c r="T21" s="6">
        <f t="shared" si="8"/>
        <v>0</v>
      </c>
      <c r="U21" s="4">
        <f t="shared" si="9"/>
        <v>0</v>
      </c>
      <c r="V21" s="6">
        <f t="shared" si="10"/>
        <v>0</v>
      </c>
      <c r="W21" s="4">
        <f t="shared" si="11"/>
        <v>66000</v>
      </c>
      <c r="X21" s="6">
        <f t="shared" si="12"/>
        <v>0</v>
      </c>
    </row>
    <row r="22" spans="1:24" x14ac:dyDescent="0.2">
      <c r="A22" t="str">
        <f>IF(AND(ABS(S22)&gt;Input!$A$3,ABS(1-T22)&gt;Input!$A$4),MAX($A$3:A21)+1,"")</f>
        <v/>
      </c>
      <c r="B22" t="str">
        <f>IF(AND(ABS(U22)&gt;Input!$B$3,ABS(1-V22)&gt;Input!$B$4),MAX($B$3:B21)+1,"")</f>
        <v/>
      </c>
      <c r="C22" t="str">
        <f>IF(AND(ABS(W22)&gt;Input!$C$3,ABS(1-X22)&gt;Input!$C$4),MAX($C$3:C21)+1,"")</f>
        <v/>
      </c>
      <c r="D22" t="str">
        <f>IF(E22="","",IF(AND(H22=H23,J22=J23),"",MAX($D$3:D21)+1))</f>
        <v/>
      </c>
      <c r="E22" s="7" t="s">
        <v>75</v>
      </c>
      <c r="F22" s="7" t="s">
        <v>76</v>
      </c>
      <c r="G22" s="7" t="s">
        <v>77</v>
      </c>
      <c r="H22" s="7" t="s">
        <v>78</v>
      </c>
      <c r="I22" s="7" t="s">
        <v>49</v>
      </c>
      <c r="J22" s="7" t="s">
        <v>50</v>
      </c>
      <c r="K22" s="7" t="s">
        <v>103</v>
      </c>
      <c r="L22" s="7" t="s">
        <v>104</v>
      </c>
      <c r="M22" s="8">
        <v>10000</v>
      </c>
      <c r="N22" s="8">
        <v>9021</v>
      </c>
      <c r="O22" s="8">
        <v>0</v>
      </c>
      <c r="P22" s="8">
        <v>9021</v>
      </c>
      <c r="Q22" s="8">
        <v>9021</v>
      </c>
      <c r="R22" s="8">
        <v>10000</v>
      </c>
      <c r="S22" s="4">
        <f t="shared" si="7"/>
        <v>979</v>
      </c>
      <c r="T22" s="6">
        <f t="shared" si="8"/>
        <v>0.90210000000000001</v>
      </c>
      <c r="U22" s="4">
        <f t="shared" si="9"/>
        <v>0</v>
      </c>
      <c r="V22" s="6">
        <f t="shared" si="10"/>
        <v>1</v>
      </c>
      <c r="W22" s="4">
        <f t="shared" si="11"/>
        <v>979</v>
      </c>
      <c r="X22" s="6">
        <f t="shared" si="12"/>
        <v>0.90210000000000001</v>
      </c>
    </row>
    <row r="23" spans="1:24" x14ac:dyDescent="0.2">
      <c r="A23" t="str">
        <f>IF(AND(ABS(S23)&gt;Input!$A$3,ABS(1-T23)&gt;Input!$A$4),MAX($A$3:A22)+1,"")</f>
        <v/>
      </c>
      <c r="B23" t="str">
        <f>IF(AND(ABS(U23)&gt;Input!$B$3,ABS(1-V23)&gt;Input!$B$4),MAX($B$3:B22)+1,"")</f>
        <v/>
      </c>
      <c r="C23" t="str">
        <f>IF(AND(ABS(W23)&gt;Input!$C$3,ABS(1-X23)&gt;Input!$C$4),MAX($C$3:C22)+1,"")</f>
        <v/>
      </c>
      <c r="D23" t="str">
        <f>IF(E23="","",IF(AND(H23=H24,J23=J24),"",MAX($D$3:D22)+1))</f>
        <v/>
      </c>
      <c r="E23" s="7" t="s">
        <v>75</v>
      </c>
      <c r="F23" s="7" t="s">
        <v>76</v>
      </c>
      <c r="G23" s="7" t="s">
        <v>77</v>
      </c>
      <c r="H23" s="7" t="s">
        <v>78</v>
      </c>
      <c r="I23" s="7" t="s">
        <v>49</v>
      </c>
      <c r="J23" s="7" t="s">
        <v>50</v>
      </c>
      <c r="K23" s="7" t="s">
        <v>64</v>
      </c>
      <c r="L23" s="7" t="s">
        <v>65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4">
        <f t="shared" si="7"/>
        <v>0</v>
      </c>
      <c r="T23" s="6">
        <f t="shared" si="8"/>
        <v>0</v>
      </c>
      <c r="U23" s="4">
        <f t="shared" si="9"/>
        <v>0</v>
      </c>
      <c r="V23" s="6">
        <f t="shared" si="10"/>
        <v>0</v>
      </c>
      <c r="W23" s="4">
        <f t="shared" si="11"/>
        <v>0</v>
      </c>
      <c r="X23" s="6">
        <f t="shared" si="12"/>
        <v>0</v>
      </c>
    </row>
    <row r="24" spans="1:24" x14ac:dyDescent="0.2">
      <c r="A24" t="str">
        <f>IF(AND(ABS(S24)&gt;Input!$A$3,ABS(1-T24)&gt;Input!$A$4),MAX($A$3:A23)+1,"")</f>
        <v/>
      </c>
      <c r="B24" t="str">
        <f>IF(AND(ABS(U24)&gt;Input!$B$3,ABS(1-V24)&gt;Input!$B$4),MAX($B$3:B23)+1,"")</f>
        <v/>
      </c>
      <c r="C24" t="str">
        <f>IF(AND(ABS(W24)&gt;Input!$C$3,ABS(1-X24)&gt;Input!$C$4),MAX($C$3:C23)+1,"")</f>
        <v/>
      </c>
      <c r="D24" t="str">
        <f>IF(E24="","",IF(AND(H24=H25,J24=J25),"",MAX($D$3:D23)+1))</f>
        <v/>
      </c>
      <c r="E24" s="7" t="s">
        <v>75</v>
      </c>
      <c r="F24" s="7" t="s">
        <v>76</v>
      </c>
      <c r="G24" s="7" t="s">
        <v>77</v>
      </c>
      <c r="H24" s="7" t="s">
        <v>78</v>
      </c>
      <c r="I24" s="7" t="s">
        <v>49</v>
      </c>
      <c r="J24" s="7" t="s">
        <v>50</v>
      </c>
      <c r="K24" s="7" t="s">
        <v>105</v>
      </c>
      <c r="L24" s="7" t="s">
        <v>106</v>
      </c>
      <c r="M24" s="8">
        <v>12800</v>
      </c>
      <c r="N24" s="8">
        <v>12264</v>
      </c>
      <c r="O24" s="8">
        <v>0</v>
      </c>
      <c r="P24" s="8">
        <v>0</v>
      </c>
      <c r="Q24" s="8">
        <v>12263.65</v>
      </c>
      <c r="R24" s="8">
        <v>12800</v>
      </c>
      <c r="S24" s="4">
        <f t="shared" si="7"/>
        <v>536.35000000000036</v>
      </c>
      <c r="T24" s="6">
        <f t="shared" si="8"/>
        <v>0.95809999999999995</v>
      </c>
      <c r="U24" s="4">
        <f t="shared" si="9"/>
        <v>0.3500000000003638</v>
      </c>
      <c r="V24" s="6">
        <f t="shared" si="10"/>
        <v>1</v>
      </c>
      <c r="W24" s="4">
        <f t="shared" si="11"/>
        <v>536.35000000000036</v>
      </c>
      <c r="X24" s="6">
        <f t="shared" si="12"/>
        <v>0.95809999999999995</v>
      </c>
    </row>
    <row r="25" spans="1:24" x14ac:dyDescent="0.2">
      <c r="A25" t="str">
        <f>IF(AND(ABS(S25)&gt;Input!$A$3,ABS(1-T25)&gt;Input!$A$4),MAX($A$3:A24)+1,"")</f>
        <v/>
      </c>
      <c r="B25" t="str">
        <f>IF(AND(ABS(U25)&gt;Input!$B$3,ABS(1-V25)&gt;Input!$B$4),MAX($B$3:B24)+1,"")</f>
        <v/>
      </c>
      <c r="C25" t="str">
        <f>IF(AND(ABS(W25)&gt;Input!$C$3,ABS(1-X25)&gt;Input!$C$4),MAX($C$3:C24)+1,"")</f>
        <v/>
      </c>
      <c r="D25" t="str">
        <f>IF(E25="","",IF(AND(H25=H26,J25=J26),"",MAX($D$3:D24)+1))</f>
        <v/>
      </c>
      <c r="E25" s="7" t="s">
        <v>75</v>
      </c>
      <c r="F25" s="7" t="s">
        <v>76</v>
      </c>
      <c r="G25" s="7" t="s">
        <v>77</v>
      </c>
      <c r="H25" s="7" t="s">
        <v>78</v>
      </c>
      <c r="I25" s="7" t="s">
        <v>49</v>
      </c>
      <c r="J25" s="7" t="s">
        <v>50</v>
      </c>
      <c r="K25" s="7" t="s">
        <v>107</v>
      </c>
      <c r="L25" s="7" t="s">
        <v>108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4">
        <f t="shared" si="7"/>
        <v>0</v>
      </c>
      <c r="T25" s="6">
        <f t="shared" si="8"/>
        <v>0</v>
      </c>
      <c r="U25" s="4">
        <f t="shared" si="9"/>
        <v>0</v>
      </c>
      <c r="V25" s="6">
        <f t="shared" si="10"/>
        <v>0</v>
      </c>
      <c r="W25" s="4">
        <f t="shared" si="11"/>
        <v>0</v>
      </c>
      <c r="X25" s="6">
        <f t="shared" si="12"/>
        <v>0</v>
      </c>
    </row>
    <row r="26" spans="1:24" x14ac:dyDescent="0.2">
      <c r="A26" t="str">
        <f>IF(AND(ABS(S26)&gt;Input!$A$3,ABS(1-T26)&gt;Input!$A$4),MAX($A$3:A25)+1,"")</f>
        <v/>
      </c>
      <c r="B26" t="str">
        <f>IF(AND(ABS(U26)&gt;Input!$B$3,ABS(1-V26)&gt;Input!$B$4),MAX($B$3:B25)+1,"")</f>
        <v/>
      </c>
      <c r="C26" t="str">
        <f>IF(AND(ABS(W26)&gt;Input!$C$3,ABS(1-X26)&gt;Input!$C$4),MAX($C$3:C25)+1,"")</f>
        <v/>
      </c>
      <c r="D26" t="str">
        <f>IF(E26="","",IF(AND(H26=H27,J26=J27),"",MAX($D$3:D25)+1))</f>
        <v/>
      </c>
      <c r="E26" s="7" t="s">
        <v>75</v>
      </c>
      <c r="F26" s="7" t="s">
        <v>76</v>
      </c>
      <c r="G26" s="7" t="s">
        <v>77</v>
      </c>
      <c r="H26" s="7" t="s">
        <v>78</v>
      </c>
      <c r="I26" s="7" t="s">
        <v>49</v>
      </c>
      <c r="J26" s="7" t="s">
        <v>50</v>
      </c>
      <c r="K26" s="7" t="s">
        <v>66</v>
      </c>
      <c r="L26" s="7" t="s">
        <v>109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4">
        <f t="shared" si="7"/>
        <v>0</v>
      </c>
      <c r="T26" s="6">
        <f t="shared" si="8"/>
        <v>0</v>
      </c>
      <c r="U26" s="4">
        <f t="shared" si="9"/>
        <v>0</v>
      </c>
      <c r="V26" s="6">
        <f t="shared" si="10"/>
        <v>0</v>
      </c>
      <c r="W26" s="4">
        <f t="shared" si="11"/>
        <v>0</v>
      </c>
      <c r="X26" s="6">
        <f t="shared" si="12"/>
        <v>0</v>
      </c>
    </row>
    <row r="27" spans="1:24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 t="str">
        <f>IF(E27="","",IF(AND(H27=H28,J27=J28),"",MAX($D$3:D26)+1))</f>
        <v/>
      </c>
      <c r="E27" s="7" t="s">
        <v>75</v>
      </c>
      <c r="F27" s="7" t="s">
        <v>76</v>
      </c>
      <c r="G27" s="7" t="s">
        <v>77</v>
      </c>
      <c r="H27" s="7" t="s">
        <v>78</v>
      </c>
      <c r="I27" s="7" t="s">
        <v>49</v>
      </c>
      <c r="J27" s="7" t="s">
        <v>50</v>
      </c>
      <c r="K27" s="7" t="s">
        <v>110</v>
      </c>
      <c r="L27" s="7" t="s">
        <v>111</v>
      </c>
      <c r="M27" s="8">
        <v>55000</v>
      </c>
      <c r="N27" s="8">
        <v>55000</v>
      </c>
      <c r="O27" s="8">
        <v>0</v>
      </c>
      <c r="P27" s="8">
        <v>9795</v>
      </c>
      <c r="Q27" s="8">
        <v>51856.5</v>
      </c>
      <c r="R27" s="8">
        <v>55000</v>
      </c>
      <c r="S27" s="4">
        <f t="shared" si="7"/>
        <v>3143.5</v>
      </c>
      <c r="T27" s="6">
        <f t="shared" si="8"/>
        <v>0.94279999999999997</v>
      </c>
      <c r="U27" s="4">
        <f t="shared" si="9"/>
        <v>3143.5</v>
      </c>
      <c r="V27" s="6">
        <f t="shared" si="10"/>
        <v>0.94279999999999997</v>
      </c>
      <c r="W27" s="4">
        <f t="shared" si="11"/>
        <v>3143.5</v>
      </c>
      <c r="X27" s="6">
        <f t="shared" si="12"/>
        <v>0.94279999999999997</v>
      </c>
    </row>
    <row r="28" spans="1:24" x14ac:dyDescent="0.2">
      <c r="A28" t="str">
        <f>IF(AND(ABS(S28)&gt;Input!$A$3,ABS(1-T28)&gt;Input!$A$4),MAX($A$3:A27)+1,"")</f>
        <v/>
      </c>
      <c r="B28" t="str">
        <f>IF(AND(ABS(U28)&gt;Input!$B$3,ABS(1-V28)&gt;Input!$B$4),MAX($B$3:B27)+1,"")</f>
        <v/>
      </c>
      <c r="C28" t="str">
        <f>IF(AND(ABS(W28)&gt;Input!$C$3,ABS(1-X28)&gt;Input!$C$4),MAX($C$3:C27)+1,"")</f>
        <v/>
      </c>
      <c r="D28" t="str">
        <f>IF(E28="","",IF(AND(H28=H29,J28=J29),"",MAX($D$3:D27)+1))</f>
        <v/>
      </c>
      <c r="E28" s="7" t="s">
        <v>75</v>
      </c>
      <c r="F28" s="7" t="s">
        <v>76</v>
      </c>
      <c r="G28" s="7" t="s">
        <v>77</v>
      </c>
      <c r="H28" s="7" t="s">
        <v>78</v>
      </c>
      <c r="I28" s="7" t="s">
        <v>49</v>
      </c>
      <c r="J28" s="7" t="s">
        <v>50</v>
      </c>
      <c r="K28" s="7" t="s">
        <v>112</v>
      </c>
      <c r="L28" s="7" t="s">
        <v>113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4">
        <f t="shared" si="7"/>
        <v>0</v>
      </c>
      <c r="T28" s="6">
        <f t="shared" si="8"/>
        <v>0</v>
      </c>
      <c r="U28" s="4">
        <f t="shared" si="9"/>
        <v>0</v>
      </c>
      <c r="V28" s="6">
        <f t="shared" si="10"/>
        <v>0</v>
      </c>
      <c r="W28" s="4">
        <f t="shared" si="11"/>
        <v>0</v>
      </c>
      <c r="X28" s="6">
        <f t="shared" si="12"/>
        <v>0</v>
      </c>
    </row>
    <row r="29" spans="1:24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IF(E29="","",IF(AND(H29=H30,J29=J30),"",MAX($D$3:D28)+1))</f>
        <v/>
      </c>
      <c r="E29" s="7" t="s">
        <v>75</v>
      </c>
      <c r="F29" s="7" t="s">
        <v>76</v>
      </c>
      <c r="G29" s="7" t="s">
        <v>77</v>
      </c>
      <c r="H29" s="7" t="s">
        <v>78</v>
      </c>
      <c r="I29" s="7" t="s">
        <v>49</v>
      </c>
      <c r="J29" s="7" t="s">
        <v>50</v>
      </c>
      <c r="K29" s="7" t="s">
        <v>114</v>
      </c>
      <c r="L29" s="7" t="s">
        <v>115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4">
        <f t="shared" si="7"/>
        <v>0</v>
      </c>
      <c r="T29" s="6">
        <f t="shared" si="8"/>
        <v>0</v>
      </c>
      <c r="U29" s="4">
        <f t="shared" si="9"/>
        <v>0</v>
      </c>
      <c r="V29" s="6">
        <f t="shared" si="10"/>
        <v>0</v>
      </c>
      <c r="W29" s="4">
        <f t="shared" si="11"/>
        <v>0</v>
      </c>
      <c r="X29" s="6">
        <f t="shared" si="12"/>
        <v>0</v>
      </c>
    </row>
    <row r="30" spans="1:24" x14ac:dyDescent="0.2">
      <c r="A30" t="str">
        <f>IF(AND(ABS(S30)&gt;Input!$A$3,ABS(1-T30)&gt;Input!$A$4),MAX($A$3:A29)+1,"")</f>
        <v/>
      </c>
      <c r="B30" t="str">
        <f>IF(AND(ABS(U30)&gt;Input!$B$3,ABS(1-V30)&gt;Input!$B$4),MAX($B$3:B29)+1,"")</f>
        <v/>
      </c>
      <c r="C30" t="str">
        <f>IF(AND(ABS(W30)&gt;Input!$C$3,ABS(1-X30)&gt;Input!$C$4),MAX($C$3:C29)+1,"")</f>
        <v/>
      </c>
      <c r="D30" t="str">
        <f>IF(E30="","",IF(AND(H30=H31,J30=J31),"",MAX($D$3:D29)+1))</f>
        <v/>
      </c>
      <c r="E30" s="7" t="s">
        <v>75</v>
      </c>
      <c r="F30" s="7" t="s">
        <v>76</v>
      </c>
      <c r="G30" s="7" t="s">
        <v>77</v>
      </c>
      <c r="H30" s="7" t="s">
        <v>78</v>
      </c>
      <c r="I30" s="7" t="s">
        <v>49</v>
      </c>
      <c r="J30" s="7" t="s">
        <v>50</v>
      </c>
      <c r="K30" s="7" t="s">
        <v>116</v>
      </c>
      <c r="L30" s="7" t="s">
        <v>117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4">
        <f t="shared" si="7"/>
        <v>0</v>
      </c>
      <c r="T30" s="6">
        <f t="shared" si="8"/>
        <v>0</v>
      </c>
      <c r="U30" s="4">
        <f t="shared" si="9"/>
        <v>0</v>
      </c>
      <c r="V30" s="6">
        <f t="shared" si="10"/>
        <v>0</v>
      </c>
      <c r="W30" s="4">
        <f t="shared" si="11"/>
        <v>0</v>
      </c>
      <c r="X30" s="6">
        <f t="shared" si="12"/>
        <v>0</v>
      </c>
    </row>
    <row r="31" spans="1:24" x14ac:dyDescent="0.2">
      <c r="A31">
        <f>IF(AND(ABS(S31)&gt;Input!$A$3,ABS(1-T31)&gt;Input!$A$4),MAX($A$3:A30)+1,"")</f>
        <v>2</v>
      </c>
      <c r="B31" t="str">
        <f>IF(AND(ABS(U31)&gt;Input!$B$3,ABS(1-V31)&gt;Input!$B$4),MAX($B$3:B30)+1,"")</f>
        <v/>
      </c>
      <c r="C31">
        <f>IF(AND(ABS(W31)&gt;Input!$C$3,ABS(1-X31)&gt;Input!$C$4),MAX($C$3:C30)+1,"")</f>
        <v>3</v>
      </c>
      <c r="D31" t="str">
        <f>IF(E31="","",IF(AND(H31=H32,J31=J32),"",MAX($D$3:D30)+1))</f>
        <v/>
      </c>
      <c r="E31" s="7" t="s">
        <v>75</v>
      </c>
      <c r="F31" s="7" t="s">
        <v>76</v>
      </c>
      <c r="G31" s="7" t="s">
        <v>77</v>
      </c>
      <c r="H31" s="7" t="s">
        <v>78</v>
      </c>
      <c r="I31" s="7" t="s">
        <v>49</v>
      </c>
      <c r="J31" s="7" t="s">
        <v>50</v>
      </c>
      <c r="K31" s="7" t="s">
        <v>118</v>
      </c>
      <c r="L31" s="7" t="s">
        <v>119</v>
      </c>
      <c r="M31" s="8">
        <v>69000</v>
      </c>
      <c r="N31" s="8">
        <v>49465</v>
      </c>
      <c r="O31" s="8">
        <v>0</v>
      </c>
      <c r="P31" s="8">
        <v>0</v>
      </c>
      <c r="Q31" s="8">
        <v>49465</v>
      </c>
      <c r="R31" s="8">
        <v>69000</v>
      </c>
      <c r="S31" s="4">
        <f t="shared" si="7"/>
        <v>19535</v>
      </c>
      <c r="T31" s="6">
        <f t="shared" si="8"/>
        <v>0.71689999999999998</v>
      </c>
      <c r="U31" s="4">
        <f t="shared" si="9"/>
        <v>0</v>
      </c>
      <c r="V31" s="6">
        <f t="shared" si="10"/>
        <v>1</v>
      </c>
      <c r="W31" s="4">
        <f t="shared" si="11"/>
        <v>19535</v>
      </c>
      <c r="X31" s="6">
        <f t="shared" si="12"/>
        <v>0.71689999999999998</v>
      </c>
    </row>
    <row r="32" spans="1:24" x14ac:dyDescent="0.2">
      <c r="A32" t="str">
        <f>IF(AND(ABS(S32)&gt;Input!$A$3,ABS(1-T32)&gt;Input!$A$4),MAX($A$3:A31)+1,"")</f>
        <v/>
      </c>
      <c r="B32" t="str">
        <f>IF(AND(ABS(U32)&gt;Input!$B$3,ABS(1-V32)&gt;Input!$B$4),MAX($B$3:B31)+1,"")</f>
        <v/>
      </c>
      <c r="C32" t="str">
        <f>IF(AND(ABS(W32)&gt;Input!$C$3,ABS(1-X32)&gt;Input!$C$4),MAX($C$3:C31)+1,"")</f>
        <v/>
      </c>
      <c r="D32" t="str">
        <f>IF(E32="","",IF(AND(H32=H33,J32=J33),"",MAX($D$3:D31)+1))</f>
        <v/>
      </c>
      <c r="E32" s="7" t="s">
        <v>75</v>
      </c>
      <c r="F32" s="7" t="s">
        <v>76</v>
      </c>
      <c r="G32" s="7" t="s">
        <v>77</v>
      </c>
      <c r="H32" s="7" t="s">
        <v>78</v>
      </c>
      <c r="I32" s="7" t="s">
        <v>49</v>
      </c>
      <c r="J32" s="7" t="s">
        <v>50</v>
      </c>
      <c r="K32" s="7" t="s">
        <v>120</v>
      </c>
      <c r="L32" s="7" t="s">
        <v>121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4">
        <f t="shared" si="7"/>
        <v>0</v>
      </c>
      <c r="T32" s="6">
        <f t="shared" si="8"/>
        <v>0</v>
      </c>
      <c r="U32" s="4">
        <f t="shared" si="9"/>
        <v>0</v>
      </c>
      <c r="V32" s="6">
        <f t="shared" si="10"/>
        <v>0</v>
      </c>
      <c r="W32" s="4">
        <f t="shared" si="11"/>
        <v>0</v>
      </c>
      <c r="X32" s="6">
        <f t="shared" si="12"/>
        <v>0</v>
      </c>
    </row>
    <row r="33" spans="1:24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IF(E33="","",IF(AND(H33=H34,J33=J34),"",MAX($D$3:D32)+1))</f>
        <v/>
      </c>
      <c r="E33" s="7" t="s">
        <v>75</v>
      </c>
      <c r="F33" s="7" t="s">
        <v>76</v>
      </c>
      <c r="G33" s="7" t="s">
        <v>77</v>
      </c>
      <c r="H33" s="7" t="s">
        <v>78</v>
      </c>
      <c r="I33" s="7" t="s">
        <v>49</v>
      </c>
      <c r="J33" s="7" t="s">
        <v>50</v>
      </c>
      <c r="K33" s="7" t="s">
        <v>122</v>
      </c>
      <c r="L33" s="7" t="s">
        <v>123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4">
        <f t="shared" si="7"/>
        <v>0</v>
      </c>
      <c r="T33" s="6">
        <f t="shared" si="8"/>
        <v>0</v>
      </c>
      <c r="U33" s="4">
        <f t="shared" si="9"/>
        <v>0</v>
      </c>
      <c r="V33" s="6">
        <f t="shared" si="10"/>
        <v>0</v>
      </c>
      <c r="W33" s="4">
        <f t="shared" si="11"/>
        <v>0</v>
      </c>
      <c r="X33" s="6">
        <f t="shared" si="12"/>
        <v>0</v>
      </c>
    </row>
    <row r="34" spans="1:24" x14ac:dyDescent="0.2">
      <c r="A34" t="str">
        <f>IF(AND(ABS(S34)&gt;Input!$A$3,ABS(1-T34)&gt;Input!$A$4),MAX($A$3:A33)+1,"")</f>
        <v/>
      </c>
      <c r="B34" t="str">
        <f>IF(AND(ABS(U34)&gt;Input!$B$3,ABS(1-V34)&gt;Input!$B$4),MAX($B$3:B33)+1,"")</f>
        <v/>
      </c>
      <c r="C34" t="str">
        <f>IF(AND(ABS(W34)&gt;Input!$C$3,ABS(1-X34)&gt;Input!$C$4),MAX($C$3:C33)+1,"")</f>
        <v/>
      </c>
      <c r="D34" t="str">
        <f>IF(E34="","",IF(AND(H34=H35,J34=J35),"",MAX($D$3:D33)+1))</f>
        <v/>
      </c>
      <c r="E34" s="7" t="s">
        <v>75</v>
      </c>
      <c r="F34" s="7" t="s">
        <v>76</v>
      </c>
      <c r="G34" s="7" t="s">
        <v>77</v>
      </c>
      <c r="H34" s="7" t="s">
        <v>78</v>
      </c>
      <c r="I34" s="7" t="s">
        <v>49</v>
      </c>
      <c r="J34" s="7" t="s">
        <v>50</v>
      </c>
      <c r="K34" s="7" t="s">
        <v>67</v>
      </c>
      <c r="L34" s="7" t="s">
        <v>124</v>
      </c>
      <c r="M34" s="8">
        <v>4500</v>
      </c>
      <c r="N34" s="8">
        <v>4500</v>
      </c>
      <c r="O34" s="8">
        <v>0</v>
      </c>
      <c r="P34" s="8">
        <v>0</v>
      </c>
      <c r="Q34" s="8">
        <v>4490.8</v>
      </c>
      <c r="R34" s="8">
        <v>4500</v>
      </c>
      <c r="S34" s="4">
        <f t="shared" si="7"/>
        <v>9.1999999999998181</v>
      </c>
      <c r="T34" s="6">
        <f t="shared" si="8"/>
        <v>0.998</v>
      </c>
      <c r="U34" s="4">
        <f t="shared" si="9"/>
        <v>9.1999999999998181</v>
      </c>
      <c r="V34" s="6">
        <f t="shared" si="10"/>
        <v>0.998</v>
      </c>
      <c r="W34" s="4">
        <f t="shared" si="11"/>
        <v>9.1999999999998181</v>
      </c>
      <c r="X34" s="6">
        <f t="shared" si="12"/>
        <v>0.998</v>
      </c>
    </row>
    <row r="35" spans="1:24" x14ac:dyDescent="0.2">
      <c r="A35" t="str">
        <f>IF(AND(ABS(S35)&gt;Input!$A$3,ABS(1-T35)&gt;Input!$A$4),MAX($A$3:A34)+1,"")</f>
        <v/>
      </c>
      <c r="B35" t="str">
        <f>IF(AND(ABS(U35)&gt;Input!$B$3,ABS(1-V35)&gt;Input!$B$4),MAX($B$3:B34)+1,"")</f>
        <v/>
      </c>
      <c r="C35" t="str">
        <f>IF(AND(ABS(W35)&gt;Input!$C$3,ABS(1-X35)&gt;Input!$C$4),MAX($C$3:C34)+1,"")</f>
        <v/>
      </c>
      <c r="D35" t="str">
        <f>IF(E35="","",IF(AND(H35=H36,J35=J36),"",MAX($D$3:D34)+1))</f>
        <v/>
      </c>
      <c r="E35" s="7" t="s">
        <v>75</v>
      </c>
      <c r="F35" s="7" t="s">
        <v>76</v>
      </c>
      <c r="G35" s="7" t="s">
        <v>77</v>
      </c>
      <c r="H35" s="7" t="s">
        <v>78</v>
      </c>
      <c r="I35" s="7" t="s">
        <v>49</v>
      </c>
      <c r="J35" s="7" t="s">
        <v>50</v>
      </c>
      <c r="K35" s="7" t="s">
        <v>125</v>
      </c>
      <c r="L35" s="7" t="s">
        <v>126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4">
        <f t="shared" si="7"/>
        <v>0</v>
      </c>
      <c r="T35" s="6">
        <f t="shared" si="8"/>
        <v>0</v>
      </c>
      <c r="U35" s="4">
        <f t="shared" si="9"/>
        <v>0</v>
      </c>
      <c r="V35" s="6">
        <f t="shared" si="10"/>
        <v>0</v>
      </c>
      <c r="W35" s="4">
        <f t="shared" si="11"/>
        <v>0</v>
      </c>
      <c r="X35" s="6">
        <f t="shared" si="12"/>
        <v>0</v>
      </c>
    </row>
    <row r="36" spans="1:24" x14ac:dyDescent="0.2">
      <c r="A36" t="str">
        <f>IF(AND(ABS(S36)&gt;Input!$A$3,ABS(1-T36)&gt;Input!$A$4),MAX($A$3:A35)+1,"")</f>
        <v/>
      </c>
      <c r="B36" t="str">
        <f>IF(AND(ABS(U36)&gt;Input!$B$3,ABS(1-V36)&gt;Input!$B$4),MAX($B$3:B35)+1,"")</f>
        <v/>
      </c>
      <c r="C36" t="str">
        <f>IF(AND(ABS(W36)&gt;Input!$C$3,ABS(1-X36)&gt;Input!$C$4),MAX($C$3:C35)+1,"")</f>
        <v/>
      </c>
      <c r="D36" t="str">
        <f>IF(E36="","",IF(AND(H36=H37,J36=J37),"",MAX($D$3:D35)+1))</f>
        <v/>
      </c>
      <c r="E36" s="7" t="s">
        <v>75</v>
      </c>
      <c r="F36" s="7" t="s">
        <v>76</v>
      </c>
      <c r="G36" s="7" t="s">
        <v>77</v>
      </c>
      <c r="H36" s="7" t="s">
        <v>78</v>
      </c>
      <c r="I36" s="7" t="s">
        <v>49</v>
      </c>
      <c r="J36" s="7" t="s">
        <v>50</v>
      </c>
      <c r="K36" s="7" t="s">
        <v>127</v>
      </c>
      <c r="L36" s="7" t="s">
        <v>128</v>
      </c>
      <c r="M36" s="8">
        <v>14000</v>
      </c>
      <c r="N36" s="8">
        <v>12353</v>
      </c>
      <c r="O36" s="8">
        <v>12353</v>
      </c>
      <c r="P36" s="8">
        <v>0</v>
      </c>
      <c r="Q36" s="8">
        <v>0</v>
      </c>
      <c r="R36" s="8">
        <v>14000</v>
      </c>
      <c r="S36" s="4">
        <f t="shared" si="7"/>
        <v>1647</v>
      </c>
      <c r="T36" s="6">
        <f t="shared" si="8"/>
        <v>0.88239999999999996</v>
      </c>
      <c r="U36" s="4">
        <f t="shared" si="9"/>
        <v>0</v>
      </c>
      <c r="V36" s="6">
        <f t="shared" si="10"/>
        <v>1</v>
      </c>
      <c r="W36" s="4">
        <f t="shared" si="11"/>
        <v>1647</v>
      </c>
      <c r="X36" s="6">
        <f t="shared" si="12"/>
        <v>0.88239999999999996</v>
      </c>
    </row>
    <row r="37" spans="1:24" x14ac:dyDescent="0.2">
      <c r="A37" t="str">
        <f>IF(AND(ABS(S37)&gt;Input!$A$3,ABS(1-T37)&gt;Input!$A$4),MAX($A$3:A36)+1,"")</f>
        <v/>
      </c>
      <c r="B37" t="str">
        <f>IF(AND(ABS(U37)&gt;Input!$B$3,ABS(1-V37)&gt;Input!$B$4),MAX($B$3:B36)+1,"")</f>
        <v/>
      </c>
      <c r="C37" t="str">
        <f>IF(AND(ABS(W37)&gt;Input!$C$3,ABS(1-X37)&gt;Input!$C$4),MAX($C$3:C36)+1,"")</f>
        <v/>
      </c>
      <c r="D37" t="str">
        <f>IF(E37="","",IF(AND(H37=H38,J37=J38),"",MAX($D$3:D36)+1))</f>
        <v/>
      </c>
      <c r="E37" s="7" t="s">
        <v>75</v>
      </c>
      <c r="F37" s="7" t="s">
        <v>76</v>
      </c>
      <c r="G37" s="7" t="s">
        <v>77</v>
      </c>
      <c r="H37" s="7" t="s">
        <v>78</v>
      </c>
      <c r="I37" s="7" t="s">
        <v>49</v>
      </c>
      <c r="J37" s="7" t="s">
        <v>50</v>
      </c>
      <c r="K37" s="7" t="s">
        <v>63</v>
      </c>
      <c r="L37" s="7" t="s">
        <v>129</v>
      </c>
      <c r="M37" s="8">
        <v>20000</v>
      </c>
      <c r="N37" s="8">
        <v>21765.05</v>
      </c>
      <c r="O37" s="8">
        <v>2409.39</v>
      </c>
      <c r="P37" s="8">
        <v>9545.18</v>
      </c>
      <c r="Q37" s="8">
        <v>17374.41</v>
      </c>
      <c r="R37" s="8">
        <v>20000</v>
      </c>
      <c r="S37" s="4">
        <f t="shared" si="7"/>
        <v>216.20000000000073</v>
      </c>
      <c r="T37" s="6">
        <f t="shared" si="8"/>
        <v>0.98919999999999997</v>
      </c>
      <c r="U37" s="4">
        <f t="shared" si="9"/>
        <v>1981.25</v>
      </c>
      <c r="V37" s="6">
        <f t="shared" si="10"/>
        <v>0.90900000000000003</v>
      </c>
      <c r="W37" s="4">
        <f t="shared" si="11"/>
        <v>216.20000000000073</v>
      </c>
      <c r="X37" s="6">
        <f t="shared" si="12"/>
        <v>0.98919999999999997</v>
      </c>
    </row>
    <row r="38" spans="1:24" x14ac:dyDescent="0.2">
      <c r="A38" t="str">
        <f>IF(AND(ABS(S38)&gt;Input!$A$3,ABS(1-T38)&gt;Input!$A$4),MAX($A$3:A37)+1,"")</f>
        <v/>
      </c>
      <c r="B38" t="str">
        <f>IF(AND(ABS(U38)&gt;Input!$B$3,ABS(1-V38)&gt;Input!$B$4),MAX($B$3:B37)+1,"")</f>
        <v/>
      </c>
      <c r="C38" t="str">
        <f>IF(AND(ABS(W38)&gt;Input!$C$3,ABS(1-X38)&gt;Input!$C$4),MAX($C$3:C37)+1,"")</f>
        <v/>
      </c>
      <c r="D38">
        <f>IF(E38="","",IF(AND(H38=H39,J38=J39),"",MAX($D$3:D37)+1))</f>
        <v>2</v>
      </c>
      <c r="E38" s="7" t="s">
        <v>75</v>
      </c>
      <c r="F38" s="7" t="s">
        <v>76</v>
      </c>
      <c r="G38" s="7" t="s">
        <v>77</v>
      </c>
      <c r="H38" s="7" t="s">
        <v>78</v>
      </c>
      <c r="I38" s="7" t="s">
        <v>49</v>
      </c>
      <c r="J38" s="7" t="s">
        <v>50</v>
      </c>
      <c r="K38" s="7" t="s">
        <v>130</v>
      </c>
      <c r="L38" s="7" t="s">
        <v>131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4">
        <f t="shared" si="7"/>
        <v>0</v>
      </c>
      <c r="T38" s="6">
        <f t="shared" si="8"/>
        <v>0</v>
      </c>
      <c r="U38" s="4">
        <f t="shared" si="9"/>
        <v>0</v>
      </c>
      <c r="V38" s="6">
        <f t="shared" si="10"/>
        <v>0</v>
      </c>
      <c r="W38" s="4">
        <f t="shared" si="11"/>
        <v>0</v>
      </c>
      <c r="X38" s="6">
        <f t="shared" si="12"/>
        <v>0</v>
      </c>
    </row>
    <row r="39" spans="1:24" x14ac:dyDescent="0.2">
      <c r="A39">
        <f>IF(AND(ABS(S39)&gt;Input!$A$3,ABS(1-T39)&gt;Input!$A$4),MAX($A$3:A38)+1,"")</f>
        <v>3</v>
      </c>
      <c r="B39">
        <f>IF(AND(ABS(U39)&gt;Input!$B$3,ABS(1-V39)&gt;Input!$B$4),MAX($B$3:B38)+1,"")</f>
        <v>1</v>
      </c>
      <c r="C39">
        <f>IF(AND(ABS(W39)&gt;Input!$C$3,ABS(1-X39)&gt;Input!$C$4),MAX($C$3:C38)+1,"")</f>
        <v>4</v>
      </c>
      <c r="D39" t="str">
        <f>IF(E39="","",IF(AND(H39=H40,J39=J40),"",MAX($D$3:D38)+1))</f>
        <v/>
      </c>
      <c r="E39" s="7" t="s">
        <v>75</v>
      </c>
      <c r="F39" s="7" t="s">
        <v>76</v>
      </c>
      <c r="G39" s="7" t="s">
        <v>77</v>
      </c>
      <c r="H39" s="7" t="s">
        <v>78</v>
      </c>
      <c r="I39" s="7" t="s">
        <v>51</v>
      </c>
      <c r="J39" s="7" t="s">
        <v>52</v>
      </c>
      <c r="K39" s="7" t="s">
        <v>59</v>
      </c>
      <c r="L39" s="7" t="s">
        <v>68</v>
      </c>
      <c r="M39" s="8">
        <v>570000</v>
      </c>
      <c r="N39" s="8">
        <v>661197</v>
      </c>
      <c r="O39" s="8">
        <v>70.56</v>
      </c>
      <c r="P39" s="8">
        <v>129984.24</v>
      </c>
      <c r="Q39" s="8">
        <v>687026.28</v>
      </c>
      <c r="R39" s="8">
        <v>585000</v>
      </c>
      <c r="S39" s="4">
        <f t="shared" si="7"/>
        <v>-117096.84000000008</v>
      </c>
      <c r="T39" s="6">
        <f t="shared" si="8"/>
        <v>1.2054</v>
      </c>
      <c r="U39" s="4">
        <f t="shared" si="9"/>
        <v>-25899.840000000084</v>
      </c>
      <c r="V39" s="6">
        <f t="shared" si="10"/>
        <v>1.0391999999999999</v>
      </c>
      <c r="W39" s="4">
        <f t="shared" si="11"/>
        <v>-102096.84000000008</v>
      </c>
      <c r="X39" s="6">
        <f t="shared" si="12"/>
        <v>1.1745000000000001</v>
      </c>
    </row>
    <row r="40" spans="1:24" x14ac:dyDescent="0.2">
      <c r="A40" t="str">
        <f>IF(AND(ABS(S40)&gt;Input!$A$3,ABS(1-T40)&gt;Input!$A$4),MAX($A$3:A39)+1,"")</f>
        <v/>
      </c>
      <c r="B40" t="str">
        <f>IF(AND(ABS(U40)&gt;Input!$B$3,ABS(1-V40)&gt;Input!$B$4),MAX($B$3:B39)+1,"")</f>
        <v/>
      </c>
      <c r="C40" t="str">
        <f>IF(AND(ABS(W40)&gt;Input!$C$3,ABS(1-X40)&gt;Input!$C$4),MAX($C$3:C39)+1,"")</f>
        <v/>
      </c>
      <c r="D40" t="str">
        <f>IF(E40="","",IF(AND(H40=H41,J40=J41),"",MAX($D$3:D39)+1))</f>
        <v/>
      </c>
      <c r="E40" s="7" t="s">
        <v>75</v>
      </c>
      <c r="F40" s="7" t="s">
        <v>76</v>
      </c>
      <c r="G40" s="7" t="s">
        <v>77</v>
      </c>
      <c r="H40" s="7" t="s">
        <v>78</v>
      </c>
      <c r="I40" s="7" t="s">
        <v>51</v>
      </c>
      <c r="J40" s="7" t="s">
        <v>52</v>
      </c>
      <c r="K40" s="7" t="s">
        <v>61</v>
      </c>
      <c r="L40" s="7" t="s">
        <v>71</v>
      </c>
      <c r="M40" s="8">
        <v>1750</v>
      </c>
      <c r="N40" s="8">
        <v>1750</v>
      </c>
      <c r="O40" s="8">
        <v>0</v>
      </c>
      <c r="P40" s="8">
        <v>0</v>
      </c>
      <c r="Q40" s="8">
        <v>1750</v>
      </c>
      <c r="R40" s="8">
        <v>1750</v>
      </c>
      <c r="S40" s="4">
        <f t="shared" si="7"/>
        <v>0</v>
      </c>
      <c r="T40" s="6">
        <f t="shared" si="8"/>
        <v>1</v>
      </c>
      <c r="U40" s="4">
        <f t="shared" si="9"/>
        <v>0</v>
      </c>
      <c r="V40" s="6">
        <f t="shared" si="10"/>
        <v>1</v>
      </c>
      <c r="W40" s="4">
        <f t="shared" si="11"/>
        <v>0</v>
      </c>
      <c r="X40" s="6">
        <f t="shared" si="12"/>
        <v>1</v>
      </c>
    </row>
    <row r="41" spans="1:24" x14ac:dyDescent="0.2">
      <c r="A41" t="str">
        <f>IF(AND(ABS(S41)&gt;Input!$A$3,ABS(1-T41)&gt;Input!$A$4),MAX($A$3:A40)+1,"")</f>
        <v/>
      </c>
      <c r="B41" t="str">
        <f>IF(AND(ABS(U41)&gt;Input!$B$3,ABS(1-V41)&gt;Input!$B$4),MAX($B$3:B40)+1,"")</f>
        <v/>
      </c>
      <c r="C41" t="str">
        <f>IF(AND(ABS(W41)&gt;Input!$C$3,ABS(1-X41)&gt;Input!$C$4),MAX($C$3:C40)+1,"")</f>
        <v/>
      </c>
      <c r="D41" t="str">
        <f>IF(E41="","",IF(AND(H41=H42,J41=J42),"",MAX($D$3:D40)+1))</f>
        <v/>
      </c>
      <c r="E41" s="7" t="s">
        <v>75</v>
      </c>
      <c r="F41" s="7" t="s">
        <v>76</v>
      </c>
      <c r="G41" s="7" t="s">
        <v>77</v>
      </c>
      <c r="H41" s="7" t="s">
        <v>78</v>
      </c>
      <c r="I41" s="7" t="s">
        <v>51</v>
      </c>
      <c r="J41" s="7" t="s">
        <v>52</v>
      </c>
      <c r="K41" s="7" t="s">
        <v>60</v>
      </c>
      <c r="L41" s="7" t="s">
        <v>62</v>
      </c>
      <c r="M41" s="8">
        <v>1200</v>
      </c>
      <c r="N41" s="8">
        <v>1200</v>
      </c>
      <c r="O41" s="8">
        <v>0</v>
      </c>
      <c r="P41" s="8">
        <v>0</v>
      </c>
      <c r="Q41" s="8">
        <v>1159.98</v>
      </c>
      <c r="R41" s="8">
        <v>1200</v>
      </c>
      <c r="S41" s="4">
        <f t="shared" si="7"/>
        <v>40.019999999999982</v>
      </c>
      <c r="T41" s="6">
        <f t="shared" si="8"/>
        <v>0.9667</v>
      </c>
      <c r="U41" s="4">
        <f t="shared" si="9"/>
        <v>40.019999999999982</v>
      </c>
      <c r="V41" s="6">
        <f t="shared" si="10"/>
        <v>0.9667</v>
      </c>
      <c r="W41" s="4">
        <f t="shared" si="11"/>
        <v>40.019999999999982</v>
      </c>
      <c r="X41" s="6">
        <f t="shared" si="12"/>
        <v>0.9667</v>
      </c>
    </row>
    <row r="42" spans="1:24" x14ac:dyDescent="0.2">
      <c r="A42" t="str">
        <f>IF(AND(ABS(S42)&gt;Input!$A$3,ABS(1-T42)&gt;Input!$A$4),MAX($A$3:A41)+1,"")</f>
        <v/>
      </c>
      <c r="B42" t="str">
        <f>IF(AND(ABS(U42)&gt;Input!$B$3,ABS(1-V42)&gt;Input!$B$4),MAX($B$3:B41)+1,"")</f>
        <v/>
      </c>
      <c r="C42" t="str">
        <f>IF(AND(ABS(W42)&gt;Input!$C$3,ABS(1-X42)&gt;Input!$C$4),MAX($C$3:C41)+1,"")</f>
        <v/>
      </c>
      <c r="D42" t="str">
        <f>IF(E42="","",IF(AND(H42=H43,J42=J43),"",MAX($D$3:D41)+1))</f>
        <v/>
      </c>
      <c r="E42" s="7" t="s">
        <v>75</v>
      </c>
      <c r="F42" s="7" t="s">
        <v>76</v>
      </c>
      <c r="G42" s="7" t="s">
        <v>77</v>
      </c>
      <c r="H42" s="7" t="s">
        <v>78</v>
      </c>
      <c r="I42" s="7" t="s">
        <v>51</v>
      </c>
      <c r="J42" s="7" t="s">
        <v>52</v>
      </c>
      <c r="K42" s="7" t="s">
        <v>58</v>
      </c>
      <c r="L42" s="7" t="s">
        <v>132</v>
      </c>
      <c r="M42" s="8">
        <v>6800</v>
      </c>
      <c r="N42" s="8">
        <v>5800</v>
      </c>
      <c r="O42" s="8">
        <v>0</v>
      </c>
      <c r="P42" s="8">
        <v>1288.75</v>
      </c>
      <c r="Q42" s="8">
        <v>5945.13</v>
      </c>
      <c r="R42" s="8">
        <v>6800</v>
      </c>
      <c r="S42" s="4">
        <f t="shared" si="7"/>
        <v>854.86999999999989</v>
      </c>
      <c r="T42" s="6">
        <f t="shared" si="8"/>
        <v>0.87429999999999997</v>
      </c>
      <c r="U42" s="4">
        <f t="shared" si="9"/>
        <v>-145.13000000000011</v>
      </c>
      <c r="V42" s="6">
        <f t="shared" si="10"/>
        <v>1.0249999999999999</v>
      </c>
      <c r="W42" s="4">
        <f t="shared" si="11"/>
        <v>854.86999999999989</v>
      </c>
      <c r="X42" s="6">
        <f t="shared" si="12"/>
        <v>0.87429999999999997</v>
      </c>
    </row>
    <row r="43" spans="1:24" x14ac:dyDescent="0.2">
      <c r="A43">
        <f>IF(AND(ABS(S43)&gt;Input!$A$3,ABS(1-T43)&gt;Input!$A$4),MAX($A$3:A42)+1,"")</f>
        <v>4</v>
      </c>
      <c r="B43" t="str">
        <f>IF(AND(ABS(U43)&gt;Input!$B$3,ABS(1-V43)&gt;Input!$B$4),MAX($B$3:B42)+1,"")</f>
        <v/>
      </c>
      <c r="C43">
        <f>IF(AND(ABS(W43)&gt;Input!$C$3,ABS(1-X43)&gt;Input!$C$4),MAX($C$3:C42)+1,"")</f>
        <v>5</v>
      </c>
      <c r="D43" t="str">
        <f>IF(E43="","",IF(AND(H43=H44,J43=J44),"",MAX($D$3:D42)+1))</f>
        <v/>
      </c>
      <c r="E43" s="7" t="s">
        <v>75</v>
      </c>
      <c r="F43" s="7" t="s">
        <v>76</v>
      </c>
      <c r="G43" s="7" t="s">
        <v>77</v>
      </c>
      <c r="H43" s="7" t="s">
        <v>78</v>
      </c>
      <c r="I43" s="7" t="s">
        <v>51</v>
      </c>
      <c r="J43" s="7" t="s">
        <v>52</v>
      </c>
      <c r="K43" s="7" t="s">
        <v>53</v>
      </c>
      <c r="L43" s="7" t="s">
        <v>133</v>
      </c>
      <c r="M43" s="8">
        <v>65000</v>
      </c>
      <c r="N43" s="8">
        <v>30000</v>
      </c>
      <c r="O43" s="8">
        <v>170</v>
      </c>
      <c r="P43" s="8">
        <v>3083.33</v>
      </c>
      <c r="Q43" s="8">
        <v>24800.07</v>
      </c>
      <c r="R43" s="8">
        <v>65000</v>
      </c>
      <c r="S43" s="4">
        <f t="shared" si="7"/>
        <v>40029.93</v>
      </c>
      <c r="T43" s="6">
        <f t="shared" si="8"/>
        <v>0.38419999999999999</v>
      </c>
      <c r="U43" s="4">
        <f t="shared" si="9"/>
        <v>5029.93</v>
      </c>
      <c r="V43" s="6">
        <f t="shared" si="10"/>
        <v>0.83230000000000004</v>
      </c>
      <c r="W43" s="4">
        <f t="shared" si="11"/>
        <v>40029.93</v>
      </c>
      <c r="X43" s="6">
        <f t="shared" si="12"/>
        <v>0.38419999999999999</v>
      </c>
    </row>
    <row r="44" spans="1:24" x14ac:dyDescent="0.2">
      <c r="A44" t="str">
        <f>IF(AND(ABS(S44)&gt;Input!$A$3,ABS(1-T44)&gt;Input!$A$4),MAX($A$3:A43)+1,"")</f>
        <v/>
      </c>
      <c r="B44" t="str">
        <f>IF(AND(ABS(U44)&gt;Input!$B$3,ABS(1-V44)&gt;Input!$B$4),MAX($B$3:B43)+1,"")</f>
        <v/>
      </c>
      <c r="C44" t="str">
        <f>IF(AND(ABS(W44)&gt;Input!$C$3,ABS(1-X44)&gt;Input!$C$4),MAX($C$3:C43)+1,"")</f>
        <v/>
      </c>
      <c r="D44">
        <f>IF(E44="","",IF(AND(H44=H45,J44=J45),"",MAX($D$3:D43)+1))</f>
        <v>3</v>
      </c>
      <c r="E44" s="7" t="s">
        <v>75</v>
      </c>
      <c r="F44" s="7" t="s">
        <v>76</v>
      </c>
      <c r="G44" s="7" t="s">
        <v>77</v>
      </c>
      <c r="H44" s="7" t="s">
        <v>78</v>
      </c>
      <c r="I44" s="7" t="s">
        <v>51</v>
      </c>
      <c r="J44" s="7" t="s">
        <v>52</v>
      </c>
      <c r="K44" s="7" t="s">
        <v>54</v>
      </c>
      <c r="L44" s="7" t="s">
        <v>55</v>
      </c>
      <c r="M44" s="8">
        <v>7500</v>
      </c>
      <c r="N44" s="8">
        <v>7500</v>
      </c>
      <c r="O44" s="8">
        <v>0</v>
      </c>
      <c r="P44" s="8">
        <v>1775</v>
      </c>
      <c r="Q44" s="8">
        <v>7180</v>
      </c>
      <c r="R44" s="8">
        <v>7500</v>
      </c>
      <c r="S44" s="4">
        <f t="shared" si="7"/>
        <v>320</v>
      </c>
      <c r="T44" s="6">
        <f t="shared" si="8"/>
        <v>0.95730000000000004</v>
      </c>
      <c r="U44" s="4">
        <f t="shared" si="9"/>
        <v>320</v>
      </c>
      <c r="V44" s="6">
        <f t="shared" si="10"/>
        <v>0.95730000000000004</v>
      </c>
      <c r="W44" s="4">
        <f t="shared" si="11"/>
        <v>320</v>
      </c>
      <c r="X44" s="6">
        <f t="shared" si="12"/>
        <v>0.95730000000000004</v>
      </c>
    </row>
    <row r="45" spans="1:24" x14ac:dyDescent="0.2">
      <c r="A45">
        <f>IF(AND(ABS(S45)&gt;Input!$A$3,ABS(1-T45)&gt;Input!$A$4),MAX($A$3:A44)+1,"")</f>
        <v>5</v>
      </c>
      <c r="B45" t="str">
        <f>IF(AND(ABS(U45)&gt;Input!$B$3,ABS(1-V45)&gt;Input!$B$4),MAX($B$3:B44)+1,"")</f>
        <v/>
      </c>
      <c r="C45">
        <f>IF(AND(ABS(W45)&gt;Input!$C$3,ABS(1-X45)&gt;Input!$C$4),MAX($C$3:C44)+1,"")</f>
        <v>6</v>
      </c>
      <c r="D45">
        <f>IF(E45="","",IF(AND(H45=H46,J45=J46),"",MAX($D$3:D44)+1))</f>
        <v>4</v>
      </c>
      <c r="E45" s="7" t="s">
        <v>75</v>
      </c>
      <c r="F45" s="7" t="s">
        <v>76</v>
      </c>
      <c r="G45" s="7" t="s">
        <v>134</v>
      </c>
      <c r="H45" s="7" t="s">
        <v>135</v>
      </c>
      <c r="I45" s="7" t="s">
        <v>136</v>
      </c>
      <c r="J45" s="7" t="s">
        <v>137</v>
      </c>
      <c r="K45" s="7" t="s">
        <v>138</v>
      </c>
      <c r="L45" s="7" t="s">
        <v>139</v>
      </c>
      <c r="M45" s="8">
        <v>234725</v>
      </c>
      <c r="N45" s="8">
        <v>632015.49</v>
      </c>
      <c r="O45" s="8">
        <v>0</v>
      </c>
      <c r="P45" s="8">
        <v>0</v>
      </c>
      <c r="Q45" s="8">
        <v>631733.66</v>
      </c>
      <c r="R45" s="8">
        <v>234725</v>
      </c>
      <c r="S45" s="4">
        <f t="shared" si="7"/>
        <v>-397008.66000000003</v>
      </c>
      <c r="T45" s="6">
        <f t="shared" si="8"/>
        <v>2.6913999999999998</v>
      </c>
      <c r="U45" s="4">
        <f t="shared" si="9"/>
        <v>281.82999999995809</v>
      </c>
      <c r="V45" s="6">
        <f t="shared" si="10"/>
        <v>0.99960000000000004</v>
      </c>
      <c r="W45" s="4">
        <f t="shared" si="11"/>
        <v>-397008.66000000003</v>
      </c>
      <c r="X45" s="6">
        <f t="shared" si="12"/>
        <v>2.6913999999999998</v>
      </c>
    </row>
    <row r="46" spans="1:24" x14ac:dyDescent="0.2">
      <c r="A46">
        <f>IF(AND(ABS(S46)&gt;Input!$A$3,ABS(1-T46)&gt;Input!$A$4),MAX($A$3:A45)+1,"")</f>
        <v>6</v>
      </c>
      <c r="B46" t="str">
        <f>IF(AND(ABS(U46)&gt;Input!$B$3,ABS(1-V46)&gt;Input!$B$4),MAX($B$3:B45)+1,"")</f>
        <v/>
      </c>
      <c r="C46">
        <f>IF(AND(ABS(W46)&gt;Input!$C$3,ABS(1-X46)&gt;Input!$C$4),MAX($C$3:C45)+1,"")</f>
        <v>7</v>
      </c>
      <c r="D46">
        <f>IF(E46="","",IF(AND(H46=H47,J46=J47),"",MAX($D$3:D45)+1))</f>
        <v>5</v>
      </c>
      <c r="E46" s="7" t="s">
        <v>75</v>
      </c>
      <c r="F46" s="7" t="s">
        <v>76</v>
      </c>
      <c r="G46" s="7" t="s">
        <v>134</v>
      </c>
      <c r="H46" s="7" t="s">
        <v>135</v>
      </c>
      <c r="I46" s="7" t="s">
        <v>140</v>
      </c>
      <c r="J46" s="7" t="s">
        <v>141</v>
      </c>
      <c r="K46" s="7" t="s">
        <v>142</v>
      </c>
      <c r="L46" s="7" t="s">
        <v>143</v>
      </c>
      <c r="M46" s="8">
        <v>22610</v>
      </c>
      <c r="N46" s="8">
        <v>42491.63</v>
      </c>
      <c r="O46" s="8">
        <v>0</v>
      </c>
      <c r="P46" s="8">
        <v>0</v>
      </c>
      <c r="Q46" s="8">
        <v>37891.96</v>
      </c>
      <c r="R46" s="8">
        <v>22610</v>
      </c>
      <c r="S46" s="4">
        <f t="shared" si="7"/>
        <v>-15281.96</v>
      </c>
      <c r="T46" s="6">
        <f t="shared" si="8"/>
        <v>1.6758999999999999</v>
      </c>
      <c r="U46" s="4">
        <f t="shared" si="9"/>
        <v>4599.6699999999983</v>
      </c>
      <c r="V46" s="6">
        <f t="shared" si="10"/>
        <v>0.89180000000000004</v>
      </c>
      <c r="W46" s="4">
        <f t="shared" si="11"/>
        <v>-15281.96</v>
      </c>
      <c r="X46" s="6">
        <f t="shared" si="12"/>
        <v>1.6758999999999999</v>
      </c>
    </row>
    <row r="47" spans="1:24" x14ac:dyDescent="0.2">
      <c r="A47">
        <f>IF(AND(ABS(S47)&gt;Input!$A$3,ABS(1-T47)&gt;Input!$A$4),MAX($A$3:A46)+1,"")</f>
        <v>7</v>
      </c>
      <c r="B47" t="str">
        <f>IF(AND(ABS(U47)&gt;Input!$B$3,ABS(1-V47)&gt;Input!$B$4),MAX($B$3:B46)+1,"")</f>
        <v/>
      </c>
      <c r="C47">
        <f>IF(AND(ABS(W47)&gt;Input!$C$3,ABS(1-X47)&gt;Input!$C$4),MAX($C$3:C46)+1,"")</f>
        <v>8</v>
      </c>
      <c r="D47">
        <f>IF(E47="","",IF(AND(H47=H48,J47=J48),"",MAX($D$3:D46)+1))</f>
        <v>6</v>
      </c>
      <c r="E47" s="7" t="s">
        <v>75</v>
      </c>
      <c r="F47" s="7" t="s">
        <v>76</v>
      </c>
      <c r="G47" s="7" t="s">
        <v>73</v>
      </c>
      <c r="H47" s="7" t="s">
        <v>73</v>
      </c>
      <c r="I47" s="7" t="s">
        <v>73</v>
      </c>
      <c r="J47" s="7" t="s">
        <v>73</v>
      </c>
      <c r="K47" s="7" t="s">
        <v>73</v>
      </c>
      <c r="L47" s="7" t="s">
        <v>73</v>
      </c>
      <c r="M47" s="8">
        <f>SUM(M4:M46)</f>
        <v>1443336</v>
      </c>
      <c r="N47" s="8">
        <f t="shared" ref="N47:R47" si="13">SUM(N4:N46)</f>
        <v>1929956.2899999998</v>
      </c>
      <c r="O47" s="8">
        <f t="shared" si="13"/>
        <v>48685.95</v>
      </c>
      <c r="P47" s="8">
        <f t="shared" si="13"/>
        <v>190571.56999999998</v>
      </c>
      <c r="Q47" s="8">
        <f t="shared" si="13"/>
        <v>1875065.63</v>
      </c>
      <c r="R47" s="8">
        <f t="shared" si="13"/>
        <v>1526328</v>
      </c>
      <c r="S47" s="4">
        <f t="shared" si="7"/>
        <v>-480415.57999999984</v>
      </c>
      <c r="T47" s="6">
        <f t="shared" si="8"/>
        <v>1.3329</v>
      </c>
      <c r="U47" s="4">
        <f t="shared" si="9"/>
        <v>6204.7099999999627</v>
      </c>
      <c r="V47" s="6">
        <f t="shared" si="10"/>
        <v>0.99680000000000002</v>
      </c>
      <c r="W47" s="4">
        <f t="shared" si="11"/>
        <v>-397423.57999999984</v>
      </c>
      <c r="X47" s="6">
        <f t="shared" si="12"/>
        <v>1.2604</v>
      </c>
    </row>
    <row r="48" spans="1:24" x14ac:dyDescent="0.2">
      <c r="A48" t="str">
        <f>IF(AND(ABS(S48)&gt;Input!$A$3,ABS(1-T48)&gt;Input!$A$4),MAX($A$3:A47)+1,"")</f>
        <v/>
      </c>
      <c r="B48" t="str">
        <f>IF(AND(ABS(U48)&gt;Input!$B$3,ABS(1-V48)&gt;Input!$B$4),MAX($B$3:B47)+1,"")</f>
        <v/>
      </c>
      <c r="C48" t="str">
        <f>IF(AND(ABS(W48)&gt;Input!$C$3,ABS(1-X48)&gt;Input!$C$4),MAX($C$3:C47)+1,"")</f>
        <v/>
      </c>
      <c r="D48" t="str">
        <f>IF(E48="","",IF(AND(H48=H49,J48=J49),"",MAX($D$3:D47)+1))</f>
        <v/>
      </c>
      <c r="E48" s="7"/>
      <c r="F48" s="7"/>
      <c r="G48" s="7"/>
      <c r="H48" s="7"/>
      <c r="I48" s="7"/>
      <c r="J48" s="7"/>
      <c r="K48" s="7"/>
      <c r="L48" s="7"/>
      <c r="M48" s="8"/>
      <c r="N48" s="8"/>
      <c r="O48" s="8"/>
      <c r="P48" s="8"/>
      <c r="Q48" s="8"/>
      <c r="R48" s="8"/>
      <c r="S48" s="4">
        <f t="shared" si="7"/>
        <v>0</v>
      </c>
      <c r="T48" s="6">
        <f t="shared" si="8"/>
        <v>0</v>
      </c>
      <c r="U48" s="4">
        <f t="shared" si="9"/>
        <v>0</v>
      </c>
      <c r="V48" s="6">
        <f t="shared" si="10"/>
        <v>0</v>
      </c>
      <c r="W48" s="4">
        <f t="shared" si="11"/>
        <v>0</v>
      </c>
      <c r="X48" s="6">
        <f t="shared" si="12"/>
        <v>0</v>
      </c>
    </row>
    <row r="49" spans="1:24" x14ac:dyDescent="0.2">
      <c r="A49" t="str">
        <f>IF(AND(ABS(S49)&gt;Input!$A$3,ABS(1-T49)&gt;Input!$A$4),MAX($A$3:A48)+1,"")</f>
        <v/>
      </c>
      <c r="B49" t="str">
        <f>IF(AND(ABS(U49)&gt;Input!$B$3,ABS(1-V49)&gt;Input!$B$4),MAX($B$3:B48)+1,"")</f>
        <v/>
      </c>
      <c r="C49" t="str">
        <f>IF(AND(ABS(W49)&gt;Input!$C$3,ABS(1-X49)&gt;Input!$C$4),MAX($C$3:C48)+1,"")</f>
        <v/>
      </c>
      <c r="D49" t="str">
        <f>IF(E49="","",IF(AND(H49=H50,J49=J50),"",MAX($D$3:D48)+1))</f>
        <v/>
      </c>
      <c r="E49" s="7"/>
      <c r="F49" s="7"/>
      <c r="G49" s="7"/>
      <c r="H49" s="7"/>
      <c r="I49" s="7"/>
      <c r="J49" s="7"/>
      <c r="K49" s="7"/>
      <c r="L49" s="7"/>
      <c r="M49" s="8"/>
      <c r="N49" s="8"/>
      <c r="O49" s="8"/>
      <c r="P49" s="8"/>
      <c r="Q49" s="8"/>
      <c r="R49" s="8"/>
      <c r="S49" s="4">
        <f t="shared" si="7"/>
        <v>0</v>
      </c>
      <c r="T49" s="6">
        <f t="shared" si="8"/>
        <v>0</v>
      </c>
      <c r="U49" s="4">
        <f t="shared" si="9"/>
        <v>0</v>
      </c>
      <c r="V49" s="6">
        <f t="shared" si="10"/>
        <v>0</v>
      </c>
      <c r="W49" s="4">
        <f t="shared" si="11"/>
        <v>0</v>
      </c>
      <c r="X49" s="6">
        <f t="shared" si="12"/>
        <v>0</v>
      </c>
    </row>
    <row r="50" spans="1:24" x14ac:dyDescent="0.2">
      <c r="A50" t="str">
        <f>IF(AND(ABS(S50)&gt;Input!$A$3,ABS(1-T50)&gt;Input!$A$4),MAX($A$3:A49)+1,"")</f>
        <v/>
      </c>
      <c r="B50" t="str">
        <f>IF(AND(ABS(U50)&gt;Input!$B$3,ABS(1-V50)&gt;Input!$B$4),MAX($B$3:B49)+1,"")</f>
        <v/>
      </c>
      <c r="C50" t="str">
        <f>IF(AND(ABS(W50)&gt;Input!$C$3,ABS(1-X50)&gt;Input!$C$4),MAX($C$3:C49)+1,"")</f>
        <v/>
      </c>
      <c r="D50" t="str">
        <f>IF(E50="","",IF(AND(H50=H51,J50=J51),"",MAX($D$3:D49)+1))</f>
        <v/>
      </c>
      <c r="E50" s="7"/>
      <c r="F50" s="7"/>
      <c r="G50" s="7"/>
      <c r="H50" s="7"/>
      <c r="I50" s="7"/>
      <c r="J50" s="7"/>
      <c r="K50" s="7"/>
      <c r="L50" s="7"/>
      <c r="M50" s="8"/>
      <c r="N50" s="8"/>
      <c r="O50" s="8"/>
      <c r="P50" s="8"/>
      <c r="Q50" s="8"/>
      <c r="R50" s="8"/>
      <c r="S50" s="4">
        <f t="shared" si="7"/>
        <v>0</v>
      </c>
      <c r="T50" s="6">
        <f t="shared" si="8"/>
        <v>0</v>
      </c>
      <c r="U50" s="4">
        <f t="shared" si="9"/>
        <v>0</v>
      </c>
      <c r="V50" s="6">
        <f t="shared" si="10"/>
        <v>0</v>
      </c>
      <c r="W50" s="4">
        <f t="shared" si="11"/>
        <v>0</v>
      </c>
      <c r="X50" s="6">
        <f t="shared" si="12"/>
        <v>0</v>
      </c>
    </row>
    <row r="51" spans="1:24" x14ac:dyDescent="0.2">
      <c r="A51" t="str">
        <f>IF(AND(ABS(S51)&gt;Input!$A$3,ABS(1-T51)&gt;Input!$A$4),MAX($A$3:A50)+1,"")</f>
        <v/>
      </c>
      <c r="B51" t="str">
        <f>IF(AND(ABS(U51)&gt;Input!$B$3,ABS(1-V51)&gt;Input!$B$4),MAX($B$3:B50)+1,"")</f>
        <v/>
      </c>
      <c r="C51" t="str">
        <f>IF(AND(ABS(W51)&gt;Input!$C$3,ABS(1-X51)&gt;Input!$C$4),MAX($C$3:C50)+1,"")</f>
        <v/>
      </c>
      <c r="D51" t="str">
        <f>IF(E51="","",IF(AND(H51=H52,J51=J52),"",MAX($D$3:D50)+1))</f>
        <v/>
      </c>
      <c r="E51" s="7"/>
      <c r="F51" s="7"/>
      <c r="G51" s="7"/>
      <c r="H51" s="7"/>
      <c r="I51" s="7"/>
      <c r="J51" s="7"/>
      <c r="K51" s="7"/>
      <c r="L51" s="7"/>
      <c r="M51" s="8"/>
      <c r="N51" s="8"/>
      <c r="O51" s="8"/>
      <c r="P51" s="8"/>
      <c r="Q51" s="8"/>
      <c r="R51" s="8"/>
      <c r="S51" s="4">
        <f t="shared" si="7"/>
        <v>0</v>
      </c>
      <c r="T51" s="6">
        <f t="shared" si="8"/>
        <v>0</v>
      </c>
      <c r="U51" s="4">
        <f t="shared" si="9"/>
        <v>0</v>
      </c>
      <c r="V51" s="6">
        <f t="shared" si="10"/>
        <v>0</v>
      </c>
      <c r="W51" s="4">
        <f t="shared" si="11"/>
        <v>0</v>
      </c>
      <c r="X51" s="6">
        <f t="shared" si="12"/>
        <v>0</v>
      </c>
    </row>
    <row r="52" spans="1:24" x14ac:dyDescent="0.2">
      <c r="A52" t="str">
        <f>IF(AND(ABS(S52)&gt;Input!$A$3,ABS(1-T52)&gt;Input!$A$4),MAX($A$3:A51)+1,"")</f>
        <v/>
      </c>
      <c r="B52" t="str">
        <f>IF(AND(ABS(U52)&gt;Input!$B$3,ABS(1-V52)&gt;Input!$B$4),MAX($B$3:B51)+1,"")</f>
        <v/>
      </c>
      <c r="C52" t="str">
        <f>IF(AND(ABS(W52)&gt;Input!$C$3,ABS(1-X52)&gt;Input!$C$4),MAX($C$3:C51)+1,"")</f>
        <v/>
      </c>
      <c r="D52" t="str">
        <f>IF(E52="","",IF(AND(H52=H53,J52=J53),"",MAX($D$3:D51)+1))</f>
        <v/>
      </c>
      <c r="E52" s="7"/>
      <c r="F52" s="7"/>
      <c r="G52" s="7"/>
      <c r="H52" s="7"/>
      <c r="I52" s="7"/>
      <c r="J52" s="7"/>
      <c r="K52" s="7"/>
      <c r="L52" s="7"/>
      <c r="M52" s="8"/>
      <c r="N52" s="8"/>
      <c r="O52" s="8"/>
      <c r="P52" s="8"/>
      <c r="Q52" s="8"/>
      <c r="R52" s="8"/>
      <c r="S52" s="4">
        <f t="shared" si="7"/>
        <v>0</v>
      </c>
      <c r="T52" s="6">
        <f t="shared" si="8"/>
        <v>0</v>
      </c>
      <c r="U52" s="4">
        <f t="shared" si="9"/>
        <v>0</v>
      </c>
      <c r="V52" s="6">
        <f t="shared" si="10"/>
        <v>0</v>
      </c>
      <c r="W52" s="4">
        <f t="shared" si="11"/>
        <v>0</v>
      </c>
      <c r="X52" s="6">
        <f t="shared" si="12"/>
        <v>0</v>
      </c>
    </row>
    <row r="53" spans="1:24" x14ac:dyDescent="0.2">
      <c r="A53" t="str">
        <f>IF(AND(ABS(S53)&gt;Input!$A$3,ABS(1-T53)&gt;Input!$A$4),MAX($A$3:A52)+1,"")</f>
        <v/>
      </c>
      <c r="B53" t="str">
        <f>IF(AND(ABS(U53)&gt;Input!$B$3,ABS(1-V53)&gt;Input!$B$4),MAX($B$3:B52)+1,"")</f>
        <v/>
      </c>
      <c r="C53" t="str">
        <f>IF(AND(ABS(W53)&gt;Input!$C$3,ABS(1-X53)&gt;Input!$C$4),MAX($C$3:C52)+1,"")</f>
        <v/>
      </c>
      <c r="D53" t="str">
        <f>IF(E53="","",IF(AND(H53=H54,J53=J54),"",MAX($D$3:D52)+1))</f>
        <v/>
      </c>
      <c r="E53" s="7"/>
      <c r="F53" s="7"/>
      <c r="G53" s="7"/>
      <c r="H53" s="7"/>
      <c r="I53" s="7"/>
      <c r="J53" s="7"/>
      <c r="K53" s="7"/>
      <c r="L53" s="7"/>
      <c r="M53" s="8"/>
      <c r="N53" s="8"/>
      <c r="O53" s="8"/>
      <c r="P53" s="8"/>
      <c r="Q53" s="8"/>
      <c r="R53" s="8"/>
      <c r="S53" s="4">
        <f t="shared" si="7"/>
        <v>0</v>
      </c>
      <c r="T53" s="6">
        <f t="shared" si="8"/>
        <v>0</v>
      </c>
      <c r="U53" s="4">
        <f t="shared" si="9"/>
        <v>0</v>
      </c>
      <c r="V53" s="6">
        <f t="shared" si="10"/>
        <v>0</v>
      </c>
      <c r="W53" s="4">
        <f t="shared" si="11"/>
        <v>0</v>
      </c>
      <c r="X53" s="6">
        <f t="shared" si="12"/>
        <v>0</v>
      </c>
    </row>
    <row r="54" spans="1:24" x14ac:dyDescent="0.2">
      <c r="A54" t="str">
        <f>IF(AND(ABS(S54)&gt;Input!$A$3,ABS(1-T54)&gt;Input!$A$4),MAX($A$3:A53)+1,"")</f>
        <v/>
      </c>
      <c r="B54" t="str">
        <f>IF(AND(ABS(U54)&gt;Input!$B$3,ABS(1-V54)&gt;Input!$B$4),MAX($B$3:B53)+1,"")</f>
        <v/>
      </c>
      <c r="C54" t="str">
        <f>IF(AND(ABS(W54)&gt;Input!$C$3,ABS(1-X54)&gt;Input!$C$4),MAX($C$3:C53)+1,"")</f>
        <v/>
      </c>
      <c r="D54" t="str">
        <f>IF(E54="","",IF(AND(H54=H55,J54=J55),"",MAX($D$3:D53)+1))</f>
        <v/>
      </c>
      <c r="E54" s="7"/>
      <c r="F54" s="7"/>
      <c r="G54" s="7"/>
      <c r="H54" s="7"/>
      <c r="I54" s="7"/>
      <c r="J54" s="7"/>
      <c r="K54" s="7"/>
      <c r="L54" s="7"/>
      <c r="M54" s="8"/>
      <c r="N54" s="8"/>
      <c r="O54" s="8"/>
      <c r="P54" s="8"/>
      <c r="Q54" s="8"/>
      <c r="R54" s="8"/>
      <c r="S54" s="4">
        <f t="shared" si="7"/>
        <v>0</v>
      </c>
      <c r="T54" s="6">
        <f t="shared" si="8"/>
        <v>0</v>
      </c>
      <c r="U54" s="4">
        <f t="shared" si="9"/>
        <v>0</v>
      </c>
      <c r="V54" s="6">
        <f t="shared" si="10"/>
        <v>0</v>
      </c>
      <c r="W54" s="4">
        <f t="shared" si="11"/>
        <v>0</v>
      </c>
      <c r="X54" s="6">
        <f t="shared" si="12"/>
        <v>0</v>
      </c>
    </row>
    <row r="55" spans="1:24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 t="str">
        <f>IF(E55="","",IF(AND(H55=H56,J55=J56),"",MAX($D$3:D54)+1))</f>
        <v/>
      </c>
      <c r="E55" s="7"/>
      <c r="F55" s="7"/>
      <c r="G55" s="7"/>
      <c r="H55" s="7"/>
      <c r="I55" s="7"/>
      <c r="J55" s="7"/>
      <c r="K55" s="7"/>
      <c r="L55" s="7"/>
      <c r="M55" s="8"/>
      <c r="N55" s="8"/>
      <c r="O55" s="8"/>
      <c r="P55" s="8"/>
      <c r="Q55" s="8"/>
      <c r="R55" s="8"/>
      <c r="S55" s="4">
        <f t="shared" si="7"/>
        <v>0</v>
      </c>
      <c r="T55" s="6">
        <f t="shared" si="8"/>
        <v>0</v>
      </c>
      <c r="U55" s="4">
        <f t="shared" si="9"/>
        <v>0</v>
      </c>
      <c r="V55" s="6">
        <f t="shared" si="10"/>
        <v>0</v>
      </c>
      <c r="W55" s="4">
        <f t="shared" si="11"/>
        <v>0</v>
      </c>
      <c r="X55" s="6">
        <f t="shared" si="12"/>
        <v>0</v>
      </c>
    </row>
    <row r="56" spans="1:24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 t="str">
        <f>IF(E56="","",IF(AND(H56=H57,J56=J57),"",MAX($D$3:D55)+1))</f>
        <v/>
      </c>
      <c r="E56" s="7"/>
      <c r="F56" s="7"/>
      <c r="G56" s="7"/>
      <c r="H56" s="7"/>
      <c r="I56" s="7"/>
      <c r="J56" s="7"/>
      <c r="K56" s="7"/>
      <c r="L56" s="7"/>
      <c r="M56" s="8"/>
      <c r="N56" s="8"/>
      <c r="O56" s="8"/>
      <c r="P56" s="8"/>
      <c r="Q56" s="8"/>
      <c r="R56" s="8"/>
      <c r="S56" s="4">
        <f t="shared" si="7"/>
        <v>0</v>
      </c>
      <c r="T56" s="6">
        <f t="shared" si="8"/>
        <v>0</v>
      </c>
      <c r="U56" s="4">
        <f t="shared" si="9"/>
        <v>0</v>
      </c>
      <c r="V56" s="6">
        <f t="shared" si="10"/>
        <v>0</v>
      </c>
      <c r="W56" s="4">
        <f t="shared" si="11"/>
        <v>0</v>
      </c>
      <c r="X56" s="6">
        <f t="shared" si="12"/>
        <v>0</v>
      </c>
    </row>
    <row r="57" spans="1:24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 t="str">
        <f>IF(AND(ABS(W57)&gt;Input!$C$3,ABS(1-X57)&gt;Input!$C$4),MAX($C$3:C56)+1,"")</f>
        <v/>
      </c>
      <c r="D57" t="str">
        <f>IF(E57="","",IF(AND(H57=H58,J57=J58),"",MAX($D$3:D56)+1))</f>
        <v/>
      </c>
      <c r="E57" s="7"/>
      <c r="F57" s="7"/>
      <c r="G57" s="7"/>
      <c r="H57" s="7"/>
      <c r="I57" s="7"/>
      <c r="J57" s="7"/>
      <c r="K57" s="7"/>
      <c r="L57" s="7"/>
      <c r="M57" s="8"/>
      <c r="N57" s="8"/>
      <c r="O57" s="8"/>
      <c r="P57" s="8"/>
      <c r="Q57" s="8"/>
      <c r="R57" s="8"/>
      <c r="S57" s="4">
        <f t="shared" si="7"/>
        <v>0</v>
      </c>
      <c r="T57" s="6">
        <f t="shared" si="8"/>
        <v>0</v>
      </c>
      <c r="U57" s="4">
        <f t="shared" si="9"/>
        <v>0</v>
      </c>
      <c r="V57" s="6">
        <f t="shared" si="10"/>
        <v>0</v>
      </c>
      <c r="W57" s="4">
        <f t="shared" si="11"/>
        <v>0</v>
      </c>
      <c r="X57" s="6">
        <f t="shared" si="12"/>
        <v>0</v>
      </c>
    </row>
    <row r="58" spans="1:24" x14ac:dyDescent="0.2">
      <c r="A58" t="str">
        <f>IF(AND(ABS(S58)&gt;Input!$A$3,ABS(1-T58)&gt;Input!$A$4),MAX($A$3:A57)+1,"")</f>
        <v/>
      </c>
      <c r="B58" t="str">
        <f>IF(AND(ABS(U58)&gt;Input!$B$3,ABS(1-V58)&gt;Input!$B$4),MAX($B$3:B57)+1,"")</f>
        <v/>
      </c>
      <c r="C58" t="str">
        <f>IF(AND(ABS(W58)&gt;Input!$C$3,ABS(1-X58)&gt;Input!$C$4),MAX($C$3:C57)+1,"")</f>
        <v/>
      </c>
      <c r="D58" t="str">
        <f>IF(E58="","",IF(AND(H58=H59,J58=J59),"",MAX($D$3:D57)+1))</f>
        <v/>
      </c>
      <c r="E58" s="7"/>
      <c r="F58" s="7"/>
      <c r="G58" s="7"/>
      <c r="H58" s="7"/>
      <c r="I58" s="7"/>
      <c r="J58" s="7"/>
      <c r="K58" s="7"/>
      <c r="L58" s="7"/>
      <c r="M58" s="8"/>
      <c r="N58" s="8"/>
      <c r="O58" s="8"/>
      <c r="P58" s="8"/>
      <c r="Q58" s="8"/>
      <c r="R58" s="8"/>
      <c r="S58" s="4">
        <f t="shared" si="7"/>
        <v>0</v>
      </c>
      <c r="T58" s="6">
        <f t="shared" si="8"/>
        <v>0</v>
      </c>
      <c r="U58" s="4">
        <f t="shared" si="9"/>
        <v>0</v>
      </c>
      <c r="V58" s="6">
        <f t="shared" si="10"/>
        <v>0</v>
      </c>
      <c r="W58" s="4">
        <f t="shared" si="11"/>
        <v>0</v>
      </c>
      <c r="X58" s="6">
        <f t="shared" si="12"/>
        <v>0</v>
      </c>
    </row>
    <row r="59" spans="1:24" x14ac:dyDescent="0.2">
      <c r="A59" t="str">
        <f>IF(AND(ABS(S59)&gt;Input!$A$3,ABS(1-T59)&gt;Input!$A$4),MAX($A$3:A58)+1,"")</f>
        <v/>
      </c>
      <c r="B59" t="str">
        <f>IF(AND(ABS(U59)&gt;Input!$B$3,ABS(1-V59)&gt;Input!$B$4),MAX($B$3:B58)+1,"")</f>
        <v/>
      </c>
      <c r="C59" t="str">
        <f>IF(AND(ABS(W59)&gt;Input!$C$3,ABS(1-X59)&gt;Input!$C$4),MAX($C$3:C58)+1,"")</f>
        <v/>
      </c>
      <c r="D59" t="str">
        <f>IF(E59="","",IF(AND(H59=H60,J59=J60),"",MAX($D$3:D58)+1))</f>
        <v/>
      </c>
      <c r="E59" s="7"/>
      <c r="F59" s="7"/>
      <c r="G59" s="7"/>
      <c r="H59" s="7"/>
      <c r="I59" s="7"/>
      <c r="J59" s="7"/>
      <c r="K59" s="7"/>
      <c r="L59" s="7"/>
      <c r="M59" s="8"/>
      <c r="N59" s="8"/>
      <c r="O59" s="8"/>
      <c r="P59" s="8"/>
      <c r="Q59" s="8"/>
      <c r="R59" s="8"/>
      <c r="S59" s="4">
        <f t="shared" si="7"/>
        <v>0</v>
      </c>
      <c r="T59" s="6">
        <f t="shared" si="8"/>
        <v>0</v>
      </c>
      <c r="U59" s="4">
        <f t="shared" si="9"/>
        <v>0</v>
      </c>
      <c r="V59" s="6">
        <f t="shared" si="10"/>
        <v>0</v>
      </c>
      <c r="W59" s="4">
        <f t="shared" si="11"/>
        <v>0</v>
      </c>
      <c r="X59" s="6">
        <f t="shared" si="12"/>
        <v>0</v>
      </c>
    </row>
    <row r="60" spans="1:24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IF(E60="","",IF(AND(H60=H61,J60=J61),"",MAX($D$3:D59)+1))</f>
        <v/>
      </c>
      <c r="E60" s="7"/>
      <c r="F60" s="7"/>
      <c r="G60" s="7"/>
      <c r="H60" s="7"/>
      <c r="I60" s="7"/>
      <c r="J60" s="7"/>
      <c r="K60" s="7"/>
      <c r="L60" s="7"/>
      <c r="M60" s="8"/>
      <c r="N60" s="8"/>
      <c r="O60" s="8"/>
      <c r="P60" s="8"/>
      <c r="Q60" s="8"/>
      <c r="R60" s="8"/>
      <c r="S60" s="4">
        <f t="shared" si="7"/>
        <v>0</v>
      </c>
      <c r="T60" s="6">
        <f t="shared" si="8"/>
        <v>0</v>
      </c>
      <c r="U60" s="4">
        <f t="shared" si="9"/>
        <v>0</v>
      </c>
      <c r="V60" s="6">
        <f t="shared" si="10"/>
        <v>0</v>
      </c>
      <c r="W60" s="4">
        <f t="shared" si="11"/>
        <v>0</v>
      </c>
      <c r="X60" s="6">
        <f t="shared" si="12"/>
        <v>0</v>
      </c>
    </row>
    <row r="61" spans="1:24" x14ac:dyDescent="0.2">
      <c r="A61" t="str">
        <f>IF(AND(ABS(S61)&gt;Input!$A$3,ABS(1-T61)&gt;Input!$A$4),MAX($A$3:A60)+1,"")</f>
        <v/>
      </c>
      <c r="B61" t="str">
        <f>IF(AND(ABS(U61)&gt;Input!$B$3,ABS(1-V61)&gt;Input!$B$4),MAX($B$3:B60)+1,"")</f>
        <v/>
      </c>
      <c r="C61" t="str">
        <f>IF(AND(ABS(W61)&gt;Input!$C$3,ABS(1-X61)&gt;Input!$C$4),MAX($C$3:C60)+1,"")</f>
        <v/>
      </c>
      <c r="D61" t="str">
        <f>IF(E61="","",IF(AND(H61=H62,J61=J62),"",MAX($D$3:D60)+1))</f>
        <v/>
      </c>
      <c r="E61" s="7"/>
      <c r="F61" s="7"/>
      <c r="G61" s="7"/>
      <c r="H61" s="7"/>
      <c r="I61" s="7"/>
      <c r="J61" s="7"/>
      <c r="K61" s="7"/>
      <c r="L61" s="7"/>
      <c r="M61" s="8"/>
      <c r="N61" s="8"/>
      <c r="O61" s="8"/>
      <c r="P61" s="8"/>
      <c r="Q61" s="8"/>
      <c r="R61" s="8"/>
      <c r="S61" s="4">
        <f t="shared" si="7"/>
        <v>0</v>
      </c>
      <c r="T61" s="6">
        <f t="shared" si="8"/>
        <v>0</v>
      </c>
      <c r="U61" s="4">
        <f t="shared" si="9"/>
        <v>0</v>
      </c>
      <c r="V61" s="6">
        <f t="shared" si="10"/>
        <v>0</v>
      </c>
      <c r="W61" s="4">
        <f t="shared" si="11"/>
        <v>0</v>
      </c>
      <c r="X61" s="6">
        <f t="shared" si="12"/>
        <v>0</v>
      </c>
    </row>
    <row r="62" spans="1:24" x14ac:dyDescent="0.2">
      <c r="A62" t="str">
        <f>IF(AND(ABS(S62)&gt;Input!$A$3,ABS(1-T62)&gt;Input!$A$4),MAX($A$3:A61)+1,"")</f>
        <v/>
      </c>
      <c r="B62" t="str">
        <f>IF(AND(ABS(U62)&gt;Input!$B$3,ABS(1-V62)&gt;Input!$B$4),MAX($B$3:B61)+1,"")</f>
        <v/>
      </c>
      <c r="C62" t="str">
        <f>IF(AND(ABS(W62)&gt;Input!$C$3,ABS(1-X62)&gt;Input!$C$4),MAX($C$3:C61)+1,"")</f>
        <v/>
      </c>
      <c r="D62" t="str">
        <f>IF(E62="","",IF(AND(H62=H63,J62=J63),"",MAX($D$3:D61)+1))</f>
        <v/>
      </c>
      <c r="E62" s="7"/>
      <c r="F62" s="7"/>
      <c r="G62" s="7"/>
      <c r="H62" s="7"/>
      <c r="I62" s="7"/>
      <c r="J62" s="7"/>
      <c r="K62" s="7"/>
      <c r="L62" s="7"/>
      <c r="M62" s="8"/>
      <c r="N62" s="8"/>
      <c r="O62" s="8"/>
      <c r="P62" s="8"/>
      <c r="Q62" s="8"/>
      <c r="R62" s="8"/>
      <c r="S62" s="4">
        <f t="shared" si="7"/>
        <v>0</v>
      </c>
      <c r="T62" s="6">
        <f t="shared" si="8"/>
        <v>0</v>
      </c>
      <c r="U62" s="4">
        <f t="shared" si="9"/>
        <v>0</v>
      </c>
      <c r="V62" s="6">
        <f t="shared" si="10"/>
        <v>0</v>
      </c>
      <c r="W62" s="4">
        <f t="shared" si="11"/>
        <v>0</v>
      </c>
      <c r="X62" s="6">
        <f t="shared" si="12"/>
        <v>0</v>
      </c>
    </row>
    <row r="63" spans="1:24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 t="str">
        <f>IF(E63="","",IF(AND(H63=H64,J63=J64),"",MAX($D$3:D62)+1))</f>
        <v/>
      </c>
      <c r="E63" s="7"/>
      <c r="F63" s="7"/>
      <c r="G63" s="7"/>
      <c r="H63" s="7"/>
      <c r="I63" s="7"/>
      <c r="J63" s="7"/>
      <c r="K63" s="7"/>
      <c r="L63" s="7"/>
      <c r="M63" s="8"/>
      <c r="N63" s="8"/>
      <c r="O63" s="8"/>
      <c r="P63" s="8"/>
      <c r="Q63" s="8"/>
      <c r="R63" s="8"/>
      <c r="S63" s="4">
        <f t="shared" si="7"/>
        <v>0</v>
      </c>
      <c r="T63" s="6">
        <f t="shared" si="8"/>
        <v>0</v>
      </c>
      <c r="U63" s="4">
        <f t="shared" si="9"/>
        <v>0</v>
      </c>
      <c r="V63" s="6">
        <f t="shared" si="10"/>
        <v>0</v>
      </c>
      <c r="W63" s="4">
        <f t="shared" si="11"/>
        <v>0</v>
      </c>
      <c r="X63" s="6">
        <f t="shared" si="12"/>
        <v>0</v>
      </c>
    </row>
    <row r="64" spans="1:24" x14ac:dyDescent="0.2">
      <c r="A64" t="str">
        <f>IF(AND(ABS(S64)&gt;Input!$A$3,ABS(1-T64)&gt;Input!$A$4),MAX($A$3:A63)+1,"")</f>
        <v/>
      </c>
      <c r="B64" t="str">
        <f>IF(AND(ABS(U64)&gt;Input!$B$3,ABS(1-V64)&gt;Input!$B$4),MAX($B$3:B63)+1,"")</f>
        <v/>
      </c>
      <c r="C64" t="str">
        <f>IF(AND(ABS(W64)&gt;Input!$C$3,ABS(1-X64)&gt;Input!$C$4),MAX($C$3:C63)+1,"")</f>
        <v/>
      </c>
      <c r="D64" t="str">
        <f>IF(E64="","",IF(AND(H64=H65,J64=J65),"",MAX($D$3:D63)+1))</f>
        <v/>
      </c>
      <c r="E64" s="7"/>
      <c r="F64" s="7"/>
      <c r="G64" s="7"/>
      <c r="H64" s="7"/>
      <c r="I64" s="7"/>
      <c r="J64" s="7"/>
      <c r="K64" s="7"/>
      <c r="L64" s="7"/>
      <c r="M64" s="8"/>
      <c r="N64" s="8"/>
      <c r="O64" s="8"/>
      <c r="P64" s="8"/>
      <c r="Q64" s="8"/>
      <c r="R64" s="8"/>
      <c r="S64" s="4">
        <f t="shared" si="7"/>
        <v>0</v>
      </c>
      <c r="T64" s="6">
        <f t="shared" si="8"/>
        <v>0</v>
      </c>
      <c r="U64" s="4">
        <f t="shared" si="9"/>
        <v>0</v>
      </c>
      <c r="V64" s="6">
        <f t="shared" si="10"/>
        <v>0</v>
      </c>
      <c r="W64" s="4">
        <f t="shared" si="11"/>
        <v>0</v>
      </c>
      <c r="X64" s="6">
        <f t="shared" si="12"/>
        <v>0</v>
      </c>
    </row>
    <row r="65" spans="1:24" x14ac:dyDescent="0.2">
      <c r="A65" t="str">
        <f>IF(AND(ABS(S65)&gt;Input!$A$3,ABS(1-T65)&gt;Input!$A$4),MAX($A$3:A64)+1,"")</f>
        <v/>
      </c>
      <c r="B65" t="str">
        <f>IF(AND(ABS(U65)&gt;Input!$B$3,ABS(1-V65)&gt;Input!$B$4),MAX($B$3:B64)+1,"")</f>
        <v/>
      </c>
      <c r="C65" t="str">
        <f>IF(AND(ABS(W65)&gt;Input!$C$3,ABS(1-X65)&gt;Input!$C$4),MAX($C$3:C64)+1,"")</f>
        <v/>
      </c>
      <c r="D65" t="str">
        <f>IF(E65="","",IF(AND(H65=H66,J65=J66),"",MAX($D$3:D64)+1))</f>
        <v/>
      </c>
      <c r="E65" s="7"/>
      <c r="F65" s="7"/>
      <c r="G65" s="7"/>
      <c r="H65" s="7"/>
      <c r="I65" s="7"/>
      <c r="J65" s="7"/>
      <c r="K65" s="7"/>
      <c r="L65" s="7"/>
      <c r="M65" s="8"/>
      <c r="N65" s="8"/>
      <c r="O65" s="8"/>
      <c r="P65" s="8"/>
      <c r="Q65" s="8"/>
      <c r="R65" s="8"/>
      <c r="S65" s="4">
        <f t="shared" si="7"/>
        <v>0</v>
      </c>
      <c r="T65" s="6">
        <f t="shared" si="8"/>
        <v>0</v>
      </c>
      <c r="U65" s="4">
        <f t="shared" si="9"/>
        <v>0</v>
      </c>
      <c r="V65" s="6">
        <f t="shared" si="10"/>
        <v>0</v>
      </c>
      <c r="W65" s="4">
        <f t="shared" si="11"/>
        <v>0</v>
      </c>
      <c r="X65" s="6">
        <f t="shared" si="12"/>
        <v>0</v>
      </c>
    </row>
    <row r="66" spans="1:24" x14ac:dyDescent="0.2">
      <c r="A66" t="str">
        <f>IF(AND(ABS(S66)&gt;Input!$A$3,ABS(1-T66)&gt;Input!$A$4),MAX($A$3:A65)+1,"")</f>
        <v/>
      </c>
      <c r="B66" t="str">
        <f>IF(AND(ABS(U66)&gt;Input!$B$3,ABS(1-V66)&gt;Input!$B$4),MAX($B$3:B65)+1,"")</f>
        <v/>
      </c>
      <c r="C66" t="str">
        <f>IF(AND(ABS(W66)&gt;Input!$C$3,ABS(1-X66)&gt;Input!$C$4),MAX($C$3:C65)+1,"")</f>
        <v/>
      </c>
      <c r="D66" t="str">
        <f>IF(E66="","",IF(AND(H66=H67,J66=J67),"",MAX($D$3:D65)+1))</f>
        <v/>
      </c>
      <c r="E66" s="7"/>
      <c r="F66" s="7"/>
      <c r="G66" s="7"/>
      <c r="H66" s="7"/>
      <c r="I66" s="7"/>
      <c r="J66" s="7"/>
      <c r="K66" s="7"/>
      <c r="L66" s="7"/>
      <c r="M66" s="8"/>
      <c r="N66" s="8"/>
      <c r="O66" s="8"/>
      <c r="P66" s="8"/>
      <c r="Q66" s="8"/>
      <c r="R66" s="8"/>
      <c r="S66" s="4">
        <f t="shared" si="7"/>
        <v>0</v>
      </c>
      <c r="T66" s="6">
        <f t="shared" si="8"/>
        <v>0</v>
      </c>
      <c r="U66" s="4">
        <f t="shared" si="9"/>
        <v>0</v>
      </c>
      <c r="V66" s="6">
        <f t="shared" si="10"/>
        <v>0</v>
      </c>
      <c r="W66" s="4">
        <f t="shared" si="11"/>
        <v>0</v>
      </c>
      <c r="X66" s="6">
        <f t="shared" si="12"/>
        <v>0</v>
      </c>
    </row>
    <row r="67" spans="1:24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IF(E67="","",IF(AND(H67=H68,J67=J68),"",MAX($D$3:D66)+1))</f>
        <v/>
      </c>
      <c r="E67" s="7"/>
      <c r="F67" s="7"/>
      <c r="G67" s="7"/>
      <c r="H67" s="7"/>
      <c r="I67" s="7"/>
      <c r="J67" s="7"/>
      <c r="K67" s="7"/>
      <c r="L67" s="7"/>
      <c r="M67" s="8"/>
      <c r="N67" s="8"/>
      <c r="O67" s="8"/>
      <c r="P67" s="8"/>
      <c r="Q67" s="8"/>
      <c r="R67" s="8"/>
      <c r="S67" s="4">
        <f t="shared" si="7"/>
        <v>0</v>
      </c>
      <c r="T67" s="6">
        <f t="shared" si="8"/>
        <v>0</v>
      </c>
      <c r="U67" s="4">
        <f t="shared" si="9"/>
        <v>0</v>
      </c>
      <c r="V67" s="6">
        <f t="shared" si="10"/>
        <v>0</v>
      </c>
      <c r="W67" s="4">
        <f t="shared" si="11"/>
        <v>0</v>
      </c>
      <c r="X67" s="6">
        <f t="shared" si="12"/>
        <v>0</v>
      </c>
    </row>
    <row r="68" spans="1:24" x14ac:dyDescent="0.2">
      <c r="A68" t="str">
        <f>IF(AND(ABS(S68)&gt;Input!$A$3,ABS(1-T68)&gt;Input!$A$4),MAX($A$3:A67)+1,"")</f>
        <v/>
      </c>
      <c r="B68" t="str">
        <f>IF(AND(ABS(U68)&gt;Input!$B$3,ABS(1-V68)&gt;Input!$B$4),MAX($B$3:B67)+1,"")</f>
        <v/>
      </c>
      <c r="C68" t="str">
        <f>IF(AND(ABS(W68)&gt;Input!$C$3,ABS(1-X68)&gt;Input!$C$4),MAX($C$3:C67)+1,"")</f>
        <v/>
      </c>
      <c r="D68" t="str">
        <f>IF(E68="","",IF(AND(H68=H69,J68=J69),"",MAX($D$3:D67)+1))</f>
        <v/>
      </c>
      <c r="E68" s="7"/>
      <c r="F68" s="7"/>
      <c r="G68" s="7"/>
      <c r="H68" s="7"/>
      <c r="I68" s="7"/>
      <c r="J68" s="7"/>
      <c r="K68" s="7"/>
      <c r="L68" s="7"/>
      <c r="M68" s="8"/>
      <c r="N68" s="8"/>
      <c r="O68" s="8"/>
      <c r="P68" s="8"/>
      <c r="Q68" s="8"/>
      <c r="R68" s="8"/>
      <c r="S68" s="4">
        <f t="shared" si="7"/>
        <v>0</v>
      </c>
      <c r="T68" s="6">
        <f t="shared" si="8"/>
        <v>0</v>
      </c>
      <c r="U68" s="4">
        <f t="shared" si="9"/>
        <v>0</v>
      </c>
      <c r="V68" s="6">
        <f t="shared" si="10"/>
        <v>0</v>
      </c>
      <c r="W68" s="4">
        <f t="shared" si="11"/>
        <v>0</v>
      </c>
      <c r="X68" s="6">
        <f t="shared" si="12"/>
        <v>0</v>
      </c>
    </row>
    <row r="69" spans="1:24" x14ac:dyDescent="0.2">
      <c r="A69" t="str">
        <f>IF(AND(ABS(S69)&gt;Input!$A$3,ABS(1-T69)&gt;Input!$A$4),MAX($A$3:A68)+1,"")</f>
        <v/>
      </c>
      <c r="B69" t="str">
        <f>IF(AND(ABS(U69)&gt;Input!$B$3,ABS(1-V69)&gt;Input!$B$4),MAX($B$3:B68)+1,"")</f>
        <v/>
      </c>
      <c r="C69" t="str">
        <f>IF(AND(ABS(W69)&gt;Input!$C$3,ABS(1-X69)&gt;Input!$C$4),MAX($C$3:C68)+1,"")</f>
        <v/>
      </c>
      <c r="D69" t="str">
        <f>IF(E69="","",IF(AND(H69=H70,J69=J70),"",MAX($D$3:D68)+1))</f>
        <v/>
      </c>
      <c r="E69" s="7"/>
      <c r="F69" s="7"/>
      <c r="G69" s="7"/>
      <c r="H69" s="7"/>
      <c r="I69" s="7"/>
      <c r="J69" s="7"/>
      <c r="K69" s="7"/>
      <c r="L69" s="7"/>
      <c r="M69" s="8"/>
      <c r="N69" s="8"/>
      <c r="O69" s="8"/>
      <c r="P69" s="8"/>
      <c r="Q69" s="8"/>
      <c r="R69" s="8"/>
      <c r="S69" s="4">
        <f t="shared" ref="S69:S132" si="14">M69-O69-Q69</f>
        <v>0</v>
      </c>
      <c r="T69" s="6">
        <f t="shared" ref="T69:T132" si="15">IF(M69=0,0,ROUND((O69+Q69)/M69,4))</f>
        <v>0</v>
      </c>
      <c r="U69" s="4">
        <f t="shared" ref="U69:U132" si="16">N69-O69-Q69</f>
        <v>0</v>
      </c>
      <c r="V69" s="6">
        <f t="shared" ref="V69:V132" si="17">IF(N69=0,0,ROUND((O69+Q69)/N69,4))</f>
        <v>0</v>
      </c>
      <c r="W69" s="4">
        <f t="shared" ref="W69:W132" si="18">R69-O69-Q69</f>
        <v>0</v>
      </c>
      <c r="X69" s="6">
        <f t="shared" ref="X69:X132" si="19">IF(R69=0,0,ROUND((O69+Q69)/R69,4))</f>
        <v>0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IF(E70="","",IF(AND(H70=H71,J70=J71),"",MAX($D$3:D69)+1))</f>
        <v/>
      </c>
      <c r="E70" s="7"/>
      <c r="F70" s="7"/>
      <c r="G70" s="7"/>
      <c r="H70" s="7"/>
      <c r="I70" s="7"/>
      <c r="J70" s="7"/>
      <c r="K70" s="7"/>
      <c r="L70" s="7"/>
      <c r="M70" s="8"/>
      <c r="N70" s="8"/>
      <c r="O70" s="8"/>
      <c r="P70" s="8"/>
      <c r="Q70" s="8"/>
      <c r="R70" s="8"/>
      <c r="S70" s="4">
        <f t="shared" si="14"/>
        <v>0</v>
      </c>
      <c r="T70" s="6">
        <f t="shared" si="15"/>
        <v>0</v>
      </c>
      <c r="U70" s="4">
        <f t="shared" si="16"/>
        <v>0</v>
      </c>
      <c r="V70" s="6">
        <f t="shared" si="17"/>
        <v>0</v>
      </c>
      <c r="W70" s="4">
        <f t="shared" si="18"/>
        <v>0</v>
      </c>
      <c r="X70" s="6">
        <f t="shared" si="19"/>
        <v>0</v>
      </c>
    </row>
    <row r="71" spans="1:24" x14ac:dyDescent="0.2">
      <c r="A71" t="str">
        <f>IF(AND(ABS(S71)&gt;Input!$A$3,ABS(1-T71)&gt;Input!$A$4),MAX($A$3:A70)+1,"")</f>
        <v/>
      </c>
      <c r="B71" t="str">
        <f>IF(AND(ABS(U71)&gt;Input!$B$3,ABS(1-V71)&gt;Input!$B$4),MAX($B$3:B70)+1,"")</f>
        <v/>
      </c>
      <c r="C71" t="str">
        <f>IF(AND(ABS(W71)&gt;Input!$C$3,ABS(1-X71)&gt;Input!$C$4),MAX($C$3:C70)+1,"")</f>
        <v/>
      </c>
      <c r="D71" t="str">
        <f>IF(E71="","",IF(AND(H71=H72,J71=J72),"",MAX($D$3:D70)+1))</f>
        <v/>
      </c>
      <c r="E71" s="7"/>
      <c r="F71" s="7"/>
      <c r="G71" s="7"/>
      <c r="H71" s="7"/>
      <c r="I71" s="7"/>
      <c r="J71" s="7"/>
      <c r="K71" s="7"/>
      <c r="L71" s="7"/>
      <c r="M71" s="8"/>
      <c r="N71" s="8"/>
      <c r="O71" s="8"/>
      <c r="P71" s="8"/>
      <c r="Q71" s="8"/>
      <c r="R71" s="8"/>
      <c r="S71" s="4">
        <f t="shared" si="14"/>
        <v>0</v>
      </c>
      <c r="T71" s="6">
        <f t="shared" si="15"/>
        <v>0</v>
      </c>
      <c r="U71" s="4">
        <f t="shared" si="16"/>
        <v>0</v>
      </c>
      <c r="V71" s="6">
        <f t="shared" si="17"/>
        <v>0</v>
      </c>
      <c r="W71" s="4">
        <f t="shared" si="18"/>
        <v>0</v>
      </c>
      <c r="X71" s="6">
        <f t="shared" si="19"/>
        <v>0</v>
      </c>
    </row>
    <row r="72" spans="1:24" x14ac:dyDescent="0.2">
      <c r="A72" t="str">
        <f>IF(AND(ABS(S72)&gt;Input!$A$3,ABS(1-T72)&gt;Input!$A$4),MAX($A$3:A71)+1,"")</f>
        <v/>
      </c>
      <c r="B72" t="str">
        <f>IF(AND(ABS(U72)&gt;Input!$B$3,ABS(1-V72)&gt;Input!$B$4),MAX($B$3:B71)+1,"")</f>
        <v/>
      </c>
      <c r="C72" t="str">
        <f>IF(AND(ABS(W72)&gt;Input!$C$3,ABS(1-X72)&gt;Input!$C$4),MAX($C$3:C71)+1,"")</f>
        <v/>
      </c>
      <c r="D72" t="str">
        <f>IF(E72="","",IF(AND(H72=H73,J72=J73),"",MAX($D$3:D71)+1))</f>
        <v/>
      </c>
      <c r="E72" s="7"/>
      <c r="F72" s="7"/>
      <c r="G72" s="7"/>
      <c r="H72" s="7"/>
      <c r="I72" s="7"/>
      <c r="J72" s="7"/>
      <c r="K72" s="7"/>
      <c r="L72" s="7"/>
      <c r="M72" s="8"/>
      <c r="N72" s="8"/>
      <c r="O72" s="8"/>
      <c r="P72" s="8"/>
      <c r="Q72" s="8"/>
      <c r="R72" s="8"/>
      <c r="S72" s="4">
        <f t="shared" si="14"/>
        <v>0</v>
      </c>
      <c r="T72" s="6">
        <f t="shared" si="15"/>
        <v>0</v>
      </c>
      <c r="U72" s="4">
        <f t="shared" si="16"/>
        <v>0</v>
      </c>
      <c r="V72" s="6">
        <f t="shared" si="17"/>
        <v>0</v>
      </c>
      <c r="W72" s="4">
        <f t="shared" si="18"/>
        <v>0</v>
      </c>
      <c r="X72" s="6">
        <f t="shared" si="19"/>
        <v>0</v>
      </c>
    </row>
    <row r="73" spans="1:24" x14ac:dyDescent="0.2">
      <c r="A73" t="str">
        <f>IF(AND(ABS(S73)&gt;Input!$A$3,ABS(1-T73)&gt;Input!$A$4),MAX($A$3:A72)+1,"")</f>
        <v/>
      </c>
      <c r="B73" t="str">
        <f>IF(AND(ABS(U73)&gt;Input!$B$3,ABS(1-V73)&gt;Input!$B$4),MAX($B$3:B72)+1,"")</f>
        <v/>
      </c>
      <c r="C73" t="str">
        <f>IF(AND(ABS(W73)&gt;Input!$C$3,ABS(1-X73)&gt;Input!$C$4),MAX($C$3:C72)+1,"")</f>
        <v/>
      </c>
      <c r="D73" t="str">
        <f>IF(E73="","",IF(AND(H73=H74,J73=J74),"",MAX($D$3:D72)+1))</f>
        <v/>
      </c>
      <c r="E73" s="7"/>
      <c r="F73" s="7"/>
      <c r="G73" s="7"/>
      <c r="H73" s="7"/>
      <c r="I73" s="7"/>
      <c r="J73" s="7"/>
      <c r="K73" s="7"/>
      <c r="L73" s="7"/>
      <c r="M73" s="8"/>
      <c r="N73" s="8"/>
      <c r="O73" s="8"/>
      <c r="P73" s="8"/>
      <c r="Q73" s="8"/>
      <c r="R73" s="8"/>
      <c r="S73" s="4">
        <f t="shared" si="14"/>
        <v>0</v>
      </c>
      <c r="T73" s="6">
        <f t="shared" si="15"/>
        <v>0</v>
      </c>
      <c r="U73" s="4">
        <f t="shared" si="16"/>
        <v>0</v>
      </c>
      <c r="V73" s="6">
        <f t="shared" si="17"/>
        <v>0</v>
      </c>
      <c r="W73" s="4">
        <f t="shared" si="18"/>
        <v>0</v>
      </c>
      <c r="X73" s="6">
        <f t="shared" si="19"/>
        <v>0</v>
      </c>
    </row>
    <row r="74" spans="1:24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 t="str">
        <f>IF(E74="","",IF(AND(H74=H75,J74=J75),"",MAX($D$3:D73)+1))</f>
        <v/>
      </c>
      <c r="E74" s="7"/>
      <c r="F74" s="7"/>
      <c r="G74" s="7"/>
      <c r="H74" s="7"/>
      <c r="I74" s="7"/>
      <c r="J74" s="7"/>
      <c r="K74" s="7"/>
      <c r="L74" s="7"/>
      <c r="M74" s="8"/>
      <c r="N74" s="8"/>
      <c r="O74" s="8"/>
      <c r="P74" s="8"/>
      <c r="Q74" s="8"/>
      <c r="R74" s="8"/>
      <c r="S74" s="4">
        <f t="shared" si="14"/>
        <v>0</v>
      </c>
      <c r="T74" s="6">
        <f t="shared" si="15"/>
        <v>0</v>
      </c>
      <c r="U74" s="4">
        <f t="shared" si="16"/>
        <v>0</v>
      </c>
      <c r="V74" s="6">
        <f t="shared" si="17"/>
        <v>0</v>
      </c>
      <c r="W74" s="4">
        <f t="shared" si="18"/>
        <v>0</v>
      </c>
      <c r="X74" s="6">
        <f t="shared" si="19"/>
        <v>0</v>
      </c>
    </row>
    <row r="75" spans="1:24" x14ac:dyDescent="0.2">
      <c r="A75" t="str">
        <f>IF(AND(ABS(S75)&gt;Input!$A$3,ABS(1-T75)&gt;Input!$A$4),MAX($A$3:A74)+1,"")</f>
        <v/>
      </c>
      <c r="B75" t="str">
        <f>IF(AND(ABS(U75)&gt;Input!$B$3,ABS(1-V75)&gt;Input!$B$4),MAX($B$3:B74)+1,"")</f>
        <v/>
      </c>
      <c r="C75" t="str">
        <f>IF(AND(ABS(W75)&gt;Input!$C$3,ABS(1-X75)&gt;Input!$C$4),MAX($C$3:C74)+1,"")</f>
        <v/>
      </c>
      <c r="D75" t="str">
        <f>IF(E75="","",IF(AND(H75=H76,J75=J76),"",MAX($D$3:D74)+1))</f>
        <v/>
      </c>
      <c r="E75" s="7"/>
      <c r="F75" s="7"/>
      <c r="G75" s="7"/>
      <c r="H75" s="7"/>
      <c r="I75" s="7"/>
      <c r="J75" s="7"/>
      <c r="K75" s="7"/>
      <c r="L75" s="7"/>
      <c r="M75" s="8"/>
      <c r="N75" s="8"/>
      <c r="O75" s="8"/>
      <c r="P75" s="8"/>
      <c r="Q75" s="8"/>
      <c r="R75" s="8"/>
      <c r="S75" s="4">
        <f t="shared" si="14"/>
        <v>0</v>
      </c>
      <c r="T75" s="6">
        <f t="shared" si="15"/>
        <v>0</v>
      </c>
      <c r="U75" s="4">
        <f t="shared" si="16"/>
        <v>0</v>
      </c>
      <c r="V75" s="6">
        <f t="shared" si="17"/>
        <v>0</v>
      </c>
      <c r="W75" s="4">
        <f t="shared" si="18"/>
        <v>0</v>
      </c>
      <c r="X75" s="6">
        <f t="shared" si="19"/>
        <v>0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 t="str">
        <f>IF(E76="","",IF(AND(H76=H77,J76=J77),"",MAX($D$3:D75)+1))</f>
        <v/>
      </c>
      <c r="E76" s="7"/>
      <c r="F76" s="7"/>
      <c r="G76" s="7"/>
      <c r="H76" s="7"/>
      <c r="I76" s="7"/>
      <c r="J76" s="7"/>
      <c r="K76" s="7"/>
      <c r="L76" s="7"/>
      <c r="M76" s="8"/>
      <c r="N76" s="8"/>
      <c r="O76" s="8"/>
      <c r="P76" s="8"/>
      <c r="Q76" s="8"/>
      <c r="R76" s="8"/>
      <c r="S76" s="4">
        <f t="shared" si="14"/>
        <v>0</v>
      </c>
      <c r="T76" s="6">
        <f t="shared" si="15"/>
        <v>0</v>
      </c>
      <c r="U76" s="4">
        <f t="shared" si="16"/>
        <v>0</v>
      </c>
      <c r="V76" s="6">
        <f t="shared" si="17"/>
        <v>0</v>
      </c>
      <c r="W76" s="4">
        <f t="shared" si="18"/>
        <v>0</v>
      </c>
      <c r="X76" s="6">
        <f t="shared" si="19"/>
        <v>0</v>
      </c>
    </row>
    <row r="77" spans="1:24" x14ac:dyDescent="0.2">
      <c r="A77" t="str">
        <f>IF(AND(ABS(S77)&gt;Input!$A$3,ABS(1-T77)&gt;Input!$A$4),MAX($A$3:A76)+1,"")</f>
        <v/>
      </c>
      <c r="B77" t="str">
        <f>IF(AND(ABS(U77)&gt;Input!$B$3,ABS(1-V77)&gt;Input!$B$4),MAX($B$3:B76)+1,"")</f>
        <v/>
      </c>
      <c r="C77" t="str">
        <f>IF(AND(ABS(W77)&gt;Input!$C$3,ABS(1-X77)&gt;Input!$C$4),MAX($C$3:C76)+1,"")</f>
        <v/>
      </c>
      <c r="D77" t="str">
        <f>IF(E77="","",IF(AND(H77=H78,J77=J78),"",MAX($D$3:D76)+1))</f>
        <v/>
      </c>
      <c r="E77" s="7"/>
      <c r="F77" s="7"/>
      <c r="G77" s="7"/>
      <c r="H77" s="7"/>
      <c r="I77" s="7"/>
      <c r="J77" s="7"/>
      <c r="K77" s="7"/>
      <c r="L77" s="7"/>
      <c r="M77" s="8"/>
      <c r="N77" s="8"/>
      <c r="O77" s="8"/>
      <c r="P77" s="8"/>
      <c r="Q77" s="8"/>
      <c r="R77" s="8"/>
      <c r="S77" s="4">
        <f t="shared" si="14"/>
        <v>0</v>
      </c>
      <c r="T77" s="6">
        <f t="shared" si="15"/>
        <v>0</v>
      </c>
      <c r="U77" s="4">
        <f t="shared" si="16"/>
        <v>0</v>
      </c>
      <c r="V77" s="6">
        <f t="shared" si="17"/>
        <v>0</v>
      </c>
      <c r="W77" s="4">
        <f t="shared" si="18"/>
        <v>0</v>
      </c>
      <c r="X77" s="6">
        <f t="shared" si="19"/>
        <v>0</v>
      </c>
    </row>
    <row r="78" spans="1:24" x14ac:dyDescent="0.2">
      <c r="A78" t="str">
        <f>IF(AND(ABS(S78)&gt;Input!$A$3,ABS(1-T78)&gt;Input!$A$4),MAX($A$3:A77)+1,"")</f>
        <v/>
      </c>
      <c r="B78" t="str">
        <f>IF(AND(ABS(U78)&gt;Input!$B$3,ABS(1-V78)&gt;Input!$B$4),MAX($B$3:B77)+1,"")</f>
        <v/>
      </c>
      <c r="C78" t="str">
        <f>IF(AND(ABS(W78)&gt;Input!$C$3,ABS(1-X78)&gt;Input!$C$4),MAX($C$3:C77)+1,"")</f>
        <v/>
      </c>
      <c r="D78" t="str">
        <f>IF(E78="","",IF(AND(H78=H79,J78=J79),"",MAX($D$3:D77)+1))</f>
        <v/>
      </c>
      <c r="E78" s="7"/>
      <c r="F78" s="7"/>
      <c r="G78" s="7"/>
      <c r="H78" s="7"/>
      <c r="I78" s="7"/>
      <c r="J78" s="7"/>
      <c r="K78" s="7"/>
      <c r="L78" s="7"/>
      <c r="M78" s="8"/>
      <c r="N78" s="8"/>
      <c r="O78" s="8"/>
      <c r="P78" s="8"/>
      <c r="Q78" s="8"/>
      <c r="R78" s="8"/>
      <c r="S78" s="4">
        <f t="shared" si="14"/>
        <v>0</v>
      </c>
      <c r="T78" s="6">
        <f t="shared" si="15"/>
        <v>0</v>
      </c>
      <c r="U78" s="4">
        <f t="shared" si="16"/>
        <v>0</v>
      </c>
      <c r="V78" s="6">
        <f t="shared" si="17"/>
        <v>0</v>
      </c>
      <c r="W78" s="4">
        <f t="shared" si="18"/>
        <v>0</v>
      </c>
      <c r="X78" s="6">
        <f t="shared" si="19"/>
        <v>0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IF(E79="","",IF(AND(H79=H80,J79=J80),"",MAX($D$3:D78)+1))</f>
        <v/>
      </c>
      <c r="E79" s="7"/>
      <c r="F79" s="7"/>
      <c r="G79" s="7"/>
      <c r="H79" s="7"/>
      <c r="I79" s="7"/>
      <c r="J79" s="7"/>
      <c r="K79" s="7"/>
      <c r="L79" s="7"/>
      <c r="M79" s="8"/>
      <c r="N79" s="8"/>
      <c r="O79" s="8"/>
      <c r="P79" s="8"/>
      <c r="Q79" s="8"/>
      <c r="R79" s="8"/>
      <c r="S79" s="4">
        <f t="shared" si="14"/>
        <v>0</v>
      </c>
      <c r="T79" s="6">
        <f t="shared" si="15"/>
        <v>0</v>
      </c>
      <c r="U79" s="4">
        <f t="shared" si="16"/>
        <v>0</v>
      </c>
      <c r="V79" s="6">
        <f t="shared" si="17"/>
        <v>0</v>
      </c>
      <c r="W79" s="4">
        <f t="shared" si="18"/>
        <v>0</v>
      </c>
      <c r="X79" s="6">
        <f t="shared" si="19"/>
        <v>0</v>
      </c>
    </row>
    <row r="80" spans="1:24" x14ac:dyDescent="0.2">
      <c r="A80" t="str">
        <f>IF(AND(ABS(S80)&gt;Input!$A$3,ABS(1-T80)&gt;Input!$A$4),MAX($A$3:A79)+1,"")</f>
        <v/>
      </c>
      <c r="B80" t="str">
        <f>IF(AND(ABS(U80)&gt;Input!$B$3,ABS(1-V80)&gt;Input!$B$4),MAX($B$3:B79)+1,"")</f>
        <v/>
      </c>
      <c r="C80" t="str">
        <f>IF(AND(ABS(W80)&gt;Input!$C$3,ABS(1-X80)&gt;Input!$C$4),MAX($C$3:C79)+1,"")</f>
        <v/>
      </c>
      <c r="D80" t="str">
        <f>IF(E80="","",IF(AND(H80=H81,J80=J81),"",MAX($D$3:D79)+1))</f>
        <v/>
      </c>
      <c r="E80" s="7"/>
      <c r="F80" s="7"/>
      <c r="G80" s="7"/>
      <c r="H80" s="7"/>
      <c r="I80" s="7"/>
      <c r="J80" s="7"/>
      <c r="K80" s="7"/>
      <c r="L80" s="7"/>
      <c r="M80" s="8"/>
      <c r="N80" s="8"/>
      <c r="O80" s="8"/>
      <c r="P80" s="8"/>
      <c r="Q80" s="8"/>
      <c r="R80" s="8"/>
      <c r="S80" s="4">
        <f t="shared" si="14"/>
        <v>0</v>
      </c>
      <c r="T80" s="6">
        <f t="shared" si="15"/>
        <v>0</v>
      </c>
      <c r="U80" s="4">
        <f t="shared" si="16"/>
        <v>0</v>
      </c>
      <c r="V80" s="6">
        <f t="shared" si="17"/>
        <v>0</v>
      </c>
      <c r="W80" s="4">
        <f t="shared" si="18"/>
        <v>0</v>
      </c>
      <c r="X80" s="6">
        <f t="shared" si="19"/>
        <v>0</v>
      </c>
    </row>
    <row r="81" spans="1:24" x14ac:dyDescent="0.2">
      <c r="A81" t="str">
        <f>IF(AND(ABS(S81)&gt;Input!$A$3,ABS(1-T81)&gt;Input!$A$4),MAX($A$3:A80)+1,"")</f>
        <v/>
      </c>
      <c r="B81" t="str">
        <f>IF(AND(ABS(U81)&gt;Input!$B$3,ABS(1-V81)&gt;Input!$B$4),MAX($B$3:B80)+1,"")</f>
        <v/>
      </c>
      <c r="C81" t="str">
        <f>IF(AND(ABS(W81)&gt;Input!$C$3,ABS(1-X81)&gt;Input!$C$4),MAX($C$3:C80)+1,"")</f>
        <v/>
      </c>
      <c r="D81" t="str">
        <f>IF(E81="","",IF(AND(H81=H82,J81=J82),"",MAX($D$3:D80)+1))</f>
        <v/>
      </c>
      <c r="E81" s="7"/>
      <c r="F81" s="7"/>
      <c r="G81" s="7"/>
      <c r="H81" s="7"/>
      <c r="I81" s="7"/>
      <c r="J81" s="7"/>
      <c r="K81" s="7"/>
      <c r="L81" s="7"/>
      <c r="M81" s="8"/>
      <c r="N81" s="8"/>
      <c r="O81" s="8"/>
      <c r="P81" s="8"/>
      <c r="Q81" s="8"/>
      <c r="R81" s="8"/>
      <c r="S81" s="4">
        <f t="shared" si="14"/>
        <v>0</v>
      </c>
      <c r="T81" s="6">
        <f t="shared" si="15"/>
        <v>0</v>
      </c>
      <c r="U81" s="4">
        <f t="shared" si="16"/>
        <v>0</v>
      </c>
      <c r="V81" s="6">
        <f t="shared" si="17"/>
        <v>0</v>
      </c>
      <c r="W81" s="4">
        <f t="shared" si="18"/>
        <v>0</v>
      </c>
      <c r="X81" s="6">
        <f t="shared" si="19"/>
        <v>0</v>
      </c>
    </row>
    <row r="82" spans="1:24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IF(E82="","",IF(AND(H82=H83,J82=J83),"",MAX($D$3:D81)+1))</f>
        <v/>
      </c>
      <c r="E82" s="7"/>
      <c r="F82" s="7"/>
      <c r="G82" s="7"/>
      <c r="H82" s="7"/>
      <c r="I82" s="7"/>
      <c r="J82" s="7"/>
      <c r="K82" s="7"/>
      <c r="L82" s="7"/>
      <c r="M82" s="8"/>
      <c r="N82" s="8"/>
      <c r="O82" s="8"/>
      <c r="P82" s="8"/>
      <c r="Q82" s="8"/>
      <c r="R82" s="8"/>
      <c r="S82" s="4">
        <f t="shared" si="14"/>
        <v>0</v>
      </c>
      <c r="T82" s="6">
        <f t="shared" si="15"/>
        <v>0</v>
      </c>
      <c r="U82" s="4">
        <f t="shared" si="16"/>
        <v>0</v>
      </c>
      <c r="V82" s="6">
        <f t="shared" si="17"/>
        <v>0</v>
      </c>
      <c r="W82" s="4">
        <f t="shared" si="18"/>
        <v>0</v>
      </c>
      <c r="X82" s="6">
        <f t="shared" si="19"/>
        <v>0</v>
      </c>
    </row>
    <row r="83" spans="1:24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IF(E83="","",IF(AND(H83=H84,J83=J84),"",MAX($D$3:D82)+1))</f>
        <v/>
      </c>
      <c r="E83" s="7"/>
      <c r="F83" s="7"/>
      <c r="G83" s="7"/>
      <c r="H83" s="7"/>
      <c r="I83" s="7"/>
      <c r="J83" s="7"/>
      <c r="K83" s="7"/>
      <c r="L83" s="7"/>
      <c r="M83" s="8"/>
      <c r="N83" s="8"/>
      <c r="O83" s="8"/>
      <c r="P83" s="8"/>
      <c r="Q83" s="8"/>
      <c r="R83" s="8"/>
      <c r="S83" s="4">
        <f t="shared" si="14"/>
        <v>0</v>
      </c>
      <c r="T83" s="6">
        <f t="shared" si="15"/>
        <v>0</v>
      </c>
      <c r="U83" s="4">
        <f t="shared" si="16"/>
        <v>0</v>
      </c>
      <c r="V83" s="6">
        <f t="shared" si="17"/>
        <v>0</v>
      </c>
      <c r="W83" s="4">
        <f t="shared" si="18"/>
        <v>0</v>
      </c>
      <c r="X83" s="6">
        <f t="shared" si="19"/>
        <v>0</v>
      </c>
    </row>
    <row r="84" spans="1:24" x14ac:dyDescent="0.2">
      <c r="A84" t="str">
        <f>IF(AND(ABS(S84)&gt;Input!$A$3,ABS(1-T84)&gt;Input!$A$4),MAX($A$3:A83)+1,"")</f>
        <v/>
      </c>
      <c r="B84" t="str">
        <f>IF(AND(ABS(U84)&gt;Input!$B$3,ABS(1-V84)&gt;Input!$B$4),MAX($B$3:B83)+1,"")</f>
        <v/>
      </c>
      <c r="C84" t="str">
        <f>IF(AND(ABS(W84)&gt;Input!$C$3,ABS(1-X84)&gt;Input!$C$4),MAX($C$3:C83)+1,"")</f>
        <v/>
      </c>
      <c r="D84" t="str">
        <f>IF(E84="","",IF(AND(H84=H85,J84=J85),"",MAX($D$3:D83)+1))</f>
        <v/>
      </c>
      <c r="E84" s="7"/>
      <c r="F84" s="7"/>
      <c r="G84" s="7"/>
      <c r="H84" s="7"/>
      <c r="I84" s="7"/>
      <c r="J84" s="7"/>
      <c r="K84" s="7"/>
      <c r="L84" s="7"/>
      <c r="M84" s="8"/>
      <c r="N84" s="8"/>
      <c r="O84" s="8"/>
      <c r="P84" s="8"/>
      <c r="Q84" s="8"/>
      <c r="R84" s="8"/>
      <c r="S84" s="4">
        <f t="shared" si="14"/>
        <v>0</v>
      </c>
      <c r="T84" s="6">
        <f t="shared" si="15"/>
        <v>0</v>
      </c>
      <c r="U84" s="4">
        <f t="shared" si="16"/>
        <v>0</v>
      </c>
      <c r="V84" s="6">
        <f t="shared" si="17"/>
        <v>0</v>
      </c>
      <c r="W84" s="4">
        <f t="shared" si="18"/>
        <v>0</v>
      </c>
      <c r="X84" s="6">
        <f t="shared" si="19"/>
        <v>0</v>
      </c>
    </row>
    <row r="85" spans="1:24" x14ac:dyDescent="0.2">
      <c r="A85" t="str">
        <f>IF(AND(ABS(S85)&gt;Input!$A$3,ABS(1-T85)&gt;Input!$A$4),MAX($A$3:A84)+1,"")</f>
        <v/>
      </c>
      <c r="B85" t="str">
        <f>IF(AND(ABS(U85)&gt;Input!$B$3,ABS(1-V85)&gt;Input!$B$4),MAX($B$3:B84)+1,"")</f>
        <v/>
      </c>
      <c r="C85" t="str">
        <f>IF(AND(ABS(W85)&gt;Input!$C$3,ABS(1-X85)&gt;Input!$C$4),MAX($C$3:C84)+1,"")</f>
        <v/>
      </c>
      <c r="D85" t="str">
        <f>IF(E85="","",IF(AND(H85=H86,J85=J86),"",MAX($D$3:D84)+1))</f>
        <v/>
      </c>
      <c r="E85" s="7"/>
      <c r="F85" s="7"/>
      <c r="G85" s="7"/>
      <c r="H85" s="7"/>
      <c r="I85" s="7"/>
      <c r="J85" s="7"/>
      <c r="K85" s="7"/>
      <c r="L85" s="7"/>
      <c r="M85" s="8"/>
      <c r="N85" s="8"/>
      <c r="O85" s="8"/>
      <c r="P85" s="8"/>
      <c r="Q85" s="8"/>
      <c r="R85" s="8"/>
      <c r="S85" s="4">
        <f t="shared" si="14"/>
        <v>0</v>
      </c>
      <c r="T85" s="6">
        <f t="shared" si="15"/>
        <v>0</v>
      </c>
      <c r="U85" s="4">
        <f t="shared" si="16"/>
        <v>0</v>
      </c>
      <c r="V85" s="6">
        <f t="shared" si="17"/>
        <v>0</v>
      </c>
      <c r="W85" s="4">
        <f t="shared" si="18"/>
        <v>0</v>
      </c>
      <c r="X85" s="6">
        <f t="shared" si="19"/>
        <v>0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 t="str">
        <f>IF(E86="","",IF(AND(H86=H87,J86=J87),"",MAX($D$3:D85)+1))</f>
        <v/>
      </c>
      <c r="E86" s="7"/>
      <c r="F86" s="7"/>
      <c r="G86" s="7"/>
      <c r="H86" s="7"/>
      <c r="I86" s="7"/>
      <c r="J86" s="7"/>
      <c r="K86" s="7"/>
      <c r="L86" s="7"/>
      <c r="M86" s="8"/>
      <c r="N86" s="8"/>
      <c r="O86" s="8"/>
      <c r="P86" s="8"/>
      <c r="Q86" s="8"/>
      <c r="R86" s="8"/>
      <c r="S86" s="4">
        <f t="shared" si="14"/>
        <v>0</v>
      </c>
      <c r="T86" s="6">
        <f t="shared" si="15"/>
        <v>0</v>
      </c>
      <c r="U86" s="4">
        <f t="shared" si="16"/>
        <v>0</v>
      </c>
      <c r="V86" s="6">
        <f t="shared" si="17"/>
        <v>0</v>
      </c>
      <c r="W86" s="4">
        <f t="shared" si="18"/>
        <v>0</v>
      </c>
      <c r="X86" s="6">
        <f t="shared" si="19"/>
        <v>0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 t="str">
        <f>IF(E87="","",IF(AND(H87=H88,J87=J88),"",MAX($D$3:D86)+1))</f>
        <v/>
      </c>
      <c r="E87" s="7"/>
      <c r="F87" s="7"/>
      <c r="G87" s="7"/>
      <c r="H87" s="7"/>
      <c r="I87" s="7"/>
      <c r="J87" s="7"/>
      <c r="K87" s="7"/>
      <c r="L87" s="7"/>
      <c r="M87" s="8"/>
      <c r="N87" s="8"/>
      <c r="O87" s="8"/>
      <c r="P87" s="8"/>
      <c r="Q87" s="8"/>
      <c r="R87" s="8"/>
      <c r="S87" s="4">
        <f t="shared" si="14"/>
        <v>0</v>
      </c>
      <c r="T87" s="6">
        <f t="shared" si="15"/>
        <v>0</v>
      </c>
      <c r="U87" s="4">
        <f t="shared" si="16"/>
        <v>0</v>
      </c>
      <c r="V87" s="6">
        <f t="shared" si="17"/>
        <v>0</v>
      </c>
      <c r="W87" s="4">
        <f t="shared" si="18"/>
        <v>0</v>
      </c>
      <c r="X87" s="6">
        <f t="shared" si="19"/>
        <v>0</v>
      </c>
    </row>
    <row r="88" spans="1:24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 t="str">
        <f>IF(E88="","",IF(AND(H88=H89,J88=J89),"",MAX($D$3:D87)+1))</f>
        <v/>
      </c>
      <c r="E88" s="7"/>
      <c r="F88" s="7"/>
      <c r="G88" s="7"/>
      <c r="H88" s="7"/>
      <c r="I88" s="7"/>
      <c r="J88" s="7"/>
      <c r="K88" s="7"/>
      <c r="L88" s="7"/>
      <c r="M88" s="8"/>
      <c r="N88" s="8"/>
      <c r="O88" s="8"/>
      <c r="P88" s="8"/>
      <c r="Q88" s="8"/>
      <c r="R88" s="8"/>
      <c r="S88" s="4">
        <f t="shared" si="14"/>
        <v>0</v>
      </c>
      <c r="T88" s="6">
        <f t="shared" si="15"/>
        <v>0</v>
      </c>
      <c r="U88" s="4">
        <f t="shared" si="16"/>
        <v>0</v>
      </c>
      <c r="V88" s="6">
        <f t="shared" si="17"/>
        <v>0</v>
      </c>
      <c r="W88" s="4">
        <f t="shared" si="18"/>
        <v>0</v>
      </c>
      <c r="X88" s="6">
        <f t="shared" si="19"/>
        <v>0</v>
      </c>
    </row>
    <row r="89" spans="1:24" x14ac:dyDescent="0.2">
      <c r="A89" t="str">
        <f>IF(AND(ABS(S89)&gt;Input!$A$3,ABS(1-T89)&gt;Input!$A$4),MAX($A$3:A88)+1,"")</f>
        <v/>
      </c>
      <c r="B89" t="str">
        <f>IF(AND(ABS(U89)&gt;Input!$B$3,ABS(1-V89)&gt;Input!$B$4),MAX($B$3:B88)+1,"")</f>
        <v/>
      </c>
      <c r="C89" t="str">
        <f>IF(AND(ABS(W89)&gt;Input!$C$3,ABS(1-X89)&gt;Input!$C$4),MAX($C$3:C88)+1,"")</f>
        <v/>
      </c>
      <c r="D89" t="str">
        <f>IF(E89="","",IF(AND(H89=H90,J89=J90),"",MAX($D$3:D88)+1))</f>
        <v/>
      </c>
      <c r="E89" s="7"/>
      <c r="F89" s="7"/>
      <c r="G89" s="7"/>
      <c r="H89" s="7"/>
      <c r="I89" s="7"/>
      <c r="J89" s="7"/>
      <c r="K89" s="7"/>
      <c r="L89" s="7"/>
      <c r="M89" s="8"/>
      <c r="N89" s="8"/>
      <c r="O89" s="8"/>
      <c r="P89" s="8"/>
      <c r="Q89" s="8"/>
      <c r="R89" s="8"/>
      <c r="S89" s="4">
        <f t="shared" si="14"/>
        <v>0</v>
      </c>
      <c r="T89" s="6">
        <f t="shared" si="15"/>
        <v>0</v>
      </c>
      <c r="U89" s="4">
        <f t="shared" si="16"/>
        <v>0</v>
      </c>
      <c r="V89" s="6">
        <f t="shared" si="17"/>
        <v>0</v>
      </c>
      <c r="W89" s="4">
        <f t="shared" si="18"/>
        <v>0</v>
      </c>
      <c r="X89" s="6">
        <f t="shared" si="19"/>
        <v>0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IF(E90="","",IF(AND(H90=H91,J90=J91),"",MAX($D$3:D89)+1))</f>
        <v/>
      </c>
      <c r="E90" s="7"/>
      <c r="F90" s="7"/>
      <c r="G90" s="7"/>
      <c r="H90" s="7"/>
      <c r="I90" s="7"/>
      <c r="J90" s="7"/>
      <c r="K90" s="7"/>
      <c r="L90" s="7"/>
      <c r="M90" s="8"/>
      <c r="N90" s="8"/>
      <c r="O90" s="8"/>
      <c r="P90" s="8"/>
      <c r="Q90" s="8"/>
      <c r="R90" s="8"/>
      <c r="S90" s="4">
        <f t="shared" si="14"/>
        <v>0</v>
      </c>
      <c r="T90" s="6">
        <f t="shared" si="15"/>
        <v>0</v>
      </c>
      <c r="U90" s="4">
        <f t="shared" si="16"/>
        <v>0</v>
      </c>
      <c r="V90" s="6">
        <f t="shared" si="17"/>
        <v>0</v>
      </c>
      <c r="W90" s="4">
        <f t="shared" si="18"/>
        <v>0</v>
      </c>
      <c r="X90" s="6">
        <f t="shared" si="19"/>
        <v>0</v>
      </c>
    </row>
    <row r="91" spans="1:24" x14ac:dyDescent="0.2">
      <c r="A91" t="str">
        <f>IF(AND(ABS(S91)&gt;Input!$A$3,ABS(1-T91)&gt;Input!$A$4),MAX($A$3:A90)+1,"")</f>
        <v/>
      </c>
      <c r="B91" t="str">
        <f>IF(AND(ABS(U91)&gt;Input!$B$3,ABS(1-V91)&gt;Input!$B$4),MAX($B$3:B90)+1,"")</f>
        <v/>
      </c>
      <c r="C91" t="str">
        <f>IF(AND(ABS(W91)&gt;Input!$C$3,ABS(1-X91)&gt;Input!$C$4),MAX($C$3:C90)+1,"")</f>
        <v/>
      </c>
      <c r="D91" t="str">
        <f>IF(E91="","",IF(AND(H91=H92,J91=J92),"",MAX($D$3:D90)+1))</f>
        <v/>
      </c>
      <c r="E91" s="7"/>
      <c r="F91" s="7"/>
      <c r="G91" s="7"/>
      <c r="H91" s="7"/>
      <c r="I91" s="7"/>
      <c r="J91" s="7"/>
      <c r="K91" s="7"/>
      <c r="L91" s="7"/>
      <c r="M91" s="8"/>
      <c r="N91" s="8"/>
      <c r="O91" s="8"/>
      <c r="P91" s="8"/>
      <c r="Q91" s="8"/>
      <c r="R91" s="8"/>
      <c r="S91" s="4">
        <f t="shared" si="14"/>
        <v>0</v>
      </c>
      <c r="T91" s="6">
        <f t="shared" si="15"/>
        <v>0</v>
      </c>
      <c r="U91" s="4">
        <f t="shared" si="16"/>
        <v>0</v>
      </c>
      <c r="V91" s="6">
        <f t="shared" si="17"/>
        <v>0</v>
      </c>
      <c r="W91" s="4">
        <f t="shared" si="18"/>
        <v>0</v>
      </c>
      <c r="X91" s="6">
        <f t="shared" si="19"/>
        <v>0</v>
      </c>
    </row>
    <row r="92" spans="1:24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 t="str">
        <f>IF(E92="","",IF(AND(H92=H93,J92=J93),"",MAX($D$3:D91)+1))</f>
        <v/>
      </c>
      <c r="E92" s="7"/>
      <c r="F92" s="7"/>
      <c r="G92" s="7"/>
      <c r="H92" s="7"/>
      <c r="I92" s="7"/>
      <c r="J92" s="7"/>
      <c r="K92" s="7"/>
      <c r="L92" s="7"/>
      <c r="M92" s="8"/>
      <c r="N92" s="8"/>
      <c r="O92" s="8"/>
      <c r="P92" s="8"/>
      <c r="Q92" s="8"/>
      <c r="R92" s="8"/>
      <c r="S92" s="4">
        <f t="shared" si="14"/>
        <v>0</v>
      </c>
      <c r="T92" s="6">
        <f t="shared" si="15"/>
        <v>0</v>
      </c>
      <c r="U92" s="4">
        <f t="shared" si="16"/>
        <v>0</v>
      </c>
      <c r="V92" s="6">
        <f t="shared" si="17"/>
        <v>0</v>
      </c>
      <c r="W92" s="4">
        <f t="shared" si="18"/>
        <v>0</v>
      </c>
      <c r="X92" s="6">
        <f t="shared" si="19"/>
        <v>0</v>
      </c>
    </row>
    <row r="93" spans="1:24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IF(E93="","",IF(AND(H93=H94,J93=J94),"",MAX($D$3:D92)+1))</f>
        <v/>
      </c>
      <c r="E93" s="7"/>
      <c r="F93" s="7"/>
      <c r="G93" s="7"/>
      <c r="H93" s="7"/>
      <c r="I93" s="7"/>
      <c r="J93" s="7"/>
      <c r="K93" s="7"/>
      <c r="L93" s="7"/>
      <c r="M93" s="8"/>
      <c r="N93" s="8"/>
      <c r="O93" s="8"/>
      <c r="P93" s="8"/>
      <c r="Q93" s="8"/>
      <c r="R93" s="8"/>
      <c r="S93" s="4">
        <f t="shared" si="14"/>
        <v>0</v>
      </c>
      <c r="T93" s="6">
        <f t="shared" si="15"/>
        <v>0</v>
      </c>
      <c r="U93" s="4">
        <f t="shared" si="16"/>
        <v>0</v>
      </c>
      <c r="V93" s="6">
        <f t="shared" si="17"/>
        <v>0</v>
      </c>
      <c r="W93" s="4">
        <f t="shared" si="18"/>
        <v>0</v>
      </c>
      <c r="X93" s="6">
        <f t="shared" si="19"/>
        <v>0</v>
      </c>
    </row>
    <row r="94" spans="1:24" x14ac:dyDescent="0.2">
      <c r="A94" t="str">
        <f>IF(AND(ABS(S94)&gt;Input!$A$3,ABS(1-T94)&gt;Input!$A$4),MAX($A$3:A93)+1,"")</f>
        <v/>
      </c>
      <c r="B94" t="str">
        <f>IF(AND(ABS(U94)&gt;Input!$B$3,ABS(1-V94)&gt;Input!$B$4),MAX($B$3:B93)+1,"")</f>
        <v/>
      </c>
      <c r="C94" t="str">
        <f>IF(AND(ABS(W94)&gt;Input!$C$3,ABS(1-X94)&gt;Input!$C$4),MAX($C$3:C93)+1,"")</f>
        <v/>
      </c>
      <c r="D94" t="str">
        <f>IF(E94="","",IF(AND(H94=H95,J94=J95),"",MAX($D$3:D93)+1))</f>
        <v/>
      </c>
      <c r="E94" s="7"/>
      <c r="F94" s="7"/>
      <c r="G94" s="7"/>
      <c r="H94" s="7"/>
      <c r="I94" s="7"/>
      <c r="J94" s="7"/>
      <c r="K94" s="7"/>
      <c r="L94" s="7"/>
      <c r="M94" s="8"/>
      <c r="N94" s="8"/>
      <c r="O94" s="8"/>
      <c r="P94" s="8"/>
      <c r="Q94" s="8"/>
      <c r="R94" s="8"/>
      <c r="S94" s="4">
        <f t="shared" si="14"/>
        <v>0</v>
      </c>
      <c r="T94" s="6">
        <f t="shared" si="15"/>
        <v>0</v>
      </c>
      <c r="U94" s="4">
        <f t="shared" si="16"/>
        <v>0</v>
      </c>
      <c r="V94" s="6">
        <f t="shared" si="17"/>
        <v>0</v>
      </c>
      <c r="W94" s="4">
        <f t="shared" si="18"/>
        <v>0</v>
      </c>
      <c r="X94" s="6">
        <f t="shared" si="19"/>
        <v>0</v>
      </c>
    </row>
    <row r="95" spans="1:24" x14ac:dyDescent="0.2">
      <c r="A95" t="str">
        <f>IF(AND(ABS(S95)&gt;Input!$A$3,ABS(1-T95)&gt;Input!$A$4),MAX($A$3:A94)+1,"")</f>
        <v/>
      </c>
      <c r="B95" t="str">
        <f>IF(AND(ABS(U95)&gt;Input!$B$3,ABS(1-V95)&gt;Input!$B$4),MAX($B$3:B94)+1,"")</f>
        <v/>
      </c>
      <c r="C95" t="str">
        <f>IF(AND(ABS(W95)&gt;Input!$C$3,ABS(1-X95)&gt;Input!$C$4),MAX($C$3:C94)+1,"")</f>
        <v/>
      </c>
      <c r="D95" t="str">
        <f>IF(E95="","",IF(AND(H95=H96,J95=J96),"",MAX($D$3:D94)+1))</f>
        <v/>
      </c>
      <c r="E95" s="7"/>
      <c r="F95" s="7"/>
      <c r="G95" s="7"/>
      <c r="H95" s="7"/>
      <c r="I95" s="7"/>
      <c r="J95" s="7"/>
      <c r="K95" s="7"/>
      <c r="L95" s="7"/>
      <c r="M95" s="8"/>
      <c r="N95" s="8"/>
      <c r="O95" s="8"/>
      <c r="P95" s="8"/>
      <c r="Q95" s="8"/>
      <c r="R95" s="8"/>
      <c r="S95" s="4">
        <f t="shared" si="14"/>
        <v>0</v>
      </c>
      <c r="T95" s="6">
        <f t="shared" si="15"/>
        <v>0</v>
      </c>
      <c r="U95" s="4">
        <f t="shared" si="16"/>
        <v>0</v>
      </c>
      <c r="V95" s="6">
        <f t="shared" si="17"/>
        <v>0</v>
      </c>
      <c r="W95" s="4">
        <f t="shared" si="18"/>
        <v>0</v>
      </c>
      <c r="X95" s="6">
        <f t="shared" si="19"/>
        <v>0</v>
      </c>
    </row>
    <row r="96" spans="1:24" x14ac:dyDescent="0.2">
      <c r="A96" t="str">
        <f>IF(AND(ABS(S96)&gt;Input!$A$3,ABS(1-T96)&gt;Input!$A$4),MAX($A$3:A95)+1,"")</f>
        <v/>
      </c>
      <c r="B96" t="str">
        <f>IF(AND(ABS(U96)&gt;Input!$B$3,ABS(1-V96)&gt;Input!$B$4),MAX($B$3:B95)+1,"")</f>
        <v/>
      </c>
      <c r="C96" t="str">
        <f>IF(AND(ABS(W96)&gt;Input!$C$3,ABS(1-X96)&gt;Input!$C$4),MAX($C$3:C95)+1,"")</f>
        <v/>
      </c>
      <c r="D96" t="str">
        <f>IF(E96="","",IF(AND(H96=H97,J96=J97),"",MAX($D$3:D95)+1))</f>
        <v/>
      </c>
      <c r="E96" s="7"/>
      <c r="F96" s="7"/>
      <c r="G96" s="7"/>
      <c r="H96" s="7"/>
      <c r="I96" s="7"/>
      <c r="J96" s="7"/>
      <c r="K96" s="7"/>
      <c r="L96" s="7"/>
      <c r="M96" s="8"/>
      <c r="N96" s="8"/>
      <c r="O96" s="8"/>
      <c r="P96" s="8"/>
      <c r="Q96" s="8"/>
      <c r="R96" s="8"/>
      <c r="S96" s="4">
        <f t="shared" si="14"/>
        <v>0</v>
      </c>
      <c r="T96" s="6">
        <f t="shared" si="15"/>
        <v>0</v>
      </c>
      <c r="U96" s="4">
        <f t="shared" si="16"/>
        <v>0</v>
      </c>
      <c r="V96" s="6">
        <f t="shared" si="17"/>
        <v>0</v>
      </c>
      <c r="W96" s="4">
        <f t="shared" si="18"/>
        <v>0</v>
      </c>
      <c r="X96" s="6">
        <f t="shared" si="19"/>
        <v>0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IF(E97="","",IF(AND(H97=H98,J97=J98),"",MAX($D$3:D96)+1))</f>
        <v/>
      </c>
      <c r="E97" s="7"/>
      <c r="F97" s="7"/>
      <c r="G97" s="7"/>
      <c r="H97" s="7"/>
      <c r="I97" s="7"/>
      <c r="J97" s="7"/>
      <c r="K97" s="7"/>
      <c r="L97" s="7"/>
      <c r="M97" s="8"/>
      <c r="N97" s="8"/>
      <c r="O97" s="8"/>
      <c r="P97" s="8"/>
      <c r="Q97" s="8"/>
      <c r="R97" s="8"/>
      <c r="S97" s="4">
        <f t="shared" si="14"/>
        <v>0</v>
      </c>
      <c r="T97" s="6">
        <f t="shared" si="15"/>
        <v>0</v>
      </c>
      <c r="U97" s="4">
        <f t="shared" si="16"/>
        <v>0</v>
      </c>
      <c r="V97" s="6">
        <f t="shared" si="17"/>
        <v>0</v>
      </c>
      <c r="W97" s="4">
        <f t="shared" si="18"/>
        <v>0</v>
      </c>
      <c r="X97" s="6">
        <f t="shared" si="19"/>
        <v>0</v>
      </c>
    </row>
    <row r="98" spans="1:24" x14ac:dyDescent="0.2">
      <c r="A98" t="str">
        <f>IF(AND(ABS(S98)&gt;Input!$A$3,ABS(1-T98)&gt;Input!$A$4),MAX($A$3:A97)+1,"")</f>
        <v/>
      </c>
      <c r="B98" t="str">
        <f>IF(AND(ABS(U98)&gt;Input!$B$3,ABS(1-V98)&gt;Input!$B$4),MAX($B$3:B97)+1,"")</f>
        <v/>
      </c>
      <c r="C98" t="str">
        <f>IF(AND(ABS(W98)&gt;Input!$C$3,ABS(1-X98)&gt;Input!$C$4),MAX($C$3:C97)+1,"")</f>
        <v/>
      </c>
      <c r="D98" t="str">
        <f>IF(E98="","",IF(AND(H98=H99,J98=J99),"",MAX($D$3:D97)+1))</f>
        <v/>
      </c>
      <c r="E98" s="7"/>
      <c r="F98" s="7"/>
      <c r="G98" s="7"/>
      <c r="H98" s="7"/>
      <c r="I98" s="7"/>
      <c r="J98" s="7"/>
      <c r="K98" s="7"/>
      <c r="L98" s="7"/>
      <c r="M98" s="8"/>
      <c r="N98" s="8"/>
      <c r="O98" s="8"/>
      <c r="P98" s="8"/>
      <c r="Q98" s="8"/>
      <c r="R98" s="8"/>
      <c r="S98" s="4">
        <f t="shared" si="14"/>
        <v>0</v>
      </c>
      <c r="T98" s="6">
        <f t="shared" si="15"/>
        <v>0</v>
      </c>
      <c r="U98" s="4">
        <f t="shared" si="16"/>
        <v>0</v>
      </c>
      <c r="V98" s="6">
        <f t="shared" si="17"/>
        <v>0</v>
      </c>
      <c r="W98" s="4">
        <f t="shared" si="18"/>
        <v>0</v>
      </c>
      <c r="X98" s="6">
        <f t="shared" si="19"/>
        <v>0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IF(E99="","",IF(AND(H99=H100,J99=J100),"",MAX($D$3:D98)+1))</f>
        <v/>
      </c>
      <c r="E99" s="7"/>
      <c r="F99" s="7"/>
      <c r="G99" s="7"/>
      <c r="H99" s="7"/>
      <c r="I99" s="7"/>
      <c r="J99" s="7"/>
      <c r="K99" s="7"/>
      <c r="L99" s="7"/>
      <c r="M99" s="8"/>
      <c r="N99" s="8"/>
      <c r="O99" s="8"/>
      <c r="P99" s="8"/>
      <c r="Q99" s="8"/>
      <c r="R99" s="8"/>
      <c r="S99" s="4">
        <f t="shared" si="14"/>
        <v>0</v>
      </c>
      <c r="T99" s="6">
        <f t="shared" si="15"/>
        <v>0</v>
      </c>
      <c r="U99" s="4">
        <f t="shared" si="16"/>
        <v>0</v>
      </c>
      <c r="V99" s="6">
        <f t="shared" si="17"/>
        <v>0</v>
      </c>
      <c r="W99" s="4">
        <f t="shared" si="18"/>
        <v>0</v>
      </c>
      <c r="X99" s="6">
        <f t="shared" si="19"/>
        <v>0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 t="str">
        <f>IF(E100="","",IF(AND(H100=H101,J100=J101),"",MAX($D$3:D99)+1))</f>
        <v/>
      </c>
      <c r="E100" s="7"/>
      <c r="F100" s="7"/>
      <c r="G100" s="7"/>
      <c r="H100" s="7"/>
      <c r="I100" s="7"/>
      <c r="J100" s="7"/>
      <c r="K100" s="7"/>
      <c r="L100" s="7"/>
      <c r="M100" s="8"/>
      <c r="N100" s="8"/>
      <c r="O100" s="8"/>
      <c r="P100" s="8"/>
      <c r="Q100" s="8"/>
      <c r="R100" s="8"/>
      <c r="S100" s="4">
        <f t="shared" si="14"/>
        <v>0</v>
      </c>
      <c r="T100" s="6">
        <f t="shared" si="15"/>
        <v>0</v>
      </c>
      <c r="U100" s="4">
        <f t="shared" si="16"/>
        <v>0</v>
      </c>
      <c r="V100" s="6">
        <f t="shared" si="17"/>
        <v>0</v>
      </c>
      <c r="W100" s="4">
        <f t="shared" si="18"/>
        <v>0</v>
      </c>
      <c r="X100" s="6">
        <f t="shared" si="19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 t="str">
        <f>IF(E101="","",IF(AND(H101=H102,J101=J102),"",MAX($D$3:D100)+1))</f>
        <v/>
      </c>
      <c r="E101" s="7"/>
      <c r="F101" s="7"/>
      <c r="G101" s="7"/>
      <c r="H101" s="7"/>
      <c r="I101" s="7"/>
      <c r="J101" s="7"/>
      <c r="K101" s="7"/>
      <c r="L101" s="7"/>
      <c r="M101" s="8"/>
      <c r="N101" s="8"/>
      <c r="O101" s="8"/>
      <c r="P101" s="8"/>
      <c r="Q101" s="8"/>
      <c r="R101" s="8"/>
      <c r="S101" s="4">
        <f t="shared" si="14"/>
        <v>0</v>
      </c>
      <c r="T101" s="6">
        <f t="shared" si="15"/>
        <v>0</v>
      </c>
      <c r="U101" s="4">
        <f t="shared" si="16"/>
        <v>0</v>
      </c>
      <c r="V101" s="6">
        <f t="shared" si="17"/>
        <v>0</v>
      </c>
      <c r="W101" s="4">
        <f t="shared" si="18"/>
        <v>0</v>
      </c>
      <c r="X101" s="6">
        <f t="shared" si="19"/>
        <v>0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IF(E102="","",IF(AND(H102=H103,J102=J103),"",MAX($D$3:D101)+1))</f>
        <v/>
      </c>
      <c r="E102" s="7"/>
      <c r="F102" s="7"/>
      <c r="G102" s="7"/>
      <c r="H102" s="7"/>
      <c r="I102" s="7"/>
      <c r="J102" s="7"/>
      <c r="K102" s="7"/>
      <c r="L102" s="7"/>
      <c r="M102" s="8"/>
      <c r="N102" s="8"/>
      <c r="O102" s="8"/>
      <c r="P102" s="8"/>
      <c r="Q102" s="8"/>
      <c r="R102" s="8"/>
      <c r="S102" s="4">
        <f t="shared" si="14"/>
        <v>0</v>
      </c>
      <c r="T102" s="6">
        <f t="shared" si="15"/>
        <v>0</v>
      </c>
      <c r="U102" s="4">
        <f t="shared" si="16"/>
        <v>0</v>
      </c>
      <c r="V102" s="6">
        <f t="shared" si="17"/>
        <v>0</v>
      </c>
      <c r="W102" s="4">
        <f t="shared" si="18"/>
        <v>0</v>
      </c>
      <c r="X102" s="6">
        <f t="shared" si="19"/>
        <v>0</v>
      </c>
    </row>
    <row r="103" spans="1:24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 t="str">
        <f>IF(E103="","",IF(AND(H103=H104,J103=J104),"",MAX($D$3:D102)+1))</f>
        <v/>
      </c>
      <c r="E103" s="7"/>
      <c r="F103" s="7"/>
      <c r="G103" s="7"/>
      <c r="H103" s="7"/>
      <c r="I103" s="7"/>
      <c r="J103" s="7"/>
      <c r="K103" s="7"/>
      <c r="L103" s="7"/>
      <c r="M103" s="8"/>
      <c r="N103" s="8"/>
      <c r="O103" s="8"/>
      <c r="P103" s="8"/>
      <c r="Q103" s="8"/>
      <c r="R103" s="8"/>
      <c r="S103" s="4">
        <f t="shared" si="14"/>
        <v>0</v>
      </c>
      <c r="T103" s="6">
        <f t="shared" si="15"/>
        <v>0</v>
      </c>
      <c r="U103" s="4">
        <f t="shared" si="16"/>
        <v>0</v>
      </c>
      <c r="V103" s="6">
        <f t="shared" si="17"/>
        <v>0</v>
      </c>
      <c r="W103" s="4">
        <f t="shared" si="18"/>
        <v>0</v>
      </c>
      <c r="X103" s="6">
        <f t="shared" si="19"/>
        <v>0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IF(E104="","",IF(AND(H104=H105,J104=J105),"",MAX($D$3:D103)+1))</f>
        <v/>
      </c>
      <c r="E104" s="7"/>
      <c r="F104" s="7"/>
      <c r="G104" s="7"/>
      <c r="H104" s="7"/>
      <c r="I104" s="7"/>
      <c r="J104" s="7"/>
      <c r="K104" s="7"/>
      <c r="L104" s="7"/>
      <c r="M104" s="8"/>
      <c r="N104" s="8"/>
      <c r="O104" s="8"/>
      <c r="P104" s="8"/>
      <c r="Q104" s="8"/>
      <c r="R104" s="8"/>
      <c r="S104" s="4">
        <f t="shared" si="14"/>
        <v>0</v>
      </c>
      <c r="T104" s="6">
        <f t="shared" si="15"/>
        <v>0</v>
      </c>
      <c r="U104" s="4">
        <f t="shared" si="16"/>
        <v>0</v>
      </c>
      <c r="V104" s="6">
        <f t="shared" si="17"/>
        <v>0</v>
      </c>
      <c r="W104" s="4">
        <f t="shared" si="18"/>
        <v>0</v>
      </c>
      <c r="X104" s="6">
        <f t="shared" si="19"/>
        <v>0</v>
      </c>
    </row>
    <row r="105" spans="1:24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 t="str">
        <f>IF(E105="","",IF(AND(H105=H106,J105=J106),"",MAX($D$3:D104)+1))</f>
        <v/>
      </c>
      <c r="E105" s="7"/>
      <c r="F105" s="7"/>
      <c r="G105" s="7"/>
      <c r="H105" s="7"/>
      <c r="I105" s="7"/>
      <c r="J105" s="7"/>
      <c r="K105" s="7"/>
      <c r="L105" s="7"/>
      <c r="M105" s="8"/>
      <c r="N105" s="8"/>
      <c r="O105" s="8"/>
      <c r="P105" s="8"/>
      <c r="Q105" s="8"/>
      <c r="R105" s="8"/>
      <c r="S105" s="4">
        <f t="shared" si="14"/>
        <v>0</v>
      </c>
      <c r="T105" s="6">
        <f t="shared" si="15"/>
        <v>0</v>
      </c>
      <c r="U105" s="4">
        <f t="shared" si="16"/>
        <v>0</v>
      </c>
      <c r="V105" s="6">
        <f t="shared" si="17"/>
        <v>0</v>
      </c>
      <c r="W105" s="4">
        <f t="shared" si="18"/>
        <v>0</v>
      </c>
      <c r="X105" s="6">
        <f t="shared" si="19"/>
        <v>0</v>
      </c>
    </row>
    <row r="106" spans="1:24" x14ac:dyDescent="0.2">
      <c r="A106" t="str">
        <f>IF(AND(ABS(S106)&gt;Input!$A$3,ABS(1-T106)&gt;Input!$A$4),MAX($A$3:A105)+1,"")</f>
        <v/>
      </c>
      <c r="B106" t="str">
        <f>IF(AND(ABS(U106)&gt;Input!$B$3,ABS(1-V106)&gt;Input!$B$4),MAX($B$3:B105)+1,"")</f>
        <v/>
      </c>
      <c r="C106" t="str">
        <f>IF(AND(ABS(W106)&gt;Input!$C$3,ABS(1-X106)&gt;Input!$C$4),MAX($C$3:C105)+1,"")</f>
        <v/>
      </c>
      <c r="D106" t="str">
        <f>IF(E106="","",IF(AND(H106=H107,J106=J107),"",MAX($D$3:D105)+1))</f>
        <v/>
      </c>
      <c r="E106" s="7"/>
      <c r="F106" s="7"/>
      <c r="G106" s="7"/>
      <c r="H106" s="7"/>
      <c r="I106" s="7"/>
      <c r="J106" s="7"/>
      <c r="K106" s="30"/>
      <c r="L106" s="7"/>
      <c r="M106" s="8"/>
      <c r="N106" s="8"/>
      <c r="O106" s="8"/>
      <c r="P106" s="8"/>
      <c r="Q106" s="8"/>
      <c r="R106" s="8"/>
      <c r="S106" s="4">
        <f t="shared" si="14"/>
        <v>0</v>
      </c>
      <c r="T106" s="6">
        <f t="shared" si="15"/>
        <v>0</v>
      </c>
      <c r="U106" s="4">
        <f t="shared" si="16"/>
        <v>0</v>
      </c>
      <c r="V106" s="6">
        <f t="shared" si="17"/>
        <v>0</v>
      </c>
      <c r="W106" s="4">
        <f t="shared" si="18"/>
        <v>0</v>
      </c>
      <c r="X106" s="6">
        <f t="shared" si="19"/>
        <v>0</v>
      </c>
    </row>
    <row r="107" spans="1:24" x14ac:dyDescent="0.2">
      <c r="A107" t="str">
        <f>IF(AND(ABS(S107)&gt;Input!$A$3,ABS(1-T107)&gt;Input!$A$4),MAX($A$3:A106)+1,"")</f>
        <v/>
      </c>
      <c r="B107" t="str">
        <f>IF(AND(ABS(U107)&gt;Input!$B$3,ABS(1-V107)&gt;Input!$B$4),MAX($B$3:B106)+1,"")</f>
        <v/>
      </c>
      <c r="C107" t="str">
        <f>IF(AND(ABS(W107)&gt;Input!$C$3,ABS(1-X107)&gt;Input!$C$4),MAX($C$3:C106)+1,"")</f>
        <v/>
      </c>
      <c r="D107" t="str">
        <f>IF(E107="","",IF(AND(H107=H108,J107=J108),"",MAX($D$3:D106)+1))</f>
        <v/>
      </c>
      <c r="E107" s="7"/>
      <c r="F107" s="7"/>
      <c r="G107" s="7"/>
      <c r="H107" s="7"/>
      <c r="I107" s="7"/>
      <c r="J107" s="7"/>
      <c r="K107" s="7"/>
      <c r="L107" s="7"/>
      <c r="M107" s="8"/>
      <c r="N107" s="8"/>
      <c r="O107" s="8"/>
      <c r="P107" s="8"/>
      <c r="Q107" s="8"/>
      <c r="R107" s="8"/>
      <c r="S107" s="4">
        <f t="shared" si="14"/>
        <v>0</v>
      </c>
      <c r="T107" s="6">
        <f t="shared" si="15"/>
        <v>0</v>
      </c>
      <c r="U107" s="4">
        <f t="shared" si="16"/>
        <v>0</v>
      </c>
      <c r="V107" s="6">
        <f t="shared" si="17"/>
        <v>0</v>
      </c>
      <c r="W107" s="4">
        <f t="shared" si="18"/>
        <v>0</v>
      </c>
      <c r="X107" s="6">
        <f t="shared" si="19"/>
        <v>0</v>
      </c>
    </row>
    <row r="108" spans="1:24" x14ac:dyDescent="0.2">
      <c r="A108" t="str">
        <f>IF(AND(ABS(S108)&gt;Input!$A$3,ABS(1-T108)&gt;Input!$A$4),MAX($A$3:A107)+1,"")</f>
        <v/>
      </c>
      <c r="B108" t="str">
        <f>IF(AND(ABS(U108)&gt;Input!$B$3,ABS(1-V108)&gt;Input!$B$4),MAX($B$3:B107)+1,"")</f>
        <v/>
      </c>
      <c r="C108" t="str">
        <f>IF(AND(ABS(W108)&gt;Input!$C$3,ABS(1-X108)&gt;Input!$C$4),MAX($C$3:C107)+1,"")</f>
        <v/>
      </c>
      <c r="D108" t="str">
        <f>IF(E108="","",IF(AND(H108=H109,J108=J109),"",MAX($D$3:D107)+1))</f>
        <v/>
      </c>
      <c r="E108" s="7"/>
      <c r="F108" s="7"/>
      <c r="G108" s="7"/>
      <c r="H108" s="7"/>
      <c r="I108" s="7"/>
      <c r="J108" s="7"/>
      <c r="K108" s="7"/>
      <c r="L108" s="7"/>
      <c r="M108" s="8"/>
      <c r="N108" s="8"/>
      <c r="O108" s="8"/>
      <c r="P108" s="8"/>
      <c r="Q108" s="8"/>
      <c r="R108" s="8"/>
      <c r="S108" s="4">
        <f t="shared" si="14"/>
        <v>0</v>
      </c>
      <c r="T108" s="6">
        <f t="shared" si="15"/>
        <v>0</v>
      </c>
      <c r="U108" s="4">
        <f t="shared" si="16"/>
        <v>0</v>
      </c>
      <c r="V108" s="6">
        <f t="shared" si="17"/>
        <v>0</v>
      </c>
      <c r="W108" s="4">
        <f t="shared" si="18"/>
        <v>0</v>
      </c>
      <c r="X108" s="6">
        <f t="shared" si="19"/>
        <v>0</v>
      </c>
    </row>
    <row r="109" spans="1:24" x14ac:dyDescent="0.2">
      <c r="A109" t="str">
        <f>IF(AND(ABS(S109)&gt;Input!$A$3,ABS(1-T109)&gt;Input!$A$4),MAX($A$3:A108)+1,"")</f>
        <v/>
      </c>
      <c r="B109" t="str">
        <f>IF(AND(ABS(U109)&gt;Input!$B$3,ABS(1-V109)&gt;Input!$B$4),MAX($B$3:B108)+1,"")</f>
        <v/>
      </c>
      <c r="C109" t="str">
        <f>IF(AND(ABS(W109)&gt;Input!$C$3,ABS(1-X109)&gt;Input!$C$4),MAX($C$3:C108)+1,"")</f>
        <v/>
      </c>
      <c r="D109" t="str">
        <f>IF(E109="","",IF(AND(H109=H110,J109=J110),"",MAX($D$3:D108)+1))</f>
        <v/>
      </c>
      <c r="E109" s="7"/>
      <c r="F109" s="7"/>
      <c r="G109" s="7"/>
      <c r="H109" s="7"/>
      <c r="I109" s="7"/>
      <c r="J109" s="7"/>
      <c r="K109" s="7"/>
      <c r="L109" s="7"/>
      <c r="M109" s="8"/>
      <c r="N109" s="8"/>
      <c r="O109" s="8"/>
      <c r="P109" s="8"/>
      <c r="Q109" s="8"/>
      <c r="R109" s="8"/>
      <c r="S109" s="4">
        <f t="shared" si="14"/>
        <v>0</v>
      </c>
      <c r="T109" s="6">
        <f t="shared" si="15"/>
        <v>0</v>
      </c>
      <c r="U109" s="4">
        <f t="shared" si="16"/>
        <v>0</v>
      </c>
      <c r="V109" s="6">
        <f t="shared" si="17"/>
        <v>0</v>
      </c>
      <c r="W109" s="4">
        <f t="shared" si="18"/>
        <v>0</v>
      </c>
      <c r="X109" s="6">
        <f t="shared" si="19"/>
        <v>0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IF(E110="","",IF(AND(H110=H111,J110=J111),"",MAX($D$3:D109)+1))</f>
        <v/>
      </c>
      <c r="E110" s="7"/>
      <c r="F110" s="7"/>
      <c r="G110" s="7"/>
      <c r="H110" s="7"/>
      <c r="I110" s="7"/>
      <c r="J110" s="7"/>
      <c r="K110" s="7"/>
      <c r="L110" s="7"/>
      <c r="M110" s="8"/>
      <c r="N110" s="8"/>
      <c r="O110" s="8"/>
      <c r="P110" s="8"/>
      <c r="Q110" s="8"/>
      <c r="R110" s="8"/>
      <c r="S110" s="4">
        <f t="shared" si="14"/>
        <v>0</v>
      </c>
      <c r="T110" s="6">
        <f t="shared" si="15"/>
        <v>0</v>
      </c>
      <c r="U110" s="4">
        <f t="shared" si="16"/>
        <v>0</v>
      </c>
      <c r="V110" s="6">
        <f t="shared" si="17"/>
        <v>0</v>
      </c>
      <c r="W110" s="4">
        <f t="shared" si="18"/>
        <v>0</v>
      </c>
      <c r="X110" s="6">
        <f t="shared" si="19"/>
        <v>0</v>
      </c>
    </row>
    <row r="111" spans="1:24" x14ac:dyDescent="0.2">
      <c r="A111" t="str">
        <f>IF(AND(ABS(S111)&gt;Input!$A$3,ABS(1-T111)&gt;Input!$A$4),MAX($A$3:A110)+1,"")</f>
        <v/>
      </c>
      <c r="B111" t="str">
        <f>IF(AND(ABS(U111)&gt;Input!$B$3,ABS(1-V111)&gt;Input!$B$4),MAX($B$3:B110)+1,"")</f>
        <v/>
      </c>
      <c r="C111" t="str">
        <f>IF(AND(ABS(W111)&gt;Input!$C$3,ABS(1-X111)&gt;Input!$C$4),MAX($C$3:C110)+1,"")</f>
        <v/>
      </c>
      <c r="D111" t="str">
        <f>IF(E111="","",IF(AND(H111=H112,J111=J112),"",MAX($D$3:D110)+1))</f>
        <v/>
      </c>
      <c r="E111" s="7"/>
      <c r="F111" s="7"/>
      <c r="G111" s="7"/>
      <c r="H111" s="7"/>
      <c r="I111" s="7"/>
      <c r="J111" s="7"/>
      <c r="K111" s="7"/>
      <c r="L111" s="7"/>
      <c r="M111" s="8"/>
      <c r="N111" s="8"/>
      <c r="O111" s="8"/>
      <c r="P111" s="8"/>
      <c r="Q111" s="8"/>
      <c r="R111" s="8"/>
      <c r="S111" s="4">
        <f t="shared" si="14"/>
        <v>0</v>
      </c>
      <c r="T111" s="6">
        <f t="shared" si="15"/>
        <v>0</v>
      </c>
      <c r="U111" s="4">
        <f t="shared" si="16"/>
        <v>0</v>
      </c>
      <c r="V111" s="6">
        <f t="shared" si="17"/>
        <v>0</v>
      </c>
      <c r="W111" s="4">
        <f t="shared" si="18"/>
        <v>0</v>
      </c>
      <c r="X111" s="6">
        <f t="shared" si="19"/>
        <v>0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IF(E112="","",IF(AND(H112=H113,J112=J113),"",MAX($D$3:D111)+1))</f>
        <v/>
      </c>
      <c r="E112" s="7"/>
      <c r="F112" s="7"/>
      <c r="G112" s="7"/>
      <c r="H112" s="7"/>
      <c r="I112" s="7"/>
      <c r="J112" s="7"/>
      <c r="K112" s="7"/>
      <c r="L112" s="7"/>
      <c r="M112" s="8"/>
      <c r="N112" s="8"/>
      <c r="O112" s="8"/>
      <c r="P112" s="8"/>
      <c r="Q112" s="8"/>
      <c r="R112" s="8"/>
      <c r="S112" s="4">
        <f t="shared" si="14"/>
        <v>0</v>
      </c>
      <c r="T112" s="6">
        <f t="shared" si="15"/>
        <v>0</v>
      </c>
      <c r="U112" s="4">
        <f t="shared" si="16"/>
        <v>0</v>
      </c>
      <c r="V112" s="6">
        <f t="shared" si="17"/>
        <v>0</v>
      </c>
      <c r="W112" s="4">
        <f t="shared" si="18"/>
        <v>0</v>
      </c>
      <c r="X112" s="6">
        <f t="shared" si="19"/>
        <v>0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IF(E113="","",IF(AND(H113=H114,J113=J114),"",MAX($D$3:D112)+1))</f>
        <v/>
      </c>
      <c r="E113" s="7"/>
      <c r="F113" s="7"/>
      <c r="G113" s="7"/>
      <c r="H113" s="7"/>
      <c r="I113" s="7"/>
      <c r="J113" s="7"/>
      <c r="K113" s="7"/>
      <c r="L113" s="7"/>
      <c r="M113" s="8"/>
      <c r="N113" s="8"/>
      <c r="O113" s="8"/>
      <c r="P113" s="8"/>
      <c r="Q113" s="8"/>
      <c r="R113" s="8"/>
      <c r="S113" s="4">
        <f t="shared" si="14"/>
        <v>0</v>
      </c>
      <c r="T113" s="6">
        <f t="shared" si="15"/>
        <v>0</v>
      </c>
      <c r="U113" s="4">
        <f t="shared" si="16"/>
        <v>0</v>
      </c>
      <c r="V113" s="6">
        <f t="shared" si="17"/>
        <v>0</v>
      </c>
      <c r="W113" s="4">
        <f t="shared" si="18"/>
        <v>0</v>
      </c>
      <c r="X113" s="6">
        <f t="shared" si="19"/>
        <v>0</v>
      </c>
    </row>
    <row r="114" spans="1:24" x14ac:dyDescent="0.2">
      <c r="A114" t="str">
        <f>IF(AND(ABS(S114)&gt;Input!$A$3,ABS(1-T114)&gt;Input!$A$4),MAX($A$3:A113)+1,"")</f>
        <v/>
      </c>
      <c r="B114" t="str">
        <f>IF(AND(ABS(U114)&gt;Input!$B$3,ABS(1-V114)&gt;Input!$B$4),MAX($B$3:B113)+1,"")</f>
        <v/>
      </c>
      <c r="C114" t="str">
        <f>IF(AND(ABS(W114)&gt;Input!$C$3,ABS(1-X114)&gt;Input!$C$4),MAX($C$3:C113)+1,"")</f>
        <v/>
      </c>
      <c r="D114" t="str">
        <f>IF(E114="","",IF(AND(H114=H115,J114=J115),"",MAX($D$3:D113)+1))</f>
        <v/>
      </c>
      <c r="E114" s="7"/>
      <c r="F114" s="7"/>
      <c r="G114" s="7"/>
      <c r="H114" s="7"/>
      <c r="I114" s="7"/>
      <c r="J114" s="7"/>
      <c r="K114" s="7"/>
      <c r="L114" s="7"/>
      <c r="M114" s="8"/>
      <c r="N114" s="8"/>
      <c r="O114" s="8"/>
      <c r="P114" s="8"/>
      <c r="Q114" s="8"/>
      <c r="R114" s="8"/>
      <c r="S114" s="4">
        <f t="shared" si="14"/>
        <v>0</v>
      </c>
      <c r="T114" s="6">
        <f t="shared" si="15"/>
        <v>0</v>
      </c>
      <c r="U114" s="4">
        <f t="shared" si="16"/>
        <v>0</v>
      </c>
      <c r="V114" s="6">
        <f t="shared" si="17"/>
        <v>0</v>
      </c>
      <c r="W114" s="4">
        <f t="shared" si="18"/>
        <v>0</v>
      </c>
      <c r="X114" s="6">
        <f t="shared" si="19"/>
        <v>0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IF(E115="","",IF(AND(H115=H116,J115=J116),"",MAX($D$3:D114)+1))</f>
        <v/>
      </c>
      <c r="E115" s="7"/>
      <c r="F115" s="7"/>
      <c r="G115" s="7"/>
      <c r="H115" s="7"/>
      <c r="I115" s="7"/>
      <c r="J115" s="7"/>
      <c r="K115" s="7"/>
      <c r="L115" s="7"/>
      <c r="M115" s="8"/>
      <c r="N115" s="8"/>
      <c r="O115" s="8"/>
      <c r="P115" s="8"/>
      <c r="Q115" s="8"/>
      <c r="R115" s="8"/>
      <c r="S115" s="4">
        <f t="shared" si="14"/>
        <v>0</v>
      </c>
      <c r="T115" s="6">
        <f t="shared" si="15"/>
        <v>0</v>
      </c>
      <c r="U115" s="4">
        <f t="shared" si="16"/>
        <v>0</v>
      </c>
      <c r="V115" s="6">
        <f t="shared" si="17"/>
        <v>0</v>
      </c>
      <c r="W115" s="4">
        <f t="shared" si="18"/>
        <v>0</v>
      </c>
      <c r="X115" s="6">
        <f t="shared" si="19"/>
        <v>0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IF(E116="","",IF(AND(H116=H117,J116=J117),"",MAX($D$3:D115)+1))</f>
        <v/>
      </c>
      <c r="E116" s="7"/>
      <c r="F116" s="7"/>
      <c r="G116" s="7"/>
      <c r="H116" s="7"/>
      <c r="I116" s="7"/>
      <c r="J116" s="7"/>
      <c r="K116" s="7"/>
      <c r="L116" s="7"/>
      <c r="M116" s="8"/>
      <c r="N116" s="8"/>
      <c r="O116" s="8"/>
      <c r="P116" s="8"/>
      <c r="Q116" s="8"/>
      <c r="R116" s="8"/>
      <c r="S116" s="4">
        <f t="shared" si="14"/>
        <v>0</v>
      </c>
      <c r="T116" s="6">
        <f t="shared" si="15"/>
        <v>0</v>
      </c>
      <c r="U116" s="4">
        <f t="shared" si="16"/>
        <v>0</v>
      </c>
      <c r="V116" s="6">
        <f t="shared" si="17"/>
        <v>0</v>
      </c>
      <c r="W116" s="4">
        <f t="shared" si="18"/>
        <v>0</v>
      </c>
      <c r="X116" s="6">
        <f t="shared" si="19"/>
        <v>0</v>
      </c>
    </row>
    <row r="117" spans="1:24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 t="str">
        <f>IF(E117="","",IF(AND(H117=H118,J117=J118),"",MAX($D$3:D116)+1))</f>
        <v/>
      </c>
      <c r="E117" s="7"/>
      <c r="F117" s="7"/>
      <c r="G117" s="7"/>
      <c r="H117" s="7"/>
      <c r="I117" s="7"/>
      <c r="J117" s="7"/>
      <c r="K117" s="7"/>
      <c r="L117" s="7"/>
      <c r="M117" s="8"/>
      <c r="N117" s="8"/>
      <c r="O117" s="8"/>
      <c r="P117" s="8"/>
      <c r="Q117" s="8"/>
      <c r="R117" s="8"/>
      <c r="S117" s="4">
        <f t="shared" si="14"/>
        <v>0</v>
      </c>
      <c r="T117" s="6">
        <f t="shared" si="15"/>
        <v>0</v>
      </c>
      <c r="U117" s="4">
        <f t="shared" si="16"/>
        <v>0</v>
      </c>
      <c r="V117" s="6">
        <f t="shared" si="17"/>
        <v>0</v>
      </c>
      <c r="W117" s="4">
        <f t="shared" si="18"/>
        <v>0</v>
      </c>
      <c r="X117" s="6">
        <f t="shared" si="19"/>
        <v>0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IF(E118="","",IF(AND(H118=H119,J118=J119),"",MAX($D$3:D117)+1))</f>
        <v/>
      </c>
      <c r="E118" s="7"/>
      <c r="F118" s="7"/>
      <c r="G118" s="7"/>
      <c r="H118" s="7"/>
      <c r="I118" s="7"/>
      <c r="J118" s="7"/>
      <c r="K118" s="7"/>
      <c r="L118" s="7"/>
      <c r="M118" s="8"/>
      <c r="N118" s="8"/>
      <c r="O118" s="8"/>
      <c r="P118" s="8"/>
      <c r="Q118" s="8"/>
      <c r="R118" s="8"/>
      <c r="S118" s="4">
        <f t="shared" si="14"/>
        <v>0</v>
      </c>
      <c r="T118" s="6">
        <f t="shared" si="15"/>
        <v>0</v>
      </c>
      <c r="U118" s="4">
        <f t="shared" si="16"/>
        <v>0</v>
      </c>
      <c r="V118" s="6">
        <f t="shared" si="17"/>
        <v>0</v>
      </c>
      <c r="W118" s="4">
        <f t="shared" si="18"/>
        <v>0</v>
      </c>
      <c r="X118" s="6">
        <f t="shared" si="19"/>
        <v>0</v>
      </c>
    </row>
    <row r="119" spans="1:24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 t="str">
        <f>IF(E119="","",IF(AND(H119=H120,J119=J120),"",MAX($D$3:D118)+1))</f>
        <v/>
      </c>
      <c r="E119" s="7"/>
      <c r="F119" s="7"/>
      <c r="G119" s="7"/>
      <c r="H119" s="7"/>
      <c r="I119" s="7"/>
      <c r="J119" s="7"/>
      <c r="K119" s="7"/>
      <c r="L119" s="7"/>
      <c r="M119" s="8"/>
      <c r="N119" s="8"/>
      <c r="O119" s="8"/>
      <c r="P119" s="8"/>
      <c r="Q119" s="8"/>
      <c r="R119" s="8"/>
      <c r="S119" s="4">
        <f t="shared" si="14"/>
        <v>0</v>
      </c>
      <c r="T119" s="6">
        <f t="shared" si="15"/>
        <v>0</v>
      </c>
      <c r="U119" s="4">
        <f t="shared" si="16"/>
        <v>0</v>
      </c>
      <c r="V119" s="6">
        <f t="shared" si="17"/>
        <v>0</v>
      </c>
      <c r="W119" s="4">
        <f t="shared" si="18"/>
        <v>0</v>
      </c>
      <c r="X119" s="6">
        <f t="shared" si="19"/>
        <v>0</v>
      </c>
    </row>
    <row r="120" spans="1:24" x14ac:dyDescent="0.2">
      <c r="A120" t="str">
        <f>IF(AND(ABS(S120)&gt;Input!$A$3,ABS(1-T120)&gt;Input!$A$4),MAX($A$3:A119)+1,"")</f>
        <v/>
      </c>
      <c r="B120" t="str">
        <f>IF(AND(ABS(U120)&gt;Input!$B$3,ABS(1-V120)&gt;Input!$B$4),MAX($B$3:B119)+1,"")</f>
        <v/>
      </c>
      <c r="C120" t="str">
        <f>IF(AND(ABS(W120)&gt;Input!$C$3,ABS(1-X120)&gt;Input!$C$4),MAX($C$3:C119)+1,"")</f>
        <v/>
      </c>
      <c r="D120" t="str">
        <f>IF(E120="","",IF(AND(H120=H121,J120=J121),"",MAX($D$3:D119)+1))</f>
        <v/>
      </c>
      <c r="E120" s="7"/>
      <c r="F120" s="7"/>
      <c r="G120" s="7"/>
      <c r="H120" s="7"/>
      <c r="I120" s="7"/>
      <c r="J120" s="7"/>
      <c r="K120" s="7"/>
      <c r="L120" s="7"/>
      <c r="M120" s="8"/>
      <c r="N120" s="8"/>
      <c r="O120" s="8"/>
      <c r="P120" s="8"/>
      <c r="Q120" s="8"/>
      <c r="R120" s="8"/>
      <c r="S120" s="4">
        <f t="shared" si="14"/>
        <v>0</v>
      </c>
      <c r="T120" s="6">
        <f t="shared" si="15"/>
        <v>0</v>
      </c>
      <c r="U120" s="4">
        <f t="shared" si="16"/>
        <v>0</v>
      </c>
      <c r="V120" s="6">
        <f t="shared" si="17"/>
        <v>0</v>
      </c>
      <c r="W120" s="4">
        <f t="shared" si="18"/>
        <v>0</v>
      </c>
      <c r="X120" s="6">
        <f t="shared" si="19"/>
        <v>0</v>
      </c>
    </row>
    <row r="121" spans="1:24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IF(E121="","",IF(AND(H121=H122,J121=J122),"",MAX($D$3:D120)+1))</f>
        <v/>
      </c>
      <c r="E121" s="7"/>
      <c r="F121" s="7"/>
      <c r="G121" s="7"/>
      <c r="H121" s="7"/>
      <c r="I121" s="7"/>
      <c r="J121" s="7"/>
      <c r="K121" s="7"/>
      <c r="L121" s="7"/>
      <c r="M121" s="8"/>
      <c r="N121" s="8"/>
      <c r="O121" s="8"/>
      <c r="P121" s="8"/>
      <c r="Q121" s="8"/>
      <c r="R121" s="8"/>
      <c r="S121" s="4">
        <f t="shared" si="14"/>
        <v>0</v>
      </c>
      <c r="T121" s="6">
        <f t="shared" si="15"/>
        <v>0</v>
      </c>
      <c r="U121" s="4">
        <f t="shared" si="16"/>
        <v>0</v>
      </c>
      <c r="V121" s="6">
        <f t="shared" si="17"/>
        <v>0</v>
      </c>
      <c r="W121" s="4">
        <f t="shared" si="18"/>
        <v>0</v>
      </c>
      <c r="X121" s="6">
        <f t="shared" si="19"/>
        <v>0</v>
      </c>
    </row>
    <row r="122" spans="1:24" x14ac:dyDescent="0.2">
      <c r="A122" t="str">
        <f>IF(AND(ABS(S122)&gt;Input!$A$3,ABS(1-T122)&gt;Input!$A$4),MAX($A$3:A121)+1,"")</f>
        <v/>
      </c>
      <c r="B122" t="str">
        <f>IF(AND(ABS(U122)&gt;Input!$B$3,ABS(1-V122)&gt;Input!$B$4),MAX($B$3:B121)+1,"")</f>
        <v/>
      </c>
      <c r="C122" t="str">
        <f>IF(AND(ABS(W122)&gt;Input!$C$3,ABS(1-X122)&gt;Input!$C$4),MAX($C$3:C121)+1,"")</f>
        <v/>
      </c>
      <c r="D122" t="str">
        <f>IF(E122="","",IF(AND(H122=H123,J122=J123),"",MAX($D$3:D121)+1))</f>
        <v/>
      </c>
      <c r="E122" s="7"/>
      <c r="F122" s="7"/>
      <c r="G122" s="7"/>
      <c r="H122" s="7"/>
      <c r="I122" s="7"/>
      <c r="J122" s="7"/>
      <c r="K122" s="7"/>
      <c r="L122" s="7"/>
      <c r="M122" s="8"/>
      <c r="N122" s="8"/>
      <c r="O122" s="8"/>
      <c r="P122" s="8"/>
      <c r="Q122" s="8"/>
      <c r="R122" s="8"/>
      <c r="S122" s="4">
        <f t="shared" si="14"/>
        <v>0</v>
      </c>
      <c r="T122" s="6">
        <f t="shared" si="15"/>
        <v>0</v>
      </c>
      <c r="U122" s="4">
        <f t="shared" si="16"/>
        <v>0</v>
      </c>
      <c r="V122" s="6">
        <f t="shared" si="17"/>
        <v>0</v>
      </c>
      <c r="W122" s="4">
        <f t="shared" si="18"/>
        <v>0</v>
      </c>
      <c r="X122" s="6">
        <f t="shared" si="19"/>
        <v>0</v>
      </c>
    </row>
    <row r="123" spans="1:24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 t="str">
        <f>IF(E123="","",IF(AND(H123=H124,J123=J124),"",MAX($D$3:D122)+1))</f>
        <v/>
      </c>
      <c r="E123" s="7"/>
      <c r="F123" s="7"/>
      <c r="G123" s="7"/>
      <c r="H123" s="7"/>
      <c r="I123" s="7"/>
      <c r="J123" s="7"/>
      <c r="K123" s="7"/>
      <c r="L123" s="7"/>
      <c r="M123" s="8"/>
      <c r="N123" s="8"/>
      <c r="O123" s="8"/>
      <c r="P123" s="8"/>
      <c r="Q123" s="8"/>
      <c r="R123" s="8"/>
      <c r="S123" s="4">
        <f t="shared" si="14"/>
        <v>0</v>
      </c>
      <c r="T123" s="6">
        <f t="shared" si="15"/>
        <v>0</v>
      </c>
      <c r="U123" s="4">
        <f t="shared" si="16"/>
        <v>0</v>
      </c>
      <c r="V123" s="6">
        <f t="shared" si="17"/>
        <v>0</v>
      </c>
      <c r="W123" s="4">
        <f t="shared" si="18"/>
        <v>0</v>
      </c>
      <c r="X123" s="6">
        <f t="shared" si="19"/>
        <v>0</v>
      </c>
    </row>
    <row r="124" spans="1:24" x14ac:dyDescent="0.2">
      <c r="A124" t="str">
        <f>IF(AND(ABS(S124)&gt;Input!$A$3,ABS(1-T124)&gt;Input!$A$4),MAX($A$3:A123)+1,"")</f>
        <v/>
      </c>
      <c r="B124" t="str">
        <f>IF(AND(ABS(U124)&gt;Input!$B$3,ABS(1-V124)&gt;Input!$B$4),MAX($B$3:B123)+1,"")</f>
        <v/>
      </c>
      <c r="C124" t="str">
        <f>IF(AND(ABS(W124)&gt;Input!$C$3,ABS(1-X124)&gt;Input!$C$4),MAX($C$3:C123)+1,"")</f>
        <v/>
      </c>
      <c r="D124" t="str">
        <f>IF(E124="","",IF(AND(H124=H125,J124=J125),"",MAX($D$3:D123)+1))</f>
        <v/>
      </c>
      <c r="E124" s="7"/>
      <c r="F124" s="7"/>
      <c r="G124" s="7"/>
      <c r="H124" s="7"/>
      <c r="I124" s="7"/>
      <c r="J124" s="7"/>
      <c r="K124" s="7"/>
      <c r="L124" s="7"/>
      <c r="M124" s="8"/>
      <c r="N124" s="8"/>
      <c r="O124" s="8"/>
      <c r="P124" s="8"/>
      <c r="Q124" s="8"/>
      <c r="R124" s="8"/>
      <c r="S124" s="4">
        <f t="shared" si="14"/>
        <v>0</v>
      </c>
      <c r="T124" s="6">
        <f t="shared" si="15"/>
        <v>0</v>
      </c>
      <c r="U124" s="4">
        <f t="shared" si="16"/>
        <v>0</v>
      </c>
      <c r="V124" s="6">
        <f t="shared" si="17"/>
        <v>0</v>
      </c>
      <c r="W124" s="4">
        <f t="shared" si="18"/>
        <v>0</v>
      </c>
      <c r="X124" s="6">
        <f t="shared" si="19"/>
        <v>0</v>
      </c>
    </row>
    <row r="125" spans="1:24" x14ac:dyDescent="0.2">
      <c r="A125" t="str">
        <f>IF(AND(ABS(S125)&gt;Input!$A$3,ABS(1-T125)&gt;Input!$A$4),MAX($A$3:A124)+1,"")</f>
        <v/>
      </c>
      <c r="B125" t="str">
        <f>IF(AND(ABS(U125)&gt;Input!$B$3,ABS(1-V125)&gt;Input!$B$4),MAX($B$3:B124)+1,"")</f>
        <v/>
      </c>
      <c r="C125" t="str">
        <f>IF(AND(ABS(W125)&gt;Input!$C$3,ABS(1-X125)&gt;Input!$C$4),MAX($C$3:C124)+1,"")</f>
        <v/>
      </c>
      <c r="D125" t="str">
        <f>IF(E125="","",IF(AND(H125=H126,J125=J126),"",MAX($D$3:D124)+1))</f>
        <v/>
      </c>
      <c r="E125" s="7"/>
      <c r="F125" s="7"/>
      <c r="G125" s="7"/>
      <c r="H125" s="7"/>
      <c r="I125" s="7"/>
      <c r="J125" s="7"/>
      <c r="K125" s="7"/>
      <c r="L125" s="7"/>
      <c r="M125" s="8"/>
      <c r="N125" s="8"/>
      <c r="O125" s="8"/>
      <c r="P125" s="8"/>
      <c r="Q125" s="8"/>
      <c r="R125" s="8"/>
      <c r="S125" s="4">
        <f t="shared" si="14"/>
        <v>0</v>
      </c>
      <c r="T125" s="6">
        <f t="shared" si="15"/>
        <v>0</v>
      </c>
      <c r="U125" s="4">
        <f t="shared" si="16"/>
        <v>0</v>
      </c>
      <c r="V125" s="6">
        <f t="shared" si="17"/>
        <v>0</v>
      </c>
      <c r="W125" s="4">
        <f t="shared" si="18"/>
        <v>0</v>
      </c>
      <c r="X125" s="6">
        <f t="shared" si="19"/>
        <v>0</v>
      </c>
    </row>
    <row r="126" spans="1:24" x14ac:dyDescent="0.2">
      <c r="A126" t="str">
        <f>IF(AND(ABS(S126)&gt;Input!$A$3,ABS(1-T126)&gt;Input!$A$4),MAX($A$3:A125)+1,"")</f>
        <v/>
      </c>
      <c r="B126" t="str">
        <f>IF(AND(ABS(U126)&gt;Input!$B$3,ABS(1-V126)&gt;Input!$B$4),MAX($B$3:B125)+1,"")</f>
        <v/>
      </c>
      <c r="C126" t="str">
        <f>IF(AND(ABS(W126)&gt;Input!$C$3,ABS(1-X126)&gt;Input!$C$4),MAX($C$3:C125)+1,"")</f>
        <v/>
      </c>
      <c r="D126" t="str">
        <f>IF(E126="","",IF(AND(H126=H127,J126=J127),"",MAX($D$3:D125)+1))</f>
        <v/>
      </c>
      <c r="E126" s="7"/>
      <c r="F126" s="7"/>
      <c r="G126" s="7"/>
      <c r="H126" s="7"/>
      <c r="I126" s="7"/>
      <c r="J126" s="7"/>
      <c r="K126" s="7"/>
      <c r="L126" s="7"/>
      <c r="M126" s="8"/>
      <c r="N126" s="8"/>
      <c r="O126" s="8"/>
      <c r="P126" s="8"/>
      <c r="Q126" s="8"/>
      <c r="R126" s="8"/>
      <c r="S126" s="4">
        <f t="shared" si="14"/>
        <v>0</v>
      </c>
      <c r="T126" s="6">
        <f t="shared" si="15"/>
        <v>0</v>
      </c>
      <c r="U126" s="4">
        <f t="shared" si="16"/>
        <v>0</v>
      </c>
      <c r="V126" s="6">
        <f t="shared" si="17"/>
        <v>0</v>
      </c>
      <c r="W126" s="4">
        <f t="shared" si="18"/>
        <v>0</v>
      </c>
      <c r="X126" s="6">
        <f t="shared" si="19"/>
        <v>0</v>
      </c>
    </row>
    <row r="127" spans="1:24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 t="str">
        <f>IF(E127="","",IF(AND(H127=H128,J127=J128),"",MAX($D$3:D126)+1))</f>
        <v/>
      </c>
      <c r="E127" s="7"/>
      <c r="F127" s="7"/>
      <c r="G127" s="7"/>
      <c r="H127" s="7"/>
      <c r="I127" s="7"/>
      <c r="J127" s="7"/>
      <c r="K127" s="7"/>
      <c r="L127" s="7"/>
      <c r="M127" s="8"/>
      <c r="N127" s="8"/>
      <c r="O127" s="8"/>
      <c r="P127" s="8"/>
      <c r="Q127" s="8"/>
      <c r="R127" s="8"/>
      <c r="S127" s="4">
        <f t="shared" si="14"/>
        <v>0</v>
      </c>
      <c r="T127" s="6">
        <f t="shared" si="15"/>
        <v>0</v>
      </c>
      <c r="U127" s="4">
        <f t="shared" si="16"/>
        <v>0</v>
      </c>
      <c r="V127" s="6">
        <f t="shared" si="17"/>
        <v>0</v>
      </c>
      <c r="W127" s="4">
        <f t="shared" si="18"/>
        <v>0</v>
      </c>
      <c r="X127" s="6">
        <f t="shared" si="19"/>
        <v>0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IF(E128="","",IF(AND(H128=H129,J128=J129),"",MAX($D$3:D127)+1))</f>
        <v/>
      </c>
      <c r="E128" s="7"/>
      <c r="F128" s="7"/>
      <c r="G128" s="7"/>
      <c r="H128" s="7"/>
      <c r="I128" s="7"/>
      <c r="J128" s="7"/>
      <c r="K128" s="7"/>
      <c r="L128" s="7"/>
      <c r="M128" s="8"/>
      <c r="N128" s="8"/>
      <c r="O128" s="8"/>
      <c r="P128" s="8"/>
      <c r="Q128" s="8"/>
      <c r="R128" s="8"/>
      <c r="S128" s="4">
        <f t="shared" si="14"/>
        <v>0</v>
      </c>
      <c r="T128" s="6">
        <f t="shared" si="15"/>
        <v>0</v>
      </c>
      <c r="U128" s="4">
        <f t="shared" si="16"/>
        <v>0</v>
      </c>
      <c r="V128" s="6">
        <f t="shared" si="17"/>
        <v>0</v>
      </c>
      <c r="W128" s="4">
        <f t="shared" si="18"/>
        <v>0</v>
      </c>
      <c r="X128" s="6">
        <f t="shared" si="19"/>
        <v>0</v>
      </c>
    </row>
    <row r="129" spans="1:24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IF(E129="","",IF(AND(H129=H130,J129=J130),"",MAX($D$3:D128)+1))</f>
        <v/>
      </c>
      <c r="E129" s="7"/>
      <c r="F129" s="7"/>
      <c r="G129" s="7"/>
      <c r="H129" s="7"/>
      <c r="I129" s="7"/>
      <c r="J129" s="7"/>
      <c r="K129" s="7"/>
      <c r="L129" s="7"/>
      <c r="M129" s="8"/>
      <c r="N129" s="8"/>
      <c r="O129" s="8"/>
      <c r="P129" s="8"/>
      <c r="Q129" s="8"/>
      <c r="R129" s="8"/>
      <c r="S129" s="4">
        <f t="shared" si="14"/>
        <v>0</v>
      </c>
      <c r="T129" s="6">
        <f t="shared" si="15"/>
        <v>0</v>
      </c>
      <c r="U129" s="4">
        <f t="shared" si="16"/>
        <v>0</v>
      </c>
      <c r="V129" s="6">
        <f t="shared" si="17"/>
        <v>0</v>
      </c>
      <c r="W129" s="4">
        <f t="shared" si="18"/>
        <v>0</v>
      </c>
      <c r="X129" s="6">
        <f t="shared" si="19"/>
        <v>0</v>
      </c>
    </row>
    <row r="130" spans="1:24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IF(E130="","",IF(AND(H130=H131,J130=J131),"",MAX($D$3:D129)+1))</f>
        <v/>
      </c>
      <c r="E130" s="7"/>
      <c r="F130" s="7"/>
      <c r="G130" s="7"/>
      <c r="H130" s="7"/>
      <c r="I130" s="7"/>
      <c r="J130" s="7"/>
      <c r="K130" s="7"/>
      <c r="L130" s="7"/>
      <c r="M130" s="8"/>
      <c r="N130" s="8"/>
      <c r="O130" s="8"/>
      <c r="P130" s="8"/>
      <c r="Q130" s="8"/>
      <c r="R130" s="8"/>
      <c r="S130" s="4">
        <f t="shared" si="14"/>
        <v>0</v>
      </c>
      <c r="T130" s="6">
        <f t="shared" si="15"/>
        <v>0</v>
      </c>
      <c r="U130" s="4">
        <f t="shared" si="16"/>
        <v>0</v>
      </c>
      <c r="V130" s="6">
        <f t="shared" si="17"/>
        <v>0</v>
      </c>
      <c r="W130" s="4">
        <f t="shared" si="18"/>
        <v>0</v>
      </c>
      <c r="X130" s="6">
        <f t="shared" si="19"/>
        <v>0</v>
      </c>
    </row>
    <row r="131" spans="1:24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 t="str">
        <f>IF(E131="","",IF(AND(H131=H132,J131=J132),"",MAX($D$3:D130)+1))</f>
        <v/>
      </c>
      <c r="E131" s="7"/>
      <c r="F131" s="7"/>
      <c r="G131" s="7"/>
      <c r="H131" s="7"/>
      <c r="I131" s="7"/>
      <c r="J131" s="7"/>
      <c r="K131" s="7"/>
      <c r="L131" s="7"/>
      <c r="M131" s="8"/>
      <c r="N131" s="8"/>
      <c r="O131" s="8"/>
      <c r="P131" s="8"/>
      <c r="Q131" s="8"/>
      <c r="R131" s="8"/>
      <c r="S131" s="4">
        <f t="shared" si="14"/>
        <v>0</v>
      </c>
      <c r="T131" s="6">
        <f t="shared" si="15"/>
        <v>0</v>
      </c>
      <c r="U131" s="4">
        <f t="shared" si="16"/>
        <v>0</v>
      </c>
      <c r="V131" s="6">
        <f t="shared" si="17"/>
        <v>0</v>
      </c>
      <c r="W131" s="4">
        <f t="shared" si="18"/>
        <v>0</v>
      </c>
      <c r="X131" s="6">
        <f t="shared" si="19"/>
        <v>0</v>
      </c>
    </row>
    <row r="132" spans="1:24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 t="str">
        <f>IF(E132="","",IF(AND(H132=H133,J132=J133),"",MAX($D$3:D131)+1))</f>
        <v/>
      </c>
      <c r="E132" s="7"/>
      <c r="F132" s="7"/>
      <c r="G132" s="7"/>
      <c r="H132" s="7"/>
      <c r="I132" s="7"/>
      <c r="J132" s="7"/>
      <c r="K132" s="7"/>
      <c r="L132" s="7"/>
      <c r="M132" s="8"/>
      <c r="N132" s="8"/>
      <c r="O132" s="8"/>
      <c r="P132" s="8"/>
      <c r="Q132" s="8"/>
      <c r="R132" s="8"/>
      <c r="S132" s="4">
        <f t="shared" si="14"/>
        <v>0</v>
      </c>
      <c r="T132" s="6">
        <f t="shared" si="15"/>
        <v>0</v>
      </c>
      <c r="U132" s="4">
        <f t="shared" si="16"/>
        <v>0</v>
      </c>
      <c r="V132" s="6">
        <f t="shared" si="17"/>
        <v>0</v>
      </c>
      <c r="W132" s="4">
        <f t="shared" si="18"/>
        <v>0</v>
      </c>
      <c r="X132" s="6">
        <f t="shared" si="19"/>
        <v>0</v>
      </c>
    </row>
    <row r="133" spans="1:24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 t="str">
        <f>IF(E133="","",IF(AND(H133=H134,J133=J134),"",MAX($D$3:D132)+1))</f>
        <v/>
      </c>
      <c r="E133" s="7"/>
      <c r="F133" s="7"/>
      <c r="G133" s="7"/>
      <c r="H133" s="7"/>
      <c r="I133" s="7"/>
      <c r="J133" s="7"/>
      <c r="K133" s="7"/>
      <c r="L133" s="7"/>
      <c r="M133" s="8"/>
      <c r="N133" s="8"/>
      <c r="O133" s="8"/>
      <c r="P133" s="8"/>
      <c r="Q133" s="8"/>
      <c r="R133" s="8"/>
      <c r="S133" s="4">
        <f t="shared" ref="S133:S196" si="20">M133-O133-Q133</f>
        <v>0</v>
      </c>
      <c r="T133" s="6">
        <f t="shared" ref="T133:T196" si="21">IF(M133=0,0,ROUND((O133+Q133)/M133,4))</f>
        <v>0</v>
      </c>
      <c r="U133" s="4">
        <f t="shared" ref="U133:U196" si="22">N133-O133-Q133</f>
        <v>0</v>
      </c>
      <c r="V133" s="6">
        <f t="shared" ref="V133:V196" si="23">IF(N133=0,0,ROUND((O133+Q133)/N133,4))</f>
        <v>0</v>
      </c>
      <c r="W133" s="4">
        <f t="shared" ref="W133:W196" si="24">R133-O133-Q133</f>
        <v>0</v>
      </c>
      <c r="X133" s="6">
        <f t="shared" ref="X133:X196" si="25">IF(R133=0,0,ROUND((O133+Q133)/R133,4))</f>
        <v>0</v>
      </c>
    </row>
    <row r="134" spans="1:24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 t="str">
        <f>IF(E134="","",IF(AND(H134=H135,J134=J135),"",MAX($D$3:D133)+1))</f>
        <v/>
      </c>
      <c r="E134" s="7"/>
      <c r="F134" s="7"/>
      <c r="G134" s="7"/>
      <c r="H134" s="7"/>
      <c r="I134" s="7"/>
      <c r="J134" s="7"/>
      <c r="K134" s="7"/>
      <c r="L134" s="7"/>
      <c r="M134" s="8"/>
      <c r="N134" s="8"/>
      <c r="O134" s="8"/>
      <c r="P134" s="8"/>
      <c r="Q134" s="8"/>
      <c r="R134" s="8"/>
      <c r="S134" s="4">
        <f t="shared" si="20"/>
        <v>0</v>
      </c>
      <c r="T134" s="6">
        <f t="shared" si="21"/>
        <v>0</v>
      </c>
      <c r="U134" s="4">
        <f t="shared" si="22"/>
        <v>0</v>
      </c>
      <c r="V134" s="6">
        <f t="shared" si="23"/>
        <v>0</v>
      </c>
      <c r="W134" s="4">
        <f t="shared" si="24"/>
        <v>0</v>
      </c>
      <c r="X134" s="6">
        <f t="shared" si="25"/>
        <v>0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IF(E135="","",IF(AND(H135=H136,J135=J136),"",MAX($D$3:D134)+1))</f>
        <v/>
      </c>
      <c r="E135" s="7"/>
      <c r="F135" s="7"/>
      <c r="G135" s="7"/>
      <c r="H135" s="7"/>
      <c r="I135" s="7"/>
      <c r="J135" s="7"/>
      <c r="K135" s="7"/>
      <c r="L135" s="7"/>
      <c r="M135" s="8"/>
      <c r="N135" s="8"/>
      <c r="O135" s="8"/>
      <c r="P135" s="8"/>
      <c r="Q135" s="8"/>
      <c r="R135" s="8"/>
      <c r="S135" s="4">
        <f t="shared" si="20"/>
        <v>0</v>
      </c>
      <c r="T135" s="6">
        <f t="shared" si="21"/>
        <v>0</v>
      </c>
      <c r="U135" s="4">
        <f t="shared" si="22"/>
        <v>0</v>
      </c>
      <c r="V135" s="6">
        <f t="shared" si="23"/>
        <v>0</v>
      </c>
      <c r="W135" s="4">
        <f t="shared" si="24"/>
        <v>0</v>
      </c>
      <c r="X135" s="6">
        <f t="shared" si="25"/>
        <v>0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IF(E136="","",IF(AND(H136=H137,J136=J137),"",MAX($D$3:D135)+1))</f>
        <v/>
      </c>
      <c r="E136" s="7"/>
      <c r="F136" s="7"/>
      <c r="G136" s="7"/>
      <c r="H136" s="7"/>
      <c r="I136" s="7"/>
      <c r="J136" s="7"/>
      <c r="K136" s="7"/>
      <c r="L136" s="7"/>
      <c r="M136" s="8"/>
      <c r="N136" s="8"/>
      <c r="O136" s="8"/>
      <c r="P136" s="8"/>
      <c r="Q136" s="8"/>
      <c r="R136" s="8"/>
      <c r="S136" s="4">
        <f t="shared" si="20"/>
        <v>0</v>
      </c>
      <c r="T136" s="6">
        <f t="shared" si="21"/>
        <v>0</v>
      </c>
      <c r="U136" s="4">
        <f t="shared" si="22"/>
        <v>0</v>
      </c>
      <c r="V136" s="6">
        <f t="shared" si="23"/>
        <v>0</v>
      </c>
      <c r="W136" s="4">
        <f t="shared" si="24"/>
        <v>0</v>
      </c>
      <c r="X136" s="6">
        <f t="shared" si="25"/>
        <v>0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IF(E137="","",IF(AND(H137=H138,J137=J138),"",MAX($D$3:D136)+1))</f>
        <v/>
      </c>
      <c r="E137" s="7"/>
      <c r="F137" s="7"/>
      <c r="G137" s="7"/>
      <c r="H137" s="7"/>
      <c r="I137" s="7"/>
      <c r="J137" s="7"/>
      <c r="K137" s="7"/>
      <c r="L137" s="7"/>
      <c r="M137" s="8"/>
      <c r="N137" s="8"/>
      <c r="O137" s="8"/>
      <c r="P137" s="8"/>
      <c r="Q137" s="8"/>
      <c r="R137" s="8"/>
      <c r="S137" s="4">
        <f t="shared" si="20"/>
        <v>0</v>
      </c>
      <c r="T137" s="6">
        <f t="shared" si="21"/>
        <v>0</v>
      </c>
      <c r="U137" s="4">
        <f t="shared" si="22"/>
        <v>0</v>
      </c>
      <c r="V137" s="6">
        <f t="shared" si="23"/>
        <v>0</v>
      </c>
      <c r="W137" s="4">
        <f t="shared" si="24"/>
        <v>0</v>
      </c>
      <c r="X137" s="6">
        <f t="shared" si="25"/>
        <v>0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IF(E138="","",IF(AND(H138=H139,J138=J139),"",MAX($D$3:D137)+1))</f>
        <v/>
      </c>
      <c r="E138" s="7"/>
      <c r="F138" s="7"/>
      <c r="G138" s="7"/>
      <c r="H138" s="7"/>
      <c r="I138" s="7"/>
      <c r="J138" s="7"/>
      <c r="K138" s="7"/>
      <c r="L138" s="7"/>
      <c r="M138" s="8"/>
      <c r="N138" s="8"/>
      <c r="O138" s="8"/>
      <c r="P138" s="8"/>
      <c r="Q138" s="8"/>
      <c r="R138" s="8"/>
      <c r="S138" s="4">
        <f t="shared" si="20"/>
        <v>0</v>
      </c>
      <c r="T138" s="6">
        <f t="shared" si="21"/>
        <v>0</v>
      </c>
      <c r="U138" s="4">
        <f t="shared" si="22"/>
        <v>0</v>
      </c>
      <c r="V138" s="6">
        <f t="shared" si="23"/>
        <v>0</v>
      </c>
      <c r="W138" s="4">
        <f t="shared" si="24"/>
        <v>0</v>
      </c>
      <c r="X138" s="6">
        <f t="shared" si="25"/>
        <v>0</v>
      </c>
    </row>
    <row r="139" spans="1:24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IF(E139="","",IF(AND(H139=H140,J139=J140),"",MAX($D$3:D138)+1))</f>
        <v/>
      </c>
      <c r="E139" s="7"/>
      <c r="F139" s="7"/>
      <c r="G139" s="7"/>
      <c r="H139" s="7"/>
      <c r="I139" s="7"/>
      <c r="J139" s="7"/>
      <c r="K139" s="7"/>
      <c r="L139" s="7"/>
      <c r="M139" s="8"/>
      <c r="N139" s="8"/>
      <c r="O139" s="8"/>
      <c r="P139" s="8"/>
      <c r="Q139" s="8"/>
      <c r="R139" s="8"/>
      <c r="S139" s="4">
        <f t="shared" si="20"/>
        <v>0</v>
      </c>
      <c r="T139" s="6">
        <f t="shared" si="21"/>
        <v>0</v>
      </c>
      <c r="U139" s="4">
        <f t="shared" si="22"/>
        <v>0</v>
      </c>
      <c r="V139" s="6">
        <f t="shared" si="23"/>
        <v>0</v>
      </c>
      <c r="W139" s="4">
        <f t="shared" si="24"/>
        <v>0</v>
      </c>
      <c r="X139" s="6">
        <f t="shared" si="25"/>
        <v>0</v>
      </c>
    </row>
    <row r="140" spans="1:24" x14ac:dyDescent="0.2">
      <c r="A140" t="str">
        <f>IF(AND(ABS(S140)&gt;Input!$A$3,ABS(1-T140)&gt;Input!$A$4),MAX($A$3:A139)+1,"")</f>
        <v/>
      </c>
      <c r="B140" t="str">
        <f>IF(AND(ABS(U140)&gt;Input!$B$3,ABS(1-V140)&gt;Input!$B$4),MAX($B$3:B139)+1,"")</f>
        <v/>
      </c>
      <c r="C140" t="str">
        <f>IF(AND(ABS(W140)&gt;Input!$C$3,ABS(1-X140)&gt;Input!$C$4),MAX($C$3:C139)+1,"")</f>
        <v/>
      </c>
      <c r="D140" t="str">
        <f>IF(E140="","",IF(AND(H140=H141,J140=J141),"",MAX($D$3:D139)+1))</f>
        <v/>
      </c>
      <c r="E140" s="7"/>
      <c r="F140" s="7"/>
      <c r="G140" s="7"/>
      <c r="H140" s="7"/>
      <c r="I140" s="7"/>
      <c r="J140" s="7"/>
      <c r="K140" s="7"/>
      <c r="L140" s="7"/>
      <c r="M140" s="8"/>
      <c r="N140" s="8"/>
      <c r="O140" s="8"/>
      <c r="P140" s="8"/>
      <c r="Q140" s="8"/>
      <c r="R140" s="8"/>
      <c r="S140" s="4">
        <f t="shared" si="20"/>
        <v>0</v>
      </c>
      <c r="T140" s="6">
        <f t="shared" si="21"/>
        <v>0</v>
      </c>
      <c r="U140" s="4">
        <f t="shared" si="22"/>
        <v>0</v>
      </c>
      <c r="V140" s="6">
        <f t="shared" si="23"/>
        <v>0</v>
      </c>
      <c r="W140" s="4">
        <f t="shared" si="24"/>
        <v>0</v>
      </c>
      <c r="X140" s="6">
        <f t="shared" si="25"/>
        <v>0</v>
      </c>
    </row>
    <row r="141" spans="1:24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IF(E141="","",IF(AND(H141=H142,J141=J142),"",MAX($D$3:D140)+1))</f>
        <v/>
      </c>
      <c r="E141" s="7"/>
      <c r="F141" s="7"/>
      <c r="G141" s="7"/>
      <c r="H141" s="7"/>
      <c r="I141" s="7"/>
      <c r="J141" s="7"/>
      <c r="K141" s="7"/>
      <c r="L141" s="7"/>
      <c r="M141" s="8"/>
      <c r="N141" s="8"/>
      <c r="O141" s="8"/>
      <c r="P141" s="8"/>
      <c r="Q141" s="8"/>
      <c r="R141" s="8"/>
      <c r="S141" s="4">
        <f t="shared" si="20"/>
        <v>0</v>
      </c>
      <c r="T141" s="6">
        <f t="shared" si="21"/>
        <v>0</v>
      </c>
      <c r="U141" s="4">
        <f t="shared" si="22"/>
        <v>0</v>
      </c>
      <c r="V141" s="6">
        <f t="shared" si="23"/>
        <v>0</v>
      </c>
      <c r="W141" s="4">
        <f t="shared" si="24"/>
        <v>0</v>
      </c>
      <c r="X141" s="6">
        <f t="shared" si="25"/>
        <v>0</v>
      </c>
    </row>
    <row r="142" spans="1:24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 t="str">
        <f>IF(E142="","",IF(AND(H142=H143,J142=J143),"",MAX($D$3:D141)+1))</f>
        <v/>
      </c>
      <c r="E142" s="7"/>
      <c r="F142" s="7"/>
      <c r="G142" s="7"/>
      <c r="H142" s="7"/>
      <c r="I142" s="7"/>
      <c r="J142" s="7"/>
      <c r="K142" s="7"/>
      <c r="L142" s="7"/>
      <c r="M142" s="8"/>
      <c r="N142" s="8"/>
      <c r="O142" s="8"/>
      <c r="P142" s="8"/>
      <c r="Q142" s="8"/>
      <c r="R142" s="8"/>
      <c r="S142" s="4">
        <f t="shared" si="20"/>
        <v>0</v>
      </c>
      <c r="T142" s="6">
        <f t="shared" si="21"/>
        <v>0</v>
      </c>
      <c r="U142" s="4">
        <f t="shared" si="22"/>
        <v>0</v>
      </c>
      <c r="V142" s="6">
        <f t="shared" si="23"/>
        <v>0</v>
      </c>
      <c r="W142" s="4">
        <f t="shared" si="24"/>
        <v>0</v>
      </c>
      <c r="X142" s="6">
        <f t="shared" si="25"/>
        <v>0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IF(E143="","",IF(AND(H143=H144,J143=J144),"",MAX($D$3:D142)+1))</f>
        <v/>
      </c>
      <c r="E143" s="7"/>
      <c r="F143" s="7"/>
      <c r="G143" s="7"/>
      <c r="H143" s="7"/>
      <c r="I143" s="7"/>
      <c r="J143" s="7"/>
      <c r="K143" s="7"/>
      <c r="L143" s="7"/>
      <c r="M143" s="8"/>
      <c r="N143" s="8"/>
      <c r="O143" s="8"/>
      <c r="P143" s="8"/>
      <c r="Q143" s="8"/>
      <c r="R143" s="8"/>
      <c r="S143" s="4">
        <f t="shared" si="20"/>
        <v>0</v>
      </c>
      <c r="T143" s="6">
        <f t="shared" si="21"/>
        <v>0</v>
      </c>
      <c r="U143" s="4">
        <f t="shared" si="22"/>
        <v>0</v>
      </c>
      <c r="V143" s="6">
        <f t="shared" si="23"/>
        <v>0</v>
      </c>
      <c r="W143" s="4">
        <f t="shared" si="24"/>
        <v>0</v>
      </c>
      <c r="X143" s="6">
        <f t="shared" si="25"/>
        <v>0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IF(E144="","",IF(AND(H144=H145,J144=J145),"",MAX($D$3:D143)+1))</f>
        <v/>
      </c>
      <c r="E144" s="7"/>
      <c r="F144" s="7"/>
      <c r="G144" s="7"/>
      <c r="H144" s="7"/>
      <c r="I144" s="7"/>
      <c r="J144" s="7"/>
      <c r="K144" s="7"/>
      <c r="L144" s="7"/>
      <c r="M144" s="8"/>
      <c r="N144" s="8"/>
      <c r="O144" s="8"/>
      <c r="P144" s="8"/>
      <c r="Q144" s="8"/>
      <c r="R144" s="8"/>
      <c r="S144" s="4">
        <f t="shared" si="20"/>
        <v>0</v>
      </c>
      <c r="T144" s="6">
        <f t="shared" si="21"/>
        <v>0</v>
      </c>
      <c r="U144" s="4">
        <f t="shared" si="22"/>
        <v>0</v>
      </c>
      <c r="V144" s="6">
        <f t="shared" si="23"/>
        <v>0</v>
      </c>
      <c r="W144" s="4">
        <f t="shared" si="24"/>
        <v>0</v>
      </c>
      <c r="X144" s="6">
        <f t="shared" si="25"/>
        <v>0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IF(E145="","",IF(AND(H145=H146,J145=J146),"",MAX($D$3:D144)+1))</f>
        <v/>
      </c>
      <c r="E145" s="7"/>
      <c r="F145" s="7"/>
      <c r="G145" s="7"/>
      <c r="H145" s="7"/>
      <c r="I145" s="7"/>
      <c r="J145" s="7"/>
      <c r="K145" s="7"/>
      <c r="L145" s="7"/>
      <c r="M145" s="8"/>
      <c r="N145" s="8"/>
      <c r="O145" s="8"/>
      <c r="P145" s="8"/>
      <c r="Q145" s="8"/>
      <c r="R145" s="8"/>
      <c r="S145" s="4">
        <f t="shared" si="20"/>
        <v>0</v>
      </c>
      <c r="T145" s="6">
        <f t="shared" si="21"/>
        <v>0</v>
      </c>
      <c r="U145" s="4">
        <f t="shared" si="22"/>
        <v>0</v>
      </c>
      <c r="V145" s="6">
        <f t="shared" si="23"/>
        <v>0</v>
      </c>
      <c r="W145" s="4">
        <f t="shared" si="24"/>
        <v>0</v>
      </c>
      <c r="X145" s="6">
        <f t="shared" si="25"/>
        <v>0</v>
      </c>
    </row>
    <row r="146" spans="1:24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 t="str">
        <f>IF(E146="","",IF(AND(H146=H147,J146=J147),"",MAX($D$3:D145)+1))</f>
        <v/>
      </c>
      <c r="E146" s="7"/>
      <c r="F146" s="7"/>
      <c r="G146" s="7"/>
      <c r="H146" s="7"/>
      <c r="I146" s="7"/>
      <c r="J146" s="7"/>
      <c r="K146" s="7"/>
      <c r="L146" s="7"/>
      <c r="M146" s="8"/>
      <c r="N146" s="8"/>
      <c r="O146" s="8"/>
      <c r="P146" s="8"/>
      <c r="Q146" s="8"/>
      <c r="R146" s="8"/>
      <c r="S146" s="4">
        <f t="shared" si="20"/>
        <v>0</v>
      </c>
      <c r="T146" s="6">
        <f t="shared" si="21"/>
        <v>0</v>
      </c>
      <c r="U146" s="4">
        <f t="shared" si="22"/>
        <v>0</v>
      </c>
      <c r="V146" s="6">
        <f t="shared" si="23"/>
        <v>0</v>
      </c>
      <c r="W146" s="4">
        <f t="shared" si="24"/>
        <v>0</v>
      </c>
      <c r="X146" s="6">
        <f t="shared" si="25"/>
        <v>0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 t="str">
        <f>IF(E147="","",IF(AND(H147=H148,J147=J148),"",MAX($D$3:D146)+1))</f>
        <v/>
      </c>
      <c r="E147" s="7"/>
      <c r="F147" s="7"/>
      <c r="G147" s="7"/>
      <c r="H147" s="7"/>
      <c r="I147" s="7"/>
      <c r="J147" s="7"/>
      <c r="K147" s="7"/>
      <c r="L147" s="7"/>
      <c r="M147" s="8"/>
      <c r="N147" s="8"/>
      <c r="O147" s="8"/>
      <c r="P147" s="8"/>
      <c r="Q147" s="8"/>
      <c r="R147" s="8"/>
      <c r="S147" s="4">
        <f t="shared" si="20"/>
        <v>0</v>
      </c>
      <c r="T147" s="6">
        <f t="shared" si="21"/>
        <v>0</v>
      </c>
      <c r="U147" s="4">
        <f t="shared" si="22"/>
        <v>0</v>
      </c>
      <c r="V147" s="6">
        <f t="shared" si="23"/>
        <v>0</v>
      </c>
      <c r="W147" s="4">
        <f t="shared" si="24"/>
        <v>0</v>
      </c>
      <c r="X147" s="6">
        <f t="shared" si="25"/>
        <v>0</v>
      </c>
    </row>
    <row r="148" spans="1:24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 t="str">
        <f>IF(E148="","",IF(AND(H148=H149,J148=J149),"",MAX($D$3:D147)+1))</f>
        <v/>
      </c>
      <c r="E148" s="7"/>
      <c r="F148" s="7"/>
      <c r="G148" s="7"/>
      <c r="H148" s="7"/>
      <c r="I148" s="7"/>
      <c r="J148" s="7"/>
      <c r="K148" s="7"/>
      <c r="L148" s="7"/>
      <c r="M148" s="8"/>
      <c r="N148" s="8"/>
      <c r="O148" s="8"/>
      <c r="P148" s="8"/>
      <c r="Q148" s="8"/>
      <c r="R148" s="8"/>
      <c r="S148" s="4">
        <f t="shared" si="20"/>
        <v>0</v>
      </c>
      <c r="T148" s="6">
        <f t="shared" si="21"/>
        <v>0</v>
      </c>
      <c r="U148" s="4">
        <f t="shared" si="22"/>
        <v>0</v>
      </c>
      <c r="V148" s="6">
        <f t="shared" si="23"/>
        <v>0</v>
      </c>
      <c r="W148" s="4">
        <f t="shared" si="24"/>
        <v>0</v>
      </c>
      <c r="X148" s="6">
        <f t="shared" si="25"/>
        <v>0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 t="str">
        <f>IF(E149="","",IF(AND(H149=H150,J149=J150),"",MAX($D$3:D148)+1))</f>
        <v/>
      </c>
      <c r="E149" s="7"/>
      <c r="F149" s="7"/>
      <c r="G149" s="7"/>
      <c r="H149" s="7"/>
      <c r="I149" s="7"/>
      <c r="J149" s="7"/>
      <c r="K149" s="7"/>
      <c r="L149" s="7"/>
      <c r="M149" s="8"/>
      <c r="N149" s="8"/>
      <c r="O149" s="8"/>
      <c r="P149" s="8"/>
      <c r="Q149" s="8"/>
      <c r="R149" s="8"/>
      <c r="S149" s="4">
        <f t="shared" si="20"/>
        <v>0</v>
      </c>
      <c r="T149" s="6">
        <f t="shared" si="21"/>
        <v>0</v>
      </c>
      <c r="U149" s="4">
        <f t="shared" si="22"/>
        <v>0</v>
      </c>
      <c r="V149" s="6">
        <f t="shared" si="23"/>
        <v>0</v>
      </c>
      <c r="W149" s="4">
        <f t="shared" si="24"/>
        <v>0</v>
      </c>
      <c r="X149" s="6">
        <f t="shared" si="25"/>
        <v>0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IF(E150="","",IF(AND(H150=H151,J150=J151),"",MAX($D$3:D149)+1))</f>
        <v/>
      </c>
      <c r="E150" s="7"/>
      <c r="F150" s="7"/>
      <c r="G150" s="7"/>
      <c r="H150" s="7"/>
      <c r="I150" s="7"/>
      <c r="J150" s="7"/>
      <c r="K150" s="7"/>
      <c r="L150" s="7"/>
      <c r="M150" s="8"/>
      <c r="N150" s="8"/>
      <c r="O150" s="8"/>
      <c r="P150" s="8"/>
      <c r="Q150" s="8"/>
      <c r="R150" s="8"/>
      <c r="S150" s="4">
        <f t="shared" si="20"/>
        <v>0</v>
      </c>
      <c r="T150" s="6">
        <f t="shared" si="21"/>
        <v>0</v>
      </c>
      <c r="U150" s="4">
        <f t="shared" si="22"/>
        <v>0</v>
      </c>
      <c r="V150" s="6">
        <f t="shared" si="23"/>
        <v>0</v>
      </c>
      <c r="W150" s="4">
        <f t="shared" si="24"/>
        <v>0</v>
      </c>
      <c r="X150" s="6">
        <f t="shared" si="25"/>
        <v>0</v>
      </c>
    </row>
    <row r="151" spans="1:24" x14ac:dyDescent="0.2">
      <c r="A151" t="str">
        <f>IF(AND(ABS(S151)&gt;Input!$A$3,ABS(1-T151)&gt;Input!$A$4),MAX($A$3:A150)+1,"")</f>
        <v/>
      </c>
      <c r="B151" t="str">
        <f>IF(AND(ABS(U151)&gt;Input!$B$3,ABS(1-V151)&gt;Input!$B$4),MAX($B$3:B150)+1,"")</f>
        <v/>
      </c>
      <c r="C151" t="str">
        <f>IF(AND(ABS(W151)&gt;Input!$C$3,ABS(1-X151)&gt;Input!$C$4),MAX($C$3:C150)+1,"")</f>
        <v/>
      </c>
      <c r="D151" t="str">
        <f>IF(E151="","",IF(AND(H151=H152,J151=J152),"",MAX($D$3:D150)+1))</f>
        <v/>
      </c>
      <c r="E151" s="7"/>
      <c r="F151" s="7"/>
      <c r="G151" s="7"/>
      <c r="H151" s="7"/>
      <c r="I151" s="7"/>
      <c r="J151" s="7"/>
      <c r="K151" s="7"/>
      <c r="L151" s="7"/>
      <c r="M151" s="8"/>
      <c r="N151" s="8"/>
      <c r="O151" s="8"/>
      <c r="P151" s="8"/>
      <c r="Q151" s="8"/>
      <c r="R151" s="8"/>
      <c r="S151" s="4">
        <f t="shared" si="20"/>
        <v>0</v>
      </c>
      <c r="T151" s="6">
        <f t="shared" si="21"/>
        <v>0</v>
      </c>
      <c r="U151" s="4">
        <f t="shared" si="22"/>
        <v>0</v>
      </c>
      <c r="V151" s="6">
        <f t="shared" si="23"/>
        <v>0</v>
      </c>
      <c r="W151" s="4">
        <f t="shared" si="24"/>
        <v>0</v>
      </c>
      <c r="X151" s="6">
        <f t="shared" si="25"/>
        <v>0</v>
      </c>
    </row>
    <row r="152" spans="1:24" x14ac:dyDescent="0.2">
      <c r="A152" t="str">
        <f>IF(AND(ABS(S152)&gt;Input!$A$3,ABS(1-T152)&gt;Input!$A$4),MAX($A$3:A151)+1,"")</f>
        <v/>
      </c>
      <c r="B152" t="str">
        <f>IF(AND(ABS(U152)&gt;Input!$B$3,ABS(1-V152)&gt;Input!$B$4),MAX($B$3:B151)+1,"")</f>
        <v/>
      </c>
      <c r="C152" t="str">
        <f>IF(AND(ABS(W152)&gt;Input!$C$3,ABS(1-X152)&gt;Input!$C$4),MAX($C$3:C151)+1,"")</f>
        <v/>
      </c>
      <c r="D152" t="str">
        <f>IF(E152="","",IF(AND(H152=H153,J152=J153),"",MAX($D$3:D151)+1))</f>
        <v/>
      </c>
      <c r="E152" s="7"/>
      <c r="F152" s="7"/>
      <c r="G152" s="7"/>
      <c r="H152" s="7"/>
      <c r="I152" s="7"/>
      <c r="J152" s="7"/>
      <c r="K152" s="7"/>
      <c r="L152" s="7"/>
      <c r="M152" s="8"/>
      <c r="N152" s="8"/>
      <c r="O152" s="8"/>
      <c r="P152" s="8"/>
      <c r="Q152" s="8"/>
      <c r="R152" s="8"/>
      <c r="S152" s="4">
        <f t="shared" si="20"/>
        <v>0</v>
      </c>
      <c r="T152" s="6">
        <f t="shared" si="21"/>
        <v>0</v>
      </c>
      <c r="U152" s="4">
        <f t="shared" si="22"/>
        <v>0</v>
      </c>
      <c r="V152" s="6">
        <f t="shared" si="23"/>
        <v>0</v>
      </c>
      <c r="W152" s="4">
        <f t="shared" si="24"/>
        <v>0</v>
      </c>
      <c r="X152" s="6">
        <f t="shared" si="25"/>
        <v>0</v>
      </c>
    </row>
    <row r="153" spans="1:24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IF(E153="","",IF(AND(H153=H154,J153=J154),"",MAX($D$3:D152)+1))</f>
        <v/>
      </c>
      <c r="E153" s="7"/>
      <c r="F153" s="7"/>
      <c r="G153" s="7"/>
      <c r="H153" s="7"/>
      <c r="I153" s="7"/>
      <c r="J153" s="7"/>
      <c r="K153" s="7"/>
      <c r="L153" s="7"/>
      <c r="M153" s="8"/>
      <c r="N153" s="8"/>
      <c r="O153" s="8"/>
      <c r="P153" s="8"/>
      <c r="Q153" s="8"/>
      <c r="R153" s="8"/>
      <c r="S153" s="4">
        <f t="shared" si="20"/>
        <v>0</v>
      </c>
      <c r="T153" s="6">
        <f t="shared" si="21"/>
        <v>0</v>
      </c>
      <c r="U153" s="4">
        <f t="shared" si="22"/>
        <v>0</v>
      </c>
      <c r="V153" s="6">
        <f t="shared" si="23"/>
        <v>0</v>
      </c>
      <c r="W153" s="4">
        <f t="shared" si="24"/>
        <v>0</v>
      </c>
      <c r="X153" s="6">
        <f t="shared" si="25"/>
        <v>0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 t="str">
        <f>IF(E154="","",IF(AND(H154=H155,J154=J155),"",MAX($D$3:D153)+1))</f>
        <v/>
      </c>
      <c r="E154" s="7"/>
      <c r="F154" s="7"/>
      <c r="G154" s="7"/>
      <c r="H154" s="7"/>
      <c r="I154" s="7"/>
      <c r="J154" s="7"/>
      <c r="K154" s="7"/>
      <c r="L154" s="7"/>
      <c r="M154" s="8"/>
      <c r="N154" s="8"/>
      <c r="O154" s="8"/>
      <c r="P154" s="8"/>
      <c r="Q154" s="8"/>
      <c r="R154" s="8"/>
      <c r="S154" s="4">
        <f t="shared" si="20"/>
        <v>0</v>
      </c>
      <c r="T154" s="6">
        <f t="shared" si="21"/>
        <v>0</v>
      </c>
      <c r="U154" s="4">
        <f t="shared" si="22"/>
        <v>0</v>
      </c>
      <c r="V154" s="6">
        <f t="shared" si="23"/>
        <v>0</v>
      </c>
      <c r="W154" s="4">
        <f t="shared" si="24"/>
        <v>0</v>
      </c>
      <c r="X154" s="6">
        <f t="shared" si="25"/>
        <v>0</v>
      </c>
    </row>
    <row r="155" spans="1:24" x14ac:dyDescent="0.2">
      <c r="A155" t="str">
        <f>IF(AND(ABS(S155)&gt;Input!$A$3,ABS(1-T155)&gt;Input!$A$4),MAX($A$3:A154)+1,"")</f>
        <v/>
      </c>
      <c r="B155" t="str">
        <f>IF(AND(ABS(U155)&gt;Input!$B$3,ABS(1-V155)&gt;Input!$B$4),MAX($B$3:B154)+1,"")</f>
        <v/>
      </c>
      <c r="C155" t="str">
        <f>IF(AND(ABS(W155)&gt;Input!$C$3,ABS(1-X155)&gt;Input!$C$4),MAX($C$3:C154)+1,"")</f>
        <v/>
      </c>
      <c r="D155" t="str">
        <f>IF(E155="","",IF(AND(H155=H156,J155=J156),"",MAX($D$3:D154)+1))</f>
        <v/>
      </c>
      <c r="E155" s="7"/>
      <c r="F155" s="7"/>
      <c r="G155" s="7"/>
      <c r="H155" s="7"/>
      <c r="I155" s="7"/>
      <c r="J155" s="7"/>
      <c r="K155" s="7"/>
      <c r="L155" s="7"/>
      <c r="M155" s="8"/>
      <c r="N155" s="8"/>
      <c r="O155" s="8"/>
      <c r="P155" s="8"/>
      <c r="Q155" s="8"/>
      <c r="R155" s="8"/>
      <c r="S155" s="4">
        <f t="shared" si="20"/>
        <v>0</v>
      </c>
      <c r="T155" s="6">
        <f t="shared" si="21"/>
        <v>0</v>
      </c>
      <c r="U155" s="4">
        <f t="shared" si="22"/>
        <v>0</v>
      </c>
      <c r="V155" s="6">
        <f t="shared" si="23"/>
        <v>0</v>
      </c>
      <c r="W155" s="4">
        <f t="shared" si="24"/>
        <v>0</v>
      </c>
      <c r="X155" s="6">
        <f t="shared" si="25"/>
        <v>0</v>
      </c>
    </row>
    <row r="156" spans="1:24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IF(E156="","",IF(AND(H156=H157,J156=J157),"",MAX($D$3:D155)+1))</f>
        <v/>
      </c>
      <c r="E156" s="7"/>
      <c r="F156" s="7"/>
      <c r="G156" s="7"/>
      <c r="H156" s="7"/>
      <c r="I156" s="7"/>
      <c r="J156" s="7"/>
      <c r="K156" s="7"/>
      <c r="L156" s="7"/>
      <c r="M156" s="8"/>
      <c r="N156" s="8"/>
      <c r="O156" s="8"/>
      <c r="P156" s="8"/>
      <c r="Q156" s="8"/>
      <c r="R156" s="8"/>
      <c r="S156" s="4">
        <f t="shared" si="20"/>
        <v>0</v>
      </c>
      <c r="T156" s="6">
        <f t="shared" si="21"/>
        <v>0</v>
      </c>
      <c r="U156" s="4">
        <f t="shared" si="22"/>
        <v>0</v>
      </c>
      <c r="V156" s="6">
        <f t="shared" si="23"/>
        <v>0</v>
      </c>
      <c r="W156" s="4">
        <f t="shared" si="24"/>
        <v>0</v>
      </c>
      <c r="X156" s="6">
        <f t="shared" si="25"/>
        <v>0</v>
      </c>
    </row>
    <row r="157" spans="1:24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IF(E157="","",IF(AND(H157=H158,J157=J158),"",MAX($D$3:D156)+1))</f>
        <v/>
      </c>
      <c r="E157" s="7"/>
      <c r="F157" s="7"/>
      <c r="G157" s="7"/>
      <c r="H157" s="7"/>
      <c r="I157" s="7"/>
      <c r="J157" s="7"/>
      <c r="K157" s="7"/>
      <c r="L157" s="7"/>
      <c r="M157" s="8"/>
      <c r="N157" s="8"/>
      <c r="O157" s="8"/>
      <c r="P157" s="8"/>
      <c r="Q157" s="8"/>
      <c r="R157" s="8"/>
      <c r="S157" s="4">
        <f t="shared" si="20"/>
        <v>0</v>
      </c>
      <c r="T157" s="6">
        <f t="shared" si="21"/>
        <v>0</v>
      </c>
      <c r="U157" s="4">
        <f t="shared" si="22"/>
        <v>0</v>
      </c>
      <c r="V157" s="6">
        <f t="shared" si="23"/>
        <v>0</v>
      </c>
      <c r="W157" s="4">
        <f t="shared" si="24"/>
        <v>0</v>
      </c>
      <c r="X157" s="6">
        <f t="shared" si="25"/>
        <v>0</v>
      </c>
    </row>
    <row r="158" spans="1:24" x14ac:dyDescent="0.2">
      <c r="A158" t="str">
        <f>IF(AND(ABS(S158)&gt;Input!$A$3,ABS(1-T158)&gt;Input!$A$4),MAX($A$3:A157)+1,"")</f>
        <v/>
      </c>
      <c r="B158" t="str">
        <f>IF(AND(ABS(U158)&gt;Input!$B$3,ABS(1-V158)&gt;Input!$B$4),MAX($B$3:B157)+1,"")</f>
        <v/>
      </c>
      <c r="C158" t="str">
        <f>IF(AND(ABS(W158)&gt;Input!$C$3,ABS(1-X158)&gt;Input!$C$4),MAX($C$3:C157)+1,"")</f>
        <v/>
      </c>
      <c r="D158" t="str">
        <f>IF(E158="","",IF(AND(H158=H159,J158=J159),"",MAX($D$3:D157)+1))</f>
        <v/>
      </c>
      <c r="E158" s="7"/>
      <c r="F158" s="7"/>
      <c r="G158" s="7"/>
      <c r="H158" s="7"/>
      <c r="I158" s="7"/>
      <c r="J158" s="7"/>
      <c r="K158" s="7"/>
      <c r="L158" s="7"/>
      <c r="M158" s="8"/>
      <c r="N158" s="8"/>
      <c r="O158" s="8"/>
      <c r="P158" s="8"/>
      <c r="Q158" s="8"/>
      <c r="R158" s="8"/>
      <c r="S158" s="4">
        <f t="shared" si="20"/>
        <v>0</v>
      </c>
      <c r="T158" s="6">
        <f t="shared" si="21"/>
        <v>0</v>
      </c>
      <c r="U158" s="4">
        <f t="shared" si="22"/>
        <v>0</v>
      </c>
      <c r="V158" s="6">
        <f t="shared" si="23"/>
        <v>0</v>
      </c>
      <c r="W158" s="4">
        <f t="shared" si="24"/>
        <v>0</v>
      </c>
      <c r="X158" s="6">
        <f t="shared" si="25"/>
        <v>0</v>
      </c>
    </row>
    <row r="159" spans="1:24" x14ac:dyDescent="0.2">
      <c r="A159" t="str">
        <f>IF(AND(ABS(S159)&gt;Input!$A$3,ABS(1-T159)&gt;Input!$A$4),MAX($A$3:A158)+1,"")</f>
        <v/>
      </c>
      <c r="B159" t="str">
        <f>IF(AND(ABS(U159)&gt;Input!$B$3,ABS(1-V159)&gt;Input!$B$4),MAX($B$3:B158)+1,"")</f>
        <v/>
      </c>
      <c r="C159" t="str">
        <f>IF(AND(ABS(W159)&gt;Input!$C$3,ABS(1-X159)&gt;Input!$C$4),MAX($C$3:C158)+1,"")</f>
        <v/>
      </c>
      <c r="D159" t="str">
        <f>IF(E159="","",IF(AND(H159=H160,J159=J160),"",MAX($D$3:D158)+1))</f>
        <v/>
      </c>
      <c r="E159" s="7"/>
      <c r="F159" s="7"/>
      <c r="G159" s="7"/>
      <c r="H159" s="7"/>
      <c r="I159" s="7"/>
      <c r="J159" s="7"/>
      <c r="K159" s="7"/>
      <c r="L159" s="7"/>
      <c r="M159" s="8"/>
      <c r="N159" s="8"/>
      <c r="O159" s="8"/>
      <c r="P159" s="8"/>
      <c r="Q159" s="8"/>
      <c r="R159" s="8"/>
      <c r="S159" s="4">
        <f t="shared" si="20"/>
        <v>0</v>
      </c>
      <c r="T159" s="6">
        <f t="shared" si="21"/>
        <v>0</v>
      </c>
      <c r="U159" s="4">
        <f t="shared" si="22"/>
        <v>0</v>
      </c>
      <c r="V159" s="6">
        <f t="shared" si="23"/>
        <v>0</v>
      </c>
      <c r="W159" s="4">
        <f t="shared" si="24"/>
        <v>0</v>
      </c>
      <c r="X159" s="6">
        <f t="shared" si="25"/>
        <v>0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IF(E160="","",IF(AND(H160=H161,J160=J161),"",MAX($D$3:D159)+1))</f>
        <v/>
      </c>
      <c r="E160" s="7"/>
      <c r="F160" s="7"/>
      <c r="G160" s="7"/>
      <c r="H160" s="7"/>
      <c r="I160" s="7"/>
      <c r="J160" s="7"/>
      <c r="K160" s="7"/>
      <c r="L160" s="7"/>
      <c r="M160" s="8"/>
      <c r="N160" s="8"/>
      <c r="O160" s="8"/>
      <c r="P160" s="8"/>
      <c r="Q160" s="8"/>
      <c r="R160" s="8"/>
      <c r="S160" s="4">
        <f t="shared" si="20"/>
        <v>0</v>
      </c>
      <c r="T160" s="6">
        <f t="shared" si="21"/>
        <v>0</v>
      </c>
      <c r="U160" s="4">
        <f t="shared" si="22"/>
        <v>0</v>
      </c>
      <c r="V160" s="6">
        <f t="shared" si="23"/>
        <v>0</v>
      </c>
      <c r="W160" s="4">
        <f t="shared" si="24"/>
        <v>0</v>
      </c>
      <c r="X160" s="6">
        <f t="shared" si="25"/>
        <v>0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IF(E161="","",IF(AND(H161=H162,J161=J162),"",MAX($D$3:D160)+1))</f>
        <v/>
      </c>
      <c r="E161" s="7"/>
      <c r="F161" s="7"/>
      <c r="G161" s="7"/>
      <c r="H161" s="7"/>
      <c r="I161" s="7"/>
      <c r="J161" s="7"/>
      <c r="K161" s="7"/>
      <c r="L161" s="7"/>
      <c r="M161" s="8"/>
      <c r="N161" s="8"/>
      <c r="O161" s="8"/>
      <c r="P161" s="8"/>
      <c r="Q161" s="8"/>
      <c r="R161" s="8"/>
      <c r="S161" s="4">
        <f t="shared" si="20"/>
        <v>0</v>
      </c>
      <c r="T161" s="6">
        <f t="shared" si="21"/>
        <v>0</v>
      </c>
      <c r="U161" s="4">
        <f t="shared" si="22"/>
        <v>0</v>
      </c>
      <c r="V161" s="6">
        <f t="shared" si="23"/>
        <v>0</v>
      </c>
      <c r="W161" s="4">
        <f t="shared" si="24"/>
        <v>0</v>
      </c>
      <c r="X161" s="6">
        <f t="shared" si="25"/>
        <v>0</v>
      </c>
    </row>
    <row r="162" spans="1:24" x14ac:dyDescent="0.2">
      <c r="A162" t="str">
        <f>IF(AND(ABS(S162)&gt;Input!$A$3,ABS(1-T162)&gt;Input!$A$4),MAX($A$3:A161)+1,"")</f>
        <v/>
      </c>
      <c r="B162" t="str">
        <f>IF(AND(ABS(U162)&gt;Input!$B$3,ABS(1-V162)&gt;Input!$B$4),MAX($B$3:B161)+1,"")</f>
        <v/>
      </c>
      <c r="C162" t="str">
        <f>IF(AND(ABS(W162)&gt;Input!$C$3,ABS(1-X162)&gt;Input!$C$4),MAX($C$3:C161)+1,"")</f>
        <v/>
      </c>
      <c r="D162" t="str">
        <f>IF(E162="","",IF(AND(H162=H163,J162=J163),"",MAX($D$3:D161)+1))</f>
        <v/>
      </c>
      <c r="E162" s="7"/>
      <c r="F162" s="7"/>
      <c r="G162" s="7"/>
      <c r="H162" s="7"/>
      <c r="I162" s="7"/>
      <c r="J162" s="7"/>
      <c r="K162" s="7"/>
      <c r="L162" s="7"/>
      <c r="M162" s="8"/>
      <c r="N162" s="8"/>
      <c r="O162" s="8"/>
      <c r="P162" s="8"/>
      <c r="Q162" s="8"/>
      <c r="R162" s="8"/>
      <c r="S162" s="4">
        <f t="shared" si="20"/>
        <v>0</v>
      </c>
      <c r="T162" s="6">
        <f t="shared" si="21"/>
        <v>0</v>
      </c>
      <c r="U162" s="4">
        <f t="shared" si="22"/>
        <v>0</v>
      </c>
      <c r="V162" s="6">
        <f t="shared" si="23"/>
        <v>0</v>
      </c>
      <c r="W162" s="4">
        <f t="shared" si="24"/>
        <v>0</v>
      </c>
      <c r="X162" s="6">
        <f t="shared" si="25"/>
        <v>0</v>
      </c>
    </row>
    <row r="163" spans="1:24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IF(E163="","",IF(AND(H163=H164,J163=J164),"",MAX($D$3:D162)+1))</f>
        <v/>
      </c>
      <c r="E163" s="7"/>
      <c r="F163" s="7"/>
      <c r="G163" s="7"/>
      <c r="H163" s="7"/>
      <c r="I163" s="7"/>
      <c r="J163" s="7"/>
      <c r="K163" s="7"/>
      <c r="L163" s="7"/>
      <c r="M163" s="8"/>
      <c r="N163" s="8"/>
      <c r="O163" s="8"/>
      <c r="P163" s="8"/>
      <c r="Q163" s="8"/>
      <c r="R163" s="8"/>
      <c r="S163" s="4">
        <f t="shared" si="20"/>
        <v>0</v>
      </c>
      <c r="T163" s="6">
        <f t="shared" si="21"/>
        <v>0</v>
      </c>
      <c r="U163" s="4">
        <f t="shared" si="22"/>
        <v>0</v>
      </c>
      <c r="V163" s="6">
        <f t="shared" si="23"/>
        <v>0</v>
      </c>
      <c r="W163" s="4">
        <f t="shared" si="24"/>
        <v>0</v>
      </c>
      <c r="X163" s="6">
        <f t="shared" si="25"/>
        <v>0</v>
      </c>
    </row>
    <row r="164" spans="1:24" x14ac:dyDescent="0.2">
      <c r="A164" t="str">
        <f>IF(AND(ABS(S164)&gt;Input!$A$3,ABS(1-T164)&gt;Input!$A$4),MAX($A$3:A163)+1,"")</f>
        <v/>
      </c>
      <c r="B164" t="str">
        <f>IF(AND(ABS(U164)&gt;Input!$B$3,ABS(1-V164)&gt;Input!$B$4),MAX($B$3:B163)+1,"")</f>
        <v/>
      </c>
      <c r="C164" t="str">
        <f>IF(AND(ABS(W164)&gt;Input!$C$3,ABS(1-X164)&gt;Input!$C$4),MAX($C$3:C163)+1,"")</f>
        <v/>
      </c>
      <c r="D164" t="str">
        <f>IF(E164="","",IF(AND(H164=H165,J164=J165),"",MAX($D$3:D163)+1))</f>
        <v/>
      </c>
      <c r="E164" s="7"/>
      <c r="F164" s="7"/>
      <c r="G164" s="7"/>
      <c r="H164" s="7"/>
      <c r="I164" s="7"/>
      <c r="J164" s="7"/>
      <c r="K164" s="7"/>
      <c r="L164" s="7"/>
      <c r="M164" s="8"/>
      <c r="N164" s="8"/>
      <c r="O164" s="8"/>
      <c r="P164" s="8"/>
      <c r="Q164" s="8"/>
      <c r="R164" s="8"/>
      <c r="S164" s="4">
        <f t="shared" si="20"/>
        <v>0</v>
      </c>
      <c r="T164" s="6">
        <f t="shared" si="21"/>
        <v>0</v>
      </c>
      <c r="U164" s="4">
        <f t="shared" si="22"/>
        <v>0</v>
      </c>
      <c r="V164" s="6">
        <f t="shared" si="23"/>
        <v>0</v>
      </c>
      <c r="W164" s="4">
        <f t="shared" si="24"/>
        <v>0</v>
      </c>
      <c r="X164" s="6">
        <f t="shared" si="25"/>
        <v>0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 t="str">
        <f>IF(E165="","",IF(AND(H165=H166,J165=J166),"",MAX($D$3:D164)+1))</f>
        <v/>
      </c>
      <c r="E165" s="7"/>
      <c r="F165" s="7"/>
      <c r="G165" s="7"/>
      <c r="H165" s="7"/>
      <c r="I165" s="7"/>
      <c r="J165" s="7"/>
      <c r="K165" s="7"/>
      <c r="L165" s="7"/>
      <c r="M165" s="8"/>
      <c r="N165" s="8"/>
      <c r="O165" s="8"/>
      <c r="P165" s="8"/>
      <c r="Q165" s="8"/>
      <c r="R165" s="8"/>
      <c r="S165" s="4">
        <f t="shared" si="20"/>
        <v>0</v>
      </c>
      <c r="T165" s="6">
        <f t="shared" si="21"/>
        <v>0</v>
      </c>
      <c r="U165" s="4">
        <f t="shared" si="22"/>
        <v>0</v>
      </c>
      <c r="V165" s="6">
        <f t="shared" si="23"/>
        <v>0</v>
      </c>
      <c r="W165" s="4">
        <f t="shared" si="24"/>
        <v>0</v>
      </c>
      <c r="X165" s="6">
        <f t="shared" si="25"/>
        <v>0</v>
      </c>
    </row>
    <row r="166" spans="1:24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IF(E166="","",IF(AND(H166=H167,J166=J167),"",MAX($D$3:D165)+1))</f>
        <v/>
      </c>
      <c r="E166" s="7"/>
      <c r="F166" s="7"/>
      <c r="G166" s="7"/>
      <c r="H166" s="7"/>
      <c r="I166" s="7"/>
      <c r="J166" s="7"/>
      <c r="K166" s="7"/>
      <c r="L166" s="7"/>
      <c r="M166" s="8"/>
      <c r="N166" s="8"/>
      <c r="O166" s="8"/>
      <c r="P166" s="8"/>
      <c r="Q166" s="8"/>
      <c r="R166" s="8"/>
      <c r="S166" s="4">
        <f t="shared" si="20"/>
        <v>0</v>
      </c>
      <c r="T166" s="6">
        <f t="shared" si="21"/>
        <v>0</v>
      </c>
      <c r="U166" s="4">
        <f t="shared" si="22"/>
        <v>0</v>
      </c>
      <c r="V166" s="6">
        <f t="shared" si="23"/>
        <v>0</v>
      </c>
      <c r="W166" s="4">
        <f t="shared" si="24"/>
        <v>0</v>
      </c>
      <c r="X166" s="6">
        <f t="shared" si="25"/>
        <v>0</v>
      </c>
    </row>
    <row r="167" spans="1:24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 t="str">
        <f>IF(E167="","",IF(AND(H167=H168,J167=J168),"",MAX($D$3:D166)+1))</f>
        <v/>
      </c>
      <c r="E167" s="7"/>
      <c r="F167" s="7"/>
      <c r="G167" s="7"/>
      <c r="H167" s="7"/>
      <c r="I167" s="7"/>
      <c r="J167" s="7"/>
      <c r="K167" s="7"/>
      <c r="L167" s="7"/>
      <c r="M167" s="8"/>
      <c r="N167" s="8"/>
      <c r="O167" s="8"/>
      <c r="P167" s="8"/>
      <c r="Q167" s="8"/>
      <c r="R167" s="8"/>
      <c r="S167" s="4">
        <f t="shared" si="20"/>
        <v>0</v>
      </c>
      <c r="T167" s="6">
        <f t="shared" si="21"/>
        <v>0</v>
      </c>
      <c r="U167" s="4">
        <f t="shared" si="22"/>
        <v>0</v>
      </c>
      <c r="V167" s="6">
        <f t="shared" si="23"/>
        <v>0</v>
      </c>
      <c r="W167" s="4">
        <f t="shared" si="24"/>
        <v>0</v>
      </c>
      <c r="X167" s="6">
        <f t="shared" si="25"/>
        <v>0</v>
      </c>
    </row>
    <row r="168" spans="1:24" x14ac:dyDescent="0.2">
      <c r="A168" t="str">
        <f>IF(AND(ABS(S168)&gt;Input!$A$3,ABS(1-T168)&gt;Input!$A$4),MAX($A$3:A167)+1,"")</f>
        <v/>
      </c>
      <c r="B168" t="str">
        <f>IF(AND(ABS(U168)&gt;Input!$B$3,ABS(1-V168)&gt;Input!$B$4),MAX($B$3:B167)+1,"")</f>
        <v/>
      </c>
      <c r="C168" t="str">
        <f>IF(AND(ABS(W168)&gt;Input!$C$3,ABS(1-X168)&gt;Input!$C$4),MAX($C$3:C167)+1,"")</f>
        <v/>
      </c>
      <c r="D168" t="str">
        <f>IF(E168="","",IF(AND(H168=H169,J168=J169),"",MAX($D$3:D167)+1))</f>
        <v/>
      </c>
      <c r="E168" s="7"/>
      <c r="F168" s="7"/>
      <c r="G168" s="7"/>
      <c r="H168" s="7"/>
      <c r="I168" s="7"/>
      <c r="J168" s="7"/>
      <c r="K168" s="7"/>
      <c r="L168" s="7"/>
      <c r="M168" s="8"/>
      <c r="N168" s="8"/>
      <c r="O168" s="8"/>
      <c r="P168" s="8"/>
      <c r="Q168" s="8"/>
      <c r="R168" s="8"/>
      <c r="S168" s="4">
        <f t="shared" si="20"/>
        <v>0</v>
      </c>
      <c r="T168" s="6">
        <f t="shared" si="21"/>
        <v>0</v>
      </c>
      <c r="U168" s="4">
        <f t="shared" si="22"/>
        <v>0</v>
      </c>
      <c r="V168" s="6">
        <f t="shared" si="23"/>
        <v>0</v>
      </c>
      <c r="W168" s="4">
        <f t="shared" si="24"/>
        <v>0</v>
      </c>
      <c r="X168" s="6">
        <f t="shared" si="25"/>
        <v>0</v>
      </c>
    </row>
    <row r="169" spans="1:24" x14ac:dyDescent="0.2">
      <c r="A169" t="str">
        <f>IF(AND(ABS(S169)&gt;Input!$A$3,ABS(1-T169)&gt;Input!$A$4),MAX($A$3:A168)+1,"")</f>
        <v/>
      </c>
      <c r="B169" t="str">
        <f>IF(AND(ABS(U169)&gt;Input!$B$3,ABS(1-V169)&gt;Input!$B$4),MAX($B$3:B168)+1,"")</f>
        <v/>
      </c>
      <c r="C169" t="str">
        <f>IF(AND(ABS(W169)&gt;Input!$C$3,ABS(1-X169)&gt;Input!$C$4),MAX($C$3:C168)+1,"")</f>
        <v/>
      </c>
      <c r="D169" t="str">
        <f>IF(E169="","",IF(AND(H169=H170,J169=J170),"",MAX($D$3:D168)+1))</f>
        <v/>
      </c>
      <c r="E169" s="7"/>
      <c r="F169" s="7"/>
      <c r="G169" s="7"/>
      <c r="H169" s="7"/>
      <c r="I169" s="7"/>
      <c r="J169" s="7"/>
      <c r="K169" s="7"/>
      <c r="L169" s="7"/>
      <c r="M169" s="8"/>
      <c r="N169" s="8"/>
      <c r="O169" s="8"/>
      <c r="P169" s="8"/>
      <c r="Q169" s="8"/>
      <c r="R169" s="8"/>
      <c r="S169" s="4">
        <f t="shared" si="20"/>
        <v>0</v>
      </c>
      <c r="T169" s="6">
        <f t="shared" si="21"/>
        <v>0</v>
      </c>
      <c r="U169" s="4">
        <f t="shared" si="22"/>
        <v>0</v>
      </c>
      <c r="V169" s="6">
        <f t="shared" si="23"/>
        <v>0</v>
      </c>
      <c r="W169" s="4">
        <f t="shared" si="24"/>
        <v>0</v>
      </c>
      <c r="X169" s="6">
        <f t="shared" si="25"/>
        <v>0</v>
      </c>
    </row>
    <row r="170" spans="1:24" x14ac:dyDescent="0.2">
      <c r="A170" t="str">
        <f>IF(AND(ABS(S170)&gt;Input!$A$3,ABS(1-T170)&gt;Input!$A$4),MAX($A$3:A169)+1,"")</f>
        <v/>
      </c>
      <c r="B170" t="str">
        <f>IF(AND(ABS(U170)&gt;Input!$B$3,ABS(1-V170)&gt;Input!$B$4),MAX($B$3:B169)+1,"")</f>
        <v/>
      </c>
      <c r="C170" t="str">
        <f>IF(AND(ABS(W170)&gt;Input!$C$3,ABS(1-X170)&gt;Input!$C$4),MAX($C$3:C169)+1,"")</f>
        <v/>
      </c>
      <c r="D170" t="str">
        <f>IF(E170="","",IF(AND(H170=H171,J170=J171),"",MAX($D$3:D169)+1))</f>
        <v/>
      </c>
      <c r="E170" s="7"/>
      <c r="F170" s="7"/>
      <c r="G170" s="7"/>
      <c r="H170" s="7"/>
      <c r="I170" s="7"/>
      <c r="J170" s="7"/>
      <c r="K170" s="7"/>
      <c r="L170" s="7"/>
      <c r="M170" s="8"/>
      <c r="N170" s="8"/>
      <c r="O170" s="8"/>
      <c r="P170" s="8"/>
      <c r="Q170" s="8"/>
      <c r="R170" s="8"/>
      <c r="S170" s="4">
        <f t="shared" si="20"/>
        <v>0</v>
      </c>
      <c r="T170" s="6">
        <f t="shared" si="21"/>
        <v>0</v>
      </c>
      <c r="U170" s="4">
        <f t="shared" si="22"/>
        <v>0</v>
      </c>
      <c r="V170" s="6">
        <f t="shared" si="23"/>
        <v>0</v>
      </c>
      <c r="W170" s="4">
        <f t="shared" si="24"/>
        <v>0</v>
      </c>
      <c r="X170" s="6">
        <f t="shared" si="25"/>
        <v>0</v>
      </c>
    </row>
    <row r="171" spans="1:24" x14ac:dyDescent="0.2">
      <c r="A171" t="str">
        <f>IF(AND(ABS(S171)&gt;Input!$A$3,ABS(1-T171)&gt;Input!$A$4),MAX($A$3:A170)+1,"")</f>
        <v/>
      </c>
      <c r="B171" t="str">
        <f>IF(AND(ABS(U171)&gt;Input!$B$3,ABS(1-V171)&gt;Input!$B$4),MAX($B$3:B170)+1,"")</f>
        <v/>
      </c>
      <c r="C171" t="str">
        <f>IF(AND(ABS(W171)&gt;Input!$C$3,ABS(1-X171)&gt;Input!$C$4),MAX($C$3:C170)+1,"")</f>
        <v/>
      </c>
      <c r="D171" t="str">
        <f>IF(E171="","",IF(AND(H171=H172,J171=J172),"",MAX($D$3:D170)+1))</f>
        <v/>
      </c>
      <c r="E171" s="7"/>
      <c r="F171" s="7"/>
      <c r="G171" s="7"/>
      <c r="H171" s="7"/>
      <c r="I171" s="7"/>
      <c r="J171" s="7"/>
      <c r="K171" s="7"/>
      <c r="L171" s="7"/>
      <c r="M171" s="8"/>
      <c r="N171" s="8"/>
      <c r="O171" s="8"/>
      <c r="P171" s="8"/>
      <c r="Q171" s="8"/>
      <c r="R171" s="8"/>
      <c r="S171" s="4">
        <f t="shared" si="20"/>
        <v>0</v>
      </c>
      <c r="T171" s="6">
        <f t="shared" si="21"/>
        <v>0</v>
      </c>
      <c r="U171" s="4">
        <f t="shared" si="22"/>
        <v>0</v>
      </c>
      <c r="V171" s="6">
        <f t="shared" si="23"/>
        <v>0</v>
      </c>
      <c r="W171" s="4">
        <f t="shared" si="24"/>
        <v>0</v>
      </c>
      <c r="X171" s="6">
        <f t="shared" si="25"/>
        <v>0</v>
      </c>
    </row>
    <row r="172" spans="1:24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IF(E172="","",IF(AND(H172=H173,J172=J173),"",MAX($D$3:D171)+1))</f>
        <v/>
      </c>
      <c r="E172" s="7"/>
      <c r="F172" s="7"/>
      <c r="G172" s="7"/>
      <c r="H172" s="7"/>
      <c r="I172" s="7"/>
      <c r="J172" s="7"/>
      <c r="K172" s="7"/>
      <c r="L172" s="7"/>
      <c r="M172" s="8"/>
      <c r="N172" s="8"/>
      <c r="O172" s="8"/>
      <c r="P172" s="8"/>
      <c r="Q172" s="8"/>
      <c r="R172" s="8"/>
      <c r="S172" s="4">
        <f t="shared" si="20"/>
        <v>0</v>
      </c>
      <c r="T172" s="6">
        <f t="shared" si="21"/>
        <v>0</v>
      </c>
      <c r="U172" s="4">
        <f t="shared" si="22"/>
        <v>0</v>
      </c>
      <c r="V172" s="6">
        <f t="shared" si="23"/>
        <v>0</v>
      </c>
      <c r="W172" s="4">
        <f t="shared" si="24"/>
        <v>0</v>
      </c>
      <c r="X172" s="6">
        <f t="shared" si="25"/>
        <v>0</v>
      </c>
    </row>
    <row r="173" spans="1:24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IF(E173="","",IF(AND(H173=H174,J173=J174),"",MAX($D$3:D172)+1))</f>
        <v/>
      </c>
      <c r="E173" s="7"/>
      <c r="F173" s="7"/>
      <c r="G173" s="7"/>
      <c r="H173" s="7"/>
      <c r="I173" s="7"/>
      <c r="J173" s="7"/>
      <c r="K173" s="7"/>
      <c r="L173" s="7"/>
      <c r="M173" s="8"/>
      <c r="N173" s="8"/>
      <c r="O173" s="8"/>
      <c r="P173" s="8"/>
      <c r="Q173" s="8"/>
      <c r="R173" s="8"/>
      <c r="S173" s="4">
        <f t="shared" si="20"/>
        <v>0</v>
      </c>
      <c r="T173" s="6">
        <f t="shared" si="21"/>
        <v>0</v>
      </c>
      <c r="U173" s="4">
        <f t="shared" si="22"/>
        <v>0</v>
      </c>
      <c r="V173" s="6">
        <f t="shared" si="23"/>
        <v>0</v>
      </c>
      <c r="W173" s="4">
        <f t="shared" si="24"/>
        <v>0</v>
      </c>
      <c r="X173" s="6">
        <f t="shared" si="25"/>
        <v>0</v>
      </c>
    </row>
    <row r="174" spans="1:24" x14ac:dyDescent="0.2">
      <c r="A174" t="str">
        <f>IF(AND(ABS(S174)&gt;Input!$A$3,ABS(1-T174)&gt;Input!$A$4),MAX($A$3:A173)+1,"")</f>
        <v/>
      </c>
      <c r="B174" t="str">
        <f>IF(AND(ABS(U174)&gt;Input!$B$3,ABS(1-V174)&gt;Input!$B$4),MAX($B$3:B173)+1,"")</f>
        <v/>
      </c>
      <c r="C174" t="str">
        <f>IF(AND(ABS(W174)&gt;Input!$C$3,ABS(1-X174)&gt;Input!$C$4),MAX($C$3:C173)+1,"")</f>
        <v/>
      </c>
      <c r="D174" t="str">
        <f>IF(E174="","",IF(AND(H174=H175,J174=J175),"",MAX($D$3:D173)+1))</f>
        <v/>
      </c>
      <c r="E174" s="7"/>
      <c r="F174" s="7"/>
      <c r="G174" s="7"/>
      <c r="H174" s="7"/>
      <c r="I174" s="7"/>
      <c r="J174" s="7"/>
      <c r="K174" s="7"/>
      <c r="L174" s="7"/>
      <c r="M174" s="8"/>
      <c r="N174" s="8"/>
      <c r="O174" s="8"/>
      <c r="P174" s="8"/>
      <c r="Q174" s="8"/>
      <c r="R174" s="8"/>
      <c r="S174" s="4">
        <f t="shared" si="20"/>
        <v>0</v>
      </c>
      <c r="T174" s="6">
        <f t="shared" si="21"/>
        <v>0</v>
      </c>
      <c r="U174" s="4">
        <f t="shared" si="22"/>
        <v>0</v>
      </c>
      <c r="V174" s="6">
        <f t="shared" si="23"/>
        <v>0</v>
      </c>
      <c r="W174" s="4">
        <f t="shared" si="24"/>
        <v>0</v>
      </c>
      <c r="X174" s="6">
        <f t="shared" si="25"/>
        <v>0</v>
      </c>
    </row>
    <row r="175" spans="1:24" x14ac:dyDescent="0.2">
      <c r="A175" t="str">
        <f>IF(AND(ABS(S175)&gt;Input!$A$3,ABS(1-T175)&gt;Input!$A$4),MAX($A$3:A174)+1,"")</f>
        <v/>
      </c>
      <c r="B175" t="str">
        <f>IF(AND(ABS(U175)&gt;Input!$B$3,ABS(1-V175)&gt;Input!$B$4),MAX($B$3:B174)+1,"")</f>
        <v/>
      </c>
      <c r="C175" t="str">
        <f>IF(AND(ABS(W175)&gt;Input!$C$3,ABS(1-X175)&gt;Input!$C$4),MAX($C$3:C174)+1,"")</f>
        <v/>
      </c>
      <c r="D175" t="str">
        <f>IF(E175="","",IF(AND(H175=H176,J175=J176),"",MAX($D$3:D174)+1))</f>
        <v/>
      </c>
      <c r="E175" s="7"/>
      <c r="F175" s="7"/>
      <c r="G175" s="7"/>
      <c r="H175" s="7"/>
      <c r="I175" s="7"/>
      <c r="J175" s="7"/>
      <c r="K175" s="7"/>
      <c r="L175" s="7"/>
      <c r="M175" s="8"/>
      <c r="N175" s="8"/>
      <c r="O175" s="8"/>
      <c r="P175" s="8"/>
      <c r="Q175" s="8"/>
      <c r="R175" s="8"/>
      <c r="S175" s="4">
        <f t="shared" si="20"/>
        <v>0</v>
      </c>
      <c r="T175" s="6">
        <f t="shared" si="21"/>
        <v>0</v>
      </c>
      <c r="U175" s="4">
        <f t="shared" si="22"/>
        <v>0</v>
      </c>
      <c r="V175" s="6">
        <f t="shared" si="23"/>
        <v>0</v>
      </c>
      <c r="W175" s="4">
        <f t="shared" si="24"/>
        <v>0</v>
      </c>
      <c r="X175" s="6">
        <f t="shared" si="25"/>
        <v>0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IF(E176="","",IF(AND(H176=H177,J176=J177),"",MAX($D$3:D175)+1))</f>
        <v/>
      </c>
      <c r="E176" s="7"/>
      <c r="F176" s="7"/>
      <c r="G176" s="7"/>
      <c r="H176" s="7"/>
      <c r="I176" s="7"/>
      <c r="J176" s="7"/>
      <c r="K176" s="7"/>
      <c r="L176" s="7"/>
      <c r="M176" s="8"/>
      <c r="N176" s="8"/>
      <c r="O176" s="8"/>
      <c r="P176" s="8"/>
      <c r="Q176" s="8"/>
      <c r="R176" s="8"/>
      <c r="S176" s="4">
        <f t="shared" si="20"/>
        <v>0</v>
      </c>
      <c r="T176" s="6">
        <f t="shared" si="21"/>
        <v>0</v>
      </c>
      <c r="U176" s="4">
        <f t="shared" si="22"/>
        <v>0</v>
      </c>
      <c r="V176" s="6">
        <f t="shared" si="23"/>
        <v>0</v>
      </c>
      <c r="W176" s="4">
        <f t="shared" si="24"/>
        <v>0</v>
      </c>
      <c r="X176" s="6">
        <f t="shared" si="25"/>
        <v>0</v>
      </c>
    </row>
    <row r="177" spans="1:24" x14ac:dyDescent="0.2">
      <c r="A177" t="str">
        <f>IF(AND(ABS(S177)&gt;Input!$A$3,ABS(1-T177)&gt;Input!$A$4),MAX($A$3:A176)+1,"")</f>
        <v/>
      </c>
      <c r="B177" t="str">
        <f>IF(AND(ABS(U177)&gt;Input!$B$3,ABS(1-V177)&gt;Input!$B$4),MAX($B$3:B176)+1,"")</f>
        <v/>
      </c>
      <c r="C177" t="str">
        <f>IF(AND(ABS(W177)&gt;Input!$C$3,ABS(1-X177)&gt;Input!$C$4),MAX($C$3:C176)+1,"")</f>
        <v/>
      </c>
      <c r="D177" t="str">
        <f>IF(E177="","",IF(AND(H177=H178,J177=J178),"",MAX($D$3:D176)+1))</f>
        <v/>
      </c>
      <c r="E177" s="7"/>
      <c r="F177" s="7"/>
      <c r="G177" s="7"/>
      <c r="H177" s="7"/>
      <c r="I177" s="7"/>
      <c r="J177" s="7"/>
      <c r="K177" s="7"/>
      <c r="L177" s="7"/>
      <c r="M177" s="8"/>
      <c r="N177" s="8"/>
      <c r="O177" s="8"/>
      <c r="P177" s="8"/>
      <c r="Q177" s="8"/>
      <c r="R177" s="8"/>
      <c r="S177" s="4">
        <f t="shared" si="20"/>
        <v>0</v>
      </c>
      <c r="T177" s="6">
        <f t="shared" si="21"/>
        <v>0</v>
      </c>
      <c r="U177" s="4">
        <f t="shared" si="22"/>
        <v>0</v>
      </c>
      <c r="V177" s="6">
        <f t="shared" si="23"/>
        <v>0</v>
      </c>
      <c r="W177" s="4">
        <f t="shared" si="24"/>
        <v>0</v>
      </c>
      <c r="X177" s="6">
        <f t="shared" si="25"/>
        <v>0</v>
      </c>
    </row>
    <row r="178" spans="1:24" x14ac:dyDescent="0.2">
      <c r="A178" t="str">
        <f>IF(AND(ABS(S178)&gt;Input!$A$3,ABS(1-T178)&gt;Input!$A$4),MAX($A$3:A177)+1,"")</f>
        <v/>
      </c>
      <c r="B178" t="str">
        <f>IF(AND(ABS(U178)&gt;Input!$B$3,ABS(1-V178)&gt;Input!$B$4),MAX($B$3:B177)+1,"")</f>
        <v/>
      </c>
      <c r="C178" t="str">
        <f>IF(AND(ABS(W178)&gt;Input!$C$3,ABS(1-X178)&gt;Input!$C$4),MAX($C$3:C177)+1,"")</f>
        <v/>
      </c>
      <c r="D178" t="str">
        <f>IF(E178="","",IF(AND(H178=H179,J178=J179),"",MAX($D$3:D177)+1))</f>
        <v/>
      </c>
      <c r="E178" s="7"/>
      <c r="F178" s="7"/>
      <c r="G178" s="7"/>
      <c r="H178" s="7"/>
      <c r="I178" s="7"/>
      <c r="J178" s="7"/>
      <c r="K178" s="7"/>
      <c r="L178" s="7"/>
      <c r="M178" s="8"/>
      <c r="N178" s="8"/>
      <c r="O178" s="8"/>
      <c r="P178" s="8"/>
      <c r="Q178" s="8"/>
      <c r="R178" s="8"/>
      <c r="S178" s="4">
        <f t="shared" si="20"/>
        <v>0</v>
      </c>
      <c r="T178" s="6">
        <f t="shared" si="21"/>
        <v>0</v>
      </c>
      <c r="U178" s="4">
        <f t="shared" si="22"/>
        <v>0</v>
      </c>
      <c r="V178" s="6">
        <f t="shared" si="23"/>
        <v>0</v>
      </c>
      <c r="W178" s="4">
        <f t="shared" si="24"/>
        <v>0</v>
      </c>
      <c r="X178" s="6">
        <f t="shared" si="25"/>
        <v>0</v>
      </c>
    </row>
    <row r="179" spans="1:24" x14ac:dyDescent="0.2">
      <c r="A179" t="str">
        <f>IF(AND(ABS(S179)&gt;Input!$A$3,ABS(1-T179)&gt;Input!$A$4),MAX($A$3:A178)+1,"")</f>
        <v/>
      </c>
      <c r="B179" t="str">
        <f>IF(AND(ABS(U179)&gt;Input!$B$3,ABS(1-V179)&gt;Input!$B$4),MAX($B$3:B178)+1,"")</f>
        <v/>
      </c>
      <c r="C179" t="str">
        <f>IF(AND(ABS(W179)&gt;Input!$C$3,ABS(1-X179)&gt;Input!$C$4),MAX($C$3:C178)+1,"")</f>
        <v/>
      </c>
      <c r="D179" t="str">
        <f>IF(E179="","",IF(AND(H179=H180,J179=J180),"",MAX($D$3:D178)+1))</f>
        <v/>
      </c>
      <c r="E179" s="7"/>
      <c r="F179" s="7"/>
      <c r="G179" s="7"/>
      <c r="H179" s="7"/>
      <c r="I179" s="7"/>
      <c r="J179" s="7"/>
      <c r="K179" s="7"/>
      <c r="L179" s="7"/>
      <c r="M179" s="8"/>
      <c r="N179" s="8"/>
      <c r="O179" s="8"/>
      <c r="P179" s="8"/>
      <c r="Q179" s="8"/>
      <c r="R179" s="8"/>
      <c r="S179" s="4">
        <f t="shared" si="20"/>
        <v>0</v>
      </c>
      <c r="T179" s="6">
        <f t="shared" si="21"/>
        <v>0</v>
      </c>
      <c r="U179" s="4">
        <f t="shared" si="22"/>
        <v>0</v>
      </c>
      <c r="V179" s="6">
        <f t="shared" si="23"/>
        <v>0</v>
      </c>
      <c r="W179" s="4">
        <f t="shared" si="24"/>
        <v>0</v>
      </c>
      <c r="X179" s="6">
        <f t="shared" si="25"/>
        <v>0</v>
      </c>
    </row>
    <row r="180" spans="1:24" x14ac:dyDescent="0.2">
      <c r="A180" t="str">
        <f>IF(AND(ABS(S180)&gt;Input!$A$3,ABS(1-T180)&gt;Input!$A$4),MAX($A$3:A179)+1,"")</f>
        <v/>
      </c>
      <c r="B180" t="str">
        <f>IF(AND(ABS(U180)&gt;Input!$B$3,ABS(1-V180)&gt;Input!$B$4),MAX($B$3:B179)+1,"")</f>
        <v/>
      </c>
      <c r="C180" t="str">
        <f>IF(AND(ABS(W180)&gt;Input!$C$3,ABS(1-X180)&gt;Input!$C$4),MAX($C$3:C179)+1,"")</f>
        <v/>
      </c>
      <c r="D180" t="str">
        <f>IF(E180="","",IF(AND(H180=H181,J180=J181),"",MAX($D$3:D179)+1))</f>
        <v/>
      </c>
      <c r="E180" s="7"/>
      <c r="F180" s="7"/>
      <c r="G180" s="7"/>
      <c r="H180" s="7"/>
      <c r="I180" s="7"/>
      <c r="J180" s="7"/>
      <c r="K180" s="7"/>
      <c r="L180" s="7"/>
      <c r="M180" s="8"/>
      <c r="N180" s="8"/>
      <c r="O180" s="8"/>
      <c r="P180" s="8"/>
      <c r="Q180" s="8"/>
      <c r="R180" s="8"/>
      <c r="S180" s="4">
        <f t="shared" si="20"/>
        <v>0</v>
      </c>
      <c r="T180" s="6">
        <f t="shared" si="21"/>
        <v>0</v>
      </c>
      <c r="U180" s="4">
        <f t="shared" si="22"/>
        <v>0</v>
      </c>
      <c r="V180" s="6">
        <f t="shared" si="23"/>
        <v>0</v>
      </c>
      <c r="W180" s="4">
        <f t="shared" si="24"/>
        <v>0</v>
      </c>
      <c r="X180" s="6">
        <f t="shared" si="25"/>
        <v>0</v>
      </c>
    </row>
    <row r="181" spans="1:24" x14ac:dyDescent="0.2">
      <c r="A181" t="str">
        <f>IF(AND(ABS(S181)&gt;Input!$A$3,ABS(1-T181)&gt;Input!$A$4),MAX($A$3:A180)+1,"")</f>
        <v/>
      </c>
      <c r="B181" t="str">
        <f>IF(AND(ABS(U181)&gt;Input!$B$3,ABS(1-V181)&gt;Input!$B$4),MAX($B$3:B180)+1,"")</f>
        <v/>
      </c>
      <c r="C181" t="str">
        <f>IF(AND(ABS(W181)&gt;Input!$C$3,ABS(1-X181)&gt;Input!$C$4),MAX($C$3:C180)+1,"")</f>
        <v/>
      </c>
      <c r="D181" t="str">
        <f>IF(E181="","",IF(AND(H181=H182,J181=J182),"",MAX($D$3:D180)+1))</f>
        <v/>
      </c>
      <c r="E181" s="7"/>
      <c r="F181" s="7"/>
      <c r="G181" s="7"/>
      <c r="H181" s="7"/>
      <c r="I181" s="7"/>
      <c r="J181" s="7"/>
      <c r="K181" s="7"/>
      <c r="L181" s="7"/>
      <c r="M181" s="8"/>
      <c r="N181" s="8"/>
      <c r="O181" s="8"/>
      <c r="P181" s="8"/>
      <c r="Q181" s="8"/>
      <c r="R181" s="8"/>
      <c r="S181" s="4">
        <f t="shared" si="20"/>
        <v>0</v>
      </c>
      <c r="T181" s="6">
        <f t="shared" si="21"/>
        <v>0</v>
      </c>
      <c r="U181" s="4">
        <f t="shared" si="22"/>
        <v>0</v>
      </c>
      <c r="V181" s="6">
        <f t="shared" si="23"/>
        <v>0</v>
      </c>
      <c r="W181" s="4">
        <f t="shared" si="24"/>
        <v>0</v>
      </c>
      <c r="X181" s="6">
        <f t="shared" si="25"/>
        <v>0</v>
      </c>
    </row>
    <row r="182" spans="1:24" x14ac:dyDescent="0.2">
      <c r="A182" t="str">
        <f>IF(AND(ABS(S182)&gt;Input!$A$3,ABS(1-T182)&gt;Input!$A$4),MAX($A$3:A181)+1,"")</f>
        <v/>
      </c>
      <c r="B182" t="str">
        <f>IF(AND(ABS(U182)&gt;Input!$B$3,ABS(1-V182)&gt;Input!$B$4),MAX($B$3:B181)+1,"")</f>
        <v/>
      </c>
      <c r="C182" t="str">
        <f>IF(AND(ABS(W182)&gt;Input!$C$3,ABS(1-X182)&gt;Input!$C$4),MAX($C$3:C181)+1,"")</f>
        <v/>
      </c>
      <c r="D182" t="str">
        <f>IF(E182="","",IF(AND(H182=H183,J182=J183),"",MAX($D$3:D181)+1))</f>
        <v/>
      </c>
      <c r="E182" s="7"/>
      <c r="F182" s="7"/>
      <c r="G182" s="7"/>
      <c r="H182" s="7"/>
      <c r="I182" s="7"/>
      <c r="J182" s="7"/>
      <c r="K182" s="7"/>
      <c r="L182" s="7"/>
      <c r="M182" s="8"/>
      <c r="N182" s="8"/>
      <c r="O182" s="8"/>
      <c r="P182" s="8"/>
      <c r="Q182" s="8"/>
      <c r="R182" s="8"/>
      <c r="S182" s="4">
        <f t="shared" si="20"/>
        <v>0</v>
      </c>
      <c r="T182" s="6">
        <f t="shared" si="21"/>
        <v>0</v>
      </c>
      <c r="U182" s="4">
        <f t="shared" si="22"/>
        <v>0</v>
      </c>
      <c r="V182" s="6">
        <f t="shared" si="23"/>
        <v>0</v>
      </c>
      <c r="W182" s="4">
        <f t="shared" si="24"/>
        <v>0</v>
      </c>
      <c r="X182" s="6">
        <f t="shared" si="25"/>
        <v>0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IF(E183="","",IF(AND(H183=H184,J183=J184),"",MAX($D$3:D182)+1))</f>
        <v/>
      </c>
      <c r="E183" s="7"/>
      <c r="F183" s="7"/>
      <c r="G183" s="7"/>
      <c r="H183" s="7"/>
      <c r="I183" s="7"/>
      <c r="J183" s="7"/>
      <c r="K183" s="7"/>
      <c r="L183" s="7"/>
      <c r="M183" s="8"/>
      <c r="N183" s="8"/>
      <c r="O183" s="8"/>
      <c r="P183" s="8"/>
      <c r="Q183" s="8"/>
      <c r="R183" s="8"/>
      <c r="S183" s="4">
        <f t="shared" si="20"/>
        <v>0</v>
      </c>
      <c r="T183" s="6">
        <f t="shared" si="21"/>
        <v>0</v>
      </c>
      <c r="U183" s="4">
        <f t="shared" si="22"/>
        <v>0</v>
      </c>
      <c r="V183" s="6">
        <f t="shared" si="23"/>
        <v>0</v>
      </c>
      <c r="W183" s="4">
        <f t="shared" si="24"/>
        <v>0</v>
      </c>
      <c r="X183" s="6">
        <f t="shared" si="25"/>
        <v>0</v>
      </c>
    </row>
    <row r="184" spans="1:24" x14ac:dyDescent="0.2">
      <c r="A184" t="str">
        <f>IF(AND(ABS(S184)&gt;Input!$A$3,ABS(1-T184)&gt;Input!$A$4),MAX($A$3:A183)+1,"")</f>
        <v/>
      </c>
      <c r="B184" t="str">
        <f>IF(AND(ABS(U184)&gt;Input!$B$3,ABS(1-V184)&gt;Input!$B$4),MAX($B$3:B183)+1,"")</f>
        <v/>
      </c>
      <c r="C184" t="str">
        <f>IF(AND(ABS(W184)&gt;Input!$C$3,ABS(1-X184)&gt;Input!$C$4),MAX($C$3:C183)+1,"")</f>
        <v/>
      </c>
      <c r="D184" t="str">
        <f>IF(E184="","",IF(AND(H184=H185,J184=J185),"",MAX($D$3:D183)+1))</f>
        <v/>
      </c>
      <c r="E184" s="7"/>
      <c r="F184" s="7"/>
      <c r="G184" s="7"/>
      <c r="H184" s="7"/>
      <c r="I184" s="7"/>
      <c r="J184" s="7"/>
      <c r="K184" s="7"/>
      <c r="L184" s="7"/>
      <c r="M184" s="8"/>
      <c r="N184" s="8"/>
      <c r="O184" s="8"/>
      <c r="P184" s="8"/>
      <c r="Q184" s="8"/>
      <c r="R184" s="8"/>
      <c r="S184" s="4">
        <f t="shared" si="20"/>
        <v>0</v>
      </c>
      <c r="T184" s="6">
        <f t="shared" si="21"/>
        <v>0</v>
      </c>
      <c r="U184" s="4">
        <f t="shared" si="22"/>
        <v>0</v>
      </c>
      <c r="V184" s="6">
        <f t="shared" si="23"/>
        <v>0</v>
      </c>
      <c r="W184" s="4">
        <f t="shared" si="24"/>
        <v>0</v>
      </c>
      <c r="X184" s="6">
        <f t="shared" si="25"/>
        <v>0</v>
      </c>
    </row>
    <row r="185" spans="1:24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IF(E185="","",IF(AND(H185=H186,J185=J186),"",MAX($D$3:D184)+1))</f>
        <v/>
      </c>
      <c r="E185" s="7"/>
      <c r="F185" s="7"/>
      <c r="G185" s="7"/>
      <c r="H185" s="7"/>
      <c r="I185" s="7"/>
      <c r="J185" s="7"/>
      <c r="K185" s="7"/>
      <c r="L185" s="7"/>
      <c r="M185" s="8"/>
      <c r="N185" s="8"/>
      <c r="O185" s="8"/>
      <c r="P185" s="8"/>
      <c r="Q185" s="8"/>
      <c r="R185" s="8"/>
      <c r="S185" s="4">
        <f t="shared" si="20"/>
        <v>0</v>
      </c>
      <c r="T185" s="6">
        <f t="shared" si="21"/>
        <v>0</v>
      </c>
      <c r="U185" s="4">
        <f t="shared" si="22"/>
        <v>0</v>
      </c>
      <c r="V185" s="6">
        <f t="shared" si="23"/>
        <v>0</v>
      </c>
      <c r="W185" s="4">
        <f t="shared" si="24"/>
        <v>0</v>
      </c>
      <c r="X185" s="6">
        <f t="shared" si="25"/>
        <v>0</v>
      </c>
    </row>
    <row r="186" spans="1:24" x14ac:dyDescent="0.2">
      <c r="A186" t="str">
        <f>IF(AND(ABS(S186)&gt;Input!$A$3,ABS(1-T186)&gt;Input!$A$4),MAX($A$3:A185)+1,"")</f>
        <v/>
      </c>
      <c r="B186" t="str">
        <f>IF(AND(ABS(U186)&gt;Input!$B$3,ABS(1-V186)&gt;Input!$B$4),MAX($B$3:B185)+1,"")</f>
        <v/>
      </c>
      <c r="C186" t="str">
        <f>IF(AND(ABS(W186)&gt;Input!$C$3,ABS(1-X186)&gt;Input!$C$4),MAX($C$3:C185)+1,"")</f>
        <v/>
      </c>
      <c r="D186" t="str">
        <f>IF(E186="","",IF(AND(H186=H187,J186=J187),"",MAX($D$3:D185)+1))</f>
        <v/>
      </c>
      <c r="E186" s="7"/>
      <c r="F186" s="7"/>
      <c r="G186" s="7"/>
      <c r="H186" s="7"/>
      <c r="I186" s="7"/>
      <c r="J186" s="7"/>
      <c r="K186" s="7"/>
      <c r="L186" s="7"/>
      <c r="M186" s="8"/>
      <c r="N186" s="8"/>
      <c r="O186" s="8"/>
      <c r="P186" s="8"/>
      <c r="Q186" s="8"/>
      <c r="R186" s="8"/>
      <c r="S186" s="4">
        <f t="shared" si="20"/>
        <v>0</v>
      </c>
      <c r="T186" s="6">
        <f t="shared" si="21"/>
        <v>0</v>
      </c>
      <c r="U186" s="4">
        <f t="shared" si="22"/>
        <v>0</v>
      </c>
      <c r="V186" s="6">
        <f t="shared" si="23"/>
        <v>0</v>
      </c>
      <c r="W186" s="4">
        <f t="shared" si="24"/>
        <v>0</v>
      </c>
      <c r="X186" s="6">
        <f t="shared" si="25"/>
        <v>0</v>
      </c>
    </row>
    <row r="187" spans="1:24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 t="str">
        <f>IF(E187="","",IF(AND(H187=H188,J187=J188),"",MAX($D$3:D186)+1))</f>
        <v/>
      </c>
      <c r="E187" s="7"/>
      <c r="F187" s="7"/>
      <c r="G187" s="7"/>
      <c r="H187" s="7"/>
      <c r="I187" s="7"/>
      <c r="J187" s="7"/>
      <c r="K187" s="7"/>
      <c r="L187" s="7"/>
      <c r="M187" s="8"/>
      <c r="N187" s="8"/>
      <c r="O187" s="8"/>
      <c r="P187" s="8"/>
      <c r="Q187" s="8"/>
      <c r="R187" s="8"/>
      <c r="S187" s="4">
        <f t="shared" si="20"/>
        <v>0</v>
      </c>
      <c r="T187" s="6">
        <f t="shared" si="21"/>
        <v>0</v>
      </c>
      <c r="U187" s="4">
        <f t="shared" si="22"/>
        <v>0</v>
      </c>
      <c r="V187" s="6">
        <f t="shared" si="23"/>
        <v>0</v>
      </c>
      <c r="W187" s="4">
        <f t="shared" si="24"/>
        <v>0</v>
      </c>
      <c r="X187" s="6">
        <f t="shared" si="25"/>
        <v>0</v>
      </c>
    </row>
    <row r="188" spans="1:24" x14ac:dyDescent="0.2">
      <c r="A188" t="str">
        <f>IF(AND(ABS(S188)&gt;Input!$A$3,ABS(1-T188)&gt;Input!$A$4),MAX($A$3:A187)+1,"")</f>
        <v/>
      </c>
      <c r="B188" t="str">
        <f>IF(AND(ABS(U188)&gt;Input!$B$3,ABS(1-V188)&gt;Input!$B$4),MAX($B$3:B187)+1,"")</f>
        <v/>
      </c>
      <c r="C188" t="str">
        <f>IF(AND(ABS(W188)&gt;Input!$C$3,ABS(1-X188)&gt;Input!$C$4),MAX($C$3:C187)+1,"")</f>
        <v/>
      </c>
      <c r="D188" t="str">
        <f>IF(E188="","",IF(AND(H188=H189,J188=J189),"",MAX($D$3:D187)+1))</f>
        <v/>
      </c>
      <c r="E188" s="7"/>
      <c r="F188" s="7"/>
      <c r="G188" s="7"/>
      <c r="H188" s="7"/>
      <c r="I188" s="7"/>
      <c r="J188" s="7"/>
      <c r="K188" s="7"/>
      <c r="L188" s="7"/>
      <c r="M188" s="8"/>
      <c r="N188" s="8"/>
      <c r="O188" s="8"/>
      <c r="P188" s="8"/>
      <c r="Q188" s="8"/>
      <c r="R188" s="8"/>
      <c r="S188" s="4">
        <f t="shared" si="20"/>
        <v>0</v>
      </c>
      <c r="T188" s="6">
        <f t="shared" si="21"/>
        <v>0</v>
      </c>
      <c r="U188" s="4">
        <f t="shared" si="22"/>
        <v>0</v>
      </c>
      <c r="V188" s="6">
        <f t="shared" si="23"/>
        <v>0</v>
      </c>
      <c r="W188" s="4">
        <f t="shared" si="24"/>
        <v>0</v>
      </c>
      <c r="X188" s="6">
        <f t="shared" si="25"/>
        <v>0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IF(E189="","",IF(AND(H189=H190,J189=J190),"",MAX($D$3:D188)+1))</f>
        <v/>
      </c>
      <c r="E189" s="7"/>
      <c r="F189" s="7"/>
      <c r="G189" s="7"/>
      <c r="H189" s="7"/>
      <c r="I189" s="7"/>
      <c r="J189" s="7"/>
      <c r="K189" s="7"/>
      <c r="L189" s="7"/>
      <c r="M189" s="8"/>
      <c r="N189" s="8"/>
      <c r="O189" s="8"/>
      <c r="P189" s="8"/>
      <c r="Q189" s="8"/>
      <c r="R189" s="8"/>
      <c r="S189" s="4">
        <f t="shared" si="20"/>
        <v>0</v>
      </c>
      <c r="T189" s="6">
        <f t="shared" si="21"/>
        <v>0</v>
      </c>
      <c r="U189" s="4">
        <f t="shared" si="22"/>
        <v>0</v>
      </c>
      <c r="V189" s="6">
        <f t="shared" si="23"/>
        <v>0</v>
      </c>
      <c r="W189" s="4">
        <f t="shared" si="24"/>
        <v>0</v>
      </c>
      <c r="X189" s="6">
        <f t="shared" si="25"/>
        <v>0</v>
      </c>
    </row>
    <row r="190" spans="1:24" x14ac:dyDescent="0.2">
      <c r="A190" t="str">
        <f>IF(AND(ABS(S190)&gt;Input!$A$3,ABS(1-T190)&gt;Input!$A$4),MAX($A$3:A189)+1,"")</f>
        <v/>
      </c>
      <c r="B190" t="str">
        <f>IF(AND(ABS(U190)&gt;Input!$B$3,ABS(1-V190)&gt;Input!$B$4),MAX($B$3:B189)+1,"")</f>
        <v/>
      </c>
      <c r="C190" t="str">
        <f>IF(AND(ABS(W190)&gt;Input!$C$3,ABS(1-X190)&gt;Input!$C$4),MAX($C$3:C189)+1,"")</f>
        <v/>
      </c>
      <c r="D190" t="str">
        <f>IF(E190="","",IF(AND(H190=H191,J190=J191),"",MAX($D$3:D189)+1))</f>
        <v/>
      </c>
      <c r="E190" s="7"/>
      <c r="F190" s="7"/>
      <c r="G190" s="7"/>
      <c r="H190" s="7"/>
      <c r="I190" s="7"/>
      <c r="J190" s="7"/>
      <c r="K190" s="7"/>
      <c r="L190" s="7"/>
      <c r="M190" s="8"/>
      <c r="N190" s="8"/>
      <c r="O190" s="8"/>
      <c r="P190" s="8"/>
      <c r="Q190" s="8"/>
      <c r="R190" s="8"/>
      <c r="S190" s="4">
        <f t="shared" si="20"/>
        <v>0</v>
      </c>
      <c r="T190" s="6">
        <f t="shared" si="21"/>
        <v>0</v>
      </c>
      <c r="U190" s="4">
        <f t="shared" si="22"/>
        <v>0</v>
      </c>
      <c r="V190" s="6">
        <f t="shared" si="23"/>
        <v>0</v>
      </c>
      <c r="W190" s="4">
        <f t="shared" si="24"/>
        <v>0</v>
      </c>
      <c r="X190" s="6">
        <f t="shared" si="25"/>
        <v>0</v>
      </c>
    </row>
    <row r="191" spans="1:24" x14ac:dyDescent="0.2">
      <c r="A191" t="str">
        <f>IF(AND(ABS(S191)&gt;Input!$A$3,ABS(1-T191)&gt;Input!$A$4),MAX($A$3:A190)+1,"")</f>
        <v/>
      </c>
      <c r="B191" t="str">
        <f>IF(AND(ABS(U191)&gt;Input!$B$3,ABS(1-V191)&gt;Input!$B$4),MAX($B$3:B190)+1,"")</f>
        <v/>
      </c>
      <c r="C191" t="str">
        <f>IF(AND(ABS(W191)&gt;Input!$C$3,ABS(1-X191)&gt;Input!$C$4),MAX($C$3:C190)+1,"")</f>
        <v/>
      </c>
      <c r="D191" t="str">
        <f>IF(E191="","",IF(AND(H191=H192,J191=J192),"",MAX($D$3:D190)+1))</f>
        <v/>
      </c>
      <c r="E191" s="7"/>
      <c r="F191" s="7"/>
      <c r="G191" s="7"/>
      <c r="H191" s="7"/>
      <c r="I191" s="7"/>
      <c r="J191" s="7"/>
      <c r="K191" s="7"/>
      <c r="L191" s="7"/>
      <c r="M191" s="8"/>
      <c r="N191" s="8"/>
      <c r="O191" s="8"/>
      <c r="P191" s="8"/>
      <c r="Q191" s="8"/>
      <c r="R191" s="8"/>
      <c r="S191" s="4">
        <f t="shared" si="20"/>
        <v>0</v>
      </c>
      <c r="T191" s="6">
        <f t="shared" si="21"/>
        <v>0</v>
      </c>
      <c r="U191" s="4">
        <f t="shared" si="22"/>
        <v>0</v>
      </c>
      <c r="V191" s="6">
        <f t="shared" si="23"/>
        <v>0</v>
      </c>
      <c r="W191" s="4">
        <f t="shared" si="24"/>
        <v>0</v>
      </c>
      <c r="X191" s="6">
        <f t="shared" si="25"/>
        <v>0</v>
      </c>
    </row>
    <row r="192" spans="1:24" x14ac:dyDescent="0.2">
      <c r="A192" t="str">
        <f>IF(AND(ABS(S192)&gt;Input!$A$3,ABS(1-T192)&gt;Input!$A$4),MAX($A$3:A191)+1,"")</f>
        <v/>
      </c>
      <c r="B192" t="str">
        <f>IF(AND(ABS(U192)&gt;Input!$B$3,ABS(1-V192)&gt;Input!$B$4),MAX($B$3:B191)+1,"")</f>
        <v/>
      </c>
      <c r="C192" t="str">
        <f>IF(AND(ABS(W192)&gt;Input!$C$3,ABS(1-X192)&gt;Input!$C$4),MAX($C$3:C191)+1,"")</f>
        <v/>
      </c>
      <c r="D192" t="str">
        <f>IF(E192="","",IF(AND(H192=H193,J192=J193),"",MAX($D$3:D191)+1))</f>
        <v/>
      </c>
      <c r="E192" s="7"/>
      <c r="F192" s="7"/>
      <c r="G192" s="7"/>
      <c r="H192" s="7"/>
      <c r="I192" s="7"/>
      <c r="J192" s="7"/>
      <c r="K192" s="7"/>
      <c r="L192" s="7"/>
      <c r="M192" s="8"/>
      <c r="N192" s="8"/>
      <c r="O192" s="8"/>
      <c r="P192" s="8"/>
      <c r="Q192" s="8"/>
      <c r="R192" s="8"/>
      <c r="S192" s="4">
        <f t="shared" si="20"/>
        <v>0</v>
      </c>
      <c r="T192" s="6">
        <f t="shared" si="21"/>
        <v>0</v>
      </c>
      <c r="U192" s="4">
        <f t="shared" si="22"/>
        <v>0</v>
      </c>
      <c r="V192" s="6">
        <f t="shared" si="23"/>
        <v>0</v>
      </c>
      <c r="W192" s="4">
        <f t="shared" si="24"/>
        <v>0</v>
      </c>
      <c r="X192" s="6">
        <f t="shared" si="25"/>
        <v>0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IF(E193="","",IF(AND(H193=H194,J193=J194),"",MAX($D$3:D192)+1))</f>
        <v/>
      </c>
      <c r="E193" s="7"/>
      <c r="F193" s="7"/>
      <c r="G193" s="7"/>
      <c r="H193" s="7"/>
      <c r="I193" s="7"/>
      <c r="J193" s="7"/>
      <c r="K193" s="7"/>
      <c r="L193" s="7"/>
      <c r="M193" s="8"/>
      <c r="N193" s="8"/>
      <c r="O193" s="8"/>
      <c r="P193" s="8"/>
      <c r="Q193" s="8"/>
      <c r="R193" s="8"/>
      <c r="S193" s="4">
        <f t="shared" si="20"/>
        <v>0</v>
      </c>
      <c r="T193" s="6">
        <f t="shared" si="21"/>
        <v>0</v>
      </c>
      <c r="U193" s="4">
        <f t="shared" si="22"/>
        <v>0</v>
      </c>
      <c r="V193" s="6">
        <f t="shared" si="23"/>
        <v>0</v>
      </c>
      <c r="W193" s="4">
        <f t="shared" si="24"/>
        <v>0</v>
      </c>
      <c r="X193" s="6">
        <f t="shared" si="25"/>
        <v>0</v>
      </c>
    </row>
    <row r="194" spans="1:24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IF(E194="","",IF(AND(H194=H195,J194=J195),"",MAX($D$3:D193)+1))</f>
        <v/>
      </c>
      <c r="E194" s="7"/>
      <c r="F194" s="7"/>
      <c r="G194" s="7"/>
      <c r="H194" s="7"/>
      <c r="I194" s="7"/>
      <c r="J194" s="7"/>
      <c r="K194" s="7"/>
      <c r="L194" s="7"/>
      <c r="M194" s="8"/>
      <c r="N194" s="8"/>
      <c r="O194" s="8"/>
      <c r="P194" s="8"/>
      <c r="Q194" s="8"/>
      <c r="R194" s="8"/>
      <c r="S194" s="4">
        <f t="shared" si="20"/>
        <v>0</v>
      </c>
      <c r="T194" s="6">
        <f t="shared" si="21"/>
        <v>0</v>
      </c>
      <c r="U194" s="4">
        <f t="shared" si="22"/>
        <v>0</v>
      </c>
      <c r="V194" s="6">
        <f t="shared" si="23"/>
        <v>0</v>
      </c>
      <c r="W194" s="4">
        <f t="shared" si="24"/>
        <v>0</v>
      </c>
      <c r="X194" s="6">
        <f t="shared" si="25"/>
        <v>0</v>
      </c>
    </row>
    <row r="195" spans="1:24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IF(E195="","",IF(AND(H195=H196,J195=J196),"",MAX($D$3:D194)+1))</f>
        <v/>
      </c>
      <c r="E195" s="7"/>
      <c r="F195" s="7"/>
      <c r="G195" s="7"/>
      <c r="H195" s="7"/>
      <c r="I195" s="7"/>
      <c r="J195" s="7"/>
      <c r="K195" s="7"/>
      <c r="L195" s="7"/>
      <c r="M195" s="8"/>
      <c r="N195" s="8"/>
      <c r="O195" s="8"/>
      <c r="P195" s="8"/>
      <c r="Q195" s="8"/>
      <c r="R195" s="8"/>
      <c r="S195" s="4">
        <f t="shared" si="20"/>
        <v>0</v>
      </c>
      <c r="T195" s="6">
        <f t="shared" si="21"/>
        <v>0</v>
      </c>
      <c r="U195" s="4">
        <f t="shared" si="22"/>
        <v>0</v>
      </c>
      <c r="V195" s="6">
        <f t="shared" si="23"/>
        <v>0</v>
      </c>
      <c r="W195" s="4">
        <f t="shared" si="24"/>
        <v>0</v>
      </c>
      <c r="X195" s="6">
        <f t="shared" si="25"/>
        <v>0</v>
      </c>
    </row>
    <row r="196" spans="1:24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IF(E196="","",IF(AND(H196=H197,J196=J197),"",MAX($D$3:D195)+1))</f>
        <v/>
      </c>
      <c r="E196" s="7"/>
      <c r="F196" s="7"/>
      <c r="G196" s="7"/>
      <c r="H196" s="7"/>
      <c r="I196" s="7"/>
      <c r="J196" s="7"/>
      <c r="K196" s="7"/>
      <c r="L196" s="7"/>
      <c r="M196" s="8"/>
      <c r="N196" s="8"/>
      <c r="O196" s="8"/>
      <c r="P196" s="8"/>
      <c r="Q196" s="8"/>
      <c r="R196" s="8"/>
      <c r="S196" s="4">
        <f t="shared" si="20"/>
        <v>0</v>
      </c>
      <c r="T196" s="6">
        <f t="shared" si="21"/>
        <v>0</v>
      </c>
      <c r="U196" s="4">
        <f t="shared" si="22"/>
        <v>0</v>
      </c>
      <c r="V196" s="6">
        <f t="shared" si="23"/>
        <v>0</v>
      </c>
      <c r="W196" s="4">
        <f t="shared" si="24"/>
        <v>0</v>
      </c>
      <c r="X196" s="6">
        <f t="shared" si="25"/>
        <v>0</v>
      </c>
    </row>
    <row r="197" spans="1:24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 t="str">
        <f>IF(E197="","",IF(AND(H197=H198,J197=J198),"",MAX($D$3:D196)+1))</f>
        <v/>
      </c>
      <c r="E197" s="7"/>
      <c r="F197" s="7"/>
      <c r="G197" s="7"/>
      <c r="H197" s="7"/>
      <c r="I197" s="7"/>
      <c r="J197" s="7"/>
      <c r="K197" s="7"/>
      <c r="L197" s="7"/>
      <c r="M197" s="8"/>
      <c r="N197" s="8"/>
      <c r="O197" s="8"/>
      <c r="P197" s="8"/>
      <c r="Q197" s="8"/>
      <c r="R197" s="8"/>
      <c r="S197" s="4">
        <f t="shared" ref="S197:S260" si="26">M197-O197-Q197</f>
        <v>0</v>
      </c>
      <c r="T197" s="6">
        <f t="shared" ref="T197:T260" si="27">IF(M197=0,0,ROUND((O197+Q197)/M197,4))</f>
        <v>0</v>
      </c>
      <c r="U197" s="4">
        <f t="shared" ref="U197:U260" si="28">N197-O197-Q197</f>
        <v>0</v>
      </c>
      <c r="V197" s="6">
        <f t="shared" ref="V197:V260" si="29">IF(N197=0,0,ROUND((O197+Q197)/N197,4))</f>
        <v>0</v>
      </c>
      <c r="W197" s="4">
        <f t="shared" ref="W197:W260" si="30">R197-O197-Q197</f>
        <v>0</v>
      </c>
      <c r="X197" s="6">
        <f t="shared" ref="X197:X260" si="31">IF(R197=0,0,ROUND((O197+Q197)/R197,4))</f>
        <v>0</v>
      </c>
    </row>
    <row r="198" spans="1:24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IF(E198="","",IF(AND(H198=H199,J198=J199),"",MAX($D$3:D197)+1))</f>
        <v/>
      </c>
      <c r="E198" s="7"/>
      <c r="F198" s="7"/>
      <c r="G198" s="7"/>
      <c r="H198" s="7"/>
      <c r="I198" s="7"/>
      <c r="J198" s="7"/>
      <c r="K198" s="7"/>
      <c r="L198" s="7"/>
      <c r="M198" s="8"/>
      <c r="N198" s="8"/>
      <c r="O198" s="8"/>
      <c r="P198" s="8"/>
      <c r="Q198" s="8"/>
      <c r="R198" s="8"/>
      <c r="S198" s="4">
        <f t="shared" si="26"/>
        <v>0</v>
      </c>
      <c r="T198" s="6">
        <f t="shared" si="27"/>
        <v>0</v>
      </c>
      <c r="U198" s="4">
        <f t="shared" si="28"/>
        <v>0</v>
      </c>
      <c r="V198" s="6">
        <f t="shared" si="29"/>
        <v>0</v>
      </c>
      <c r="W198" s="4">
        <f t="shared" si="30"/>
        <v>0</v>
      </c>
      <c r="X198" s="6">
        <f t="shared" si="31"/>
        <v>0</v>
      </c>
    </row>
    <row r="199" spans="1:24" x14ac:dyDescent="0.2">
      <c r="A199" t="str">
        <f>IF(AND(ABS(S199)&gt;Input!$A$3,ABS(1-T199)&gt;Input!$A$4),MAX($A$3:A198)+1,"")</f>
        <v/>
      </c>
      <c r="B199" t="str">
        <f>IF(AND(ABS(U199)&gt;Input!$B$3,ABS(1-V199)&gt;Input!$B$4),MAX($B$3:B198)+1,"")</f>
        <v/>
      </c>
      <c r="C199" t="str">
        <f>IF(AND(ABS(W199)&gt;Input!$C$3,ABS(1-X199)&gt;Input!$C$4),MAX($C$3:C198)+1,"")</f>
        <v/>
      </c>
      <c r="D199" t="str">
        <f>IF(E199="","",IF(AND(H199=H200,J199=J200),"",MAX($D$3:D198)+1))</f>
        <v/>
      </c>
      <c r="E199" s="7"/>
      <c r="F199" s="7"/>
      <c r="G199" s="7"/>
      <c r="H199" s="7"/>
      <c r="I199" s="7"/>
      <c r="J199" s="7"/>
      <c r="K199" s="7"/>
      <c r="L199" s="7"/>
      <c r="M199" s="8"/>
      <c r="N199" s="8"/>
      <c r="O199" s="8"/>
      <c r="P199" s="8"/>
      <c r="Q199" s="8"/>
      <c r="R199" s="8"/>
      <c r="S199" s="4">
        <f t="shared" si="26"/>
        <v>0</v>
      </c>
      <c r="T199" s="6">
        <f t="shared" si="27"/>
        <v>0</v>
      </c>
      <c r="U199" s="4">
        <f t="shared" si="28"/>
        <v>0</v>
      </c>
      <c r="V199" s="6">
        <f t="shared" si="29"/>
        <v>0</v>
      </c>
      <c r="W199" s="4">
        <f t="shared" si="30"/>
        <v>0</v>
      </c>
      <c r="X199" s="6">
        <f t="shared" si="31"/>
        <v>0</v>
      </c>
    </row>
    <row r="200" spans="1:24" x14ac:dyDescent="0.2">
      <c r="A200" t="str">
        <f>IF(AND(ABS(S200)&gt;Input!$A$3,ABS(1-T200)&gt;Input!$A$4),MAX($A$3:A199)+1,"")</f>
        <v/>
      </c>
      <c r="B200" t="str">
        <f>IF(AND(ABS(U200)&gt;Input!$B$3,ABS(1-V200)&gt;Input!$B$4),MAX($B$3:B199)+1,"")</f>
        <v/>
      </c>
      <c r="C200" t="str">
        <f>IF(AND(ABS(W200)&gt;Input!$C$3,ABS(1-X200)&gt;Input!$C$4),MAX($C$3:C199)+1,"")</f>
        <v/>
      </c>
      <c r="D200" t="str">
        <f>IF(E200="","",IF(AND(H200=H201,J200=J201),"",MAX($D$3:D199)+1))</f>
        <v/>
      </c>
      <c r="E200" s="7"/>
      <c r="F200" s="7"/>
      <c r="G200" s="7"/>
      <c r="H200" s="7"/>
      <c r="I200" s="7"/>
      <c r="J200" s="7"/>
      <c r="K200" s="7"/>
      <c r="L200" s="7"/>
      <c r="M200" s="8"/>
      <c r="N200" s="8"/>
      <c r="O200" s="8"/>
      <c r="P200" s="8"/>
      <c r="Q200" s="8"/>
      <c r="R200" s="8"/>
      <c r="S200" s="4">
        <f t="shared" si="26"/>
        <v>0</v>
      </c>
      <c r="T200" s="6">
        <f t="shared" si="27"/>
        <v>0</v>
      </c>
      <c r="U200" s="4">
        <f t="shared" si="28"/>
        <v>0</v>
      </c>
      <c r="V200" s="6">
        <f t="shared" si="29"/>
        <v>0</v>
      </c>
      <c r="W200" s="4">
        <f t="shared" si="30"/>
        <v>0</v>
      </c>
      <c r="X200" s="6">
        <f t="shared" si="31"/>
        <v>0</v>
      </c>
    </row>
    <row r="201" spans="1:24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 t="str">
        <f>IF(AND(ABS(W201)&gt;Input!$C$3,ABS(1-X201)&gt;Input!$C$4),MAX($C$3:C200)+1,"")</f>
        <v/>
      </c>
      <c r="D201" t="str">
        <f>IF(E201="","",IF(AND(H201=H202,J201=J202),"",MAX($D$3:D200)+1))</f>
        <v/>
      </c>
      <c r="E201" s="7"/>
      <c r="F201" s="7"/>
      <c r="G201" s="7"/>
      <c r="H201" s="7"/>
      <c r="I201" s="7"/>
      <c r="J201" s="7"/>
      <c r="K201" s="7"/>
      <c r="L201" s="7"/>
      <c r="M201" s="8"/>
      <c r="N201" s="8"/>
      <c r="O201" s="8"/>
      <c r="P201" s="8"/>
      <c r="Q201" s="8"/>
      <c r="R201" s="8"/>
      <c r="S201" s="4">
        <f t="shared" si="26"/>
        <v>0</v>
      </c>
      <c r="T201" s="6">
        <f t="shared" si="27"/>
        <v>0</v>
      </c>
      <c r="U201" s="4">
        <f t="shared" si="28"/>
        <v>0</v>
      </c>
      <c r="V201" s="6">
        <f t="shared" si="29"/>
        <v>0</v>
      </c>
      <c r="W201" s="4">
        <f t="shared" si="30"/>
        <v>0</v>
      </c>
      <c r="X201" s="6">
        <f t="shared" si="31"/>
        <v>0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IF(E202="","",IF(AND(H202=H203,J202=J203),"",MAX($D$3:D201)+1))</f>
        <v/>
      </c>
      <c r="E202" s="7"/>
      <c r="F202" s="7"/>
      <c r="G202" s="7"/>
      <c r="H202" s="7"/>
      <c r="I202" s="7"/>
      <c r="J202" s="7"/>
      <c r="K202" s="7"/>
      <c r="L202" s="7"/>
      <c r="M202" s="8"/>
      <c r="N202" s="8"/>
      <c r="O202" s="8"/>
      <c r="P202" s="8"/>
      <c r="Q202" s="8"/>
      <c r="R202" s="8"/>
      <c r="S202" s="4">
        <f t="shared" si="26"/>
        <v>0</v>
      </c>
      <c r="T202" s="6">
        <f t="shared" si="27"/>
        <v>0</v>
      </c>
      <c r="U202" s="4">
        <f t="shared" si="28"/>
        <v>0</v>
      </c>
      <c r="V202" s="6">
        <f t="shared" si="29"/>
        <v>0</v>
      </c>
      <c r="W202" s="4">
        <f t="shared" si="30"/>
        <v>0</v>
      </c>
      <c r="X202" s="6">
        <f t="shared" si="31"/>
        <v>0</v>
      </c>
    </row>
    <row r="203" spans="1:24" x14ac:dyDescent="0.2">
      <c r="A203" t="str">
        <f>IF(AND(ABS(S203)&gt;Input!$A$3,ABS(1-T203)&gt;Input!$A$4),MAX($A$3:A202)+1,"")</f>
        <v/>
      </c>
      <c r="B203" t="str">
        <f>IF(AND(ABS(U203)&gt;Input!$B$3,ABS(1-V203)&gt;Input!$B$4),MAX($B$3:B202)+1,"")</f>
        <v/>
      </c>
      <c r="C203" t="str">
        <f>IF(AND(ABS(W203)&gt;Input!$C$3,ABS(1-X203)&gt;Input!$C$4),MAX($C$3:C202)+1,"")</f>
        <v/>
      </c>
      <c r="D203" t="str">
        <f>IF(E203="","",IF(AND(H203=H204,J203=J204),"",MAX($D$3:D202)+1))</f>
        <v/>
      </c>
      <c r="E203" s="7"/>
      <c r="F203" s="7"/>
      <c r="G203" s="7"/>
      <c r="H203" s="7"/>
      <c r="I203" s="7"/>
      <c r="J203" s="7"/>
      <c r="K203" s="7"/>
      <c r="L203" s="7"/>
      <c r="M203" s="8"/>
      <c r="N203" s="8"/>
      <c r="O203" s="8"/>
      <c r="P203" s="8"/>
      <c r="Q203" s="8"/>
      <c r="R203" s="8"/>
      <c r="S203" s="4">
        <f t="shared" si="26"/>
        <v>0</v>
      </c>
      <c r="T203" s="6">
        <f t="shared" si="27"/>
        <v>0</v>
      </c>
      <c r="U203" s="4">
        <f t="shared" si="28"/>
        <v>0</v>
      </c>
      <c r="V203" s="6">
        <f t="shared" si="29"/>
        <v>0</v>
      </c>
      <c r="W203" s="4">
        <f t="shared" si="30"/>
        <v>0</v>
      </c>
      <c r="X203" s="6">
        <f t="shared" si="31"/>
        <v>0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IF(E204="","",IF(AND(H204=H205,J204=J205),"",MAX($D$3:D203)+1))</f>
        <v/>
      </c>
      <c r="E204" s="7"/>
      <c r="F204" s="7"/>
      <c r="G204" s="7"/>
      <c r="H204" s="7"/>
      <c r="I204" s="7"/>
      <c r="J204" s="7"/>
      <c r="K204" s="7"/>
      <c r="L204" s="7"/>
      <c r="M204" s="8"/>
      <c r="N204" s="8"/>
      <c r="O204" s="8"/>
      <c r="P204" s="8"/>
      <c r="Q204" s="8"/>
      <c r="R204" s="8"/>
      <c r="S204" s="4">
        <f t="shared" si="26"/>
        <v>0</v>
      </c>
      <c r="T204" s="6">
        <f t="shared" si="27"/>
        <v>0</v>
      </c>
      <c r="U204" s="4">
        <f t="shared" si="28"/>
        <v>0</v>
      </c>
      <c r="V204" s="6">
        <f t="shared" si="29"/>
        <v>0</v>
      </c>
      <c r="W204" s="4">
        <f t="shared" si="30"/>
        <v>0</v>
      </c>
      <c r="X204" s="6">
        <f t="shared" si="31"/>
        <v>0</v>
      </c>
    </row>
    <row r="205" spans="1:24" x14ac:dyDescent="0.2">
      <c r="A205" t="str">
        <f>IF(AND(ABS(S205)&gt;Input!$A$3,ABS(1-T205)&gt;Input!$A$4),MAX($A$3:A204)+1,"")</f>
        <v/>
      </c>
      <c r="B205" t="str">
        <f>IF(AND(ABS(U205)&gt;Input!$B$3,ABS(1-V205)&gt;Input!$B$4),MAX($B$3:B204)+1,"")</f>
        <v/>
      </c>
      <c r="C205" t="str">
        <f>IF(AND(ABS(W205)&gt;Input!$C$3,ABS(1-X205)&gt;Input!$C$4),MAX($C$3:C204)+1,"")</f>
        <v/>
      </c>
      <c r="D205" t="str">
        <f>IF(E205="","",IF(AND(H205=H206,J205=J206),"",MAX($D$3:D204)+1))</f>
        <v/>
      </c>
      <c r="E205" s="7"/>
      <c r="F205" s="7"/>
      <c r="G205" s="7"/>
      <c r="H205" s="7"/>
      <c r="I205" s="7"/>
      <c r="J205" s="7"/>
      <c r="K205" s="7"/>
      <c r="L205" s="7"/>
      <c r="M205" s="8"/>
      <c r="N205" s="8"/>
      <c r="O205" s="8"/>
      <c r="P205" s="8"/>
      <c r="Q205" s="8"/>
      <c r="R205" s="8"/>
      <c r="S205" s="4">
        <f t="shared" si="26"/>
        <v>0</v>
      </c>
      <c r="T205" s="6">
        <f t="shared" si="27"/>
        <v>0</v>
      </c>
      <c r="U205" s="4">
        <f t="shared" si="28"/>
        <v>0</v>
      </c>
      <c r="V205" s="6">
        <f t="shared" si="29"/>
        <v>0</v>
      </c>
      <c r="W205" s="4">
        <f t="shared" si="30"/>
        <v>0</v>
      </c>
      <c r="X205" s="6">
        <f t="shared" si="31"/>
        <v>0</v>
      </c>
    </row>
    <row r="206" spans="1:24" x14ac:dyDescent="0.2">
      <c r="A206" t="str">
        <f>IF(AND(ABS(S206)&gt;Input!$A$3,ABS(1-T206)&gt;Input!$A$4),MAX($A$3:A205)+1,"")</f>
        <v/>
      </c>
      <c r="B206" t="str">
        <f>IF(AND(ABS(U206)&gt;Input!$B$3,ABS(1-V206)&gt;Input!$B$4),MAX($B$3:B205)+1,"")</f>
        <v/>
      </c>
      <c r="C206" t="str">
        <f>IF(AND(ABS(W206)&gt;Input!$C$3,ABS(1-X206)&gt;Input!$C$4),MAX($C$3:C205)+1,"")</f>
        <v/>
      </c>
      <c r="D206" t="str">
        <f>IF(E206="","",IF(AND(H206=H207,J206=J207),"",MAX($D$3:D205)+1))</f>
        <v/>
      </c>
      <c r="E206" s="7"/>
      <c r="F206" s="7"/>
      <c r="G206" s="7"/>
      <c r="H206" s="7"/>
      <c r="I206" s="7"/>
      <c r="J206" s="7"/>
      <c r="K206" s="7"/>
      <c r="L206" s="7"/>
      <c r="M206" s="8"/>
      <c r="N206" s="8"/>
      <c r="O206" s="8"/>
      <c r="P206" s="8"/>
      <c r="Q206" s="8"/>
      <c r="R206" s="8"/>
      <c r="S206" s="4">
        <f t="shared" si="26"/>
        <v>0</v>
      </c>
      <c r="T206" s="6">
        <f t="shared" si="27"/>
        <v>0</v>
      </c>
      <c r="U206" s="4">
        <f t="shared" si="28"/>
        <v>0</v>
      </c>
      <c r="V206" s="6">
        <f t="shared" si="29"/>
        <v>0</v>
      </c>
      <c r="W206" s="4">
        <f t="shared" si="30"/>
        <v>0</v>
      </c>
      <c r="X206" s="6">
        <f t="shared" si="31"/>
        <v>0</v>
      </c>
    </row>
    <row r="207" spans="1:24" x14ac:dyDescent="0.2">
      <c r="A207" t="str">
        <f>IF(AND(ABS(S207)&gt;Input!$A$3,ABS(1-T207)&gt;Input!$A$4),MAX($A$3:A206)+1,"")</f>
        <v/>
      </c>
      <c r="B207" t="str">
        <f>IF(AND(ABS(U207)&gt;Input!$B$3,ABS(1-V207)&gt;Input!$B$4),MAX($B$3:B206)+1,"")</f>
        <v/>
      </c>
      <c r="C207" t="str">
        <f>IF(AND(ABS(W207)&gt;Input!$C$3,ABS(1-X207)&gt;Input!$C$4),MAX($C$3:C206)+1,"")</f>
        <v/>
      </c>
      <c r="D207" t="str">
        <f>IF(E207="","",IF(AND(H207=H208,J207=J208),"",MAX($D$3:D206)+1))</f>
        <v/>
      </c>
      <c r="E207" s="7"/>
      <c r="F207" s="7"/>
      <c r="G207" s="7"/>
      <c r="H207" s="7"/>
      <c r="I207" s="7"/>
      <c r="J207" s="7"/>
      <c r="K207" s="7"/>
      <c r="L207" s="7"/>
      <c r="M207" s="8"/>
      <c r="N207" s="8"/>
      <c r="O207" s="8"/>
      <c r="P207" s="8"/>
      <c r="Q207" s="8"/>
      <c r="R207" s="8"/>
      <c r="S207" s="4">
        <f t="shared" si="26"/>
        <v>0</v>
      </c>
      <c r="T207" s="6">
        <f t="shared" si="27"/>
        <v>0</v>
      </c>
      <c r="U207" s="4">
        <f t="shared" si="28"/>
        <v>0</v>
      </c>
      <c r="V207" s="6">
        <f t="shared" si="29"/>
        <v>0</v>
      </c>
      <c r="W207" s="4">
        <f t="shared" si="30"/>
        <v>0</v>
      </c>
      <c r="X207" s="6">
        <f t="shared" si="31"/>
        <v>0</v>
      </c>
    </row>
    <row r="208" spans="1:24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 t="str">
        <f>IF(AND(ABS(W208)&gt;Input!$C$3,ABS(1-X208)&gt;Input!$C$4),MAX($C$3:C207)+1,"")</f>
        <v/>
      </c>
      <c r="D208" t="str">
        <f>IF(E208="","",IF(AND(H208=H209,J208=J209),"",MAX($D$3:D207)+1))</f>
        <v/>
      </c>
      <c r="E208" s="7"/>
      <c r="F208" s="7"/>
      <c r="G208" s="7"/>
      <c r="H208" s="7"/>
      <c r="I208" s="7"/>
      <c r="J208" s="7"/>
      <c r="K208" s="7"/>
      <c r="L208" s="7"/>
      <c r="M208" s="8"/>
      <c r="N208" s="8"/>
      <c r="O208" s="8"/>
      <c r="P208" s="8"/>
      <c r="Q208" s="8"/>
      <c r="R208" s="8"/>
      <c r="S208" s="4">
        <f t="shared" si="26"/>
        <v>0</v>
      </c>
      <c r="T208" s="6">
        <f t="shared" si="27"/>
        <v>0</v>
      </c>
      <c r="U208" s="4">
        <f t="shared" si="28"/>
        <v>0</v>
      </c>
      <c r="V208" s="6">
        <f t="shared" si="29"/>
        <v>0</v>
      </c>
      <c r="W208" s="4">
        <f t="shared" si="30"/>
        <v>0</v>
      </c>
      <c r="X208" s="6">
        <f t="shared" si="31"/>
        <v>0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IF(E209="","",IF(AND(H209=H210,J209=J210),"",MAX($D$3:D208)+1))</f>
        <v/>
      </c>
      <c r="E209" s="7"/>
      <c r="F209" s="7"/>
      <c r="G209" s="7"/>
      <c r="H209" s="7"/>
      <c r="I209" s="7"/>
      <c r="J209" s="7"/>
      <c r="K209" s="7"/>
      <c r="L209" s="7"/>
      <c r="M209" s="8"/>
      <c r="N209" s="8"/>
      <c r="O209" s="8"/>
      <c r="P209" s="8"/>
      <c r="Q209" s="8"/>
      <c r="R209" s="8"/>
      <c r="S209" s="4">
        <f t="shared" si="26"/>
        <v>0</v>
      </c>
      <c r="T209" s="6">
        <f t="shared" si="27"/>
        <v>0</v>
      </c>
      <c r="U209" s="4">
        <f t="shared" si="28"/>
        <v>0</v>
      </c>
      <c r="V209" s="6">
        <f t="shared" si="29"/>
        <v>0</v>
      </c>
      <c r="W209" s="4">
        <f t="shared" si="30"/>
        <v>0</v>
      </c>
      <c r="X209" s="6">
        <f t="shared" si="31"/>
        <v>0</v>
      </c>
    </row>
    <row r="210" spans="1:24" x14ac:dyDescent="0.2">
      <c r="A210" t="str">
        <f>IF(AND(ABS(S210)&gt;Input!$A$3,ABS(1-T210)&gt;Input!$A$4),MAX($A$3:A209)+1,"")</f>
        <v/>
      </c>
      <c r="B210" t="str">
        <f>IF(AND(ABS(U210)&gt;Input!$B$3,ABS(1-V210)&gt;Input!$B$4),MAX($B$3:B209)+1,"")</f>
        <v/>
      </c>
      <c r="C210" t="str">
        <f>IF(AND(ABS(W210)&gt;Input!$C$3,ABS(1-X210)&gt;Input!$C$4),MAX($C$3:C209)+1,"")</f>
        <v/>
      </c>
      <c r="D210" t="str">
        <f>IF(E210="","",IF(AND(H210=H211,J210=J211),"",MAX($D$3:D209)+1))</f>
        <v/>
      </c>
      <c r="E210" s="7"/>
      <c r="F210" s="7"/>
      <c r="G210" s="7"/>
      <c r="H210" s="7"/>
      <c r="I210" s="7"/>
      <c r="J210" s="7"/>
      <c r="K210" s="7"/>
      <c r="L210" s="7"/>
      <c r="M210" s="8"/>
      <c r="N210" s="8"/>
      <c r="O210" s="8"/>
      <c r="P210" s="8"/>
      <c r="Q210" s="8"/>
      <c r="R210" s="8"/>
      <c r="S210" s="4">
        <f t="shared" si="26"/>
        <v>0</v>
      </c>
      <c r="T210" s="6">
        <f t="shared" si="27"/>
        <v>0</v>
      </c>
      <c r="U210" s="4">
        <f t="shared" si="28"/>
        <v>0</v>
      </c>
      <c r="V210" s="6">
        <f t="shared" si="29"/>
        <v>0</v>
      </c>
      <c r="W210" s="4">
        <f t="shared" si="30"/>
        <v>0</v>
      </c>
      <c r="X210" s="6">
        <f t="shared" si="31"/>
        <v>0</v>
      </c>
    </row>
    <row r="211" spans="1:24" x14ac:dyDescent="0.2">
      <c r="A211" t="str">
        <f>IF(AND(ABS(S211)&gt;Input!$A$3,ABS(1-T211)&gt;Input!$A$4),MAX($A$3:A210)+1,"")</f>
        <v/>
      </c>
      <c r="B211" t="str">
        <f>IF(AND(ABS(U211)&gt;Input!$B$3,ABS(1-V211)&gt;Input!$B$4),MAX($B$3:B210)+1,"")</f>
        <v/>
      </c>
      <c r="C211" t="str">
        <f>IF(AND(ABS(W211)&gt;Input!$C$3,ABS(1-X211)&gt;Input!$C$4),MAX($C$3:C210)+1,"")</f>
        <v/>
      </c>
      <c r="D211" t="str">
        <f>IF(E211="","",IF(AND(H211=H212,J211=J212),"",MAX($D$3:D210)+1))</f>
        <v/>
      </c>
      <c r="E211" s="7"/>
      <c r="F211" s="7"/>
      <c r="G211" s="7"/>
      <c r="H211" s="7"/>
      <c r="I211" s="7"/>
      <c r="J211" s="7"/>
      <c r="K211" s="7"/>
      <c r="L211" s="7"/>
      <c r="M211" s="8"/>
      <c r="N211" s="8"/>
      <c r="O211" s="8"/>
      <c r="P211" s="8"/>
      <c r="Q211" s="8"/>
      <c r="R211" s="8"/>
      <c r="S211" s="4">
        <f t="shared" si="26"/>
        <v>0</v>
      </c>
      <c r="T211" s="6">
        <f t="shared" si="27"/>
        <v>0</v>
      </c>
      <c r="U211" s="4">
        <f t="shared" si="28"/>
        <v>0</v>
      </c>
      <c r="V211" s="6">
        <f t="shared" si="29"/>
        <v>0</v>
      </c>
      <c r="W211" s="4">
        <f t="shared" si="30"/>
        <v>0</v>
      </c>
      <c r="X211" s="6">
        <f t="shared" si="31"/>
        <v>0</v>
      </c>
    </row>
    <row r="212" spans="1:24" x14ac:dyDescent="0.2">
      <c r="A212" t="str">
        <f>IF(AND(ABS(S212)&gt;Input!$A$3,ABS(1-T212)&gt;Input!$A$4),MAX($A$3:A211)+1,"")</f>
        <v/>
      </c>
      <c r="B212" t="str">
        <f>IF(AND(ABS(U212)&gt;Input!$B$3,ABS(1-V212)&gt;Input!$B$4),MAX($B$3:B211)+1,"")</f>
        <v/>
      </c>
      <c r="C212" t="str">
        <f>IF(AND(ABS(W212)&gt;Input!$C$3,ABS(1-X212)&gt;Input!$C$4),MAX($C$3:C211)+1,"")</f>
        <v/>
      </c>
      <c r="D212" t="str">
        <f>IF(E212="","",IF(AND(H212=H213,J212=J213),"",MAX($D$3:D211)+1))</f>
        <v/>
      </c>
      <c r="E212" s="7"/>
      <c r="F212" s="7"/>
      <c r="G212" s="7"/>
      <c r="H212" s="7"/>
      <c r="I212" s="7"/>
      <c r="J212" s="7"/>
      <c r="K212" s="7"/>
      <c r="L212" s="7"/>
      <c r="M212" s="8"/>
      <c r="N212" s="8"/>
      <c r="O212" s="8"/>
      <c r="P212" s="8"/>
      <c r="Q212" s="8"/>
      <c r="R212" s="8"/>
      <c r="S212" s="4">
        <f t="shared" si="26"/>
        <v>0</v>
      </c>
      <c r="T212" s="6">
        <f t="shared" si="27"/>
        <v>0</v>
      </c>
      <c r="U212" s="4">
        <f t="shared" si="28"/>
        <v>0</v>
      </c>
      <c r="V212" s="6">
        <f t="shared" si="29"/>
        <v>0</v>
      </c>
      <c r="W212" s="4">
        <f t="shared" si="30"/>
        <v>0</v>
      </c>
      <c r="X212" s="6">
        <f t="shared" si="31"/>
        <v>0</v>
      </c>
    </row>
    <row r="213" spans="1:24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IF(E213="","",IF(AND(H213=H214,J213=J214),"",MAX($D$3:D212)+1))</f>
        <v/>
      </c>
      <c r="E213" s="7"/>
      <c r="F213" s="7"/>
      <c r="G213" s="7"/>
      <c r="H213" s="7"/>
      <c r="I213" s="7"/>
      <c r="J213" s="7"/>
      <c r="K213" s="7"/>
      <c r="L213" s="7"/>
      <c r="M213" s="8"/>
      <c r="N213" s="8"/>
      <c r="O213" s="8"/>
      <c r="P213" s="8"/>
      <c r="Q213" s="8"/>
      <c r="R213" s="8"/>
      <c r="S213" s="4">
        <f t="shared" si="26"/>
        <v>0</v>
      </c>
      <c r="T213" s="6">
        <f t="shared" si="27"/>
        <v>0</v>
      </c>
      <c r="U213" s="4">
        <f t="shared" si="28"/>
        <v>0</v>
      </c>
      <c r="V213" s="6">
        <f t="shared" si="29"/>
        <v>0</v>
      </c>
      <c r="W213" s="4">
        <f t="shared" si="30"/>
        <v>0</v>
      </c>
      <c r="X213" s="6">
        <f t="shared" si="31"/>
        <v>0</v>
      </c>
    </row>
    <row r="214" spans="1:24" x14ac:dyDescent="0.2">
      <c r="A214" t="str">
        <f>IF(AND(ABS(S214)&gt;Input!$A$3,ABS(1-T214)&gt;Input!$A$4),MAX($A$3:A213)+1,"")</f>
        <v/>
      </c>
      <c r="B214" t="str">
        <f>IF(AND(ABS(U214)&gt;Input!$B$3,ABS(1-V214)&gt;Input!$B$4),MAX($B$3:B213)+1,"")</f>
        <v/>
      </c>
      <c r="C214" t="str">
        <f>IF(AND(ABS(W214)&gt;Input!$C$3,ABS(1-X214)&gt;Input!$C$4),MAX($C$3:C213)+1,"")</f>
        <v/>
      </c>
      <c r="D214" t="str">
        <f>IF(E214="","",IF(AND(H214=H215,J214=J215),"",MAX($D$3:D213)+1))</f>
        <v/>
      </c>
      <c r="E214" s="7"/>
      <c r="F214" s="7"/>
      <c r="G214" s="7"/>
      <c r="H214" s="7"/>
      <c r="I214" s="7"/>
      <c r="J214" s="7"/>
      <c r="K214" s="7"/>
      <c r="L214" s="7"/>
      <c r="M214" s="8"/>
      <c r="N214" s="8"/>
      <c r="O214" s="8"/>
      <c r="P214" s="8"/>
      <c r="Q214" s="8"/>
      <c r="R214" s="8"/>
      <c r="S214" s="4">
        <f t="shared" si="26"/>
        <v>0</v>
      </c>
      <c r="T214" s="6">
        <f t="shared" si="27"/>
        <v>0</v>
      </c>
      <c r="U214" s="4">
        <f t="shared" si="28"/>
        <v>0</v>
      </c>
      <c r="V214" s="6">
        <f t="shared" si="29"/>
        <v>0</v>
      </c>
      <c r="W214" s="4">
        <f t="shared" si="30"/>
        <v>0</v>
      </c>
      <c r="X214" s="6">
        <f t="shared" si="31"/>
        <v>0</v>
      </c>
    </row>
    <row r="215" spans="1:24" x14ac:dyDescent="0.2">
      <c r="A215" t="str">
        <f>IF(AND(ABS(S215)&gt;Input!$A$3,ABS(1-T215)&gt;Input!$A$4),MAX($A$3:A214)+1,"")</f>
        <v/>
      </c>
      <c r="B215" t="str">
        <f>IF(AND(ABS(U215)&gt;Input!$B$3,ABS(1-V215)&gt;Input!$B$4),MAX($B$3:B214)+1,"")</f>
        <v/>
      </c>
      <c r="C215" t="str">
        <f>IF(AND(ABS(W215)&gt;Input!$C$3,ABS(1-X215)&gt;Input!$C$4),MAX($C$3:C214)+1,"")</f>
        <v/>
      </c>
      <c r="D215" t="str">
        <f>IF(E215="","",IF(AND(H215=H216,J215=J216),"",MAX($D$3:D214)+1))</f>
        <v/>
      </c>
      <c r="E215" s="7"/>
      <c r="F215" s="7"/>
      <c r="G215" s="7"/>
      <c r="H215" s="7"/>
      <c r="I215" s="7"/>
      <c r="J215" s="7"/>
      <c r="K215" s="7"/>
      <c r="L215" s="7"/>
      <c r="M215" s="8"/>
      <c r="N215" s="8"/>
      <c r="O215" s="8"/>
      <c r="P215" s="8"/>
      <c r="Q215" s="8"/>
      <c r="R215" s="8"/>
      <c r="S215" s="4">
        <f t="shared" si="26"/>
        <v>0</v>
      </c>
      <c r="T215" s="6">
        <f t="shared" si="27"/>
        <v>0</v>
      </c>
      <c r="U215" s="4">
        <f t="shared" si="28"/>
        <v>0</v>
      </c>
      <c r="V215" s="6">
        <f t="shared" si="29"/>
        <v>0</v>
      </c>
      <c r="W215" s="4">
        <f t="shared" si="30"/>
        <v>0</v>
      </c>
      <c r="X215" s="6">
        <f t="shared" si="31"/>
        <v>0</v>
      </c>
    </row>
    <row r="216" spans="1:24" x14ac:dyDescent="0.2">
      <c r="A216" t="str">
        <f>IF(AND(ABS(S216)&gt;Input!$A$3,ABS(1-T216)&gt;Input!$A$4),MAX($A$3:A215)+1,"")</f>
        <v/>
      </c>
      <c r="B216" t="str">
        <f>IF(AND(ABS(U216)&gt;Input!$B$3,ABS(1-V216)&gt;Input!$B$4),MAX($B$3:B215)+1,"")</f>
        <v/>
      </c>
      <c r="C216" t="str">
        <f>IF(AND(ABS(W216)&gt;Input!$C$3,ABS(1-X216)&gt;Input!$C$4),MAX($C$3:C215)+1,"")</f>
        <v/>
      </c>
      <c r="D216" t="str">
        <f>IF(E216="","",IF(AND(H216=H217,J216=J217),"",MAX($D$3:D215)+1))</f>
        <v/>
      </c>
      <c r="E216" s="7"/>
      <c r="F216" s="7"/>
      <c r="G216" s="7"/>
      <c r="H216" s="7"/>
      <c r="I216" s="7"/>
      <c r="J216" s="7"/>
      <c r="K216" s="7"/>
      <c r="L216" s="7"/>
      <c r="M216" s="8"/>
      <c r="N216" s="8"/>
      <c r="O216" s="8"/>
      <c r="P216" s="8"/>
      <c r="Q216" s="8"/>
      <c r="R216" s="8"/>
      <c r="S216" s="4">
        <f t="shared" si="26"/>
        <v>0</v>
      </c>
      <c r="T216" s="6">
        <f t="shared" si="27"/>
        <v>0</v>
      </c>
      <c r="U216" s="4">
        <f t="shared" si="28"/>
        <v>0</v>
      </c>
      <c r="V216" s="6">
        <f t="shared" si="29"/>
        <v>0</v>
      </c>
      <c r="W216" s="4">
        <f t="shared" si="30"/>
        <v>0</v>
      </c>
      <c r="X216" s="6">
        <f t="shared" si="31"/>
        <v>0</v>
      </c>
    </row>
    <row r="217" spans="1:24" x14ac:dyDescent="0.2">
      <c r="A217" t="str">
        <f>IF(AND(ABS(S217)&gt;Input!$A$3,ABS(1-T217)&gt;Input!$A$4),MAX($A$3:A216)+1,"")</f>
        <v/>
      </c>
      <c r="B217" t="str">
        <f>IF(AND(ABS(U217)&gt;Input!$B$3,ABS(1-V217)&gt;Input!$B$4),MAX($B$3:B216)+1,"")</f>
        <v/>
      </c>
      <c r="C217" t="str">
        <f>IF(AND(ABS(W217)&gt;Input!$C$3,ABS(1-X217)&gt;Input!$C$4),MAX($C$3:C216)+1,"")</f>
        <v/>
      </c>
      <c r="D217" t="str">
        <f>IF(E217="","",IF(AND(H217=H218,J217=J218),"",MAX($D$3:D216)+1))</f>
        <v/>
      </c>
      <c r="E217" s="7"/>
      <c r="F217" s="7"/>
      <c r="G217" s="7"/>
      <c r="H217" s="7"/>
      <c r="I217" s="7"/>
      <c r="J217" s="7"/>
      <c r="K217" s="7"/>
      <c r="L217" s="7"/>
      <c r="M217" s="8"/>
      <c r="N217" s="8"/>
      <c r="O217" s="8"/>
      <c r="P217" s="8"/>
      <c r="Q217" s="8"/>
      <c r="R217" s="8"/>
      <c r="S217" s="4">
        <f t="shared" si="26"/>
        <v>0</v>
      </c>
      <c r="T217" s="6">
        <f t="shared" si="27"/>
        <v>0</v>
      </c>
      <c r="U217" s="4">
        <f t="shared" si="28"/>
        <v>0</v>
      </c>
      <c r="V217" s="6">
        <f t="shared" si="29"/>
        <v>0</v>
      </c>
      <c r="W217" s="4">
        <f t="shared" si="30"/>
        <v>0</v>
      </c>
      <c r="X217" s="6">
        <f t="shared" si="31"/>
        <v>0</v>
      </c>
    </row>
    <row r="218" spans="1:24" x14ac:dyDescent="0.2">
      <c r="A218" t="str">
        <f>IF(AND(ABS(S218)&gt;Input!$A$3,ABS(1-T218)&gt;Input!$A$4),MAX($A$3:A217)+1,"")</f>
        <v/>
      </c>
      <c r="B218" t="str">
        <f>IF(AND(ABS(U218)&gt;Input!$B$3,ABS(1-V218)&gt;Input!$B$4),MAX($B$3:B217)+1,"")</f>
        <v/>
      </c>
      <c r="C218" t="str">
        <f>IF(AND(ABS(W218)&gt;Input!$C$3,ABS(1-X218)&gt;Input!$C$4),MAX($C$3:C217)+1,"")</f>
        <v/>
      </c>
      <c r="D218" t="str">
        <f>IF(E218="","",IF(AND(H218=H219,J218=J219),"",MAX($D$3:D217)+1))</f>
        <v/>
      </c>
      <c r="E218" s="7"/>
      <c r="F218" s="7"/>
      <c r="G218" s="7"/>
      <c r="H218" s="7"/>
      <c r="I218" s="7"/>
      <c r="J218" s="7"/>
      <c r="K218" s="7"/>
      <c r="L218" s="7"/>
      <c r="M218" s="8"/>
      <c r="N218" s="8"/>
      <c r="O218" s="8"/>
      <c r="P218" s="8"/>
      <c r="Q218" s="8"/>
      <c r="R218" s="8"/>
      <c r="S218" s="4">
        <f t="shared" si="26"/>
        <v>0</v>
      </c>
      <c r="T218" s="6">
        <f t="shared" si="27"/>
        <v>0</v>
      </c>
      <c r="U218" s="4">
        <f t="shared" si="28"/>
        <v>0</v>
      </c>
      <c r="V218" s="6">
        <f t="shared" si="29"/>
        <v>0</v>
      </c>
      <c r="W218" s="4">
        <f t="shared" si="30"/>
        <v>0</v>
      </c>
      <c r="X218" s="6">
        <f t="shared" si="31"/>
        <v>0</v>
      </c>
    </row>
    <row r="219" spans="1:24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 t="str">
        <f>IF(E219="","",IF(AND(H219=H220,J219=J220),"",MAX($D$3:D218)+1))</f>
        <v/>
      </c>
      <c r="E219" s="7"/>
      <c r="F219" s="7"/>
      <c r="G219" s="7"/>
      <c r="H219" s="7"/>
      <c r="I219" s="7"/>
      <c r="J219" s="7"/>
      <c r="K219" s="7"/>
      <c r="L219" s="7"/>
      <c r="M219" s="8"/>
      <c r="N219" s="8"/>
      <c r="O219" s="8"/>
      <c r="P219" s="8"/>
      <c r="Q219" s="8"/>
      <c r="R219" s="8"/>
      <c r="S219" s="4">
        <f t="shared" si="26"/>
        <v>0</v>
      </c>
      <c r="T219" s="6">
        <f t="shared" si="27"/>
        <v>0</v>
      </c>
      <c r="U219" s="4">
        <f t="shared" si="28"/>
        <v>0</v>
      </c>
      <c r="V219" s="6">
        <f t="shared" si="29"/>
        <v>0</v>
      </c>
      <c r="W219" s="4">
        <f t="shared" si="30"/>
        <v>0</v>
      </c>
      <c r="X219" s="6">
        <f t="shared" si="31"/>
        <v>0</v>
      </c>
    </row>
    <row r="220" spans="1:24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IF(E220="","",IF(AND(H220=H221,J220=J221),"",MAX($D$3:D219)+1))</f>
        <v/>
      </c>
      <c r="E220" s="7"/>
      <c r="F220" s="7"/>
      <c r="G220" s="7"/>
      <c r="H220" s="7"/>
      <c r="I220" s="7"/>
      <c r="J220" s="7"/>
      <c r="K220" s="7"/>
      <c r="L220" s="7"/>
      <c r="M220" s="8"/>
      <c r="N220" s="8"/>
      <c r="O220" s="8"/>
      <c r="P220" s="8"/>
      <c r="Q220" s="8"/>
      <c r="R220" s="8"/>
      <c r="S220" s="4">
        <f t="shared" si="26"/>
        <v>0</v>
      </c>
      <c r="T220" s="6">
        <f t="shared" si="27"/>
        <v>0</v>
      </c>
      <c r="U220" s="4">
        <f t="shared" si="28"/>
        <v>0</v>
      </c>
      <c r="V220" s="6">
        <f t="shared" si="29"/>
        <v>0</v>
      </c>
      <c r="W220" s="4">
        <f t="shared" si="30"/>
        <v>0</v>
      </c>
      <c r="X220" s="6">
        <f t="shared" si="31"/>
        <v>0</v>
      </c>
    </row>
    <row r="221" spans="1:24" x14ac:dyDescent="0.2">
      <c r="A221" t="str">
        <f>IF(AND(ABS(S221)&gt;Input!$A$3,ABS(1-T221)&gt;Input!$A$4),MAX($A$3:A220)+1,"")</f>
        <v/>
      </c>
      <c r="B221" t="str">
        <f>IF(AND(ABS(U221)&gt;Input!$B$3,ABS(1-V221)&gt;Input!$B$4),MAX($B$3:B220)+1,"")</f>
        <v/>
      </c>
      <c r="C221" t="str">
        <f>IF(AND(ABS(W221)&gt;Input!$C$3,ABS(1-X221)&gt;Input!$C$4),MAX($C$3:C220)+1,"")</f>
        <v/>
      </c>
      <c r="D221" t="str">
        <f>IF(E221="","",IF(AND(H221=H222,J221=J222),"",MAX($D$3:D220)+1))</f>
        <v/>
      </c>
      <c r="E221" s="7"/>
      <c r="F221" s="7"/>
      <c r="G221" s="7"/>
      <c r="H221" s="7"/>
      <c r="I221" s="7"/>
      <c r="J221" s="7"/>
      <c r="K221" s="7"/>
      <c r="L221" s="7"/>
      <c r="M221" s="8"/>
      <c r="N221" s="8"/>
      <c r="O221" s="8"/>
      <c r="P221" s="8"/>
      <c r="Q221" s="8"/>
      <c r="R221" s="8"/>
      <c r="S221" s="4">
        <f t="shared" si="26"/>
        <v>0</v>
      </c>
      <c r="T221" s="6">
        <f t="shared" si="27"/>
        <v>0</v>
      </c>
      <c r="U221" s="4">
        <f t="shared" si="28"/>
        <v>0</v>
      </c>
      <c r="V221" s="6">
        <f t="shared" si="29"/>
        <v>0</v>
      </c>
      <c r="W221" s="4">
        <f t="shared" si="30"/>
        <v>0</v>
      </c>
      <c r="X221" s="6">
        <f t="shared" si="31"/>
        <v>0</v>
      </c>
    </row>
    <row r="222" spans="1:24" x14ac:dyDescent="0.2">
      <c r="A222" t="str">
        <f>IF(AND(ABS(S222)&gt;Input!$A$3,ABS(1-T222)&gt;Input!$A$4),MAX($A$3:A221)+1,"")</f>
        <v/>
      </c>
      <c r="B222" t="str">
        <f>IF(AND(ABS(U222)&gt;Input!$B$3,ABS(1-V222)&gt;Input!$B$4),MAX($B$3:B221)+1,"")</f>
        <v/>
      </c>
      <c r="C222" t="str">
        <f>IF(AND(ABS(W222)&gt;Input!$C$3,ABS(1-X222)&gt;Input!$C$4),MAX($C$3:C221)+1,"")</f>
        <v/>
      </c>
      <c r="D222" t="str">
        <f>IF(E222="","",IF(AND(H222=H223,J222=J223),"",MAX($D$3:D221)+1))</f>
        <v/>
      </c>
      <c r="E222" s="7"/>
      <c r="F222" s="7"/>
      <c r="G222" s="7"/>
      <c r="H222" s="7"/>
      <c r="I222" s="7"/>
      <c r="J222" s="7"/>
      <c r="K222" s="7"/>
      <c r="L222" s="7"/>
      <c r="M222" s="8"/>
      <c r="N222" s="8"/>
      <c r="O222" s="8"/>
      <c r="P222" s="8"/>
      <c r="Q222" s="8"/>
      <c r="R222" s="8"/>
      <c r="S222" s="4">
        <f t="shared" si="26"/>
        <v>0</v>
      </c>
      <c r="T222" s="6">
        <f t="shared" si="27"/>
        <v>0</v>
      </c>
      <c r="U222" s="4">
        <f t="shared" si="28"/>
        <v>0</v>
      </c>
      <c r="V222" s="6">
        <f t="shared" si="29"/>
        <v>0</v>
      </c>
      <c r="W222" s="4">
        <f t="shared" si="30"/>
        <v>0</v>
      </c>
      <c r="X222" s="6">
        <f t="shared" si="31"/>
        <v>0</v>
      </c>
    </row>
    <row r="223" spans="1:24" x14ac:dyDescent="0.2">
      <c r="A223" t="str">
        <f>IF(AND(ABS(S223)&gt;Input!$A$3,ABS(1-T223)&gt;Input!$A$4),MAX($A$3:A222)+1,"")</f>
        <v/>
      </c>
      <c r="B223" t="str">
        <f>IF(AND(ABS(U223)&gt;Input!$B$3,ABS(1-V223)&gt;Input!$B$4),MAX($B$3:B222)+1,"")</f>
        <v/>
      </c>
      <c r="C223" t="str">
        <f>IF(AND(ABS(W223)&gt;Input!$C$3,ABS(1-X223)&gt;Input!$C$4),MAX($C$3:C222)+1,"")</f>
        <v/>
      </c>
      <c r="D223" t="str">
        <f>IF(E223="","",IF(AND(H223=H224,J223=J224),"",MAX($D$3:D222)+1))</f>
        <v/>
      </c>
      <c r="E223" s="7"/>
      <c r="F223" s="7"/>
      <c r="G223" s="7"/>
      <c r="H223" s="7"/>
      <c r="I223" s="7"/>
      <c r="J223" s="7"/>
      <c r="K223" s="7"/>
      <c r="L223" s="7"/>
      <c r="M223" s="8"/>
      <c r="N223" s="8"/>
      <c r="O223" s="8"/>
      <c r="P223" s="8"/>
      <c r="Q223" s="8"/>
      <c r="R223" s="8"/>
      <c r="S223" s="4">
        <f t="shared" si="26"/>
        <v>0</v>
      </c>
      <c r="T223" s="6">
        <f t="shared" si="27"/>
        <v>0</v>
      </c>
      <c r="U223" s="4">
        <f t="shared" si="28"/>
        <v>0</v>
      </c>
      <c r="V223" s="6">
        <f t="shared" si="29"/>
        <v>0</v>
      </c>
      <c r="W223" s="4">
        <f t="shared" si="30"/>
        <v>0</v>
      </c>
      <c r="X223" s="6">
        <f t="shared" si="31"/>
        <v>0</v>
      </c>
    </row>
    <row r="224" spans="1:24" x14ac:dyDescent="0.2">
      <c r="A224" t="str">
        <f>IF(AND(ABS(S224)&gt;Input!$A$3,ABS(1-T224)&gt;Input!$A$4),MAX($A$3:A223)+1,"")</f>
        <v/>
      </c>
      <c r="B224" t="str">
        <f>IF(AND(ABS(U224)&gt;Input!$B$3,ABS(1-V224)&gt;Input!$B$4),MAX($B$3:B223)+1,"")</f>
        <v/>
      </c>
      <c r="C224" t="str">
        <f>IF(AND(ABS(W224)&gt;Input!$C$3,ABS(1-X224)&gt;Input!$C$4),MAX($C$3:C223)+1,"")</f>
        <v/>
      </c>
      <c r="D224" t="str">
        <f>IF(E224="","",IF(AND(H224=H225,J224=J225),"",MAX($D$3:D223)+1))</f>
        <v/>
      </c>
      <c r="E224" s="7"/>
      <c r="F224" s="7"/>
      <c r="G224" s="7"/>
      <c r="H224" s="7"/>
      <c r="I224" s="7"/>
      <c r="J224" s="7"/>
      <c r="K224" s="7"/>
      <c r="L224" s="7"/>
      <c r="M224" s="8"/>
      <c r="N224" s="8"/>
      <c r="O224" s="8"/>
      <c r="P224" s="8"/>
      <c r="Q224" s="8"/>
      <c r="R224" s="8"/>
      <c r="S224" s="4">
        <f t="shared" si="26"/>
        <v>0</v>
      </c>
      <c r="T224" s="6">
        <f t="shared" si="27"/>
        <v>0</v>
      </c>
      <c r="U224" s="4">
        <f t="shared" si="28"/>
        <v>0</v>
      </c>
      <c r="V224" s="6">
        <f t="shared" si="29"/>
        <v>0</v>
      </c>
      <c r="W224" s="4">
        <f t="shared" si="30"/>
        <v>0</v>
      </c>
      <c r="X224" s="6">
        <f t="shared" si="31"/>
        <v>0</v>
      </c>
    </row>
    <row r="225" spans="1:24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IF(E225="","",IF(AND(H225=H226,J225=J226),"",MAX($D$3:D224)+1))</f>
        <v/>
      </c>
      <c r="E225" s="7"/>
      <c r="F225" s="7"/>
      <c r="G225" s="7"/>
      <c r="H225" s="7"/>
      <c r="I225" s="7"/>
      <c r="J225" s="7"/>
      <c r="K225" s="7"/>
      <c r="L225" s="7"/>
      <c r="M225" s="8"/>
      <c r="N225" s="8"/>
      <c r="O225" s="8"/>
      <c r="P225" s="8"/>
      <c r="Q225" s="8"/>
      <c r="R225" s="8"/>
      <c r="S225" s="4">
        <f t="shared" si="26"/>
        <v>0</v>
      </c>
      <c r="T225" s="6">
        <f t="shared" si="27"/>
        <v>0</v>
      </c>
      <c r="U225" s="4">
        <f t="shared" si="28"/>
        <v>0</v>
      </c>
      <c r="V225" s="6">
        <f t="shared" si="29"/>
        <v>0</v>
      </c>
      <c r="W225" s="4">
        <f t="shared" si="30"/>
        <v>0</v>
      </c>
      <c r="X225" s="6">
        <f t="shared" si="31"/>
        <v>0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IF(E226="","",IF(AND(H226=H227,J226=J227),"",MAX($D$3:D225)+1))</f>
        <v/>
      </c>
      <c r="E226" s="7"/>
      <c r="F226" s="7"/>
      <c r="G226" s="7"/>
      <c r="H226" s="7"/>
      <c r="I226" s="7"/>
      <c r="J226" s="7"/>
      <c r="K226" s="7"/>
      <c r="L226" s="7"/>
      <c r="M226" s="8"/>
      <c r="N226" s="8"/>
      <c r="O226" s="8"/>
      <c r="P226" s="8"/>
      <c r="Q226" s="8"/>
      <c r="R226" s="8"/>
      <c r="S226" s="4">
        <f t="shared" si="26"/>
        <v>0</v>
      </c>
      <c r="T226" s="6">
        <f t="shared" si="27"/>
        <v>0</v>
      </c>
      <c r="U226" s="4">
        <f t="shared" si="28"/>
        <v>0</v>
      </c>
      <c r="V226" s="6">
        <f t="shared" si="29"/>
        <v>0</v>
      </c>
      <c r="W226" s="4">
        <f t="shared" si="30"/>
        <v>0</v>
      </c>
      <c r="X226" s="6">
        <f t="shared" si="31"/>
        <v>0</v>
      </c>
    </row>
    <row r="227" spans="1:24" x14ac:dyDescent="0.2">
      <c r="A227" t="str">
        <f>IF(AND(ABS(S227)&gt;Input!$A$3,ABS(1-T227)&gt;Input!$A$4),MAX($A$3:A226)+1,"")</f>
        <v/>
      </c>
      <c r="B227" t="str">
        <f>IF(AND(ABS(U227)&gt;Input!$B$3,ABS(1-V227)&gt;Input!$B$4),MAX($B$3:B226)+1,"")</f>
        <v/>
      </c>
      <c r="C227" t="str">
        <f>IF(AND(ABS(W227)&gt;Input!$C$3,ABS(1-X227)&gt;Input!$C$4),MAX($C$3:C226)+1,"")</f>
        <v/>
      </c>
      <c r="D227" t="str">
        <f>IF(E227="","",IF(AND(H227=H228,J227=J228),"",MAX($D$3:D226)+1))</f>
        <v/>
      </c>
      <c r="E227" s="7"/>
      <c r="F227" s="7"/>
      <c r="G227" s="7"/>
      <c r="H227" s="7"/>
      <c r="I227" s="7"/>
      <c r="J227" s="7"/>
      <c r="K227" s="7"/>
      <c r="L227" s="7"/>
      <c r="M227" s="8"/>
      <c r="N227" s="8"/>
      <c r="O227" s="8"/>
      <c r="P227" s="8"/>
      <c r="Q227" s="8"/>
      <c r="R227" s="8"/>
      <c r="S227" s="4">
        <f t="shared" si="26"/>
        <v>0</v>
      </c>
      <c r="T227" s="6">
        <f t="shared" si="27"/>
        <v>0</v>
      </c>
      <c r="U227" s="4">
        <f t="shared" si="28"/>
        <v>0</v>
      </c>
      <c r="V227" s="6">
        <f t="shared" si="29"/>
        <v>0</v>
      </c>
      <c r="W227" s="4">
        <f t="shared" si="30"/>
        <v>0</v>
      </c>
      <c r="X227" s="6">
        <f t="shared" si="31"/>
        <v>0</v>
      </c>
    </row>
    <row r="228" spans="1:24" x14ac:dyDescent="0.2">
      <c r="A228" t="str">
        <f>IF(AND(ABS(S228)&gt;Input!$A$3,ABS(1-T228)&gt;Input!$A$4),MAX($A$3:A227)+1,"")</f>
        <v/>
      </c>
      <c r="B228" t="str">
        <f>IF(AND(ABS(U228)&gt;Input!$B$3,ABS(1-V228)&gt;Input!$B$4),MAX($B$3:B227)+1,"")</f>
        <v/>
      </c>
      <c r="C228" t="str">
        <f>IF(AND(ABS(W228)&gt;Input!$C$3,ABS(1-X228)&gt;Input!$C$4),MAX($C$3:C227)+1,"")</f>
        <v/>
      </c>
      <c r="D228" t="str">
        <f>IF(E228="","",IF(AND(H228=H229,J228=J229),"",MAX($D$3:D227)+1))</f>
        <v/>
      </c>
      <c r="E228" s="7"/>
      <c r="F228" s="7"/>
      <c r="G228" s="7"/>
      <c r="H228" s="7"/>
      <c r="I228" s="7"/>
      <c r="J228" s="7"/>
      <c r="K228" s="7"/>
      <c r="L228" s="7"/>
      <c r="M228" s="8"/>
      <c r="N228" s="8"/>
      <c r="O228" s="8"/>
      <c r="P228" s="8"/>
      <c r="Q228" s="8"/>
      <c r="R228" s="8"/>
      <c r="S228" s="4">
        <f t="shared" si="26"/>
        <v>0</v>
      </c>
      <c r="T228" s="6">
        <f t="shared" si="27"/>
        <v>0</v>
      </c>
      <c r="U228" s="4">
        <f t="shared" si="28"/>
        <v>0</v>
      </c>
      <c r="V228" s="6">
        <f t="shared" si="29"/>
        <v>0</v>
      </c>
      <c r="W228" s="4">
        <f t="shared" si="30"/>
        <v>0</v>
      </c>
      <c r="X228" s="6">
        <f t="shared" si="31"/>
        <v>0</v>
      </c>
    </row>
    <row r="229" spans="1:24" x14ac:dyDescent="0.2">
      <c r="A229" t="str">
        <f>IF(AND(ABS(S229)&gt;Input!$A$3,ABS(1-T229)&gt;Input!$A$4),MAX($A$3:A228)+1,"")</f>
        <v/>
      </c>
      <c r="B229" t="str">
        <f>IF(AND(ABS(U229)&gt;Input!$B$3,ABS(1-V229)&gt;Input!$B$4),MAX($B$3:B228)+1,"")</f>
        <v/>
      </c>
      <c r="C229" t="str">
        <f>IF(AND(ABS(W229)&gt;Input!$C$3,ABS(1-X229)&gt;Input!$C$4),MAX($C$3:C228)+1,"")</f>
        <v/>
      </c>
      <c r="D229" t="str">
        <f>IF(E229="","",IF(AND(H229=H230,J229=J230),"",MAX($D$3:D228)+1))</f>
        <v/>
      </c>
      <c r="E229" s="7"/>
      <c r="F229" s="7"/>
      <c r="G229" s="7"/>
      <c r="H229" s="7"/>
      <c r="I229" s="7"/>
      <c r="J229" s="7"/>
      <c r="K229" s="7"/>
      <c r="L229" s="7"/>
      <c r="M229" s="8"/>
      <c r="N229" s="8"/>
      <c r="O229" s="8"/>
      <c r="P229" s="8"/>
      <c r="Q229" s="8"/>
      <c r="R229" s="8"/>
      <c r="S229" s="4">
        <f t="shared" si="26"/>
        <v>0</v>
      </c>
      <c r="T229" s="6">
        <f t="shared" si="27"/>
        <v>0</v>
      </c>
      <c r="U229" s="4">
        <f t="shared" si="28"/>
        <v>0</v>
      </c>
      <c r="V229" s="6">
        <f t="shared" si="29"/>
        <v>0</v>
      </c>
      <c r="W229" s="4">
        <f t="shared" si="30"/>
        <v>0</v>
      </c>
      <c r="X229" s="6">
        <f t="shared" si="31"/>
        <v>0</v>
      </c>
    </row>
    <row r="230" spans="1:24" x14ac:dyDescent="0.2">
      <c r="A230" t="str">
        <f>IF(AND(ABS(S230)&gt;Input!$A$3,ABS(1-T230)&gt;Input!$A$4),MAX($A$3:A229)+1,"")</f>
        <v/>
      </c>
      <c r="B230" t="str">
        <f>IF(AND(ABS(U230)&gt;Input!$B$3,ABS(1-V230)&gt;Input!$B$4),MAX($B$3:B229)+1,"")</f>
        <v/>
      </c>
      <c r="C230" t="str">
        <f>IF(AND(ABS(W230)&gt;Input!$C$3,ABS(1-X230)&gt;Input!$C$4),MAX($C$3:C229)+1,"")</f>
        <v/>
      </c>
      <c r="D230" t="str">
        <f>IF(E230="","",IF(AND(H230=H231,J230=J231),"",MAX($D$3:D229)+1))</f>
        <v/>
      </c>
      <c r="E230" s="7"/>
      <c r="F230" s="7"/>
      <c r="G230" s="7"/>
      <c r="H230" s="7"/>
      <c r="I230" s="7"/>
      <c r="J230" s="7"/>
      <c r="K230" s="7"/>
      <c r="L230" s="7"/>
      <c r="M230" s="8"/>
      <c r="N230" s="8"/>
      <c r="O230" s="8"/>
      <c r="P230" s="8"/>
      <c r="Q230" s="8"/>
      <c r="R230" s="8"/>
      <c r="S230" s="4">
        <f t="shared" si="26"/>
        <v>0</v>
      </c>
      <c r="T230" s="6">
        <f t="shared" si="27"/>
        <v>0</v>
      </c>
      <c r="U230" s="4">
        <f t="shared" si="28"/>
        <v>0</v>
      </c>
      <c r="V230" s="6">
        <f t="shared" si="29"/>
        <v>0</v>
      </c>
      <c r="W230" s="4">
        <f t="shared" si="30"/>
        <v>0</v>
      </c>
      <c r="X230" s="6">
        <f t="shared" si="31"/>
        <v>0</v>
      </c>
    </row>
    <row r="231" spans="1:24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 t="str">
        <f>IF(E231="","",IF(AND(H231=H232,J231=J232),"",MAX($D$3:D230)+1))</f>
        <v/>
      </c>
      <c r="E231" s="7"/>
      <c r="F231" s="7"/>
      <c r="G231" s="7"/>
      <c r="H231" s="7"/>
      <c r="I231" s="7"/>
      <c r="J231" s="7"/>
      <c r="K231" s="7"/>
      <c r="L231" s="7"/>
      <c r="M231" s="8"/>
      <c r="N231" s="8"/>
      <c r="O231" s="8"/>
      <c r="P231" s="8"/>
      <c r="Q231" s="8"/>
      <c r="R231" s="8"/>
      <c r="S231" s="4">
        <f t="shared" si="26"/>
        <v>0</v>
      </c>
      <c r="T231" s="6">
        <f t="shared" si="27"/>
        <v>0</v>
      </c>
      <c r="U231" s="4">
        <f t="shared" si="28"/>
        <v>0</v>
      </c>
      <c r="V231" s="6">
        <f t="shared" si="29"/>
        <v>0</v>
      </c>
      <c r="W231" s="4">
        <f t="shared" si="30"/>
        <v>0</v>
      </c>
      <c r="X231" s="6">
        <f t="shared" si="31"/>
        <v>0</v>
      </c>
    </row>
    <row r="232" spans="1:24" x14ac:dyDescent="0.2">
      <c r="A232" t="str">
        <f>IF(AND(ABS(S232)&gt;Input!$A$3,ABS(1-T232)&gt;Input!$A$4),MAX($A$3:A231)+1,"")</f>
        <v/>
      </c>
      <c r="B232" t="str">
        <f>IF(AND(ABS(U232)&gt;Input!$B$3,ABS(1-V232)&gt;Input!$B$4),MAX($B$3:B231)+1,"")</f>
        <v/>
      </c>
      <c r="C232" t="str">
        <f>IF(AND(ABS(W232)&gt;Input!$C$3,ABS(1-X232)&gt;Input!$C$4),MAX($C$3:C231)+1,"")</f>
        <v/>
      </c>
      <c r="D232" t="str">
        <f>IF(E232="","",IF(AND(H232=H233,J232=J233),"",MAX($D$3:D231)+1))</f>
        <v/>
      </c>
      <c r="E232" s="7"/>
      <c r="F232" s="7"/>
      <c r="G232" s="7"/>
      <c r="H232" s="7"/>
      <c r="I232" s="7"/>
      <c r="J232" s="7"/>
      <c r="K232" s="7"/>
      <c r="L232" s="7"/>
      <c r="M232" s="8"/>
      <c r="N232" s="8"/>
      <c r="O232" s="8"/>
      <c r="P232" s="8"/>
      <c r="Q232" s="8"/>
      <c r="R232" s="8"/>
      <c r="S232" s="4">
        <f t="shared" si="26"/>
        <v>0</v>
      </c>
      <c r="T232" s="6">
        <f t="shared" si="27"/>
        <v>0</v>
      </c>
      <c r="U232" s="4">
        <f t="shared" si="28"/>
        <v>0</v>
      </c>
      <c r="V232" s="6">
        <f t="shared" si="29"/>
        <v>0</v>
      </c>
      <c r="W232" s="4">
        <f t="shared" si="30"/>
        <v>0</v>
      </c>
      <c r="X232" s="6">
        <f t="shared" si="31"/>
        <v>0</v>
      </c>
    </row>
    <row r="233" spans="1:24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IF(E233="","",IF(AND(H233=H234,J233=J234),"",MAX($D$3:D232)+1))</f>
        <v/>
      </c>
      <c r="E233" s="7"/>
      <c r="F233" s="7"/>
      <c r="G233" s="7"/>
      <c r="H233" s="7"/>
      <c r="I233" s="7"/>
      <c r="J233" s="7"/>
      <c r="K233" s="7"/>
      <c r="L233" s="7"/>
      <c r="M233" s="8"/>
      <c r="N233" s="8"/>
      <c r="O233" s="8"/>
      <c r="P233" s="8"/>
      <c r="Q233" s="8"/>
      <c r="R233" s="8"/>
      <c r="S233" s="4">
        <f t="shared" si="26"/>
        <v>0</v>
      </c>
      <c r="T233" s="6">
        <f t="shared" si="27"/>
        <v>0</v>
      </c>
      <c r="U233" s="4">
        <f t="shared" si="28"/>
        <v>0</v>
      </c>
      <c r="V233" s="6">
        <f t="shared" si="29"/>
        <v>0</v>
      </c>
      <c r="W233" s="4">
        <f t="shared" si="30"/>
        <v>0</v>
      </c>
      <c r="X233" s="6">
        <f t="shared" si="31"/>
        <v>0</v>
      </c>
    </row>
    <row r="234" spans="1:24" x14ac:dyDescent="0.2">
      <c r="A234" t="str">
        <f>IF(AND(ABS(S234)&gt;Input!$A$3,ABS(1-T234)&gt;Input!$A$4),MAX($A$3:A233)+1,"")</f>
        <v/>
      </c>
      <c r="B234" t="str">
        <f>IF(AND(ABS(U234)&gt;Input!$B$3,ABS(1-V234)&gt;Input!$B$4),MAX($B$3:B233)+1,"")</f>
        <v/>
      </c>
      <c r="C234" t="str">
        <f>IF(AND(ABS(W234)&gt;Input!$C$3,ABS(1-X234)&gt;Input!$C$4),MAX($C$3:C233)+1,"")</f>
        <v/>
      </c>
      <c r="D234" t="str">
        <f>IF(E234="","",IF(AND(H234=H235,J234=J235),"",MAX($D$3:D233)+1))</f>
        <v/>
      </c>
      <c r="E234" s="7"/>
      <c r="F234" s="7"/>
      <c r="G234" s="7"/>
      <c r="H234" s="7"/>
      <c r="I234" s="7"/>
      <c r="J234" s="7"/>
      <c r="K234" s="7"/>
      <c r="L234" s="7"/>
      <c r="M234" s="8"/>
      <c r="N234" s="8"/>
      <c r="O234" s="8"/>
      <c r="P234" s="8"/>
      <c r="Q234" s="8"/>
      <c r="R234" s="8"/>
      <c r="S234" s="4">
        <f t="shared" si="26"/>
        <v>0</v>
      </c>
      <c r="T234" s="6">
        <f t="shared" si="27"/>
        <v>0</v>
      </c>
      <c r="U234" s="4">
        <f t="shared" si="28"/>
        <v>0</v>
      </c>
      <c r="V234" s="6">
        <f t="shared" si="29"/>
        <v>0</v>
      </c>
      <c r="W234" s="4">
        <f t="shared" si="30"/>
        <v>0</v>
      </c>
      <c r="X234" s="6">
        <f t="shared" si="31"/>
        <v>0</v>
      </c>
    </row>
    <row r="235" spans="1:24" x14ac:dyDescent="0.2">
      <c r="A235" t="str">
        <f>IF(AND(ABS(S235)&gt;Input!$A$3,ABS(1-T235)&gt;Input!$A$4),MAX($A$3:A234)+1,"")</f>
        <v/>
      </c>
      <c r="B235" t="str">
        <f>IF(AND(ABS(U235)&gt;Input!$B$3,ABS(1-V235)&gt;Input!$B$4),MAX($B$3:B234)+1,"")</f>
        <v/>
      </c>
      <c r="C235" t="str">
        <f>IF(AND(ABS(W235)&gt;Input!$C$3,ABS(1-X235)&gt;Input!$C$4),MAX($C$3:C234)+1,"")</f>
        <v/>
      </c>
      <c r="D235" t="str">
        <f>IF(E235="","",IF(AND(H235=H236,J235=J236),"",MAX($D$3:D234)+1))</f>
        <v/>
      </c>
      <c r="E235" s="7"/>
      <c r="F235" s="7"/>
      <c r="G235" s="7"/>
      <c r="H235" s="7"/>
      <c r="I235" s="7"/>
      <c r="J235" s="7"/>
      <c r="K235" s="7"/>
      <c r="L235" s="7"/>
      <c r="M235" s="8"/>
      <c r="N235" s="8"/>
      <c r="O235" s="8"/>
      <c r="P235" s="8"/>
      <c r="Q235" s="8"/>
      <c r="R235" s="8"/>
      <c r="S235" s="4">
        <f t="shared" si="26"/>
        <v>0</v>
      </c>
      <c r="T235" s="6">
        <f t="shared" si="27"/>
        <v>0</v>
      </c>
      <c r="U235" s="4">
        <f t="shared" si="28"/>
        <v>0</v>
      </c>
      <c r="V235" s="6">
        <f t="shared" si="29"/>
        <v>0</v>
      </c>
      <c r="W235" s="4">
        <f t="shared" si="30"/>
        <v>0</v>
      </c>
      <c r="X235" s="6">
        <f t="shared" si="31"/>
        <v>0</v>
      </c>
    </row>
    <row r="236" spans="1:24" x14ac:dyDescent="0.2">
      <c r="A236" t="str">
        <f>IF(AND(ABS(S236)&gt;Input!$A$3,ABS(1-T236)&gt;Input!$A$4),MAX($A$3:A235)+1,"")</f>
        <v/>
      </c>
      <c r="B236" t="str">
        <f>IF(AND(ABS(U236)&gt;Input!$B$3,ABS(1-V236)&gt;Input!$B$4),MAX($B$3:B235)+1,"")</f>
        <v/>
      </c>
      <c r="C236" t="str">
        <f>IF(AND(ABS(W236)&gt;Input!$C$3,ABS(1-X236)&gt;Input!$C$4),MAX($C$3:C235)+1,"")</f>
        <v/>
      </c>
      <c r="D236" t="str">
        <f>IF(E236="","",IF(AND(H236=H237,J236=J237),"",MAX($D$3:D235)+1))</f>
        <v/>
      </c>
      <c r="E236" s="7"/>
      <c r="F236" s="7"/>
      <c r="G236" s="7"/>
      <c r="H236" s="7"/>
      <c r="I236" s="7"/>
      <c r="J236" s="7"/>
      <c r="K236" s="7"/>
      <c r="L236" s="7"/>
      <c r="M236" s="8"/>
      <c r="N236" s="8"/>
      <c r="O236" s="8"/>
      <c r="P236" s="8"/>
      <c r="Q236" s="8"/>
      <c r="R236" s="8"/>
      <c r="S236" s="4">
        <f t="shared" si="26"/>
        <v>0</v>
      </c>
      <c r="T236" s="6">
        <f t="shared" si="27"/>
        <v>0</v>
      </c>
      <c r="U236" s="4">
        <f t="shared" si="28"/>
        <v>0</v>
      </c>
      <c r="V236" s="6">
        <f t="shared" si="29"/>
        <v>0</v>
      </c>
      <c r="W236" s="4">
        <f t="shared" si="30"/>
        <v>0</v>
      </c>
      <c r="X236" s="6">
        <f t="shared" si="31"/>
        <v>0</v>
      </c>
    </row>
    <row r="237" spans="1:24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 t="str">
        <f>IF(E237="","",IF(AND(H237=H238,J237=J238),"",MAX($D$3:D236)+1))</f>
        <v/>
      </c>
      <c r="E237" s="7"/>
      <c r="F237" s="7"/>
      <c r="G237" s="7"/>
      <c r="H237" s="7"/>
      <c r="I237" s="7"/>
      <c r="J237" s="7"/>
      <c r="K237" s="7"/>
      <c r="L237" s="7"/>
      <c r="M237" s="8"/>
      <c r="N237" s="8"/>
      <c r="O237" s="8"/>
      <c r="P237" s="8"/>
      <c r="Q237" s="8"/>
      <c r="R237" s="8"/>
      <c r="S237" s="4">
        <f t="shared" si="26"/>
        <v>0</v>
      </c>
      <c r="T237" s="6">
        <f t="shared" si="27"/>
        <v>0</v>
      </c>
      <c r="U237" s="4">
        <f t="shared" si="28"/>
        <v>0</v>
      </c>
      <c r="V237" s="6">
        <f t="shared" si="29"/>
        <v>0</v>
      </c>
      <c r="W237" s="4">
        <f t="shared" si="30"/>
        <v>0</v>
      </c>
      <c r="X237" s="6">
        <f t="shared" si="31"/>
        <v>0</v>
      </c>
    </row>
    <row r="238" spans="1:24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IF(E238="","",IF(AND(H238=H239,J238=J239),"",MAX($D$3:D237)+1))</f>
        <v/>
      </c>
      <c r="E238" s="7"/>
      <c r="F238" s="7"/>
      <c r="G238" s="7"/>
      <c r="H238" s="7"/>
      <c r="I238" s="7"/>
      <c r="J238" s="7"/>
      <c r="K238" s="7"/>
      <c r="L238" s="7"/>
      <c r="M238" s="8"/>
      <c r="N238" s="8"/>
      <c r="O238" s="8"/>
      <c r="P238" s="8"/>
      <c r="Q238" s="8"/>
      <c r="R238" s="8"/>
      <c r="S238" s="4">
        <f t="shared" si="26"/>
        <v>0</v>
      </c>
      <c r="T238" s="6">
        <f t="shared" si="27"/>
        <v>0</v>
      </c>
      <c r="U238" s="4">
        <f t="shared" si="28"/>
        <v>0</v>
      </c>
      <c r="V238" s="6">
        <f t="shared" si="29"/>
        <v>0</v>
      </c>
      <c r="W238" s="4">
        <f t="shared" si="30"/>
        <v>0</v>
      </c>
      <c r="X238" s="6">
        <f t="shared" si="31"/>
        <v>0</v>
      </c>
    </row>
    <row r="239" spans="1:24" x14ac:dyDescent="0.2">
      <c r="A239" t="str">
        <f>IF(AND(ABS(S239)&gt;Input!$A$3,ABS(1-T239)&gt;Input!$A$4),MAX($A$3:A238)+1,"")</f>
        <v/>
      </c>
      <c r="B239" t="str">
        <f>IF(AND(ABS(U239)&gt;Input!$B$3,ABS(1-V239)&gt;Input!$B$4),MAX($B$3:B238)+1,"")</f>
        <v/>
      </c>
      <c r="C239" t="str">
        <f>IF(AND(ABS(W239)&gt;Input!$C$3,ABS(1-X239)&gt;Input!$C$4),MAX($C$3:C238)+1,"")</f>
        <v/>
      </c>
      <c r="D239" t="str">
        <f>IF(E239="","",IF(AND(H239=H240,J239=J240),"",MAX($D$3:D238)+1))</f>
        <v/>
      </c>
      <c r="E239" s="7"/>
      <c r="F239" s="7"/>
      <c r="G239" s="7"/>
      <c r="H239" s="7"/>
      <c r="I239" s="7"/>
      <c r="J239" s="7"/>
      <c r="K239" s="7"/>
      <c r="L239" s="7"/>
      <c r="M239" s="8"/>
      <c r="N239" s="8"/>
      <c r="O239" s="8"/>
      <c r="P239" s="8"/>
      <c r="Q239" s="8"/>
      <c r="R239" s="8"/>
      <c r="S239" s="4">
        <f t="shared" si="26"/>
        <v>0</v>
      </c>
      <c r="T239" s="6">
        <f t="shared" si="27"/>
        <v>0</v>
      </c>
      <c r="U239" s="4">
        <f t="shared" si="28"/>
        <v>0</v>
      </c>
      <c r="V239" s="6">
        <f t="shared" si="29"/>
        <v>0</v>
      </c>
      <c r="W239" s="4">
        <f t="shared" si="30"/>
        <v>0</v>
      </c>
      <c r="X239" s="6">
        <f t="shared" si="31"/>
        <v>0</v>
      </c>
    </row>
    <row r="240" spans="1:24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 t="str">
        <f>IF(E240="","",IF(AND(H240=H241,J240=J241),"",MAX($D$3:D239)+1))</f>
        <v/>
      </c>
      <c r="E240" s="7"/>
      <c r="F240" s="7"/>
      <c r="G240" s="7"/>
      <c r="H240" s="7"/>
      <c r="I240" s="7"/>
      <c r="J240" s="7"/>
      <c r="K240" s="7"/>
      <c r="L240" s="7"/>
      <c r="M240" s="8"/>
      <c r="N240" s="8"/>
      <c r="O240" s="8"/>
      <c r="P240" s="8"/>
      <c r="Q240" s="8"/>
      <c r="R240" s="8"/>
      <c r="S240" s="4">
        <f t="shared" si="26"/>
        <v>0</v>
      </c>
      <c r="T240" s="6">
        <f t="shared" si="27"/>
        <v>0</v>
      </c>
      <c r="U240" s="4">
        <f t="shared" si="28"/>
        <v>0</v>
      </c>
      <c r="V240" s="6">
        <f t="shared" si="29"/>
        <v>0</v>
      </c>
      <c r="W240" s="4">
        <f t="shared" si="30"/>
        <v>0</v>
      </c>
      <c r="X240" s="6">
        <f t="shared" si="31"/>
        <v>0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IF(E241="","",IF(AND(H241=H242,J241=J242),"",MAX($D$3:D240)+1))</f>
        <v/>
      </c>
      <c r="E241" s="7"/>
      <c r="F241" s="7"/>
      <c r="G241" s="7"/>
      <c r="H241" s="7"/>
      <c r="I241" s="7"/>
      <c r="J241" s="7"/>
      <c r="K241" s="7"/>
      <c r="L241" s="7"/>
      <c r="M241" s="8"/>
      <c r="N241" s="8"/>
      <c r="O241" s="8"/>
      <c r="P241" s="8"/>
      <c r="Q241" s="8"/>
      <c r="R241" s="8"/>
      <c r="S241" s="4">
        <f t="shared" si="26"/>
        <v>0</v>
      </c>
      <c r="T241" s="6">
        <f t="shared" si="27"/>
        <v>0</v>
      </c>
      <c r="U241" s="4">
        <f t="shared" si="28"/>
        <v>0</v>
      </c>
      <c r="V241" s="6">
        <f t="shared" si="29"/>
        <v>0</v>
      </c>
      <c r="W241" s="4">
        <f t="shared" si="30"/>
        <v>0</v>
      </c>
      <c r="X241" s="6">
        <f t="shared" si="31"/>
        <v>0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IF(E242="","",IF(AND(H242=H243,J242=J243),"",MAX($D$3:D241)+1))</f>
        <v/>
      </c>
      <c r="E242" s="7"/>
      <c r="F242" s="7"/>
      <c r="G242" s="7"/>
      <c r="H242" s="7"/>
      <c r="I242" s="7"/>
      <c r="J242" s="7"/>
      <c r="K242" s="7"/>
      <c r="L242" s="7"/>
      <c r="M242" s="8"/>
      <c r="N242" s="8"/>
      <c r="O242" s="8"/>
      <c r="P242" s="8"/>
      <c r="Q242" s="8"/>
      <c r="R242" s="8"/>
      <c r="S242" s="4">
        <f t="shared" si="26"/>
        <v>0</v>
      </c>
      <c r="T242" s="6">
        <f t="shared" si="27"/>
        <v>0</v>
      </c>
      <c r="U242" s="4">
        <f t="shared" si="28"/>
        <v>0</v>
      </c>
      <c r="V242" s="6">
        <f t="shared" si="29"/>
        <v>0</v>
      </c>
      <c r="W242" s="4">
        <f t="shared" si="30"/>
        <v>0</v>
      </c>
      <c r="X242" s="6">
        <f t="shared" si="31"/>
        <v>0</v>
      </c>
    </row>
    <row r="243" spans="1:24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IF(E243="","",IF(AND(H243=H244,J243=J244),"",MAX($D$3:D242)+1))</f>
        <v/>
      </c>
      <c r="E243" s="7"/>
      <c r="F243" s="7"/>
      <c r="G243" s="7"/>
      <c r="H243" s="7"/>
      <c r="I243" s="7"/>
      <c r="J243" s="7"/>
      <c r="K243" s="7"/>
      <c r="L243" s="7"/>
      <c r="M243" s="8"/>
      <c r="N243" s="8"/>
      <c r="O243" s="8"/>
      <c r="P243" s="8"/>
      <c r="Q243" s="8"/>
      <c r="R243" s="8"/>
      <c r="S243" s="4">
        <f t="shared" si="26"/>
        <v>0</v>
      </c>
      <c r="T243" s="6">
        <f t="shared" si="27"/>
        <v>0</v>
      </c>
      <c r="U243" s="4">
        <f t="shared" si="28"/>
        <v>0</v>
      </c>
      <c r="V243" s="6">
        <f t="shared" si="29"/>
        <v>0</v>
      </c>
      <c r="W243" s="4">
        <f t="shared" si="30"/>
        <v>0</v>
      </c>
      <c r="X243" s="6">
        <f t="shared" si="31"/>
        <v>0</v>
      </c>
    </row>
    <row r="244" spans="1:24" x14ac:dyDescent="0.2">
      <c r="A244" t="str">
        <f>IF(AND(ABS(S244)&gt;Input!$A$3,ABS(1-T244)&gt;Input!$A$4),MAX($A$3:A243)+1,"")</f>
        <v/>
      </c>
      <c r="B244" t="str">
        <f>IF(AND(ABS(U244)&gt;Input!$B$3,ABS(1-V244)&gt;Input!$B$4),MAX($B$3:B243)+1,"")</f>
        <v/>
      </c>
      <c r="C244" t="str">
        <f>IF(AND(ABS(W244)&gt;Input!$C$3,ABS(1-X244)&gt;Input!$C$4),MAX($C$3:C243)+1,"")</f>
        <v/>
      </c>
      <c r="D244" t="str">
        <f>IF(E244="","",IF(AND(H244=H245,J244=J245),"",MAX($D$3:D243)+1))</f>
        <v/>
      </c>
      <c r="E244" s="7"/>
      <c r="F244" s="7"/>
      <c r="G244" s="7"/>
      <c r="H244" s="7"/>
      <c r="I244" s="7"/>
      <c r="J244" s="7"/>
      <c r="K244" s="7"/>
      <c r="L244" s="7"/>
      <c r="M244" s="8"/>
      <c r="N244" s="8"/>
      <c r="O244" s="8"/>
      <c r="P244" s="8"/>
      <c r="Q244" s="8"/>
      <c r="R244" s="8"/>
      <c r="S244" s="4">
        <f t="shared" si="26"/>
        <v>0</v>
      </c>
      <c r="T244" s="6">
        <f t="shared" si="27"/>
        <v>0</v>
      </c>
      <c r="U244" s="4">
        <f t="shared" si="28"/>
        <v>0</v>
      </c>
      <c r="V244" s="6">
        <f t="shared" si="29"/>
        <v>0</v>
      </c>
      <c r="W244" s="4">
        <f t="shared" si="30"/>
        <v>0</v>
      </c>
      <c r="X244" s="6">
        <f t="shared" si="31"/>
        <v>0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IF(E245="","",IF(AND(H245=H246,J245=J246),"",MAX($D$3:D244)+1))</f>
        <v/>
      </c>
      <c r="E245" s="7"/>
      <c r="F245" s="7"/>
      <c r="G245" s="7"/>
      <c r="H245" s="7"/>
      <c r="I245" s="7"/>
      <c r="J245" s="7"/>
      <c r="K245" s="7"/>
      <c r="L245" s="7"/>
      <c r="M245" s="8"/>
      <c r="N245" s="8"/>
      <c r="O245" s="8"/>
      <c r="P245" s="8"/>
      <c r="Q245" s="8"/>
      <c r="R245" s="8"/>
      <c r="S245" s="4">
        <f t="shared" si="26"/>
        <v>0</v>
      </c>
      <c r="T245" s="6">
        <f t="shared" si="27"/>
        <v>0</v>
      </c>
      <c r="U245" s="4">
        <f t="shared" si="28"/>
        <v>0</v>
      </c>
      <c r="V245" s="6">
        <f t="shared" si="29"/>
        <v>0</v>
      </c>
      <c r="W245" s="4">
        <f t="shared" si="30"/>
        <v>0</v>
      </c>
      <c r="X245" s="6">
        <f t="shared" si="31"/>
        <v>0</v>
      </c>
    </row>
    <row r="246" spans="1:24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 t="str">
        <f>IF(E246="","",IF(AND(H246=H247,J246=J247),"",MAX($D$3:D245)+1))</f>
        <v/>
      </c>
      <c r="E246" s="7"/>
      <c r="F246" s="7"/>
      <c r="G246" s="7"/>
      <c r="H246" s="7"/>
      <c r="I246" s="7"/>
      <c r="J246" s="7"/>
      <c r="K246" s="7"/>
      <c r="L246" s="7"/>
      <c r="M246" s="8"/>
      <c r="N246" s="8"/>
      <c r="O246" s="8"/>
      <c r="P246" s="8"/>
      <c r="Q246" s="8"/>
      <c r="R246" s="8"/>
      <c r="S246" s="4">
        <f t="shared" si="26"/>
        <v>0</v>
      </c>
      <c r="T246" s="6">
        <f t="shared" si="27"/>
        <v>0</v>
      </c>
      <c r="U246" s="4">
        <f t="shared" si="28"/>
        <v>0</v>
      </c>
      <c r="V246" s="6">
        <f t="shared" si="29"/>
        <v>0</v>
      </c>
      <c r="W246" s="4">
        <f t="shared" si="30"/>
        <v>0</v>
      </c>
      <c r="X246" s="6">
        <f t="shared" si="31"/>
        <v>0</v>
      </c>
    </row>
    <row r="247" spans="1:24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IF(E247="","",IF(AND(H247=H248,J247=J248),"",MAX($D$3:D246)+1))</f>
        <v/>
      </c>
      <c r="E247" s="7"/>
      <c r="F247" s="7"/>
      <c r="G247" s="7"/>
      <c r="H247" s="7"/>
      <c r="I247" s="7"/>
      <c r="J247" s="7"/>
      <c r="K247" s="7"/>
      <c r="L247" s="7"/>
      <c r="M247" s="8"/>
      <c r="N247" s="8"/>
      <c r="O247" s="8"/>
      <c r="P247" s="8"/>
      <c r="Q247" s="8"/>
      <c r="R247" s="8"/>
      <c r="S247" s="4">
        <f t="shared" si="26"/>
        <v>0</v>
      </c>
      <c r="T247" s="6">
        <f t="shared" si="27"/>
        <v>0</v>
      </c>
      <c r="U247" s="4">
        <f t="shared" si="28"/>
        <v>0</v>
      </c>
      <c r="V247" s="6">
        <f t="shared" si="29"/>
        <v>0</v>
      </c>
      <c r="W247" s="4">
        <f t="shared" si="30"/>
        <v>0</v>
      </c>
      <c r="X247" s="6">
        <f t="shared" si="31"/>
        <v>0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IF(E248="","",IF(AND(H248=H249,J248=J249),"",MAX($D$3:D247)+1))</f>
        <v/>
      </c>
      <c r="E248" s="7"/>
      <c r="F248" s="7"/>
      <c r="G248" s="7"/>
      <c r="H248" s="7"/>
      <c r="I248" s="7"/>
      <c r="J248" s="7"/>
      <c r="K248" s="7"/>
      <c r="L248" s="7"/>
      <c r="M248" s="8"/>
      <c r="N248" s="8"/>
      <c r="O248" s="8"/>
      <c r="P248" s="8"/>
      <c r="Q248" s="8"/>
      <c r="R248" s="8"/>
      <c r="S248" s="4">
        <f t="shared" si="26"/>
        <v>0</v>
      </c>
      <c r="T248" s="6">
        <f t="shared" si="27"/>
        <v>0</v>
      </c>
      <c r="U248" s="4">
        <f t="shared" si="28"/>
        <v>0</v>
      </c>
      <c r="V248" s="6">
        <f t="shared" si="29"/>
        <v>0</v>
      </c>
      <c r="W248" s="4">
        <f t="shared" si="30"/>
        <v>0</v>
      </c>
      <c r="X248" s="6">
        <f t="shared" si="31"/>
        <v>0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 t="str">
        <f>IF(E249="","",IF(AND(H249=H250,J249=J250),"",MAX($D$3:D248)+1))</f>
        <v/>
      </c>
      <c r="E249" s="7"/>
      <c r="F249" s="7"/>
      <c r="G249" s="7"/>
      <c r="H249" s="7"/>
      <c r="I249" s="7"/>
      <c r="J249" s="7"/>
      <c r="K249" s="7"/>
      <c r="L249" s="7"/>
      <c r="M249" s="8"/>
      <c r="N249" s="8"/>
      <c r="O249" s="8"/>
      <c r="P249" s="8"/>
      <c r="Q249" s="8"/>
      <c r="R249" s="8"/>
      <c r="S249" s="4">
        <f t="shared" si="26"/>
        <v>0</v>
      </c>
      <c r="T249" s="6">
        <f t="shared" si="27"/>
        <v>0</v>
      </c>
      <c r="U249" s="4">
        <f t="shared" si="28"/>
        <v>0</v>
      </c>
      <c r="V249" s="6">
        <f t="shared" si="29"/>
        <v>0</v>
      </c>
      <c r="W249" s="4">
        <f t="shared" si="30"/>
        <v>0</v>
      </c>
      <c r="X249" s="6">
        <f t="shared" si="31"/>
        <v>0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 t="str">
        <f>IF(E250="","",IF(AND(H250=H251,J250=J251),"",MAX($D$3:D249)+1))</f>
        <v/>
      </c>
      <c r="E250" s="7"/>
      <c r="F250" s="7"/>
      <c r="G250" s="7"/>
      <c r="H250" s="7"/>
      <c r="I250" s="7"/>
      <c r="J250" s="7"/>
      <c r="K250" s="7"/>
      <c r="L250" s="7"/>
      <c r="M250" s="8"/>
      <c r="N250" s="8"/>
      <c r="O250" s="8"/>
      <c r="P250" s="8"/>
      <c r="Q250" s="8"/>
      <c r="R250" s="8"/>
      <c r="S250" s="4">
        <f t="shared" si="26"/>
        <v>0</v>
      </c>
      <c r="T250" s="6">
        <f t="shared" si="27"/>
        <v>0</v>
      </c>
      <c r="U250" s="4">
        <f t="shared" si="28"/>
        <v>0</v>
      </c>
      <c r="V250" s="6">
        <f t="shared" si="29"/>
        <v>0</v>
      </c>
      <c r="W250" s="4">
        <f t="shared" si="30"/>
        <v>0</v>
      </c>
      <c r="X250" s="6">
        <f t="shared" si="31"/>
        <v>0</v>
      </c>
    </row>
    <row r="251" spans="1:24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IF(E251="","",IF(AND(H251=H252,J251=J252),"",MAX($D$3:D250)+1))</f>
        <v/>
      </c>
      <c r="E251" s="7"/>
      <c r="F251" s="7"/>
      <c r="G251" s="7"/>
      <c r="H251" s="7"/>
      <c r="I251" s="7"/>
      <c r="J251" s="7"/>
      <c r="K251" s="7"/>
      <c r="L251" s="7"/>
      <c r="M251" s="8"/>
      <c r="N251" s="8"/>
      <c r="O251" s="8"/>
      <c r="P251" s="8"/>
      <c r="Q251" s="8"/>
      <c r="R251" s="8"/>
      <c r="S251" s="4">
        <f t="shared" si="26"/>
        <v>0</v>
      </c>
      <c r="T251" s="6">
        <f t="shared" si="27"/>
        <v>0</v>
      </c>
      <c r="U251" s="4">
        <f t="shared" si="28"/>
        <v>0</v>
      </c>
      <c r="V251" s="6">
        <f t="shared" si="29"/>
        <v>0</v>
      </c>
      <c r="W251" s="4">
        <f t="shared" si="30"/>
        <v>0</v>
      </c>
      <c r="X251" s="6">
        <f t="shared" si="31"/>
        <v>0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IF(E252="","",IF(AND(H252=H253,J252=J253),"",MAX($D$3:D251)+1))</f>
        <v/>
      </c>
      <c r="E252" s="7"/>
      <c r="F252" s="7"/>
      <c r="G252" s="7"/>
      <c r="H252" s="7"/>
      <c r="I252" s="7"/>
      <c r="J252" s="7"/>
      <c r="K252" s="7"/>
      <c r="L252" s="7"/>
      <c r="M252" s="8"/>
      <c r="N252" s="8"/>
      <c r="O252" s="8"/>
      <c r="P252" s="8"/>
      <c r="Q252" s="8"/>
      <c r="R252" s="8"/>
      <c r="S252" s="4">
        <f t="shared" si="26"/>
        <v>0</v>
      </c>
      <c r="T252" s="6">
        <f t="shared" si="27"/>
        <v>0</v>
      </c>
      <c r="U252" s="4">
        <f t="shared" si="28"/>
        <v>0</v>
      </c>
      <c r="V252" s="6">
        <f t="shared" si="29"/>
        <v>0</v>
      </c>
      <c r="W252" s="4">
        <f t="shared" si="30"/>
        <v>0</v>
      </c>
      <c r="X252" s="6">
        <f t="shared" si="31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IF(E253="","",IF(AND(H253=H254,J253=J254),"",MAX($D$3:D252)+1))</f>
        <v/>
      </c>
      <c r="E253" s="7"/>
      <c r="F253" s="7"/>
      <c r="G253" s="7"/>
      <c r="H253" s="7"/>
      <c r="I253" s="7"/>
      <c r="J253" s="7"/>
      <c r="K253" s="7"/>
      <c r="L253" s="7"/>
      <c r="M253" s="8"/>
      <c r="N253" s="8"/>
      <c r="O253" s="8"/>
      <c r="P253" s="8"/>
      <c r="Q253" s="8"/>
      <c r="R253" s="8"/>
      <c r="S253" s="4">
        <f t="shared" si="26"/>
        <v>0</v>
      </c>
      <c r="T253" s="6">
        <f t="shared" si="27"/>
        <v>0</v>
      </c>
      <c r="U253" s="4">
        <f t="shared" si="28"/>
        <v>0</v>
      </c>
      <c r="V253" s="6">
        <f t="shared" si="29"/>
        <v>0</v>
      </c>
      <c r="W253" s="4">
        <f t="shared" si="30"/>
        <v>0</v>
      </c>
      <c r="X253" s="6">
        <f t="shared" si="31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IF(E254="","",IF(AND(H254=H255,J254=J255),"",MAX($D$3:D253)+1))</f>
        <v/>
      </c>
      <c r="E254" s="7"/>
      <c r="F254" s="7"/>
      <c r="G254" s="7"/>
      <c r="H254" s="7"/>
      <c r="I254" s="7"/>
      <c r="J254" s="7"/>
      <c r="K254" s="7"/>
      <c r="L254" s="7"/>
      <c r="M254" s="8"/>
      <c r="N254" s="8"/>
      <c r="O254" s="8"/>
      <c r="P254" s="8"/>
      <c r="Q254" s="8"/>
      <c r="R254" s="8"/>
      <c r="S254" s="4">
        <f t="shared" si="26"/>
        <v>0</v>
      </c>
      <c r="T254" s="6">
        <f t="shared" si="27"/>
        <v>0</v>
      </c>
      <c r="U254" s="4">
        <f t="shared" si="28"/>
        <v>0</v>
      </c>
      <c r="V254" s="6">
        <f t="shared" si="29"/>
        <v>0</v>
      </c>
      <c r="W254" s="4">
        <f t="shared" si="30"/>
        <v>0</v>
      </c>
      <c r="X254" s="6">
        <f t="shared" si="31"/>
        <v>0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IF(E255="","",IF(AND(H255=H256,J255=J256),"",MAX($D$3:D254)+1))</f>
        <v/>
      </c>
      <c r="E255" s="7"/>
      <c r="F255" s="7"/>
      <c r="G255" s="7"/>
      <c r="H255" s="7"/>
      <c r="I255" s="7"/>
      <c r="J255" s="7"/>
      <c r="K255" s="7"/>
      <c r="L255" s="7"/>
      <c r="M255" s="8"/>
      <c r="N255" s="8"/>
      <c r="O255" s="8"/>
      <c r="P255" s="8"/>
      <c r="Q255" s="8"/>
      <c r="R255" s="8"/>
      <c r="S255" s="4">
        <f t="shared" si="26"/>
        <v>0</v>
      </c>
      <c r="T255" s="6">
        <f t="shared" si="27"/>
        <v>0</v>
      </c>
      <c r="U255" s="4">
        <f t="shared" si="28"/>
        <v>0</v>
      </c>
      <c r="V255" s="6">
        <f t="shared" si="29"/>
        <v>0</v>
      </c>
      <c r="W255" s="4">
        <f t="shared" si="30"/>
        <v>0</v>
      </c>
      <c r="X255" s="6">
        <f t="shared" si="31"/>
        <v>0</v>
      </c>
    </row>
    <row r="256" spans="1:24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IF(E256="","",IF(AND(H256=H257,J256=J257),"",MAX($D$3:D255)+1))</f>
        <v/>
      </c>
      <c r="E256" s="7"/>
      <c r="F256" s="7"/>
      <c r="G256" s="7"/>
      <c r="H256" s="7"/>
      <c r="I256" s="7"/>
      <c r="J256" s="7"/>
      <c r="K256" s="7"/>
      <c r="L256" s="7"/>
      <c r="M256" s="8"/>
      <c r="N256" s="8"/>
      <c r="O256" s="8"/>
      <c r="P256" s="8"/>
      <c r="Q256" s="8"/>
      <c r="R256" s="8"/>
      <c r="S256" s="4">
        <f t="shared" si="26"/>
        <v>0</v>
      </c>
      <c r="T256" s="6">
        <f t="shared" si="27"/>
        <v>0</v>
      </c>
      <c r="U256" s="4">
        <f t="shared" si="28"/>
        <v>0</v>
      </c>
      <c r="V256" s="6">
        <f t="shared" si="29"/>
        <v>0</v>
      </c>
      <c r="W256" s="4">
        <f t="shared" si="30"/>
        <v>0</v>
      </c>
      <c r="X256" s="6">
        <f t="shared" si="31"/>
        <v>0</v>
      </c>
    </row>
    <row r="257" spans="1:24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 t="str">
        <f>IF(E257="","",IF(AND(H257=H258,J257=J258),"",MAX($D$3:D256)+1))</f>
        <v/>
      </c>
      <c r="E257" s="7"/>
      <c r="F257" s="7"/>
      <c r="G257" s="7"/>
      <c r="H257" s="7"/>
      <c r="I257" s="7"/>
      <c r="J257" s="7"/>
      <c r="K257" s="7"/>
      <c r="L257" s="7"/>
      <c r="M257" s="8"/>
      <c r="N257" s="8"/>
      <c r="O257" s="8"/>
      <c r="P257" s="8"/>
      <c r="Q257" s="8"/>
      <c r="R257" s="8"/>
      <c r="S257" s="4">
        <f t="shared" si="26"/>
        <v>0</v>
      </c>
      <c r="T257" s="6">
        <f t="shared" si="27"/>
        <v>0</v>
      </c>
      <c r="U257" s="4">
        <f t="shared" si="28"/>
        <v>0</v>
      </c>
      <c r="V257" s="6">
        <f t="shared" si="29"/>
        <v>0</v>
      </c>
      <c r="W257" s="4">
        <f t="shared" si="30"/>
        <v>0</v>
      </c>
      <c r="X257" s="6">
        <f t="shared" si="31"/>
        <v>0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IF(E258="","",IF(AND(H258=H259,J258=J259),"",MAX($D$3:D257)+1))</f>
        <v/>
      </c>
      <c r="E258" s="7"/>
      <c r="F258" s="7"/>
      <c r="G258" s="7"/>
      <c r="H258" s="7"/>
      <c r="I258" s="7"/>
      <c r="J258" s="7"/>
      <c r="K258" s="7"/>
      <c r="L258" s="7"/>
      <c r="M258" s="8"/>
      <c r="N258" s="8"/>
      <c r="O258" s="8"/>
      <c r="P258" s="8"/>
      <c r="Q258" s="8"/>
      <c r="R258" s="8"/>
      <c r="S258" s="4">
        <f t="shared" si="26"/>
        <v>0</v>
      </c>
      <c r="T258" s="6">
        <f t="shared" si="27"/>
        <v>0</v>
      </c>
      <c r="U258" s="4">
        <f t="shared" si="28"/>
        <v>0</v>
      </c>
      <c r="V258" s="6">
        <f t="shared" si="29"/>
        <v>0</v>
      </c>
      <c r="W258" s="4">
        <f t="shared" si="30"/>
        <v>0</v>
      </c>
      <c r="X258" s="6">
        <f t="shared" si="31"/>
        <v>0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IF(E259="","",IF(AND(H259=H260,J259=J260),"",MAX($D$3:D258)+1))</f>
        <v/>
      </c>
      <c r="E259" s="7"/>
      <c r="F259" s="7"/>
      <c r="G259" s="7"/>
      <c r="H259" s="7"/>
      <c r="I259" s="7"/>
      <c r="J259" s="7"/>
      <c r="K259" s="7"/>
      <c r="L259" s="7"/>
      <c r="M259" s="8"/>
      <c r="N259" s="8"/>
      <c r="O259" s="8"/>
      <c r="P259" s="8"/>
      <c r="Q259" s="8"/>
      <c r="R259" s="8"/>
      <c r="S259" s="4">
        <f t="shared" si="26"/>
        <v>0</v>
      </c>
      <c r="T259" s="6">
        <f t="shared" si="27"/>
        <v>0</v>
      </c>
      <c r="U259" s="4">
        <f t="shared" si="28"/>
        <v>0</v>
      </c>
      <c r="V259" s="6">
        <f t="shared" si="29"/>
        <v>0</v>
      </c>
      <c r="W259" s="4">
        <f t="shared" si="30"/>
        <v>0</v>
      </c>
      <c r="X259" s="6">
        <f t="shared" si="31"/>
        <v>0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IF(E260="","",IF(AND(H260=H261,J260=J261),"",MAX($D$3:D259)+1))</f>
        <v/>
      </c>
      <c r="E260" s="7"/>
      <c r="F260" s="7"/>
      <c r="G260" s="7"/>
      <c r="H260" s="7"/>
      <c r="I260" s="7"/>
      <c r="J260" s="7"/>
      <c r="K260" s="7"/>
      <c r="L260" s="7"/>
      <c r="M260" s="8"/>
      <c r="N260" s="8"/>
      <c r="O260" s="8"/>
      <c r="P260" s="8"/>
      <c r="Q260" s="8"/>
      <c r="R260" s="8"/>
      <c r="S260" s="4">
        <f t="shared" si="26"/>
        <v>0</v>
      </c>
      <c r="T260" s="6">
        <f t="shared" si="27"/>
        <v>0</v>
      </c>
      <c r="U260" s="4">
        <f t="shared" si="28"/>
        <v>0</v>
      </c>
      <c r="V260" s="6">
        <f t="shared" si="29"/>
        <v>0</v>
      </c>
      <c r="W260" s="4">
        <f t="shared" si="30"/>
        <v>0</v>
      </c>
      <c r="X260" s="6">
        <f t="shared" si="31"/>
        <v>0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IF(E261="","",IF(AND(H261=H262,J261=J262),"",MAX($D$3:D260)+1))</f>
        <v/>
      </c>
      <c r="E261" s="7"/>
      <c r="F261" s="7"/>
      <c r="G261" s="7"/>
      <c r="H261" s="7"/>
      <c r="I261" s="7"/>
      <c r="J261" s="7"/>
      <c r="K261" s="7"/>
      <c r="L261" s="7"/>
      <c r="M261" s="8"/>
      <c r="N261" s="8"/>
      <c r="O261" s="8"/>
      <c r="P261" s="8"/>
      <c r="Q261" s="8"/>
      <c r="R261" s="8"/>
      <c r="S261" s="4">
        <f t="shared" ref="S261:S324" si="32">M261-O261-Q261</f>
        <v>0</v>
      </c>
      <c r="T261" s="6">
        <f t="shared" ref="T261:T324" si="33">IF(M261=0,0,ROUND((O261+Q261)/M261,4))</f>
        <v>0</v>
      </c>
      <c r="U261" s="4">
        <f t="shared" ref="U261:U324" si="34">N261-O261-Q261</f>
        <v>0</v>
      </c>
      <c r="V261" s="6">
        <f t="shared" ref="V261:V324" si="35">IF(N261=0,0,ROUND((O261+Q261)/N261,4))</f>
        <v>0</v>
      </c>
      <c r="W261" s="4">
        <f t="shared" ref="W261:W324" si="36">R261-O261-Q261</f>
        <v>0</v>
      </c>
      <c r="X261" s="6">
        <f t="shared" ref="X261:X324" si="37">IF(R261=0,0,ROUND((O261+Q261)/R261,4))</f>
        <v>0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IF(E262="","",IF(AND(H262=H263,J262=J263),"",MAX($D$3:D261)+1))</f>
        <v/>
      </c>
      <c r="E262" s="7"/>
      <c r="F262" s="7"/>
      <c r="G262" s="7"/>
      <c r="H262" s="7"/>
      <c r="I262" s="7"/>
      <c r="J262" s="7"/>
      <c r="K262" s="7"/>
      <c r="L262" s="7"/>
      <c r="M262" s="8"/>
      <c r="N262" s="8"/>
      <c r="O262" s="8"/>
      <c r="P262" s="8"/>
      <c r="Q262" s="8"/>
      <c r="R262" s="8"/>
      <c r="S262" s="4">
        <f t="shared" si="32"/>
        <v>0</v>
      </c>
      <c r="T262" s="6">
        <f t="shared" si="33"/>
        <v>0</v>
      </c>
      <c r="U262" s="4">
        <f t="shared" si="34"/>
        <v>0</v>
      </c>
      <c r="V262" s="6">
        <f t="shared" si="35"/>
        <v>0</v>
      </c>
      <c r="W262" s="4">
        <f t="shared" si="36"/>
        <v>0</v>
      </c>
      <c r="X262" s="6">
        <f t="shared" si="37"/>
        <v>0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IF(E263="","",IF(AND(H263=H264,J263=J264),"",MAX($D$3:D262)+1))</f>
        <v/>
      </c>
      <c r="E263" s="7"/>
      <c r="F263" s="7"/>
      <c r="G263" s="7"/>
      <c r="H263" s="7"/>
      <c r="I263" s="7"/>
      <c r="J263" s="7"/>
      <c r="K263" s="7"/>
      <c r="L263" s="7"/>
      <c r="M263" s="8"/>
      <c r="N263" s="8"/>
      <c r="O263" s="8"/>
      <c r="P263" s="8"/>
      <c r="Q263" s="8"/>
      <c r="R263" s="8"/>
      <c r="S263" s="4">
        <f t="shared" si="32"/>
        <v>0</v>
      </c>
      <c r="T263" s="6">
        <f t="shared" si="33"/>
        <v>0</v>
      </c>
      <c r="U263" s="4">
        <f t="shared" si="34"/>
        <v>0</v>
      </c>
      <c r="V263" s="6">
        <f t="shared" si="35"/>
        <v>0</v>
      </c>
      <c r="W263" s="4">
        <f t="shared" si="36"/>
        <v>0</v>
      </c>
      <c r="X263" s="6">
        <f t="shared" si="37"/>
        <v>0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 t="str">
        <f>IF(E264="","",IF(AND(H264=H265,J264=J265),"",MAX($D$3:D263)+1))</f>
        <v/>
      </c>
      <c r="E264" s="7"/>
      <c r="F264" s="7"/>
      <c r="G264" s="7"/>
      <c r="H264" s="7"/>
      <c r="I264" s="7"/>
      <c r="J264" s="7"/>
      <c r="K264" s="7"/>
      <c r="L264" s="7"/>
      <c r="M264" s="8"/>
      <c r="N264" s="8"/>
      <c r="O264" s="8"/>
      <c r="P264" s="8"/>
      <c r="Q264" s="8"/>
      <c r="R264" s="8"/>
      <c r="S264" s="4">
        <f t="shared" si="32"/>
        <v>0</v>
      </c>
      <c r="T264" s="6">
        <f t="shared" si="33"/>
        <v>0</v>
      </c>
      <c r="U264" s="4">
        <f t="shared" si="34"/>
        <v>0</v>
      </c>
      <c r="V264" s="6">
        <f t="shared" si="35"/>
        <v>0</v>
      </c>
      <c r="W264" s="4">
        <f t="shared" si="36"/>
        <v>0</v>
      </c>
      <c r="X264" s="6">
        <f t="shared" si="37"/>
        <v>0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IF(E265="","",IF(AND(H265=H266,J265=J266),"",MAX($D$3:D264)+1))</f>
        <v/>
      </c>
      <c r="E265" s="7"/>
      <c r="F265" s="7"/>
      <c r="G265" s="7"/>
      <c r="H265" s="7"/>
      <c r="I265" s="7"/>
      <c r="J265" s="7"/>
      <c r="K265" s="7"/>
      <c r="L265" s="7"/>
      <c r="M265" s="8"/>
      <c r="N265" s="8"/>
      <c r="O265" s="8"/>
      <c r="P265" s="8"/>
      <c r="Q265" s="8"/>
      <c r="R265" s="8"/>
      <c r="S265" s="4">
        <f t="shared" si="32"/>
        <v>0</v>
      </c>
      <c r="T265" s="6">
        <f t="shared" si="33"/>
        <v>0</v>
      </c>
      <c r="U265" s="4">
        <f t="shared" si="34"/>
        <v>0</v>
      </c>
      <c r="V265" s="6">
        <f t="shared" si="35"/>
        <v>0</v>
      </c>
      <c r="W265" s="4">
        <f t="shared" si="36"/>
        <v>0</v>
      </c>
      <c r="X265" s="6">
        <f t="shared" si="37"/>
        <v>0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IF(E266="","",IF(AND(H266=H267,J266=J267),"",MAX($D$3:D265)+1))</f>
        <v/>
      </c>
      <c r="E266" s="7"/>
      <c r="F266" s="7"/>
      <c r="G266" s="7"/>
      <c r="H266" s="7"/>
      <c r="I266" s="7"/>
      <c r="J266" s="7"/>
      <c r="K266" s="7"/>
      <c r="L266" s="7"/>
      <c r="M266" s="8"/>
      <c r="N266" s="8"/>
      <c r="O266" s="8"/>
      <c r="P266" s="8"/>
      <c r="Q266" s="8"/>
      <c r="R266" s="8"/>
      <c r="S266" s="4">
        <f t="shared" si="32"/>
        <v>0</v>
      </c>
      <c r="T266" s="6">
        <f t="shared" si="33"/>
        <v>0</v>
      </c>
      <c r="U266" s="4">
        <f t="shared" si="34"/>
        <v>0</v>
      </c>
      <c r="V266" s="6">
        <f t="shared" si="35"/>
        <v>0</v>
      </c>
      <c r="W266" s="4">
        <f t="shared" si="36"/>
        <v>0</v>
      </c>
      <c r="X266" s="6">
        <f t="shared" si="37"/>
        <v>0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IF(E267="","",IF(AND(H267=H268,J267=J268),"",MAX($D$3:D266)+1))</f>
        <v/>
      </c>
      <c r="E267" s="7"/>
      <c r="F267" s="7"/>
      <c r="G267" s="7"/>
      <c r="H267" s="7"/>
      <c r="I267" s="7"/>
      <c r="J267" s="7"/>
      <c r="K267" s="7"/>
      <c r="L267" s="7"/>
      <c r="M267" s="8"/>
      <c r="N267" s="8"/>
      <c r="O267" s="8"/>
      <c r="P267" s="8"/>
      <c r="Q267" s="8"/>
      <c r="R267" s="8"/>
      <c r="S267" s="4">
        <f t="shared" si="32"/>
        <v>0</v>
      </c>
      <c r="T267" s="6">
        <f t="shared" si="33"/>
        <v>0</v>
      </c>
      <c r="U267" s="4">
        <f t="shared" si="34"/>
        <v>0</v>
      </c>
      <c r="V267" s="6">
        <f t="shared" si="35"/>
        <v>0</v>
      </c>
      <c r="W267" s="4">
        <f t="shared" si="36"/>
        <v>0</v>
      </c>
      <c r="X267" s="6">
        <f t="shared" si="37"/>
        <v>0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IF(E268="","",IF(AND(H268=H269,J268=J269),"",MAX($D$3:D267)+1))</f>
        <v/>
      </c>
      <c r="E268" s="7"/>
      <c r="F268" s="7"/>
      <c r="G268" s="7"/>
      <c r="H268" s="7"/>
      <c r="I268" s="7"/>
      <c r="J268" s="7"/>
      <c r="K268" s="7"/>
      <c r="L268" s="7"/>
      <c r="M268" s="8"/>
      <c r="N268" s="8"/>
      <c r="O268" s="8"/>
      <c r="P268" s="8"/>
      <c r="Q268" s="8"/>
      <c r="R268" s="8"/>
      <c r="S268" s="4">
        <f t="shared" si="32"/>
        <v>0</v>
      </c>
      <c r="T268" s="6">
        <f t="shared" si="33"/>
        <v>0</v>
      </c>
      <c r="U268" s="4">
        <f t="shared" si="34"/>
        <v>0</v>
      </c>
      <c r="V268" s="6">
        <f t="shared" si="35"/>
        <v>0</v>
      </c>
      <c r="W268" s="4">
        <f t="shared" si="36"/>
        <v>0</v>
      </c>
      <c r="X268" s="6">
        <f t="shared" si="37"/>
        <v>0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 t="str">
        <f>IF(E269="","",IF(AND(H269=H270,J269=J270),"",MAX($D$3:D268)+1))</f>
        <v/>
      </c>
      <c r="E269" s="7"/>
      <c r="F269" s="7"/>
      <c r="G269" s="7"/>
      <c r="H269" s="7"/>
      <c r="I269" s="7"/>
      <c r="J269" s="7"/>
      <c r="K269" s="7"/>
      <c r="L269" s="7"/>
      <c r="M269" s="8"/>
      <c r="N269" s="8"/>
      <c r="O269" s="8"/>
      <c r="P269" s="8"/>
      <c r="Q269" s="8"/>
      <c r="R269" s="8"/>
      <c r="S269" s="4">
        <f t="shared" si="32"/>
        <v>0</v>
      </c>
      <c r="T269" s="6">
        <f t="shared" si="33"/>
        <v>0</v>
      </c>
      <c r="U269" s="4">
        <f t="shared" si="34"/>
        <v>0</v>
      </c>
      <c r="V269" s="6">
        <f t="shared" si="35"/>
        <v>0</v>
      </c>
      <c r="W269" s="4">
        <f t="shared" si="36"/>
        <v>0</v>
      </c>
      <c r="X269" s="6">
        <f t="shared" si="37"/>
        <v>0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IF(E270="","",IF(AND(H270=H271,J270=J271),"",MAX($D$3:D269)+1))</f>
        <v/>
      </c>
      <c r="E270" s="7"/>
      <c r="F270" s="7"/>
      <c r="G270" s="7"/>
      <c r="H270" s="7"/>
      <c r="I270" s="7"/>
      <c r="J270" s="7"/>
      <c r="K270" s="7"/>
      <c r="L270" s="7"/>
      <c r="M270" s="8"/>
      <c r="N270" s="8"/>
      <c r="O270" s="8"/>
      <c r="P270" s="8"/>
      <c r="Q270" s="8"/>
      <c r="R270" s="8"/>
      <c r="S270" s="4">
        <f t="shared" si="32"/>
        <v>0</v>
      </c>
      <c r="T270" s="6">
        <f t="shared" si="33"/>
        <v>0</v>
      </c>
      <c r="U270" s="4">
        <f t="shared" si="34"/>
        <v>0</v>
      </c>
      <c r="V270" s="6">
        <f t="shared" si="35"/>
        <v>0</v>
      </c>
      <c r="W270" s="4">
        <f t="shared" si="36"/>
        <v>0</v>
      </c>
      <c r="X270" s="6">
        <f t="shared" si="37"/>
        <v>0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IF(E271="","",IF(AND(H271=H272,J271=J272),"",MAX($D$3:D270)+1))</f>
        <v/>
      </c>
      <c r="E271" s="7"/>
      <c r="F271" s="7"/>
      <c r="G271" s="7"/>
      <c r="H271" s="7"/>
      <c r="I271" s="7"/>
      <c r="J271" s="7"/>
      <c r="K271" s="7"/>
      <c r="L271" s="7"/>
      <c r="M271" s="8"/>
      <c r="N271" s="8"/>
      <c r="O271" s="8"/>
      <c r="P271" s="8"/>
      <c r="Q271" s="8"/>
      <c r="R271" s="8"/>
      <c r="S271" s="4">
        <f t="shared" si="32"/>
        <v>0</v>
      </c>
      <c r="T271" s="6">
        <f t="shared" si="33"/>
        <v>0</v>
      </c>
      <c r="U271" s="4">
        <f t="shared" si="34"/>
        <v>0</v>
      </c>
      <c r="V271" s="6">
        <f t="shared" si="35"/>
        <v>0</v>
      </c>
      <c r="W271" s="4">
        <f t="shared" si="36"/>
        <v>0</v>
      </c>
      <c r="X271" s="6">
        <f t="shared" si="37"/>
        <v>0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 t="str">
        <f>IF(E272="","",IF(AND(H272=H273,J272=J273),"",MAX($D$3:D271)+1))</f>
        <v/>
      </c>
      <c r="E272" s="7"/>
      <c r="F272" s="7"/>
      <c r="G272" s="7"/>
      <c r="H272" s="7"/>
      <c r="I272" s="7"/>
      <c r="J272" s="7"/>
      <c r="K272" s="7"/>
      <c r="L272" s="7"/>
      <c r="M272" s="8"/>
      <c r="N272" s="8"/>
      <c r="O272" s="8"/>
      <c r="P272" s="8"/>
      <c r="Q272" s="8"/>
      <c r="R272" s="8"/>
      <c r="S272" s="4">
        <f t="shared" si="32"/>
        <v>0</v>
      </c>
      <c r="T272" s="6">
        <f t="shared" si="33"/>
        <v>0</v>
      </c>
      <c r="U272" s="4">
        <f t="shared" si="34"/>
        <v>0</v>
      </c>
      <c r="V272" s="6">
        <f t="shared" si="35"/>
        <v>0</v>
      </c>
      <c r="W272" s="4">
        <f t="shared" si="36"/>
        <v>0</v>
      </c>
      <c r="X272" s="6">
        <f t="shared" si="37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IF(E273="","",IF(AND(H273=H274,J273=J274),"",MAX($D$3:D272)+1))</f>
        <v/>
      </c>
      <c r="E273" s="7"/>
      <c r="F273" s="7"/>
      <c r="G273" s="7"/>
      <c r="H273" s="7"/>
      <c r="I273" s="7"/>
      <c r="J273" s="7"/>
      <c r="K273" s="7"/>
      <c r="L273" s="7"/>
      <c r="M273" s="8"/>
      <c r="N273" s="8"/>
      <c r="O273" s="8"/>
      <c r="P273" s="8"/>
      <c r="Q273" s="8"/>
      <c r="R273" s="8"/>
      <c r="S273" s="4">
        <f t="shared" si="32"/>
        <v>0</v>
      </c>
      <c r="T273" s="6">
        <f t="shared" si="33"/>
        <v>0</v>
      </c>
      <c r="U273" s="4">
        <f t="shared" si="34"/>
        <v>0</v>
      </c>
      <c r="V273" s="6">
        <f t="shared" si="35"/>
        <v>0</v>
      </c>
      <c r="W273" s="4">
        <f t="shared" si="36"/>
        <v>0</v>
      </c>
      <c r="X273" s="6">
        <f t="shared" si="37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IF(E274="","",IF(AND(H274=H275,J274=J275),"",MAX($D$3:D273)+1))</f>
        <v/>
      </c>
      <c r="E274" s="7"/>
      <c r="F274" s="7"/>
      <c r="G274" s="7"/>
      <c r="H274" s="7"/>
      <c r="I274" s="7"/>
      <c r="J274" s="7"/>
      <c r="K274" s="7"/>
      <c r="L274" s="7"/>
      <c r="M274" s="8"/>
      <c r="N274" s="8"/>
      <c r="O274" s="8"/>
      <c r="P274" s="8"/>
      <c r="Q274" s="8"/>
      <c r="R274" s="8"/>
      <c r="S274" s="4">
        <f t="shared" si="32"/>
        <v>0</v>
      </c>
      <c r="T274" s="6">
        <f t="shared" si="33"/>
        <v>0</v>
      </c>
      <c r="U274" s="4">
        <f t="shared" si="34"/>
        <v>0</v>
      </c>
      <c r="V274" s="6">
        <f t="shared" si="35"/>
        <v>0</v>
      </c>
      <c r="W274" s="4">
        <f t="shared" si="36"/>
        <v>0</v>
      </c>
      <c r="X274" s="6">
        <f t="shared" si="37"/>
        <v>0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IF(E275="","",IF(AND(H275=H276,J275=J276),"",MAX($D$3:D274)+1))</f>
        <v/>
      </c>
      <c r="E275" s="7"/>
      <c r="F275" s="7"/>
      <c r="G275" s="7"/>
      <c r="H275" s="7"/>
      <c r="I275" s="7"/>
      <c r="J275" s="7"/>
      <c r="K275" s="7"/>
      <c r="L275" s="7"/>
      <c r="M275" s="8"/>
      <c r="N275" s="8"/>
      <c r="O275" s="8"/>
      <c r="P275" s="8"/>
      <c r="Q275" s="8"/>
      <c r="R275" s="8"/>
      <c r="S275" s="4">
        <f t="shared" si="32"/>
        <v>0</v>
      </c>
      <c r="T275" s="6">
        <f t="shared" si="33"/>
        <v>0</v>
      </c>
      <c r="U275" s="4">
        <f t="shared" si="34"/>
        <v>0</v>
      </c>
      <c r="V275" s="6">
        <f t="shared" si="35"/>
        <v>0</v>
      </c>
      <c r="W275" s="4">
        <f t="shared" si="36"/>
        <v>0</v>
      </c>
      <c r="X275" s="6">
        <f t="shared" si="37"/>
        <v>0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IF(E276="","",IF(AND(H276=H277,J276=J277),"",MAX($D$3:D275)+1))</f>
        <v/>
      </c>
      <c r="E276" s="7"/>
      <c r="F276" s="7"/>
      <c r="G276" s="7"/>
      <c r="H276" s="7"/>
      <c r="I276" s="7"/>
      <c r="J276" s="7"/>
      <c r="K276" s="7"/>
      <c r="L276" s="7"/>
      <c r="M276" s="8"/>
      <c r="N276" s="8"/>
      <c r="O276" s="8"/>
      <c r="P276" s="8"/>
      <c r="Q276" s="8"/>
      <c r="R276" s="8"/>
      <c r="S276" s="4">
        <f t="shared" si="32"/>
        <v>0</v>
      </c>
      <c r="T276" s="6">
        <f t="shared" si="33"/>
        <v>0</v>
      </c>
      <c r="U276" s="4">
        <f t="shared" si="34"/>
        <v>0</v>
      </c>
      <c r="V276" s="6">
        <f t="shared" si="35"/>
        <v>0</v>
      </c>
      <c r="W276" s="4">
        <f t="shared" si="36"/>
        <v>0</v>
      </c>
      <c r="X276" s="6">
        <f t="shared" si="37"/>
        <v>0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IF(E277="","",IF(AND(H277=H278,J277=J278),"",MAX($D$3:D276)+1))</f>
        <v/>
      </c>
      <c r="E277" s="7"/>
      <c r="F277" s="7"/>
      <c r="G277" s="7"/>
      <c r="H277" s="7"/>
      <c r="I277" s="7"/>
      <c r="J277" s="7"/>
      <c r="K277" s="7"/>
      <c r="L277" s="7"/>
      <c r="M277" s="8"/>
      <c r="N277" s="8"/>
      <c r="O277" s="8"/>
      <c r="P277" s="8"/>
      <c r="Q277" s="8"/>
      <c r="R277" s="8"/>
      <c r="S277" s="4">
        <f t="shared" si="32"/>
        <v>0</v>
      </c>
      <c r="T277" s="6">
        <f t="shared" si="33"/>
        <v>0</v>
      </c>
      <c r="U277" s="4">
        <f t="shared" si="34"/>
        <v>0</v>
      </c>
      <c r="V277" s="6">
        <f t="shared" si="35"/>
        <v>0</v>
      </c>
      <c r="W277" s="4">
        <f t="shared" si="36"/>
        <v>0</v>
      </c>
      <c r="X277" s="6">
        <f t="shared" si="37"/>
        <v>0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IF(E278="","",IF(AND(H278=H279,J278=J279),"",MAX($D$3:D277)+1))</f>
        <v/>
      </c>
      <c r="E278" s="7"/>
      <c r="F278" s="7"/>
      <c r="G278" s="7"/>
      <c r="H278" s="7"/>
      <c r="I278" s="7"/>
      <c r="J278" s="7"/>
      <c r="K278" s="7"/>
      <c r="L278" s="7"/>
      <c r="M278" s="8"/>
      <c r="N278" s="8"/>
      <c r="O278" s="8"/>
      <c r="P278" s="8"/>
      <c r="Q278" s="8"/>
      <c r="R278" s="8"/>
      <c r="S278" s="4">
        <f t="shared" si="32"/>
        <v>0</v>
      </c>
      <c r="T278" s="6">
        <f t="shared" si="33"/>
        <v>0</v>
      </c>
      <c r="U278" s="4">
        <f t="shared" si="34"/>
        <v>0</v>
      </c>
      <c r="V278" s="6">
        <f t="shared" si="35"/>
        <v>0</v>
      </c>
      <c r="W278" s="4">
        <f t="shared" si="36"/>
        <v>0</v>
      </c>
      <c r="X278" s="6">
        <f t="shared" si="37"/>
        <v>0</v>
      </c>
    </row>
    <row r="279" spans="1:24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 t="str">
        <f>IF(E279="","",IF(AND(H279=H280,J279=J280),"",MAX($D$3:D278)+1))</f>
        <v/>
      </c>
      <c r="E279" s="7"/>
      <c r="F279" s="7"/>
      <c r="G279" s="7"/>
      <c r="H279" s="7"/>
      <c r="I279" s="7"/>
      <c r="J279" s="7"/>
      <c r="K279" s="7"/>
      <c r="L279" s="7"/>
      <c r="M279" s="8"/>
      <c r="N279" s="8"/>
      <c r="O279" s="8"/>
      <c r="P279" s="8"/>
      <c r="Q279" s="8"/>
      <c r="R279" s="8"/>
      <c r="S279" s="4">
        <f t="shared" si="32"/>
        <v>0</v>
      </c>
      <c r="T279" s="6">
        <f t="shared" si="33"/>
        <v>0</v>
      </c>
      <c r="U279" s="4">
        <f t="shared" si="34"/>
        <v>0</v>
      </c>
      <c r="V279" s="6">
        <f t="shared" si="35"/>
        <v>0</v>
      </c>
      <c r="W279" s="4">
        <f t="shared" si="36"/>
        <v>0</v>
      </c>
      <c r="X279" s="6">
        <f t="shared" si="37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IF(E280="","",IF(AND(H280=H281,J280=J281),"",MAX($D$3:D279)+1))</f>
        <v/>
      </c>
      <c r="E280" s="7"/>
      <c r="F280" s="7"/>
      <c r="G280" s="7"/>
      <c r="H280" s="7"/>
      <c r="I280" s="7"/>
      <c r="J280" s="7"/>
      <c r="K280" s="7"/>
      <c r="L280" s="7"/>
      <c r="M280" s="8"/>
      <c r="N280" s="8"/>
      <c r="O280" s="8"/>
      <c r="P280" s="8"/>
      <c r="Q280" s="8"/>
      <c r="R280" s="8"/>
      <c r="S280" s="4">
        <f t="shared" si="32"/>
        <v>0</v>
      </c>
      <c r="T280" s="6">
        <f t="shared" si="33"/>
        <v>0</v>
      </c>
      <c r="U280" s="4">
        <f t="shared" si="34"/>
        <v>0</v>
      </c>
      <c r="V280" s="6">
        <f t="shared" si="35"/>
        <v>0</v>
      </c>
      <c r="W280" s="4">
        <f t="shared" si="36"/>
        <v>0</v>
      </c>
      <c r="X280" s="6">
        <f t="shared" si="37"/>
        <v>0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IF(E281="","",IF(AND(H281=H282,J281=J282),"",MAX($D$3:D280)+1))</f>
        <v/>
      </c>
      <c r="E281" s="7"/>
      <c r="F281" s="7"/>
      <c r="G281" s="7"/>
      <c r="H281" s="7"/>
      <c r="I281" s="7"/>
      <c r="J281" s="7"/>
      <c r="K281" s="7"/>
      <c r="L281" s="7"/>
      <c r="M281" s="8"/>
      <c r="N281" s="8"/>
      <c r="O281" s="8"/>
      <c r="P281" s="8"/>
      <c r="Q281" s="8"/>
      <c r="R281" s="8"/>
      <c r="S281" s="4">
        <f t="shared" si="32"/>
        <v>0</v>
      </c>
      <c r="T281" s="6">
        <f t="shared" si="33"/>
        <v>0</v>
      </c>
      <c r="U281" s="4">
        <f t="shared" si="34"/>
        <v>0</v>
      </c>
      <c r="V281" s="6">
        <f t="shared" si="35"/>
        <v>0</v>
      </c>
      <c r="W281" s="4">
        <f t="shared" si="36"/>
        <v>0</v>
      </c>
      <c r="X281" s="6">
        <f t="shared" si="37"/>
        <v>0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IF(E282="","",IF(AND(H282=H283,J282=J283),"",MAX($D$3:D281)+1))</f>
        <v/>
      </c>
      <c r="E282" s="7"/>
      <c r="F282" s="7"/>
      <c r="G282" s="7"/>
      <c r="H282" s="7"/>
      <c r="I282" s="7"/>
      <c r="J282" s="7"/>
      <c r="K282" s="7"/>
      <c r="L282" s="7"/>
      <c r="M282" s="8"/>
      <c r="N282" s="8"/>
      <c r="O282" s="8"/>
      <c r="P282" s="8"/>
      <c r="Q282" s="8"/>
      <c r="R282" s="8"/>
      <c r="S282" s="4">
        <f t="shared" si="32"/>
        <v>0</v>
      </c>
      <c r="T282" s="6">
        <f t="shared" si="33"/>
        <v>0</v>
      </c>
      <c r="U282" s="4">
        <f t="shared" si="34"/>
        <v>0</v>
      </c>
      <c r="V282" s="6">
        <f t="shared" si="35"/>
        <v>0</v>
      </c>
      <c r="W282" s="4">
        <f t="shared" si="36"/>
        <v>0</v>
      </c>
      <c r="X282" s="6">
        <f t="shared" si="37"/>
        <v>0</v>
      </c>
    </row>
    <row r="283" spans="1:24" x14ac:dyDescent="0.2">
      <c r="A283" t="str">
        <f>IF(AND(ABS(S283)&gt;Input!$A$3,ABS(1-T283)&gt;Input!$A$4),MAX($A$3:A282)+1,"")</f>
        <v/>
      </c>
      <c r="B283" t="str">
        <f>IF(AND(ABS(U283)&gt;Input!$B$3,ABS(1-V283)&gt;Input!$B$4),MAX($B$3:B282)+1,"")</f>
        <v/>
      </c>
      <c r="C283" t="str">
        <f>IF(AND(ABS(W283)&gt;Input!$C$3,ABS(1-X283)&gt;Input!$C$4),MAX($C$3:C282)+1,"")</f>
        <v/>
      </c>
      <c r="D283" t="str">
        <f>IF(E283="","",IF(AND(H283=H284,J283=J284),"",MAX($D$3:D282)+1))</f>
        <v/>
      </c>
      <c r="E283" s="7"/>
      <c r="F283" s="7"/>
      <c r="G283" s="7"/>
      <c r="H283" s="7"/>
      <c r="I283" s="7"/>
      <c r="J283" s="7"/>
      <c r="K283" s="7"/>
      <c r="L283" s="7"/>
      <c r="M283" s="8"/>
      <c r="N283" s="8"/>
      <c r="O283" s="8"/>
      <c r="P283" s="8"/>
      <c r="Q283" s="8"/>
      <c r="R283" s="8"/>
      <c r="S283" s="4">
        <f t="shared" si="32"/>
        <v>0</v>
      </c>
      <c r="T283" s="6">
        <f t="shared" si="33"/>
        <v>0</v>
      </c>
      <c r="U283" s="4">
        <f t="shared" si="34"/>
        <v>0</v>
      </c>
      <c r="V283" s="6">
        <f t="shared" si="35"/>
        <v>0</v>
      </c>
      <c r="W283" s="4">
        <f t="shared" si="36"/>
        <v>0</v>
      </c>
      <c r="X283" s="6">
        <f t="shared" si="37"/>
        <v>0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 t="str">
        <f>IF(E284="","",IF(AND(H284=H285,J284=J285),"",MAX($D$3:D283)+1))</f>
        <v/>
      </c>
      <c r="E284" s="7"/>
      <c r="F284" s="7"/>
      <c r="G284" s="7"/>
      <c r="H284" s="7"/>
      <c r="I284" s="7"/>
      <c r="J284" s="7"/>
      <c r="K284" s="7"/>
      <c r="L284" s="7"/>
      <c r="M284" s="8"/>
      <c r="N284" s="8"/>
      <c r="O284" s="8"/>
      <c r="P284" s="8"/>
      <c r="Q284" s="8"/>
      <c r="R284" s="8"/>
      <c r="S284" s="4">
        <f t="shared" si="32"/>
        <v>0</v>
      </c>
      <c r="T284" s="6">
        <f t="shared" si="33"/>
        <v>0</v>
      </c>
      <c r="U284" s="4">
        <f t="shared" si="34"/>
        <v>0</v>
      </c>
      <c r="V284" s="6">
        <f t="shared" si="35"/>
        <v>0</v>
      </c>
      <c r="W284" s="4">
        <f t="shared" si="36"/>
        <v>0</v>
      </c>
      <c r="X284" s="6">
        <f t="shared" si="37"/>
        <v>0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IF(E285="","",IF(AND(H285=H286,J285=J286),"",MAX($D$3:D284)+1))</f>
        <v/>
      </c>
      <c r="E285" s="7"/>
      <c r="F285" s="7"/>
      <c r="G285" s="7"/>
      <c r="H285" s="7"/>
      <c r="I285" s="7"/>
      <c r="J285" s="7"/>
      <c r="K285" s="7"/>
      <c r="L285" s="7"/>
      <c r="M285" s="8"/>
      <c r="N285" s="8"/>
      <c r="O285" s="8"/>
      <c r="P285" s="8"/>
      <c r="Q285" s="8"/>
      <c r="R285" s="8"/>
      <c r="S285" s="4">
        <f t="shared" si="32"/>
        <v>0</v>
      </c>
      <c r="T285" s="6">
        <f t="shared" si="33"/>
        <v>0</v>
      </c>
      <c r="U285" s="4">
        <f t="shared" si="34"/>
        <v>0</v>
      </c>
      <c r="V285" s="6">
        <f t="shared" si="35"/>
        <v>0</v>
      </c>
      <c r="W285" s="4">
        <f t="shared" si="36"/>
        <v>0</v>
      </c>
      <c r="X285" s="6">
        <f t="shared" si="37"/>
        <v>0</v>
      </c>
    </row>
    <row r="286" spans="1:24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IF(E286="","",IF(AND(H286=H287,J286=J287),"",MAX($D$3:D285)+1))</f>
        <v/>
      </c>
      <c r="E286" s="7"/>
      <c r="F286" s="7"/>
      <c r="G286" s="7"/>
      <c r="H286" s="7"/>
      <c r="I286" s="7"/>
      <c r="J286" s="7"/>
      <c r="K286" s="7"/>
      <c r="L286" s="7"/>
      <c r="M286" s="8"/>
      <c r="N286" s="8"/>
      <c r="O286" s="8"/>
      <c r="P286" s="8"/>
      <c r="Q286" s="8"/>
      <c r="R286" s="8"/>
      <c r="S286" s="4">
        <f t="shared" si="32"/>
        <v>0</v>
      </c>
      <c r="T286" s="6">
        <f t="shared" si="33"/>
        <v>0</v>
      </c>
      <c r="U286" s="4">
        <f t="shared" si="34"/>
        <v>0</v>
      </c>
      <c r="V286" s="6">
        <f t="shared" si="35"/>
        <v>0</v>
      </c>
      <c r="W286" s="4">
        <f t="shared" si="36"/>
        <v>0</v>
      </c>
      <c r="X286" s="6">
        <f t="shared" si="37"/>
        <v>0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IF(E287="","",IF(AND(H287=H288,J287=J288),"",MAX($D$3:D286)+1))</f>
        <v/>
      </c>
      <c r="E287" s="7"/>
      <c r="F287" s="7"/>
      <c r="G287" s="7"/>
      <c r="H287" s="7"/>
      <c r="I287" s="7"/>
      <c r="J287" s="7"/>
      <c r="K287" s="7"/>
      <c r="L287" s="7"/>
      <c r="M287" s="8"/>
      <c r="N287" s="8"/>
      <c r="O287" s="8"/>
      <c r="P287" s="8"/>
      <c r="Q287" s="8"/>
      <c r="R287" s="8"/>
      <c r="S287" s="4">
        <f t="shared" si="32"/>
        <v>0</v>
      </c>
      <c r="T287" s="6">
        <f t="shared" si="33"/>
        <v>0</v>
      </c>
      <c r="U287" s="4">
        <f t="shared" si="34"/>
        <v>0</v>
      </c>
      <c r="V287" s="6">
        <f t="shared" si="35"/>
        <v>0</v>
      </c>
      <c r="W287" s="4">
        <f t="shared" si="36"/>
        <v>0</v>
      </c>
      <c r="X287" s="6">
        <f t="shared" si="37"/>
        <v>0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IF(E288="","",IF(AND(H288=H289,J288=J289),"",MAX($D$3:D287)+1))</f>
        <v/>
      </c>
      <c r="E288" s="7"/>
      <c r="F288" s="7"/>
      <c r="G288" s="7"/>
      <c r="H288" s="7"/>
      <c r="I288" s="7"/>
      <c r="J288" s="7"/>
      <c r="K288" s="7"/>
      <c r="L288" s="7"/>
      <c r="M288" s="8"/>
      <c r="N288" s="8"/>
      <c r="O288" s="8"/>
      <c r="P288" s="8"/>
      <c r="Q288" s="8"/>
      <c r="R288" s="8"/>
      <c r="S288" s="4">
        <f t="shared" si="32"/>
        <v>0</v>
      </c>
      <c r="T288" s="6">
        <f t="shared" si="33"/>
        <v>0</v>
      </c>
      <c r="U288" s="4">
        <f t="shared" si="34"/>
        <v>0</v>
      </c>
      <c r="V288" s="6">
        <f t="shared" si="35"/>
        <v>0</v>
      </c>
      <c r="W288" s="4">
        <f t="shared" si="36"/>
        <v>0</v>
      </c>
      <c r="X288" s="6">
        <f t="shared" si="37"/>
        <v>0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 t="str">
        <f>IF(E289="","",IF(AND(H289=H290,J289=J290),"",MAX($D$3:D288)+1))</f>
        <v/>
      </c>
      <c r="E289" s="7"/>
      <c r="F289" s="7"/>
      <c r="G289" s="7"/>
      <c r="H289" s="7"/>
      <c r="I289" s="7"/>
      <c r="J289" s="7"/>
      <c r="K289" s="7"/>
      <c r="L289" s="7"/>
      <c r="M289" s="8"/>
      <c r="N289" s="8"/>
      <c r="O289" s="8"/>
      <c r="P289" s="8"/>
      <c r="Q289" s="8"/>
      <c r="R289" s="8"/>
      <c r="S289" s="4">
        <f t="shared" si="32"/>
        <v>0</v>
      </c>
      <c r="T289" s="6">
        <f t="shared" si="33"/>
        <v>0</v>
      </c>
      <c r="U289" s="4">
        <f t="shared" si="34"/>
        <v>0</v>
      </c>
      <c r="V289" s="6">
        <f t="shared" si="35"/>
        <v>0</v>
      </c>
      <c r="W289" s="4">
        <f t="shared" si="36"/>
        <v>0</v>
      </c>
      <c r="X289" s="6">
        <f t="shared" si="37"/>
        <v>0</v>
      </c>
    </row>
    <row r="290" spans="1:24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 t="str">
        <f>IF(E290="","",IF(AND(H290=H291,J290=J291),"",MAX($D$3:D289)+1))</f>
        <v/>
      </c>
      <c r="E290" s="7"/>
      <c r="F290" s="7"/>
      <c r="G290" s="7"/>
      <c r="H290" s="7"/>
      <c r="I290" s="7"/>
      <c r="J290" s="7"/>
      <c r="K290" s="7"/>
      <c r="L290" s="7"/>
      <c r="M290" s="8"/>
      <c r="N290" s="8"/>
      <c r="O290" s="8"/>
      <c r="P290" s="8"/>
      <c r="Q290" s="8"/>
      <c r="R290" s="8"/>
      <c r="S290" s="4">
        <f t="shared" si="32"/>
        <v>0</v>
      </c>
      <c r="T290" s="6">
        <f t="shared" si="33"/>
        <v>0</v>
      </c>
      <c r="U290" s="4">
        <f t="shared" si="34"/>
        <v>0</v>
      </c>
      <c r="V290" s="6">
        <f t="shared" si="35"/>
        <v>0</v>
      </c>
      <c r="W290" s="4">
        <f t="shared" si="36"/>
        <v>0</v>
      </c>
      <c r="X290" s="6">
        <f t="shared" si="37"/>
        <v>0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IF(E291="","",IF(AND(H291=H292,J291=J292),"",MAX($D$3:D290)+1))</f>
        <v/>
      </c>
      <c r="E291" s="7"/>
      <c r="F291" s="7"/>
      <c r="G291" s="7"/>
      <c r="H291" s="7"/>
      <c r="I291" s="7"/>
      <c r="J291" s="7"/>
      <c r="K291" s="7"/>
      <c r="L291" s="7"/>
      <c r="M291" s="8"/>
      <c r="N291" s="8"/>
      <c r="O291" s="8"/>
      <c r="P291" s="8"/>
      <c r="Q291" s="8"/>
      <c r="R291" s="8"/>
      <c r="S291" s="4">
        <f t="shared" si="32"/>
        <v>0</v>
      </c>
      <c r="T291" s="6">
        <f t="shared" si="33"/>
        <v>0</v>
      </c>
      <c r="U291" s="4">
        <f t="shared" si="34"/>
        <v>0</v>
      </c>
      <c r="V291" s="6">
        <f t="shared" si="35"/>
        <v>0</v>
      </c>
      <c r="W291" s="4">
        <f t="shared" si="36"/>
        <v>0</v>
      </c>
      <c r="X291" s="6">
        <f t="shared" si="37"/>
        <v>0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IF(E292="","",IF(AND(H292=H293,J292=J293),"",MAX($D$3:D291)+1))</f>
        <v/>
      </c>
      <c r="E292" s="7"/>
      <c r="F292" s="7"/>
      <c r="G292" s="7"/>
      <c r="H292" s="7"/>
      <c r="I292" s="7"/>
      <c r="J292" s="7"/>
      <c r="K292" s="7"/>
      <c r="L292" s="7"/>
      <c r="M292" s="8"/>
      <c r="N292" s="8"/>
      <c r="O292" s="8"/>
      <c r="P292" s="8"/>
      <c r="Q292" s="8"/>
      <c r="R292" s="8"/>
      <c r="S292" s="4">
        <f t="shared" si="32"/>
        <v>0</v>
      </c>
      <c r="T292" s="6">
        <f t="shared" si="33"/>
        <v>0</v>
      </c>
      <c r="U292" s="4">
        <f t="shared" si="34"/>
        <v>0</v>
      </c>
      <c r="V292" s="6">
        <f t="shared" si="35"/>
        <v>0</v>
      </c>
      <c r="W292" s="4">
        <f t="shared" si="36"/>
        <v>0</v>
      </c>
      <c r="X292" s="6">
        <f t="shared" si="37"/>
        <v>0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 t="str">
        <f>IF(E293="","",IF(AND(H293=H294,J293=J294),"",MAX($D$3:D292)+1))</f>
        <v/>
      </c>
      <c r="E293" s="7"/>
      <c r="F293" s="7"/>
      <c r="G293" s="7"/>
      <c r="H293" s="7"/>
      <c r="I293" s="7"/>
      <c r="J293" s="7"/>
      <c r="K293" s="7"/>
      <c r="L293" s="7"/>
      <c r="M293" s="8"/>
      <c r="N293" s="8"/>
      <c r="O293" s="8"/>
      <c r="P293" s="8"/>
      <c r="Q293" s="8"/>
      <c r="R293" s="8"/>
      <c r="S293" s="4">
        <f t="shared" si="32"/>
        <v>0</v>
      </c>
      <c r="T293" s="6">
        <f t="shared" si="33"/>
        <v>0</v>
      </c>
      <c r="U293" s="4">
        <f t="shared" si="34"/>
        <v>0</v>
      </c>
      <c r="V293" s="6">
        <f t="shared" si="35"/>
        <v>0</v>
      </c>
      <c r="W293" s="4">
        <f t="shared" si="36"/>
        <v>0</v>
      </c>
      <c r="X293" s="6">
        <f t="shared" si="37"/>
        <v>0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IF(E294="","",IF(AND(H294=H295,J294=J295),"",MAX($D$3:D293)+1))</f>
        <v/>
      </c>
      <c r="E294" s="7"/>
      <c r="F294" s="7"/>
      <c r="G294" s="7"/>
      <c r="H294" s="7"/>
      <c r="I294" s="7"/>
      <c r="J294" s="7"/>
      <c r="K294" s="7"/>
      <c r="L294" s="7"/>
      <c r="M294" s="8"/>
      <c r="N294" s="8"/>
      <c r="O294" s="8"/>
      <c r="P294" s="8"/>
      <c r="Q294" s="8"/>
      <c r="R294" s="8"/>
      <c r="S294" s="4">
        <f t="shared" si="32"/>
        <v>0</v>
      </c>
      <c r="T294" s="6">
        <f t="shared" si="33"/>
        <v>0</v>
      </c>
      <c r="U294" s="4">
        <f t="shared" si="34"/>
        <v>0</v>
      </c>
      <c r="V294" s="6">
        <f t="shared" si="35"/>
        <v>0</v>
      </c>
      <c r="W294" s="4">
        <f t="shared" si="36"/>
        <v>0</v>
      </c>
      <c r="X294" s="6">
        <f t="shared" si="37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IF(E295="","",IF(AND(H295=H296,J295=J296),"",MAX($D$3:D294)+1))</f>
        <v/>
      </c>
      <c r="E295" s="7"/>
      <c r="F295" s="7"/>
      <c r="G295" s="7"/>
      <c r="H295" s="7"/>
      <c r="I295" s="7"/>
      <c r="J295" s="7"/>
      <c r="K295" s="7"/>
      <c r="L295" s="7"/>
      <c r="M295" s="8"/>
      <c r="N295" s="8"/>
      <c r="O295" s="8"/>
      <c r="P295" s="8"/>
      <c r="Q295" s="8"/>
      <c r="R295" s="8"/>
      <c r="S295" s="4">
        <f t="shared" si="32"/>
        <v>0</v>
      </c>
      <c r="T295" s="6">
        <f t="shared" si="33"/>
        <v>0</v>
      </c>
      <c r="U295" s="4">
        <f t="shared" si="34"/>
        <v>0</v>
      </c>
      <c r="V295" s="6">
        <f t="shared" si="35"/>
        <v>0</v>
      </c>
      <c r="W295" s="4">
        <f t="shared" si="36"/>
        <v>0</v>
      </c>
      <c r="X295" s="6">
        <f t="shared" si="37"/>
        <v>0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IF(E296="","",IF(AND(H296=H297,J296=J297),"",MAX($D$3:D295)+1))</f>
        <v/>
      </c>
      <c r="E296" s="7"/>
      <c r="F296" s="7"/>
      <c r="G296" s="7"/>
      <c r="H296" s="7"/>
      <c r="I296" s="7"/>
      <c r="J296" s="7"/>
      <c r="K296" s="7"/>
      <c r="L296" s="7"/>
      <c r="M296" s="8"/>
      <c r="N296" s="8"/>
      <c r="O296" s="8"/>
      <c r="P296" s="8"/>
      <c r="Q296" s="8"/>
      <c r="R296" s="8"/>
      <c r="S296" s="4">
        <f t="shared" si="32"/>
        <v>0</v>
      </c>
      <c r="T296" s="6">
        <f t="shared" si="33"/>
        <v>0</v>
      </c>
      <c r="U296" s="4">
        <f t="shared" si="34"/>
        <v>0</v>
      </c>
      <c r="V296" s="6">
        <f t="shared" si="35"/>
        <v>0</v>
      </c>
      <c r="W296" s="4">
        <f t="shared" si="36"/>
        <v>0</v>
      </c>
      <c r="X296" s="6">
        <f t="shared" si="37"/>
        <v>0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IF(E297="","",IF(AND(H297=H298,J297=J298),"",MAX($D$3:D296)+1))</f>
        <v/>
      </c>
      <c r="E297" s="7"/>
      <c r="F297" s="7"/>
      <c r="G297" s="7"/>
      <c r="H297" s="7"/>
      <c r="I297" s="7"/>
      <c r="J297" s="7"/>
      <c r="K297" s="7"/>
      <c r="L297" s="7"/>
      <c r="M297" s="8"/>
      <c r="N297" s="8"/>
      <c r="O297" s="8"/>
      <c r="P297" s="8"/>
      <c r="Q297" s="8"/>
      <c r="R297" s="8"/>
      <c r="S297" s="4">
        <f t="shared" si="32"/>
        <v>0</v>
      </c>
      <c r="T297" s="6">
        <f t="shared" si="33"/>
        <v>0</v>
      </c>
      <c r="U297" s="4">
        <f t="shared" si="34"/>
        <v>0</v>
      </c>
      <c r="V297" s="6">
        <f t="shared" si="35"/>
        <v>0</v>
      </c>
      <c r="W297" s="4">
        <f t="shared" si="36"/>
        <v>0</v>
      </c>
      <c r="X297" s="6">
        <f t="shared" si="37"/>
        <v>0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IF(E298="","",IF(AND(H298=H299,J298=J299),"",MAX($D$3:D297)+1))</f>
        <v/>
      </c>
      <c r="E298" s="7"/>
      <c r="F298" s="7"/>
      <c r="G298" s="7"/>
      <c r="H298" s="7"/>
      <c r="I298" s="7"/>
      <c r="J298" s="7"/>
      <c r="K298" s="7"/>
      <c r="L298" s="7"/>
      <c r="M298" s="8"/>
      <c r="N298" s="8"/>
      <c r="O298" s="8"/>
      <c r="P298" s="8"/>
      <c r="Q298" s="8"/>
      <c r="R298" s="8"/>
      <c r="S298" s="4">
        <f t="shared" si="32"/>
        <v>0</v>
      </c>
      <c r="T298" s="6">
        <f t="shared" si="33"/>
        <v>0</v>
      </c>
      <c r="U298" s="4">
        <f t="shared" si="34"/>
        <v>0</v>
      </c>
      <c r="V298" s="6">
        <f t="shared" si="35"/>
        <v>0</v>
      </c>
      <c r="W298" s="4">
        <f t="shared" si="36"/>
        <v>0</v>
      </c>
      <c r="X298" s="6">
        <f t="shared" si="37"/>
        <v>0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IF(E299="","",IF(AND(H299=H300,J299=J300),"",MAX($D$3:D298)+1))</f>
        <v/>
      </c>
      <c r="E299" s="7"/>
      <c r="F299" s="7"/>
      <c r="G299" s="7"/>
      <c r="H299" s="7"/>
      <c r="I299" s="7"/>
      <c r="J299" s="7"/>
      <c r="K299" s="7"/>
      <c r="L299" s="7"/>
      <c r="M299" s="8"/>
      <c r="N299" s="8"/>
      <c r="O299" s="8"/>
      <c r="P299" s="8"/>
      <c r="Q299" s="8"/>
      <c r="R299" s="8"/>
      <c r="S299" s="4">
        <f t="shared" si="32"/>
        <v>0</v>
      </c>
      <c r="T299" s="6">
        <f t="shared" si="33"/>
        <v>0</v>
      </c>
      <c r="U299" s="4">
        <f t="shared" si="34"/>
        <v>0</v>
      </c>
      <c r="V299" s="6">
        <f t="shared" si="35"/>
        <v>0</v>
      </c>
      <c r="W299" s="4">
        <f t="shared" si="36"/>
        <v>0</v>
      </c>
      <c r="X299" s="6">
        <f t="shared" si="37"/>
        <v>0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IF(E300="","",IF(AND(H300=H301,J300=J301),"",MAX($D$3:D299)+1))</f>
        <v/>
      </c>
      <c r="E300" s="7"/>
      <c r="F300" s="7"/>
      <c r="G300" s="7"/>
      <c r="H300" s="7"/>
      <c r="I300" s="7"/>
      <c r="J300" s="7"/>
      <c r="K300" s="7"/>
      <c r="L300" s="7"/>
      <c r="M300" s="8"/>
      <c r="N300" s="8"/>
      <c r="O300" s="8"/>
      <c r="P300" s="8"/>
      <c r="Q300" s="8"/>
      <c r="R300" s="8"/>
      <c r="S300" s="4">
        <f t="shared" si="32"/>
        <v>0</v>
      </c>
      <c r="T300" s="6">
        <f t="shared" si="33"/>
        <v>0</v>
      </c>
      <c r="U300" s="4">
        <f t="shared" si="34"/>
        <v>0</v>
      </c>
      <c r="V300" s="6">
        <f t="shared" si="35"/>
        <v>0</v>
      </c>
      <c r="W300" s="4">
        <f t="shared" si="36"/>
        <v>0</v>
      </c>
      <c r="X300" s="6">
        <f t="shared" si="37"/>
        <v>0</v>
      </c>
    </row>
    <row r="301" spans="1:24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 t="str">
        <f>IF(E301="","",IF(AND(H301=H302,J301=J302),"",MAX($D$3:D300)+1))</f>
        <v/>
      </c>
      <c r="E301" s="7"/>
      <c r="F301" s="7"/>
      <c r="G301" s="7"/>
      <c r="H301" s="7"/>
      <c r="I301" s="7"/>
      <c r="J301" s="7"/>
      <c r="K301" s="7"/>
      <c r="L301" s="7"/>
      <c r="M301" s="8"/>
      <c r="N301" s="8"/>
      <c r="O301" s="8"/>
      <c r="P301" s="8"/>
      <c r="Q301" s="8"/>
      <c r="R301" s="8"/>
      <c r="S301" s="4">
        <f t="shared" si="32"/>
        <v>0</v>
      </c>
      <c r="T301" s="6">
        <f t="shared" si="33"/>
        <v>0</v>
      </c>
      <c r="U301" s="4">
        <f t="shared" si="34"/>
        <v>0</v>
      </c>
      <c r="V301" s="6">
        <f t="shared" si="35"/>
        <v>0</v>
      </c>
      <c r="W301" s="4">
        <f t="shared" si="36"/>
        <v>0</v>
      </c>
      <c r="X301" s="6">
        <f t="shared" si="37"/>
        <v>0</v>
      </c>
    </row>
    <row r="302" spans="1:24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IF(E302="","",IF(AND(H302=H303,J302=J303),"",MAX($D$3:D301)+1))</f>
        <v/>
      </c>
      <c r="E302" s="7"/>
      <c r="F302" s="7"/>
      <c r="G302" s="7"/>
      <c r="H302" s="7"/>
      <c r="I302" s="7"/>
      <c r="J302" s="7"/>
      <c r="K302" s="7"/>
      <c r="L302" s="7"/>
      <c r="M302" s="8"/>
      <c r="N302" s="8"/>
      <c r="O302" s="8"/>
      <c r="P302" s="8"/>
      <c r="Q302" s="8"/>
      <c r="R302" s="8"/>
      <c r="S302" s="4">
        <f t="shared" si="32"/>
        <v>0</v>
      </c>
      <c r="T302" s="6">
        <f t="shared" si="33"/>
        <v>0</v>
      </c>
      <c r="U302" s="4">
        <f t="shared" si="34"/>
        <v>0</v>
      </c>
      <c r="V302" s="6">
        <f t="shared" si="35"/>
        <v>0</v>
      </c>
      <c r="W302" s="4">
        <f t="shared" si="36"/>
        <v>0</v>
      </c>
      <c r="X302" s="6">
        <f t="shared" si="37"/>
        <v>0</v>
      </c>
    </row>
    <row r="303" spans="1:24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IF(E303="","",IF(AND(H303=H304,J303=J304),"",MAX($D$3:D302)+1))</f>
        <v/>
      </c>
      <c r="E303" s="7"/>
      <c r="F303" s="7"/>
      <c r="G303" s="7"/>
      <c r="H303" s="7"/>
      <c r="I303" s="7"/>
      <c r="J303" s="7"/>
      <c r="K303" s="7"/>
      <c r="L303" s="7"/>
      <c r="M303" s="8"/>
      <c r="N303" s="8"/>
      <c r="O303" s="8"/>
      <c r="P303" s="8"/>
      <c r="Q303" s="8"/>
      <c r="R303" s="8"/>
      <c r="S303" s="4">
        <f t="shared" si="32"/>
        <v>0</v>
      </c>
      <c r="T303" s="6">
        <f t="shared" si="33"/>
        <v>0</v>
      </c>
      <c r="U303" s="4">
        <f t="shared" si="34"/>
        <v>0</v>
      </c>
      <c r="V303" s="6">
        <f t="shared" si="35"/>
        <v>0</v>
      </c>
      <c r="W303" s="4">
        <f t="shared" si="36"/>
        <v>0</v>
      </c>
      <c r="X303" s="6">
        <f t="shared" si="37"/>
        <v>0</v>
      </c>
    </row>
    <row r="304" spans="1:24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 t="str">
        <f>IF(E304="","",IF(AND(H304=H305,J304=J305),"",MAX($D$3:D303)+1))</f>
        <v/>
      </c>
      <c r="E304" s="7"/>
      <c r="F304" s="7"/>
      <c r="G304" s="7"/>
      <c r="H304" s="7"/>
      <c r="I304" s="7"/>
      <c r="J304" s="7"/>
      <c r="K304" s="7"/>
      <c r="L304" s="7"/>
      <c r="M304" s="8"/>
      <c r="N304" s="8"/>
      <c r="O304" s="8"/>
      <c r="P304" s="8"/>
      <c r="Q304" s="8"/>
      <c r="R304" s="8"/>
      <c r="S304" s="4">
        <f t="shared" si="32"/>
        <v>0</v>
      </c>
      <c r="T304" s="6">
        <f t="shared" si="33"/>
        <v>0</v>
      </c>
      <c r="U304" s="4">
        <f t="shared" si="34"/>
        <v>0</v>
      </c>
      <c r="V304" s="6">
        <f t="shared" si="35"/>
        <v>0</v>
      </c>
      <c r="W304" s="4">
        <f t="shared" si="36"/>
        <v>0</v>
      </c>
      <c r="X304" s="6">
        <f t="shared" si="37"/>
        <v>0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IF(E305="","",IF(AND(H305=H306,J305=J306),"",MAX($D$3:D304)+1))</f>
        <v/>
      </c>
      <c r="E305" s="7"/>
      <c r="F305" s="7"/>
      <c r="G305" s="7"/>
      <c r="H305" s="7"/>
      <c r="I305" s="7"/>
      <c r="J305" s="7"/>
      <c r="K305" s="7"/>
      <c r="L305" s="7"/>
      <c r="M305" s="8"/>
      <c r="N305" s="8"/>
      <c r="O305" s="8"/>
      <c r="P305" s="8"/>
      <c r="Q305" s="8"/>
      <c r="R305" s="8"/>
      <c r="S305" s="4">
        <f t="shared" si="32"/>
        <v>0</v>
      </c>
      <c r="T305" s="6">
        <f t="shared" si="33"/>
        <v>0</v>
      </c>
      <c r="U305" s="4">
        <f t="shared" si="34"/>
        <v>0</v>
      </c>
      <c r="V305" s="6">
        <f t="shared" si="35"/>
        <v>0</v>
      </c>
      <c r="W305" s="4">
        <f t="shared" si="36"/>
        <v>0</v>
      </c>
      <c r="X305" s="6">
        <f t="shared" si="37"/>
        <v>0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IF(E306="","",IF(AND(H306=H307,J306=J307),"",MAX($D$3:D305)+1))</f>
        <v/>
      </c>
      <c r="E306" s="7"/>
      <c r="F306" s="7"/>
      <c r="G306" s="7"/>
      <c r="H306" s="7"/>
      <c r="I306" s="7"/>
      <c r="J306" s="7"/>
      <c r="K306" s="7"/>
      <c r="L306" s="7"/>
      <c r="M306" s="8"/>
      <c r="N306" s="8"/>
      <c r="O306" s="8"/>
      <c r="P306" s="8"/>
      <c r="Q306" s="8"/>
      <c r="R306" s="8"/>
      <c r="S306" s="4">
        <f t="shared" si="32"/>
        <v>0</v>
      </c>
      <c r="T306" s="6">
        <f t="shared" si="33"/>
        <v>0</v>
      </c>
      <c r="U306" s="4">
        <f t="shared" si="34"/>
        <v>0</v>
      </c>
      <c r="V306" s="6">
        <f t="shared" si="35"/>
        <v>0</v>
      </c>
      <c r="W306" s="4">
        <f t="shared" si="36"/>
        <v>0</v>
      </c>
      <c r="X306" s="6">
        <f t="shared" si="37"/>
        <v>0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IF(E307="","",IF(AND(H307=H308,J307=J308),"",MAX($D$3:D306)+1))</f>
        <v/>
      </c>
      <c r="E307" s="7"/>
      <c r="F307" s="7"/>
      <c r="G307" s="7"/>
      <c r="H307" s="7"/>
      <c r="I307" s="7"/>
      <c r="J307" s="7"/>
      <c r="K307" s="7"/>
      <c r="L307" s="7"/>
      <c r="M307" s="8"/>
      <c r="N307" s="8"/>
      <c r="O307" s="8"/>
      <c r="P307" s="8"/>
      <c r="Q307" s="8"/>
      <c r="R307" s="8"/>
      <c r="S307" s="4">
        <f t="shared" si="32"/>
        <v>0</v>
      </c>
      <c r="T307" s="6">
        <f t="shared" si="33"/>
        <v>0</v>
      </c>
      <c r="U307" s="4">
        <f t="shared" si="34"/>
        <v>0</v>
      </c>
      <c r="V307" s="6">
        <f t="shared" si="35"/>
        <v>0</v>
      </c>
      <c r="W307" s="4">
        <f t="shared" si="36"/>
        <v>0</v>
      </c>
      <c r="X307" s="6">
        <f t="shared" si="37"/>
        <v>0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IF(E308="","",IF(AND(H308=H309,J308=J309),"",MAX($D$3:D307)+1))</f>
        <v/>
      </c>
      <c r="E308" s="7"/>
      <c r="F308" s="7"/>
      <c r="G308" s="7"/>
      <c r="H308" s="7"/>
      <c r="I308" s="7"/>
      <c r="J308" s="7"/>
      <c r="K308" s="7"/>
      <c r="L308" s="7"/>
      <c r="M308" s="8"/>
      <c r="N308" s="8"/>
      <c r="O308" s="8"/>
      <c r="P308" s="8"/>
      <c r="Q308" s="8"/>
      <c r="R308" s="8"/>
      <c r="S308" s="4">
        <f t="shared" si="32"/>
        <v>0</v>
      </c>
      <c r="T308" s="6">
        <f t="shared" si="33"/>
        <v>0</v>
      </c>
      <c r="U308" s="4">
        <f t="shared" si="34"/>
        <v>0</v>
      </c>
      <c r="V308" s="6">
        <f t="shared" si="35"/>
        <v>0</v>
      </c>
      <c r="W308" s="4">
        <f t="shared" si="36"/>
        <v>0</v>
      </c>
      <c r="X308" s="6">
        <f t="shared" si="37"/>
        <v>0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IF(E309="","",IF(AND(H309=H310,J309=J310),"",MAX($D$3:D308)+1))</f>
        <v/>
      </c>
      <c r="E309" s="7"/>
      <c r="F309" s="7"/>
      <c r="G309" s="7"/>
      <c r="H309" s="7"/>
      <c r="I309" s="7"/>
      <c r="J309" s="7"/>
      <c r="K309" s="7"/>
      <c r="L309" s="7"/>
      <c r="M309" s="8"/>
      <c r="N309" s="8"/>
      <c r="O309" s="8"/>
      <c r="P309" s="8"/>
      <c r="Q309" s="8"/>
      <c r="R309" s="8"/>
      <c r="S309" s="4">
        <f t="shared" si="32"/>
        <v>0</v>
      </c>
      <c r="T309" s="6">
        <f t="shared" si="33"/>
        <v>0</v>
      </c>
      <c r="U309" s="4">
        <f t="shared" si="34"/>
        <v>0</v>
      </c>
      <c r="V309" s="6">
        <f t="shared" si="35"/>
        <v>0</v>
      </c>
      <c r="W309" s="4">
        <f t="shared" si="36"/>
        <v>0</v>
      </c>
      <c r="X309" s="6">
        <f t="shared" si="37"/>
        <v>0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IF(E310="","",IF(AND(H310=H311,J310=J311),"",MAX($D$3:D309)+1))</f>
        <v/>
      </c>
      <c r="E310" s="7"/>
      <c r="F310" s="7"/>
      <c r="G310" s="7"/>
      <c r="H310" s="7"/>
      <c r="I310" s="7"/>
      <c r="J310" s="7"/>
      <c r="K310" s="7"/>
      <c r="L310" s="7"/>
      <c r="M310" s="8"/>
      <c r="N310" s="8"/>
      <c r="O310" s="8"/>
      <c r="P310" s="8"/>
      <c r="Q310" s="8"/>
      <c r="R310" s="8"/>
      <c r="S310" s="4">
        <f t="shared" si="32"/>
        <v>0</v>
      </c>
      <c r="T310" s="6">
        <f t="shared" si="33"/>
        <v>0</v>
      </c>
      <c r="U310" s="4">
        <f t="shared" si="34"/>
        <v>0</v>
      </c>
      <c r="V310" s="6">
        <f t="shared" si="35"/>
        <v>0</v>
      </c>
      <c r="W310" s="4">
        <f t="shared" si="36"/>
        <v>0</v>
      </c>
      <c r="X310" s="6">
        <f t="shared" si="37"/>
        <v>0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 t="str">
        <f>IF(E311="","",IF(AND(H311=H312,J311=J312),"",MAX($D$3:D310)+1))</f>
        <v/>
      </c>
      <c r="E311" s="7"/>
      <c r="F311" s="7"/>
      <c r="G311" s="7"/>
      <c r="H311" s="7"/>
      <c r="I311" s="7"/>
      <c r="J311" s="7"/>
      <c r="K311" s="7"/>
      <c r="L311" s="7"/>
      <c r="M311" s="8"/>
      <c r="N311" s="8"/>
      <c r="O311" s="8"/>
      <c r="P311" s="8"/>
      <c r="Q311" s="8"/>
      <c r="R311" s="8"/>
      <c r="S311" s="4">
        <f t="shared" si="32"/>
        <v>0</v>
      </c>
      <c r="T311" s="6">
        <f t="shared" si="33"/>
        <v>0</v>
      </c>
      <c r="U311" s="4">
        <f t="shared" si="34"/>
        <v>0</v>
      </c>
      <c r="V311" s="6">
        <f t="shared" si="35"/>
        <v>0</v>
      </c>
      <c r="W311" s="4">
        <f t="shared" si="36"/>
        <v>0</v>
      </c>
      <c r="X311" s="6">
        <f t="shared" si="37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IF(E312="","",IF(AND(H312=H313,J312=J313),"",MAX($D$3:D311)+1))</f>
        <v/>
      </c>
      <c r="E312" s="7"/>
      <c r="F312" s="7"/>
      <c r="G312" s="7"/>
      <c r="H312" s="7"/>
      <c r="I312" s="7"/>
      <c r="J312" s="7"/>
      <c r="K312" s="7"/>
      <c r="L312" s="7"/>
      <c r="M312" s="8"/>
      <c r="N312" s="8"/>
      <c r="O312" s="8"/>
      <c r="P312" s="8"/>
      <c r="Q312" s="8"/>
      <c r="R312" s="8"/>
      <c r="S312" s="4">
        <f t="shared" si="32"/>
        <v>0</v>
      </c>
      <c r="T312" s="6">
        <f t="shared" si="33"/>
        <v>0</v>
      </c>
      <c r="U312" s="4">
        <f t="shared" si="34"/>
        <v>0</v>
      </c>
      <c r="V312" s="6">
        <f t="shared" si="35"/>
        <v>0</v>
      </c>
      <c r="W312" s="4">
        <f t="shared" si="36"/>
        <v>0</v>
      </c>
      <c r="X312" s="6">
        <f t="shared" si="37"/>
        <v>0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 t="str">
        <f>IF(E313="","",IF(AND(H313=H314,J313=J314),"",MAX($D$3:D312)+1))</f>
        <v/>
      </c>
      <c r="E313" s="7"/>
      <c r="F313" s="7"/>
      <c r="G313" s="7"/>
      <c r="H313" s="7"/>
      <c r="I313" s="7"/>
      <c r="J313" s="7"/>
      <c r="K313" s="7"/>
      <c r="L313" s="7"/>
      <c r="M313" s="8"/>
      <c r="N313" s="8"/>
      <c r="O313" s="8"/>
      <c r="P313" s="8"/>
      <c r="Q313" s="8"/>
      <c r="R313" s="8"/>
      <c r="S313" s="4">
        <f t="shared" si="32"/>
        <v>0</v>
      </c>
      <c r="T313" s="6">
        <f t="shared" si="33"/>
        <v>0</v>
      </c>
      <c r="U313" s="4">
        <f t="shared" si="34"/>
        <v>0</v>
      </c>
      <c r="V313" s="6">
        <f t="shared" si="35"/>
        <v>0</v>
      </c>
      <c r="W313" s="4">
        <f t="shared" si="36"/>
        <v>0</v>
      </c>
      <c r="X313" s="6">
        <f t="shared" si="37"/>
        <v>0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IF(E314="","",IF(AND(H314=H315,J314=J315),"",MAX($D$3:D313)+1))</f>
        <v/>
      </c>
      <c r="E314" s="7"/>
      <c r="F314" s="7"/>
      <c r="G314" s="7"/>
      <c r="H314" s="7"/>
      <c r="I314" s="7"/>
      <c r="J314" s="7"/>
      <c r="K314" s="7"/>
      <c r="L314" s="7"/>
      <c r="M314" s="8"/>
      <c r="N314" s="8"/>
      <c r="O314" s="8"/>
      <c r="P314" s="8"/>
      <c r="Q314" s="8"/>
      <c r="R314" s="8"/>
      <c r="S314" s="4">
        <f t="shared" si="32"/>
        <v>0</v>
      </c>
      <c r="T314" s="6">
        <f t="shared" si="33"/>
        <v>0</v>
      </c>
      <c r="U314" s="4">
        <f t="shared" si="34"/>
        <v>0</v>
      </c>
      <c r="V314" s="6">
        <f t="shared" si="35"/>
        <v>0</v>
      </c>
      <c r="W314" s="4">
        <f t="shared" si="36"/>
        <v>0</v>
      </c>
      <c r="X314" s="6">
        <f t="shared" si="37"/>
        <v>0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IF(E315="","",IF(AND(H315=H316,J315=J316),"",MAX($D$3:D314)+1))</f>
        <v/>
      </c>
      <c r="E315" s="7"/>
      <c r="F315" s="7"/>
      <c r="G315" s="7"/>
      <c r="H315" s="7"/>
      <c r="I315" s="7"/>
      <c r="J315" s="7"/>
      <c r="K315" s="7"/>
      <c r="L315" s="7"/>
      <c r="M315" s="8"/>
      <c r="N315" s="8"/>
      <c r="O315" s="8"/>
      <c r="P315" s="8"/>
      <c r="Q315" s="8"/>
      <c r="R315" s="8"/>
      <c r="S315" s="4">
        <f t="shared" si="32"/>
        <v>0</v>
      </c>
      <c r="T315" s="6">
        <f t="shared" si="33"/>
        <v>0</v>
      </c>
      <c r="U315" s="4">
        <f t="shared" si="34"/>
        <v>0</v>
      </c>
      <c r="V315" s="6">
        <f t="shared" si="35"/>
        <v>0</v>
      </c>
      <c r="W315" s="4">
        <f t="shared" si="36"/>
        <v>0</v>
      </c>
      <c r="X315" s="6">
        <f t="shared" si="37"/>
        <v>0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IF(E316="","",IF(AND(H316=H317,J316=J317),"",MAX($D$3:D315)+1))</f>
        <v/>
      </c>
      <c r="E316" s="7"/>
      <c r="F316" s="7"/>
      <c r="G316" s="7"/>
      <c r="H316" s="7"/>
      <c r="I316" s="7"/>
      <c r="J316" s="7"/>
      <c r="K316" s="7"/>
      <c r="L316" s="7"/>
      <c r="M316" s="8"/>
      <c r="N316" s="8"/>
      <c r="O316" s="8"/>
      <c r="P316" s="8"/>
      <c r="Q316" s="8"/>
      <c r="R316" s="8"/>
      <c r="S316" s="4">
        <f t="shared" si="32"/>
        <v>0</v>
      </c>
      <c r="T316" s="6">
        <f t="shared" si="33"/>
        <v>0</v>
      </c>
      <c r="U316" s="4">
        <f t="shared" si="34"/>
        <v>0</v>
      </c>
      <c r="V316" s="6">
        <f t="shared" si="35"/>
        <v>0</v>
      </c>
      <c r="W316" s="4">
        <f t="shared" si="36"/>
        <v>0</v>
      </c>
      <c r="X316" s="6">
        <f t="shared" si="37"/>
        <v>0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IF(E317="","",IF(AND(H317=H318,J317=J318),"",MAX($D$3:D316)+1))</f>
        <v/>
      </c>
      <c r="E317" s="7"/>
      <c r="F317" s="7"/>
      <c r="G317" s="7"/>
      <c r="H317" s="7"/>
      <c r="I317" s="7"/>
      <c r="J317" s="7"/>
      <c r="K317" s="7"/>
      <c r="L317" s="7"/>
      <c r="M317" s="8"/>
      <c r="N317" s="8"/>
      <c r="O317" s="8"/>
      <c r="P317" s="8"/>
      <c r="Q317" s="8"/>
      <c r="R317" s="8"/>
      <c r="S317" s="4">
        <f t="shared" si="32"/>
        <v>0</v>
      </c>
      <c r="T317" s="6">
        <f t="shared" si="33"/>
        <v>0</v>
      </c>
      <c r="U317" s="4">
        <f t="shared" si="34"/>
        <v>0</v>
      </c>
      <c r="V317" s="6">
        <f t="shared" si="35"/>
        <v>0</v>
      </c>
      <c r="W317" s="4">
        <f t="shared" si="36"/>
        <v>0</v>
      </c>
      <c r="X317" s="6">
        <f t="shared" si="37"/>
        <v>0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IF(E318="","",IF(AND(H318=H319,J318=J319),"",MAX($D$3:D317)+1))</f>
        <v/>
      </c>
      <c r="E318" s="7"/>
      <c r="F318" s="7"/>
      <c r="G318" s="7"/>
      <c r="H318" s="7"/>
      <c r="I318" s="7"/>
      <c r="J318" s="7"/>
      <c r="K318" s="7"/>
      <c r="L318" s="7"/>
      <c r="M318" s="8"/>
      <c r="N318" s="8"/>
      <c r="O318" s="8"/>
      <c r="P318" s="8"/>
      <c r="Q318" s="8"/>
      <c r="R318" s="8"/>
      <c r="S318" s="4">
        <f t="shared" si="32"/>
        <v>0</v>
      </c>
      <c r="T318" s="6">
        <f t="shared" si="33"/>
        <v>0</v>
      </c>
      <c r="U318" s="4">
        <f t="shared" si="34"/>
        <v>0</v>
      </c>
      <c r="V318" s="6">
        <f t="shared" si="35"/>
        <v>0</v>
      </c>
      <c r="W318" s="4">
        <f t="shared" si="36"/>
        <v>0</v>
      </c>
      <c r="X318" s="6">
        <f t="shared" si="37"/>
        <v>0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 t="str">
        <f>IF(E319="","",IF(AND(H319=H320,J319=J320),"",MAX($D$3:D318)+1))</f>
        <v/>
      </c>
      <c r="E319" s="7"/>
      <c r="F319" s="7"/>
      <c r="G319" s="7"/>
      <c r="H319" s="7"/>
      <c r="I319" s="7"/>
      <c r="J319" s="7"/>
      <c r="K319" s="7"/>
      <c r="L319" s="7"/>
      <c r="M319" s="8"/>
      <c r="N319" s="8"/>
      <c r="O319" s="8"/>
      <c r="P319" s="8"/>
      <c r="Q319" s="8"/>
      <c r="R319" s="8"/>
      <c r="S319" s="4">
        <f t="shared" si="32"/>
        <v>0</v>
      </c>
      <c r="T319" s="6">
        <f t="shared" si="33"/>
        <v>0</v>
      </c>
      <c r="U319" s="4">
        <f t="shared" si="34"/>
        <v>0</v>
      </c>
      <c r="V319" s="6">
        <f t="shared" si="35"/>
        <v>0</v>
      </c>
      <c r="W319" s="4">
        <f t="shared" si="36"/>
        <v>0</v>
      </c>
      <c r="X319" s="6">
        <f t="shared" si="37"/>
        <v>0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IF(E320="","",IF(AND(H320=H321,J320=J321),"",MAX($D$3:D319)+1))</f>
        <v/>
      </c>
      <c r="E320" s="7"/>
      <c r="F320" s="7"/>
      <c r="G320" s="7"/>
      <c r="H320" s="7"/>
      <c r="I320" s="7"/>
      <c r="J320" s="7"/>
      <c r="K320" s="7"/>
      <c r="L320" s="7"/>
      <c r="M320" s="8"/>
      <c r="N320" s="8"/>
      <c r="O320" s="8"/>
      <c r="P320" s="8"/>
      <c r="Q320" s="8"/>
      <c r="R320" s="8"/>
      <c r="S320" s="4">
        <f t="shared" si="32"/>
        <v>0</v>
      </c>
      <c r="T320" s="6">
        <f t="shared" si="33"/>
        <v>0</v>
      </c>
      <c r="U320" s="4">
        <f t="shared" si="34"/>
        <v>0</v>
      </c>
      <c r="V320" s="6">
        <f t="shared" si="35"/>
        <v>0</v>
      </c>
      <c r="W320" s="4">
        <f t="shared" si="36"/>
        <v>0</v>
      </c>
      <c r="X320" s="6">
        <f t="shared" si="37"/>
        <v>0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IF(E321="","",IF(AND(H321=H322,J321=J322),"",MAX($D$3:D320)+1))</f>
        <v/>
      </c>
      <c r="E321" s="7"/>
      <c r="F321" s="7"/>
      <c r="G321" s="7"/>
      <c r="H321" s="7"/>
      <c r="I321" s="7"/>
      <c r="J321" s="7"/>
      <c r="K321" s="7"/>
      <c r="L321" s="7"/>
      <c r="M321" s="8"/>
      <c r="N321" s="8"/>
      <c r="O321" s="8"/>
      <c r="P321" s="8"/>
      <c r="Q321" s="8"/>
      <c r="R321" s="8"/>
      <c r="S321" s="4">
        <f t="shared" si="32"/>
        <v>0</v>
      </c>
      <c r="T321" s="6">
        <f t="shared" si="33"/>
        <v>0</v>
      </c>
      <c r="U321" s="4">
        <f t="shared" si="34"/>
        <v>0</v>
      </c>
      <c r="V321" s="6">
        <f t="shared" si="35"/>
        <v>0</v>
      </c>
      <c r="W321" s="4">
        <f t="shared" si="36"/>
        <v>0</v>
      </c>
      <c r="X321" s="6">
        <f t="shared" si="37"/>
        <v>0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IF(E322="","",IF(AND(H322=H323,J322=J323),"",MAX($D$3:D321)+1))</f>
        <v/>
      </c>
      <c r="E322" s="7"/>
      <c r="F322" s="7"/>
      <c r="G322" s="7"/>
      <c r="H322" s="7"/>
      <c r="I322" s="7"/>
      <c r="J322" s="7"/>
      <c r="K322" s="7"/>
      <c r="L322" s="7"/>
      <c r="M322" s="8"/>
      <c r="N322" s="8"/>
      <c r="O322" s="8"/>
      <c r="P322" s="8"/>
      <c r="Q322" s="8"/>
      <c r="R322" s="8"/>
      <c r="S322" s="4">
        <f t="shared" si="32"/>
        <v>0</v>
      </c>
      <c r="T322" s="6">
        <f t="shared" si="33"/>
        <v>0</v>
      </c>
      <c r="U322" s="4">
        <f t="shared" si="34"/>
        <v>0</v>
      </c>
      <c r="V322" s="6">
        <f t="shared" si="35"/>
        <v>0</v>
      </c>
      <c r="W322" s="4">
        <f t="shared" si="36"/>
        <v>0</v>
      </c>
      <c r="X322" s="6">
        <f t="shared" si="37"/>
        <v>0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 t="str">
        <f>IF(E323="","",IF(AND(H323=H324,J323=J324),"",MAX($D$3:D322)+1))</f>
        <v/>
      </c>
      <c r="E323" s="7"/>
      <c r="F323" s="7"/>
      <c r="G323" s="7"/>
      <c r="H323" s="7"/>
      <c r="I323" s="7"/>
      <c r="J323" s="7"/>
      <c r="K323" s="7"/>
      <c r="L323" s="7"/>
      <c r="M323" s="8"/>
      <c r="N323" s="8"/>
      <c r="O323" s="8"/>
      <c r="P323" s="8"/>
      <c r="Q323" s="8"/>
      <c r="R323" s="8"/>
      <c r="S323" s="4">
        <f t="shared" si="32"/>
        <v>0</v>
      </c>
      <c r="T323" s="6">
        <f t="shared" si="33"/>
        <v>0</v>
      </c>
      <c r="U323" s="4">
        <f t="shared" si="34"/>
        <v>0</v>
      </c>
      <c r="V323" s="6">
        <f t="shared" si="35"/>
        <v>0</v>
      </c>
      <c r="W323" s="4">
        <f t="shared" si="36"/>
        <v>0</v>
      </c>
      <c r="X323" s="6">
        <f t="shared" si="37"/>
        <v>0</v>
      </c>
    </row>
    <row r="324" spans="1:24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IF(E324="","",IF(AND(H324=H325,J324=J325),"",MAX($D$3:D323)+1))</f>
        <v/>
      </c>
      <c r="E324" s="7"/>
      <c r="F324" s="7"/>
      <c r="G324" s="7"/>
      <c r="H324" s="7"/>
      <c r="I324" s="7"/>
      <c r="J324" s="7"/>
      <c r="K324" s="7"/>
      <c r="L324" s="7"/>
      <c r="M324" s="8"/>
      <c r="N324" s="8"/>
      <c r="O324" s="8"/>
      <c r="P324" s="8"/>
      <c r="Q324" s="8"/>
      <c r="R324" s="8"/>
      <c r="S324" s="4">
        <f t="shared" si="32"/>
        <v>0</v>
      </c>
      <c r="T324" s="6">
        <f t="shared" si="33"/>
        <v>0</v>
      </c>
      <c r="U324" s="4">
        <f t="shared" si="34"/>
        <v>0</v>
      </c>
      <c r="V324" s="6">
        <f t="shared" si="35"/>
        <v>0</v>
      </c>
      <c r="W324" s="4">
        <f t="shared" si="36"/>
        <v>0</v>
      </c>
      <c r="X324" s="6">
        <f t="shared" si="37"/>
        <v>0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IF(E325="","",IF(AND(H325=H326,J325=J326),"",MAX($D$3:D324)+1))</f>
        <v/>
      </c>
      <c r="E325" s="7"/>
      <c r="F325" s="7"/>
      <c r="G325" s="7"/>
      <c r="H325" s="7"/>
      <c r="I325" s="7"/>
      <c r="J325" s="7"/>
      <c r="K325" s="7"/>
      <c r="L325" s="7"/>
      <c r="M325" s="8"/>
      <c r="N325" s="8"/>
      <c r="O325" s="8"/>
      <c r="P325" s="8"/>
      <c r="Q325" s="8"/>
      <c r="R325" s="8"/>
      <c r="S325" s="4">
        <f t="shared" ref="S325:S388" si="38">M325-O325-Q325</f>
        <v>0</v>
      </c>
      <c r="T325" s="6">
        <f t="shared" ref="T325:T388" si="39">IF(M325=0,0,ROUND((O325+Q325)/M325,4))</f>
        <v>0</v>
      </c>
      <c r="U325" s="4">
        <f t="shared" ref="U325:U388" si="40">N325-O325-Q325</f>
        <v>0</v>
      </c>
      <c r="V325" s="6">
        <f t="shared" ref="V325:V388" si="41">IF(N325=0,0,ROUND((O325+Q325)/N325,4))</f>
        <v>0</v>
      </c>
      <c r="W325" s="4">
        <f t="shared" ref="W325:W388" si="42">R325-O325-Q325</f>
        <v>0</v>
      </c>
      <c r="X325" s="6">
        <f t="shared" ref="X325:X388" si="43">IF(R325=0,0,ROUND((O325+Q325)/R325,4))</f>
        <v>0</v>
      </c>
    </row>
    <row r="326" spans="1:24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 t="str">
        <f>IF(AND(ABS(W326)&gt;Input!$C$3,ABS(1-X326)&gt;Input!$C$4),MAX($C$3:C325)+1,"")</f>
        <v/>
      </c>
      <c r="D326" t="str">
        <f>IF(E326="","",IF(AND(H326=H327,J326=J327),"",MAX($D$3:D325)+1))</f>
        <v/>
      </c>
      <c r="E326" s="7"/>
      <c r="F326" s="7"/>
      <c r="G326" s="7"/>
      <c r="H326" s="7"/>
      <c r="I326" s="7"/>
      <c r="J326" s="7"/>
      <c r="K326" s="7"/>
      <c r="L326" s="7"/>
      <c r="M326" s="8"/>
      <c r="N326" s="8"/>
      <c r="O326" s="8"/>
      <c r="P326" s="8"/>
      <c r="Q326" s="8"/>
      <c r="R326" s="8"/>
      <c r="S326" s="4">
        <f t="shared" si="38"/>
        <v>0</v>
      </c>
      <c r="T326" s="6">
        <f t="shared" si="39"/>
        <v>0</v>
      </c>
      <c r="U326" s="4">
        <f t="shared" si="40"/>
        <v>0</v>
      </c>
      <c r="V326" s="6">
        <f t="shared" si="41"/>
        <v>0</v>
      </c>
      <c r="W326" s="4">
        <f t="shared" si="42"/>
        <v>0</v>
      </c>
      <c r="X326" s="6">
        <f t="shared" si="43"/>
        <v>0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 t="str">
        <f>IF(E327="","",IF(AND(H327=H328,J327=J328),"",MAX($D$3:D326)+1))</f>
        <v/>
      </c>
      <c r="E327" s="7"/>
      <c r="F327" s="7"/>
      <c r="G327" s="7"/>
      <c r="H327" s="7"/>
      <c r="I327" s="7"/>
      <c r="J327" s="7"/>
      <c r="K327" s="7"/>
      <c r="L327" s="7"/>
      <c r="M327" s="8"/>
      <c r="N327" s="8"/>
      <c r="O327" s="8"/>
      <c r="P327" s="8"/>
      <c r="Q327" s="8"/>
      <c r="R327" s="8"/>
      <c r="S327" s="4">
        <f t="shared" si="38"/>
        <v>0</v>
      </c>
      <c r="T327" s="6">
        <f t="shared" si="39"/>
        <v>0</v>
      </c>
      <c r="U327" s="4">
        <f t="shared" si="40"/>
        <v>0</v>
      </c>
      <c r="V327" s="6">
        <f t="shared" si="41"/>
        <v>0</v>
      </c>
      <c r="W327" s="4">
        <f t="shared" si="42"/>
        <v>0</v>
      </c>
      <c r="X327" s="6">
        <f t="shared" si="43"/>
        <v>0</v>
      </c>
    </row>
    <row r="328" spans="1:24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IF(E328="","",IF(AND(H328=H329,J328=J329),"",MAX($D$3:D327)+1))</f>
        <v/>
      </c>
      <c r="E328" s="7"/>
      <c r="F328" s="7"/>
      <c r="G328" s="7"/>
      <c r="H328" s="7"/>
      <c r="I328" s="7"/>
      <c r="J328" s="7"/>
      <c r="K328" s="7"/>
      <c r="L328" s="7"/>
      <c r="M328" s="8"/>
      <c r="N328" s="8"/>
      <c r="O328" s="8"/>
      <c r="P328" s="8"/>
      <c r="Q328" s="8"/>
      <c r="R328" s="8"/>
      <c r="S328" s="4">
        <f t="shared" si="38"/>
        <v>0</v>
      </c>
      <c r="T328" s="6">
        <f t="shared" si="39"/>
        <v>0</v>
      </c>
      <c r="U328" s="4">
        <f t="shared" si="40"/>
        <v>0</v>
      </c>
      <c r="V328" s="6">
        <f t="shared" si="41"/>
        <v>0</v>
      </c>
      <c r="W328" s="4">
        <f t="shared" si="42"/>
        <v>0</v>
      </c>
      <c r="X328" s="6">
        <f t="shared" si="43"/>
        <v>0</v>
      </c>
    </row>
    <row r="329" spans="1:24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IF(E329="","",IF(AND(H329=H330,J329=J330),"",MAX($D$3:D328)+1))</f>
        <v/>
      </c>
      <c r="E329" s="7"/>
      <c r="F329" s="7"/>
      <c r="G329" s="7"/>
      <c r="H329" s="7"/>
      <c r="I329" s="7"/>
      <c r="J329" s="7"/>
      <c r="K329" s="7"/>
      <c r="L329" s="7"/>
      <c r="M329" s="8"/>
      <c r="N329" s="8"/>
      <c r="O329" s="8"/>
      <c r="P329" s="8"/>
      <c r="Q329" s="8"/>
      <c r="R329" s="8"/>
      <c r="S329" s="4">
        <f t="shared" si="38"/>
        <v>0</v>
      </c>
      <c r="T329" s="6">
        <f t="shared" si="39"/>
        <v>0</v>
      </c>
      <c r="U329" s="4">
        <f t="shared" si="40"/>
        <v>0</v>
      </c>
      <c r="V329" s="6">
        <f t="shared" si="41"/>
        <v>0</v>
      </c>
      <c r="W329" s="4">
        <f t="shared" si="42"/>
        <v>0</v>
      </c>
      <c r="X329" s="6">
        <f t="shared" si="43"/>
        <v>0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IF(E330="","",IF(AND(H330=H331,J330=J331),"",MAX($D$3:D329)+1))</f>
        <v/>
      </c>
      <c r="E330" s="7"/>
      <c r="F330" s="7"/>
      <c r="G330" s="7"/>
      <c r="H330" s="7"/>
      <c r="I330" s="7"/>
      <c r="J330" s="7"/>
      <c r="K330" s="7"/>
      <c r="L330" s="7"/>
      <c r="M330" s="8"/>
      <c r="N330" s="8"/>
      <c r="O330" s="8"/>
      <c r="P330" s="8"/>
      <c r="Q330" s="8"/>
      <c r="R330" s="8"/>
      <c r="S330" s="4">
        <f t="shared" si="38"/>
        <v>0</v>
      </c>
      <c r="T330" s="6">
        <f t="shared" si="39"/>
        <v>0</v>
      </c>
      <c r="U330" s="4">
        <f t="shared" si="40"/>
        <v>0</v>
      </c>
      <c r="V330" s="6">
        <f t="shared" si="41"/>
        <v>0</v>
      </c>
      <c r="W330" s="4">
        <f t="shared" si="42"/>
        <v>0</v>
      </c>
      <c r="X330" s="6">
        <f t="shared" si="43"/>
        <v>0</v>
      </c>
    </row>
    <row r="331" spans="1:24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IF(E331="","",IF(AND(H331=H332,J331=J332),"",MAX($D$3:D330)+1))</f>
        <v/>
      </c>
      <c r="E331" s="7"/>
      <c r="F331" s="7"/>
      <c r="G331" s="7"/>
      <c r="H331" s="7"/>
      <c r="I331" s="7"/>
      <c r="J331" s="7"/>
      <c r="K331" s="7"/>
      <c r="L331" s="7"/>
      <c r="M331" s="8"/>
      <c r="N331" s="8"/>
      <c r="O331" s="8"/>
      <c r="P331" s="8"/>
      <c r="Q331" s="8"/>
      <c r="R331" s="8"/>
      <c r="S331" s="4">
        <f t="shared" si="38"/>
        <v>0</v>
      </c>
      <c r="T331" s="6">
        <f t="shared" si="39"/>
        <v>0</v>
      </c>
      <c r="U331" s="4">
        <f t="shared" si="40"/>
        <v>0</v>
      </c>
      <c r="V331" s="6">
        <f t="shared" si="41"/>
        <v>0</v>
      </c>
      <c r="W331" s="4">
        <f t="shared" si="42"/>
        <v>0</v>
      </c>
      <c r="X331" s="6">
        <f t="shared" si="43"/>
        <v>0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IF(E332="","",IF(AND(H332=H333,J332=J333),"",MAX($D$3:D331)+1))</f>
        <v/>
      </c>
      <c r="E332" s="7"/>
      <c r="F332" s="7"/>
      <c r="G332" s="7"/>
      <c r="H332" s="7"/>
      <c r="I332" s="7"/>
      <c r="J332" s="7"/>
      <c r="K332" s="7"/>
      <c r="L332" s="7"/>
      <c r="M332" s="8"/>
      <c r="N332" s="8"/>
      <c r="O332" s="8"/>
      <c r="P332" s="8"/>
      <c r="Q332" s="8"/>
      <c r="R332" s="8"/>
      <c r="S332" s="4">
        <f t="shared" si="38"/>
        <v>0</v>
      </c>
      <c r="T332" s="6">
        <f t="shared" si="39"/>
        <v>0</v>
      </c>
      <c r="U332" s="4">
        <f t="shared" si="40"/>
        <v>0</v>
      </c>
      <c r="V332" s="6">
        <f t="shared" si="41"/>
        <v>0</v>
      </c>
      <c r="W332" s="4">
        <f t="shared" si="42"/>
        <v>0</v>
      </c>
      <c r="X332" s="6">
        <f t="shared" si="43"/>
        <v>0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IF(E333="","",IF(AND(H333=H334,J333=J334),"",MAX($D$3:D332)+1))</f>
        <v/>
      </c>
      <c r="E333" s="7"/>
      <c r="F333" s="7"/>
      <c r="G333" s="7"/>
      <c r="H333" s="7"/>
      <c r="I333" s="7"/>
      <c r="J333" s="7"/>
      <c r="K333" s="7"/>
      <c r="L333" s="7"/>
      <c r="M333" s="8"/>
      <c r="N333" s="8"/>
      <c r="O333" s="8"/>
      <c r="P333" s="8"/>
      <c r="Q333" s="8"/>
      <c r="R333" s="8"/>
      <c r="S333" s="4">
        <f t="shared" si="38"/>
        <v>0</v>
      </c>
      <c r="T333" s="6">
        <f t="shared" si="39"/>
        <v>0</v>
      </c>
      <c r="U333" s="4">
        <f t="shared" si="40"/>
        <v>0</v>
      </c>
      <c r="V333" s="6">
        <f t="shared" si="41"/>
        <v>0</v>
      </c>
      <c r="W333" s="4">
        <f t="shared" si="42"/>
        <v>0</v>
      </c>
      <c r="X333" s="6">
        <f t="shared" si="43"/>
        <v>0</v>
      </c>
    </row>
    <row r="334" spans="1:24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 t="str">
        <f>IF(E334="","",IF(AND(H334=H335,J334=J335),"",MAX($D$3:D333)+1))</f>
        <v/>
      </c>
      <c r="E334" s="7"/>
      <c r="F334" s="7"/>
      <c r="G334" s="7"/>
      <c r="H334" s="7"/>
      <c r="I334" s="7"/>
      <c r="J334" s="7"/>
      <c r="K334" s="7"/>
      <c r="L334" s="7"/>
      <c r="M334" s="8"/>
      <c r="N334" s="8"/>
      <c r="O334" s="8"/>
      <c r="P334" s="8"/>
      <c r="Q334" s="8"/>
      <c r="R334" s="8"/>
      <c r="S334" s="4">
        <f t="shared" si="38"/>
        <v>0</v>
      </c>
      <c r="T334" s="6">
        <f t="shared" si="39"/>
        <v>0</v>
      </c>
      <c r="U334" s="4">
        <f t="shared" si="40"/>
        <v>0</v>
      </c>
      <c r="V334" s="6">
        <f t="shared" si="41"/>
        <v>0</v>
      </c>
      <c r="W334" s="4">
        <f t="shared" si="42"/>
        <v>0</v>
      </c>
      <c r="X334" s="6">
        <f t="shared" si="43"/>
        <v>0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 t="str">
        <f>IF(E335="","",IF(AND(H335=H336,J335=J336),"",MAX($D$3:D334)+1))</f>
        <v/>
      </c>
      <c r="E335" s="7"/>
      <c r="F335" s="7"/>
      <c r="G335" s="7"/>
      <c r="H335" s="7"/>
      <c r="I335" s="7"/>
      <c r="J335" s="7"/>
      <c r="K335" s="7"/>
      <c r="L335" s="7"/>
      <c r="M335" s="8"/>
      <c r="N335" s="8"/>
      <c r="O335" s="8"/>
      <c r="P335" s="8"/>
      <c r="Q335" s="8"/>
      <c r="R335" s="8"/>
      <c r="S335" s="4">
        <f t="shared" si="38"/>
        <v>0</v>
      </c>
      <c r="T335" s="6">
        <f t="shared" si="39"/>
        <v>0</v>
      </c>
      <c r="U335" s="4">
        <f t="shared" si="40"/>
        <v>0</v>
      </c>
      <c r="V335" s="6">
        <f t="shared" si="41"/>
        <v>0</v>
      </c>
      <c r="W335" s="4">
        <f t="shared" si="42"/>
        <v>0</v>
      </c>
      <c r="X335" s="6">
        <f t="shared" si="43"/>
        <v>0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IF(E336="","",IF(AND(H336=H337,J336=J337),"",MAX($D$3:D335)+1))</f>
        <v/>
      </c>
      <c r="E336" s="7"/>
      <c r="F336" s="7"/>
      <c r="G336" s="7"/>
      <c r="H336" s="7"/>
      <c r="I336" s="7"/>
      <c r="J336" s="7"/>
      <c r="K336" s="7"/>
      <c r="L336" s="7"/>
      <c r="M336" s="8"/>
      <c r="N336" s="8"/>
      <c r="O336" s="8"/>
      <c r="P336" s="8"/>
      <c r="Q336" s="8"/>
      <c r="R336" s="8"/>
      <c r="S336" s="4">
        <f t="shared" si="38"/>
        <v>0</v>
      </c>
      <c r="T336" s="6">
        <f t="shared" si="39"/>
        <v>0</v>
      </c>
      <c r="U336" s="4">
        <f t="shared" si="40"/>
        <v>0</v>
      </c>
      <c r="V336" s="6">
        <f t="shared" si="41"/>
        <v>0</v>
      </c>
      <c r="W336" s="4">
        <f t="shared" si="42"/>
        <v>0</v>
      </c>
      <c r="X336" s="6">
        <f t="shared" si="43"/>
        <v>0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IF(E337="","",IF(AND(H337=H338,J337=J338),"",MAX($D$3:D336)+1))</f>
        <v/>
      </c>
      <c r="E337" s="7"/>
      <c r="F337" s="7"/>
      <c r="G337" s="7"/>
      <c r="H337" s="7"/>
      <c r="I337" s="7"/>
      <c r="J337" s="7"/>
      <c r="K337" s="7"/>
      <c r="L337" s="7"/>
      <c r="M337" s="8"/>
      <c r="N337" s="8"/>
      <c r="O337" s="8"/>
      <c r="P337" s="8"/>
      <c r="Q337" s="8"/>
      <c r="R337" s="8"/>
      <c r="S337" s="4">
        <f t="shared" si="38"/>
        <v>0</v>
      </c>
      <c r="T337" s="6">
        <f t="shared" si="39"/>
        <v>0</v>
      </c>
      <c r="U337" s="4">
        <f t="shared" si="40"/>
        <v>0</v>
      </c>
      <c r="V337" s="6">
        <f t="shared" si="41"/>
        <v>0</v>
      </c>
      <c r="W337" s="4">
        <f t="shared" si="42"/>
        <v>0</v>
      </c>
      <c r="X337" s="6">
        <f t="shared" si="43"/>
        <v>0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IF(E338="","",IF(AND(H338=H339,J338=J339),"",MAX($D$3:D337)+1))</f>
        <v/>
      </c>
      <c r="E338" s="7"/>
      <c r="F338" s="7"/>
      <c r="G338" s="7"/>
      <c r="H338" s="7"/>
      <c r="I338" s="7"/>
      <c r="J338" s="7"/>
      <c r="K338" s="7"/>
      <c r="L338" s="7"/>
      <c r="M338" s="8"/>
      <c r="N338" s="8"/>
      <c r="O338" s="8"/>
      <c r="P338" s="8"/>
      <c r="Q338" s="8"/>
      <c r="R338" s="8"/>
      <c r="S338" s="4">
        <f t="shared" si="38"/>
        <v>0</v>
      </c>
      <c r="T338" s="6">
        <f t="shared" si="39"/>
        <v>0</v>
      </c>
      <c r="U338" s="4">
        <f t="shared" si="40"/>
        <v>0</v>
      </c>
      <c r="V338" s="6">
        <f t="shared" si="41"/>
        <v>0</v>
      </c>
      <c r="W338" s="4">
        <f t="shared" si="42"/>
        <v>0</v>
      </c>
      <c r="X338" s="6">
        <f t="shared" si="43"/>
        <v>0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IF(E339="","",IF(AND(H339=H340,J339=J340),"",MAX($D$3:D338)+1))</f>
        <v/>
      </c>
      <c r="E339" s="7"/>
      <c r="F339" s="7"/>
      <c r="G339" s="7"/>
      <c r="H339" s="7"/>
      <c r="I339" s="7"/>
      <c r="J339" s="7"/>
      <c r="K339" s="7"/>
      <c r="L339" s="7"/>
      <c r="M339" s="8"/>
      <c r="N339" s="8"/>
      <c r="O339" s="8"/>
      <c r="P339" s="8"/>
      <c r="Q339" s="8"/>
      <c r="R339" s="8"/>
      <c r="S339" s="4">
        <f t="shared" si="38"/>
        <v>0</v>
      </c>
      <c r="T339" s="6">
        <f t="shared" si="39"/>
        <v>0</v>
      </c>
      <c r="U339" s="4">
        <f t="shared" si="40"/>
        <v>0</v>
      </c>
      <c r="V339" s="6">
        <f t="shared" si="41"/>
        <v>0</v>
      </c>
      <c r="W339" s="4">
        <f t="shared" si="42"/>
        <v>0</v>
      </c>
      <c r="X339" s="6">
        <f t="shared" si="43"/>
        <v>0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IF(E340="","",IF(AND(H340=H341,J340=J341),"",MAX($D$3:D339)+1))</f>
        <v/>
      </c>
      <c r="E340" s="7"/>
      <c r="F340" s="7"/>
      <c r="G340" s="7"/>
      <c r="H340" s="7"/>
      <c r="I340" s="7"/>
      <c r="J340" s="7"/>
      <c r="K340" s="7"/>
      <c r="L340" s="7"/>
      <c r="M340" s="8"/>
      <c r="N340" s="8"/>
      <c r="O340" s="8"/>
      <c r="P340" s="8"/>
      <c r="Q340" s="8"/>
      <c r="R340" s="8"/>
      <c r="S340" s="4">
        <f t="shared" si="38"/>
        <v>0</v>
      </c>
      <c r="T340" s="6">
        <f t="shared" si="39"/>
        <v>0</v>
      </c>
      <c r="U340" s="4">
        <f t="shared" si="40"/>
        <v>0</v>
      </c>
      <c r="V340" s="6">
        <f t="shared" si="41"/>
        <v>0</v>
      </c>
      <c r="W340" s="4">
        <f t="shared" si="42"/>
        <v>0</v>
      </c>
      <c r="X340" s="6">
        <f t="shared" si="43"/>
        <v>0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 t="str">
        <f>IF(E341="","",IF(AND(H341=H342,J341=J342),"",MAX($D$3:D340)+1))</f>
        <v/>
      </c>
      <c r="E341" s="7"/>
      <c r="F341" s="7"/>
      <c r="G341" s="7"/>
      <c r="H341" s="7"/>
      <c r="I341" s="7"/>
      <c r="J341" s="7"/>
      <c r="K341" s="7"/>
      <c r="L341" s="7"/>
      <c r="M341" s="8"/>
      <c r="N341" s="8"/>
      <c r="O341" s="8"/>
      <c r="P341" s="8"/>
      <c r="Q341" s="8"/>
      <c r="R341" s="8"/>
      <c r="S341" s="4">
        <f t="shared" si="38"/>
        <v>0</v>
      </c>
      <c r="T341" s="6">
        <f t="shared" si="39"/>
        <v>0</v>
      </c>
      <c r="U341" s="4">
        <f t="shared" si="40"/>
        <v>0</v>
      </c>
      <c r="V341" s="6">
        <f t="shared" si="41"/>
        <v>0</v>
      </c>
      <c r="W341" s="4">
        <f t="shared" si="42"/>
        <v>0</v>
      </c>
      <c r="X341" s="6">
        <f t="shared" si="43"/>
        <v>0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IF(E342="","",IF(AND(H342=H343,J342=J343),"",MAX($D$3:D341)+1))</f>
        <v/>
      </c>
      <c r="E342" s="7"/>
      <c r="F342" s="7"/>
      <c r="G342" s="7"/>
      <c r="H342" s="7"/>
      <c r="I342" s="7"/>
      <c r="J342" s="7"/>
      <c r="K342" s="7"/>
      <c r="L342" s="7"/>
      <c r="M342" s="8"/>
      <c r="N342" s="8"/>
      <c r="O342" s="8"/>
      <c r="P342" s="8"/>
      <c r="Q342" s="8"/>
      <c r="R342" s="8"/>
      <c r="S342" s="4">
        <f t="shared" si="38"/>
        <v>0</v>
      </c>
      <c r="T342" s="6">
        <f t="shared" si="39"/>
        <v>0</v>
      </c>
      <c r="U342" s="4">
        <f t="shared" si="40"/>
        <v>0</v>
      </c>
      <c r="V342" s="6">
        <f t="shared" si="41"/>
        <v>0</v>
      </c>
      <c r="W342" s="4">
        <f t="shared" si="42"/>
        <v>0</v>
      </c>
      <c r="X342" s="6">
        <f t="shared" si="43"/>
        <v>0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IF(E343="","",IF(AND(H343=H344,J343=J344),"",MAX($D$3:D342)+1))</f>
        <v/>
      </c>
      <c r="E343" s="7"/>
      <c r="F343" s="7"/>
      <c r="G343" s="7"/>
      <c r="H343" s="7"/>
      <c r="I343" s="7"/>
      <c r="J343" s="7"/>
      <c r="K343" s="7"/>
      <c r="L343" s="7"/>
      <c r="M343" s="8"/>
      <c r="N343" s="8"/>
      <c r="O343" s="8"/>
      <c r="P343" s="8"/>
      <c r="Q343" s="8"/>
      <c r="R343" s="8"/>
      <c r="S343" s="4">
        <f t="shared" si="38"/>
        <v>0</v>
      </c>
      <c r="T343" s="6">
        <f t="shared" si="39"/>
        <v>0</v>
      </c>
      <c r="U343" s="4">
        <f t="shared" si="40"/>
        <v>0</v>
      </c>
      <c r="V343" s="6">
        <f t="shared" si="41"/>
        <v>0</v>
      </c>
      <c r="W343" s="4">
        <f t="shared" si="42"/>
        <v>0</v>
      </c>
      <c r="X343" s="6">
        <f t="shared" si="43"/>
        <v>0</v>
      </c>
    </row>
    <row r="344" spans="1:24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 t="str">
        <f>IF(AND(ABS(W344)&gt;Input!$C$3,ABS(1-X344)&gt;Input!$C$4),MAX($C$3:C343)+1,"")</f>
        <v/>
      </c>
      <c r="D344" t="str">
        <f>IF(E344="","",IF(AND(H344=H345,J344=J345),"",MAX($D$3:D343)+1))</f>
        <v/>
      </c>
      <c r="E344" s="7"/>
      <c r="F344" s="7"/>
      <c r="G344" s="7"/>
      <c r="H344" s="7"/>
      <c r="I344" s="7"/>
      <c r="J344" s="7"/>
      <c r="K344" s="7"/>
      <c r="L344" s="7"/>
      <c r="M344" s="8"/>
      <c r="N344" s="8"/>
      <c r="O344" s="8"/>
      <c r="P344" s="8"/>
      <c r="Q344" s="8"/>
      <c r="R344" s="8"/>
      <c r="S344" s="4">
        <f t="shared" si="38"/>
        <v>0</v>
      </c>
      <c r="T344" s="6">
        <f t="shared" si="39"/>
        <v>0</v>
      </c>
      <c r="U344" s="4">
        <f t="shared" si="40"/>
        <v>0</v>
      </c>
      <c r="V344" s="6">
        <f t="shared" si="41"/>
        <v>0</v>
      </c>
      <c r="W344" s="4">
        <f t="shared" si="42"/>
        <v>0</v>
      </c>
      <c r="X344" s="6">
        <f t="shared" si="43"/>
        <v>0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IF(E345="","",IF(AND(H345=H346,J345=J346),"",MAX($D$3:D344)+1))</f>
        <v/>
      </c>
      <c r="E345" s="7"/>
      <c r="F345" s="7"/>
      <c r="G345" s="7"/>
      <c r="H345" s="7"/>
      <c r="I345" s="7"/>
      <c r="J345" s="7"/>
      <c r="K345" s="7"/>
      <c r="L345" s="7"/>
      <c r="M345" s="8"/>
      <c r="N345" s="8"/>
      <c r="O345" s="8"/>
      <c r="P345" s="8"/>
      <c r="Q345" s="8"/>
      <c r="R345" s="8"/>
      <c r="S345" s="4">
        <f t="shared" si="38"/>
        <v>0</v>
      </c>
      <c r="T345" s="6">
        <f t="shared" si="39"/>
        <v>0</v>
      </c>
      <c r="U345" s="4">
        <f t="shared" si="40"/>
        <v>0</v>
      </c>
      <c r="V345" s="6">
        <f t="shared" si="41"/>
        <v>0</v>
      </c>
      <c r="W345" s="4">
        <f t="shared" si="42"/>
        <v>0</v>
      </c>
      <c r="X345" s="6">
        <f t="shared" si="43"/>
        <v>0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IF(E346="","",IF(AND(H346=H347,J346=J347),"",MAX($D$3:D345)+1))</f>
        <v/>
      </c>
      <c r="E346" s="7"/>
      <c r="F346" s="7"/>
      <c r="G346" s="7"/>
      <c r="H346" s="7"/>
      <c r="I346" s="7"/>
      <c r="J346" s="7"/>
      <c r="K346" s="7"/>
      <c r="L346" s="7"/>
      <c r="M346" s="8"/>
      <c r="N346" s="8"/>
      <c r="O346" s="8"/>
      <c r="P346" s="8"/>
      <c r="Q346" s="8"/>
      <c r="R346" s="8"/>
      <c r="S346" s="4">
        <f t="shared" si="38"/>
        <v>0</v>
      </c>
      <c r="T346" s="6">
        <f t="shared" si="39"/>
        <v>0</v>
      </c>
      <c r="U346" s="4">
        <f t="shared" si="40"/>
        <v>0</v>
      </c>
      <c r="V346" s="6">
        <f t="shared" si="41"/>
        <v>0</v>
      </c>
      <c r="W346" s="4">
        <f t="shared" si="42"/>
        <v>0</v>
      </c>
      <c r="X346" s="6">
        <f t="shared" si="43"/>
        <v>0</v>
      </c>
    </row>
    <row r="347" spans="1:24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 t="str">
        <f>IF(E347="","",IF(AND(H347=H348,J347=J348),"",MAX($D$3:D346)+1))</f>
        <v/>
      </c>
      <c r="E347" s="7"/>
      <c r="F347" s="7"/>
      <c r="G347" s="7"/>
      <c r="H347" s="7"/>
      <c r="I347" s="7"/>
      <c r="J347" s="7"/>
      <c r="K347" s="7"/>
      <c r="L347" s="7"/>
      <c r="M347" s="8"/>
      <c r="N347" s="8"/>
      <c r="O347" s="8"/>
      <c r="P347" s="8"/>
      <c r="Q347" s="8"/>
      <c r="R347" s="8"/>
      <c r="S347" s="4">
        <f t="shared" si="38"/>
        <v>0</v>
      </c>
      <c r="T347" s="6">
        <f t="shared" si="39"/>
        <v>0</v>
      </c>
      <c r="U347" s="4">
        <f t="shared" si="40"/>
        <v>0</v>
      </c>
      <c r="V347" s="6">
        <f t="shared" si="41"/>
        <v>0</v>
      </c>
      <c r="W347" s="4">
        <f t="shared" si="42"/>
        <v>0</v>
      </c>
      <c r="X347" s="6">
        <f t="shared" si="43"/>
        <v>0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IF(E348="","",IF(AND(H348=H349,J348=J349),"",MAX($D$3:D347)+1))</f>
        <v/>
      </c>
      <c r="E348" s="7"/>
      <c r="F348" s="7"/>
      <c r="G348" s="7"/>
      <c r="H348" s="7"/>
      <c r="I348" s="7"/>
      <c r="J348" s="7"/>
      <c r="K348" s="7"/>
      <c r="L348" s="7"/>
      <c r="M348" s="8"/>
      <c r="N348" s="8"/>
      <c r="O348" s="8"/>
      <c r="P348" s="8"/>
      <c r="Q348" s="8"/>
      <c r="R348" s="8"/>
      <c r="S348" s="4">
        <f t="shared" si="38"/>
        <v>0</v>
      </c>
      <c r="T348" s="6">
        <f t="shared" si="39"/>
        <v>0</v>
      </c>
      <c r="U348" s="4">
        <f t="shared" si="40"/>
        <v>0</v>
      </c>
      <c r="V348" s="6">
        <f t="shared" si="41"/>
        <v>0</v>
      </c>
      <c r="W348" s="4">
        <f t="shared" si="42"/>
        <v>0</v>
      </c>
      <c r="X348" s="6">
        <f t="shared" si="43"/>
        <v>0</v>
      </c>
    </row>
    <row r="349" spans="1:24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IF(E349="","",IF(AND(H349=H350,J349=J350),"",MAX($D$3:D348)+1))</f>
        <v/>
      </c>
      <c r="E349" s="7"/>
      <c r="F349" s="7"/>
      <c r="G349" s="7"/>
      <c r="H349" s="7"/>
      <c r="I349" s="7"/>
      <c r="J349" s="7"/>
      <c r="K349" s="7"/>
      <c r="L349" s="7"/>
      <c r="M349" s="8"/>
      <c r="N349" s="8"/>
      <c r="O349" s="8"/>
      <c r="P349" s="8"/>
      <c r="Q349" s="8"/>
      <c r="R349" s="8"/>
      <c r="S349" s="4">
        <f t="shared" si="38"/>
        <v>0</v>
      </c>
      <c r="T349" s="6">
        <f t="shared" si="39"/>
        <v>0</v>
      </c>
      <c r="U349" s="4">
        <f t="shared" si="40"/>
        <v>0</v>
      </c>
      <c r="V349" s="6">
        <f t="shared" si="41"/>
        <v>0</v>
      </c>
      <c r="W349" s="4">
        <f t="shared" si="42"/>
        <v>0</v>
      </c>
      <c r="X349" s="6">
        <f t="shared" si="43"/>
        <v>0</v>
      </c>
    </row>
    <row r="350" spans="1:24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 t="str">
        <f>IF(E350="","",IF(AND(H350=H351,J350=J351),"",MAX($D$3:D349)+1))</f>
        <v/>
      </c>
      <c r="E350" s="7"/>
      <c r="F350" s="7"/>
      <c r="G350" s="7"/>
      <c r="H350" s="7"/>
      <c r="I350" s="7"/>
      <c r="J350" s="7"/>
      <c r="K350" s="7"/>
      <c r="L350" s="7"/>
      <c r="M350" s="8"/>
      <c r="N350" s="8"/>
      <c r="O350" s="8"/>
      <c r="P350" s="8"/>
      <c r="Q350" s="8"/>
      <c r="R350" s="8"/>
      <c r="S350" s="4">
        <f t="shared" si="38"/>
        <v>0</v>
      </c>
      <c r="T350" s="6">
        <f t="shared" si="39"/>
        <v>0</v>
      </c>
      <c r="U350" s="4">
        <f t="shared" si="40"/>
        <v>0</v>
      </c>
      <c r="V350" s="6">
        <f t="shared" si="41"/>
        <v>0</v>
      </c>
      <c r="W350" s="4">
        <f t="shared" si="42"/>
        <v>0</v>
      </c>
      <c r="X350" s="6">
        <f t="shared" si="43"/>
        <v>0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IF(E351="","",IF(AND(H351=H352,J351=J352),"",MAX($D$3:D350)+1))</f>
        <v/>
      </c>
      <c r="E351" s="7"/>
      <c r="F351" s="7"/>
      <c r="G351" s="7"/>
      <c r="H351" s="7"/>
      <c r="I351" s="7"/>
      <c r="J351" s="7"/>
      <c r="K351" s="7"/>
      <c r="L351" s="7"/>
      <c r="M351" s="8"/>
      <c r="N351" s="8"/>
      <c r="O351" s="8"/>
      <c r="P351" s="8"/>
      <c r="Q351" s="8"/>
      <c r="R351" s="8"/>
      <c r="S351" s="4">
        <f t="shared" si="38"/>
        <v>0</v>
      </c>
      <c r="T351" s="6">
        <f t="shared" si="39"/>
        <v>0</v>
      </c>
      <c r="U351" s="4">
        <f t="shared" si="40"/>
        <v>0</v>
      </c>
      <c r="V351" s="6">
        <f t="shared" si="41"/>
        <v>0</v>
      </c>
      <c r="W351" s="4">
        <f t="shared" si="42"/>
        <v>0</v>
      </c>
      <c r="X351" s="6">
        <f t="shared" si="43"/>
        <v>0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IF(E352="","",IF(AND(H352=H353,J352=J353),"",MAX($D$3:D351)+1))</f>
        <v/>
      </c>
      <c r="E352" s="7"/>
      <c r="F352" s="7"/>
      <c r="G352" s="7"/>
      <c r="H352" s="7"/>
      <c r="I352" s="7"/>
      <c r="J352" s="7"/>
      <c r="K352" s="7"/>
      <c r="L352" s="7"/>
      <c r="M352" s="8"/>
      <c r="N352" s="8"/>
      <c r="O352" s="8"/>
      <c r="P352" s="8"/>
      <c r="Q352" s="8"/>
      <c r="R352" s="8"/>
      <c r="S352" s="4">
        <f t="shared" si="38"/>
        <v>0</v>
      </c>
      <c r="T352" s="6">
        <f t="shared" si="39"/>
        <v>0</v>
      </c>
      <c r="U352" s="4">
        <f t="shared" si="40"/>
        <v>0</v>
      </c>
      <c r="V352" s="6">
        <f t="shared" si="41"/>
        <v>0</v>
      </c>
      <c r="W352" s="4">
        <f t="shared" si="42"/>
        <v>0</v>
      </c>
      <c r="X352" s="6">
        <f t="shared" si="43"/>
        <v>0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IF(E353="","",IF(AND(H353=H354,J353=J354),"",MAX($D$3:D352)+1))</f>
        <v/>
      </c>
      <c r="E353" s="7"/>
      <c r="F353" s="7"/>
      <c r="G353" s="7"/>
      <c r="H353" s="7"/>
      <c r="I353" s="7"/>
      <c r="J353" s="7"/>
      <c r="K353" s="7"/>
      <c r="L353" s="7"/>
      <c r="M353" s="8"/>
      <c r="N353" s="8"/>
      <c r="O353" s="8"/>
      <c r="P353" s="8"/>
      <c r="Q353" s="8"/>
      <c r="R353" s="8"/>
      <c r="S353" s="4">
        <f t="shared" si="38"/>
        <v>0</v>
      </c>
      <c r="T353" s="6">
        <f t="shared" si="39"/>
        <v>0</v>
      </c>
      <c r="U353" s="4">
        <f t="shared" si="40"/>
        <v>0</v>
      </c>
      <c r="V353" s="6">
        <f t="shared" si="41"/>
        <v>0</v>
      </c>
      <c r="W353" s="4">
        <f t="shared" si="42"/>
        <v>0</v>
      </c>
      <c r="X353" s="6">
        <f t="shared" si="43"/>
        <v>0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IF(E354="","",IF(AND(H354=H355,J354=J355),"",MAX($D$3:D353)+1))</f>
        <v/>
      </c>
      <c r="E354" s="7"/>
      <c r="F354" s="7"/>
      <c r="G354" s="7"/>
      <c r="H354" s="7"/>
      <c r="I354" s="7"/>
      <c r="J354" s="7"/>
      <c r="K354" s="7"/>
      <c r="L354" s="7"/>
      <c r="M354" s="8"/>
      <c r="N354" s="8"/>
      <c r="O354" s="8"/>
      <c r="P354" s="8"/>
      <c r="Q354" s="8"/>
      <c r="R354" s="8"/>
      <c r="S354" s="4">
        <f t="shared" si="38"/>
        <v>0</v>
      </c>
      <c r="T354" s="6">
        <f t="shared" si="39"/>
        <v>0</v>
      </c>
      <c r="U354" s="4">
        <f t="shared" si="40"/>
        <v>0</v>
      </c>
      <c r="V354" s="6">
        <f t="shared" si="41"/>
        <v>0</v>
      </c>
      <c r="W354" s="4">
        <f t="shared" si="42"/>
        <v>0</v>
      </c>
      <c r="X354" s="6">
        <f t="shared" si="43"/>
        <v>0</v>
      </c>
    </row>
    <row r="355" spans="1:24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IF(E355="","",IF(AND(H355=H356,J355=J356),"",MAX($D$3:D354)+1))</f>
        <v/>
      </c>
      <c r="E355" s="7"/>
      <c r="F355" s="7"/>
      <c r="G355" s="7"/>
      <c r="H355" s="7"/>
      <c r="I355" s="7"/>
      <c r="J355" s="7"/>
      <c r="K355" s="7"/>
      <c r="L355" s="7"/>
      <c r="M355" s="8"/>
      <c r="N355" s="8"/>
      <c r="O355" s="8"/>
      <c r="P355" s="8"/>
      <c r="Q355" s="8"/>
      <c r="R355" s="8"/>
      <c r="S355" s="4">
        <f t="shared" si="38"/>
        <v>0</v>
      </c>
      <c r="T355" s="6">
        <f t="shared" si="39"/>
        <v>0</v>
      </c>
      <c r="U355" s="4">
        <f t="shared" si="40"/>
        <v>0</v>
      </c>
      <c r="V355" s="6">
        <f t="shared" si="41"/>
        <v>0</v>
      </c>
      <c r="W355" s="4">
        <f t="shared" si="42"/>
        <v>0</v>
      </c>
      <c r="X355" s="6">
        <f t="shared" si="43"/>
        <v>0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IF(E356="","",IF(AND(H356=H357,J356=J357),"",MAX($D$3:D355)+1))</f>
        <v/>
      </c>
      <c r="E356" s="7"/>
      <c r="F356" s="7"/>
      <c r="G356" s="7"/>
      <c r="H356" s="7"/>
      <c r="I356" s="7"/>
      <c r="J356" s="7"/>
      <c r="K356" s="7"/>
      <c r="L356" s="7"/>
      <c r="M356" s="8"/>
      <c r="N356" s="8"/>
      <c r="O356" s="8"/>
      <c r="P356" s="8"/>
      <c r="Q356" s="8"/>
      <c r="R356" s="8"/>
      <c r="S356" s="4">
        <f t="shared" si="38"/>
        <v>0</v>
      </c>
      <c r="T356" s="6">
        <f t="shared" si="39"/>
        <v>0</v>
      </c>
      <c r="U356" s="4">
        <f t="shared" si="40"/>
        <v>0</v>
      </c>
      <c r="V356" s="6">
        <f t="shared" si="41"/>
        <v>0</v>
      </c>
      <c r="W356" s="4">
        <f t="shared" si="42"/>
        <v>0</v>
      </c>
      <c r="X356" s="6">
        <f t="shared" si="43"/>
        <v>0</v>
      </c>
    </row>
    <row r="357" spans="1:24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IF(E357="","",IF(AND(H357=H358,J357=J358),"",MAX($D$3:D356)+1))</f>
        <v/>
      </c>
      <c r="E357" s="7"/>
      <c r="F357" s="7"/>
      <c r="G357" s="7"/>
      <c r="H357" s="7"/>
      <c r="I357" s="7"/>
      <c r="J357" s="7"/>
      <c r="K357" s="7"/>
      <c r="L357" s="7"/>
      <c r="M357" s="8"/>
      <c r="N357" s="8"/>
      <c r="O357" s="8"/>
      <c r="P357" s="8"/>
      <c r="Q357" s="8"/>
      <c r="R357" s="8"/>
      <c r="S357" s="4">
        <f t="shared" si="38"/>
        <v>0</v>
      </c>
      <c r="T357" s="6">
        <f t="shared" si="39"/>
        <v>0</v>
      </c>
      <c r="U357" s="4">
        <f t="shared" si="40"/>
        <v>0</v>
      </c>
      <c r="V357" s="6">
        <f t="shared" si="41"/>
        <v>0</v>
      </c>
      <c r="W357" s="4">
        <f t="shared" si="42"/>
        <v>0</v>
      </c>
      <c r="X357" s="6">
        <f t="shared" si="43"/>
        <v>0</v>
      </c>
    </row>
    <row r="358" spans="1:24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IF(E358="","",IF(AND(H358=H359,J358=J359),"",MAX($D$3:D357)+1))</f>
        <v/>
      </c>
      <c r="E358" s="7"/>
      <c r="F358" s="7"/>
      <c r="G358" s="7"/>
      <c r="H358" s="7"/>
      <c r="I358" s="7"/>
      <c r="J358" s="7"/>
      <c r="K358" s="7"/>
      <c r="L358" s="7"/>
      <c r="M358" s="8"/>
      <c r="N358" s="8"/>
      <c r="O358" s="8"/>
      <c r="P358" s="8"/>
      <c r="Q358" s="8"/>
      <c r="R358" s="8"/>
      <c r="S358" s="4">
        <f t="shared" si="38"/>
        <v>0</v>
      </c>
      <c r="T358" s="6">
        <f t="shared" si="39"/>
        <v>0</v>
      </c>
      <c r="U358" s="4">
        <f t="shared" si="40"/>
        <v>0</v>
      </c>
      <c r="V358" s="6">
        <f t="shared" si="41"/>
        <v>0</v>
      </c>
      <c r="W358" s="4">
        <f t="shared" si="42"/>
        <v>0</v>
      </c>
      <c r="X358" s="6">
        <f t="shared" si="43"/>
        <v>0</v>
      </c>
    </row>
    <row r="359" spans="1:24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 t="str">
        <f>IF(AND(ABS(W359)&gt;Input!$C$3,ABS(1-X359)&gt;Input!$C$4),MAX($C$3:C358)+1,"")</f>
        <v/>
      </c>
      <c r="D359" t="str">
        <f>IF(E359="","",IF(AND(H359=H360,J359=J360),"",MAX($D$3:D358)+1))</f>
        <v/>
      </c>
      <c r="E359" s="7"/>
      <c r="F359" s="7"/>
      <c r="G359" s="7"/>
      <c r="H359" s="7"/>
      <c r="I359" s="7"/>
      <c r="J359" s="7"/>
      <c r="K359" s="7"/>
      <c r="L359" s="7"/>
      <c r="M359" s="8"/>
      <c r="N359" s="8"/>
      <c r="O359" s="8"/>
      <c r="P359" s="8"/>
      <c r="Q359" s="8"/>
      <c r="R359" s="8"/>
      <c r="S359" s="4">
        <f t="shared" si="38"/>
        <v>0</v>
      </c>
      <c r="T359" s="6">
        <f t="shared" si="39"/>
        <v>0</v>
      </c>
      <c r="U359" s="4">
        <f t="shared" si="40"/>
        <v>0</v>
      </c>
      <c r="V359" s="6">
        <f t="shared" si="41"/>
        <v>0</v>
      </c>
      <c r="W359" s="4">
        <f t="shared" si="42"/>
        <v>0</v>
      </c>
      <c r="X359" s="6">
        <f t="shared" si="43"/>
        <v>0</v>
      </c>
    </row>
    <row r="360" spans="1:24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IF(E360="","",IF(AND(H360=H361,J360=J361),"",MAX($D$3:D359)+1))</f>
        <v/>
      </c>
      <c r="E360" s="7"/>
      <c r="F360" s="7"/>
      <c r="G360" s="7"/>
      <c r="H360" s="7"/>
      <c r="I360" s="7"/>
      <c r="J360" s="7"/>
      <c r="K360" s="7"/>
      <c r="L360" s="7"/>
      <c r="M360" s="8"/>
      <c r="N360" s="8"/>
      <c r="O360" s="8"/>
      <c r="P360" s="8"/>
      <c r="Q360" s="8"/>
      <c r="R360" s="8"/>
      <c r="S360" s="4">
        <f t="shared" si="38"/>
        <v>0</v>
      </c>
      <c r="T360" s="6">
        <f t="shared" si="39"/>
        <v>0</v>
      </c>
      <c r="U360" s="4">
        <f t="shared" si="40"/>
        <v>0</v>
      </c>
      <c r="V360" s="6">
        <f t="shared" si="41"/>
        <v>0</v>
      </c>
      <c r="W360" s="4">
        <f t="shared" si="42"/>
        <v>0</v>
      </c>
      <c r="X360" s="6">
        <f t="shared" si="43"/>
        <v>0</v>
      </c>
    </row>
    <row r="361" spans="1:24" x14ac:dyDescent="0.2">
      <c r="A361" t="str">
        <f>IF(AND(ABS(S361)&gt;Input!$A$3,ABS(1-T361)&gt;Input!$A$4),MAX($A$3:A360)+1,"")</f>
        <v/>
      </c>
      <c r="B361" t="str">
        <f>IF(AND(ABS(U361)&gt;Input!$B$3,ABS(1-V361)&gt;Input!$B$4),MAX($B$3:B360)+1,"")</f>
        <v/>
      </c>
      <c r="C361" t="str">
        <f>IF(AND(ABS(W361)&gt;Input!$C$3,ABS(1-X361)&gt;Input!$C$4),MAX($C$3:C360)+1,"")</f>
        <v/>
      </c>
      <c r="D361" t="str">
        <f>IF(E361="","",IF(AND(H361=H362,J361=J362),"",MAX($D$3:D360)+1))</f>
        <v/>
      </c>
      <c r="E361" s="7"/>
      <c r="F361" s="7"/>
      <c r="G361" s="7"/>
      <c r="H361" s="7"/>
      <c r="I361" s="7"/>
      <c r="J361" s="7"/>
      <c r="K361" s="7"/>
      <c r="L361" s="7"/>
      <c r="M361" s="8"/>
      <c r="N361" s="8"/>
      <c r="O361" s="8"/>
      <c r="P361" s="8"/>
      <c r="Q361" s="8"/>
      <c r="R361" s="8"/>
      <c r="S361" s="4">
        <f t="shared" si="38"/>
        <v>0</v>
      </c>
      <c r="T361" s="6">
        <f t="shared" si="39"/>
        <v>0</v>
      </c>
      <c r="U361" s="4">
        <f t="shared" si="40"/>
        <v>0</v>
      </c>
      <c r="V361" s="6">
        <f t="shared" si="41"/>
        <v>0</v>
      </c>
      <c r="W361" s="4">
        <f t="shared" si="42"/>
        <v>0</v>
      </c>
      <c r="X361" s="6">
        <f t="shared" si="43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IF(E362="","",IF(AND(H362=H363,J362=J363),"",MAX($D$3:D361)+1))</f>
        <v/>
      </c>
      <c r="E362" s="7"/>
      <c r="F362" s="7"/>
      <c r="G362" s="7"/>
      <c r="H362" s="7"/>
      <c r="I362" s="7"/>
      <c r="J362" s="7"/>
      <c r="K362" s="7"/>
      <c r="L362" s="7"/>
      <c r="M362" s="8"/>
      <c r="N362" s="8"/>
      <c r="O362" s="8"/>
      <c r="P362" s="8"/>
      <c r="Q362" s="8"/>
      <c r="R362" s="8"/>
      <c r="S362" s="4">
        <f t="shared" si="38"/>
        <v>0</v>
      </c>
      <c r="T362" s="6">
        <f t="shared" si="39"/>
        <v>0</v>
      </c>
      <c r="U362" s="4">
        <f t="shared" si="40"/>
        <v>0</v>
      </c>
      <c r="V362" s="6">
        <f t="shared" si="41"/>
        <v>0</v>
      </c>
      <c r="W362" s="4">
        <f t="shared" si="42"/>
        <v>0</v>
      </c>
      <c r="X362" s="6">
        <f t="shared" si="43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IF(E363="","",IF(AND(H363=H364,J363=J364),"",MAX($D$3:D362)+1))</f>
        <v/>
      </c>
      <c r="E363" s="7"/>
      <c r="F363" s="7"/>
      <c r="G363" s="7"/>
      <c r="H363" s="7"/>
      <c r="I363" s="7"/>
      <c r="J363" s="7"/>
      <c r="K363" s="7"/>
      <c r="L363" s="7"/>
      <c r="M363" s="8"/>
      <c r="N363" s="8"/>
      <c r="O363" s="8"/>
      <c r="P363" s="8"/>
      <c r="Q363" s="8"/>
      <c r="R363" s="8"/>
      <c r="S363" s="4">
        <f t="shared" si="38"/>
        <v>0</v>
      </c>
      <c r="T363" s="6">
        <f t="shared" si="39"/>
        <v>0</v>
      </c>
      <c r="U363" s="4">
        <f t="shared" si="40"/>
        <v>0</v>
      </c>
      <c r="V363" s="6">
        <f t="shared" si="41"/>
        <v>0</v>
      </c>
      <c r="W363" s="4">
        <f t="shared" si="42"/>
        <v>0</v>
      </c>
      <c r="X363" s="6">
        <f t="shared" si="43"/>
        <v>0</v>
      </c>
    </row>
    <row r="364" spans="1:24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IF(E364="","",IF(AND(H364=H365,J364=J365),"",MAX($D$3:D363)+1))</f>
        <v/>
      </c>
      <c r="E364" s="7"/>
      <c r="F364" s="7"/>
      <c r="G364" s="7"/>
      <c r="H364" s="7"/>
      <c r="I364" s="7"/>
      <c r="J364" s="7"/>
      <c r="K364" s="7"/>
      <c r="L364" s="7"/>
      <c r="M364" s="8"/>
      <c r="N364" s="8"/>
      <c r="O364" s="8"/>
      <c r="P364" s="8"/>
      <c r="Q364" s="8"/>
      <c r="R364" s="8"/>
      <c r="S364" s="4">
        <f t="shared" si="38"/>
        <v>0</v>
      </c>
      <c r="T364" s="6">
        <f t="shared" si="39"/>
        <v>0</v>
      </c>
      <c r="U364" s="4">
        <f t="shared" si="40"/>
        <v>0</v>
      </c>
      <c r="V364" s="6">
        <f t="shared" si="41"/>
        <v>0</v>
      </c>
      <c r="W364" s="4">
        <f t="shared" si="42"/>
        <v>0</v>
      </c>
      <c r="X364" s="6">
        <f t="shared" si="43"/>
        <v>0</v>
      </c>
    </row>
    <row r="365" spans="1:24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IF(E365="","",IF(AND(H365=H366,J365=J366),"",MAX($D$3:D364)+1))</f>
        <v/>
      </c>
      <c r="E365" s="7"/>
      <c r="F365" s="7"/>
      <c r="G365" s="7"/>
      <c r="H365" s="7"/>
      <c r="I365" s="7"/>
      <c r="J365" s="7"/>
      <c r="K365" s="7"/>
      <c r="L365" s="7"/>
      <c r="M365" s="8"/>
      <c r="N365" s="8"/>
      <c r="O365" s="8"/>
      <c r="P365" s="8"/>
      <c r="Q365" s="8"/>
      <c r="R365" s="8"/>
      <c r="S365" s="4">
        <f t="shared" si="38"/>
        <v>0</v>
      </c>
      <c r="T365" s="6">
        <f t="shared" si="39"/>
        <v>0</v>
      </c>
      <c r="U365" s="4">
        <f t="shared" si="40"/>
        <v>0</v>
      </c>
      <c r="V365" s="6">
        <f t="shared" si="41"/>
        <v>0</v>
      </c>
      <c r="W365" s="4">
        <f t="shared" si="42"/>
        <v>0</v>
      </c>
      <c r="X365" s="6">
        <f t="shared" si="43"/>
        <v>0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IF(E366="","",IF(AND(H366=H367,J366=J367),"",MAX($D$3:D365)+1))</f>
        <v/>
      </c>
      <c r="E366" s="7"/>
      <c r="F366" s="7"/>
      <c r="G366" s="7"/>
      <c r="H366" s="7"/>
      <c r="I366" s="7"/>
      <c r="J366" s="7"/>
      <c r="K366" s="7"/>
      <c r="L366" s="7"/>
      <c r="M366" s="8"/>
      <c r="N366" s="8"/>
      <c r="O366" s="8"/>
      <c r="P366" s="8"/>
      <c r="Q366" s="8"/>
      <c r="R366" s="8"/>
      <c r="S366" s="4">
        <f t="shared" si="38"/>
        <v>0</v>
      </c>
      <c r="T366" s="6">
        <f t="shared" si="39"/>
        <v>0</v>
      </c>
      <c r="U366" s="4">
        <f t="shared" si="40"/>
        <v>0</v>
      </c>
      <c r="V366" s="6">
        <f t="shared" si="41"/>
        <v>0</v>
      </c>
      <c r="W366" s="4">
        <f t="shared" si="42"/>
        <v>0</v>
      </c>
      <c r="X366" s="6">
        <f t="shared" si="43"/>
        <v>0</v>
      </c>
    </row>
    <row r="367" spans="1:24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 t="str">
        <f>IF(E367="","",IF(AND(H367=H368,J367=J368),"",MAX($D$3:D366)+1))</f>
        <v/>
      </c>
      <c r="E367" s="7"/>
      <c r="F367" s="7"/>
      <c r="G367" s="7"/>
      <c r="H367" s="7"/>
      <c r="I367" s="7"/>
      <c r="J367" s="7"/>
      <c r="K367" s="7"/>
      <c r="L367" s="7"/>
      <c r="M367" s="8"/>
      <c r="N367" s="8"/>
      <c r="O367" s="8"/>
      <c r="P367" s="8"/>
      <c r="Q367" s="8"/>
      <c r="R367" s="8"/>
      <c r="S367" s="4">
        <f t="shared" si="38"/>
        <v>0</v>
      </c>
      <c r="T367" s="6">
        <f t="shared" si="39"/>
        <v>0</v>
      </c>
      <c r="U367" s="4">
        <f t="shared" si="40"/>
        <v>0</v>
      </c>
      <c r="V367" s="6">
        <f t="shared" si="41"/>
        <v>0</v>
      </c>
      <c r="W367" s="4">
        <f t="shared" si="42"/>
        <v>0</v>
      </c>
      <c r="X367" s="6">
        <f t="shared" si="43"/>
        <v>0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IF(E368="","",IF(AND(H368=H369,J368=J369),"",MAX($D$3:D367)+1))</f>
        <v/>
      </c>
      <c r="E368" s="7"/>
      <c r="F368" s="7"/>
      <c r="G368" s="7"/>
      <c r="H368" s="7"/>
      <c r="I368" s="7"/>
      <c r="J368" s="7"/>
      <c r="K368" s="7"/>
      <c r="L368" s="7"/>
      <c r="M368" s="8"/>
      <c r="N368" s="8"/>
      <c r="O368" s="8"/>
      <c r="P368" s="8"/>
      <c r="Q368" s="8"/>
      <c r="R368" s="8"/>
      <c r="S368" s="4">
        <f t="shared" si="38"/>
        <v>0</v>
      </c>
      <c r="T368" s="6">
        <f t="shared" si="39"/>
        <v>0</v>
      </c>
      <c r="U368" s="4">
        <f t="shared" si="40"/>
        <v>0</v>
      </c>
      <c r="V368" s="6">
        <f t="shared" si="41"/>
        <v>0</v>
      </c>
      <c r="W368" s="4">
        <f t="shared" si="42"/>
        <v>0</v>
      </c>
      <c r="X368" s="6">
        <f t="shared" si="43"/>
        <v>0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IF(E369="","",IF(AND(H369=H370,J369=J370),"",MAX($D$3:D368)+1))</f>
        <v/>
      </c>
      <c r="E369" s="7"/>
      <c r="F369" s="7"/>
      <c r="G369" s="7"/>
      <c r="H369" s="7"/>
      <c r="I369" s="7"/>
      <c r="J369" s="7"/>
      <c r="K369" s="7"/>
      <c r="L369" s="7"/>
      <c r="M369" s="8"/>
      <c r="N369" s="8"/>
      <c r="O369" s="8"/>
      <c r="P369" s="8"/>
      <c r="Q369" s="8"/>
      <c r="R369" s="8"/>
      <c r="S369" s="4">
        <f t="shared" si="38"/>
        <v>0</v>
      </c>
      <c r="T369" s="6">
        <f t="shared" si="39"/>
        <v>0</v>
      </c>
      <c r="U369" s="4">
        <f t="shared" si="40"/>
        <v>0</v>
      </c>
      <c r="V369" s="6">
        <f t="shared" si="41"/>
        <v>0</v>
      </c>
      <c r="W369" s="4">
        <f t="shared" si="42"/>
        <v>0</v>
      </c>
      <c r="X369" s="6">
        <f t="shared" si="43"/>
        <v>0</v>
      </c>
    </row>
    <row r="370" spans="1:24" x14ac:dyDescent="0.2">
      <c r="A370" t="str">
        <f>IF(AND(ABS(S370)&gt;Input!$A$3,ABS(1-T370)&gt;Input!$A$4),MAX($A$3:A369)+1,"")</f>
        <v/>
      </c>
      <c r="B370" t="str">
        <f>IF(AND(ABS(U370)&gt;Input!$B$3,ABS(1-V370)&gt;Input!$B$4),MAX($B$3:B369)+1,"")</f>
        <v/>
      </c>
      <c r="C370" t="str">
        <f>IF(AND(ABS(W370)&gt;Input!$C$3,ABS(1-X370)&gt;Input!$C$4),MAX($C$3:C369)+1,"")</f>
        <v/>
      </c>
      <c r="D370" t="str">
        <f>IF(E370="","",IF(AND(H370=H371,J370=J371),"",MAX($D$3:D369)+1))</f>
        <v/>
      </c>
      <c r="E370" s="7"/>
      <c r="F370" s="7"/>
      <c r="G370" s="7"/>
      <c r="H370" s="7"/>
      <c r="I370" s="7"/>
      <c r="J370" s="7"/>
      <c r="K370" s="7"/>
      <c r="L370" s="7"/>
      <c r="M370" s="8"/>
      <c r="N370" s="8"/>
      <c r="O370" s="8"/>
      <c r="P370" s="8"/>
      <c r="Q370" s="8"/>
      <c r="R370" s="8"/>
      <c r="S370" s="4">
        <f t="shared" si="38"/>
        <v>0</v>
      </c>
      <c r="T370" s="6">
        <f t="shared" si="39"/>
        <v>0</v>
      </c>
      <c r="U370" s="4">
        <f t="shared" si="40"/>
        <v>0</v>
      </c>
      <c r="V370" s="6">
        <f t="shared" si="41"/>
        <v>0</v>
      </c>
      <c r="W370" s="4">
        <f t="shared" si="42"/>
        <v>0</v>
      </c>
      <c r="X370" s="6">
        <f t="shared" si="43"/>
        <v>0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IF(E371="","",IF(AND(H371=H372,J371=J372),"",MAX($D$3:D370)+1))</f>
        <v/>
      </c>
      <c r="E371" s="7"/>
      <c r="F371" s="7"/>
      <c r="G371" s="7"/>
      <c r="H371" s="7"/>
      <c r="I371" s="7"/>
      <c r="J371" s="7"/>
      <c r="K371" s="7"/>
      <c r="L371" s="7"/>
      <c r="M371" s="8"/>
      <c r="N371" s="8"/>
      <c r="O371" s="8"/>
      <c r="P371" s="8"/>
      <c r="Q371" s="8"/>
      <c r="R371" s="8"/>
      <c r="S371" s="4">
        <f t="shared" si="38"/>
        <v>0</v>
      </c>
      <c r="T371" s="6">
        <f t="shared" si="39"/>
        <v>0</v>
      </c>
      <c r="U371" s="4">
        <f t="shared" si="40"/>
        <v>0</v>
      </c>
      <c r="V371" s="6">
        <f t="shared" si="41"/>
        <v>0</v>
      </c>
      <c r="W371" s="4">
        <f t="shared" si="42"/>
        <v>0</v>
      </c>
      <c r="X371" s="6">
        <f t="shared" si="43"/>
        <v>0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IF(E372="","",IF(AND(H372=H373,J372=J373),"",MAX($D$3:D371)+1))</f>
        <v/>
      </c>
      <c r="E372" s="7"/>
      <c r="F372" s="7"/>
      <c r="G372" s="7"/>
      <c r="H372" s="7"/>
      <c r="I372" s="7"/>
      <c r="J372" s="7"/>
      <c r="K372" s="7"/>
      <c r="L372" s="7"/>
      <c r="M372" s="8"/>
      <c r="N372" s="8"/>
      <c r="O372" s="8"/>
      <c r="P372" s="8"/>
      <c r="Q372" s="8"/>
      <c r="R372" s="8"/>
      <c r="S372" s="4">
        <f t="shared" si="38"/>
        <v>0</v>
      </c>
      <c r="T372" s="6">
        <f t="shared" si="39"/>
        <v>0</v>
      </c>
      <c r="U372" s="4">
        <f t="shared" si="40"/>
        <v>0</v>
      </c>
      <c r="V372" s="6">
        <f t="shared" si="41"/>
        <v>0</v>
      </c>
      <c r="W372" s="4">
        <f t="shared" si="42"/>
        <v>0</v>
      </c>
      <c r="X372" s="6">
        <f t="shared" si="43"/>
        <v>0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IF(E373="","",IF(AND(H373=H374,J373=J374),"",MAX($D$3:D372)+1))</f>
        <v/>
      </c>
      <c r="E373" s="7"/>
      <c r="F373" s="7"/>
      <c r="G373" s="7"/>
      <c r="H373" s="7"/>
      <c r="I373" s="7"/>
      <c r="J373" s="7"/>
      <c r="K373" s="7"/>
      <c r="L373" s="7"/>
      <c r="M373" s="8"/>
      <c r="N373" s="8"/>
      <c r="O373" s="8"/>
      <c r="P373" s="8"/>
      <c r="Q373" s="8"/>
      <c r="R373" s="8"/>
      <c r="S373" s="4">
        <f t="shared" si="38"/>
        <v>0</v>
      </c>
      <c r="T373" s="6">
        <f t="shared" si="39"/>
        <v>0</v>
      </c>
      <c r="U373" s="4">
        <f t="shared" si="40"/>
        <v>0</v>
      </c>
      <c r="V373" s="6">
        <f t="shared" si="41"/>
        <v>0</v>
      </c>
      <c r="W373" s="4">
        <f t="shared" si="42"/>
        <v>0</v>
      </c>
      <c r="X373" s="6">
        <f t="shared" si="43"/>
        <v>0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IF(E374="","",IF(AND(H374=H375,J374=J375),"",MAX($D$3:D373)+1))</f>
        <v/>
      </c>
      <c r="E374" s="7"/>
      <c r="F374" s="7"/>
      <c r="G374" s="7"/>
      <c r="H374" s="7"/>
      <c r="I374" s="7"/>
      <c r="J374" s="7"/>
      <c r="K374" s="7"/>
      <c r="L374" s="7"/>
      <c r="M374" s="8"/>
      <c r="N374" s="8"/>
      <c r="O374" s="8"/>
      <c r="P374" s="8"/>
      <c r="Q374" s="8"/>
      <c r="R374" s="8"/>
      <c r="S374" s="4">
        <f t="shared" si="38"/>
        <v>0</v>
      </c>
      <c r="T374" s="6">
        <f t="shared" si="39"/>
        <v>0</v>
      </c>
      <c r="U374" s="4">
        <f t="shared" si="40"/>
        <v>0</v>
      </c>
      <c r="V374" s="6">
        <f t="shared" si="41"/>
        <v>0</v>
      </c>
      <c r="W374" s="4">
        <f t="shared" si="42"/>
        <v>0</v>
      </c>
      <c r="X374" s="6">
        <f t="shared" si="43"/>
        <v>0</v>
      </c>
    </row>
    <row r="375" spans="1:24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 t="str">
        <f>IF(E375="","",IF(AND(H375=H376,J375=J376),"",MAX($D$3:D374)+1))</f>
        <v/>
      </c>
      <c r="E375" s="7"/>
      <c r="F375" s="7"/>
      <c r="G375" s="7"/>
      <c r="H375" s="7"/>
      <c r="I375" s="7"/>
      <c r="J375" s="7"/>
      <c r="K375" s="7"/>
      <c r="L375" s="7"/>
      <c r="M375" s="8"/>
      <c r="N375" s="8"/>
      <c r="O375" s="8"/>
      <c r="P375" s="8"/>
      <c r="Q375" s="8"/>
      <c r="R375" s="8"/>
      <c r="S375" s="4">
        <f t="shared" si="38"/>
        <v>0</v>
      </c>
      <c r="T375" s="6">
        <f t="shared" si="39"/>
        <v>0</v>
      </c>
      <c r="U375" s="4">
        <f t="shared" si="40"/>
        <v>0</v>
      </c>
      <c r="V375" s="6">
        <f t="shared" si="41"/>
        <v>0</v>
      </c>
      <c r="W375" s="4">
        <f t="shared" si="42"/>
        <v>0</v>
      </c>
      <c r="X375" s="6">
        <f t="shared" si="43"/>
        <v>0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IF(E376="","",IF(AND(H376=H377,J376=J377),"",MAX($D$3:D375)+1))</f>
        <v/>
      </c>
      <c r="E376" s="7"/>
      <c r="F376" s="7"/>
      <c r="G376" s="7"/>
      <c r="H376" s="7"/>
      <c r="I376" s="7"/>
      <c r="J376" s="7"/>
      <c r="K376" s="7"/>
      <c r="L376" s="7"/>
      <c r="M376" s="8"/>
      <c r="N376" s="8"/>
      <c r="O376" s="8"/>
      <c r="P376" s="8"/>
      <c r="Q376" s="8"/>
      <c r="R376" s="8"/>
      <c r="S376" s="4">
        <f t="shared" si="38"/>
        <v>0</v>
      </c>
      <c r="T376" s="6">
        <f t="shared" si="39"/>
        <v>0</v>
      </c>
      <c r="U376" s="4">
        <f t="shared" si="40"/>
        <v>0</v>
      </c>
      <c r="V376" s="6">
        <f t="shared" si="41"/>
        <v>0</v>
      </c>
      <c r="W376" s="4">
        <f t="shared" si="42"/>
        <v>0</v>
      </c>
      <c r="X376" s="6">
        <f t="shared" si="43"/>
        <v>0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IF(E377="","",IF(AND(H377=H378,J377=J378),"",MAX($D$3:D376)+1))</f>
        <v/>
      </c>
      <c r="E377" s="7"/>
      <c r="F377" s="7"/>
      <c r="G377" s="7"/>
      <c r="H377" s="7"/>
      <c r="I377" s="7"/>
      <c r="J377" s="7"/>
      <c r="K377" s="7"/>
      <c r="L377" s="7"/>
      <c r="M377" s="8"/>
      <c r="N377" s="8"/>
      <c r="O377" s="8"/>
      <c r="P377" s="8"/>
      <c r="Q377" s="8"/>
      <c r="R377" s="8"/>
      <c r="S377" s="4">
        <f t="shared" si="38"/>
        <v>0</v>
      </c>
      <c r="T377" s="6">
        <f t="shared" si="39"/>
        <v>0</v>
      </c>
      <c r="U377" s="4">
        <f t="shared" si="40"/>
        <v>0</v>
      </c>
      <c r="V377" s="6">
        <f t="shared" si="41"/>
        <v>0</v>
      </c>
      <c r="W377" s="4">
        <f t="shared" si="42"/>
        <v>0</v>
      </c>
      <c r="X377" s="6">
        <f t="shared" si="43"/>
        <v>0</v>
      </c>
    </row>
    <row r="378" spans="1:24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IF(E378="","",IF(AND(H378=H379,J378=J379),"",MAX($D$3:D377)+1))</f>
        <v/>
      </c>
      <c r="E378" s="7"/>
      <c r="F378" s="7"/>
      <c r="G378" s="7"/>
      <c r="H378" s="7"/>
      <c r="I378" s="7"/>
      <c r="J378" s="7"/>
      <c r="K378" s="7"/>
      <c r="L378" s="7"/>
      <c r="M378" s="8"/>
      <c r="N378" s="8"/>
      <c r="O378" s="8"/>
      <c r="P378" s="8"/>
      <c r="Q378" s="8"/>
      <c r="R378" s="8"/>
      <c r="S378" s="4">
        <f t="shared" si="38"/>
        <v>0</v>
      </c>
      <c r="T378" s="6">
        <f t="shared" si="39"/>
        <v>0</v>
      </c>
      <c r="U378" s="4">
        <f t="shared" si="40"/>
        <v>0</v>
      </c>
      <c r="V378" s="6">
        <f t="shared" si="41"/>
        <v>0</v>
      </c>
      <c r="W378" s="4">
        <f t="shared" si="42"/>
        <v>0</v>
      </c>
      <c r="X378" s="6">
        <f t="shared" si="43"/>
        <v>0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IF(E379="","",IF(AND(H379=H380,J379=J380),"",MAX($D$3:D378)+1))</f>
        <v/>
      </c>
      <c r="E379" s="7"/>
      <c r="F379" s="7"/>
      <c r="G379" s="7"/>
      <c r="H379" s="7"/>
      <c r="I379" s="7"/>
      <c r="J379" s="7"/>
      <c r="K379" s="7"/>
      <c r="L379" s="7"/>
      <c r="M379" s="8"/>
      <c r="N379" s="8"/>
      <c r="O379" s="8"/>
      <c r="P379" s="8"/>
      <c r="Q379" s="8"/>
      <c r="R379" s="8"/>
      <c r="S379" s="4">
        <f t="shared" si="38"/>
        <v>0</v>
      </c>
      <c r="T379" s="6">
        <f t="shared" si="39"/>
        <v>0</v>
      </c>
      <c r="U379" s="4">
        <f t="shared" si="40"/>
        <v>0</v>
      </c>
      <c r="V379" s="6">
        <f t="shared" si="41"/>
        <v>0</v>
      </c>
      <c r="W379" s="4">
        <f t="shared" si="42"/>
        <v>0</v>
      </c>
      <c r="X379" s="6">
        <f t="shared" si="43"/>
        <v>0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IF(E380="","",IF(AND(H380=H381,J380=J381),"",MAX($D$3:D379)+1))</f>
        <v/>
      </c>
      <c r="E380" s="7"/>
      <c r="F380" s="7"/>
      <c r="G380" s="7"/>
      <c r="H380" s="7"/>
      <c r="I380" s="7"/>
      <c r="J380" s="7"/>
      <c r="K380" s="7"/>
      <c r="L380" s="7"/>
      <c r="M380" s="8"/>
      <c r="N380" s="8"/>
      <c r="O380" s="8"/>
      <c r="P380" s="8"/>
      <c r="Q380" s="8"/>
      <c r="R380" s="8"/>
      <c r="S380" s="4">
        <f t="shared" si="38"/>
        <v>0</v>
      </c>
      <c r="T380" s="6">
        <f t="shared" si="39"/>
        <v>0</v>
      </c>
      <c r="U380" s="4">
        <f t="shared" si="40"/>
        <v>0</v>
      </c>
      <c r="V380" s="6">
        <f t="shared" si="41"/>
        <v>0</v>
      </c>
      <c r="W380" s="4">
        <f t="shared" si="42"/>
        <v>0</v>
      </c>
      <c r="X380" s="6">
        <f t="shared" si="43"/>
        <v>0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IF(E381="","",IF(AND(H381=H382,J381=J382),"",MAX($D$3:D380)+1))</f>
        <v/>
      </c>
      <c r="E381" s="7"/>
      <c r="F381" s="7"/>
      <c r="G381" s="7"/>
      <c r="H381" s="7"/>
      <c r="I381" s="7"/>
      <c r="J381" s="7"/>
      <c r="K381" s="7"/>
      <c r="L381" s="7"/>
      <c r="M381" s="8"/>
      <c r="N381" s="8"/>
      <c r="O381" s="8"/>
      <c r="P381" s="8"/>
      <c r="Q381" s="8"/>
      <c r="R381" s="8"/>
      <c r="S381" s="4">
        <f t="shared" si="38"/>
        <v>0</v>
      </c>
      <c r="T381" s="6">
        <f t="shared" si="39"/>
        <v>0</v>
      </c>
      <c r="U381" s="4">
        <f t="shared" si="40"/>
        <v>0</v>
      </c>
      <c r="V381" s="6">
        <f t="shared" si="41"/>
        <v>0</v>
      </c>
      <c r="W381" s="4">
        <f t="shared" si="42"/>
        <v>0</v>
      </c>
      <c r="X381" s="6">
        <f t="shared" si="43"/>
        <v>0</v>
      </c>
    </row>
    <row r="382" spans="1:24" x14ac:dyDescent="0.2">
      <c r="A382" t="str">
        <f>IF(AND(ABS(S382)&gt;Input!$A$3,ABS(1-T382)&gt;Input!$A$4),MAX($A$3:A381)+1,"")</f>
        <v/>
      </c>
      <c r="B382" t="str">
        <f>IF(AND(ABS(U382)&gt;Input!$B$3,ABS(1-V382)&gt;Input!$B$4),MAX($B$3:B381)+1,"")</f>
        <v/>
      </c>
      <c r="C382" t="str">
        <f>IF(AND(ABS(W382)&gt;Input!$C$3,ABS(1-X382)&gt;Input!$C$4),MAX($C$3:C381)+1,"")</f>
        <v/>
      </c>
      <c r="D382" t="str">
        <f>IF(E382="","",IF(AND(H382=H383,J382=J383),"",MAX($D$3:D381)+1))</f>
        <v/>
      </c>
      <c r="E382" s="7"/>
      <c r="F382" s="7"/>
      <c r="G382" s="7"/>
      <c r="H382" s="7"/>
      <c r="I382" s="7"/>
      <c r="J382" s="7"/>
      <c r="K382" s="7"/>
      <c r="L382" s="7"/>
      <c r="M382" s="8"/>
      <c r="N382" s="8"/>
      <c r="O382" s="8"/>
      <c r="P382" s="8"/>
      <c r="Q382" s="8"/>
      <c r="R382" s="8"/>
      <c r="S382" s="4">
        <f t="shared" si="38"/>
        <v>0</v>
      </c>
      <c r="T382" s="6">
        <f t="shared" si="39"/>
        <v>0</v>
      </c>
      <c r="U382" s="4">
        <f t="shared" si="40"/>
        <v>0</v>
      </c>
      <c r="V382" s="6">
        <f t="shared" si="41"/>
        <v>0</v>
      </c>
      <c r="W382" s="4">
        <f t="shared" si="42"/>
        <v>0</v>
      </c>
      <c r="X382" s="6">
        <f t="shared" si="43"/>
        <v>0</v>
      </c>
    </row>
    <row r="383" spans="1:24" x14ac:dyDescent="0.2">
      <c r="A383" t="str">
        <f>IF(AND(ABS(S383)&gt;Input!$A$3,ABS(1-T383)&gt;Input!$A$4),MAX($A$3:A382)+1,"")</f>
        <v/>
      </c>
      <c r="B383" t="str">
        <f>IF(AND(ABS(U383)&gt;Input!$B$3,ABS(1-V383)&gt;Input!$B$4),MAX($B$3:B382)+1,"")</f>
        <v/>
      </c>
      <c r="C383" t="str">
        <f>IF(AND(ABS(W383)&gt;Input!$C$3,ABS(1-X383)&gt;Input!$C$4),MAX($C$3:C382)+1,"")</f>
        <v/>
      </c>
      <c r="D383" t="str">
        <f>IF(E383="","",IF(AND(H383=H384,J383=J384),"",MAX($D$3:D382)+1))</f>
        <v/>
      </c>
      <c r="E383" s="7"/>
      <c r="F383" s="7"/>
      <c r="G383" s="7"/>
      <c r="H383" s="7"/>
      <c r="I383" s="7"/>
      <c r="J383" s="7"/>
      <c r="K383" s="7"/>
      <c r="L383" s="7"/>
      <c r="M383" s="8"/>
      <c r="N383" s="8"/>
      <c r="O383" s="8"/>
      <c r="P383" s="8"/>
      <c r="Q383" s="8"/>
      <c r="R383" s="8"/>
      <c r="S383" s="4">
        <f t="shared" si="38"/>
        <v>0</v>
      </c>
      <c r="T383" s="6">
        <f t="shared" si="39"/>
        <v>0</v>
      </c>
      <c r="U383" s="4">
        <f t="shared" si="40"/>
        <v>0</v>
      </c>
      <c r="V383" s="6">
        <f t="shared" si="41"/>
        <v>0</v>
      </c>
      <c r="W383" s="4">
        <f t="shared" si="42"/>
        <v>0</v>
      </c>
      <c r="X383" s="6">
        <f t="shared" si="43"/>
        <v>0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IF(E384="","",IF(AND(H384=H385,J384=J385),"",MAX($D$3:D383)+1))</f>
        <v/>
      </c>
      <c r="E384" s="7"/>
      <c r="F384" s="7"/>
      <c r="G384" s="7"/>
      <c r="H384" s="7"/>
      <c r="I384" s="7"/>
      <c r="J384" s="7"/>
      <c r="K384" s="7"/>
      <c r="L384" s="7"/>
      <c r="M384" s="8"/>
      <c r="N384" s="8"/>
      <c r="O384" s="8"/>
      <c r="P384" s="8"/>
      <c r="Q384" s="8"/>
      <c r="R384" s="8"/>
      <c r="S384" s="4">
        <f t="shared" si="38"/>
        <v>0</v>
      </c>
      <c r="T384" s="6">
        <f t="shared" si="39"/>
        <v>0</v>
      </c>
      <c r="U384" s="4">
        <f t="shared" si="40"/>
        <v>0</v>
      </c>
      <c r="V384" s="6">
        <f t="shared" si="41"/>
        <v>0</v>
      </c>
      <c r="W384" s="4">
        <f t="shared" si="42"/>
        <v>0</v>
      </c>
      <c r="X384" s="6">
        <f t="shared" si="43"/>
        <v>0</v>
      </c>
    </row>
    <row r="385" spans="1:24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IF(E385="","",IF(AND(H385=H386,J385=J386),"",MAX($D$3:D384)+1))</f>
        <v/>
      </c>
      <c r="E385" s="7"/>
      <c r="F385" s="7"/>
      <c r="G385" s="7"/>
      <c r="H385" s="7"/>
      <c r="I385" s="7"/>
      <c r="J385" s="7"/>
      <c r="K385" s="7"/>
      <c r="L385" s="7"/>
      <c r="M385" s="8"/>
      <c r="N385" s="8"/>
      <c r="O385" s="8"/>
      <c r="P385" s="8"/>
      <c r="Q385" s="8"/>
      <c r="R385" s="8"/>
      <c r="S385" s="4">
        <f t="shared" si="38"/>
        <v>0</v>
      </c>
      <c r="T385" s="6">
        <f t="shared" si="39"/>
        <v>0</v>
      </c>
      <c r="U385" s="4">
        <f t="shared" si="40"/>
        <v>0</v>
      </c>
      <c r="V385" s="6">
        <f t="shared" si="41"/>
        <v>0</v>
      </c>
      <c r="W385" s="4">
        <f t="shared" si="42"/>
        <v>0</v>
      </c>
      <c r="X385" s="6">
        <f t="shared" si="43"/>
        <v>0</v>
      </c>
    </row>
    <row r="386" spans="1:24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IF(E386="","",IF(AND(H386=H387,J386=J387),"",MAX($D$3:D385)+1))</f>
        <v/>
      </c>
      <c r="E386" s="7"/>
      <c r="F386" s="7"/>
      <c r="G386" s="7"/>
      <c r="H386" s="7"/>
      <c r="I386" s="7"/>
      <c r="J386" s="7"/>
      <c r="K386" s="7"/>
      <c r="L386" s="7"/>
      <c r="M386" s="8"/>
      <c r="N386" s="8"/>
      <c r="O386" s="8"/>
      <c r="P386" s="8"/>
      <c r="Q386" s="8"/>
      <c r="R386" s="8"/>
      <c r="S386" s="4">
        <f t="shared" si="38"/>
        <v>0</v>
      </c>
      <c r="T386" s="6">
        <f t="shared" si="39"/>
        <v>0</v>
      </c>
      <c r="U386" s="4">
        <f t="shared" si="40"/>
        <v>0</v>
      </c>
      <c r="V386" s="6">
        <f t="shared" si="41"/>
        <v>0</v>
      </c>
      <c r="W386" s="4">
        <f t="shared" si="42"/>
        <v>0</v>
      </c>
      <c r="X386" s="6">
        <f t="shared" si="43"/>
        <v>0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 t="str">
        <f>IF(E387="","",IF(AND(H387=H388,J387=J388),"",MAX($D$3:D386)+1))</f>
        <v/>
      </c>
      <c r="E387" s="7"/>
      <c r="F387" s="7"/>
      <c r="G387" s="7"/>
      <c r="H387" s="7"/>
      <c r="I387" s="7"/>
      <c r="J387" s="7"/>
      <c r="K387" s="7"/>
      <c r="L387" s="7"/>
      <c r="M387" s="8"/>
      <c r="N387" s="8"/>
      <c r="O387" s="8"/>
      <c r="P387" s="8"/>
      <c r="Q387" s="8"/>
      <c r="R387" s="8"/>
      <c r="S387" s="4">
        <f t="shared" si="38"/>
        <v>0</v>
      </c>
      <c r="T387" s="6">
        <f t="shared" si="39"/>
        <v>0</v>
      </c>
      <c r="U387" s="4">
        <f t="shared" si="40"/>
        <v>0</v>
      </c>
      <c r="V387" s="6">
        <f t="shared" si="41"/>
        <v>0</v>
      </c>
      <c r="W387" s="4">
        <f t="shared" si="42"/>
        <v>0</v>
      </c>
      <c r="X387" s="6">
        <f t="shared" si="43"/>
        <v>0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IF(E388="","",IF(AND(H388=H389,J388=J389),"",MAX($D$3:D387)+1))</f>
        <v/>
      </c>
      <c r="E388" s="7"/>
      <c r="F388" s="7"/>
      <c r="G388" s="7"/>
      <c r="H388" s="7"/>
      <c r="I388" s="7"/>
      <c r="J388" s="7"/>
      <c r="K388" s="7"/>
      <c r="L388" s="7"/>
      <c r="M388" s="8"/>
      <c r="N388" s="8"/>
      <c r="O388" s="8"/>
      <c r="P388" s="8"/>
      <c r="Q388" s="8"/>
      <c r="R388" s="8"/>
      <c r="S388" s="4">
        <f t="shared" si="38"/>
        <v>0</v>
      </c>
      <c r="T388" s="6">
        <f t="shared" si="39"/>
        <v>0</v>
      </c>
      <c r="U388" s="4">
        <f t="shared" si="40"/>
        <v>0</v>
      </c>
      <c r="V388" s="6">
        <f t="shared" si="41"/>
        <v>0</v>
      </c>
      <c r="W388" s="4">
        <f t="shared" si="42"/>
        <v>0</v>
      </c>
      <c r="X388" s="6">
        <f t="shared" si="43"/>
        <v>0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IF(E389="","",IF(AND(H389=H390,J389=J390),"",MAX($D$3:D388)+1))</f>
        <v/>
      </c>
      <c r="E389" s="7"/>
      <c r="F389" s="7"/>
      <c r="G389" s="7"/>
      <c r="H389" s="7"/>
      <c r="I389" s="7"/>
      <c r="J389" s="7"/>
      <c r="K389" s="7"/>
      <c r="L389" s="7"/>
      <c r="M389" s="8"/>
      <c r="N389" s="8"/>
      <c r="O389" s="8"/>
      <c r="P389" s="8"/>
      <c r="Q389" s="8"/>
      <c r="R389" s="8"/>
      <c r="S389" s="4">
        <f t="shared" ref="S389:S452" si="44">M389-O389-Q389</f>
        <v>0</v>
      </c>
      <c r="T389" s="6">
        <f t="shared" ref="T389:T452" si="45">IF(M389=0,0,ROUND((O389+Q389)/M389,4))</f>
        <v>0</v>
      </c>
      <c r="U389" s="4">
        <f t="shared" ref="U389:U452" si="46">N389-O389-Q389</f>
        <v>0</v>
      </c>
      <c r="V389" s="6">
        <f t="shared" ref="V389:V452" si="47">IF(N389=0,0,ROUND((O389+Q389)/N389,4))</f>
        <v>0</v>
      </c>
      <c r="W389" s="4">
        <f t="shared" ref="W389:W452" si="48">R389-O389-Q389</f>
        <v>0</v>
      </c>
      <c r="X389" s="6">
        <f t="shared" ref="X389:X452" si="49">IF(R389=0,0,ROUND((O389+Q389)/R389,4))</f>
        <v>0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 t="str">
        <f>IF(E390="","",IF(AND(H390=H391,J390=J391),"",MAX($D$3:D389)+1))</f>
        <v/>
      </c>
      <c r="E390" s="7"/>
      <c r="F390" s="7"/>
      <c r="G390" s="7"/>
      <c r="H390" s="7"/>
      <c r="I390" s="7"/>
      <c r="J390" s="7"/>
      <c r="K390" s="7"/>
      <c r="L390" s="7"/>
      <c r="M390" s="8"/>
      <c r="N390" s="8"/>
      <c r="O390" s="8"/>
      <c r="P390" s="8"/>
      <c r="Q390" s="8"/>
      <c r="R390" s="8"/>
      <c r="S390" s="4">
        <f t="shared" si="44"/>
        <v>0</v>
      </c>
      <c r="T390" s="6">
        <f t="shared" si="45"/>
        <v>0</v>
      </c>
      <c r="U390" s="4">
        <f t="shared" si="46"/>
        <v>0</v>
      </c>
      <c r="V390" s="6">
        <f t="shared" si="47"/>
        <v>0</v>
      </c>
      <c r="W390" s="4">
        <f t="shared" si="48"/>
        <v>0</v>
      </c>
      <c r="X390" s="6">
        <f t="shared" si="49"/>
        <v>0</v>
      </c>
    </row>
    <row r="391" spans="1:24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IF(E391="","",IF(AND(H391=H392,J391=J392),"",MAX($D$3:D390)+1))</f>
        <v/>
      </c>
      <c r="E391" s="7"/>
      <c r="F391" s="7"/>
      <c r="G391" s="7"/>
      <c r="H391" s="7"/>
      <c r="I391" s="7"/>
      <c r="J391" s="7"/>
      <c r="K391" s="7"/>
      <c r="L391" s="7"/>
      <c r="M391" s="8"/>
      <c r="N391" s="8"/>
      <c r="O391" s="8"/>
      <c r="P391" s="8"/>
      <c r="Q391" s="8"/>
      <c r="R391" s="8"/>
      <c r="S391" s="4">
        <f t="shared" si="44"/>
        <v>0</v>
      </c>
      <c r="T391" s="6">
        <f t="shared" si="45"/>
        <v>0</v>
      </c>
      <c r="U391" s="4">
        <f t="shared" si="46"/>
        <v>0</v>
      </c>
      <c r="V391" s="6">
        <f t="shared" si="47"/>
        <v>0</v>
      </c>
      <c r="W391" s="4">
        <f t="shared" si="48"/>
        <v>0</v>
      </c>
      <c r="X391" s="6">
        <f t="shared" si="49"/>
        <v>0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IF(E392="","",IF(AND(H392=H393,J392=J393),"",MAX($D$3:D391)+1))</f>
        <v/>
      </c>
      <c r="E392" s="7"/>
      <c r="F392" s="7"/>
      <c r="G392" s="7"/>
      <c r="H392" s="7"/>
      <c r="I392" s="7"/>
      <c r="J392" s="7"/>
      <c r="K392" s="7"/>
      <c r="L392" s="7"/>
      <c r="M392" s="8"/>
      <c r="N392" s="8"/>
      <c r="O392" s="8"/>
      <c r="P392" s="8"/>
      <c r="Q392" s="8"/>
      <c r="R392" s="8"/>
      <c r="S392" s="4">
        <f t="shared" si="44"/>
        <v>0</v>
      </c>
      <c r="T392" s="6">
        <f t="shared" si="45"/>
        <v>0</v>
      </c>
      <c r="U392" s="4">
        <f t="shared" si="46"/>
        <v>0</v>
      </c>
      <c r="V392" s="6">
        <f t="shared" si="47"/>
        <v>0</v>
      </c>
      <c r="W392" s="4">
        <f t="shared" si="48"/>
        <v>0</v>
      </c>
      <c r="X392" s="6">
        <f t="shared" si="49"/>
        <v>0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IF(E393="","",IF(AND(H393=H394,J393=J394),"",MAX($D$3:D392)+1))</f>
        <v/>
      </c>
      <c r="E393" s="7"/>
      <c r="F393" s="7"/>
      <c r="G393" s="7"/>
      <c r="H393" s="7"/>
      <c r="I393" s="7"/>
      <c r="J393" s="7"/>
      <c r="K393" s="7"/>
      <c r="L393" s="7"/>
      <c r="M393" s="8"/>
      <c r="N393" s="8"/>
      <c r="O393" s="8"/>
      <c r="P393" s="8"/>
      <c r="Q393" s="8"/>
      <c r="R393" s="8"/>
      <c r="S393" s="4">
        <f t="shared" si="44"/>
        <v>0</v>
      </c>
      <c r="T393" s="6">
        <f t="shared" si="45"/>
        <v>0</v>
      </c>
      <c r="U393" s="4">
        <f t="shared" si="46"/>
        <v>0</v>
      </c>
      <c r="V393" s="6">
        <f t="shared" si="47"/>
        <v>0</v>
      </c>
      <c r="W393" s="4">
        <f t="shared" si="48"/>
        <v>0</v>
      </c>
      <c r="X393" s="6">
        <f t="shared" si="49"/>
        <v>0</v>
      </c>
    </row>
    <row r="394" spans="1:24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 t="str">
        <f>IF(E394="","",IF(AND(H394=H395,J394=J395),"",MAX($D$3:D393)+1))</f>
        <v/>
      </c>
      <c r="E394" s="7"/>
      <c r="F394" s="7"/>
      <c r="G394" s="7"/>
      <c r="H394" s="7"/>
      <c r="I394" s="7"/>
      <c r="J394" s="7"/>
      <c r="K394" s="7"/>
      <c r="L394" s="7"/>
      <c r="M394" s="8"/>
      <c r="N394" s="8"/>
      <c r="O394" s="8"/>
      <c r="P394" s="8"/>
      <c r="Q394" s="8"/>
      <c r="R394" s="8"/>
      <c r="S394" s="4">
        <f t="shared" si="44"/>
        <v>0</v>
      </c>
      <c r="T394" s="6">
        <f t="shared" si="45"/>
        <v>0</v>
      </c>
      <c r="U394" s="4">
        <f t="shared" si="46"/>
        <v>0</v>
      </c>
      <c r="V394" s="6">
        <f t="shared" si="47"/>
        <v>0</v>
      </c>
      <c r="W394" s="4">
        <f t="shared" si="48"/>
        <v>0</v>
      </c>
      <c r="X394" s="6">
        <f t="shared" si="49"/>
        <v>0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IF(E395="","",IF(AND(H395=H396,J395=J396),"",MAX($D$3:D394)+1))</f>
        <v/>
      </c>
      <c r="E395" s="7"/>
      <c r="F395" s="7"/>
      <c r="G395" s="7"/>
      <c r="H395" s="7"/>
      <c r="I395" s="7"/>
      <c r="J395" s="7"/>
      <c r="K395" s="7"/>
      <c r="L395" s="7"/>
      <c r="M395" s="8"/>
      <c r="N395" s="8"/>
      <c r="O395" s="8"/>
      <c r="P395" s="8"/>
      <c r="Q395" s="8"/>
      <c r="R395" s="8"/>
      <c r="S395" s="4">
        <f t="shared" si="44"/>
        <v>0</v>
      </c>
      <c r="T395" s="6">
        <f t="shared" si="45"/>
        <v>0</v>
      </c>
      <c r="U395" s="4">
        <f t="shared" si="46"/>
        <v>0</v>
      </c>
      <c r="V395" s="6">
        <f t="shared" si="47"/>
        <v>0</v>
      </c>
      <c r="W395" s="4">
        <f t="shared" si="48"/>
        <v>0</v>
      </c>
      <c r="X395" s="6">
        <f t="shared" si="49"/>
        <v>0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 t="str">
        <f>IF(E396="","",IF(AND(H396=H397,J396=J397),"",MAX($D$3:D395)+1))</f>
        <v/>
      </c>
      <c r="E396" s="7"/>
      <c r="F396" s="7"/>
      <c r="G396" s="7"/>
      <c r="H396" s="7"/>
      <c r="I396" s="7"/>
      <c r="J396" s="7"/>
      <c r="K396" s="7"/>
      <c r="L396" s="7"/>
      <c r="M396" s="8"/>
      <c r="N396" s="8"/>
      <c r="O396" s="8"/>
      <c r="P396" s="8"/>
      <c r="Q396" s="8"/>
      <c r="R396" s="8"/>
      <c r="S396" s="4">
        <f t="shared" si="44"/>
        <v>0</v>
      </c>
      <c r="T396" s="6">
        <f t="shared" si="45"/>
        <v>0</v>
      </c>
      <c r="U396" s="4">
        <f t="shared" si="46"/>
        <v>0</v>
      </c>
      <c r="V396" s="6">
        <f t="shared" si="47"/>
        <v>0</v>
      </c>
      <c r="W396" s="4">
        <f t="shared" si="48"/>
        <v>0</v>
      </c>
      <c r="X396" s="6">
        <f t="shared" si="49"/>
        <v>0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IF(E397="","",IF(AND(H397=H398,J397=J398),"",MAX($D$3:D396)+1))</f>
        <v/>
      </c>
      <c r="E397" s="7"/>
      <c r="F397" s="7"/>
      <c r="G397" s="7"/>
      <c r="H397" s="7"/>
      <c r="I397" s="7"/>
      <c r="J397" s="7"/>
      <c r="K397" s="7"/>
      <c r="L397" s="7"/>
      <c r="M397" s="8"/>
      <c r="N397" s="8"/>
      <c r="O397" s="8"/>
      <c r="P397" s="8"/>
      <c r="Q397" s="8"/>
      <c r="R397" s="8"/>
      <c r="S397" s="4">
        <f t="shared" si="44"/>
        <v>0</v>
      </c>
      <c r="T397" s="6">
        <f t="shared" si="45"/>
        <v>0</v>
      </c>
      <c r="U397" s="4">
        <f t="shared" si="46"/>
        <v>0</v>
      </c>
      <c r="V397" s="6">
        <f t="shared" si="47"/>
        <v>0</v>
      </c>
      <c r="W397" s="4">
        <f t="shared" si="48"/>
        <v>0</v>
      </c>
      <c r="X397" s="6">
        <f t="shared" si="49"/>
        <v>0</v>
      </c>
    </row>
    <row r="398" spans="1:24" x14ac:dyDescent="0.2">
      <c r="A398" t="str">
        <f>IF(AND(ABS(S398)&gt;Input!$A$3,ABS(1-T398)&gt;Input!$A$4),MAX($A$3:A397)+1,"")</f>
        <v/>
      </c>
      <c r="B398" t="str">
        <f>IF(AND(ABS(U398)&gt;Input!$B$3,ABS(1-V398)&gt;Input!$B$4),MAX($B$3:B397)+1,"")</f>
        <v/>
      </c>
      <c r="C398" t="str">
        <f>IF(AND(ABS(W398)&gt;Input!$C$3,ABS(1-X398)&gt;Input!$C$4),MAX($C$3:C397)+1,"")</f>
        <v/>
      </c>
      <c r="D398" t="str">
        <f>IF(E398="","",IF(AND(H398=H399,J398=J399),"",MAX($D$3:D397)+1))</f>
        <v/>
      </c>
      <c r="E398" s="7"/>
      <c r="F398" s="7"/>
      <c r="G398" s="7"/>
      <c r="H398" s="7"/>
      <c r="I398" s="7"/>
      <c r="J398" s="7"/>
      <c r="K398" s="7"/>
      <c r="L398" s="7"/>
      <c r="M398" s="8"/>
      <c r="N398" s="8"/>
      <c r="O398" s="8"/>
      <c r="P398" s="8"/>
      <c r="Q398" s="8"/>
      <c r="R398" s="8"/>
      <c r="S398" s="4">
        <f t="shared" si="44"/>
        <v>0</v>
      </c>
      <c r="T398" s="6">
        <f t="shared" si="45"/>
        <v>0</v>
      </c>
      <c r="U398" s="4">
        <f t="shared" si="46"/>
        <v>0</v>
      </c>
      <c r="V398" s="6">
        <f t="shared" si="47"/>
        <v>0</v>
      </c>
      <c r="W398" s="4">
        <f t="shared" si="48"/>
        <v>0</v>
      </c>
      <c r="X398" s="6">
        <f t="shared" si="49"/>
        <v>0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IF(E399="","",IF(AND(H399=H400,J399=J400),"",MAX($D$3:D398)+1))</f>
        <v/>
      </c>
      <c r="E399" s="7"/>
      <c r="F399" s="7"/>
      <c r="G399" s="7"/>
      <c r="H399" s="7"/>
      <c r="I399" s="7"/>
      <c r="J399" s="7"/>
      <c r="K399" s="7"/>
      <c r="L399" s="7"/>
      <c r="M399" s="8"/>
      <c r="N399" s="8"/>
      <c r="O399" s="8"/>
      <c r="P399" s="8"/>
      <c r="Q399" s="8"/>
      <c r="R399" s="8"/>
      <c r="S399" s="4">
        <f t="shared" si="44"/>
        <v>0</v>
      </c>
      <c r="T399" s="6">
        <f t="shared" si="45"/>
        <v>0</v>
      </c>
      <c r="U399" s="4">
        <f t="shared" si="46"/>
        <v>0</v>
      </c>
      <c r="V399" s="6">
        <f t="shared" si="47"/>
        <v>0</v>
      </c>
      <c r="W399" s="4">
        <f t="shared" si="48"/>
        <v>0</v>
      </c>
      <c r="X399" s="6">
        <f t="shared" si="49"/>
        <v>0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IF(E400="","",IF(AND(H400=H401,J400=J401),"",MAX($D$3:D399)+1))</f>
        <v/>
      </c>
      <c r="E400" s="7"/>
      <c r="F400" s="7"/>
      <c r="G400" s="7"/>
      <c r="H400" s="7"/>
      <c r="I400" s="7"/>
      <c r="J400" s="7"/>
      <c r="K400" s="7"/>
      <c r="L400" s="7"/>
      <c r="M400" s="8"/>
      <c r="N400" s="8"/>
      <c r="O400" s="8"/>
      <c r="P400" s="8"/>
      <c r="Q400" s="8"/>
      <c r="R400" s="8"/>
      <c r="S400" s="4">
        <f t="shared" si="44"/>
        <v>0</v>
      </c>
      <c r="T400" s="6">
        <f t="shared" si="45"/>
        <v>0</v>
      </c>
      <c r="U400" s="4">
        <f t="shared" si="46"/>
        <v>0</v>
      </c>
      <c r="V400" s="6">
        <f t="shared" si="47"/>
        <v>0</v>
      </c>
      <c r="W400" s="4">
        <f t="shared" si="48"/>
        <v>0</v>
      </c>
      <c r="X400" s="6">
        <f t="shared" si="49"/>
        <v>0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IF(E401="","",IF(AND(H401=H402,J401=J402),"",MAX($D$3:D400)+1))</f>
        <v/>
      </c>
      <c r="E401" s="7"/>
      <c r="F401" s="7"/>
      <c r="G401" s="7"/>
      <c r="H401" s="7"/>
      <c r="I401" s="7"/>
      <c r="J401" s="7"/>
      <c r="K401" s="7"/>
      <c r="L401" s="7"/>
      <c r="M401" s="8"/>
      <c r="N401" s="8"/>
      <c r="O401" s="8"/>
      <c r="P401" s="8"/>
      <c r="Q401" s="8"/>
      <c r="R401" s="8"/>
      <c r="S401" s="4">
        <f t="shared" si="44"/>
        <v>0</v>
      </c>
      <c r="T401" s="6">
        <f t="shared" si="45"/>
        <v>0</v>
      </c>
      <c r="U401" s="4">
        <f t="shared" si="46"/>
        <v>0</v>
      </c>
      <c r="V401" s="6">
        <f t="shared" si="47"/>
        <v>0</v>
      </c>
      <c r="W401" s="4">
        <f t="shared" si="48"/>
        <v>0</v>
      </c>
      <c r="X401" s="6">
        <f t="shared" si="49"/>
        <v>0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IF(E402="","",IF(AND(H402=H403,J402=J403),"",MAX($D$3:D401)+1))</f>
        <v/>
      </c>
      <c r="E402" s="7"/>
      <c r="F402" s="7"/>
      <c r="G402" s="7"/>
      <c r="H402" s="7"/>
      <c r="I402" s="7"/>
      <c r="J402" s="7"/>
      <c r="K402" s="7"/>
      <c r="L402" s="7"/>
      <c r="M402" s="8"/>
      <c r="N402" s="8"/>
      <c r="O402" s="8"/>
      <c r="P402" s="8"/>
      <c r="Q402" s="8"/>
      <c r="R402" s="8"/>
      <c r="S402" s="4">
        <f t="shared" si="44"/>
        <v>0</v>
      </c>
      <c r="T402" s="6">
        <f t="shared" si="45"/>
        <v>0</v>
      </c>
      <c r="U402" s="4">
        <f t="shared" si="46"/>
        <v>0</v>
      </c>
      <c r="V402" s="6">
        <f t="shared" si="47"/>
        <v>0</v>
      </c>
      <c r="W402" s="4">
        <f t="shared" si="48"/>
        <v>0</v>
      </c>
      <c r="X402" s="6">
        <f t="shared" si="49"/>
        <v>0</v>
      </c>
    </row>
    <row r="403" spans="1:24" x14ac:dyDescent="0.2">
      <c r="A403" t="str">
        <f>IF(AND(ABS(S403)&gt;Input!$A$3,ABS(1-T403)&gt;Input!$A$4),MAX($A$3:A402)+1,"")</f>
        <v/>
      </c>
      <c r="B403" t="str">
        <f>IF(AND(ABS(U403)&gt;Input!$B$3,ABS(1-V403)&gt;Input!$B$4),MAX($B$3:B402)+1,"")</f>
        <v/>
      </c>
      <c r="C403" t="str">
        <f>IF(AND(ABS(W403)&gt;Input!$C$3,ABS(1-X403)&gt;Input!$C$4),MAX($C$3:C402)+1,"")</f>
        <v/>
      </c>
      <c r="D403" t="str">
        <f>IF(E403="","",IF(AND(H403=H404,J403=J404),"",MAX($D$3:D402)+1))</f>
        <v/>
      </c>
      <c r="E403" s="7"/>
      <c r="F403" s="7"/>
      <c r="G403" s="7"/>
      <c r="H403" s="7"/>
      <c r="I403" s="7"/>
      <c r="J403" s="7"/>
      <c r="K403" s="7"/>
      <c r="L403" s="7"/>
      <c r="M403" s="8"/>
      <c r="N403" s="8"/>
      <c r="O403" s="8"/>
      <c r="P403" s="8"/>
      <c r="Q403" s="8"/>
      <c r="R403" s="8"/>
      <c r="S403" s="4">
        <f t="shared" si="44"/>
        <v>0</v>
      </c>
      <c r="T403" s="6">
        <f t="shared" si="45"/>
        <v>0</v>
      </c>
      <c r="U403" s="4">
        <f t="shared" si="46"/>
        <v>0</v>
      </c>
      <c r="V403" s="6">
        <f t="shared" si="47"/>
        <v>0</v>
      </c>
      <c r="W403" s="4">
        <f t="shared" si="48"/>
        <v>0</v>
      </c>
      <c r="X403" s="6">
        <f t="shared" si="49"/>
        <v>0</v>
      </c>
    </row>
    <row r="404" spans="1:24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IF(E404="","",IF(AND(H404=H405,J404=J405),"",MAX($D$3:D403)+1))</f>
        <v/>
      </c>
      <c r="E404" s="7"/>
      <c r="F404" s="7"/>
      <c r="G404" s="7"/>
      <c r="H404" s="7"/>
      <c r="I404" s="7"/>
      <c r="J404" s="7"/>
      <c r="K404" s="7"/>
      <c r="L404" s="7"/>
      <c r="M404" s="8"/>
      <c r="N404" s="8"/>
      <c r="O404" s="8"/>
      <c r="P404" s="8"/>
      <c r="Q404" s="8"/>
      <c r="R404" s="8"/>
      <c r="S404" s="4">
        <f t="shared" si="44"/>
        <v>0</v>
      </c>
      <c r="T404" s="6">
        <f t="shared" si="45"/>
        <v>0</v>
      </c>
      <c r="U404" s="4">
        <f t="shared" si="46"/>
        <v>0</v>
      </c>
      <c r="V404" s="6">
        <f t="shared" si="47"/>
        <v>0</v>
      </c>
      <c r="W404" s="4">
        <f t="shared" si="48"/>
        <v>0</v>
      </c>
      <c r="X404" s="6">
        <f t="shared" si="49"/>
        <v>0</v>
      </c>
    </row>
    <row r="405" spans="1:24" x14ac:dyDescent="0.2">
      <c r="A405" t="str">
        <f>IF(AND(ABS(S405)&gt;Input!$A$3,ABS(1-T405)&gt;Input!$A$4),MAX($A$3:A404)+1,"")</f>
        <v/>
      </c>
      <c r="B405" t="str">
        <f>IF(AND(ABS(U405)&gt;Input!$B$3,ABS(1-V405)&gt;Input!$B$4),MAX($B$3:B404)+1,"")</f>
        <v/>
      </c>
      <c r="C405" t="str">
        <f>IF(AND(ABS(W405)&gt;Input!$C$3,ABS(1-X405)&gt;Input!$C$4),MAX($C$3:C404)+1,"")</f>
        <v/>
      </c>
      <c r="D405" t="str">
        <f>IF(E405="","",IF(AND(H405=H406,J405=J406),"",MAX($D$3:D404)+1))</f>
        <v/>
      </c>
      <c r="E405" s="7"/>
      <c r="F405" s="7"/>
      <c r="G405" s="7"/>
      <c r="H405" s="7"/>
      <c r="I405" s="7"/>
      <c r="J405" s="7"/>
      <c r="K405" s="7"/>
      <c r="L405" s="7"/>
      <c r="M405" s="8"/>
      <c r="N405" s="8"/>
      <c r="O405" s="8"/>
      <c r="P405" s="8"/>
      <c r="Q405" s="8"/>
      <c r="R405" s="8"/>
      <c r="S405" s="4">
        <f t="shared" si="44"/>
        <v>0</v>
      </c>
      <c r="T405" s="6">
        <f t="shared" si="45"/>
        <v>0</v>
      </c>
      <c r="U405" s="4">
        <f t="shared" si="46"/>
        <v>0</v>
      </c>
      <c r="V405" s="6">
        <f t="shared" si="47"/>
        <v>0</v>
      </c>
      <c r="W405" s="4">
        <f t="shared" si="48"/>
        <v>0</v>
      </c>
      <c r="X405" s="6">
        <f t="shared" si="49"/>
        <v>0</v>
      </c>
    </row>
    <row r="406" spans="1:24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IF(E406="","",IF(AND(H406=H407,J406=J407),"",MAX($D$3:D405)+1))</f>
        <v/>
      </c>
      <c r="E406" s="7"/>
      <c r="F406" s="7"/>
      <c r="G406" s="7"/>
      <c r="H406" s="7"/>
      <c r="I406" s="7"/>
      <c r="J406" s="7"/>
      <c r="K406" s="7"/>
      <c r="L406" s="7"/>
      <c r="M406" s="8"/>
      <c r="N406" s="8"/>
      <c r="O406" s="8"/>
      <c r="P406" s="8"/>
      <c r="Q406" s="8"/>
      <c r="R406" s="8"/>
      <c r="S406" s="4">
        <f t="shared" si="44"/>
        <v>0</v>
      </c>
      <c r="T406" s="6">
        <f t="shared" si="45"/>
        <v>0</v>
      </c>
      <c r="U406" s="4">
        <f t="shared" si="46"/>
        <v>0</v>
      </c>
      <c r="V406" s="6">
        <f t="shared" si="47"/>
        <v>0</v>
      </c>
      <c r="W406" s="4">
        <f t="shared" si="48"/>
        <v>0</v>
      </c>
      <c r="X406" s="6">
        <f t="shared" si="49"/>
        <v>0</v>
      </c>
    </row>
    <row r="407" spans="1:24" x14ac:dyDescent="0.2">
      <c r="A407" t="str">
        <f>IF(AND(ABS(S407)&gt;Input!$A$3,ABS(1-T407)&gt;Input!$A$4),MAX($A$3:A406)+1,"")</f>
        <v/>
      </c>
      <c r="B407" t="str">
        <f>IF(AND(ABS(U407)&gt;Input!$B$3,ABS(1-V407)&gt;Input!$B$4),MAX($B$3:B406)+1,"")</f>
        <v/>
      </c>
      <c r="C407" t="str">
        <f>IF(AND(ABS(W407)&gt;Input!$C$3,ABS(1-X407)&gt;Input!$C$4),MAX($C$3:C406)+1,"")</f>
        <v/>
      </c>
      <c r="D407" t="str">
        <f>IF(E407="","",IF(AND(H407=H408,J407=J408),"",MAX($D$3:D406)+1))</f>
        <v/>
      </c>
      <c r="E407" s="7"/>
      <c r="F407" s="7"/>
      <c r="G407" s="7"/>
      <c r="H407" s="7"/>
      <c r="I407" s="7"/>
      <c r="J407" s="7"/>
      <c r="K407" s="7"/>
      <c r="L407" s="7"/>
      <c r="M407" s="8"/>
      <c r="N407" s="8"/>
      <c r="O407" s="8"/>
      <c r="P407" s="8"/>
      <c r="Q407" s="8"/>
      <c r="R407" s="8"/>
      <c r="S407" s="4">
        <f t="shared" si="44"/>
        <v>0</v>
      </c>
      <c r="T407" s="6">
        <f t="shared" si="45"/>
        <v>0</v>
      </c>
      <c r="U407" s="4">
        <f t="shared" si="46"/>
        <v>0</v>
      </c>
      <c r="V407" s="6">
        <f t="shared" si="47"/>
        <v>0</v>
      </c>
      <c r="W407" s="4">
        <f t="shared" si="48"/>
        <v>0</v>
      </c>
      <c r="X407" s="6">
        <f t="shared" si="49"/>
        <v>0</v>
      </c>
    </row>
    <row r="408" spans="1:24" x14ac:dyDescent="0.2">
      <c r="A408" t="str">
        <f>IF(AND(ABS(S408)&gt;Input!$A$3,ABS(1-T408)&gt;Input!$A$4),MAX($A$3:A407)+1,"")</f>
        <v/>
      </c>
      <c r="B408" t="str">
        <f>IF(AND(ABS(U408)&gt;Input!$B$3,ABS(1-V408)&gt;Input!$B$4),MAX($B$3:B407)+1,"")</f>
        <v/>
      </c>
      <c r="C408" t="str">
        <f>IF(AND(ABS(W408)&gt;Input!$C$3,ABS(1-X408)&gt;Input!$C$4),MAX($C$3:C407)+1,"")</f>
        <v/>
      </c>
      <c r="D408" t="str">
        <f>IF(E408="","",IF(AND(H408=H409,J408=J409),"",MAX($D$3:D407)+1))</f>
        <v/>
      </c>
      <c r="E408" s="7"/>
      <c r="F408" s="7"/>
      <c r="G408" s="7"/>
      <c r="H408" s="7"/>
      <c r="I408" s="7"/>
      <c r="J408" s="7"/>
      <c r="K408" s="7"/>
      <c r="L408" s="7"/>
      <c r="M408" s="8"/>
      <c r="N408" s="8"/>
      <c r="O408" s="8"/>
      <c r="P408" s="8"/>
      <c r="Q408" s="8"/>
      <c r="R408" s="8"/>
      <c r="S408" s="4">
        <f t="shared" si="44"/>
        <v>0</v>
      </c>
      <c r="T408" s="6">
        <f t="shared" si="45"/>
        <v>0</v>
      </c>
      <c r="U408" s="4">
        <f t="shared" si="46"/>
        <v>0</v>
      </c>
      <c r="V408" s="6">
        <f t="shared" si="47"/>
        <v>0</v>
      </c>
      <c r="W408" s="4">
        <f t="shared" si="48"/>
        <v>0</v>
      </c>
      <c r="X408" s="6">
        <f t="shared" si="49"/>
        <v>0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IF(E409="","",IF(AND(H409=H410,J409=J410),"",MAX($D$3:D408)+1))</f>
        <v/>
      </c>
      <c r="E409" s="7"/>
      <c r="F409" s="7"/>
      <c r="G409" s="7"/>
      <c r="H409" s="7"/>
      <c r="I409" s="7"/>
      <c r="J409" s="7"/>
      <c r="K409" s="7"/>
      <c r="L409" s="7"/>
      <c r="M409" s="8"/>
      <c r="N409" s="8"/>
      <c r="O409" s="8"/>
      <c r="P409" s="8"/>
      <c r="Q409" s="8"/>
      <c r="R409" s="8"/>
      <c r="S409" s="4">
        <f t="shared" si="44"/>
        <v>0</v>
      </c>
      <c r="T409" s="6">
        <f t="shared" si="45"/>
        <v>0</v>
      </c>
      <c r="U409" s="4">
        <f t="shared" si="46"/>
        <v>0</v>
      </c>
      <c r="V409" s="6">
        <f t="shared" si="47"/>
        <v>0</v>
      </c>
      <c r="W409" s="4">
        <f t="shared" si="48"/>
        <v>0</v>
      </c>
      <c r="X409" s="6">
        <f t="shared" si="49"/>
        <v>0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IF(E410="","",IF(AND(H410=H411,J410=J411),"",MAX($D$3:D409)+1))</f>
        <v/>
      </c>
      <c r="E410" s="7"/>
      <c r="F410" s="7"/>
      <c r="G410" s="7"/>
      <c r="H410" s="7"/>
      <c r="I410" s="7"/>
      <c r="J410" s="7"/>
      <c r="K410" s="7"/>
      <c r="L410" s="7"/>
      <c r="M410" s="8"/>
      <c r="N410" s="8"/>
      <c r="O410" s="8"/>
      <c r="P410" s="8"/>
      <c r="Q410" s="8"/>
      <c r="R410" s="8"/>
      <c r="S410" s="4">
        <f t="shared" si="44"/>
        <v>0</v>
      </c>
      <c r="T410" s="6">
        <f t="shared" si="45"/>
        <v>0</v>
      </c>
      <c r="U410" s="4">
        <f t="shared" si="46"/>
        <v>0</v>
      </c>
      <c r="V410" s="6">
        <f t="shared" si="47"/>
        <v>0</v>
      </c>
      <c r="W410" s="4">
        <f t="shared" si="48"/>
        <v>0</v>
      </c>
      <c r="X410" s="6">
        <f t="shared" si="49"/>
        <v>0</v>
      </c>
    </row>
    <row r="411" spans="1:24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IF(E411="","",IF(AND(H411=H412,J411=J412),"",MAX($D$3:D410)+1))</f>
        <v/>
      </c>
      <c r="E411" s="7"/>
      <c r="F411" s="7"/>
      <c r="G411" s="7"/>
      <c r="H411" s="7"/>
      <c r="I411" s="7"/>
      <c r="J411" s="7"/>
      <c r="K411" s="7"/>
      <c r="L411" s="7"/>
      <c r="M411" s="8"/>
      <c r="N411" s="8"/>
      <c r="O411" s="8"/>
      <c r="P411" s="8"/>
      <c r="Q411" s="8"/>
      <c r="R411" s="8"/>
      <c r="S411" s="4">
        <f t="shared" si="44"/>
        <v>0</v>
      </c>
      <c r="T411" s="6">
        <f t="shared" si="45"/>
        <v>0</v>
      </c>
      <c r="U411" s="4">
        <f t="shared" si="46"/>
        <v>0</v>
      </c>
      <c r="V411" s="6">
        <f t="shared" si="47"/>
        <v>0</v>
      </c>
      <c r="W411" s="4">
        <f t="shared" si="48"/>
        <v>0</v>
      </c>
      <c r="X411" s="6">
        <f t="shared" si="49"/>
        <v>0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IF(E412="","",IF(AND(H412=H413,J412=J413),"",MAX($D$3:D411)+1))</f>
        <v/>
      </c>
      <c r="E412" s="7"/>
      <c r="F412" s="7"/>
      <c r="G412" s="7"/>
      <c r="H412" s="7"/>
      <c r="I412" s="7"/>
      <c r="J412" s="7"/>
      <c r="K412" s="7"/>
      <c r="L412" s="7"/>
      <c r="M412" s="8"/>
      <c r="N412" s="8"/>
      <c r="O412" s="8"/>
      <c r="P412" s="8"/>
      <c r="Q412" s="8"/>
      <c r="R412" s="8"/>
      <c r="S412" s="4">
        <f t="shared" si="44"/>
        <v>0</v>
      </c>
      <c r="T412" s="6">
        <f t="shared" si="45"/>
        <v>0</v>
      </c>
      <c r="U412" s="4">
        <f t="shared" si="46"/>
        <v>0</v>
      </c>
      <c r="V412" s="6">
        <f t="shared" si="47"/>
        <v>0</v>
      </c>
      <c r="W412" s="4">
        <f t="shared" si="48"/>
        <v>0</v>
      </c>
      <c r="X412" s="6">
        <f t="shared" si="49"/>
        <v>0</v>
      </c>
    </row>
    <row r="413" spans="1:24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IF(E413="","",IF(AND(H413=H414,J413=J414),"",MAX($D$3:D412)+1))</f>
        <v/>
      </c>
      <c r="E413" s="7"/>
      <c r="F413" s="7"/>
      <c r="G413" s="7"/>
      <c r="H413" s="7"/>
      <c r="I413" s="7"/>
      <c r="J413" s="7"/>
      <c r="K413" s="7"/>
      <c r="L413" s="7"/>
      <c r="M413" s="8"/>
      <c r="N413" s="8"/>
      <c r="O413" s="8"/>
      <c r="P413" s="8"/>
      <c r="Q413" s="8"/>
      <c r="R413" s="8"/>
      <c r="S413" s="4">
        <f t="shared" si="44"/>
        <v>0</v>
      </c>
      <c r="T413" s="6">
        <f t="shared" si="45"/>
        <v>0</v>
      </c>
      <c r="U413" s="4">
        <f t="shared" si="46"/>
        <v>0</v>
      </c>
      <c r="V413" s="6">
        <f t="shared" si="47"/>
        <v>0</v>
      </c>
      <c r="W413" s="4">
        <f t="shared" si="48"/>
        <v>0</v>
      </c>
      <c r="X413" s="6">
        <f t="shared" si="49"/>
        <v>0</v>
      </c>
    </row>
    <row r="414" spans="1:24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IF(E414="","",IF(AND(H414=H415,J414=J415),"",MAX($D$3:D413)+1))</f>
        <v/>
      </c>
      <c r="E414" s="7"/>
      <c r="F414" s="7"/>
      <c r="G414" s="7"/>
      <c r="H414" s="7"/>
      <c r="I414" s="7"/>
      <c r="J414" s="7"/>
      <c r="K414" s="7"/>
      <c r="L414" s="7"/>
      <c r="M414" s="8"/>
      <c r="N414" s="8"/>
      <c r="O414" s="8"/>
      <c r="P414" s="8"/>
      <c r="Q414" s="8"/>
      <c r="R414" s="8"/>
      <c r="S414" s="4">
        <f t="shared" si="44"/>
        <v>0</v>
      </c>
      <c r="T414" s="6">
        <f t="shared" si="45"/>
        <v>0</v>
      </c>
      <c r="U414" s="4">
        <f t="shared" si="46"/>
        <v>0</v>
      </c>
      <c r="V414" s="6">
        <f t="shared" si="47"/>
        <v>0</v>
      </c>
      <c r="W414" s="4">
        <f t="shared" si="48"/>
        <v>0</v>
      </c>
      <c r="X414" s="6">
        <f t="shared" si="49"/>
        <v>0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IF(E415="","",IF(AND(H415=H416,J415=J416),"",MAX($D$3:D414)+1))</f>
        <v/>
      </c>
      <c r="E415" s="7"/>
      <c r="F415" s="7"/>
      <c r="G415" s="7"/>
      <c r="H415" s="7"/>
      <c r="I415" s="7"/>
      <c r="J415" s="7"/>
      <c r="K415" s="7"/>
      <c r="L415" s="7"/>
      <c r="M415" s="8"/>
      <c r="N415" s="8"/>
      <c r="O415" s="8"/>
      <c r="P415" s="8"/>
      <c r="Q415" s="8"/>
      <c r="R415" s="8"/>
      <c r="S415" s="4">
        <f t="shared" si="44"/>
        <v>0</v>
      </c>
      <c r="T415" s="6">
        <f t="shared" si="45"/>
        <v>0</v>
      </c>
      <c r="U415" s="4">
        <f t="shared" si="46"/>
        <v>0</v>
      </c>
      <c r="V415" s="6">
        <f t="shared" si="47"/>
        <v>0</v>
      </c>
      <c r="W415" s="4">
        <f t="shared" si="48"/>
        <v>0</v>
      </c>
      <c r="X415" s="6">
        <f t="shared" si="49"/>
        <v>0</v>
      </c>
    </row>
    <row r="416" spans="1:24" x14ac:dyDescent="0.2">
      <c r="A416" t="str">
        <f>IF(AND(ABS(S416)&gt;Input!$A$3,ABS(1-T416)&gt;Input!$A$4),MAX($A$3:A415)+1,"")</f>
        <v/>
      </c>
      <c r="B416" t="str">
        <f>IF(AND(ABS(U416)&gt;Input!$B$3,ABS(1-V416)&gt;Input!$B$4),MAX($B$3:B415)+1,"")</f>
        <v/>
      </c>
      <c r="C416" t="str">
        <f>IF(AND(ABS(W416)&gt;Input!$C$3,ABS(1-X416)&gt;Input!$C$4),MAX($C$3:C415)+1,"")</f>
        <v/>
      </c>
      <c r="D416" t="str">
        <f>IF(E416="","",IF(AND(H416=H417,J416=J417),"",MAX($D$3:D415)+1))</f>
        <v/>
      </c>
      <c r="E416" s="7"/>
      <c r="F416" s="7"/>
      <c r="G416" s="7"/>
      <c r="H416" s="7"/>
      <c r="I416" s="7"/>
      <c r="J416" s="7"/>
      <c r="K416" s="7"/>
      <c r="L416" s="7"/>
      <c r="M416" s="8"/>
      <c r="N416" s="8"/>
      <c r="O416" s="8"/>
      <c r="P416" s="8"/>
      <c r="Q416" s="8"/>
      <c r="R416" s="8"/>
      <c r="S416" s="4">
        <f t="shared" si="44"/>
        <v>0</v>
      </c>
      <c r="T416" s="6">
        <f t="shared" si="45"/>
        <v>0</v>
      </c>
      <c r="U416" s="4">
        <f t="shared" si="46"/>
        <v>0</v>
      </c>
      <c r="V416" s="6">
        <f t="shared" si="47"/>
        <v>0</v>
      </c>
      <c r="W416" s="4">
        <f t="shared" si="48"/>
        <v>0</v>
      </c>
      <c r="X416" s="6">
        <f t="shared" si="49"/>
        <v>0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IF(E417="","",IF(AND(H417=H418,J417=J418),"",MAX($D$3:D416)+1))</f>
        <v/>
      </c>
      <c r="E417" s="7"/>
      <c r="F417" s="7"/>
      <c r="G417" s="7"/>
      <c r="H417" s="7"/>
      <c r="I417" s="7"/>
      <c r="J417" s="7"/>
      <c r="K417" s="7"/>
      <c r="L417" s="7"/>
      <c r="M417" s="8"/>
      <c r="N417" s="8"/>
      <c r="O417" s="8"/>
      <c r="P417" s="8"/>
      <c r="Q417" s="8"/>
      <c r="R417" s="8"/>
      <c r="S417" s="4">
        <f t="shared" si="44"/>
        <v>0</v>
      </c>
      <c r="T417" s="6">
        <f t="shared" si="45"/>
        <v>0</v>
      </c>
      <c r="U417" s="4">
        <f t="shared" si="46"/>
        <v>0</v>
      </c>
      <c r="V417" s="6">
        <f t="shared" si="47"/>
        <v>0</v>
      </c>
      <c r="W417" s="4">
        <f t="shared" si="48"/>
        <v>0</v>
      </c>
      <c r="X417" s="6">
        <f t="shared" si="49"/>
        <v>0</v>
      </c>
    </row>
    <row r="418" spans="1:24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IF(E418="","",IF(AND(H418=H419,J418=J419),"",MAX($D$3:D417)+1))</f>
        <v/>
      </c>
      <c r="E418" s="7"/>
      <c r="F418" s="7"/>
      <c r="G418" s="7"/>
      <c r="H418" s="7"/>
      <c r="I418" s="7"/>
      <c r="J418" s="7"/>
      <c r="K418" s="7"/>
      <c r="L418" s="7"/>
      <c r="M418" s="8"/>
      <c r="N418" s="8"/>
      <c r="O418" s="8"/>
      <c r="P418" s="8"/>
      <c r="Q418" s="8"/>
      <c r="R418" s="8"/>
      <c r="S418" s="4">
        <f t="shared" si="44"/>
        <v>0</v>
      </c>
      <c r="T418" s="6">
        <f t="shared" si="45"/>
        <v>0</v>
      </c>
      <c r="U418" s="4">
        <f t="shared" si="46"/>
        <v>0</v>
      </c>
      <c r="V418" s="6">
        <f t="shared" si="47"/>
        <v>0</v>
      </c>
      <c r="W418" s="4">
        <f t="shared" si="48"/>
        <v>0</v>
      </c>
      <c r="X418" s="6">
        <f t="shared" si="49"/>
        <v>0</v>
      </c>
    </row>
    <row r="419" spans="1:24" x14ac:dyDescent="0.2">
      <c r="A419" t="str">
        <f>IF(AND(ABS(S419)&gt;Input!$A$3,ABS(1-T419)&gt;Input!$A$4),MAX($A$3:A418)+1,"")</f>
        <v/>
      </c>
      <c r="B419" t="str">
        <f>IF(AND(ABS(U419)&gt;Input!$B$3,ABS(1-V419)&gt;Input!$B$4),MAX($B$3:B418)+1,"")</f>
        <v/>
      </c>
      <c r="C419" t="str">
        <f>IF(AND(ABS(W419)&gt;Input!$C$3,ABS(1-X419)&gt;Input!$C$4),MAX($C$3:C418)+1,"")</f>
        <v/>
      </c>
      <c r="D419" t="str">
        <f>IF(E419="","",IF(AND(H419=H420,J419=J420),"",MAX($D$3:D418)+1))</f>
        <v/>
      </c>
      <c r="E419" s="7"/>
      <c r="F419" s="7"/>
      <c r="G419" s="7"/>
      <c r="H419" s="7"/>
      <c r="I419" s="7"/>
      <c r="J419" s="7"/>
      <c r="K419" s="7"/>
      <c r="L419" s="7"/>
      <c r="M419" s="8"/>
      <c r="N419" s="8"/>
      <c r="O419" s="8"/>
      <c r="P419" s="8"/>
      <c r="Q419" s="8"/>
      <c r="R419" s="8"/>
      <c r="S419" s="4">
        <f t="shared" si="44"/>
        <v>0</v>
      </c>
      <c r="T419" s="6">
        <f t="shared" si="45"/>
        <v>0</v>
      </c>
      <c r="U419" s="4">
        <f t="shared" si="46"/>
        <v>0</v>
      </c>
      <c r="V419" s="6">
        <f t="shared" si="47"/>
        <v>0</v>
      </c>
      <c r="W419" s="4">
        <f t="shared" si="48"/>
        <v>0</v>
      </c>
      <c r="X419" s="6">
        <f t="shared" si="49"/>
        <v>0</v>
      </c>
    </row>
    <row r="420" spans="1:24" x14ac:dyDescent="0.2">
      <c r="A420" t="str">
        <f>IF(AND(ABS(S420)&gt;Input!$A$3,ABS(1-T420)&gt;Input!$A$4),MAX($A$3:A419)+1,"")</f>
        <v/>
      </c>
      <c r="B420" t="str">
        <f>IF(AND(ABS(U420)&gt;Input!$B$3,ABS(1-V420)&gt;Input!$B$4),MAX($B$3:B419)+1,"")</f>
        <v/>
      </c>
      <c r="C420" t="str">
        <f>IF(AND(ABS(W420)&gt;Input!$C$3,ABS(1-X420)&gt;Input!$C$4),MAX($C$3:C419)+1,"")</f>
        <v/>
      </c>
      <c r="D420" t="str">
        <f>IF(E420="","",IF(AND(H420=H421,J420=J421),"",MAX($D$3:D419)+1))</f>
        <v/>
      </c>
      <c r="E420" s="7"/>
      <c r="F420" s="7"/>
      <c r="G420" s="7"/>
      <c r="H420" s="7"/>
      <c r="I420" s="7"/>
      <c r="J420" s="7"/>
      <c r="K420" s="7"/>
      <c r="L420" s="7"/>
      <c r="M420" s="8"/>
      <c r="N420" s="8"/>
      <c r="O420" s="8"/>
      <c r="P420" s="8"/>
      <c r="Q420" s="8"/>
      <c r="R420" s="8"/>
      <c r="S420" s="4">
        <f t="shared" si="44"/>
        <v>0</v>
      </c>
      <c r="T420" s="6">
        <f t="shared" si="45"/>
        <v>0</v>
      </c>
      <c r="U420" s="4">
        <f t="shared" si="46"/>
        <v>0</v>
      </c>
      <c r="V420" s="6">
        <f t="shared" si="47"/>
        <v>0</v>
      </c>
      <c r="W420" s="4">
        <f t="shared" si="48"/>
        <v>0</v>
      </c>
      <c r="X420" s="6">
        <f t="shared" si="49"/>
        <v>0</v>
      </c>
    </row>
    <row r="421" spans="1:24" x14ac:dyDescent="0.2">
      <c r="A421" t="str">
        <f>IF(AND(ABS(S421)&gt;Input!$A$3,ABS(1-T421)&gt;Input!$A$4),MAX($A$3:A420)+1,"")</f>
        <v/>
      </c>
      <c r="B421" t="str">
        <f>IF(AND(ABS(U421)&gt;Input!$B$3,ABS(1-V421)&gt;Input!$B$4),MAX($B$3:B420)+1,"")</f>
        <v/>
      </c>
      <c r="C421" t="str">
        <f>IF(AND(ABS(W421)&gt;Input!$C$3,ABS(1-X421)&gt;Input!$C$4),MAX($C$3:C420)+1,"")</f>
        <v/>
      </c>
      <c r="D421" t="str">
        <f>IF(E421="","",IF(AND(H421=H422,J421=J422),"",MAX($D$3:D420)+1))</f>
        <v/>
      </c>
      <c r="E421" s="7"/>
      <c r="F421" s="7"/>
      <c r="G421" s="7"/>
      <c r="H421" s="7"/>
      <c r="I421" s="7"/>
      <c r="J421" s="7"/>
      <c r="K421" s="7"/>
      <c r="L421" s="7"/>
      <c r="M421" s="8"/>
      <c r="N421" s="8"/>
      <c r="O421" s="8"/>
      <c r="P421" s="8"/>
      <c r="Q421" s="8"/>
      <c r="R421" s="8"/>
      <c r="S421" s="4">
        <f t="shared" si="44"/>
        <v>0</v>
      </c>
      <c r="T421" s="6">
        <f t="shared" si="45"/>
        <v>0</v>
      </c>
      <c r="U421" s="4">
        <f t="shared" si="46"/>
        <v>0</v>
      </c>
      <c r="V421" s="6">
        <f t="shared" si="47"/>
        <v>0</v>
      </c>
      <c r="W421" s="4">
        <f t="shared" si="48"/>
        <v>0</v>
      </c>
      <c r="X421" s="6">
        <f t="shared" si="49"/>
        <v>0</v>
      </c>
    </row>
    <row r="422" spans="1:24" x14ac:dyDescent="0.2">
      <c r="A422" t="str">
        <f>IF(AND(ABS(S422)&gt;Input!$A$3,ABS(1-T422)&gt;Input!$A$4),MAX($A$3:A421)+1,"")</f>
        <v/>
      </c>
      <c r="B422" t="str">
        <f>IF(AND(ABS(U422)&gt;Input!$B$3,ABS(1-V422)&gt;Input!$B$4),MAX($B$3:B421)+1,"")</f>
        <v/>
      </c>
      <c r="C422" t="str">
        <f>IF(AND(ABS(W422)&gt;Input!$C$3,ABS(1-X422)&gt;Input!$C$4),MAX($C$3:C421)+1,"")</f>
        <v/>
      </c>
      <c r="D422" t="str">
        <f>IF(E422="","",IF(AND(H422=H423,J422=J423),"",MAX($D$3:D421)+1))</f>
        <v/>
      </c>
      <c r="E422" s="7"/>
      <c r="F422" s="7"/>
      <c r="G422" s="7"/>
      <c r="H422" s="7"/>
      <c r="I422" s="7"/>
      <c r="J422" s="7"/>
      <c r="K422" s="7"/>
      <c r="L422" s="7"/>
      <c r="M422" s="8"/>
      <c r="N422" s="8"/>
      <c r="O422" s="8"/>
      <c r="P422" s="8"/>
      <c r="Q422" s="8"/>
      <c r="R422" s="8"/>
      <c r="S422" s="4">
        <f t="shared" si="44"/>
        <v>0</v>
      </c>
      <c r="T422" s="6">
        <f t="shared" si="45"/>
        <v>0</v>
      </c>
      <c r="U422" s="4">
        <f t="shared" si="46"/>
        <v>0</v>
      </c>
      <c r="V422" s="6">
        <f t="shared" si="47"/>
        <v>0</v>
      </c>
      <c r="W422" s="4">
        <f t="shared" si="48"/>
        <v>0</v>
      </c>
      <c r="X422" s="6">
        <f t="shared" si="49"/>
        <v>0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IF(E423="","",IF(AND(H423=H424,J423=J424),"",MAX($D$3:D422)+1))</f>
        <v/>
      </c>
      <c r="E423" s="7"/>
      <c r="F423" s="7"/>
      <c r="G423" s="7"/>
      <c r="H423" s="7"/>
      <c r="I423" s="7"/>
      <c r="J423" s="7"/>
      <c r="K423" s="7"/>
      <c r="L423" s="7"/>
      <c r="M423" s="8"/>
      <c r="N423" s="8"/>
      <c r="O423" s="8"/>
      <c r="P423" s="8"/>
      <c r="Q423" s="8"/>
      <c r="R423" s="8"/>
      <c r="S423" s="4">
        <f t="shared" si="44"/>
        <v>0</v>
      </c>
      <c r="T423" s="6">
        <f t="shared" si="45"/>
        <v>0</v>
      </c>
      <c r="U423" s="4">
        <f t="shared" si="46"/>
        <v>0</v>
      </c>
      <c r="V423" s="6">
        <f t="shared" si="47"/>
        <v>0</v>
      </c>
      <c r="W423" s="4">
        <f t="shared" si="48"/>
        <v>0</v>
      </c>
      <c r="X423" s="6">
        <f t="shared" si="49"/>
        <v>0</v>
      </c>
    </row>
    <row r="424" spans="1:24" x14ac:dyDescent="0.2">
      <c r="A424" t="str">
        <f>IF(AND(ABS(S424)&gt;Input!$A$3,ABS(1-T424)&gt;Input!$A$4),MAX($A$3:A423)+1,"")</f>
        <v/>
      </c>
      <c r="B424" t="str">
        <f>IF(AND(ABS(U424)&gt;Input!$B$3,ABS(1-V424)&gt;Input!$B$4),MAX($B$3:B423)+1,"")</f>
        <v/>
      </c>
      <c r="C424" t="str">
        <f>IF(AND(ABS(W424)&gt;Input!$C$3,ABS(1-X424)&gt;Input!$C$4),MAX($C$3:C423)+1,"")</f>
        <v/>
      </c>
      <c r="D424" t="str">
        <f>IF(E424="","",IF(AND(H424=H425,J424=J425),"",MAX($D$3:D423)+1))</f>
        <v/>
      </c>
      <c r="E424" s="7"/>
      <c r="F424" s="7"/>
      <c r="G424" s="7"/>
      <c r="H424" s="7"/>
      <c r="I424" s="7"/>
      <c r="J424" s="7"/>
      <c r="K424" s="7"/>
      <c r="L424" s="7"/>
      <c r="M424" s="8"/>
      <c r="N424" s="8"/>
      <c r="O424" s="8"/>
      <c r="P424" s="8"/>
      <c r="Q424" s="8"/>
      <c r="R424" s="8"/>
      <c r="S424" s="4">
        <f t="shared" si="44"/>
        <v>0</v>
      </c>
      <c r="T424" s="6">
        <f t="shared" si="45"/>
        <v>0</v>
      </c>
      <c r="U424" s="4">
        <f t="shared" si="46"/>
        <v>0</v>
      </c>
      <c r="V424" s="6">
        <f t="shared" si="47"/>
        <v>0</v>
      </c>
      <c r="W424" s="4">
        <f t="shared" si="48"/>
        <v>0</v>
      </c>
      <c r="X424" s="6">
        <f t="shared" si="49"/>
        <v>0</v>
      </c>
    </row>
    <row r="425" spans="1:24" x14ac:dyDescent="0.2">
      <c r="A425" t="str">
        <f>IF(AND(ABS(S425)&gt;Input!$A$3,ABS(1-T425)&gt;Input!$A$4),MAX($A$3:A424)+1,"")</f>
        <v/>
      </c>
      <c r="B425" t="str">
        <f>IF(AND(ABS(U425)&gt;Input!$B$3,ABS(1-V425)&gt;Input!$B$4),MAX($B$3:B424)+1,"")</f>
        <v/>
      </c>
      <c r="C425" t="str">
        <f>IF(AND(ABS(W425)&gt;Input!$C$3,ABS(1-X425)&gt;Input!$C$4),MAX($C$3:C424)+1,"")</f>
        <v/>
      </c>
      <c r="D425" t="str">
        <f>IF(E425="","",IF(AND(H425=H426,J425=J426),"",MAX($D$3:D424)+1))</f>
        <v/>
      </c>
      <c r="E425" s="7"/>
      <c r="F425" s="7"/>
      <c r="G425" s="7"/>
      <c r="H425" s="7"/>
      <c r="I425" s="7"/>
      <c r="J425" s="7"/>
      <c r="K425" s="7"/>
      <c r="L425" s="7"/>
      <c r="M425" s="8"/>
      <c r="N425" s="8"/>
      <c r="O425" s="8"/>
      <c r="P425" s="8"/>
      <c r="Q425" s="8"/>
      <c r="R425" s="8"/>
      <c r="S425" s="4">
        <f t="shared" si="44"/>
        <v>0</v>
      </c>
      <c r="T425" s="6">
        <f t="shared" si="45"/>
        <v>0</v>
      </c>
      <c r="U425" s="4">
        <f t="shared" si="46"/>
        <v>0</v>
      </c>
      <c r="V425" s="6">
        <f t="shared" si="47"/>
        <v>0</v>
      </c>
      <c r="W425" s="4">
        <f t="shared" si="48"/>
        <v>0</v>
      </c>
      <c r="X425" s="6">
        <f t="shared" si="49"/>
        <v>0</v>
      </c>
    </row>
    <row r="426" spans="1:24" x14ac:dyDescent="0.2">
      <c r="A426" t="str">
        <f>IF(AND(ABS(S426)&gt;Input!$A$3,ABS(1-T426)&gt;Input!$A$4),MAX($A$3:A425)+1,"")</f>
        <v/>
      </c>
      <c r="B426" t="str">
        <f>IF(AND(ABS(U426)&gt;Input!$B$3,ABS(1-V426)&gt;Input!$B$4),MAX($B$3:B425)+1,"")</f>
        <v/>
      </c>
      <c r="C426" t="str">
        <f>IF(AND(ABS(W426)&gt;Input!$C$3,ABS(1-X426)&gt;Input!$C$4),MAX($C$3:C425)+1,"")</f>
        <v/>
      </c>
      <c r="D426" t="str">
        <f>IF(E426="","",IF(AND(H426=H427,J426=J427),"",MAX($D$3:D425)+1))</f>
        <v/>
      </c>
      <c r="E426" s="7"/>
      <c r="F426" s="7"/>
      <c r="G426" s="7"/>
      <c r="H426" s="7"/>
      <c r="I426" s="7"/>
      <c r="J426" s="7"/>
      <c r="K426" s="7"/>
      <c r="L426" s="7"/>
      <c r="M426" s="8"/>
      <c r="N426" s="8"/>
      <c r="O426" s="8"/>
      <c r="P426" s="8"/>
      <c r="Q426" s="8"/>
      <c r="R426" s="8"/>
      <c r="S426" s="4">
        <f t="shared" si="44"/>
        <v>0</v>
      </c>
      <c r="T426" s="6">
        <f t="shared" si="45"/>
        <v>0</v>
      </c>
      <c r="U426" s="4">
        <f t="shared" si="46"/>
        <v>0</v>
      </c>
      <c r="V426" s="6">
        <f t="shared" si="47"/>
        <v>0</v>
      </c>
      <c r="W426" s="4">
        <f t="shared" si="48"/>
        <v>0</v>
      </c>
      <c r="X426" s="6">
        <f t="shared" si="49"/>
        <v>0</v>
      </c>
    </row>
    <row r="427" spans="1:24" x14ac:dyDescent="0.2">
      <c r="A427" t="str">
        <f>IF(AND(ABS(S427)&gt;Input!$A$3,ABS(1-T427)&gt;Input!$A$4),MAX($A$3:A426)+1,"")</f>
        <v/>
      </c>
      <c r="B427" t="str">
        <f>IF(AND(ABS(U427)&gt;Input!$B$3,ABS(1-V427)&gt;Input!$B$4),MAX($B$3:B426)+1,"")</f>
        <v/>
      </c>
      <c r="C427" t="str">
        <f>IF(AND(ABS(W427)&gt;Input!$C$3,ABS(1-X427)&gt;Input!$C$4),MAX($C$3:C426)+1,"")</f>
        <v/>
      </c>
      <c r="D427" t="str">
        <f>IF(E427="","",IF(AND(H427=H428,J427=J428),"",MAX($D$3:D426)+1))</f>
        <v/>
      </c>
      <c r="E427" s="7"/>
      <c r="F427" s="7"/>
      <c r="G427" s="7"/>
      <c r="H427" s="7"/>
      <c r="I427" s="7"/>
      <c r="J427" s="7"/>
      <c r="K427" s="7"/>
      <c r="L427" s="7"/>
      <c r="M427" s="8"/>
      <c r="N427" s="8"/>
      <c r="O427" s="8"/>
      <c r="P427" s="8"/>
      <c r="Q427" s="8"/>
      <c r="R427" s="8"/>
      <c r="S427" s="4">
        <f t="shared" si="44"/>
        <v>0</v>
      </c>
      <c r="T427" s="6">
        <f t="shared" si="45"/>
        <v>0</v>
      </c>
      <c r="U427" s="4">
        <f t="shared" si="46"/>
        <v>0</v>
      </c>
      <c r="V427" s="6">
        <f t="shared" si="47"/>
        <v>0</v>
      </c>
      <c r="W427" s="4">
        <f t="shared" si="48"/>
        <v>0</v>
      </c>
      <c r="X427" s="6">
        <f t="shared" si="49"/>
        <v>0</v>
      </c>
    </row>
    <row r="428" spans="1:24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 t="str">
        <f>IF(E428="","",IF(AND(H428=H429,J428=J429),"",MAX($D$3:D427)+1))</f>
        <v/>
      </c>
      <c r="E428" s="7"/>
      <c r="F428" s="7"/>
      <c r="G428" s="7"/>
      <c r="H428" s="7"/>
      <c r="I428" s="7"/>
      <c r="J428" s="7"/>
      <c r="K428" s="7"/>
      <c r="L428" s="7"/>
      <c r="M428" s="8"/>
      <c r="N428" s="8"/>
      <c r="O428" s="8"/>
      <c r="P428" s="8"/>
      <c r="Q428" s="8"/>
      <c r="R428" s="8"/>
      <c r="S428" s="4">
        <f t="shared" si="44"/>
        <v>0</v>
      </c>
      <c r="T428" s="6">
        <f t="shared" si="45"/>
        <v>0</v>
      </c>
      <c r="U428" s="4">
        <f t="shared" si="46"/>
        <v>0</v>
      </c>
      <c r="V428" s="6">
        <f t="shared" si="47"/>
        <v>0</v>
      </c>
      <c r="W428" s="4">
        <f t="shared" si="48"/>
        <v>0</v>
      </c>
      <c r="X428" s="6">
        <f t="shared" si="49"/>
        <v>0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IF(E429="","",IF(AND(H429=H430,J429=J430),"",MAX($D$3:D428)+1))</f>
        <v/>
      </c>
      <c r="E429" s="7"/>
      <c r="F429" s="7"/>
      <c r="G429" s="7"/>
      <c r="H429" s="7"/>
      <c r="I429" s="7"/>
      <c r="J429" s="7"/>
      <c r="K429" s="7"/>
      <c r="L429" s="7"/>
      <c r="M429" s="8"/>
      <c r="N429" s="8"/>
      <c r="O429" s="8"/>
      <c r="P429" s="8"/>
      <c r="Q429" s="8"/>
      <c r="R429" s="8"/>
      <c r="S429" s="4">
        <f t="shared" si="44"/>
        <v>0</v>
      </c>
      <c r="T429" s="6">
        <f t="shared" si="45"/>
        <v>0</v>
      </c>
      <c r="U429" s="4">
        <f t="shared" si="46"/>
        <v>0</v>
      </c>
      <c r="V429" s="6">
        <f t="shared" si="47"/>
        <v>0</v>
      </c>
      <c r="W429" s="4">
        <f t="shared" si="48"/>
        <v>0</v>
      </c>
      <c r="X429" s="6">
        <f t="shared" si="49"/>
        <v>0</v>
      </c>
    </row>
    <row r="430" spans="1:24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 t="str">
        <f>IF(E430="","",IF(AND(H430=H431,J430=J431),"",MAX($D$3:D429)+1))</f>
        <v/>
      </c>
      <c r="E430" s="7"/>
      <c r="F430" s="7"/>
      <c r="G430" s="7"/>
      <c r="H430" s="7"/>
      <c r="I430" s="7"/>
      <c r="J430" s="7"/>
      <c r="K430" s="7"/>
      <c r="L430" s="7"/>
      <c r="M430" s="8"/>
      <c r="N430" s="8"/>
      <c r="O430" s="8"/>
      <c r="P430" s="8"/>
      <c r="Q430" s="8"/>
      <c r="R430" s="8"/>
      <c r="S430" s="4">
        <f t="shared" si="44"/>
        <v>0</v>
      </c>
      <c r="T430" s="6">
        <f t="shared" si="45"/>
        <v>0</v>
      </c>
      <c r="U430" s="4">
        <f t="shared" si="46"/>
        <v>0</v>
      </c>
      <c r="V430" s="6">
        <f t="shared" si="47"/>
        <v>0</v>
      </c>
      <c r="W430" s="4">
        <f t="shared" si="48"/>
        <v>0</v>
      </c>
      <c r="X430" s="6">
        <f t="shared" si="49"/>
        <v>0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 t="str">
        <f>IF(AND(ABS(W431)&gt;Input!$C$3,ABS(1-X431)&gt;Input!$C$4),MAX($C$3:C430)+1,"")</f>
        <v/>
      </c>
      <c r="D431" t="str">
        <f>IF(E431="","",IF(AND(H431=H432,J431=J432),"",MAX($D$3:D430)+1))</f>
        <v/>
      </c>
      <c r="E431" s="7"/>
      <c r="F431" s="7"/>
      <c r="G431" s="7"/>
      <c r="H431" s="7"/>
      <c r="I431" s="7"/>
      <c r="J431" s="7"/>
      <c r="K431" s="7"/>
      <c r="L431" s="7"/>
      <c r="M431" s="8"/>
      <c r="N431" s="8"/>
      <c r="O431" s="8"/>
      <c r="P431" s="8"/>
      <c r="Q431" s="8"/>
      <c r="R431" s="8"/>
      <c r="S431" s="4">
        <f t="shared" si="44"/>
        <v>0</v>
      </c>
      <c r="T431" s="6">
        <f t="shared" si="45"/>
        <v>0</v>
      </c>
      <c r="U431" s="4">
        <f t="shared" si="46"/>
        <v>0</v>
      </c>
      <c r="V431" s="6">
        <f t="shared" si="47"/>
        <v>0</v>
      </c>
      <c r="W431" s="4">
        <f t="shared" si="48"/>
        <v>0</v>
      </c>
      <c r="X431" s="6">
        <f t="shared" si="49"/>
        <v>0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 t="str">
        <f>IF(E432="","",IF(AND(H432=H433,J432=J433),"",MAX($D$3:D431)+1))</f>
        <v/>
      </c>
      <c r="E432" s="7"/>
      <c r="F432" s="7"/>
      <c r="G432" s="7"/>
      <c r="H432" s="7"/>
      <c r="I432" s="7"/>
      <c r="J432" s="7"/>
      <c r="K432" s="7"/>
      <c r="L432" s="7"/>
      <c r="M432" s="8"/>
      <c r="N432" s="8"/>
      <c r="O432" s="8"/>
      <c r="P432" s="8"/>
      <c r="Q432" s="8"/>
      <c r="R432" s="8"/>
      <c r="S432" s="4">
        <f t="shared" si="44"/>
        <v>0</v>
      </c>
      <c r="T432" s="6">
        <f t="shared" si="45"/>
        <v>0</v>
      </c>
      <c r="U432" s="4">
        <f t="shared" si="46"/>
        <v>0</v>
      </c>
      <c r="V432" s="6">
        <f t="shared" si="47"/>
        <v>0</v>
      </c>
      <c r="W432" s="4">
        <f t="shared" si="48"/>
        <v>0</v>
      </c>
      <c r="X432" s="6">
        <f t="shared" si="49"/>
        <v>0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IF(E433="","",IF(AND(H433=H434,J433=J434),"",MAX($D$3:D432)+1))</f>
        <v/>
      </c>
      <c r="E433" s="7"/>
      <c r="F433" s="7"/>
      <c r="G433" s="7"/>
      <c r="H433" s="7"/>
      <c r="I433" s="7"/>
      <c r="J433" s="7"/>
      <c r="K433" s="7"/>
      <c r="L433" s="7"/>
      <c r="M433" s="8"/>
      <c r="N433" s="8"/>
      <c r="O433" s="8"/>
      <c r="P433" s="8"/>
      <c r="Q433" s="8"/>
      <c r="R433" s="8"/>
      <c r="S433" s="4">
        <f t="shared" si="44"/>
        <v>0</v>
      </c>
      <c r="T433" s="6">
        <f t="shared" si="45"/>
        <v>0</v>
      </c>
      <c r="U433" s="4">
        <f t="shared" si="46"/>
        <v>0</v>
      </c>
      <c r="V433" s="6">
        <f t="shared" si="47"/>
        <v>0</v>
      </c>
      <c r="W433" s="4">
        <f t="shared" si="48"/>
        <v>0</v>
      </c>
      <c r="X433" s="6">
        <f t="shared" si="49"/>
        <v>0</v>
      </c>
    </row>
    <row r="434" spans="1:24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IF(E434="","",IF(AND(H434=H435,J434=J435),"",MAX($D$3:D433)+1))</f>
        <v/>
      </c>
      <c r="E434" s="7"/>
      <c r="F434" s="7"/>
      <c r="G434" s="7"/>
      <c r="H434" s="7"/>
      <c r="I434" s="7"/>
      <c r="J434" s="7"/>
      <c r="K434" s="7"/>
      <c r="L434" s="7"/>
      <c r="M434" s="8"/>
      <c r="N434" s="8"/>
      <c r="O434" s="8"/>
      <c r="P434" s="8"/>
      <c r="Q434" s="8"/>
      <c r="R434" s="8"/>
      <c r="S434" s="4">
        <f t="shared" si="44"/>
        <v>0</v>
      </c>
      <c r="T434" s="6">
        <f t="shared" si="45"/>
        <v>0</v>
      </c>
      <c r="U434" s="4">
        <f t="shared" si="46"/>
        <v>0</v>
      </c>
      <c r="V434" s="6">
        <f t="shared" si="47"/>
        <v>0</v>
      </c>
      <c r="W434" s="4">
        <f t="shared" si="48"/>
        <v>0</v>
      </c>
      <c r="X434" s="6">
        <f t="shared" si="49"/>
        <v>0</v>
      </c>
    </row>
    <row r="435" spans="1:24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 t="str">
        <f>IF(AND(ABS(W435)&gt;Input!$C$3,ABS(1-X435)&gt;Input!$C$4),MAX($C$3:C434)+1,"")</f>
        <v/>
      </c>
      <c r="D435" t="str">
        <f>IF(E435="","",IF(AND(H435=H436,J435=J436),"",MAX($D$3:D434)+1))</f>
        <v/>
      </c>
      <c r="E435" s="7"/>
      <c r="F435" s="7"/>
      <c r="G435" s="7"/>
      <c r="H435" s="7"/>
      <c r="I435" s="7"/>
      <c r="J435" s="7"/>
      <c r="K435" s="7"/>
      <c r="L435" s="7"/>
      <c r="M435" s="8"/>
      <c r="N435" s="8"/>
      <c r="O435" s="8"/>
      <c r="P435" s="8"/>
      <c r="Q435" s="8"/>
      <c r="R435" s="8"/>
      <c r="S435" s="4">
        <f t="shared" si="44"/>
        <v>0</v>
      </c>
      <c r="T435" s="6">
        <f t="shared" si="45"/>
        <v>0</v>
      </c>
      <c r="U435" s="4">
        <f t="shared" si="46"/>
        <v>0</v>
      </c>
      <c r="V435" s="6">
        <f t="shared" si="47"/>
        <v>0</v>
      </c>
      <c r="W435" s="4">
        <f t="shared" si="48"/>
        <v>0</v>
      </c>
      <c r="X435" s="6">
        <f t="shared" si="49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IF(E436="","",IF(AND(H436=H437,J436=J437),"",MAX($D$3:D435)+1))</f>
        <v/>
      </c>
      <c r="E436" s="7"/>
      <c r="F436" s="7"/>
      <c r="G436" s="7"/>
      <c r="H436" s="7"/>
      <c r="I436" s="7"/>
      <c r="J436" s="7"/>
      <c r="K436" s="7"/>
      <c r="L436" s="7"/>
      <c r="M436" s="8"/>
      <c r="N436" s="8"/>
      <c r="O436" s="8"/>
      <c r="P436" s="8"/>
      <c r="Q436" s="8"/>
      <c r="R436" s="8"/>
      <c r="S436" s="4">
        <f t="shared" si="44"/>
        <v>0</v>
      </c>
      <c r="T436" s="6">
        <f t="shared" si="45"/>
        <v>0</v>
      </c>
      <c r="U436" s="4">
        <f t="shared" si="46"/>
        <v>0</v>
      </c>
      <c r="V436" s="6">
        <f t="shared" si="47"/>
        <v>0</v>
      </c>
      <c r="W436" s="4">
        <f t="shared" si="48"/>
        <v>0</v>
      </c>
      <c r="X436" s="6">
        <f t="shared" si="49"/>
        <v>0</v>
      </c>
    </row>
    <row r="437" spans="1:24" x14ac:dyDescent="0.2">
      <c r="A437" t="str">
        <f>IF(AND(ABS(S437)&gt;Input!$A$3,ABS(1-T437)&gt;Input!$A$4),MAX($A$3:A436)+1,"")</f>
        <v/>
      </c>
      <c r="B437" t="str">
        <f>IF(AND(ABS(U437)&gt;Input!$B$3,ABS(1-V437)&gt;Input!$B$4),MAX($B$3:B436)+1,"")</f>
        <v/>
      </c>
      <c r="C437" t="str">
        <f>IF(AND(ABS(W437)&gt;Input!$C$3,ABS(1-X437)&gt;Input!$C$4),MAX($C$3:C436)+1,"")</f>
        <v/>
      </c>
      <c r="D437" t="str">
        <f>IF(E437="","",IF(AND(H437=H438,J437=J438),"",MAX($D$3:D436)+1))</f>
        <v/>
      </c>
      <c r="E437" s="7"/>
      <c r="F437" s="7"/>
      <c r="G437" s="7"/>
      <c r="H437" s="7"/>
      <c r="I437" s="7"/>
      <c r="J437" s="7"/>
      <c r="K437" s="7"/>
      <c r="L437" s="7"/>
      <c r="M437" s="8"/>
      <c r="N437" s="8"/>
      <c r="O437" s="8"/>
      <c r="P437" s="8"/>
      <c r="Q437" s="8"/>
      <c r="R437" s="8"/>
      <c r="S437" s="4">
        <f t="shared" si="44"/>
        <v>0</v>
      </c>
      <c r="T437" s="6">
        <f t="shared" si="45"/>
        <v>0</v>
      </c>
      <c r="U437" s="4">
        <f t="shared" si="46"/>
        <v>0</v>
      </c>
      <c r="V437" s="6">
        <f t="shared" si="47"/>
        <v>0</v>
      </c>
      <c r="W437" s="4">
        <f t="shared" si="48"/>
        <v>0</v>
      </c>
      <c r="X437" s="6">
        <f t="shared" si="49"/>
        <v>0</v>
      </c>
    </row>
    <row r="438" spans="1:24" x14ac:dyDescent="0.2">
      <c r="A438" t="str">
        <f>IF(AND(ABS(S438)&gt;Input!$A$3,ABS(1-T438)&gt;Input!$A$4),MAX($A$3:A437)+1,"")</f>
        <v/>
      </c>
      <c r="B438" t="str">
        <f>IF(AND(ABS(U438)&gt;Input!$B$3,ABS(1-V438)&gt;Input!$B$4),MAX($B$3:B437)+1,"")</f>
        <v/>
      </c>
      <c r="C438" t="str">
        <f>IF(AND(ABS(W438)&gt;Input!$C$3,ABS(1-X438)&gt;Input!$C$4),MAX($C$3:C437)+1,"")</f>
        <v/>
      </c>
      <c r="D438" t="str">
        <f>IF(E438="","",IF(AND(H438=H439,J438=J439),"",MAX($D$3:D437)+1))</f>
        <v/>
      </c>
      <c r="E438" s="7"/>
      <c r="F438" s="7"/>
      <c r="G438" s="7"/>
      <c r="H438" s="7"/>
      <c r="I438" s="7"/>
      <c r="J438" s="7"/>
      <c r="K438" s="7"/>
      <c r="L438" s="7"/>
      <c r="M438" s="8"/>
      <c r="N438" s="8"/>
      <c r="O438" s="8"/>
      <c r="P438" s="8"/>
      <c r="Q438" s="8"/>
      <c r="R438" s="8"/>
      <c r="S438" s="4">
        <f t="shared" si="44"/>
        <v>0</v>
      </c>
      <c r="T438" s="6">
        <f t="shared" si="45"/>
        <v>0</v>
      </c>
      <c r="U438" s="4">
        <f t="shared" si="46"/>
        <v>0</v>
      </c>
      <c r="V438" s="6">
        <f t="shared" si="47"/>
        <v>0</v>
      </c>
      <c r="W438" s="4">
        <f t="shared" si="48"/>
        <v>0</v>
      </c>
      <c r="X438" s="6">
        <f t="shared" si="49"/>
        <v>0</v>
      </c>
    </row>
    <row r="439" spans="1:24" x14ac:dyDescent="0.2">
      <c r="A439" t="str">
        <f>IF(AND(ABS(S439)&gt;Input!$A$3,ABS(1-T439)&gt;Input!$A$4),MAX($A$3:A438)+1,"")</f>
        <v/>
      </c>
      <c r="B439" t="str">
        <f>IF(AND(ABS(U439)&gt;Input!$B$3,ABS(1-V439)&gt;Input!$B$4),MAX($B$3:B438)+1,"")</f>
        <v/>
      </c>
      <c r="C439" t="str">
        <f>IF(AND(ABS(W439)&gt;Input!$C$3,ABS(1-X439)&gt;Input!$C$4),MAX($C$3:C438)+1,"")</f>
        <v/>
      </c>
      <c r="D439" t="str">
        <f>IF(E439="","",IF(AND(H439=H440,J439=J440),"",MAX($D$3:D438)+1))</f>
        <v/>
      </c>
      <c r="E439" s="7"/>
      <c r="F439" s="7"/>
      <c r="G439" s="7"/>
      <c r="H439" s="7"/>
      <c r="I439" s="7"/>
      <c r="J439" s="7"/>
      <c r="K439" s="7"/>
      <c r="L439" s="7"/>
      <c r="M439" s="8"/>
      <c r="N439" s="8"/>
      <c r="O439" s="8"/>
      <c r="P439" s="8"/>
      <c r="Q439" s="8"/>
      <c r="R439" s="8"/>
      <c r="S439" s="4">
        <f t="shared" si="44"/>
        <v>0</v>
      </c>
      <c r="T439" s="6">
        <f t="shared" si="45"/>
        <v>0</v>
      </c>
      <c r="U439" s="4">
        <f t="shared" si="46"/>
        <v>0</v>
      </c>
      <c r="V439" s="6">
        <f t="shared" si="47"/>
        <v>0</v>
      </c>
      <c r="W439" s="4">
        <f t="shared" si="48"/>
        <v>0</v>
      </c>
      <c r="X439" s="6">
        <f t="shared" si="49"/>
        <v>0</v>
      </c>
    </row>
    <row r="440" spans="1:24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 t="str">
        <f>IF(AND(ABS(W440)&gt;Input!$C$3,ABS(1-X440)&gt;Input!$C$4),MAX($C$3:C439)+1,"")</f>
        <v/>
      </c>
      <c r="D440" t="str">
        <f>IF(E440="","",IF(AND(H440=H441,J440=J441),"",MAX($D$3:D439)+1))</f>
        <v/>
      </c>
      <c r="E440" s="7"/>
      <c r="F440" s="7"/>
      <c r="G440" s="7"/>
      <c r="H440" s="7"/>
      <c r="I440" s="7"/>
      <c r="J440" s="7"/>
      <c r="K440" s="7"/>
      <c r="L440" s="7"/>
      <c r="M440" s="8"/>
      <c r="N440" s="8"/>
      <c r="O440" s="8"/>
      <c r="P440" s="8"/>
      <c r="Q440" s="8"/>
      <c r="R440" s="8"/>
      <c r="S440" s="4">
        <f t="shared" si="44"/>
        <v>0</v>
      </c>
      <c r="T440" s="6">
        <f t="shared" si="45"/>
        <v>0</v>
      </c>
      <c r="U440" s="4">
        <f t="shared" si="46"/>
        <v>0</v>
      </c>
      <c r="V440" s="6">
        <f t="shared" si="47"/>
        <v>0</v>
      </c>
      <c r="W440" s="4">
        <f t="shared" si="48"/>
        <v>0</v>
      </c>
      <c r="X440" s="6">
        <f t="shared" si="49"/>
        <v>0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IF(E441="","",IF(AND(H441=H442,J441=J442),"",MAX($D$3:D440)+1))</f>
        <v/>
      </c>
      <c r="E441" s="7"/>
      <c r="F441" s="7"/>
      <c r="G441" s="7"/>
      <c r="H441" s="7"/>
      <c r="I441" s="7"/>
      <c r="J441" s="7"/>
      <c r="K441" s="7"/>
      <c r="L441" s="7"/>
      <c r="M441" s="8"/>
      <c r="N441" s="8"/>
      <c r="O441" s="8"/>
      <c r="P441" s="8"/>
      <c r="Q441" s="8"/>
      <c r="R441" s="8"/>
      <c r="S441" s="4">
        <f t="shared" si="44"/>
        <v>0</v>
      </c>
      <c r="T441" s="6">
        <f t="shared" si="45"/>
        <v>0</v>
      </c>
      <c r="U441" s="4">
        <f t="shared" si="46"/>
        <v>0</v>
      </c>
      <c r="V441" s="6">
        <f t="shared" si="47"/>
        <v>0</v>
      </c>
      <c r="W441" s="4">
        <f t="shared" si="48"/>
        <v>0</v>
      </c>
      <c r="X441" s="6">
        <f t="shared" si="49"/>
        <v>0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IF(E442="","",IF(AND(H442=H443,J442=J443),"",MAX($D$3:D441)+1))</f>
        <v/>
      </c>
      <c r="E442" s="7"/>
      <c r="F442" s="7"/>
      <c r="G442" s="7"/>
      <c r="H442" s="7"/>
      <c r="I442" s="7"/>
      <c r="J442" s="7"/>
      <c r="K442" s="7"/>
      <c r="L442" s="7"/>
      <c r="M442" s="8"/>
      <c r="N442" s="8"/>
      <c r="O442" s="8"/>
      <c r="P442" s="8"/>
      <c r="Q442" s="8"/>
      <c r="R442" s="8"/>
      <c r="S442" s="4">
        <f t="shared" si="44"/>
        <v>0</v>
      </c>
      <c r="T442" s="6">
        <f t="shared" si="45"/>
        <v>0</v>
      </c>
      <c r="U442" s="4">
        <f t="shared" si="46"/>
        <v>0</v>
      </c>
      <c r="V442" s="6">
        <f t="shared" si="47"/>
        <v>0</v>
      </c>
      <c r="W442" s="4">
        <f t="shared" si="48"/>
        <v>0</v>
      </c>
      <c r="X442" s="6">
        <f t="shared" si="49"/>
        <v>0</v>
      </c>
    </row>
    <row r="443" spans="1:24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IF(E443="","",IF(AND(H443=H444,J443=J444),"",MAX($D$3:D442)+1))</f>
        <v/>
      </c>
      <c r="E443" s="7"/>
      <c r="F443" s="7"/>
      <c r="G443" s="7"/>
      <c r="H443" s="7"/>
      <c r="I443" s="7"/>
      <c r="J443" s="7"/>
      <c r="K443" s="7"/>
      <c r="L443" s="7"/>
      <c r="M443" s="8"/>
      <c r="N443" s="8"/>
      <c r="O443" s="8"/>
      <c r="P443" s="8"/>
      <c r="Q443" s="8"/>
      <c r="R443" s="8"/>
      <c r="S443" s="4">
        <f t="shared" si="44"/>
        <v>0</v>
      </c>
      <c r="T443" s="6">
        <f t="shared" si="45"/>
        <v>0</v>
      </c>
      <c r="U443" s="4">
        <f t="shared" si="46"/>
        <v>0</v>
      </c>
      <c r="V443" s="6">
        <f t="shared" si="47"/>
        <v>0</v>
      </c>
      <c r="W443" s="4">
        <f t="shared" si="48"/>
        <v>0</v>
      </c>
      <c r="X443" s="6">
        <f t="shared" si="49"/>
        <v>0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IF(E444="","",IF(AND(H444=H445,J444=J445),"",MAX($D$3:D443)+1))</f>
        <v/>
      </c>
      <c r="E444" s="7"/>
      <c r="F444" s="7"/>
      <c r="G444" s="7"/>
      <c r="H444" s="7"/>
      <c r="I444" s="7"/>
      <c r="J444" s="7"/>
      <c r="K444" s="7"/>
      <c r="L444" s="7"/>
      <c r="M444" s="8"/>
      <c r="N444" s="8"/>
      <c r="O444" s="8"/>
      <c r="P444" s="8"/>
      <c r="Q444" s="8"/>
      <c r="R444" s="8"/>
      <c r="S444" s="4">
        <f t="shared" si="44"/>
        <v>0</v>
      </c>
      <c r="T444" s="6">
        <f t="shared" si="45"/>
        <v>0</v>
      </c>
      <c r="U444" s="4">
        <f t="shared" si="46"/>
        <v>0</v>
      </c>
      <c r="V444" s="6">
        <f t="shared" si="47"/>
        <v>0</v>
      </c>
      <c r="W444" s="4">
        <f t="shared" si="48"/>
        <v>0</v>
      </c>
      <c r="X444" s="6">
        <f t="shared" si="49"/>
        <v>0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IF(E445="","",IF(AND(H445=H446,J445=J446),"",MAX($D$3:D444)+1))</f>
        <v/>
      </c>
      <c r="E445" s="7"/>
      <c r="F445" s="7"/>
      <c r="G445" s="7"/>
      <c r="H445" s="7"/>
      <c r="I445" s="7"/>
      <c r="J445" s="7"/>
      <c r="K445" s="7"/>
      <c r="L445" s="7"/>
      <c r="M445" s="8"/>
      <c r="N445" s="8"/>
      <c r="O445" s="8"/>
      <c r="P445" s="8"/>
      <c r="Q445" s="8"/>
      <c r="R445" s="8"/>
      <c r="S445" s="4">
        <f t="shared" si="44"/>
        <v>0</v>
      </c>
      <c r="T445" s="6">
        <f t="shared" si="45"/>
        <v>0</v>
      </c>
      <c r="U445" s="4">
        <f t="shared" si="46"/>
        <v>0</v>
      </c>
      <c r="V445" s="6">
        <f t="shared" si="47"/>
        <v>0</v>
      </c>
      <c r="W445" s="4">
        <f t="shared" si="48"/>
        <v>0</v>
      </c>
      <c r="X445" s="6">
        <f t="shared" si="49"/>
        <v>0</v>
      </c>
    </row>
    <row r="446" spans="1:24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IF(E446="","",IF(AND(H446=H447,J446=J447),"",MAX($D$3:D445)+1))</f>
        <v/>
      </c>
      <c r="E446" s="7"/>
      <c r="F446" s="7"/>
      <c r="G446" s="7"/>
      <c r="H446" s="7"/>
      <c r="I446" s="7"/>
      <c r="J446" s="7"/>
      <c r="K446" s="7"/>
      <c r="L446" s="7"/>
      <c r="M446" s="8"/>
      <c r="N446" s="8"/>
      <c r="O446" s="8"/>
      <c r="P446" s="8"/>
      <c r="Q446" s="8"/>
      <c r="R446" s="8"/>
      <c r="S446" s="4">
        <f t="shared" si="44"/>
        <v>0</v>
      </c>
      <c r="T446" s="6">
        <f t="shared" si="45"/>
        <v>0</v>
      </c>
      <c r="U446" s="4">
        <f t="shared" si="46"/>
        <v>0</v>
      </c>
      <c r="V446" s="6">
        <f t="shared" si="47"/>
        <v>0</v>
      </c>
      <c r="W446" s="4">
        <f t="shared" si="48"/>
        <v>0</v>
      </c>
      <c r="X446" s="6">
        <f t="shared" si="49"/>
        <v>0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IF(E447="","",IF(AND(H447=H448,J447=J448),"",MAX($D$3:D446)+1))</f>
        <v/>
      </c>
      <c r="E447" s="7"/>
      <c r="F447" s="7"/>
      <c r="G447" s="7"/>
      <c r="H447" s="7"/>
      <c r="I447" s="7"/>
      <c r="J447" s="7"/>
      <c r="K447" s="7"/>
      <c r="L447" s="7"/>
      <c r="M447" s="8"/>
      <c r="N447" s="8"/>
      <c r="O447" s="8"/>
      <c r="P447" s="8"/>
      <c r="Q447" s="8"/>
      <c r="R447" s="8"/>
      <c r="S447" s="4">
        <f t="shared" si="44"/>
        <v>0</v>
      </c>
      <c r="T447" s="6">
        <f t="shared" si="45"/>
        <v>0</v>
      </c>
      <c r="U447" s="4">
        <f t="shared" si="46"/>
        <v>0</v>
      </c>
      <c r="V447" s="6">
        <f t="shared" si="47"/>
        <v>0</v>
      </c>
      <c r="W447" s="4">
        <f t="shared" si="48"/>
        <v>0</v>
      </c>
      <c r="X447" s="6">
        <f t="shared" si="49"/>
        <v>0</v>
      </c>
    </row>
    <row r="448" spans="1:24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IF(E448="","",IF(AND(H448=H449,J448=J449),"",MAX($D$3:D447)+1))</f>
        <v/>
      </c>
      <c r="E448" s="7"/>
      <c r="F448" s="7"/>
      <c r="G448" s="7"/>
      <c r="H448" s="7"/>
      <c r="I448" s="7"/>
      <c r="J448" s="7"/>
      <c r="K448" s="7"/>
      <c r="L448" s="7"/>
      <c r="M448" s="8"/>
      <c r="N448" s="8"/>
      <c r="O448" s="8"/>
      <c r="P448" s="8"/>
      <c r="Q448" s="8"/>
      <c r="R448" s="8"/>
      <c r="S448" s="4">
        <f t="shared" si="44"/>
        <v>0</v>
      </c>
      <c r="T448" s="6">
        <f t="shared" si="45"/>
        <v>0</v>
      </c>
      <c r="U448" s="4">
        <f t="shared" si="46"/>
        <v>0</v>
      </c>
      <c r="V448" s="6">
        <f t="shared" si="47"/>
        <v>0</v>
      </c>
      <c r="W448" s="4">
        <f t="shared" si="48"/>
        <v>0</v>
      </c>
      <c r="X448" s="6">
        <f t="shared" si="49"/>
        <v>0</v>
      </c>
    </row>
    <row r="449" spans="1:24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 t="str">
        <f>IF(AND(ABS(W449)&gt;Input!$C$3,ABS(1-X449)&gt;Input!$C$4),MAX($C$3:C448)+1,"")</f>
        <v/>
      </c>
      <c r="D449" t="str">
        <f>IF(E449="","",IF(AND(H449=H450,J449=J450),"",MAX($D$3:D448)+1))</f>
        <v/>
      </c>
      <c r="E449" s="7"/>
      <c r="F449" s="7"/>
      <c r="G449" s="7"/>
      <c r="H449" s="7"/>
      <c r="I449" s="7"/>
      <c r="J449" s="7"/>
      <c r="K449" s="7"/>
      <c r="L449" s="7"/>
      <c r="M449" s="8"/>
      <c r="N449" s="8"/>
      <c r="O449" s="8"/>
      <c r="P449" s="8"/>
      <c r="Q449" s="8"/>
      <c r="R449" s="8"/>
      <c r="S449" s="4">
        <f t="shared" si="44"/>
        <v>0</v>
      </c>
      <c r="T449" s="6">
        <f t="shared" si="45"/>
        <v>0</v>
      </c>
      <c r="U449" s="4">
        <f t="shared" si="46"/>
        <v>0</v>
      </c>
      <c r="V449" s="6">
        <f t="shared" si="47"/>
        <v>0</v>
      </c>
      <c r="W449" s="4">
        <f t="shared" si="48"/>
        <v>0</v>
      </c>
      <c r="X449" s="6">
        <f t="shared" si="49"/>
        <v>0</v>
      </c>
    </row>
    <row r="450" spans="1:24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IF(E450="","",IF(AND(H450=H451,J450=J451),"",MAX($D$3:D449)+1))</f>
        <v/>
      </c>
      <c r="E450" s="7"/>
      <c r="F450" s="7"/>
      <c r="G450" s="7"/>
      <c r="H450" s="7"/>
      <c r="I450" s="7"/>
      <c r="J450" s="7"/>
      <c r="K450" s="7"/>
      <c r="L450" s="7"/>
      <c r="M450" s="8"/>
      <c r="N450" s="8"/>
      <c r="O450" s="8"/>
      <c r="P450" s="8"/>
      <c r="Q450" s="8"/>
      <c r="R450" s="8"/>
      <c r="S450" s="4">
        <f t="shared" si="44"/>
        <v>0</v>
      </c>
      <c r="T450" s="6">
        <f t="shared" si="45"/>
        <v>0</v>
      </c>
      <c r="U450" s="4">
        <f t="shared" si="46"/>
        <v>0</v>
      </c>
      <c r="V450" s="6">
        <f t="shared" si="47"/>
        <v>0</v>
      </c>
      <c r="W450" s="4">
        <f t="shared" si="48"/>
        <v>0</v>
      </c>
      <c r="X450" s="6">
        <f t="shared" si="49"/>
        <v>0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IF(E451="","",IF(AND(H451=H452,J451=J452),"",MAX($D$3:D450)+1))</f>
        <v/>
      </c>
      <c r="E451" s="7"/>
      <c r="F451" s="7"/>
      <c r="G451" s="7"/>
      <c r="H451" s="7"/>
      <c r="I451" s="7"/>
      <c r="J451" s="7"/>
      <c r="K451" s="7"/>
      <c r="L451" s="7"/>
      <c r="M451" s="8"/>
      <c r="N451" s="8"/>
      <c r="O451" s="8"/>
      <c r="P451" s="8"/>
      <c r="Q451" s="8"/>
      <c r="R451" s="8"/>
      <c r="S451" s="4">
        <f t="shared" si="44"/>
        <v>0</v>
      </c>
      <c r="T451" s="6">
        <f t="shared" si="45"/>
        <v>0</v>
      </c>
      <c r="U451" s="4">
        <f t="shared" si="46"/>
        <v>0</v>
      </c>
      <c r="V451" s="6">
        <f t="shared" si="47"/>
        <v>0</v>
      </c>
      <c r="W451" s="4">
        <f t="shared" si="48"/>
        <v>0</v>
      </c>
      <c r="X451" s="6">
        <f t="shared" si="49"/>
        <v>0</v>
      </c>
    </row>
    <row r="452" spans="1:24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 t="str">
        <f>IF(AND(ABS(W452)&gt;Input!$C$3,ABS(1-X452)&gt;Input!$C$4),MAX($C$3:C451)+1,"")</f>
        <v/>
      </c>
      <c r="D452" t="str">
        <f>IF(E452="","",IF(AND(H452=H453,J452=J453),"",MAX($D$3:D451)+1))</f>
        <v/>
      </c>
      <c r="E452" s="7"/>
      <c r="F452" s="7"/>
      <c r="G452" s="7"/>
      <c r="H452" s="7"/>
      <c r="I452" s="7"/>
      <c r="J452" s="7"/>
      <c r="K452" s="7"/>
      <c r="L452" s="7"/>
      <c r="M452" s="8"/>
      <c r="N452" s="8"/>
      <c r="O452" s="8"/>
      <c r="P452" s="8"/>
      <c r="Q452" s="8"/>
      <c r="R452" s="8"/>
      <c r="S452" s="4">
        <f t="shared" si="44"/>
        <v>0</v>
      </c>
      <c r="T452" s="6">
        <f t="shared" si="45"/>
        <v>0</v>
      </c>
      <c r="U452" s="4">
        <f t="shared" si="46"/>
        <v>0</v>
      </c>
      <c r="V452" s="6">
        <f t="shared" si="47"/>
        <v>0</v>
      </c>
      <c r="W452" s="4">
        <f t="shared" si="48"/>
        <v>0</v>
      </c>
      <c r="X452" s="6">
        <f t="shared" si="49"/>
        <v>0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IF(E453="","",IF(AND(H453=H454,J453=J454),"",MAX($D$3:D452)+1))</f>
        <v/>
      </c>
      <c r="E453" s="7"/>
      <c r="F453" s="7"/>
      <c r="G453" s="7"/>
      <c r="H453" s="7"/>
      <c r="I453" s="7"/>
      <c r="J453" s="7"/>
      <c r="K453" s="7"/>
      <c r="L453" s="7"/>
      <c r="M453" s="8"/>
      <c r="N453" s="8"/>
      <c r="O453" s="8"/>
      <c r="P453" s="8"/>
      <c r="Q453" s="8"/>
      <c r="R453" s="8"/>
      <c r="S453" s="4">
        <f t="shared" ref="S453:S516" si="50">M453-O453-Q453</f>
        <v>0</v>
      </c>
      <c r="T453" s="6">
        <f t="shared" ref="T453:T516" si="51">IF(M453=0,0,ROUND((O453+Q453)/M453,4))</f>
        <v>0</v>
      </c>
      <c r="U453" s="4">
        <f t="shared" ref="U453:U516" si="52">N453-O453-Q453</f>
        <v>0</v>
      </c>
      <c r="V453" s="6">
        <f t="shared" ref="V453:V516" si="53">IF(N453=0,0,ROUND((O453+Q453)/N453,4))</f>
        <v>0</v>
      </c>
      <c r="W453" s="4">
        <f t="shared" ref="W453:W516" si="54">R453-O453-Q453</f>
        <v>0</v>
      </c>
      <c r="X453" s="6">
        <f t="shared" ref="X453:X516" si="55">IF(R453=0,0,ROUND((O453+Q453)/R453,4))</f>
        <v>0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IF(E454="","",IF(AND(H454=H455,J454=J455),"",MAX($D$3:D453)+1))</f>
        <v/>
      </c>
      <c r="E454" s="7"/>
      <c r="F454" s="7"/>
      <c r="G454" s="7"/>
      <c r="H454" s="7"/>
      <c r="I454" s="7"/>
      <c r="J454" s="7"/>
      <c r="K454" s="7"/>
      <c r="L454" s="7"/>
      <c r="M454" s="8"/>
      <c r="N454" s="8"/>
      <c r="O454" s="8"/>
      <c r="P454" s="8"/>
      <c r="Q454" s="8"/>
      <c r="R454" s="8"/>
      <c r="S454" s="4">
        <f t="shared" si="50"/>
        <v>0</v>
      </c>
      <c r="T454" s="6">
        <f t="shared" si="51"/>
        <v>0</v>
      </c>
      <c r="U454" s="4">
        <f t="shared" si="52"/>
        <v>0</v>
      </c>
      <c r="V454" s="6">
        <f t="shared" si="53"/>
        <v>0</v>
      </c>
      <c r="W454" s="4">
        <f t="shared" si="54"/>
        <v>0</v>
      </c>
      <c r="X454" s="6">
        <f t="shared" si="55"/>
        <v>0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IF(E455="","",IF(AND(H455=H456,J455=J456),"",MAX($D$3:D454)+1))</f>
        <v/>
      </c>
      <c r="E455" s="7"/>
      <c r="F455" s="7"/>
      <c r="G455" s="7"/>
      <c r="H455" s="7"/>
      <c r="I455" s="7"/>
      <c r="J455" s="7"/>
      <c r="K455" s="7"/>
      <c r="L455" s="7"/>
      <c r="M455" s="8"/>
      <c r="N455" s="8"/>
      <c r="O455" s="8"/>
      <c r="P455" s="8"/>
      <c r="Q455" s="8"/>
      <c r="R455" s="8"/>
      <c r="S455" s="4">
        <f t="shared" si="50"/>
        <v>0</v>
      </c>
      <c r="T455" s="6">
        <f t="shared" si="51"/>
        <v>0</v>
      </c>
      <c r="U455" s="4">
        <f t="shared" si="52"/>
        <v>0</v>
      </c>
      <c r="V455" s="6">
        <f t="shared" si="53"/>
        <v>0</v>
      </c>
      <c r="W455" s="4">
        <f t="shared" si="54"/>
        <v>0</v>
      </c>
      <c r="X455" s="6">
        <f t="shared" si="55"/>
        <v>0</v>
      </c>
    </row>
    <row r="456" spans="1:24" x14ac:dyDescent="0.2">
      <c r="A456" t="str">
        <f>IF(AND(ABS(S456)&gt;Input!$A$3,ABS(1-T456)&gt;Input!$A$4),MAX($A$3:A455)+1,"")</f>
        <v/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IF(E456="","",IF(AND(H456=H457,J456=J457),"",MAX($D$3:D455)+1))</f>
        <v/>
      </c>
      <c r="E456" s="7"/>
      <c r="F456" s="7"/>
      <c r="G456" s="7"/>
      <c r="H456" s="7"/>
      <c r="I456" s="7"/>
      <c r="J456" s="7"/>
      <c r="K456" s="7"/>
      <c r="L456" s="7"/>
      <c r="M456" s="8"/>
      <c r="N456" s="8"/>
      <c r="O456" s="8"/>
      <c r="P456" s="8"/>
      <c r="Q456" s="8"/>
      <c r="R456" s="8"/>
      <c r="S456" s="4">
        <f t="shared" si="50"/>
        <v>0</v>
      </c>
      <c r="T456" s="6">
        <f t="shared" si="51"/>
        <v>0</v>
      </c>
      <c r="U456" s="4">
        <f t="shared" si="52"/>
        <v>0</v>
      </c>
      <c r="V456" s="6">
        <f t="shared" si="53"/>
        <v>0</v>
      </c>
      <c r="W456" s="4">
        <f t="shared" si="54"/>
        <v>0</v>
      </c>
      <c r="X456" s="6">
        <f t="shared" si="55"/>
        <v>0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IF(E457="","",IF(AND(H457=H458,J457=J458),"",MAX($D$3:D456)+1))</f>
        <v/>
      </c>
      <c r="E457" s="7"/>
      <c r="F457" s="7"/>
      <c r="G457" s="7"/>
      <c r="H457" s="7"/>
      <c r="I457" s="7"/>
      <c r="J457" s="7"/>
      <c r="K457" s="7"/>
      <c r="L457" s="7"/>
      <c r="M457" s="8"/>
      <c r="N457" s="8"/>
      <c r="O457" s="8"/>
      <c r="P457" s="8"/>
      <c r="Q457" s="8"/>
      <c r="R457" s="8"/>
      <c r="S457" s="4">
        <f t="shared" si="50"/>
        <v>0</v>
      </c>
      <c r="T457" s="6">
        <f t="shared" si="51"/>
        <v>0</v>
      </c>
      <c r="U457" s="4">
        <f t="shared" si="52"/>
        <v>0</v>
      </c>
      <c r="V457" s="6">
        <f t="shared" si="53"/>
        <v>0</v>
      </c>
      <c r="W457" s="4">
        <f t="shared" si="54"/>
        <v>0</v>
      </c>
      <c r="X457" s="6">
        <f t="shared" si="55"/>
        <v>0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IF(E458="","",IF(AND(H458=H459,J458=J459),"",MAX($D$3:D457)+1))</f>
        <v/>
      </c>
      <c r="E458" s="7"/>
      <c r="F458" s="7"/>
      <c r="G458" s="7"/>
      <c r="H458" s="7"/>
      <c r="I458" s="7"/>
      <c r="J458" s="7"/>
      <c r="K458" s="7"/>
      <c r="L458" s="7"/>
      <c r="M458" s="8"/>
      <c r="N458" s="8"/>
      <c r="O458" s="8"/>
      <c r="P458" s="8"/>
      <c r="Q458" s="8"/>
      <c r="R458" s="8"/>
      <c r="S458" s="4">
        <f t="shared" si="50"/>
        <v>0</v>
      </c>
      <c r="T458" s="6">
        <f t="shared" si="51"/>
        <v>0</v>
      </c>
      <c r="U458" s="4">
        <f t="shared" si="52"/>
        <v>0</v>
      </c>
      <c r="V458" s="6">
        <f t="shared" si="53"/>
        <v>0</v>
      </c>
      <c r="W458" s="4">
        <f t="shared" si="54"/>
        <v>0</v>
      </c>
      <c r="X458" s="6">
        <f t="shared" si="55"/>
        <v>0</v>
      </c>
    </row>
    <row r="459" spans="1:24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 t="str">
        <f>IF(E459="","",IF(AND(H459=H460,J459=J460),"",MAX($D$3:D458)+1))</f>
        <v/>
      </c>
      <c r="E459" s="7"/>
      <c r="F459" s="7"/>
      <c r="G459" s="7"/>
      <c r="H459" s="7"/>
      <c r="I459" s="7"/>
      <c r="J459" s="7"/>
      <c r="K459" s="7"/>
      <c r="L459" s="7"/>
      <c r="M459" s="8"/>
      <c r="N459" s="8"/>
      <c r="O459" s="8"/>
      <c r="P459" s="8"/>
      <c r="Q459" s="8"/>
      <c r="R459" s="8"/>
      <c r="S459" s="4">
        <f t="shared" si="50"/>
        <v>0</v>
      </c>
      <c r="T459" s="6">
        <f t="shared" si="51"/>
        <v>0</v>
      </c>
      <c r="U459" s="4">
        <f t="shared" si="52"/>
        <v>0</v>
      </c>
      <c r="V459" s="6">
        <f t="shared" si="53"/>
        <v>0</v>
      </c>
      <c r="W459" s="4">
        <f t="shared" si="54"/>
        <v>0</v>
      </c>
      <c r="X459" s="6">
        <f t="shared" si="55"/>
        <v>0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IF(E460="","",IF(AND(H460=H461,J460=J461),"",MAX($D$3:D459)+1))</f>
        <v/>
      </c>
      <c r="E460" s="7"/>
      <c r="F460" s="7"/>
      <c r="G460" s="7"/>
      <c r="H460" s="7"/>
      <c r="I460" s="7"/>
      <c r="J460" s="7"/>
      <c r="K460" s="7"/>
      <c r="L460" s="7"/>
      <c r="M460" s="8"/>
      <c r="N460" s="8"/>
      <c r="O460" s="8"/>
      <c r="P460" s="8"/>
      <c r="Q460" s="8"/>
      <c r="R460" s="8"/>
      <c r="S460" s="4">
        <f t="shared" si="50"/>
        <v>0</v>
      </c>
      <c r="T460" s="6">
        <f t="shared" si="51"/>
        <v>0</v>
      </c>
      <c r="U460" s="4">
        <f t="shared" si="52"/>
        <v>0</v>
      </c>
      <c r="V460" s="6">
        <f t="shared" si="53"/>
        <v>0</v>
      </c>
      <c r="W460" s="4">
        <f t="shared" si="54"/>
        <v>0</v>
      </c>
      <c r="X460" s="6">
        <f t="shared" si="55"/>
        <v>0</v>
      </c>
    </row>
    <row r="461" spans="1:24" x14ac:dyDescent="0.2">
      <c r="A461" t="str">
        <f>IF(AND(ABS(S461)&gt;Input!$A$3,ABS(1-T461)&gt;Input!$A$4),MAX($A$3:A460)+1,"")</f>
        <v/>
      </c>
      <c r="B461" t="str">
        <f>IF(AND(ABS(U461)&gt;Input!$B$3,ABS(1-V461)&gt;Input!$B$4),MAX($B$3:B460)+1,"")</f>
        <v/>
      </c>
      <c r="C461" t="str">
        <f>IF(AND(ABS(W461)&gt;Input!$C$3,ABS(1-X461)&gt;Input!$C$4),MAX($C$3:C460)+1,"")</f>
        <v/>
      </c>
      <c r="D461" t="str">
        <f>IF(E461="","",IF(AND(H461=H462,J461=J462),"",MAX($D$3:D460)+1))</f>
        <v/>
      </c>
      <c r="E461" s="7"/>
      <c r="F461" s="7"/>
      <c r="G461" s="7"/>
      <c r="H461" s="7"/>
      <c r="I461" s="7"/>
      <c r="J461" s="7"/>
      <c r="K461" s="7"/>
      <c r="L461" s="7"/>
      <c r="M461" s="8"/>
      <c r="N461" s="8"/>
      <c r="O461" s="8"/>
      <c r="P461" s="8"/>
      <c r="Q461" s="8"/>
      <c r="R461" s="8"/>
      <c r="S461" s="4">
        <f t="shared" si="50"/>
        <v>0</v>
      </c>
      <c r="T461" s="6">
        <f t="shared" si="51"/>
        <v>0</v>
      </c>
      <c r="U461" s="4">
        <f t="shared" si="52"/>
        <v>0</v>
      </c>
      <c r="V461" s="6">
        <f t="shared" si="53"/>
        <v>0</v>
      </c>
      <c r="W461" s="4">
        <f t="shared" si="54"/>
        <v>0</v>
      </c>
      <c r="X461" s="6">
        <f t="shared" si="55"/>
        <v>0</v>
      </c>
    </row>
    <row r="462" spans="1:24" x14ac:dyDescent="0.2">
      <c r="A462" t="str">
        <f>IF(AND(ABS(S462)&gt;Input!$A$3,ABS(1-T462)&gt;Input!$A$4),MAX($A$3:A461)+1,"")</f>
        <v/>
      </c>
      <c r="B462" t="str">
        <f>IF(AND(ABS(U462)&gt;Input!$B$3,ABS(1-V462)&gt;Input!$B$4),MAX($B$3:B461)+1,"")</f>
        <v/>
      </c>
      <c r="C462" t="str">
        <f>IF(AND(ABS(W462)&gt;Input!$C$3,ABS(1-X462)&gt;Input!$C$4),MAX($C$3:C461)+1,"")</f>
        <v/>
      </c>
      <c r="D462" t="str">
        <f>IF(E462="","",IF(AND(H462=H463,J462=J463),"",MAX($D$3:D461)+1))</f>
        <v/>
      </c>
      <c r="E462" s="7"/>
      <c r="F462" s="7"/>
      <c r="G462" s="7"/>
      <c r="H462" s="7"/>
      <c r="I462" s="7"/>
      <c r="J462" s="7"/>
      <c r="K462" s="7"/>
      <c r="L462" s="7"/>
      <c r="M462" s="8"/>
      <c r="N462" s="8"/>
      <c r="O462" s="8"/>
      <c r="P462" s="8"/>
      <c r="Q462" s="8"/>
      <c r="R462" s="8"/>
      <c r="S462" s="4">
        <f t="shared" si="50"/>
        <v>0</v>
      </c>
      <c r="T462" s="6">
        <f t="shared" si="51"/>
        <v>0</v>
      </c>
      <c r="U462" s="4">
        <f t="shared" si="52"/>
        <v>0</v>
      </c>
      <c r="V462" s="6">
        <f t="shared" si="53"/>
        <v>0</v>
      </c>
      <c r="W462" s="4">
        <f t="shared" si="54"/>
        <v>0</v>
      </c>
      <c r="X462" s="6">
        <f t="shared" si="55"/>
        <v>0</v>
      </c>
    </row>
    <row r="463" spans="1:24" x14ac:dyDescent="0.2">
      <c r="A463" t="str">
        <f>IF(AND(ABS(S463)&gt;Input!$A$3,ABS(1-T463)&gt;Input!$A$4),MAX($A$3:A462)+1,"")</f>
        <v/>
      </c>
      <c r="B463" t="str">
        <f>IF(AND(ABS(U463)&gt;Input!$B$3,ABS(1-V463)&gt;Input!$B$4),MAX($B$3:B462)+1,"")</f>
        <v/>
      </c>
      <c r="C463" t="str">
        <f>IF(AND(ABS(W463)&gt;Input!$C$3,ABS(1-X463)&gt;Input!$C$4),MAX($C$3:C462)+1,"")</f>
        <v/>
      </c>
      <c r="D463" t="str">
        <f>IF(E463="","",IF(AND(H463=H464,J463=J464),"",MAX($D$3:D462)+1))</f>
        <v/>
      </c>
      <c r="E463" s="7"/>
      <c r="F463" s="7"/>
      <c r="G463" s="7"/>
      <c r="H463" s="7"/>
      <c r="I463" s="7"/>
      <c r="J463" s="7"/>
      <c r="K463" s="7"/>
      <c r="L463" s="7"/>
      <c r="M463" s="8"/>
      <c r="N463" s="8"/>
      <c r="O463" s="8"/>
      <c r="P463" s="8"/>
      <c r="Q463" s="8"/>
      <c r="R463" s="8"/>
      <c r="S463" s="4">
        <f t="shared" si="50"/>
        <v>0</v>
      </c>
      <c r="T463" s="6">
        <f t="shared" si="51"/>
        <v>0</v>
      </c>
      <c r="U463" s="4">
        <f t="shared" si="52"/>
        <v>0</v>
      </c>
      <c r="V463" s="6">
        <f t="shared" si="53"/>
        <v>0</v>
      </c>
      <c r="W463" s="4">
        <f t="shared" si="54"/>
        <v>0</v>
      </c>
      <c r="X463" s="6">
        <f t="shared" si="55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 t="str">
        <f>IF(E464="","",IF(AND(H464=H465,J464=J465),"",MAX($D$3:D463)+1))</f>
        <v/>
      </c>
      <c r="E464" s="7"/>
      <c r="F464" s="7"/>
      <c r="G464" s="7"/>
      <c r="H464" s="7"/>
      <c r="I464" s="7"/>
      <c r="J464" s="7"/>
      <c r="K464" s="7"/>
      <c r="L464" s="7"/>
      <c r="M464" s="8"/>
      <c r="N464" s="8"/>
      <c r="O464" s="8"/>
      <c r="P464" s="8"/>
      <c r="Q464" s="8"/>
      <c r="R464" s="8"/>
      <c r="S464" s="4">
        <f t="shared" si="50"/>
        <v>0</v>
      </c>
      <c r="T464" s="6">
        <f t="shared" si="51"/>
        <v>0</v>
      </c>
      <c r="U464" s="4">
        <f t="shared" si="52"/>
        <v>0</v>
      </c>
      <c r="V464" s="6">
        <f t="shared" si="53"/>
        <v>0</v>
      </c>
      <c r="W464" s="4">
        <f t="shared" si="54"/>
        <v>0</v>
      </c>
      <c r="X464" s="6">
        <f t="shared" si="55"/>
        <v>0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IF(E465="","",IF(AND(H465=H466,J465=J466),"",MAX($D$3:D464)+1))</f>
        <v/>
      </c>
      <c r="E465" s="7"/>
      <c r="F465" s="7"/>
      <c r="G465" s="7"/>
      <c r="H465" s="7"/>
      <c r="I465" s="7"/>
      <c r="J465" s="7"/>
      <c r="K465" s="7"/>
      <c r="L465" s="7"/>
      <c r="M465" s="8"/>
      <c r="N465" s="8"/>
      <c r="O465" s="8"/>
      <c r="P465" s="8"/>
      <c r="Q465" s="8"/>
      <c r="R465" s="8"/>
      <c r="S465" s="4">
        <f t="shared" si="50"/>
        <v>0</v>
      </c>
      <c r="T465" s="6">
        <f t="shared" si="51"/>
        <v>0</v>
      </c>
      <c r="U465" s="4">
        <f t="shared" si="52"/>
        <v>0</v>
      </c>
      <c r="V465" s="6">
        <f t="shared" si="53"/>
        <v>0</v>
      </c>
      <c r="W465" s="4">
        <f t="shared" si="54"/>
        <v>0</v>
      </c>
      <c r="X465" s="6">
        <f t="shared" si="55"/>
        <v>0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IF(E466="","",IF(AND(H466=H467,J466=J467),"",MAX($D$3:D465)+1))</f>
        <v/>
      </c>
      <c r="E466" s="7"/>
      <c r="F466" s="7"/>
      <c r="G466" s="7"/>
      <c r="H466" s="7"/>
      <c r="I466" s="7"/>
      <c r="J466" s="7"/>
      <c r="K466" s="7"/>
      <c r="L466" s="7"/>
      <c r="M466" s="8"/>
      <c r="N466" s="8"/>
      <c r="O466" s="8"/>
      <c r="P466" s="8"/>
      <c r="Q466" s="8"/>
      <c r="R466" s="8"/>
      <c r="S466" s="4">
        <f t="shared" si="50"/>
        <v>0</v>
      </c>
      <c r="T466" s="6">
        <f t="shared" si="51"/>
        <v>0</v>
      </c>
      <c r="U466" s="4">
        <f t="shared" si="52"/>
        <v>0</v>
      </c>
      <c r="V466" s="6">
        <f t="shared" si="53"/>
        <v>0</v>
      </c>
      <c r="W466" s="4">
        <f t="shared" si="54"/>
        <v>0</v>
      </c>
      <c r="X466" s="6">
        <f t="shared" si="55"/>
        <v>0</v>
      </c>
    </row>
    <row r="467" spans="1:24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 t="str">
        <f>IF(E467="","",IF(AND(H467=H468,J467=J468),"",MAX($D$3:D466)+1))</f>
        <v/>
      </c>
      <c r="E467" s="7"/>
      <c r="F467" s="7"/>
      <c r="G467" s="7"/>
      <c r="H467" s="7"/>
      <c r="I467" s="7"/>
      <c r="J467" s="7"/>
      <c r="K467" s="7"/>
      <c r="L467" s="7"/>
      <c r="M467" s="8"/>
      <c r="N467" s="8"/>
      <c r="O467" s="8"/>
      <c r="P467" s="8"/>
      <c r="Q467" s="8"/>
      <c r="R467" s="8"/>
      <c r="S467" s="4">
        <f t="shared" si="50"/>
        <v>0</v>
      </c>
      <c r="T467" s="6">
        <f t="shared" si="51"/>
        <v>0</v>
      </c>
      <c r="U467" s="4">
        <f t="shared" si="52"/>
        <v>0</v>
      </c>
      <c r="V467" s="6">
        <f t="shared" si="53"/>
        <v>0</v>
      </c>
      <c r="W467" s="4">
        <f t="shared" si="54"/>
        <v>0</v>
      </c>
      <c r="X467" s="6">
        <f t="shared" si="55"/>
        <v>0</v>
      </c>
    </row>
    <row r="468" spans="1:24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IF(E468="","",IF(AND(H468=H469,J468=J469),"",MAX($D$3:D467)+1))</f>
        <v/>
      </c>
      <c r="E468" s="7"/>
      <c r="F468" s="7"/>
      <c r="G468" s="7"/>
      <c r="H468" s="7"/>
      <c r="I468" s="7"/>
      <c r="J468" s="7"/>
      <c r="K468" s="7"/>
      <c r="L468" s="7"/>
      <c r="M468" s="8"/>
      <c r="N468" s="8"/>
      <c r="O468" s="8"/>
      <c r="P468" s="8"/>
      <c r="Q468" s="8"/>
      <c r="R468" s="8"/>
      <c r="S468" s="4">
        <f t="shared" si="50"/>
        <v>0</v>
      </c>
      <c r="T468" s="6">
        <f t="shared" si="51"/>
        <v>0</v>
      </c>
      <c r="U468" s="4">
        <f t="shared" si="52"/>
        <v>0</v>
      </c>
      <c r="V468" s="6">
        <f t="shared" si="53"/>
        <v>0</v>
      </c>
      <c r="W468" s="4">
        <f t="shared" si="54"/>
        <v>0</v>
      </c>
      <c r="X468" s="6">
        <f t="shared" si="55"/>
        <v>0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IF(E469="","",IF(AND(H469=H470,J469=J470),"",MAX($D$3:D468)+1))</f>
        <v/>
      </c>
      <c r="E469" s="7"/>
      <c r="F469" s="7"/>
      <c r="G469" s="7"/>
      <c r="H469" s="7"/>
      <c r="I469" s="7"/>
      <c r="J469" s="7"/>
      <c r="K469" s="7"/>
      <c r="L469" s="7"/>
      <c r="M469" s="8"/>
      <c r="N469" s="8"/>
      <c r="O469" s="8"/>
      <c r="P469" s="8"/>
      <c r="Q469" s="8"/>
      <c r="R469" s="8"/>
      <c r="S469" s="4">
        <f t="shared" si="50"/>
        <v>0</v>
      </c>
      <c r="T469" s="6">
        <f t="shared" si="51"/>
        <v>0</v>
      </c>
      <c r="U469" s="4">
        <f t="shared" si="52"/>
        <v>0</v>
      </c>
      <c r="V469" s="6">
        <f t="shared" si="53"/>
        <v>0</v>
      </c>
      <c r="W469" s="4">
        <f t="shared" si="54"/>
        <v>0</v>
      </c>
      <c r="X469" s="6">
        <f t="shared" si="55"/>
        <v>0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IF(E470="","",IF(AND(H470=H471,J470=J471),"",MAX($D$3:D469)+1))</f>
        <v/>
      </c>
      <c r="E470" s="7"/>
      <c r="F470" s="7"/>
      <c r="G470" s="7"/>
      <c r="H470" s="7"/>
      <c r="I470" s="7"/>
      <c r="J470" s="7"/>
      <c r="K470" s="7"/>
      <c r="L470" s="7"/>
      <c r="M470" s="8"/>
      <c r="N470" s="8"/>
      <c r="O470" s="8"/>
      <c r="P470" s="8"/>
      <c r="Q470" s="8"/>
      <c r="R470" s="8"/>
      <c r="S470" s="4">
        <f t="shared" si="50"/>
        <v>0</v>
      </c>
      <c r="T470" s="6">
        <f t="shared" si="51"/>
        <v>0</v>
      </c>
      <c r="U470" s="4">
        <f t="shared" si="52"/>
        <v>0</v>
      </c>
      <c r="V470" s="6">
        <f t="shared" si="53"/>
        <v>0</v>
      </c>
      <c r="W470" s="4">
        <f t="shared" si="54"/>
        <v>0</v>
      </c>
      <c r="X470" s="6">
        <f t="shared" si="55"/>
        <v>0</v>
      </c>
    </row>
    <row r="471" spans="1:24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IF(E471="","",IF(AND(H471=H472,J471=J472),"",MAX($D$3:D470)+1))</f>
        <v/>
      </c>
      <c r="E471" s="7"/>
      <c r="F471" s="7"/>
      <c r="G471" s="7"/>
      <c r="H471" s="7"/>
      <c r="I471" s="7"/>
      <c r="J471" s="7"/>
      <c r="K471" s="7"/>
      <c r="L471" s="7"/>
      <c r="M471" s="8"/>
      <c r="N471" s="8"/>
      <c r="O471" s="8"/>
      <c r="P471" s="8"/>
      <c r="Q471" s="8"/>
      <c r="R471" s="8"/>
      <c r="S471" s="4">
        <f t="shared" si="50"/>
        <v>0</v>
      </c>
      <c r="T471" s="6">
        <f t="shared" si="51"/>
        <v>0</v>
      </c>
      <c r="U471" s="4">
        <f t="shared" si="52"/>
        <v>0</v>
      </c>
      <c r="V471" s="6">
        <f t="shared" si="53"/>
        <v>0</v>
      </c>
      <c r="W471" s="4">
        <f t="shared" si="54"/>
        <v>0</v>
      </c>
      <c r="X471" s="6">
        <f t="shared" si="55"/>
        <v>0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IF(E472="","",IF(AND(H472=H473,J472=J473),"",MAX($D$3:D471)+1))</f>
        <v/>
      </c>
      <c r="E472" s="7"/>
      <c r="F472" s="7"/>
      <c r="G472" s="7"/>
      <c r="H472" s="7"/>
      <c r="I472" s="7"/>
      <c r="J472" s="7"/>
      <c r="K472" s="7"/>
      <c r="L472" s="7"/>
      <c r="M472" s="8"/>
      <c r="N472" s="8"/>
      <c r="O472" s="8"/>
      <c r="P472" s="8"/>
      <c r="Q472" s="8"/>
      <c r="R472" s="8"/>
      <c r="S472" s="4">
        <f t="shared" si="50"/>
        <v>0</v>
      </c>
      <c r="T472" s="6">
        <f t="shared" si="51"/>
        <v>0</v>
      </c>
      <c r="U472" s="4">
        <f t="shared" si="52"/>
        <v>0</v>
      </c>
      <c r="V472" s="6">
        <f t="shared" si="53"/>
        <v>0</v>
      </c>
      <c r="W472" s="4">
        <f t="shared" si="54"/>
        <v>0</v>
      </c>
      <c r="X472" s="6">
        <f t="shared" si="55"/>
        <v>0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IF(E473="","",IF(AND(H473=H474,J473=J474),"",MAX($D$3:D472)+1))</f>
        <v/>
      </c>
      <c r="E473" s="7"/>
      <c r="F473" s="7"/>
      <c r="G473" s="7"/>
      <c r="H473" s="7"/>
      <c r="I473" s="7"/>
      <c r="J473" s="7"/>
      <c r="K473" s="7"/>
      <c r="L473" s="7"/>
      <c r="M473" s="8"/>
      <c r="N473" s="8"/>
      <c r="O473" s="8"/>
      <c r="P473" s="8"/>
      <c r="Q473" s="8"/>
      <c r="R473" s="8"/>
      <c r="S473" s="4">
        <f t="shared" si="50"/>
        <v>0</v>
      </c>
      <c r="T473" s="6">
        <f t="shared" si="51"/>
        <v>0</v>
      </c>
      <c r="U473" s="4">
        <f t="shared" si="52"/>
        <v>0</v>
      </c>
      <c r="V473" s="6">
        <f t="shared" si="53"/>
        <v>0</v>
      </c>
      <c r="W473" s="4">
        <f t="shared" si="54"/>
        <v>0</v>
      </c>
      <c r="X473" s="6">
        <f t="shared" si="55"/>
        <v>0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IF(E474="","",IF(AND(H474=H475,J474=J475),"",MAX($D$3:D473)+1))</f>
        <v/>
      </c>
      <c r="E474" s="7"/>
      <c r="F474" s="7"/>
      <c r="G474" s="7"/>
      <c r="H474" s="7"/>
      <c r="I474" s="7"/>
      <c r="J474" s="7"/>
      <c r="K474" s="7"/>
      <c r="L474" s="7"/>
      <c r="M474" s="8"/>
      <c r="N474" s="8"/>
      <c r="O474" s="8"/>
      <c r="P474" s="8"/>
      <c r="Q474" s="8"/>
      <c r="R474" s="8"/>
      <c r="S474" s="4">
        <f t="shared" si="50"/>
        <v>0</v>
      </c>
      <c r="T474" s="6">
        <f t="shared" si="51"/>
        <v>0</v>
      </c>
      <c r="U474" s="4">
        <f t="shared" si="52"/>
        <v>0</v>
      </c>
      <c r="V474" s="6">
        <f t="shared" si="53"/>
        <v>0</v>
      </c>
      <c r="W474" s="4">
        <f t="shared" si="54"/>
        <v>0</v>
      </c>
      <c r="X474" s="6">
        <f t="shared" si="55"/>
        <v>0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IF(E475="","",IF(AND(H475=H476,J475=J476),"",MAX($D$3:D474)+1))</f>
        <v/>
      </c>
      <c r="E475" s="7"/>
      <c r="F475" s="7"/>
      <c r="G475" s="7"/>
      <c r="H475" s="7"/>
      <c r="I475" s="7"/>
      <c r="J475" s="7"/>
      <c r="K475" s="7"/>
      <c r="L475" s="7"/>
      <c r="M475" s="8"/>
      <c r="N475" s="8"/>
      <c r="O475" s="8"/>
      <c r="P475" s="8"/>
      <c r="Q475" s="8"/>
      <c r="R475" s="8"/>
      <c r="S475" s="4">
        <f t="shared" si="50"/>
        <v>0</v>
      </c>
      <c r="T475" s="6">
        <f t="shared" si="51"/>
        <v>0</v>
      </c>
      <c r="U475" s="4">
        <f t="shared" si="52"/>
        <v>0</v>
      </c>
      <c r="V475" s="6">
        <f t="shared" si="53"/>
        <v>0</v>
      </c>
      <c r="W475" s="4">
        <f t="shared" si="54"/>
        <v>0</v>
      </c>
      <c r="X475" s="6">
        <f t="shared" si="55"/>
        <v>0</v>
      </c>
    </row>
    <row r="476" spans="1:24" x14ac:dyDescent="0.2">
      <c r="A476" t="str">
        <f>IF(AND(ABS(S476)&gt;Input!$A$3,ABS(1-T476)&gt;Input!$A$4),MAX($A$3:A475)+1,"")</f>
        <v/>
      </c>
      <c r="B476" t="str">
        <f>IF(AND(ABS(U476)&gt;Input!$B$3,ABS(1-V476)&gt;Input!$B$4),MAX($B$3:B475)+1,"")</f>
        <v/>
      </c>
      <c r="C476" t="str">
        <f>IF(AND(ABS(W476)&gt;Input!$C$3,ABS(1-X476)&gt;Input!$C$4),MAX($C$3:C475)+1,"")</f>
        <v/>
      </c>
      <c r="D476" t="str">
        <f>IF(E476="","",IF(AND(H476=H477,J476=J477),"",MAX($D$3:D475)+1))</f>
        <v/>
      </c>
      <c r="E476" s="7"/>
      <c r="F476" s="7"/>
      <c r="G476" s="7"/>
      <c r="H476" s="7"/>
      <c r="I476" s="7"/>
      <c r="J476" s="7"/>
      <c r="K476" s="7"/>
      <c r="L476" s="7"/>
      <c r="M476" s="8"/>
      <c r="N476" s="8"/>
      <c r="O476" s="8"/>
      <c r="P476" s="8"/>
      <c r="Q476" s="8"/>
      <c r="R476" s="8"/>
      <c r="S476" s="4">
        <f t="shared" si="50"/>
        <v>0</v>
      </c>
      <c r="T476" s="6">
        <f t="shared" si="51"/>
        <v>0</v>
      </c>
      <c r="U476" s="4">
        <f t="shared" si="52"/>
        <v>0</v>
      </c>
      <c r="V476" s="6">
        <f t="shared" si="53"/>
        <v>0</v>
      </c>
      <c r="W476" s="4">
        <f t="shared" si="54"/>
        <v>0</v>
      </c>
      <c r="X476" s="6">
        <f t="shared" si="55"/>
        <v>0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IF(E477="","",IF(AND(H477=H478,J477=J478),"",MAX($D$3:D476)+1))</f>
        <v/>
      </c>
      <c r="E477" s="7"/>
      <c r="F477" s="7"/>
      <c r="G477" s="7"/>
      <c r="H477" s="7"/>
      <c r="I477" s="7"/>
      <c r="J477" s="7"/>
      <c r="K477" s="7"/>
      <c r="L477" s="7"/>
      <c r="M477" s="8"/>
      <c r="N477" s="8"/>
      <c r="O477" s="8"/>
      <c r="P477" s="8"/>
      <c r="Q477" s="8"/>
      <c r="R477" s="8"/>
      <c r="S477" s="4">
        <f t="shared" si="50"/>
        <v>0</v>
      </c>
      <c r="T477" s="6">
        <f t="shared" si="51"/>
        <v>0</v>
      </c>
      <c r="U477" s="4">
        <f t="shared" si="52"/>
        <v>0</v>
      </c>
      <c r="V477" s="6">
        <f t="shared" si="53"/>
        <v>0</v>
      </c>
      <c r="W477" s="4">
        <f t="shared" si="54"/>
        <v>0</v>
      </c>
      <c r="X477" s="6">
        <f t="shared" si="55"/>
        <v>0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IF(E478="","",IF(AND(H478=H479,J478=J479),"",MAX($D$3:D477)+1))</f>
        <v/>
      </c>
      <c r="E478" s="7"/>
      <c r="F478" s="7"/>
      <c r="G478" s="7"/>
      <c r="H478" s="7"/>
      <c r="I478" s="7"/>
      <c r="J478" s="7"/>
      <c r="K478" s="7"/>
      <c r="L478" s="7"/>
      <c r="M478" s="8"/>
      <c r="N478" s="8"/>
      <c r="O478" s="8"/>
      <c r="P478" s="8"/>
      <c r="Q478" s="8"/>
      <c r="R478" s="8"/>
      <c r="S478" s="4">
        <f t="shared" si="50"/>
        <v>0</v>
      </c>
      <c r="T478" s="6">
        <f t="shared" si="51"/>
        <v>0</v>
      </c>
      <c r="U478" s="4">
        <f t="shared" si="52"/>
        <v>0</v>
      </c>
      <c r="V478" s="6">
        <f t="shared" si="53"/>
        <v>0</v>
      </c>
      <c r="W478" s="4">
        <f t="shared" si="54"/>
        <v>0</v>
      </c>
      <c r="X478" s="6">
        <f t="shared" si="55"/>
        <v>0</v>
      </c>
    </row>
    <row r="479" spans="1:24" x14ac:dyDescent="0.2">
      <c r="A479" t="str">
        <f>IF(AND(ABS(S479)&gt;Input!$A$3,ABS(1-T479)&gt;Input!$A$4),MAX($A$3:A478)+1,"")</f>
        <v/>
      </c>
      <c r="B479" t="str">
        <f>IF(AND(ABS(U479)&gt;Input!$B$3,ABS(1-V479)&gt;Input!$B$4),MAX($B$3:B478)+1,"")</f>
        <v/>
      </c>
      <c r="C479" t="str">
        <f>IF(AND(ABS(W479)&gt;Input!$C$3,ABS(1-X479)&gt;Input!$C$4),MAX($C$3:C478)+1,"")</f>
        <v/>
      </c>
      <c r="D479" t="str">
        <f>IF(E479="","",IF(AND(H479=H480,J479=J480),"",MAX($D$3:D478)+1))</f>
        <v/>
      </c>
      <c r="E479" s="7"/>
      <c r="F479" s="7"/>
      <c r="G479" s="7"/>
      <c r="H479" s="7"/>
      <c r="I479" s="7"/>
      <c r="J479" s="7"/>
      <c r="K479" s="7"/>
      <c r="L479" s="7"/>
      <c r="M479" s="8"/>
      <c r="N479" s="8"/>
      <c r="O479" s="8"/>
      <c r="P479" s="8"/>
      <c r="Q479" s="8"/>
      <c r="R479" s="8"/>
      <c r="S479" s="4">
        <f t="shared" si="50"/>
        <v>0</v>
      </c>
      <c r="T479" s="6">
        <f t="shared" si="51"/>
        <v>0</v>
      </c>
      <c r="U479" s="4">
        <f t="shared" si="52"/>
        <v>0</v>
      </c>
      <c r="V479" s="6">
        <f t="shared" si="53"/>
        <v>0</v>
      </c>
      <c r="W479" s="4">
        <f t="shared" si="54"/>
        <v>0</v>
      </c>
      <c r="X479" s="6">
        <f t="shared" si="55"/>
        <v>0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IF(E480="","",IF(AND(H480=H481,J480=J481),"",MAX($D$3:D479)+1))</f>
        <v/>
      </c>
      <c r="E480" s="7"/>
      <c r="F480" s="7"/>
      <c r="G480" s="7"/>
      <c r="H480" s="7"/>
      <c r="I480" s="7"/>
      <c r="J480" s="7"/>
      <c r="K480" s="7"/>
      <c r="L480" s="7"/>
      <c r="M480" s="8"/>
      <c r="N480" s="8"/>
      <c r="O480" s="8"/>
      <c r="P480" s="8"/>
      <c r="Q480" s="8"/>
      <c r="R480" s="8"/>
      <c r="S480" s="4">
        <f t="shared" si="50"/>
        <v>0</v>
      </c>
      <c r="T480" s="6">
        <f t="shared" si="51"/>
        <v>0</v>
      </c>
      <c r="U480" s="4">
        <f t="shared" si="52"/>
        <v>0</v>
      </c>
      <c r="V480" s="6">
        <f t="shared" si="53"/>
        <v>0</v>
      </c>
      <c r="W480" s="4">
        <f t="shared" si="54"/>
        <v>0</v>
      </c>
      <c r="X480" s="6">
        <f t="shared" si="55"/>
        <v>0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IF(E481="","",IF(AND(H481=H482,J481=J482),"",MAX($D$3:D480)+1))</f>
        <v/>
      </c>
      <c r="E481" s="7"/>
      <c r="F481" s="7"/>
      <c r="G481" s="7"/>
      <c r="H481" s="7"/>
      <c r="I481" s="7"/>
      <c r="J481" s="7"/>
      <c r="K481" s="7"/>
      <c r="L481" s="7"/>
      <c r="M481" s="8"/>
      <c r="N481" s="8"/>
      <c r="O481" s="8"/>
      <c r="P481" s="8"/>
      <c r="Q481" s="8"/>
      <c r="R481" s="8"/>
      <c r="S481" s="4">
        <f t="shared" si="50"/>
        <v>0</v>
      </c>
      <c r="T481" s="6">
        <f t="shared" si="51"/>
        <v>0</v>
      </c>
      <c r="U481" s="4">
        <f t="shared" si="52"/>
        <v>0</v>
      </c>
      <c r="V481" s="6">
        <f t="shared" si="53"/>
        <v>0</v>
      </c>
      <c r="W481" s="4">
        <f t="shared" si="54"/>
        <v>0</v>
      </c>
      <c r="X481" s="6">
        <f t="shared" si="55"/>
        <v>0</v>
      </c>
    </row>
    <row r="482" spans="1:24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 t="str">
        <f>IF(E482="","",IF(AND(H482=H483,J482=J483),"",MAX($D$3:D481)+1))</f>
        <v/>
      </c>
      <c r="E482" s="7"/>
      <c r="F482" s="7"/>
      <c r="G482" s="7"/>
      <c r="H482" s="7"/>
      <c r="I482" s="7"/>
      <c r="J482" s="7"/>
      <c r="K482" s="7"/>
      <c r="L482" s="7"/>
      <c r="M482" s="8"/>
      <c r="N482" s="8"/>
      <c r="O482" s="8"/>
      <c r="P482" s="8"/>
      <c r="Q482" s="8"/>
      <c r="R482" s="8"/>
      <c r="S482" s="4">
        <f t="shared" si="50"/>
        <v>0</v>
      </c>
      <c r="T482" s="6">
        <f t="shared" si="51"/>
        <v>0</v>
      </c>
      <c r="U482" s="4">
        <f t="shared" si="52"/>
        <v>0</v>
      </c>
      <c r="V482" s="6">
        <f t="shared" si="53"/>
        <v>0</v>
      </c>
      <c r="W482" s="4">
        <f t="shared" si="54"/>
        <v>0</v>
      </c>
      <c r="X482" s="6">
        <f t="shared" si="55"/>
        <v>0</v>
      </c>
    </row>
    <row r="483" spans="1:24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IF(E483="","",IF(AND(H483=H484,J483=J484),"",MAX($D$3:D482)+1))</f>
        <v/>
      </c>
      <c r="E483" s="7"/>
      <c r="F483" s="7"/>
      <c r="G483" s="7"/>
      <c r="H483" s="7"/>
      <c r="I483" s="7"/>
      <c r="J483" s="7"/>
      <c r="K483" s="7"/>
      <c r="L483" s="7"/>
      <c r="M483" s="8"/>
      <c r="N483" s="8"/>
      <c r="O483" s="8"/>
      <c r="P483" s="8"/>
      <c r="Q483" s="8"/>
      <c r="R483" s="8"/>
      <c r="S483" s="4">
        <f t="shared" si="50"/>
        <v>0</v>
      </c>
      <c r="T483" s="6">
        <f t="shared" si="51"/>
        <v>0</v>
      </c>
      <c r="U483" s="4">
        <f t="shared" si="52"/>
        <v>0</v>
      </c>
      <c r="V483" s="6">
        <f t="shared" si="53"/>
        <v>0</v>
      </c>
      <c r="W483" s="4">
        <f t="shared" si="54"/>
        <v>0</v>
      </c>
      <c r="X483" s="6">
        <f t="shared" si="55"/>
        <v>0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IF(E484="","",IF(AND(H484=H485,J484=J485),"",MAX($D$3:D483)+1))</f>
        <v/>
      </c>
      <c r="E484" s="7"/>
      <c r="F484" s="7"/>
      <c r="G484" s="7"/>
      <c r="H484" s="7"/>
      <c r="I484" s="7"/>
      <c r="J484" s="7"/>
      <c r="K484" s="7"/>
      <c r="L484" s="7"/>
      <c r="M484" s="8"/>
      <c r="N484" s="8"/>
      <c r="O484" s="8"/>
      <c r="P484" s="8"/>
      <c r="Q484" s="8"/>
      <c r="R484" s="8"/>
      <c r="S484" s="4">
        <f t="shared" si="50"/>
        <v>0</v>
      </c>
      <c r="T484" s="6">
        <f t="shared" si="51"/>
        <v>0</v>
      </c>
      <c r="U484" s="4">
        <f t="shared" si="52"/>
        <v>0</v>
      </c>
      <c r="V484" s="6">
        <f t="shared" si="53"/>
        <v>0</v>
      </c>
      <c r="W484" s="4">
        <f t="shared" si="54"/>
        <v>0</v>
      </c>
      <c r="X484" s="6">
        <f t="shared" si="55"/>
        <v>0</v>
      </c>
    </row>
    <row r="485" spans="1:24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 t="str">
        <f>IF(AND(ABS(W485)&gt;Input!$C$3,ABS(1-X485)&gt;Input!$C$4),MAX($C$3:C484)+1,"")</f>
        <v/>
      </c>
      <c r="D485" t="str">
        <f>IF(E485="","",IF(AND(H485=H486,J485=J486),"",MAX($D$3:D484)+1))</f>
        <v/>
      </c>
      <c r="E485" s="7"/>
      <c r="F485" s="7"/>
      <c r="G485" s="7"/>
      <c r="H485" s="7"/>
      <c r="I485" s="7"/>
      <c r="J485" s="7"/>
      <c r="K485" s="7"/>
      <c r="L485" s="7"/>
      <c r="M485" s="8"/>
      <c r="N485" s="8"/>
      <c r="O485" s="8"/>
      <c r="P485" s="8"/>
      <c r="Q485" s="8"/>
      <c r="R485" s="8"/>
      <c r="S485" s="4">
        <f t="shared" si="50"/>
        <v>0</v>
      </c>
      <c r="T485" s="6">
        <f t="shared" si="51"/>
        <v>0</v>
      </c>
      <c r="U485" s="4">
        <f t="shared" si="52"/>
        <v>0</v>
      </c>
      <c r="V485" s="6">
        <f t="shared" si="53"/>
        <v>0</v>
      </c>
      <c r="W485" s="4">
        <f t="shared" si="54"/>
        <v>0</v>
      </c>
      <c r="X485" s="6">
        <f t="shared" si="55"/>
        <v>0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IF(E486="","",IF(AND(H486=H487,J486=J487),"",MAX($D$3:D485)+1))</f>
        <v/>
      </c>
      <c r="E486" s="7"/>
      <c r="F486" s="7"/>
      <c r="G486" s="7"/>
      <c r="H486" s="7"/>
      <c r="I486" s="7"/>
      <c r="J486" s="7"/>
      <c r="K486" s="7"/>
      <c r="L486" s="7"/>
      <c r="M486" s="8"/>
      <c r="N486" s="8"/>
      <c r="O486" s="8"/>
      <c r="P486" s="8"/>
      <c r="Q486" s="8"/>
      <c r="R486" s="8"/>
      <c r="S486" s="4">
        <f t="shared" si="50"/>
        <v>0</v>
      </c>
      <c r="T486" s="6">
        <f t="shared" si="51"/>
        <v>0</v>
      </c>
      <c r="U486" s="4">
        <f t="shared" si="52"/>
        <v>0</v>
      </c>
      <c r="V486" s="6">
        <f t="shared" si="53"/>
        <v>0</v>
      </c>
      <c r="W486" s="4">
        <f t="shared" si="54"/>
        <v>0</v>
      </c>
      <c r="X486" s="6">
        <f t="shared" si="55"/>
        <v>0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IF(E487="","",IF(AND(H487=H488,J487=J488),"",MAX($D$3:D486)+1))</f>
        <v/>
      </c>
      <c r="E487" s="7"/>
      <c r="F487" s="7"/>
      <c r="G487" s="7"/>
      <c r="H487" s="7"/>
      <c r="I487" s="7"/>
      <c r="J487" s="7"/>
      <c r="K487" s="7"/>
      <c r="L487" s="7"/>
      <c r="M487" s="8"/>
      <c r="N487" s="8"/>
      <c r="O487" s="8"/>
      <c r="P487" s="8"/>
      <c r="Q487" s="8"/>
      <c r="R487" s="8"/>
      <c r="S487" s="4">
        <f t="shared" si="50"/>
        <v>0</v>
      </c>
      <c r="T487" s="6">
        <f t="shared" si="51"/>
        <v>0</v>
      </c>
      <c r="U487" s="4">
        <f t="shared" si="52"/>
        <v>0</v>
      </c>
      <c r="V487" s="6">
        <f t="shared" si="53"/>
        <v>0</v>
      </c>
      <c r="W487" s="4">
        <f t="shared" si="54"/>
        <v>0</v>
      </c>
      <c r="X487" s="6">
        <f t="shared" si="55"/>
        <v>0</v>
      </c>
    </row>
    <row r="488" spans="1:24" x14ac:dyDescent="0.2">
      <c r="A488" t="str">
        <f>IF(AND(ABS(S488)&gt;Input!$A$3,ABS(1-T488)&gt;Input!$A$4),MAX($A$3:A487)+1,"")</f>
        <v/>
      </c>
      <c r="B488" t="str">
        <f>IF(AND(ABS(U488)&gt;Input!$B$3,ABS(1-V488)&gt;Input!$B$4),MAX($B$3:B487)+1,"")</f>
        <v/>
      </c>
      <c r="C488" t="str">
        <f>IF(AND(ABS(W488)&gt;Input!$C$3,ABS(1-X488)&gt;Input!$C$4),MAX($C$3:C487)+1,"")</f>
        <v/>
      </c>
      <c r="D488" t="str">
        <f>IF(E488="","",IF(AND(H488=H489,J488=J489),"",MAX($D$3:D487)+1))</f>
        <v/>
      </c>
      <c r="E488" s="7"/>
      <c r="F488" s="7"/>
      <c r="G488" s="7"/>
      <c r="H488" s="7"/>
      <c r="I488" s="7"/>
      <c r="J488" s="7"/>
      <c r="K488" s="7"/>
      <c r="L488" s="7"/>
      <c r="M488" s="8"/>
      <c r="N488" s="8"/>
      <c r="O488" s="8"/>
      <c r="P488" s="8"/>
      <c r="Q488" s="8"/>
      <c r="R488" s="8"/>
      <c r="S488" s="4">
        <f t="shared" si="50"/>
        <v>0</v>
      </c>
      <c r="T488" s="6">
        <f t="shared" si="51"/>
        <v>0</v>
      </c>
      <c r="U488" s="4">
        <f t="shared" si="52"/>
        <v>0</v>
      </c>
      <c r="V488" s="6">
        <f t="shared" si="53"/>
        <v>0</v>
      </c>
      <c r="W488" s="4">
        <f t="shared" si="54"/>
        <v>0</v>
      </c>
      <c r="X488" s="6">
        <f t="shared" si="55"/>
        <v>0</v>
      </c>
    </row>
    <row r="489" spans="1:24" x14ac:dyDescent="0.2">
      <c r="A489" t="str">
        <f>IF(AND(ABS(S489)&gt;Input!$A$3,ABS(1-T489)&gt;Input!$A$4),MAX($A$3:A488)+1,"")</f>
        <v/>
      </c>
      <c r="B489" t="str">
        <f>IF(AND(ABS(U489)&gt;Input!$B$3,ABS(1-V489)&gt;Input!$B$4),MAX($B$3:B488)+1,"")</f>
        <v/>
      </c>
      <c r="C489" t="str">
        <f>IF(AND(ABS(W489)&gt;Input!$C$3,ABS(1-X489)&gt;Input!$C$4),MAX($C$3:C488)+1,"")</f>
        <v/>
      </c>
      <c r="D489" t="str">
        <f>IF(E489="","",IF(AND(H489=H490,J489=J490),"",MAX($D$3:D488)+1))</f>
        <v/>
      </c>
      <c r="E489" s="7"/>
      <c r="F489" s="7"/>
      <c r="G489" s="7"/>
      <c r="H489" s="7"/>
      <c r="I489" s="7"/>
      <c r="J489" s="7"/>
      <c r="K489" s="7"/>
      <c r="L489" s="7"/>
      <c r="M489" s="8"/>
      <c r="N489" s="8"/>
      <c r="O489" s="8"/>
      <c r="P489" s="8"/>
      <c r="Q489" s="8"/>
      <c r="R489" s="8"/>
      <c r="S489" s="4">
        <f t="shared" si="50"/>
        <v>0</v>
      </c>
      <c r="T489" s="6">
        <f t="shared" si="51"/>
        <v>0</v>
      </c>
      <c r="U489" s="4">
        <f t="shared" si="52"/>
        <v>0</v>
      </c>
      <c r="V489" s="6">
        <f t="shared" si="53"/>
        <v>0</v>
      </c>
      <c r="W489" s="4">
        <f t="shared" si="54"/>
        <v>0</v>
      </c>
      <c r="X489" s="6">
        <f t="shared" si="55"/>
        <v>0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IF(E490="","",IF(AND(H490=H491,J490=J491),"",MAX($D$3:D489)+1))</f>
        <v/>
      </c>
      <c r="E490" s="7"/>
      <c r="F490" s="7"/>
      <c r="G490" s="7"/>
      <c r="H490" s="7"/>
      <c r="I490" s="7"/>
      <c r="J490" s="7"/>
      <c r="K490" s="7"/>
      <c r="L490" s="7"/>
      <c r="M490" s="8"/>
      <c r="N490" s="8"/>
      <c r="O490" s="8"/>
      <c r="P490" s="8"/>
      <c r="Q490" s="8"/>
      <c r="R490" s="8"/>
      <c r="S490" s="4">
        <f t="shared" si="50"/>
        <v>0</v>
      </c>
      <c r="T490" s="6">
        <f t="shared" si="51"/>
        <v>0</v>
      </c>
      <c r="U490" s="4">
        <f t="shared" si="52"/>
        <v>0</v>
      </c>
      <c r="V490" s="6">
        <f t="shared" si="53"/>
        <v>0</v>
      </c>
      <c r="W490" s="4">
        <f t="shared" si="54"/>
        <v>0</v>
      </c>
      <c r="X490" s="6">
        <f t="shared" si="55"/>
        <v>0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IF(E491="","",IF(AND(H491=H492,J491=J492),"",MAX($D$3:D490)+1))</f>
        <v/>
      </c>
      <c r="E491" s="7"/>
      <c r="F491" s="7"/>
      <c r="G491" s="7"/>
      <c r="H491" s="7"/>
      <c r="I491" s="7"/>
      <c r="J491" s="7"/>
      <c r="K491" s="7"/>
      <c r="L491" s="7"/>
      <c r="M491" s="8"/>
      <c r="N491" s="8"/>
      <c r="O491" s="8"/>
      <c r="P491" s="8"/>
      <c r="Q491" s="8"/>
      <c r="R491" s="8"/>
      <c r="S491" s="4">
        <f t="shared" si="50"/>
        <v>0</v>
      </c>
      <c r="T491" s="6">
        <f t="shared" si="51"/>
        <v>0</v>
      </c>
      <c r="U491" s="4">
        <f t="shared" si="52"/>
        <v>0</v>
      </c>
      <c r="V491" s="6">
        <f t="shared" si="53"/>
        <v>0</v>
      </c>
      <c r="W491" s="4">
        <f t="shared" si="54"/>
        <v>0</v>
      </c>
      <c r="X491" s="6">
        <f t="shared" si="55"/>
        <v>0</v>
      </c>
    </row>
    <row r="492" spans="1:24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 t="str">
        <f>IF(E492="","",IF(AND(H492=H493,J492=J493),"",MAX($D$3:D491)+1))</f>
        <v/>
      </c>
      <c r="E492" s="7"/>
      <c r="F492" s="7"/>
      <c r="G492" s="7"/>
      <c r="H492" s="7"/>
      <c r="I492" s="7"/>
      <c r="J492" s="7"/>
      <c r="K492" s="7"/>
      <c r="L492" s="7"/>
      <c r="M492" s="8"/>
      <c r="N492" s="8"/>
      <c r="O492" s="8"/>
      <c r="P492" s="8"/>
      <c r="Q492" s="8"/>
      <c r="R492" s="8"/>
      <c r="S492" s="4">
        <f t="shared" si="50"/>
        <v>0</v>
      </c>
      <c r="T492" s="6">
        <f t="shared" si="51"/>
        <v>0</v>
      </c>
      <c r="U492" s="4">
        <f t="shared" si="52"/>
        <v>0</v>
      </c>
      <c r="V492" s="6">
        <f t="shared" si="53"/>
        <v>0</v>
      </c>
      <c r="W492" s="4">
        <f t="shared" si="54"/>
        <v>0</v>
      </c>
      <c r="X492" s="6">
        <f t="shared" si="55"/>
        <v>0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IF(E493="","",IF(AND(H493=H494,J493=J494),"",MAX($D$3:D492)+1))</f>
        <v/>
      </c>
      <c r="E493" s="7"/>
      <c r="F493" s="7"/>
      <c r="G493" s="7"/>
      <c r="H493" s="7"/>
      <c r="I493" s="7"/>
      <c r="J493" s="7"/>
      <c r="K493" s="7"/>
      <c r="L493" s="7"/>
      <c r="M493" s="8"/>
      <c r="N493" s="8"/>
      <c r="O493" s="8"/>
      <c r="P493" s="8"/>
      <c r="Q493" s="8"/>
      <c r="R493" s="8"/>
      <c r="S493" s="4">
        <f t="shared" si="50"/>
        <v>0</v>
      </c>
      <c r="T493" s="6">
        <f t="shared" si="51"/>
        <v>0</v>
      </c>
      <c r="U493" s="4">
        <f t="shared" si="52"/>
        <v>0</v>
      </c>
      <c r="V493" s="6">
        <f t="shared" si="53"/>
        <v>0</v>
      </c>
      <c r="W493" s="4">
        <f t="shared" si="54"/>
        <v>0</v>
      </c>
      <c r="X493" s="6">
        <f t="shared" si="55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IF(E494="","",IF(AND(H494=H495,J494=J495),"",MAX($D$3:D493)+1))</f>
        <v/>
      </c>
      <c r="E494" s="7"/>
      <c r="F494" s="7"/>
      <c r="G494" s="7"/>
      <c r="H494" s="7"/>
      <c r="I494" s="7"/>
      <c r="J494" s="7"/>
      <c r="K494" s="7"/>
      <c r="L494" s="7"/>
      <c r="M494" s="8"/>
      <c r="N494" s="8"/>
      <c r="O494" s="8"/>
      <c r="P494" s="8"/>
      <c r="Q494" s="8"/>
      <c r="R494" s="8"/>
      <c r="S494" s="4">
        <f t="shared" si="50"/>
        <v>0</v>
      </c>
      <c r="T494" s="6">
        <f t="shared" si="51"/>
        <v>0</v>
      </c>
      <c r="U494" s="4">
        <f t="shared" si="52"/>
        <v>0</v>
      </c>
      <c r="V494" s="6">
        <f t="shared" si="53"/>
        <v>0</v>
      </c>
      <c r="W494" s="4">
        <f t="shared" si="54"/>
        <v>0</v>
      </c>
      <c r="X494" s="6">
        <f t="shared" si="55"/>
        <v>0</v>
      </c>
    </row>
    <row r="495" spans="1:24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 t="str">
        <f>IF(AND(ABS(W495)&gt;Input!$C$3,ABS(1-X495)&gt;Input!$C$4),MAX($C$3:C494)+1,"")</f>
        <v/>
      </c>
      <c r="D495" t="str">
        <f>IF(E495="","",IF(AND(H495=H496,J495=J496),"",MAX($D$3:D494)+1))</f>
        <v/>
      </c>
      <c r="E495" s="7"/>
      <c r="F495" s="7"/>
      <c r="G495" s="7"/>
      <c r="H495" s="7"/>
      <c r="I495" s="7"/>
      <c r="J495" s="7"/>
      <c r="K495" s="7"/>
      <c r="L495" s="7"/>
      <c r="M495" s="8"/>
      <c r="N495" s="8"/>
      <c r="O495" s="8"/>
      <c r="P495" s="8"/>
      <c r="Q495" s="8"/>
      <c r="R495" s="8"/>
      <c r="S495" s="4">
        <f t="shared" si="50"/>
        <v>0</v>
      </c>
      <c r="T495" s="6">
        <f t="shared" si="51"/>
        <v>0</v>
      </c>
      <c r="U495" s="4">
        <f t="shared" si="52"/>
        <v>0</v>
      </c>
      <c r="V495" s="6">
        <f t="shared" si="53"/>
        <v>0</v>
      </c>
      <c r="W495" s="4">
        <f t="shared" si="54"/>
        <v>0</v>
      </c>
      <c r="X495" s="6">
        <f t="shared" si="55"/>
        <v>0</v>
      </c>
    </row>
    <row r="496" spans="1:24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IF(E496="","",IF(AND(H496=H497,J496=J497),"",MAX($D$3:D495)+1))</f>
        <v/>
      </c>
      <c r="E496" s="7"/>
      <c r="F496" s="7"/>
      <c r="G496" s="7"/>
      <c r="H496" s="7"/>
      <c r="I496" s="7"/>
      <c r="J496" s="7"/>
      <c r="K496" s="7"/>
      <c r="L496" s="7"/>
      <c r="M496" s="8"/>
      <c r="N496" s="8"/>
      <c r="O496" s="8"/>
      <c r="P496" s="8"/>
      <c r="Q496" s="8"/>
      <c r="R496" s="8"/>
      <c r="S496" s="4">
        <f t="shared" si="50"/>
        <v>0</v>
      </c>
      <c r="T496" s="6">
        <f t="shared" si="51"/>
        <v>0</v>
      </c>
      <c r="U496" s="4">
        <f t="shared" si="52"/>
        <v>0</v>
      </c>
      <c r="V496" s="6">
        <f t="shared" si="53"/>
        <v>0</v>
      </c>
      <c r="W496" s="4">
        <f t="shared" si="54"/>
        <v>0</v>
      </c>
      <c r="X496" s="6">
        <f t="shared" si="55"/>
        <v>0</v>
      </c>
    </row>
    <row r="497" spans="1:24" x14ac:dyDescent="0.2">
      <c r="A497" t="str">
        <f>IF(AND(ABS(S497)&gt;Input!$A$3,ABS(1-T497)&gt;Input!$A$4),MAX($A$3:A496)+1,"")</f>
        <v/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IF(E497="","",IF(AND(H497=H498,J497=J498),"",MAX($D$3:D496)+1))</f>
        <v/>
      </c>
      <c r="E497" s="7"/>
      <c r="F497" s="7"/>
      <c r="G497" s="7"/>
      <c r="H497" s="7"/>
      <c r="I497" s="7"/>
      <c r="J497" s="7"/>
      <c r="K497" s="7"/>
      <c r="L497" s="7"/>
      <c r="M497" s="8"/>
      <c r="N497" s="8"/>
      <c r="O497" s="8"/>
      <c r="P497" s="8"/>
      <c r="Q497" s="8"/>
      <c r="R497" s="8"/>
      <c r="S497" s="4">
        <f t="shared" si="50"/>
        <v>0</v>
      </c>
      <c r="T497" s="6">
        <f t="shared" si="51"/>
        <v>0</v>
      </c>
      <c r="U497" s="4">
        <f t="shared" si="52"/>
        <v>0</v>
      </c>
      <c r="V497" s="6">
        <f t="shared" si="53"/>
        <v>0</v>
      </c>
      <c r="W497" s="4">
        <f t="shared" si="54"/>
        <v>0</v>
      </c>
      <c r="X497" s="6">
        <f t="shared" si="55"/>
        <v>0</v>
      </c>
    </row>
    <row r="498" spans="1:24" x14ac:dyDescent="0.2">
      <c r="A498" t="str">
        <f>IF(AND(ABS(S498)&gt;Input!$A$3,ABS(1-T498)&gt;Input!$A$4),MAX($A$3:A497)+1,"")</f>
        <v/>
      </c>
      <c r="B498" t="str">
        <f>IF(AND(ABS(U498)&gt;Input!$B$3,ABS(1-V498)&gt;Input!$B$4),MAX($B$3:B497)+1,"")</f>
        <v/>
      </c>
      <c r="C498" t="str">
        <f>IF(AND(ABS(W498)&gt;Input!$C$3,ABS(1-X498)&gt;Input!$C$4),MAX($C$3:C497)+1,"")</f>
        <v/>
      </c>
      <c r="D498" t="str">
        <f>IF(E498="","",IF(AND(H498=H499,J498=J499),"",MAX($D$3:D497)+1))</f>
        <v/>
      </c>
      <c r="E498" s="7"/>
      <c r="F498" s="7"/>
      <c r="G498" s="7"/>
      <c r="H498" s="7"/>
      <c r="I498" s="7"/>
      <c r="J498" s="7"/>
      <c r="K498" s="7"/>
      <c r="L498" s="7"/>
      <c r="M498" s="8"/>
      <c r="N498" s="8"/>
      <c r="O498" s="8"/>
      <c r="P498" s="8"/>
      <c r="Q498" s="8"/>
      <c r="R498" s="8"/>
      <c r="S498" s="4">
        <f t="shared" si="50"/>
        <v>0</v>
      </c>
      <c r="T498" s="6">
        <f t="shared" si="51"/>
        <v>0</v>
      </c>
      <c r="U498" s="4">
        <f t="shared" si="52"/>
        <v>0</v>
      </c>
      <c r="V498" s="6">
        <f t="shared" si="53"/>
        <v>0</v>
      </c>
      <c r="W498" s="4">
        <f t="shared" si="54"/>
        <v>0</v>
      </c>
      <c r="X498" s="6">
        <f t="shared" si="55"/>
        <v>0</v>
      </c>
    </row>
    <row r="499" spans="1:24" x14ac:dyDescent="0.2">
      <c r="A499" t="str">
        <f>IF(AND(ABS(S499)&gt;Input!$A$3,ABS(1-T499)&gt;Input!$A$4),MAX($A$3:A498)+1,"")</f>
        <v/>
      </c>
      <c r="B499" t="str">
        <f>IF(AND(ABS(U499)&gt;Input!$B$3,ABS(1-V499)&gt;Input!$B$4),MAX($B$3:B498)+1,"")</f>
        <v/>
      </c>
      <c r="C499" t="str">
        <f>IF(AND(ABS(W499)&gt;Input!$C$3,ABS(1-X499)&gt;Input!$C$4),MAX($C$3:C498)+1,"")</f>
        <v/>
      </c>
      <c r="D499" t="str">
        <f>IF(E499="","",IF(AND(H499=H500,J499=J500),"",MAX($D$3:D498)+1))</f>
        <v/>
      </c>
      <c r="E499" s="7"/>
      <c r="F499" s="7"/>
      <c r="G499" s="7"/>
      <c r="H499" s="7"/>
      <c r="I499" s="7"/>
      <c r="J499" s="7"/>
      <c r="K499" s="7"/>
      <c r="L499" s="7"/>
      <c r="M499" s="8"/>
      <c r="N499" s="8"/>
      <c r="O499" s="8"/>
      <c r="P499" s="8"/>
      <c r="Q499" s="8"/>
      <c r="R499" s="8"/>
      <c r="S499" s="4">
        <f t="shared" si="50"/>
        <v>0</v>
      </c>
      <c r="T499" s="6">
        <f t="shared" si="51"/>
        <v>0</v>
      </c>
      <c r="U499" s="4">
        <f t="shared" si="52"/>
        <v>0</v>
      </c>
      <c r="V499" s="6">
        <f t="shared" si="53"/>
        <v>0</v>
      </c>
      <c r="W499" s="4">
        <f t="shared" si="54"/>
        <v>0</v>
      </c>
      <c r="X499" s="6">
        <f t="shared" si="55"/>
        <v>0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IF(E500="","",IF(AND(H500=H501,J500=J501),"",MAX($D$3:D499)+1))</f>
        <v/>
      </c>
      <c r="E500" s="7"/>
      <c r="F500" s="7"/>
      <c r="G500" s="7"/>
      <c r="H500" s="7"/>
      <c r="I500" s="7"/>
      <c r="J500" s="7"/>
      <c r="K500" s="7"/>
      <c r="L500" s="7"/>
      <c r="M500" s="8"/>
      <c r="N500" s="8"/>
      <c r="O500" s="8"/>
      <c r="P500" s="8"/>
      <c r="Q500" s="8"/>
      <c r="R500" s="8"/>
      <c r="S500" s="4">
        <f t="shared" si="50"/>
        <v>0</v>
      </c>
      <c r="T500" s="6">
        <f t="shared" si="51"/>
        <v>0</v>
      </c>
      <c r="U500" s="4">
        <f t="shared" si="52"/>
        <v>0</v>
      </c>
      <c r="V500" s="6">
        <f t="shared" si="53"/>
        <v>0</v>
      </c>
      <c r="W500" s="4">
        <f t="shared" si="54"/>
        <v>0</v>
      </c>
      <c r="X500" s="6">
        <f t="shared" si="55"/>
        <v>0</v>
      </c>
    </row>
    <row r="501" spans="1:24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IF(E501="","",IF(AND(H501=H502,J501=J502),"",MAX($D$3:D500)+1))</f>
        <v/>
      </c>
      <c r="E501" s="7"/>
      <c r="F501" s="7"/>
      <c r="G501" s="7"/>
      <c r="H501" s="7"/>
      <c r="I501" s="7"/>
      <c r="J501" s="7"/>
      <c r="K501" s="7"/>
      <c r="L501" s="7"/>
      <c r="M501" s="8"/>
      <c r="N501" s="8"/>
      <c r="O501" s="8"/>
      <c r="P501" s="8"/>
      <c r="Q501" s="8"/>
      <c r="R501" s="8"/>
      <c r="S501" s="4">
        <f t="shared" si="50"/>
        <v>0</v>
      </c>
      <c r="T501" s="6">
        <f t="shared" si="51"/>
        <v>0</v>
      </c>
      <c r="U501" s="4">
        <f t="shared" si="52"/>
        <v>0</v>
      </c>
      <c r="V501" s="6">
        <f t="shared" si="53"/>
        <v>0</v>
      </c>
      <c r="W501" s="4">
        <f t="shared" si="54"/>
        <v>0</v>
      </c>
      <c r="X501" s="6">
        <f t="shared" si="55"/>
        <v>0</v>
      </c>
    </row>
    <row r="502" spans="1:24" x14ac:dyDescent="0.2">
      <c r="A502" t="str">
        <f>IF(AND(ABS(S502)&gt;Input!$A$3,ABS(1-T502)&gt;Input!$A$4),MAX($A$3:A501)+1,"")</f>
        <v/>
      </c>
      <c r="B502" t="str">
        <f>IF(AND(ABS(U502)&gt;Input!$B$3,ABS(1-V502)&gt;Input!$B$4),MAX($B$3:B501)+1,"")</f>
        <v/>
      </c>
      <c r="C502" t="str">
        <f>IF(AND(ABS(W502)&gt;Input!$C$3,ABS(1-X502)&gt;Input!$C$4),MAX($C$3:C501)+1,"")</f>
        <v/>
      </c>
      <c r="D502" t="str">
        <f>IF(E502="","",IF(AND(H502=H503,J502=J503),"",MAX($D$3:D501)+1))</f>
        <v/>
      </c>
      <c r="E502" s="7"/>
      <c r="F502" s="7"/>
      <c r="G502" s="7"/>
      <c r="H502" s="7"/>
      <c r="I502" s="7"/>
      <c r="J502" s="7"/>
      <c r="K502" s="7"/>
      <c r="L502" s="7"/>
      <c r="M502" s="8"/>
      <c r="N502" s="8"/>
      <c r="O502" s="8"/>
      <c r="P502" s="8"/>
      <c r="Q502" s="8"/>
      <c r="R502" s="8"/>
      <c r="S502" s="4">
        <f t="shared" si="50"/>
        <v>0</v>
      </c>
      <c r="T502" s="6">
        <f t="shared" si="51"/>
        <v>0</v>
      </c>
      <c r="U502" s="4">
        <f t="shared" si="52"/>
        <v>0</v>
      </c>
      <c r="V502" s="6">
        <f t="shared" si="53"/>
        <v>0</v>
      </c>
      <c r="W502" s="4">
        <f t="shared" si="54"/>
        <v>0</v>
      </c>
      <c r="X502" s="6">
        <f t="shared" si="55"/>
        <v>0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IF(E503="","",IF(AND(H503=H504,J503=J504),"",MAX($D$3:D502)+1))</f>
        <v/>
      </c>
      <c r="E503" s="7"/>
      <c r="F503" s="7"/>
      <c r="G503" s="7"/>
      <c r="H503" s="7"/>
      <c r="I503" s="7"/>
      <c r="J503" s="7"/>
      <c r="K503" s="7"/>
      <c r="L503" s="7"/>
      <c r="M503" s="8"/>
      <c r="N503" s="8"/>
      <c r="O503" s="8"/>
      <c r="P503" s="8"/>
      <c r="Q503" s="8"/>
      <c r="R503" s="8"/>
      <c r="S503" s="4">
        <f t="shared" si="50"/>
        <v>0</v>
      </c>
      <c r="T503" s="6">
        <f t="shared" si="51"/>
        <v>0</v>
      </c>
      <c r="U503" s="4">
        <f t="shared" si="52"/>
        <v>0</v>
      </c>
      <c r="V503" s="6">
        <f t="shared" si="53"/>
        <v>0</v>
      </c>
      <c r="W503" s="4">
        <f t="shared" si="54"/>
        <v>0</v>
      </c>
      <c r="X503" s="6">
        <f t="shared" si="55"/>
        <v>0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IF(E504="","",IF(AND(H504=H505,J504=J505),"",MAX($D$3:D503)+1))</f>
        <v/>
      </c>
      <c r="E504" s="7"/>
      <c r="F504" s="7"/>
      <c r="G504" s="7"/>
      <c r="H504" s="7"/>
      <c r="I504" s="7"/>
      <c r="J504" s="7"/>
      <c r="K504" s="7"/>
      <c r="L504" s="7"/>
      <c r="M504" s="8"/>
      <c r="N504" s="8"/>
      <c r="O504" s="8"/>
      <c r="P504" s="8"/>
      <c r="Q504" s="8"/>
      <c r="R504" s="8"/>
      <c r="S504" s="4">
        <f t="shared" si="50"/>
        <v>0</v>
      </c>
      <c r="T504" s="6">
        <f t="shared" si="51"/>
        <v>0</v>
      </c>
      <c r="U504" s="4">
        <f t="shared" si="52"/>
        <v>0</v>
      </c>
      <c r="V504" s="6">
        <f t="shared" si="53"/>
        <v>0</v>
      </c>
      <c r="W504" s="4">
        <f t="shared" si="54"/>
        <v>0</v>
      </c>
      <c r="X504" s="6">
        <f t="shared" si="55"/>
        <v>0</v>
      </c>
    </row>
    <row r="505" spans="1:24" x14ac:dyDescent="0.2">
      <c r="A505" t="str">
        <f>IF(AND(ABS(S505)&gt;Input!$A$3,ABS(1-T505)&gt;Input!$A$4),MAX($A$3:A504)+1,"")</f>
        <v/>
      </c>
      <c r="B505" t="str">
        <f>IF(AND(ABS(U505)&gt;Input!$B$3,ABS(1-V505)&gt;Input!$B$4),MAX($B$3:B504)+1,"")</f>
        <v/>
      </c>
      <c r="C505" t="str">
        <f>IF(AND(ABS(W505)&gt;Input!$C$3,ABS(1-X505)&gt;Input!$C$4),MAX($C$3:C504)+1,"")</f>
        <v/>
      </c>
      <c r="D505" t="str">
        <f>IF(E505="","",IF(AND(H505=H506,J505=J506),"",MAX($D$3:D504)+1))</f>
        <v/>
      </c>
      <c r="E505" s="7"/>
      <c r="F505" s="7"/>
      <c r="G505" s="7"/>
      <c r="H505" s="7"/>
      <c r="I505" s="7"/>
      <c r="J505" s="7"/>
      <c r="K505" s="7"/>
      <c r="L505" s="7"/>
      <c r="M505" s="8"/>
      <c r="N505" s="8"/>
      <c r="O505" s="8"/>
      <c r="P505" s="8"/>
      <c r="Q505" s="8"/>
      <c r="R505" s="8"/>
      <c r="S505" s="4">
        <f t="shared" si="50"/>
        <v>0</v>
      </c>
      <c r="T505" s="6">
        <f t="shared" si="51"/>
        <v>0</v>
      </c>
      <c r="U505" s="4">
        <f t="shared" si="52"/>
        <v>0</v>
      </c>
      <c r="V505" s="6">
        <f t="shared" si="53"/>
        <v>0</v>
      </c>
      <c r="W505" s="4">
        <f t="shared" si="54"/>
        <v>0</v>
      </c>
      <c r="X505" s="6">
        <f t="shared" si="55"/>
        <v>0</v>
      </c>
    </row>
    <row r="506" spans="1:24" x14ac:dyDescent="0.2">
      <c r="A506" t="str">
        <f>IF(AND(ABS(S506)&gt;Input!$A$3,ABS(1-T506)&gt;Input!$A$4),MAX($A$3:A505)+1,"")</f>
        <v/>
      </c>
      <c r="B506" t="str">
        <f>IF(AND(ABS(U506)&gt;Input!$B$3,ABS(1-V506)&gt;Input!$B$4),MAX($B$3:B505)+1,"")</f>
        <v/>
      </c>
      <c r="C506" t="str">
        <f>IF(AND(ABS(W506)&gt;Input!$C$3,ABS(1-X506)&gt;Input!$C$4),MAX($C$3:C505)+1,"")</f>
        <v/>
      </c>
      <c r="D506" t="str">
        <f>IF(E506="","",IF(AND(H506=H507,J506=J507),"",MAX($D$3:D505)+1))</f>
        <v/>
      </c>
      <c r="E506" s="7"/>
      <c r="F506" s="7"/>
      <c r="G506" s="7"/>
      <c r="H506" s="7"/>
      <c r="I506" s="7"/>
      <c r="J506" s="7"/>
      <c r="K506" s="7"/>
      <c r="L506" s="7"/>
      <c r="M506" s="8"/>
      <c r="N506" s="8"/>
      <c r="O506" s="8"/>
      <c r="P506" s="8"/>
      <c r="Q506" s="8"/>
      <c r="R506" s="8"/>
      <c r="S506" s="4">
        <f t="shared" si="50"/>
        <v>0</v>
      </c>
      <c r="T506" s="6">
        <f t="shared" si="51"/>
        <v>0</v>
      </c>
      <c r="U506" s="4">
        <f t="shared" si="52"/>
        <v>0</v>
      </c>
      <c r="V506" s="6">
        <f t="shared" si="53"/>
        <v>0</v>
      </c>
      <c r="W506" s="4">
        <f t="shared" si="54"/>
        <v>0</v>
      </c>
      <c r="X506" s="6">
        <f t="shared" si="55"/>
        <v>0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IF(E507="","",IF(AND(H507=H508,J507=J508),"",MAX($D$3:D506)+1))</f>
        <v/>
      </c>
      <c r="E507" s="7"/>
      <c r="F507" s="7"/>
      <c r="G507" s="7"/>
      <c r="H507" s="7"/>
      <c r="I507" s="7"/>
      <c r="J507" s="7"/>
      <c r="K507" s="7"/>
      <c r="L507" s="7"/>
      <c r="M507" s="8"/>
      <c r="N507" s="8"/>
      <c r="O507" s="8"/>
      <c r="P507" s="8"/>
      <c r="Q507" s="8"/>
      <c r="R507" s="8"/>
      <c r="S507" s="4">
        <f t="shared" si="50"/>
        <v>0</v>
      </c>
      <c r="T507" s="6">
        <f t="shared" si="51"/>
        <v>0</v>
      </c>
      <c r="U507" s="4">
        <f t="shared" si="52"/>
        <v>0</v>
      </c>
      <c r="V507" s="6">
        <f t="shared" si="53"/>
        <v>0</v>
      </c>
      <c r="W507" s="4">
        <f t="shared" si="54"/>
        <v>0</v>
      </c>
      <c r="X507" s="6">
        <f t="shared" si="55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IF(E508="","",IF(AND(H508=H509,J508=J509),"",MAX($D$3:D507)+1))</f>
        <v/>
      </c>
      <c r="E508" s="7"/>
      <c r="F508" s="7"/>
      <c r="G508" s="7"/>
      <c r="H508" s="7"/>
      <c r="I508" s="7"/>
      <c r="J508" s="7"/>
      <c r="K508" s="7"/>
      <c r="L508" s="7"/>
      <c r="M508" s="8"/>
      <c r="N508" s="8"/>
      <c r="O508" s="8"/>
      <c r="P508" s="8"/>
      <c r="Q508" s="8"/>
      <c r="R508" s="8"/>
      <c r="S508" s="4">
        <f t="shared" si="50"/>
        <v>0</v>
      </c>
      <c r="T508" s="6">
        <f t="shared" si="51"/>
        <v>0</v>
      </c>
      <c r="U508" s="4">
        <f t="shared" si="52"/>
        <v>0</v>
      </c>
      <c r="V508" s="6">
        <f t="shared" si="53"/>
        <v>0</v>
      </c>
      <c r="W508" s="4">
        <f t="shared" si="54"/>
        <v>0</v>
      </c>
      <c r="X508" s="6">
        <f t="shared" si="55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IF(E509="","",IF(AND(H509=H510,J509=J510),"",MAX($D$3:D508)+1))</f>
        <v/>
      </c>
      <c r="E509" s="7"/>
      <c r="F509" s="7"/>
      <c r="G509" s="7"/>
      <c r="H509" s="7"/>
      <c r="I509" s="7"/>
      <c r="J509" s="7"/>
      <c r="K509" s="7"/>
      <c r="L509" s="7"/>
      <c r="M509" s="8"/>
      <c r="N509" s="8"/>
      <c r="O509" s="8"/>
      <c r="P509" s="8"/>
      <c r="Q509" s="8"/>
      <c r="R509" s="8"/>
      <c r="S509" s="4">
        <f t="shared" si="50"/>
        <v>0</v>
      </c>
      <c r="T509" s="6">
        <f t="shared" si="51"/>
        <v>0</v>
      </c>
      <c r="U509" s="4">
        <f t="shared" si="52"/>
        <v>0</v>
      </c>
      <c r="V509" s="6">
        <f t="shared" si="53"/>
        <v>0</v>
      </c>
      <c r="W509" s="4">
        <f t="shared" si="54"/>
        <v>0</v>
      </c>
      <c r="X509" s="6">
        <f t="shared" si="55"/>
        <v>0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IF(E510="","",IF(AND(H510=H511,J510=J511),"",MAX($D$3:D509)+1))</f>
        <v/>
      </c>
      <c r="E510" s="7"/>
      <c r="F510" s="7"/>
      <c r="G510" s="7"/>
      <c r="H510" s="7"/>
      <c r="I510" s="7"/>
      <c r="J510" s="7"/>
      <c r="K510" s="7"/>
      <c r="L510" s="7"/>
      <c r="M510" s="8"/>
      <c r="N510" s="8"/>
      <c r="O510" s="8"/>
      <c r="P510" s="8"/>
      <c r="Q510" s="8"/>
      <c r="R510" s="8"/>
      <c r="S510" s="4">
        <f t="shared" si="50"/>
        <v>0</v>
      </c>
      <c r="T510" s="6">
        <f t="shared" si="51"/>
        <v>0</v>
      </c>
      <c r="U510" s="4">
        <f t="shared" si="52"/>
        <v>0</v>
      </c>
      <c r="V510" s="6">
        <f t="shared" si="53"/>
        <v>0</v>
      </c>
      <c r="W510" s="4">
        <f t="shared" si="54"/>
        <v>0</v>
      </c>
      <c r="X510" s="6">
        <f t="shared" si="55"/>
        <v>0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IF(E511="","",IF(AND(H511=H512,J511=J512),"",MAX($D$3:D510)+1))</f>
        <v/>
      </c>
      <c r="E511" s="7"/>
      <c r="F511" s="7"/>
      <c r="G511" s="7"/>
      <c r="H511" s="7"/>
      <c r="I511" s="7"/>
      <c r="J511" s="7"/>
      <c r="K511" s="7"/>
      <c r="L511" s="7"/>
      <c r="M511" s="8"/>
      <c r="N511" s="8"/>
      <c r="O511" s="8"/>
      <c r="P511" s="8"/>
      <c r="Q511" s="8"/>
      <c r="R511" s="8"/>
      <c r="S511" s="4">
        <f t="shared" si="50"/>
        <v>0</v>
      </c>
      <c r="T511" s="6">
        <f t="shared" si="51"/>
        <v>0</v>
      </c>
      <c r="U511" s="4">
        <f t="shared" si="52"/>
        <v>0</v>
      </c>
      <c r="V511" s="6">
        <f t="shared" si="53"/>
        <v>0</v>
      </c>
      <c r="W511" s="4">
        <f t="shared" si="54"/>
        <v>0</v>
      </c>
      <c r="X511" s="6">
        <f t="shared" si="55"/>
        <v>0</v>
      </c>
    </row>
    <row r="512" spans="1:24" x14ac:dyDescent="0.2">
      <c r="A512" t="str">
        <f>IF(AND(ABS(S512)&gt;Input!$A$3,ABS(1-T512)&gt;Input!$A$4),MAX($A$3:A511)+1,"")</f>
        <v/>
      </c>
      <c r="B512" t="str">
        <f>IF(AND(ABS(U512)&gt;Input!$B$3,ABS(1-V512)&gt;Input!$B$4),MAX($B$3:B511)+1,"")</f>
        <v/>
      </c>
      <c r="C512" t="str">
        <f>IF(AND(ABS(W512)&gt;Input!$C$3,ABS(1-X512)&gt;Input!$C$4),MAX($C$3:C511)+1,"")</f>
        <v/>
      </c>
      <c r="D512" t="str">
        <f>IF(E512="","",IF(AND(H512=H513,J512=J513),"",MAX($D$3:D511)+1))</f>
        <v/>
      </c>
      <c r="E512" s="7"/>
      <c r="F512" s="7"/>
      <c r="G512" s="7"/>
      <c r="H512" s="7"/>
      <c r="I512" s="7"/>
      <c r="J512" s="7"/>
      <c r="K512" s="7"/>
      <c r="L512" s="7"/>
      <c r="M512" s="8"/>
      <c r="N512" s="8"/>
      <c r="O512" s="8"/>
      <c r="P512" s="8"/>
      <c r="Q512" s="8"/>
      <c r="R512" s="8"/>
      <c r="S512" s="4">
        <f t="shared" si="50"/>
        <v>0</v>
      </c>
      <c r="T512" s="6">
        <f t="shared" si="51"/>
        <v>0</v>
      </c>
      <c r="U512" s="4">
        <f t="shared" si="52"/>
        <v>0</v>
      </c>
      <c r="V512" s="6">
        <f t="shared" si="53"/>
        <v>0</v>
      </c>
      <c r="W512" s="4">
        <f t="shared" si="54"/>
        <v>0</v>
      </c>
      <c r="X512" s="6">
        <f t="shared" si="55"/>
        <v>0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IF(E513="","",IF(AND(H513=H514,J513=J514),"",MAX($D$3:D512)+1))</f>
        <v/>
      </c>
      <c r="E513" s="7"/>
      <c r="F513" s="7"/>
      <c r="G513" s="7"/>
      <c r="H513" s="7"/>
      <c r="I513" s="7"/>
      <c r="J513" s="7"/>
      <c r="K513" s="7"/>
      <c r="L513" s="7"/>
      <c r="M513" s="8"/>
      <c r="N513" s="8"/>
      <c r="O513" s="8"/>
      <c r="P513" s="8"/>
      <c r="Q513" s="8"/>
      <c r="R513" s="8"/>
      <c r="S513" s="4">
        <f t="shared" si="50"/>
        <v>0</v>
      </c>
      <c r="T513" s="6">
        <f t="shared" si="51"/>
        <v>0</v>
      </c>
      <c r="U513" s="4">
        <f t="shared" si="52"/>
        <v>0</v>
      </c>
      <c r="V513" s="6">
        <f t="shared" si="53"/>
        <v>0</v>
      </c>
      <c r="W513" s="4">
        <f t="shared" si="54"/>
        <v>0</v>
      </c>
      <c r="X513" s="6">
        <f t="shared" si="55"/>
        <v>0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IF(E514="","",IF(AND(H514=H515,J514=J515),"",MAX($D$3:D513)+1))</f>
        <v/>
      </c>
      <c r="E514" s="7"/>
      <c r="F514" s="7"/>
      <c r="G514" s="7"/>
      <c r="H514" s="7"/>
      <c r="I514" s="7"/>
      <c r="J514" s="7"/>
      <c r="K514" s="7"/>
      <c r="L514" s="7"/>
      <c r="M514" s="8"/>
      <c r="N514" s="8"/>
      <c r="O514" s="8"/>
      <c r="P514" s="8"/>
      <c r="Q514" s="8"/>
      <c r="R514" s="8"/>
      <c r="S514" s="4">
        <f t="shared" si="50"/>
        <v>0</v>
      </c>
      <c r="T514" s="6">
        <f t="shared" si="51"/>
        <v>0</v>
      </c>
      <c r="U514" s="4">
        <f t="shared" si="52"/>
        <v>0</v>
      </c>
      <c r="V514" s="6">
        <f t="shared" si="53"/>
        <v>0</v>
      </c>
      <c r="W514" s="4">
        <f t="shared" si="54"/>
        <v>0</v>
      </c>
      <c r="X514" s="6">
        <f t="shared" si="55"/>
        <v>0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IF(E515="","",IF(AND(H515=H516,J515=J516),"",MAX($D$3:D514)+1))</f>
        <v/>
      </c>
      <c r="E515" s="7"/>
      <c r="F515" s="7"/>
      <c r="G515" s="7"/>
      <c r="H515" s="7"/>
      <c r="I515" s="7"/>
      <c r="J515" s="7"/>
      <c r="K515" s="7"/>
      <c r="L515" s="7"/>
      <c r="M515" s="8"/>
      <c r="N515" s="8"/>
      <c r="O515" s="8"/>
      <c r="P515" s="8"/>
      <c r="Q515" s="8"/>
      <c r="R515" s="8"/>
      <c r="S515" s="4">
        <f t="shared" si="50"/>
        <v>0</v>
      </c>
      <c r="T515" s="6">
        <f t="shared" si="51"/>
        <v>0</v>
      </c>
      <c r="U515" s="4">
        <f t="shared" si="52"/>
        <v>0</v>
      </c>
      <c r="V515" s="6">
        <f t="shared" si="53"/>
        <v>0</v>
      </c>
      <c r="W515" s="4">
        <f t="shared" si="54"/>
        <v>0</v>
      </c>
      <c r="X515" s="6">
        <f t="shared" si="55"/>
        <v>0</v>
      </c>
    </row>
    <row r="516" spans="1:24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IF(E516="","",IF(AND(H516=H517,J516=J517),"",MAX($D$3:D515)+1))</f>
        <v/>
      </c>
      <c r="E516" s="7"/>
      <c r="F516" s="7"/>
      <c r="G516" s="7"/>
      <c r="H516" s="7"/>
      <c r="I516" s="7"/>
      <c r="J516" s="7"/>
      <c r="K516" s="7"/>
      <c r="L516" s="7"/>
      <c r="M516" s="8"/>
      <c r="N516" s="8"/>
      <c r="O516" s="8"/>
      <c r="P516" s="8"/>
      <c r="Q516" s="8"/>
      <c r="R516" s="8"/>
      <c r="S516" s="4">
        <f t="shared" si="50"/>
        <v>0</v>
      </c>
      <c r="T516" s="6">
        <f t="shared" si="51"/>
        <v>0</v>
      </c>
      <c r="U516" s="4">
        <f t="shared" si="52"/>
        <v>0</v>
      </c>
      <c r="V516" s="6">
        <f t="shared" si="53"/>
        <v>0</v>
      </c>
      <c r="W516" s="4">
        <f t="shared" si="54"/>
        <v>0</v>
      </c>
      <c r="X516" s="6">
        <f t="shared" si="55"/>
        <v>0</v>
      </c>
    </row>
    <row r="517" spans="1:24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IF(E517="","",IF(AND(H517=H518,J517=J518),"",MAX($D$3:D516)+1))</f>
        <v/>
      </c>
      <c r="E517" s="7"/>
      <c r="F517" s="7"/>
      <c r="G517" s="7"/>
      <c r="H517" s="7"/>
      <c r="I517" s="7"/>
      <c r="J517" s="7"/>
      <c r="K517" s="7"/>
      <c r="L517" s="7"/>
      <c r="M517" s="8"/>
      <c r="N517" s="8"/>
      <c r="O517" s="8"/>
      <c r="P517" s="8"/>
      <c r="Q517" s="8"/>
      <c r="R517" s="8"/>
      <c r="S517" s="4">
        <f t="shared" ref="S517:S580" si="56">M517-O517-Q517</f>
        <v>0</v>
      </c>
      <c r="T517" s="6">
        <f t="shared" ref="T517:T580" si="57">IF(M517=0,0,ROUND((O517+Q517)/M517,4))</f>
        <v>0</v>
      </c>
      <c r="U517" s="4">
        <f t="shared" ref="U517:U580" si="58">N517-O517-Q517</f>
        <v>0</v>
      </c>
      <c r="V517" s="6">
        <f t="shared" ref="V517:V580" si="59">IF(N517=0,0,ROUND((O517+Q517)/N517,4))</f>
        <v>0</v>
      </c>
      <c r="W517" s="4">
        <f t="shared" ref="W517:W580" si="60">R517-O517-Q517</f>
        <v>0</v>
      </c>
      <c r="X517" s="6">
        <f t="shared" ref="X517:X580" si="61">IF(R517=0,0,ROUND((O517+Q517)/R517,4))</f>
        <v>0</v>
      </c>
    </row>
    <row r="518" spans="1:24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 t="str">
        <f>IF(AND(ABS(W518)&gt;Input!$C$3,ABS(1-X518)&gt;Input!$C$4),MAX($C$3:C517)+1,"")</f>
        <v/>
      </c>
      <c r="D518" t="str">
        <f>IF(E518="","",IF(AND(H518=H519,J518=J519),"",MAX($D$3:D517)+1))</f>
        <v/>
      </c>
      <c r="E518" s="7"/>
      <c r="F518" s="7"/>
      <c r="G518" s="7"/>
      <c r="H518" s="7"/>
      <c r="I518" s="7"/>
      <c r="J518" s="7"/>
      <c r="K518" s="7"/>
      <c r="L518" s="7"/>
      <c r="M518" s="8"/>
      <c r="N518" s="8"/>
      <c r="O518" s="8"/>
      <c r="P518" s="8"/>
      <c r="Q518" s="8"/>
      <c r="R518" s="8"/>
      <c r="S518" s="4">
        <f t="shared" si="56"/>
        <v>0</v>
      </c>
      <c r="T518" s="6">
        <f t="shared" si="57"/>
        <v>0</v>
      </c>
      <c r="U518" s="4">
        <f t="shared" si="58"/>
        <v>0</v>
      </c>
      <c r="V518" s="6">
        <f t="shared" si="59"/>
        <v>0</v>
      </c>
      <c r="W518" s="4">
        <f t="shared" si="60"/>
        <v>0</v>
      </c>
      <c r="X518" s="6">
        <f t="shared" si="61"/>
        <v>0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IF(E519="","",IF(AND(H519=H520,J519=J520),"",MAX($D$3:D518)+1))</f>
        <v/>
      </c>
      <c r="E519" s="7"/>
      <c r="F519" s="7"/>
      <c r="G519" s="7"/>
      <c r="H519" s="7"/>
      <c r="I519" s="7"/>
      <c r="J519" s="7"/>
      <c r="K519" s="7"/>
      <c r="L519" s="7"/>
      <c r="M519" s="8"/>
      <c r="N519" s="8"/>
      <c r="O519" s="8"/>
      <c r="P519" s="8"/>
      <c r="Q519" s="8"/>
      <c r="R519" s="8"/>
      <c r="S519" s="4">
        <f t="shared" si="56"/>
        <v>0</v>
      </c>
      <c r="T519" s="6">
        <f t="shared" si="57"/>
        <v>0</v>
      </c>
      <c r="U519" s="4">
        <f t="shared" si="58"/>
        <v>0</v>
      </c>
      <c r="V519" s="6">
        <f t="shared" si="59"/>
        <v>0</v>
      </c>
      <c r="W519" s="4">
        <f t="shared" si="60"/>
        <v>0</v>
      </c>
      <c r="X519" s="6">
        <f t="shared" si="61"/>
        <v>0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IF(E520="","",IF(AND(H520=H521,J520=J521),"",MAX($D$3:D519)+1))</f>
        <v/>
      </c>
      <c r="E520" s="7"/>
      <c r="F520" s="7"/>
      <c r="G520" s="7"/>
      <c r="H520" s="7"/>
      <c r="I520" s="7"/>
      <c r="J520" s="7"/>
      <c r="K520" s="7"/>
      <c r="L520" s="7"/>
      <c r="M520" s="8"/>
      <c r="N520" s="8"/>
      <c r="O520" s="8"/>
      <c r="P520" s="8"/>
      <c r="Q520" s="8"/>
      <c r="R520" s="8"/>
      <c r="S520" s="4">
        <f t="shared" si="56"/>
        <v>0</v>
      </c>
      <c r="T520" s="6">
        <f t="shared" si="57"/>
        <v>0</v>
      </c>
      <c r="U520" s="4">
        <f t="shared" si="58"/>
        <v>0</v>
      </c>
      <c r="V520" s="6">
        <f t="shared" si="59"/>
        <v>0</v>
      </c>
      <c r="W520" s="4">
        <f t="shared" si="60"/>
        <v>0</v>
      </c>
      <c r="X520" s="6">
        <f t="shared" si="61"/>
        <v>0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IF(E521="","",IF(AND(H521=H522,J521=J522),"",MAX($D$3:D520)+1))</f>
        <v/>
      </c>
      <c r="E521" s="7"/>
      <c r="F521" s="7"/>
      <c r="G521" s="7"/>
      <c r="H521" s="7"/>
      <c r="I521" s="7"/>
      <c r="J521" s="7"/>
      <c r="K521" s="7"/>
      <c r="L521" s="7"/>
      <c r="M521" s="8"/>
      <c r="N521" s="8"/>
      <c r="O521" s="8"/>
      <c r="P521" s="8"/>
      <c r="Q521" s="8"/>
      <c r="R521" s="8"/>
      <c r="S521" s="4">
        <f t="shared" si="56"/>
        <v>0</v>
      </c>
      <c r="T521" s="6">
        <f t="shared" si="57"/>
        <v>0</v>
      </c>
      <c r="U521" s="4">
        <f t="shared" si="58"/>
        <v>0</v>
      </c>
      <c r="V521" s="6">
        <f t="shared" si="59"/>
        <v>0</v>
      </c>
      <c r="W521" s="4">
        <f t="shared" si="60"/>
        <v>0</v>
      </c>
      <c r="X521" s="6">
        <f t="shared" si="61"/>
        <v>0</v>
      </c>
    </row>
    <row r="522" spans="1:24" x14ac:dyDescent="0.2">
      <c r="A522" t="str">
        <f>IF(AND(ABS(S522)&gt;Input!$A$3,ABS(1-T522)&gt;Input!$A$4),MAX($A$3:A521)+1,"")</f>
        <v/>
      </c>
      <c r="B522" t="str">
        <f>IF(AND(ABS(U522)&gt;Input!$B$3,ABS(1-V522)&gt;Input!$B$4),MAX($B$3:B521)+1,"")</f>
        <v/>
      </c>
      <c r="C522" t="str">
        <f>IF(AND(ABS(W522)&gt;Input!$C$3,ABS(1-X522)&gt;Input!$C$4),MAX($C$3:C521)+1,"")</f>
        <v/>
      </c>
      <c r="D522" t="str">
        <f>IF(E522="","",IF(AND(H522=H523,J522=J523),"",MAX($D$3:D521)+1))</f>
        <v/>
      </c>
      <c r="E522" s="7"/>
      <c r="F522" s="7"/>
      <c r="G522" s="7"/>
      <c r="H522" s="7"/>
      <c r="I522" s="7"/>
      <c r="J522" s="7"/>
      <c r="K522" s="7"/>
      <c r="L522" s="7"/>
      <c r="M522" s="8"/>
      <c r="N522" s="8"/>
      <c r="O522" s="8"/>
      <c r="P522" s="8"/>
      <c r="Q522" s="8"/>
      <c r="R522" s="8"/>
      <c r="S522" s="4">
        <f t="shared" si="56"/>
        <v>0</v>
      </c>
      <c r="T522" s="6">
        <f t="shared" si="57"/>
        <v>0</v>
      </c>
      <c r="U522" s="4">
        <f t="shared" si="58"/>
        <v>0</v>
      </c>
      <c r="V522" s="6">
        <f t="shared" si="59"/>
        <v>0</v>
      </c>
      <c r="W522" s="4">
        <f t="shared" si="60"/>
        <v>0</v>
      </c>
      <c r="X522" s="6">
        <f t="shared" si="61"/>
        <v>0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IF(E523="","",IF(AND(H523=H524,J523=J524),"",MAX($D$3:D522)+1))</f>
        <v/>
      </c>
      <c r="E523" s="7"/>
      <c r="F523" s="7"/>
      <c r="G523" s="7"/>
      <c r="H523" s="7"/>
      <c r="I523" s="7"/>
      <c r="J523" s="7"/>
      <c r="K523" s="7"/>
      <c r="L523" s="7"/>
      <c r="M523" s="8"/>
      <c r="N523" s="8"/>
      <c r="O523" s="8"/>
      <c r="P523" s="8"/>
      <c r="Q523" s="8"/>
      <c r="R523" s="8"/>
      <c r="S523" s="4">
        <f t="shared" si="56"/>
        <v>0</v>
      </c>
      <c r="T523" s="6">
        <f t="shared" si="57"/>
        <v>0</v>
      </c>
      <c r="U523" s="4">
        <f t="shared" si="58"/>
        <v>0</v>
      </c>
      <c r="V523" s="6">
        <f t="shared" si="59"/>
        <v>0</v>
      </c>
      <c r="W523" s="4">
        <f t="shared" si="60"/>
        <v>0</v>
      </c>
      <c r="X523" s="6">
        <f t="shared" si="61"/>
        <v>0</v>
      </c>
    </row>
    <row r="524" spans="1:24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IF(E524="","",IF(AND(H524=H525,J524=J525),"",MAX($D$3:D523)+1))</f>
        <v/>
      </c>
      <c r="E524" s="7"/>
      <c r="F524" s="7"/>
      <c r="G524" s="7"/>
      <c r="H524" s="7"/>
      <c r="I524" s="7"/>
      <c r="J524" s="7"/>
      <c r="K524" s="7"/>
      <c r="L524" s="7"/>
      <c r="M524" s="8"/>
      <c r="N524" s="8"/>
      <c r="O524" s="8"/>
      <c r="P524" s="8"/>
      <c r="Q524" s="8"/>
      <c r="R524" s="8"/>
      <c r="S524" s="4">
        <f t="shared" si="56"/>
        <v>0</v>
      </c>
      <c r="T524" s="6">
        <f t="shared" si="57"/>
        <v>0</v>
      </c>
      <c r="U524" s="4">
        <f t="shared" si="58"/>
        <v>0</v>
      </c>
      <c r="V524" s="6">
        <f t="shared" si="59"/>
        <v>0</v>
      </c>
      <c r="W524" s="4">
        <f t="shared" si="60"/>
        <v>0</v>
      </c>
      <c r="X524" s="6">
        <f t="shared" si="61"/>
        <v>0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 t="str">
        <f>IF(E525="","",IF(AND(H525=H526,J525=J526),"",MAX($D$3:D524)+1))</f>
        <v/>
      </c>
      <c r="E525" s="7"/>
      <c r="F525" s="7"/>
      <c r="G525" s="7"/>
      <c r="H525" s="7"/>
      <c r="I525" s="7"/>
      <c r="J525" s="7"/>
      <c r="K525" s="7"/>
      <c r="L525" s="7"/>
      <c r="M525" s="8"/>
      <c r="N525" s="8"/>
      <c r="O525" s="8"/>
      <c r="P525" s="8"/>
      <c r="Q525" s="8"/>
      <c r="R525" s="8"/>
      <c r="S525" s="4">
        <f t="shared" si="56"/>
        <v>0</v>
      </c>
      <c r="T525" s="6">
        <f t="shared" si="57"/>
        <v>0</v>
      </c>
      <c r="U525" s="4">
        <f t="shared" si="58"/>
        <v>0</v>
      </c>
      <c r="V525" s="6">
        <f t="shared" si="59"/>
        <v>0</v>
      </c>
      <c r="W525" s="4">
        <f t="shared" si="60"/>
        <v>0</v>
      </c>
      <c r="X525" s="6">
        <f t="shared" si="61"/>
        <v>0</v>
      </c>
    </row>
    <row r="526" spans="1:24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IF(E526="","",IF(AND(H526=H527,J526=J527),"",MAX($D$3:D525)+1))</f>
        <v/>
      </c>
      <c r="E526" s="7"/>
      <c r="F526" s="7"/>
      <c r="G526" s="7"/>
      <c r="H526" s="7"/>
      <c r="I526" s="7"/>
      <c r="J526" s="7"/>
      <c r="K526" s="7"/>
      <c r="L526" s="7"/>
      <c r="M526" s="8"/>
      <c r="N526" s="8"/>
      <c r="O526" s="8"/>
      <c r="P526" s="8"/>
      <c r="Q526" s="8"/>
      <c r="R526" s="8"/>
      <c r="S526" s="4">
        <f t="shared" si="56"/>
        <v>0</v>
      </c>
      <c r="T526" s="6">
        <f t="shared" si="57"/>
        <v>0</v>
      </c>
      <c r="U526" s="4">
        <f t="shared" si="58"/>
        <v>0</v>
      </c>
      <c r="V526" s="6">
        <f t="shared" si="59"/>
        <v>0</v>
      </c>
      <c r="W526" s="4">
        <f t="shared" si="60"/>
        <v>0</v>
      </c>
      <c r="X526" s="6">
        <f t="shared" si="61"/>
        <v>0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IF(E527="","",IF(AND(H527=H528,J527=J528),"",MAX($D$3:D526)+1))</f>
        <v/>
      </c>
      <c r="E527" s="7"/>
      <c r="F527" s="7"/>
      <c r="G527" s="7"/>
      <c r="H527" s="7"/>
      <c r="I527" s="7"/>
      <c r="J527" s="7"/>
      <c r="K527" s="7"/>
      <c r="L527" s="7"/>
      <c r="M527" s="8"/>
      <c r="N527" s="8"/>
      <c r="O527" s="8"/>
      <c r="P527" s="8"/>
      <c r="Q527" s="8"/>
      <c r="R527" s="8"/>
      <c r="S527" s="4">
        <f t="shared" si="56"/>
        <v>0</v>
      </c>
      <c r="T527" s="6">
        <f t="shared" si="57"/>
        <v>0</v>
      </c>
      <c r="U527" s="4">
        <f t="shared" si="58"/>
        <v>0</v>
      </c>
      <c r="V527" s="6">
        <f t="shared" si="59"/>
        <v>0</v>
      </c>
      <c r="W527" s="4">
        <f t="shared" si="60"/>
        <v>0</v>
      </c>
      <c r="X527" s="6">
        <f t="shared" si="61"/>
        <v>0</v>
      </c>
    </row>
    <row r="528" spans="1:24" x14ac:dyDescent="0.2">
      <c r="A528" t="str">
        <f>IF(AND(ABS(S528)&gt;Input!$A$3,ABS(1-T528)&gt;Input!$A$4),MAX($A$3:A527)+1,"")</f>
        <v/>
      </c>
      <c r="B528" t="str">
        <f>IF(AND(ABS(U528)&gt;Input!$B$3,ABS(1-V528)&gt;Input!$B$4),MAX($B$3:B527)+1,"")</f>
        <v/>
      </c>
      <c r="C528" t="str">
        <f>IF(AND(ABS(W528)&gt;Input!$C$3,ABS(1-X528)&gt;Input!$C$4),MAX($C$3:C527)+1,"")</f>
        <v/>
      </c>
      <c r="D528" t="str">
        <f>IF(E528="","",IF(AND(H528=H529,J528=J529),"",MAX($D$3:D527)+1))</f>
        <v/>
      </c>
      <c r="E528" s="7"/>
      <c r="F528" s="7"/>
      <c r="G528" s="7"/>
      <c r="H528" s="7"/>
      <c r="I528" s="7"/>
      <c r="J528" s="7"/>
      <c r="K528" s="7"/>
      <c r="L528" s="7"/>
      <c r="M528" s="8"/>
      <c r="N528" s="8"/>
      <c r="O528" s="8"/>
      <c r="P528" s="8"/>
      <c r="Q528" s="8"/>
      <c r="R528" s="8"/>
      <c r="S528" s="4">
        <f t="shared" si="56"/>
        <v>0</v>
      </c>
      <c r="T528" s="6">
        <f t="shared" si="57"/>
        <v>0</v>
      </c>
      <c r="U528" s="4">
        <f t="shared" si="58"/>
        <v>0</v>
      </c>
      <c r="V528" s="6">
        <f t="shared" si="59"/>
        <v>0</v>
      </c>
      <c r="W528" s="4">
        <f t="shared" si="60"/>
        <v>0</v>
      </c>
      <c r="X528" s="6">
        <f t="shared" si="61"/>
        <v>0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 t="str">
        <f>IF(E529="","",IF(AND(H529=H530,J529=J530),"",MAX($D$3:D528)+1))</f>
        <v/>
      </c>
      <c r="E529" s="7"/>
      <c r="F529" s="7"/>
      <c r="G529" s="7"/>
      <c r="H529" s="7"/>
      <c r="I529" s="7"/>
      <c r="J529" s="7"/>
      <c r="K529" s="7"/>
      <c r="L529" s="7"/>
      <c r="M529" s="8"/>
      <c r="N529" s="8"/>
      <c r="O529" s="8"/>
      <c r="P529" s="8"/>
      <c r="Q529" s="8"/>
      <c r="R529" s="8"/>
      <c r="S529" s="4">
        <f t="shared" si="56"/>
        <v>0</v>
      </c>
      <c r="T529" s="6">
        <f t="shared" si="57"/>
        <v>0</v>
      </c>
      <c r="U529" s="4">
        <f t="shared" si="58"/>
        <v>0</v>
      </c>
      <c r="V529" s="6">
        <f t="shared" si="59"/>
        <v>0</v>
      </c>
      <c r="W529" s="4">
        <f t="shared" si="60"/>
        <v>0</v>
      </c>
      <c r="X529" s="6">
        <f t="shared" si="61"/>
        <v>0</v>
      </c>
    </row>
    <row r="530" spans="1:24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IF(E530="","",IF(AND(H530=H531,J530=J531),"",MAX($D$3:D529)+1))</f>
        <v/>
      </c>
      <c r="E530" s="7"/>
      <c r="F530" s="7"/>
      <c r="G530" s="7"/>
      <c r="H530" s="7"/>
      <c r="I530" s="7"/>
      <c r="J530" s="7"/>
      <c r="K530" s="7"/>
      <c r="L530" s="7"/>
      <c r="M530" s="8"/>
      <c r="N530" s="8"/>
      <c r="O530" s="8"/>
      <c r="P530" s="8"/>
      <c r="Q530" s="8"/>
      <c r="R530" s="8"/>
      <c r="S530" s="4">
        <f t="shared" si="56"/>
        <v>0</v>
      </c>
      <c r="T530" s="6">
        <f t="shared" si="57"/>
        <v>0</v>
      </c>
      <c r="U530" s="4">
        <f t="shared" si="58"/>
        <v>0</v>
      </c>
      <c r="V530" s="6">
        <f t="shared" si="59"/>
        <v>0</v>
      </c>
      <c r="W530" s="4">
        <f t="shared" si="60"/>
        <v>0</v>
      </c>
      <c r="X530" s="6">
        <f t="shared" si="61"/>
        <v>0</v>
      </c>
    </row>
    <row r="531" spans="1:24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IF(E531="","",IF(AND(H531=H532,J531=J532),"",MAX($D$3:D530)+1))</f>
        <v/>
      </c>
      <c r="E531" s="7"/>
      <c r="F531" s="7"/>
      <c r="G531" s="7"/>
      <c r="H531" s="7"/>
      <c r="I531" s="7"/>
      <c r="J531" s="7"/>
      <c r="K531" s="7"/>
      <c r="L531" s="7"/>
      <c r="M531" s="8"/>
      <c r="N531" s="8"/>
      <c r="O531" s="8"/>
      <c r="P531" s="8"/>
      <c r="Q531" s="8"/>
      <c r="R531" s="8"/>
      <c r="S531" s="4">
        <f t="shared" si="56"/>
        <v>0</v>
      </c>
      <c r="T531" s="6">
        <f t="shared" si="57"/>
        <v>0</v>
      </c>
      <c r="U531" s="4">
        <f t="shared" si="58"/>
        <v>0</v>
      </c>
      <c r="V531" s="6">
        <f t="shared" si="59"/>
        <v>0</v>
      </c>
      <c r="W531" s="4">
        <f t="shared" si="60"/>
        <v>0</v>
      </c>
      <c r="X531" s="6">
        <f t="shared" si="61"/>
        <v>0</v>
      </c>
    </row>
    <row r="532" spans="1:24" x14ac:dyDescent="0.2">
      <c r="A532" t="str">
        <f>IF(AND(ABS(S532)&gt;Input!$A$3,ABS(1-T532)&gt;Input!$A$4),MAX($A$3:A531)+1,"")</f>
        <v/>
      </c>
      <c r="B532" t="str">
        <f>IF(AND(ABS(U532)&gt;Input!$B$3,ABS(1-V532)&gt;Input!$B$4),MAX($B$3:B531)+1,"")</f>
        <v/>
      </c>
      <c r="C532" t="str">
        <f>IF(AND(ABS(W532)&gt;Input!$C$3,ABS(1-X532)&gt;Input!$C$4),MAX($C$3:C531)+1,"")</f>
        <v/>
      </c>
      <c r="D532" t="str">
        <f>IF(E532="","",IF(AND(H532=H533,J532=J533),"",MAX($D$3:D531)+1))</f>
        <v/>
      </c>
      <c r="E532" s="7"/>
      <c r="F532" s="7"/>
      <c r="G532" s="7"/>
      <c r="H532" s="7"/>
      <c r="I532" s="7"/>
      <c r="J532" s="7"/>
      <c r="K532" s="7"/>
      <c r="L532" s="7"/>
      <c r="M532" s="8"/>
      <c r="N532" s="8"/>
      <c r="O532" s="8"/>
      <c r="P532" s="8"/>
      <c r="Q532" s="8"/>
      <c r="R532" s="8"/>
      <c r="S532" s="4">
        <f t="shared" si="56"/>
        <v>0</v>
      </c>
      <c r="T532" s="6">
        <f t="shared" si="57"/>
        <v>0</v>
      </c>
      <c r="U532" s="4">
        <f t="shared" si="58"/>
        <v>0</v>
      </c>
      <c r="V532" s="6">
        <f t="shared" si="59"/>
        <v>0</v>
      </c>
      <c r="W532" s="4">
        <f t="shared" si="60"/>
        <v>0</v>
      </c>
      <c r="X532" s="6">
        <f t="shared" si="61"/>
        <v>0</v>
      </c>
    </row>
    <row r="533" spans="1:24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 t="str">
        <f>IF(AND(ABS(W533)&gt;Input!$C$3,ABS(1-X533)&gt;Input!$C$4),MAX($C$3:C532)+1,"")</f>
        <v/>
      </c>
      <c r="D533" t="str">
        <f>IF(E533="","",IF(AND(H533=H534,J533=J534),"",MAX($D$3:D532)+1))</f>
        <v/>
      </c>
      <c r="E533" s="7"/>
      <c r="F533" s="7"/>
      <c r="G533" s="7"/>
      <c r="H533" s="7"/>
      <c r="I533" s="7"/>
      <c r="J533" s="7"/>
      <c r="K533" s="7"/>
      <c r="L533" s="7"/>
      <c r="M533" s="8"/>
      <c r="N533" s="8"/>
      <c r="O533" s="8"/>
      <c r="P533" s="8"/>
      <c r="Q533" s="8"/>
      <c r="R533" s="8"/>
      <c r="S533" s="4">
        <f t="shared" si="56"/>
        <v>0</v>
      </c>
      <c r="T533" s="6">
        <f t="shared" si="57"/>
        <v>0</v>
      </c>
      <c r="U533" s="4">
        <f t="shared" si="58"/>
        <v>0</v>
      </c>
      <c r="V533" s="6">
        <f t="shared" si="59"/>
        <v>0</v>
      </c>
      <c r="W533" s="4">
        <f t="shared" si="60"/>
        <v>0</v>
      </c>
      <c r="X533" s="6">
        <f t="shared" si="61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IF(E534="","",IF(AND(H534=H535,J534=J535),"",MAX($D$3:D533)+1))</f>
        <v/>
      </c>
      <c r="E534" s="7"/>
      <c r="F534" s="7"/>
      <c r="G534" s="7"/>
      <c r="H534" s="7"/>
      <c r="I534" s="7"/>
      <c r="J534" s="7"/>
      <c r="K534" s="7"/>
      <c r="L534" s="7"/>
      <c r="M534" s="8"/>
      <c r="N534" s="8"/>
      <c r="O534" s="8"/>
      <c r="P534" s="8"/>
      <c r="Q534" s="8"/>
      <c r="R534" s="8"/>
      <c r="S534" s="4">
        <f t="shared" si="56"/>
        <v>0</v>
      </c>
      <c r="T534" s="6">
        <f t="shared" si="57"/>
        <v>0</v>
      </c>
      <c r="U534" s="4">
        <f t="shared" si="58"/>
        <v>0</v>
      </c>
      <c r="V534" s="6">
        <f t="shared" si="59"/>
        <v>0</v>
      </c>
      <c r="W534" s="4">
        <f t="shared" si="60"/>
        <v>0</v>
      </c>
      <c r="X534" s="6">
        <f t="shared" si="61"/>
        <v>0</v>
      </c>
    </row>
    <row r="535" spans="1:24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 t="str">
        <f>IF(E535="","",IF(AND(H535=H536,J535=J536),"",MAX($D$3:D534)+1))</f>
        <v/>
      </c>
      <c r="E535" s="7"/>
      <c r="F535" s="7"/>
      <c r="G535" s="7"/>
      <c r="H535" s="7"/>
      <c r="I535" s="7"/>
      <c r="J535" s="7"/>
      <c r="K535" s="7"/>
      <c r="L535" s="7"/>
      <c r="M535" s="8"/>
      <c r="N535" s="8"/>
      <c r="O535" s="8"/>
      <c r="P535" s="8"/>
      <c r="Q535" s="8"/>
      <c r="R535" s="8"/>
      <c r="S535" s="4">
        <f t="shared" si="56"/>
        <v>0</v>
      </c>
      <c r="T535" s="6">
        <f t="shared" si="57"/>
        <v>0</v>
      </c>
      <c r="U535" s="4">
        <f t="shared" si="58"/>
        <v>0</v>
      </c>
      <c r="V535" s="6">
        <f t="shared" si="59"/>
        <v>0</v>
      </c>
      <c r="W535" s="4">
        <f t="shared" si="60"/>
        <v>0</v>
      </c>
      <c r="X535" s="6">
        <f t="shared" si="61"/>
        <v>0</v>
      </c>
    </row>
    <row r="536" spans="1:24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IF(E536="","",IF(AND(H536=H537,J536=J537),"",MAX($D$3:D535)+1))</f>
        <v/>
      </c>
      <c r="E536" s="7"/>
      <c r="F536" s="7"/>
      <c r="G536" s="7"/>
      <c r="H536" s="7"/>
      <c r="I536" s="7"/>
      <c r="J536" s="7"/>
      <c r="K536" s="7"/>
      <c r="L536" s="7"/>
      <c r="M536" s="8"/>
      <c r="N536" s="8"/>
      <c r="O536" s="8"/>
      <c r="P536" s="8"/>
      <c r="Q536" s="8"/>
      <c r="R536" s="8"/>
      <c r="S536" s="4">
        <f t="shared" si="56"/>
        <v>0</v>
      </c>
      <c r="T536" s="6">
        <f t="shared" si="57"/>
        <v>0</v>
      </c>
      <c r="U536" s="4">
        <f t="shared" si="58"/>
        <v>0</v>
      </c>
      <c r="V536" s="6">
        <f t="shared" si="59"/>
        <v>0</v>
      </c>
      <c r="W536" s="4">
        <f t="shared" si="60"/>
        <v>0</v>
      </c>
      <c r="X536" s="6">
        <f t="shared" si="61"/>
        <v>0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IF(E537="","",IF(AND(H537=H538,J537=J538),"",MAX($D$3:D536)+1))</f>
        <v/>
      </c>
      <c r="E537" s="7"/>
      <c r="F537" s="7"/>
      <c r="G537" s="7"/>
      <c r="H537" s="7"/>
      <c r="I537" s="7"/>
      <c r="J537" s="7"/>
      <c r="K537" s="7"/>
      <c r="L537" s="7"/>
      <c r="M537" s="8"/>
      <c r="N537" s="8"/>
      <c r="O537" s="8"/>
      <c r="P537" s="8"/>
      <c r="Q537" s="8"/>
      <c r="R537" s="8"/>
      <c r="S537" s="4">
        <f t="shared" si="56"/>
        <v>0</v>
      </c>
      <c r="T537" s="6">
        <f t="shared" si="57"/>
        <v>0</v>
      </c>
      <c r="U537" s="4">
        <f t="shared" si="58"/>
        <v>0</v>
      </c>
      <c r="V537" s="6">
        <f t="shared" si="59"/>
        <v>0</v>
      </c>
      <c r="W537" s="4">
        <f t="shared" si="60"/>
        <v>0</v>
      </c>
      <c r="X537" s="6">
        <f t="shared" si="61"/>
        <v>0</v>
      </c>
    </row>
    <row r="538" spans="1:24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 t="str">
        <f>IF(E538="","",IF(AND(H538=H539,J538=J539),"",MAX($D$3:D537)+1))</f>
        <v/>
      </c>
      <c r="E538" s="7"/>
      <c r="F538" s="7"/>
      <c r="G538" s="7"/>
      <c r="H538" s="7"/>
      <c r="I538" s="7"/>
      <c r="J538" s="7"/>
      <c r="K538" s="7"/>
      <c r="L538" s="7"/>
      <c r="M538" s="8"/>
      <c r="N538" s="8"/>
      <c r="O538" s="8"/>
      <c r="P538" s="8"/>
      <c r="Q538" s="8"/>
      <c r="R538" s="8"/>
      <c r="S538" s="4">
        <f t="shared" si="56"/>
        <v>0</v>
      </c>
      <c r="T538" s="6">
        <f t="shared" si="57"/>
        <v>0</v>
      </c>
      <c r="U538" s="4">
        <f t="shared" si="58"/>
        <v>0</v>
      </c>
      <c r="V538" s="6">
        <f t="shared" si="59"/>
        <v>0</v>
      </c>
      <c r="W538" s="4">
        <f t="shared" si="60"/>
        <v>0</v>
      </c>
      <c r="X538" s="6">
        <f t="shared" si="61"/>
        <v>0</v>
      </c>
    </row>
    <row r="539" spans="1:24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IF(E539="","",IF(AND(H539=H540,J539=J540),"",MAX($D$3:D538)+1))</f>
        <v/>
      </c>
      <c r="E539" s="7"/>
      <c r="F539" s="7"/>
      <c r="G539" s="7"/>
      <c r="H539" s="7"/>
      <c r="I539" s="7"/>
      <c r="J539" s="7"/>
      <c r="K539" s="7"/>
      <c r="L539" s="7"/>
      <c r="M539" s="8"/>
      <c r="N539" s="8"/>
      <c r="O539" s="8"/>
      <c r="P539" s="8"/>
      <c r="Q539" s="8"/>
      <c r="R539" s="8"/>
      <c r="S539" s="4">
        <f t="shared" si="56"/>
        <v>0</v>
      </c>
      <c r="T539" s="6">
        <f t="shared" si="57"/>
        <v>0</v>
      </c>
      <c r="U539" s="4">
        <f t="shared" si="58"/>
        <v>0</v>
      </c>
      <c r="V539" s="6">
        <f t="shared" si="59"/>
        <v>0</v>
      </c>
      <c r="W539" s="4">
        <f t="shared" si="60"/>
        <v>0</v>
      </c>
      <c r="X539" s="6">
        <f t="shared" si="61"/>
        <v>0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IF(E540="","",IF(AND(H540=H541,J540=J541),"",MAX($D$3:D539)+1))</f>
        <v/>
      </c>
      <c r="E540" s="7"/>
      <c r="F540" s="7"/>
      <c r="G540" s="7"/>
      <c r="H540" s="7"/>
      <c r="I540" s="7"/>
      <c r="J540" s="7"/>
      <c r="K540" s="7"/>
      <c r="L540" s="7"/>
      <c r="M540" s="8"/>
      <c r="N540" s="8"/>
      <c r="O540" s="8"/>
      <c r="P540" s="8"/>
      <c r="Q540" s="8"/>
      <c r="R540" s="8"/>
      <c r="S540" s="4">
        <f t="shared" si="56"/>
        <v>0</v>
      </c>
      <c r="T540" s="6">
        <f t="shared" si="57"/>
        <v>0</v>
      </c>
      <c r="U540" s="4">
        <f t="shared" si="58"/>
        <v>0</v>
      </c>
      <c r="V540" s="6">
        <f t="shared" si="59"/>
        <v>0</v>
      </c>
      <c r="W540" s="4">
        <f t="shared" si="60"/>
        <v>0</v>
      </c>
      <c r="X540" s="6">
        <f t="shared" si="61"/>
        <v>0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IF(E541="","",IF(AND(H541=H542,J541=J542),"",MAX($D$3:D540)+1))</f>
        <v/>
      </c>
      <c r="E541" s="7"/>
      <c r="F541" s="7"/>
      <c r="G541" s="7"/>
      <c r="H541" s="7"/>
      <c r="I541" s="7"/>
      <c r="J541" s="7"/>
      <c r="K541" s="7"/>
      <c r="L541" s="7"/>
      <c r="M541" s="8"/>
      <c r="N541" s="8"/>
      <c r="O541" s="8"/>
      <c r="P541" s="8"/>
      <c r="Q541" s="8"/>
      <c r="R541" s="8"/>
      <c r="S541" s="4">
        <f t="shared" si="56"/>
        <v>0</v>
      </c>
      <c r="T541" s="6">
        <f t="shared" si="57"/>
        <v>0</v>
      </c>
      <c r="U541" s="4">
        <f t="shared" si="58"/>
        <v>0</v>
      </c>
      <c r="V541" s="6">
        <f t="shared" si="59"/>
        <v>0</v>
      </c>
      <c r="W541" s="4">
        <f t="shared" si="60"/>
        <v>0</v>
      </c>
      <c r="X541" s="6">
        <f t="shared" si="61"/>
        <v>0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IF(E542="","",IF(AND(H542=H543,J542=J543),"",MAX($D$3:D541)+1))</f>
        <v/>
      </c>
      <c r="E542" s="7"/>
      <c r="F542" s="7"/>
      <c r="G542" s="7"/>
      <c r="H542" s="7"/>
      <c r="I542" s="7"/>
      <c r="J542" s="7"/>
      <c r="K542" s="7"/>
      <c r="L542" s="7"/>
      <c r="M542" s="8"/>
      <c r="N542" s="8"/>
      <c r="O542" s="8"/>
      <c r="P542" s="8"/>
      <c r="Q542" s="8"/>
      <c r="R542" s="8"/>
      <c r="S542" s="4">
        <f t="shared" si="56"/>
        <v>0</v>
      </c>
      <c r="T542" s="6">
        <f t="shared" si="57"/>
        <v>0</v>
      </c>
      <c r="U542" s="4">
        <f t="shared" si="58"/>
        <v>0</v>
      </c>
      <c r="V542" s="6">
        <f t="shared" si="59"/>
        <v>0</v>
      </c>
      <c r="W542" s="4">
        <f t="shared" si="60"/>
        <v>0</v>
      </c>
      <c r="X542" s="6">
        <f t="shared" si="61"/>
        <v>0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IF(E543="","",IF(AND(H543=H544,J543=J544),"",MAX($D$3:D542)+1))</f>
        <v/>
      </c>
      <c r="E543" s="7"/>
      <c r="F543" s="7"/>
      <c r="G543" s="7"/>
      <c r="H543" s="7"/>
      <c r="I543" s="7"/>
      <c r="J543" s="7"/>
      <c r="K543" s="7"/>
      <c r="L543" s="7"/>
      <c r="M543" s="8"/>
      <c r="N543" s="8"/>
      <c r="O543" s="8"/>
      <c r="P543" s="8"/>
      <c r="Q543" s="8"/>
      <c r="R543" s="8"/>
      <c r="S543" s="4">
        <f t="shared" si="56"/>
        <v>0</v>
      </c>
      <c r="T543" s="6">
        <f t="shared" si="57"/>
        <v>0</v>
      </c>
      <c r="U543" s="4">
        <f t="shared" si="58"/>
        <v>0</v>
      </c>
      <c r="V543" s="6">
        <f t="shared" si="59"/>
        <v>0</v>
      </c>
      <c r="W543" s="4">
        <f t="shared" si="60"/>
        <v>0</v>
      </c>
      <c r="X543" s="6">
        <f t="shared" si="61"/>
        <v>0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IF(E544="","",IF(AND(H544=H545,J544=J545),"",MAX($D$3:D543)+1))</f>
        <v/>
      </c>
      <c r="E544" s="7"/>
      <c r="F544" s="7"/>
      <c r="G544" s="7"/>
      <c r="H544" s="7"/>
      <c r="I544" s="7"/>
      <c r="J544" s="7"/>
      <c r="K544" s="7"/>
      <c r="L544" s="7"/>
      <c r="M544" s="8"/>
      <c r="N544" s="8"/>
      <c r="O544" s="8"/>
      <c r="P544" s="8"/>
      <c r="Q544" s="8"/>
      <c r="R544" s="8"/>
      <c r="S544" s="4">
        <f t="shared" si="56"/>
        <v>0</v>
      </c>
      <c r="T544" s="6">
        <f t="shared" si="57"/>
        <v>0</v>
      </c>
      <c r="U544" s="4">
        <f t="shared" si="58"/>
        <v>0</v>
      </c>
      <c r="V544" s="6">
        <f t="shared" si="59"/>
        <v>0</v>
      </c>
      <c r="W544" s="4">
        <f t="shared" si="60"/>
        <v>0</v>
      </c>
      <c r="X544" s="6">
        <f t="shared" si="61"/>
        <v>0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IF(E545="","",IF(AND(H545=H546,J545=J546),"",MAX($D$3:D544)+1))</f>
        <v/>
      </c>
      <c r="E545" s="7"/>
      <c r="F545" s="7"/>
      <c r="G545" s="7"/>
      <c r="H545" s="7"/>
      <c r="I545" s="7"/>
      <c r="J545" s="7"/>
      <c r="K545" s="7"/>
      <c r="L545" s="7"/>
      <c r="M545" s="8"/>
      <c r="N545" s="8"/>
      <c r="O545" s="8"/>
      <c r="P545" s="8"/>
      <c r="Q545" s="8"/>
      <c r="R545" s="8"/>
      <c r="S545" s="4">
        <f t="shared" si="56"/>
        <v>0</v>
      </c>
      <c r="T545" s="6">
        <f t="shared" si="57"/>
        <v>0</v>
      </c>
      <c r="U545" s="4">
        <f t="shared" si="58"/>
        <v>0</v>
      </c>
      <c r="V545" s="6">
        <f t="shared" si="59"/>
        <v>0</v>
      </c>
      <c r="W545" s="4">
        <f t="shared" si="60"/>
        <v>0</v>
      </c>
      <c r="X545" s="6">
        <f t="shared" si="61"/>
        <v>0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IF(E546="","",IF(AND(H546=H547,J546=J547),"",MAX($D$3:D545)+1))</f>
        <v/>
      </c>
      <c r="E546" s="7"/>
      <c r="F546" s="7"/>
      <c r="G546" s="7"/>
      <c r="H546" s="7"/>
      <c r="I546" s="7"/>
      <c r="J546" s="7"/>
      <c r="K546" s="7"/>
      <c r="L546" s="7"/>
      <c r="M546" s="8"/>
      <c r="N546" s="8"/>
      <c r="O546" s="8"/>
      <c r="P546" s="8"/>
      <c r="Q546" s="8"/>
      <c r="R546" s="8"/>
      <c r="S546" s="4">
        <f t="shared" si="56"/>
        <v>0</v>
      </c>
      <c r="T546" s="6">
        <f t="shared" si="57"/>
        <v>0</v>
      </c>
      <c r="U546" s="4">
        <f t="shared" si="58"/>
        <v>0</v>
      </c>
      <c r="V546" s="6">
        <f t="shared" si="59"/>
        <v>0</v>
      </c>
      <c r="W546" s="4">
        <f t="shared" si="60"/>
        <v>0</v>
      </c>
      <c r="X546" s="6">
        <f t="shared" si="61"/>
        <v>0</v>
      </c>
    </row>
    <row r="547" spans="1:24" x14ac:dyDescent="0.2">
      <c r="A547" t="str">
        <f>IF(AND(ABS(S547)&gt;Input!$A$3,ABS(1-T547)&gt;Input!$A$4),MAX($A$3:A546)+1,"")</f>
        <v/>
      </c>
      <c r="B547" t="str">
        <f>IF(AND(ABS(U547)&gt;Input!$B$3,ABS(1-V547)&gt;Input!$B$4),MAX($B$3:B546)+1,"")</f>
        <v/>
      </c>
      <c r="C547" t="str">
        <f>IF(AND(ABS(W547)&gt;Input!$C$3,ABS(1-X547)&gt;Input!$C$4),MAX($C$3:C546)+1,"")</f>
        <v/>
      </c>
      <c r="D547" t="str">
        <f>IF(E547="","",IF(AND(H547=H548,J547=J548),"",MAX($D$3:D546)+1))</f>
        <v/>
      </c>
      <c r="E547" s="7"/>
      <c r="F547" s="7"/>
      <c r="G547" s="7"/>
      <c r="H547" s="7"/>
      <c r="I547" s="7"/>
      <c r="J547" s="7"/>
      <c r="K547" s="7"/>
      <c r="L547" s="7"/>
      <c r="M547" s="8"/>
      <c r="N547" s="8"/>
      <c r="O547" s="8"/>
      <c r="P547" s="8"/>
      <c r="Q547" s="8"/>
      <c r="R547" s="8"/>
      <c r="S547" s="4">
        <f t="shared" si="56"/>
        <v>0</v>
      </c>
      <c r="T547" s="6">
        <f t="shared" si="57"/>
        <v>0</v>
      </c>
      <c r="U547" s="4">
        <f t="shared" si="58"/>
        <v>0</v>
      </c>
      <c r="V547" s="6">
        <f t="shared" si="59"/>
        <v>0</v>
      </c>
      <c r="W547" s="4">
        <f t="shared" si="60"/>
        <v>0</v>
      </c>
      <c r="X547" s="6">
        <f t="shared" si="61"/>
        <v>0</v>
      </c>
    </row>
    <row r="548" spans="1:24" x14ac:dyDescent="0.2">
      <c r="A548" t="str">
        <f>IF(AND(ABS(S548)&gt;Input!$A$3,ABS(1-T548)&gt;Input!$A$4),MAX($A$3:A547)+1,"")</f>
        <v/>
      </c>
      <c r="B548" t="str">
        <f>IF(AND(ABS(U548)&gt;Input!$B$3,ABS(1-V548)&gt;Input!$B$4),MAX($B$3:B547)+1,"")</f>
        <v/>
      </c>
      <c r="C548" t="str">
        <f>IF(AND(ABS(W548)&gt;Input!$C$3,ABS(1-X548)&gt;Input!$C$4),MAX($C$3:C547)+1,"")</f>
        <v/>
      </c>
      <c r="D548" t="str">
        <f>IF(E548="","",IF(AND(H548=H549,J548=J549),"",MAX($D$3:D547)+1))</f>
        <v/>
      </c>
      <c r="E548" s="7"/>
      <c r="F548" s="7"/>
      <c r="G548" s="7"/>
      <c r="H548" s="7"/>
      <c r="I548" s="7"/>
      <c r="J548" s="7"/>
      <c r="K548" s="7"/>
      <c r="L548" s="7"/>
      <c r="M548" s="8"/>
      <c r="N548" s="8"/>
      <c r="O548" s="8"/>
      <c r="P548" s="8"/>
      <c r="Q548" s="8"/>
      <c r="R548" s="8"/>
      <c r="S548" s="4">
        <f t="shared" si="56"/>
        <v>0</v>
      </c>
      <c r="T548" s="6">
        <f t="shared" si="57"/>
        <v>0</v>
      </c>
      <c r="U548" s="4">
        <f t="shared" si="58"/>
        <v>0</v>
      </c>
      <c r="V548" s="6">
        <f t="shared" si="59"/>
        <v>0</v>
      </c>
      <c r="W548" s="4">
        <f t="shared" si="60"/>
        <v>0</v>
      </c>
      <c r="X548" s="6">
        <f t="shared" si="61"/>
        <v>0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IF(E549="","",IF(AND(H549=H550,J549=J550),"",MAX($D$3:D548)+1))</f>
        <v/>
      </c>
      <c r="E549" s="7"/>
      <c r="F549" s="7"/>
      <c r="G549" s="7"/>
      <c r="H549" s="7"/>
      <c r="I549" s="7"/>
      <c r="J549" s="7"/>
      <c r="K549" s="7"/>
      <c r="L549" s="7"/>
      <c r="M549" s="8"/>
      <c r="N549" s="8"/>
      <c r="O549" s="8"/>
      <c r="P549" s="8"/>
      <c r="Q549" s="8"/>
      <c r="R549" s="8"/>
      <c r="S549" s="4">
        <f t="shared" si="56"/>
        <v>0</v>
      </c>
      <c r="T549" s="6">
        <f t="shared" si="57"/>
        <v>0</v>
      </c>
      <c r="U549" s="4">
        <f t="shared" si="58"/>
        <v>0</v>
      </c>
      <c r="V549" s="6">
        <f t="shared" si="59"/>
        <v>0</v>
      </c>
      <c r="W549" s="4">
        <f t="shared" si="60"/>
        <v>0</v>
      </c>
      <c r="X549" s="6">
        <f t="shared" si="61"/>
        <v>0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IF(E550="","",IF(AND(H550=H551,J550=J551),"",MAX($D$3:D549)+1))</f>
        <v/>
      </c>
      <c r="E550" s="7"/>
      <c r="F550" s="7"/>
      <c r="G550" s="7"/>
      <c r="H550" s="7"/>
      <c r="I550" s="7"/>
      <c r="J550" s="7"/>
      <c r="K550" s="7"/>
      <c r="L550" s="7"/>
      <c r="M550" s="8"/>
      <c r="N550" s="8"/>
      <c r="O550" s="8"/>
      <c r="P550" s="8"/>
      <c r="Q550" s="8"/>
      <c r="R550" s="8"/>
      <c r="S550" s="4">
        <f t="shared" si="56"/>
        <v>0</v>
      </c>
      <c r="T550" s="6">
        <f t="shared" si="57"/>
        <v>0</v>
      </c>
      <c r="U550" s="4">
        <f t="shared" si="58"/>
        <v>0</v>
      </c>
      <c r="V550" s="6">
        <f t="shared" si="59"/>
        <v>0</v>
      </c>
      <c r="W550" s="4">
        <f t="shared" si="60"/>
        <v>0</v>
      </c>
      <c r="X550" s="6">
        <f t="shared" si="61"/>
        <v>0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IF(E551="","",IF(AND(H551=H552,J551=J552),"",MAX($D$3:D550)+1))</f>
        <v/>
      </c>
      <c r="E551" s="7"/>
      <c r="F551" s="7"/>
      <c r="G551" s="7"/>
      <c r="H551" s="7"/>
      <c r="I551" s="7"/>
      <c r="J551" s="7"/>
      <c r="K551" s="7"/>
      <c r="L551" s="7"/>
      <c r="M551" s="8"/>
      <c r="N551" s="8"/>
      <c r="O551" s="8"/>
      <c r="P551" s="8"/>
      <c r="Q551" s="8"/>
      <c r="R551" s="8"/>
      <c r="S551" s="4">
        <f t="shared" si="56"/>
        <v>0</v>
      </c>
      <c r="T551" s="6">
        <f t="shared" si="57"/>
        <v>0</v>
      </c>
      <c r="U551" s="4">
        <f t="shared" si="58"/>
        <v>0</v>
      </c>
      <c r="V551" s="6">
        <f t="shared" si="59"/>
        <v>0</v>
      </c>
      <c r="W551" s="4">
        <f t="shared" si="60"/>
        <v>0</v>
      </c>
      <c r="X551" s="6">
        <f t="shared" si="61"/>
        <v>0</v>
      </c>
    </row>
    <row r="552" spans="1:24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 t="str">
        <f>IF(E552="","",IF(AND(H552=H553,J552=J553),"",MAX($D$3:D551)+1))</f>
        <v/>
      </c>
      <c r="E552" s="7"/>
      <c r="F552" s="7"/>
      <c r="G552" s="7"/>
      <c r="H552" s="7"/>
      <c r="I552" s="7"/>
      <c r="J552" s="7"/>
      <c r="K552" s="7"/>
      <c r="L552" s="7"/>
      <c r="M552" s="8"/>
      <c r="N552" s="8"/>
      <c r="O552" s="8"/>
      <c r="P552" s="8"/>
      <c r="Q552" s="8"/>
      <c r="R552" s="8"/>
      <c r="S552" s="4">
        <f t="shared" si="56"/>
        <v>0</v>
      </c>
      <c r="T552" s="6">
        <f t="shared" si="57"/>
        <v>0</v>
      </c>
      <c r="U552" s="4">
        <f t="shared" si="58"/>
        <v>0</v>
      </c>
      <c r="V552" s="6">
        <f t="shared" si="59"/>
        <v>0</v>
      </c>
      <c r="W552" s="4">
        <f t="shared" si="60"/>
        <v>0</v>
      </c>
      <c r="X552" s="6">
        <f t="shared" si="61"/>
        <v>0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 t="str">
        <f>IF(E553="","",IF(AND(H553=H554,J553=J554),"",MAX($D$3:D552)+1))</f>
        <v/>
      </c>
      <c r="E553" s="7"/>
      <c r="F553" s="7"/>
      <c r="G553" s="7"/>
      <c r="H553" s="7"/>
      <c r="I553" s="7"/>
      <c r="J553" s="7"/>
      <c r="K553" s="7"/>
      <c r="L553" s="7"/>
      <c r="M553" s="8"/>
      <c r="N553" s="8"/>
      <c r="O553" s="8"/>
      <c r="P553" s="8"/>
      <c r="Q553" s="8"/>
      <c r="R553" s="8"/>
      <c r="S553" s="4">
        <f t="shared" si="56"/>
        <v>0</v>
      </c>
      <c r="T553" s="6">
        <f t="shared" si="57"/>
        <v>0</v>
      </c>
      <c r="U553" s="4">
        <f t="shared" si="58"/>
        <v>0</v>
      </c>
      <c r="V553" s="6">
        <f t="shared" si="59"/>
        <v>0</v>
      </c>
      <c r="W553" s="4">
        <f t="shared" si="60"/>
        <v>0</v>
      </c>
      <c r="X553" s="6">
        <f t="shared" si="61"/>
        <v>0</v>
      </c>
    </row>
    <row r="554" spans="1:24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IF(E554="","",IF(AND(H554=H555,J554=J555),"",MAX($D$3:D553)+1))</f>
        <v/>
      </c>
      <c r="E554" s="7"/>
      <c r="F554" s="7"/>
      <c r="G554" s="7"/>
      <c r="H554" s="7"/>
      <c r="I554" s="7"/>
      <c r="J554" s="7"/>
      <c r="K554" s="7"/>
      <c r="L554" s="7"/>
      <c r="M554" s="8"/>
      <c r="N554" s="8"/>
      <c r="O554" s="8"/>
      <c r="P554" s="8"/>
      <c r="Q554" s="8"/>
      <c r="R554" s="8"/>
      <c r="S554" s="4">
        <f t="shared" si="56"/>
        <v>0</v>
      </c>
      <c r="T554" s="6">
        <f t="shared" si="57"/>
        <v>0</v>
      </c>
      <c r="U554" s="4">
        <f t="shared" si="58"/>
        <v>0</v>
      </c>
      <c r="V554" s="6">
        <f t="shared" si="59"/>
        <v>0</v>
      </c>
      <c r="W554" s="4">
        <f t="shared" si="60"/>
        <v>0</v>
      </c>
      <c r="X554" s="6">
        <f t="shared" si="61"/>
        <v>0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IF(E555="","",IF(AND(H555=H556,J555=J556),"",MAX($D$3:D554)+1))</f>
        <v/>
      </c>
      <c r="E555" s="7"/>
      <c r="F555" s="7"/>
      <c r="G555" s="7"/>
      <c r="H555" s="7"/>
      <c r="I555" s="7"/>
      <c r="J555" s="7"/>
      <c r="K555" s="7"/>
      <c r="L555" s="7"/>
      <c r="M555" s="8"/>
      <c r="N555" s="8"/>
      <c r="O555" s="8"/>
      <c r="P555" s="8"/>
      <c r="Q555" s="8"/>
      <c r="R555" s="8"/>
      <c r="S555" s="4">
        <f t="shared" si="56"/>
        <v>0</v>
      </c>
      <c r="T555" s="6">
        <f t="shared" si="57"/>
        <v>0</v>
      </c>
      <c r="U555" s="4">
        <f t="shared" si="58"/>
        <v>0</v>
      </c>
      <c r="V555" s="6">
        <f t="shared" si="59"/>
        <v>0</v>
      </c>
      <c r="W555" s="4">
        <f t="shared" si="60"/>
        <v>0</v>
      </c>
      <c r="X555" s="6">
        <f t="shared" si="61"/>
        <v>0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IF(E556="","",IF(AND(H556=H557,J556=J557),"",MAX($D$3:D555)+1))</f>
        <v/>
      </c>
      <c r="E556" s="7"/>
      <c r="F556" s="7"/>
      <c r="G556" s="7"/>
      <c r="H556" s="7"/>
      <c r="I556" s="7"/>
      <c r="J556" s="7"/>
      <c r="K556" s="7"/>
      <c r="L556" s="7"/>
      <c r="M556" s="8"/>
      <c r="N556" s="8"/>
      <c r="O556" s="8"/>
      <c r="P556" s="8"/>
      <c r="Q556" s="8"/>
      <c r="R556" s="8"/>
      <c r="S556" s="4">
        <f t="shared" si="56"/>
        <v>0</v>
      </c>
      <c r="T556" s="6">
        <f t="shared" si="57"/>
        <v>0</v>
      </c>
      <c r="U556" s="4">
        <f t="shared" si="58"/>
        <v>0</v>
      </c>
      <c r="V556" s="6">
        <f t="shared" si="59"/>
        <v>0</v>
      </c>
      <c r="W556" s="4">
        <f t="shared" si="60"/>
        <v>0</v>
      </c>
      <c r="X556" s="6">
        <f t="shared" si="61"/>
        <v>0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IF(E557="","",IF(AND(H557=H558,J557=J558),"",MAX($D$3:D556)+1))</f>
        <v/>
      </c>
      <c r="E557" s="7"/>
      <c r="F557" s="7"/>
      <c r="G557" s="7"/>
      <c r="H557" s="7"/>
      <c r="I557" s="7"/>
      <c r="J557" s="7"/>
      <c r="K557" s="7"/>
      <c r="L557" s="7"/>
      <c r="M557" s="8"/>
      <c r="N557" s="8"/>
      <c r="O557" s="8"/>
      <c r="P557" s="8"/>
      <c r="Q557" s="8"/>
      <c r="R557" s="8"/>
      <c r="S557" s="4">
        <f t="shared" si="56"/>
        <v>0</v>
      </c>
      <c r="T557" s="6">
        <f t="shared" si="57"/>
        <v>0</v>
      </c>
      <c r="U557" s="4">
        <f t="shared" si="58"/>
        <v>0</v>
      </c>
      <c r="V557" s="6">
        <f t="shared" si="59"/>
        <v>0</v>
      </c>
      <c r="W557" s="4">
        <f t="shared" si="60"/>
        <v>0</v>
      </c>
      <c r="X557" s="6">
        <f t="shared" si="61"/>
        <v>0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IF(E558="","",IF(AND(H558=H559,J558=J559),"",MAX($D$3:D557)+1))</f>
        <v/>
      </c>
      <c r="E558" s="7"/>
      <c r="F558" s="7"/>
      <c r="G558" s="7"/>
      <c r="H558" s="7"/>
      <c r="I558" s="7"/>
      <c r="J558" s="7"/>
      <c r="K558" s="7"/>
      <c r="L558" s="7"/>
      <c r="M558" s="8"/>
      <c r="N558" s="8"/>
      <c r="O558" s="8"/>
      <c r="P558" s="8"/>
      <c r="Q558" s="8"/>
      <c r="R558" s="8"/>
      <c r="S558" s="4">
        <f t="shared" si="56"/>
        <v>0</v>
      </c>
      <c r="T558" s="6">
        <f t="shared" si="57"/>
        <v>0</v>
      </c>
      <c r="U558" s="4">
        <f t="shared" si="58"/>
        <v>0</v>
      </c>
      <c r="V558" s="6">
        <f t="shared" si="59"/>
        <v>0</v>
      </c>
      <c r="W558" s="4">
        <f t="shared" si="60"/>
        <v>0</v>
      </c>
      <c r="X558" s="6">
        <f t="shared" si="61"/>
        <v>0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 t="str">
        <f>IF(E559="","",IF(AND(H559=H560,J559=J560),"",MAX($D$3:D558)+1))</f>
        <v/>
      </c>
      <c r="E559" s="7"/>
      <c r="F559" s="7"/>
      <c r="G559" s="7"/>
      <c r="H559" s="7"/>
      <c r="I559" s="7"/>
      <c r="J559" s="7"/>
      <c r="K559" s="7"/>
      <c r="L559" s="7"/>
      <c r="M559" s="8"/>
      <c r="N559" s="8"/>
      <c r="O559" s="8"/>
      <c r="P559" s="8"/>
      <c r="Q559" s="8"/>
      <c r="R559" s="8"/>
      <c r="S559" s="4">
        <f t="shared" si="56"/>
        <v>0</v>
      </c>
      <c r="T559" s="6">
        <f t="shared" si="57"/>
        <v>0</v>
      </c>
      <c r="U559" s="4">
        <f t="shared" si="58"/>
        <v>0</v>
      </c>
      <c r="V559" s="6">
        <f t="shared" si="59"/>
        <v>0</v>
      </c>
      <c r="W559" s="4">
        <f t="shared" si="60"/>
        <v>0</v>
      </c>
      <c r="X559" s="6">
        <f t="shared" si="61"/>
        <v>0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IF(E560="","",IF(AND(H560=H561,J560=J561),"",MAX($D$3:D559)+1))</f>
        <v/>
      </c>
      <c r="E560" s="7"/>
      <c r="F560" s="7"/>
      <c r="G560" s="7"/>
      <c r="H560" s="7"/>
      <c r="I560" s="7"/>
      <c r="J560" s="7"/>
      <c r="K560" s="7"/>
      <c r="L560" s="7"/>
      <c r="M560" s="8"/>
      <c r="N560" s="8"/>
      <c r="O560" s="8"/>
      <c r="P560" s="8"/>
      <c r="Q560" s="8"/>
      <c r="R560" s="8"/>
      <c r="S560" s="4">
        <f t="shared" si="56"/>
        <v>0</v>
      </c>
      <c r="T560" s="6">
        <f t="shared" si="57"/>
        <v>0</v>
      </c>
      <c r="U560" s="4">
        <f t="shared" si="58"/>
        <v>0</v>
      </c>
      <c r="V560" s="6">
        <f t="shared" si="59"/>
        <v>0</v>
      </c>
      <c r="W560" s="4">
        <f t="shared" si="60"/>
        <v>0</v>
      </c>
      <c r="X560" s="6">
        <f t="shared" si="61"/>
        <v>0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IF(E561="","",IF(AND(H561=H562,J561=J562),"",MAX($D$3:D560)+1))</f>
        <v/>
      </c>
      <c r="E561" s="7"/>
      <c r="F561" s="7"/>
      <c r="G561" s="7"/>
      <c r="H561" s="7"/>
      <c r="I561" s="7"/>
      <c r="J561" s="7"/>
      <c r="K561" s="7"/>
      <c r="L561" s="7"/>
      <c r="M561" s="8"/>
      <c r="N561" s="8"/>
      <c r="O561" s="8"/>
      <c r="P561" s="8"/>
      <c r="Q561" s="8"/>
      <c r="R561" s="8"/>
      <c r="S561" s="4">
        <f t="shared" si="56"/>
        <v>0</v>
      </c>
      <c r="T561" s="6">
        <f t="shared" si="57"/>
        <v>0</v>
      </c>
      <c r="U561" s="4">
        <f t="shared" si="58"/>
        <v>0</v>
      </c>
      <c r="V561" s="6">
        <f t="shared" si="59"/>
        <v>0</v>
      </c>
      <c r="W561" s="4">
        <f t="shared" si="60"/>
        <v>0</v>
      </c>
      <c r="X561" s="6">
        <f t="shared" si="61"/>
        <v>0</v>
      </c>
    </row>
    <row r="562" spans="1:24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 t="str">
        <f>IF(E562="","",IF(AND(H562=H563,J562=J563),"",MAX($D$3:D561)+1))</f>
        <v/>
      </c>
      <c r="E562" s="7"/>
      <c r="F562" s="7"/>
      <c r="G562" s="7"/>
      <c r="H562" s="7"/>
      <c r="I562" s="7"/>
      <c r="J562" s="7"/>
      <c r="K562" s="7"/>
      <c r="L562" s="7"/>
      <c r="M562" s="8"/>
      <c r="N562" s="8"/>
      <c r="O562" s="8"/>
      <c r="P562" s="8"/>
      <c r="Q562" s="8"/>
      <c r="R562" s="8"/>
      <c r="S562" s="4">
        <f t="shared" si="56"/>
        <v>0</v>
      </c>
      <c r="T562" s="6">
        <f t="shared" si="57"/>
        <v>0</v>
      </c>
      <c r="U562" s="4">
        <f t="shared" si="58"/>
        <v>0</v>
      </c>
      <c r="V562" s="6">
        <f t="shared" si="59"/>
        <v>0</v>
      </c>
      <c r="W562" s="4">
        <f t="shared" si="60"/>
        <v>0</v>
      </c>
      <c r="X562" s="6">
        <f t="shared" si="61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IF(E563="","",IF(AND(H563=H564,J563=J564),"",MAX($D$3:D562)+1))</f>
        <v/>
      </c>
      <c r="E563" s="7"/>
      <c r="F563" s="7"/>
      <c r="G563" s="7"/>
      <c r="H563" s="7"/>
      <c r="I563" s="7"/>
      <c r="J563" s="7"/>
      <c r="K563" s="7"/>
      <c r="L563" s="7"/>
      <c r="M563" s="8"/>
      <c r="N563" s="8"/>
      <c r="O563" s="8"/>
      <c r="P563" s="8"/>
      <c r="Q563" s="8"/>
      <c r="R563" s="8"/>
      <c r="S563" s="4">
        <f t="shared" si="56"/>
        <v>0</v>
      </c>
      <c r="T563" s="6">
        <f t="shared" si="57"/>
        <v>0</v>
      </c>
      <c r="U563" s="4">
        <f t="shared" si="58"/>
        <v>0</v>
      </c>
      <c r="V563" s="6">
        <f t="shared" si="59"/>
        <v>0</v>
      </c>
      <c r="W563" s="4">
        <f t="shared" si="60"/>
        <v>0</v>
      </c>
      <c r="X563" s="6">
        <f t="shared" si="61"/>
        <v>0</v>
      </c>
    </row>
    <row r="564" spans="1:24" x14ac:dyDescent="0.2">
      <c r="A564" t="str">
        <f>IF(AND(ABS(S564)&gt;Input!$A$3,ABS(1-T564)&gt;Input!$A$4),MAX($A$3:A563)+1,"")</f>
        <v/>
      </c>
      <c r="B564" t="str">
        <f>IF(AND(ABS(U564)&gt;Input!$B$3,ABS(1-V564)&gt;Input!$B$4),MAX($B$3:B563)+1,"")</f>
        <v/>
      </c>
      <c r="C564" t="str">
        <f>IF(AND(ABS(W564)&gt;Input!$C$3,ABS(1-X564)&gt;Input!$C$4),MAX($C$3:C563)+1,"")</f>
        <v/>
      </c>
      <c r="D564" t="str">
        <f>IF(E564="","",IF(AND(H564=H565,J564=J565),"",MAX($D$3:D563)+1))</f>
        <v/>
      </c>
      <c r="E564" s="7"/>
      <c r="F564" s="7"/>
      <c r="G564" s="7"/>
      <c r="H564" s="7"/>
      <c r="I564" s="7"/>
      <c r="J564" s="7"/>
      <c r="K564" s="7"/>
      <c r="L564" s="7"/>
      <c r="M564" s="8"/>
      <c r="N564" s="8"/>
      <c r="O564" s="8"/>
      <c r="P564" s="8"/>
      <c r="Q564" s="8"/>
      <c r="R564" s="8"/>
      <c r="S564" s="4">
        <f t="shared" si="56"/>
        <v>0</v>
      </c>
      <c r="T564" s="6">
        <f t="shared" si="57"/>
        <v>0</v>
      </c>
      <c r="U564" s="4">
        <f t="shared" si="58"/>
        <v>0</v>
      </c>
      <c r="V564" s="6">
        <f t="shared" si="59"/>
        <v>0</v>
      </c>
      <c r="W564" s="4">
        <f t="shared" si="60"/>
        <v>0</v>
      </c>
      <c r="X564" s="6">
        <f t="shared" si="61"/>
        <v>0</v>
      </c>
    </row>
    <row r="565" spans="1:24" x14ac:dyDescent="0.2">
      <c r="A565" t="str">
        <f>IF(AND(ABS(S565)&gt;Input!$A$3,ABS(1-T565)&gt;Input!$A$4),MAX($A$3:A564)+1,"")</f>
        <v/>
      </c>
      <c r="B565" t="str">
        <f>IF(AND(ABS(U565)&gt;Input!$B$3,ABS(1-V565)&gt;Input!$B$4),MAX($B$3:B564)+1,"")</f>
        <v/>
      </c>
      <c r="C565" t="str">
        <f>IF(AND(ABS(W565)&gt;Input!$C$3,ABS(1-X565)&gt;Input!$C$4),MAX($C$3:C564)+1,"")</f>
        <v/>
      </c>
      <c r="D565" t="str">
        <f>IF(E565="","",IF(AND(H565=H566,J565=J566),"",MAX($D$3:D564)+1))</f>
        <v/>
      </c>
      <c r="E565" s="7"/>
      <c r="F565" s="7"/>
      <c r="G565" s="7"/>
      <c r="H565" s="7"/>
      <c r="I565" s="7"/>
      <c r="J565" s="7"/>
      <c r="K565" s="7"/>
      <c r="L565" s="7"/>
      <c r="M565" s="8"/>
      <c r="N565" s="8"/>
      <c r="O565" s="8"/>
      <c r="P565" s="8"/>
      <c r="Q565" s="8"/>
      <c r="R565" s="8"/>
      <c r="S565" s="4">
        <f t="shared" si="56"/>
        <v>0</v>
      </c>
      <c r="T565" s="6">
        <f t="shared" si="57"/>
        <v>0</v>
      </c>
      <c r="U565" s="4">
        <f t="shared" si="58"/>
        <v>0</v>
      </c>
      <c r="V565" s="6">
        <f t="shared" si="59"/>
        <v>0</v>
      </c>
      <c r="W565" s="4">
        <f t="shared" si="60"/>
        <v>0</v>
      </c>
      <c r="X565" s="6">
        <f t="shared" si="61"/>
        <v>0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IF(E566="","",IF(AND(H566=H567,J566=J567),"",MAX($D$3:D565)+1))</f>
        <v/>
      </c>
      <c r="E566" s="7"/>
      <c r="F566" s="7"/>
      <c r="G566" s="7"/>
      <c r="H566" s="7"/>
      <c r="I566" s="7"/>
      <c r="J566" s="7"/>
      <c r="K566" s="7"/>
      <c r="L566" s="7"/>
      <c r="M566" s="8"/>
      <c r="N566" s="8"/>
      <c r="O566" s="8"/>
      <c r="P566" s="8"/>
      <c r="Q566" s="8"/>
      <c r="R566" s="8"/>
      <c r="S566" s="4">
        <f t="shared" si="56"/>
        <v>0</v>
      </c>
      <c r="T566" s="6">
        <f t="shared" si="57"/>
        <v>0</v>
      </c>
      <c r="U566" s="4">
        <f t="shared" si="58"/>
        <v>0</v>
      </c>
      <c r="V566" s="6">
        <f t="shared" si="59"/>
        <v>0</v>
      </c>
      <c r="W566" s="4">
        <f t="shared" si="60"/>
        <v>0</v>
      </c>
      <c r="X566" s="6">
        <f t="shared" si="61"/>
        <v>0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IF(E567="","",IF(AND(H567=H568,J567=J568),"",MAX($D$3:D566)+1))</f>
        <v/>
      </c>
      <c r="E567" s="7"/>
      <c r="F567" s="7"/>
      <c r="G567" s="7"/>
      <c r="H567" s="7"/>
      <c r="I567" s="7"/>
      <c r="J567" s="7"/>
      <c r="K567" s="7"/>
      <c r="L567" s="7"/>
      <c r="M567" s="8"/>
      <c r="N567" s="8"/>
      <c r="O567" s="8"/>
      <c r="P567" s="8"/>
      <c r="Q567" s="8"/>
      <c r="R567" s="8"/>
      <c r="S567" s="4">
        <f t="shared" si="56"/>
        <v>0</v>
      </c>
      <c r="T567" s="6">
        <f t="shared" si="57"/>
        <v>0</v>
      </c>
      <c r="U567" s="4">
        <f t="shared" si="58"/>
        <v>0</v>
      </c>
      <c r="V567" s="6">
        <f t="shared" si="59"/>
        <v>0</v>
      </c>
      <c r="W567" s="4">
        <f t="shared" si="60"/>
        <v>0</v>
      </c>
      <c r="X567" s="6">
        <f t="shared" si="61"/>
        <v>0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IF(E568="","",IF(AND(H568=H569,J568=J569),"",MAX($D$3:D567)+1))</f>
        <v/>
      </c>
      <c r="E568" s="7"/>
      <c r="F568" s="7"/>
      <c r="G568" s="7"/>
      <c r="H568" s="7"/>
      <c r="I568" s="7"/>
      <c r="J568" s="7"/>
      <c r="K568" s="7"/>
      <c r="L568" s="7"/>
      <c r="M568" s="8"/>
      <c r="N568" s="8"/>
      <c r="O568" s="8"/>
      <c r="P568" s="8"/>
      <c r="Q568" s="8"/>
      <c r="R568" s="8"/>
      <c r="S568" s="4">
        <f t="shared" si="56"/>
        <v>0</v>
      </c>
      <c r="T568" s="6">
        <f t="shared" si="57"/>
        <v>0</v>
      </c>
      <c r="U568" s="4">
        <f t="shared" si="58"/>
        <v>0</v>
      </c>
      <c r="V568" s="6">
        <f t="shared" si="59"/>
        <v>0</v>
      </c>
      <c r="W568" s="4">
        <f t="shared" si="60"/>
        <v>0</v>
      </c>
      <c r="X568" s="6">
        <f t="shared" si="61"/>
        <v>0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 t="str">
        <f>IF(AND(ABS(W569)&gt;Input!$C$3,ABS(1-X569)&gt;Input!$C$4),MAX($C$3:C568)+1,"")</f>
        <v/>
      </c>
      <c r="D569" t="str">
        <f>IF(E569="","",IF(AND(H569=H570,J569=J570),"",MAX($D$3:D568)+1))</f>
        <v/>
      </c>
      <c r="E569" s="7"/>
      <c r="F569" s="7"/>
      <c r="G569" s="7"/>
      <c r="H569" s="7"/>
      <c r="I569" s="7"/>
      <c r="J569" s="7"/>
      <c r="K569" s="7"/>
      <c r="L569" s="7"/>
      <c r="M569" s="8"/>
      <c r="N569" s="8"/>
      <c r="O569" s="8"/>
      <c r="P569" s="8"/>
      <c r="Q569" s="8"/>
      <c r="R569" s="8"/>
      <c r="S569" s="4">
        <f t="shared" si="56"/>
        <v>0</v>
      </c>
      <c r="T569" s="6">
        <f t="shared" si="57"/>
        <v>0</v>
      </c>
      <c r="U569" s="4">
        <f t="shared" si="58"/>
        <v>0</v>
      </c>
      <c r="V569" s="6">
        <f t="shared" si="59"/>
        <v>0</v>
      </c>
      <c r="W569" s="4">
        <f t="shared" si="60"/>
        <v>0</v>
      </c>
      <c r="X569" s="6">
        <f t="shared" si="61"/>
        <v>0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 t="str">
        <f>IF(E570="","",IF(AND(H570=H571,J570=J571),"",MAX($D$3:D569)+1))</f>
        <v/>
      </c>
      <c r="E570" s="7"/>
      <c r="F570" s="7"/>
      <c r="G570" s="7"/>
      <c r="H570" s="7"/>
      <c r="I570" s="7"/>
      <c r="J570" s="7"/>
      <c r="K570" s="7"/>
      <c r="L570" s="7"/>
      <c r="M570" s="8"/>
      <c r="N570" s="8"/>
      <c r="O570" s="8"/>
      <c r="P570" s="8"/>
      <c r="Q570" s="8"/>
      <c r="R570" s="8"/>
      <c r="S570" s="4">
        <f t="shared" si="56"/>
        <v>0</v>
      </c>
      <c r="T570" s="6">
        <f t="shared" si="57"/>
        <v>0</v>
      </c>
      <c r="U570" s="4">
        <f t="shared" si="58"/>
        <v>0</v>
      </c>
      <c r="V570" s="6">
        <f t="shared" si="59"/>
        <v>0</v>
      </c>
      <c r="W570" s="4">
        <f t="shared" si="60"/>
        <v>0</v>
      </c>
      <c r="X570" s="6">
        <f t="shared" si="61"/>
        <v>0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IF(E571="","",IF(AND(H571=H572,J571=J572),"",MAX($D$3:D570)+1))</f>
        <v/>
      </c>
      <c r="E571" s="7"/>
      <c r="F571" s="7"/>
      <c r="G571" s="7"/>
      <c r="H571" s="7"/>
      <c r="I571" s="7"/>
      <c r="J571" s="7"/>
      <c r="K571" s="7"/>
      <c r="L571" s="7"/>
      <c r="M571" s="8"/>
      <c r="N571" s="8"/>
      <c r="O571" s="8"/>
      <c r="P571" s="8"/>
      <c r="Q571" s="8"/>
      <c r="R571" s="8"/>
      <c r="S571" s="4">
        <f t="shared" si="56"/>
        <v>0</v>
      </c>
      <c r="T571" s="6">
        <f t="shared" si="57"/>
        <v>0</v>
      </c>
      <c r="U571" s="4">
        <f t="shared" si="58"/>
        <v>0</v>
      </c>
      <c r="V571" s="6">
        <f t="shared" si="59"/>
        <v>0</v>
      </c>
      <c r="W571" s="4">
        <f t="shared" si="60"/>
        <v>0</v>
      </c>
      <c r="X571" s="6">
        <f t="shared" si="61"/>
        <v>0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IF(E572="","",IF(AND(H572=H573,J572=J573),"",MAX($D$3:D571)+1))</f>
        <v/>
      </c>
      <c r="E572" s="7"/>
      <c r="F572" s="7"/>
      <c r="G572" s="7"/>
      <c r="H572" s="7"/>
      <c r="I572" s="7"/>
      <c r="J572" s="7"/>
      <c r="K572" s="7"/>
      <c r="L572" s="7"/>
      <c r="M572" s="8"/>
      <c r="N572" s="8"/>
      <c r="O572" s="8"/>
      <c r="P572" s="8"/>
      <c r="Q572" s="8"/>
      <c r="R572" s="8"/>
      <c r="S572" s="4">
        <f t="shared" si="56"/>
        <v>0</v>
      </c>
      <c r="T572" s="6">
        <f t="shared" si="57"/>
        <v>0</v>
      </c>
      <c r="U572" s="4">
        <f t="shared" si="58"/>
        <v>0</v>
      </c>
      <c r="V572" s="6">
        <f t="shared" si="59"/>
        <v>0</v>
      </c>
      <c r="W572" s="4">
        <f t="shared" si="60"/>
        <v>0</v>
      </c>
      <c r="X572" s="6">
        <f t="shared" si="61"/>
        <v>0</v>
      </c>
    </row>
    <row r="573" spans="1:24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IF(E573="","",IF(AND(H573=H574,J573=J574),"",MAX($D$3:D572)+1))</f>
        <v/>
      </c>
      <c r="E573" s="7"/>
      <c r="F573" s="7"/>
      <c r="G573" s="7"/>
      <c r="H573" s="7"/>
      <c r="I573" s="7"/>
      <c r="J573" s="7"/>
      <c r="K573" s="7"/>
      <c r="L573" s="7"/>
      <c r="M573" s="8"/>
      <c r="N573" s="8"/>
      <c r="O573" s="8"/>
      <c r="P573" s="8"/>
      <c r="Q573" s="8"/>
      <c r="R573" s="8"/>
      <c r="S573" s="4">
        <f t="shared" si="56"/>
        <v>0</v>
      </c>
      <c r="T573" s="6">
        <f t="shared" si="57"/>
        <v>0</v>
      </c>
      <c r="U573" s="4">
        <f t="shared" si="58"/>
        <v>0</v>
      </c>
      <c r="V573" s="6">
        <f t="shared" si="59"/>
        <v>0</v>
      </c>
      <c r="W573" s="4">
        <f t="shared" si="60"/>
        <v>0</v>
      </c>
      <c r="X573" s="6">
        <f t="shared" si="61"/>
        <v>0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IF(E574="","",IF(AND(H574=H575,J574=J575),"",MAX($D$3:D573)+1))</f>
        <v/>
      </c>
      <c r="E574" s="7"/>
      <c r="F574" s="7"/>
      <c r="G574" s="7"/>
      <c r="H574" s="7"/>
      <c r="I574" s="7"/>
      <c r="J574" s="7"/>
      <c r="K574" s="7"/>
      <c r="L574" s="7"/>
      <c r="M574" s="8"/>
      <c r="N574" s="8"/>
      <c r="O574" s="8"/>
      <c r="P574" s="8"/>
      <c r="Q574" s="8"/>
      <c r="R574" s="8"/>
      <c r="S574" s="4">
        <f t="shared" si="56"/>
        <v>0</v>
      </c>
      <c r="T574" s="6">
        <f t="shared" si="57"/>
        <v>0</v>
      </c>
      <c r="U574" s="4">
        <f t="shared" si="58"/>
        <v>0</v>
      </c>
      <c r="V574" s="6">
        <f t="shared" si="59"/>
        <v>0</v>
      </c>
      <c r="W574" s="4">
        <f t="shared" si="60"/>
        <v>0</v>
      </c>
      <c r="X574" s="6">
        <f t="shared" si="61"/>
        <v>0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IF(E575="","",IF(AND(H575=H576,J575=J576),"",MAX($D$3:D574)+1))</f>
        <v/>
      </c>
      <c r="E575" s="7"/>
      <c r="F575" s="7"/>
      <c r="G575" s="7"/>
      <c r="H575" s="7"/>
      <c r="I575" s="7"/>
      <c r="J575" s="7"/>
      <c r="K575" s="7"/>
      <c r="L575" s="7"/>
      <c r="M575" s="8"/>
      <c r="N575" s="8"/>
      <c r="O575" s="8"/>
      <c r="P575" s="8"/>
      <c r="Q575" s="8"/>
      <c r="R575" s="8"/>
      <c r="S575" s="4">
        <f t="shared" si="56"/>
        <v>0</v>
      </c>
      <c r="T575" s="6">
        <f t="shared" si="57"/>
        <v>0</v>
      </c>
      <c r="U575" s="4">
        <f t="shared" si="58"/>
        <v>0</v>
      </c>
      <c r="V575" s="6">
        <f t="shared" si="59"/>
        <v>0</v>
      </c>
      <c r="W575" s="4">
        <f t="shared" si="60"/>
        <v>0</v>
      </c>
      <c r="X575" s="6">
        <f t="shared" si="61"/>
        <v>0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IF(E576="","",IF(AND(H576=H577,J576=J577),"",MAX($D$3:D575)+1))</f>
        <v/>
      </c>
      <c r="E576" s="7"/>
      <c r="F576" s="7"/>
      <c r="G576" s="7"/>
      <c r="H576" s="7"/>
      <c r="I576" s="7"/>
      <c r="J576" s="7"/>
      <c r="K576" s="7"/>
      <c r="L576" s="7"/>
      <c r="M576" s="8"/>
      <c r="N576" s="8"/>
      <c r="O576" s="8"/>
      <c r="P576" s="8"/>
      <c r="Q576" s="8"/>
      <c r="R576" s="8"/>
      <c r="S576" s="4">
        <f t="shared" si="56"/>
        <v>0</v>
      </c>
      <c r="T576" s="6">
        <f t="shared" si="57"/>
        <v>0</v>
      </c>
      <c r="U576" s="4">
        <f t="shared" si="58"/>
        <v>0</v>
      </c>
      <c r="V576" s="6">
        <f t="shared" si="59"/>
        <v>0</v>
      </c>
      <c r="W576" s="4">
        <f t="shared" si="60"/>
        <v>0</v>
      </c>
      <c r="X576" s="6">
        <f t="shared" si="61"/>
        <v>0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IF(E577="","",IF(AND(H577=H578,J577=J578),"",MAX($D$3:D576)+1))</f>
        <v/>
      </c>
      <c r="E577" s="7"/>
      <c r="F577" s="7"/>
      <c r="G577" s="7"/>
      <c r="H577" s="7"/>
      <c r="I577" s="7"/>
      <c r="J577" s="7"/>
      <c r="K577" s="7"/>
      <c r="L577" s="7"/>
      <c r="M577" s="8"/>
      <c r="N577" s="8"/>
      <c r="O577" s="8"/>
      <c r="P577" s="8"/>
      <c r="Q577" s="8"/>
      <c r="R577" s="8"/>
      <c r="S577" s="4">
        <f t="shared" si="56"/>
        <v>0</v>
      </c>
      <c r="T577" s="6">
        <f t="shared" si="57"/>
        <v>0</v>
      </c>
      <c r="U577" s="4">
        <f t="shared" si="58"/>
        <v>0</v>
      </c>
      <c r="V577" s="6">
        <f t="shared" si="59"/>
        <v>0</v>
      </c>
      <c r="W577" s="4">
        <f t="shared" si="60"/>
        <v>0</v>
      </c>
      <c r="X577" s="6">
        <f t="shared" si="61"/>
        <v>0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IF(E578="","",IF(AND(H578=H579,J578=J579),"",MAX($D$3:D577)+1))</f>
        <v/>
      </c>
      <c r="E578" s="7"/>
      <c r="F578" s="7"/>
      <c r="G578" s="7"/>
      <c r="H578" s="7"/>
      <c r="I578" s="7"/>
      <c r="J578" s="7"/>
      <c r="K578" s="7"/>
      <c r="L578" s="7"/>
      <c r="M578" s="8"/>
      <c r="N578" s="8"/>
      <c r="O578" s="8"/>
      <c r="P578" s="8"/>
      <c r="Q578" s="8"/>
      <c r="R578" s="8"/>
      <c r="S578" s="4">
        <f t="shared" si="56"/>
        <v>0</v>
      </c>
      <c r="T578" s="6">
        <f t="shared" si="57"/>
        <v>0</v>
      </c>
      <c r="U578" s="4">
        <f t="shared" si="58"/>
        <v>0</v>
      </c>
      <c r="V578" s="6">
        <f t="shared" si="59"/>
        <v>0</v>
      </c>
      <c r="W578" s="4">
        <f t="shared" si="60"/>
        <v>0</v>
      </c>
      <c r="X578" s="6">
        <f t="shared" si="61"/>
        <v>0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IF(E579="","",IF(AND(H579=H580,J579=J580),"",MAX($D$3:D578)+1))</f>
        <v/>
      </c>
      <c r="E579" s="7"/>
      <c r="F579" s="7"/>
      <c r="G579" s="7"/>
      <c r="H579" s="7"/>
      <c r="I579" s="7"/>
      <c r="J579" s="7"/>
      <c r="K579" s="7"/>
      <c r="L579" s="7"/>
      <c r="M579" s="8"/>
      <c r="N579" s="8"/>
      <c r="O579" s="8"/>
      <c r="P579" s="8"/>
      <c r="Q579" s="8"/>
      <c r="R579" s="8"/>
      <c r="S579" s="4">
        <f t="shared" si="56"/>
        <v>0</v>
      </c>
      <c r="T579" s="6">
        <f t="shared" si="57"/>
        <v>0</v>
      </c>
      <c r="U579" s="4">
        <f t="shared" si="58"/>
        <v>0</v>
      </c>
      <c r="V579" s="6">
        <f t="shared" si="59"/>
        <v>0</v>
      </c>
      <c r="W579" s="4">
        <f t="shared" si="60"/>
        <v>0</v>
      </c>
      <c r="X579" s="6">
        <f t="shared" si="61"/>
        <v>0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IF(E580="","",IF(AND(H580=H581,J580=J581),"",MAX($D$3:D579)+1))</f>
        <v/>
      </c>
      <c r="E580" s="7"/>
      <c r="F580" s="7"/>
      <c r="G580" s="7"/>
      <c r="H580" s="7"/>
      <c r="I580" s="7"/>
      <c r="J580" s="7"/>
      <c r="K580" s="7"/>
      <c r="L580" s="7"/>
      <c r="M580" s="8"/>
      <c r="N580" s="8"/>
      <c r="O580" s="8"/>
      <c r="P580" s="8"/>
      <c r="Q580" s="8"/>
      <c r="R580" s="8"/>
      <c r="S580" s="4">
        <f t="shared" si="56"/>
        <v>0</v>
      </c>
      <c r="T580" s="6">
        <f t="shared" si="57"/>
        <v>0</v>
      </c>
      <c r="U580" s="4">
        <f t="shared" si="58"/>
        <v>0</v>
      </c>
      <c r="V580" s="6">
        <f t="shared" si="59"/>
        <v>0</v>
      </c>
      <c r="W580" s="4">
        <f t="shared" si="60"/>
        <v>0</v>
      </c>
      <c r="X580" s="6">
        <f t="shared" si="61"/>
        <v>0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IF(E581="","",IF(AND(H581=H582,J581=J582),"",MAX($D$3:D580)+1))</f>
        <v/>
      </c>
      <c r="E581" s="7"/>
      <c r="F581" s="7"/>
      <c r="G581" s="7"/>
      <c r="H581" s="7"/>
      <c r="I581" s="7"/>
      <c r="J581" s="7"/>
      <c r="K581" s="7"/>
      <c r="L581" s="7"/>
      <c r="M581" s="8"/>
      <c r="N581" s="8"/>
      <c r="O581" s="8"/>
      <c r="P581" s="8"/>
      <c r="Q581" s="8"/>
      <c r="R581" s="8"/>
      <c r="S581" s="4">
        <f t="shared" ref="S581:S644" si="62">M581-O581-Q581</f>
        <v>0</v>
      </c>
      <c r="T581" s="6">
        <f t="shared" ref="T581:T644" si="63">IF(M581=0,0,ROUND((O581+Q581)/M581,4))</f>
        <v>0</v>
      </c>
      <c r="U581" s="4">
        <f t="shared" ref="U581:U644" si="64">N581-O581-Q581</f>
        <v>0</v>
      </c>
      <c r="V581" s="6">
        <f t="shared" ref="V581:V644" si="65">IF(N581=0,0,ROUND((O581+Q581)/N581,4))</f>
        <v>0</v>
      </c>
      <c r="W581" s="4">
        <f t="shared" ref="W581:W644" si="66">R581-O581-Q581</f>
        <v>0</v>
      </c>
      <c r="X581" s="6">
        <f t="shared" ref="X581:X644" si="67">IF(R581=0,0,ROUND((O581+Q581)/R581,4))</f>
        <v>0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IF(E582="","",IF(AND(H582=H583,J582=J583),"",MAX($D$3:D581)+1))</f>
        <v/>
      </c>
      <c r="E582" s="7"/>
      <c r="F582" s="7"/>
      <c r="G582" s="7"/>
      <c r="H582" s="7"/>
      <c r="I582" s="7"/>
      <c r="J582" s="7"/>
      <c r="K582" s="7"/>
      <c r="L582" s="7"/>
      <c r="M582" s="8"/>
      <c r="N582" s="8"/>
      <c r="O582" s="8"/>
      <c r="P582" s="8"/>
      <c r="Q582" s="8"/>
      <c r="R582" s="8"/>
      <c r="S582" s="4">
        <f t="shared" si="62"/>
        <v>0</v>
      </c>
      <c r="T582" s="6">
        <f t="shared" si="63"/>
        <v>0</v>
      </c>
      <c r="U582" s="4">
        <f t="shared" si="64"/>
        <v>0</v>
      </c>
      <c r="V582" s="6">
        <f t="shared" si="65"/>
        <v>0</v>
      </c>
      <c r="W582" s="4">
        <f t="shared" si="66"/>
        <v>0</v>
      </c>
      <c r="X582" s="6">
        <f t="shared" si="67"/>
        <v>0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IF(E583="","",IF(AND(H583=H584,J583=J584),"",MAX($D$3:D582)+1))</f>
        <v/>
      </c>
      <c r="E583" s="7"/>
      <c r="F583" s="7"/>
      <c r="G583" s="7"/>
      <c r="H583" s="7"/>
      <c r="I583" s="7"/>
      <c r="J583" s="7"/>
      <c r="K583" s="7"/>
      <c r="L583" s="7"/>
      <c r="M583" s="8"/>
      <c r="N583" s="8"/>
      <c r="O583" s="8"/>
      <c r="P583" s="8"/>
      <c r="Q583" s="8"/>
      <c r="R583" s="8"/>
      <c r="S583" s="4">
        <f t="shared" si="62"/>
        <v>0</v>
      </c>
      <c r="T583" s="6">
        <f t="shared" si="63"/>
        <v>0</v>
      </c>
      <c r="U583" s="4">
        <f t="shared" si="64"/>
        <v>0</v>
      </c>
      <c r="V583" s="6">
        <f t="shared" si="65"/>
        <v>0</v>
      </c>
      <c r="W583" s="4">
        <f t="shared" si="66"/>
        <v>0</v>
      </c>
      <c r="X583" s="6">
        <f t="shared" si="67"/>
        <v>0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IF(E584="","",IF(AND(H584=H585,J584=J585),"",MAX($D$3:D583)+1))</f>
        <v/>
      </c>
      <c r="E584" s="7"/>
      <c r="F584" s="7"/>
      <c r="G584" s="7"/>
      <c r="H584" s="7"/>
      <c r="I584" s="7"/>
      <c r="J584" s="7"/>
      <c r="K584" s="7"/>
      <c r="L584" s="7"/>
      <c r="M584" s="8"/>
      <c r="N584" s="8"/>
      <c r="O584" s="8"/>
      <c r="P584" s="8"/>
      <c r="Q584" s="8"/>
      <c r="R584" s="8"/>
      <c r="S584" s="4">
        <f t="shared" si="62"/>
        <v>0</v>
      </c>
      <c r="T584" s="6">
        <f t="shared" si="63"/>
        <v>0</v>
      </c>
      <c r="U584" s="4">
        <f t="shared" si="64"/>
        <v>0</v>
      </c>
      <c r="V584" s="6">
        <f t="shared" si="65"/>
        <v>0</v>
      </c>
      <c r="W584" s="4">
        <f t="shared" si="66"/>
        <v>0</v>
      </c>
      <c r="X584" s="6">
        <f t="shared" si="67"/>
        <v>0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 t="str">
        <f>IF(E585="","",IF(AND(H585=H586,J585=J586),"",MAX($D$3:D584)+1))</f>
        <v/>
      </c>
      <c r="E585" s="7"/>
      <c r="F585" s="7"/>
      <c r="G585" s="7"/>
      <c r="H585" s="7"/>
      <c r="I585" s="7"/>
      <c r="J585" s="7"/>
      <c r="K585" s="7"/>
      <c r="L585" s="7"/>
      <c r="M585" s="8"/>
      <c r="N585" s="8"/>
      <c r="O585" s="8"/>
      <c r="P585" s="8"/>
      <c r="Q585" s="8"/>
      <c r="R585" s="8"/>
      <c r="S585" s="4">
        <f t="shared" si="62"/>
        <v>0</v>
      </c>
      <c r="T585" s="6">
        <f t="shared" si="63"/>
        <v>0</v>
      </c>
      <c r="U585" s="4">
        <f t="shared" si="64"/>
        <v>0</v>
      </c>
      <c r="V585" s="6">
        <f t="shared" si="65"/>
        <v>0</v>
      </c>
      <c r="W585" s="4">
        <f t="shared" si="66"/>
        <v>0</v>
      </c>
      <c r="X585" s="6">
        <f t="shared" si="67"/>
        <v>0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IF(E586="","",IF(AND(H586=H587,J586=J587),"",MAX($D$3:D585)+1))</f>
        <v/>
      </c>
      <c r="E586" s="7"/>
      <c r="F586" s="7"/>
      <c r="G586" s="7"/>
      <c r="H586" s="7"/>
      <c r="I586" s="7"/>
      <c r="J586" s="7"/>
      <c r="K586" s="7"/>
      <c r="L586" s="7"/>
      <c r="M586" s="8"/>
      <c r="N586" s="8"/>
      <c r="O586" s="8"/>
      <c r="P586" s="8"/>
      <c r="Q586" s="8"/>
      <c r="R586" s="8"/>
      <c r="S586" s="4">
        <f t="shared" si="62"/>
        <v>0</v>
      </c>
      <c r="T586" s="6">
        <f t="shared" si="63"/>
        <v>0</v>
      </c>
      <c r="U586" s="4">
        <f t="shared" si="64"/>
        <v>0</v>
      </c>
      <c r="V586" s="6">
        <f t="shared" si="65"/>
        <v>0</v>
      </c>
      <c r="W586" s="4">
        <f t="shared" si="66"/>
        <v>0</v>
      </c>
      <c r="X586" s="6">
        <f t="shared" si="67"/>
        <v>0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IF(E587="","",IF(AND(H587=H588,J587=J588),"",MAX($D$3:D586)+1))</f>
        <v/>
      </c>
      <c r="E587" s="7"/>
      <c r="F587" s="7"/>
      <c r="G587" s="7"/>
      <c r="H587" s="7"/>
      <c r="I587" s="7"/>
      <c r="J587" s="7"/>
      <c r="K587" s="7"/>
      <c r="L587" s="7"/>
      <c r="M587" s="8"/>
      <c r="N587" s="8"/>
      <c r="O587" s="8"/>
      <c r="P587" s="8"/>
      <c r="Q587" s="8"/>
      <c r="R587" s="8"/>
      <c r="S587" s="4">
        <f t="shared" si="62"/>
        <v>0</v>
      </c>
      <c r="T587" s="6">
        <f t="shared" si="63"/>
        <v>0</v>
      </c>
      <c r="U587" s="4">
        <f t="shared" si="64"/>
        <v>0</v>
      </c>
      <c r="V587" s="6">
        <f t="shared" si="65"/>
        <v>0</v>
      </c>
      <c r="W587" s="4">
        <f t="shared" si="66"/>
        <v>0</v>
      </c>
      <c r="X587" s="6">
        <f t="shared" si="67"/>
        <v>0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IF(E588="","",IF(AND(H588=H589,J588=J589),"",MAX($D$3:D587)+1))</f>
        <v/>
      </c>
      <c r="E588" s="7"/>
      <c r="F588" s="7"/>
      <c r="G588" s="7"/>
      <c r="H588" s="7"/>
      <c r="I588" s="7"/>
      <c r="J588" s="7"/>
      <c r="K588" s="7"/>
      <c r="L588" s="7"/>
      <c r="M588" s="8"/>
      <c r="N588" s="8"/>
      <c r="O588" s="8"/>
      <c r="P588" s="8"/>
      <c r="Q588" s="8"/>
      <c r="R588" s="8"/>
      <c r="S588" s="4">
        <f t="shared" si="62"/>
        <v>0</v>
      </c>
      <c r="T588" s="6">
        <f t="shared" si="63"/>
        <v>0</v>
      </c>
      <c r="U588" s="4">
        <f t="shared" si="64"/>
        <v>0</v>
      </c>
      <c r="V588" s="6">
        <f t="shared" si="65"/>
        <v>0</v>
      </c>
      <c r="W588" s="4">
        <f t="shared" si="66"/>
        <v>0</v>
      </c>
      <c r="X588" s="6">
        <f t="shared" si="67"/>
        <v>0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IF(E589="","",IF(AND(H589=H590,J589=J590),"",MAX($D$3:D588)+1))</f>
        <v/>
      </c>
      <c r="E589" s="7"/>
      <c r="F589" s="7"/>
      <c r="G589" s="7"/>
      <c r="H589" s="7"/>
      <c r="I589" s="7"/>
      <c r="J589" s="7"/>
      <c r="K589" s="7"/>
      <c r="L589" s="7"/>
      <c r="M589" s="8"/>
      <c r="N589" s="8"/>
      <c r="O589" s="8"/>
      <c r="P589" s="8"/>
      <c r="Q589" s="8"/>
      <c r="R589" s="8"/>
      <c r="S589" s="4">
        <f t="shared" si="62"/>
        <v>0</v>
      </c>
      <c r="T589" s="6">
        <f t="shared" si="63"/>
        <v>0</v>
      </c>
      <c r="U589" s="4">
        <f t="shared" si="64"/>
        <v>0</v>
      </c>
      <c r="V589" s="6">
        <f t="shared" si="65"/>
        <v>0</v>
      </c>
      <c r="W589" s="4">
        <f t="shared" si="66"/>
        <v>0</v>
      </c>
      <c r="X589" s="6">
        <f t="shared" si="67"/>
        <v>0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IF(E590="","",IF(AND(H590=H591,J590=J591),"",MAX($D$3:D589)+1))</f>
        <v/>
      </c>
      <c r="E590" s="7"/>
      <c r="F590" s="7"/>
      <c r="G590" s="7"/>
      <c r="H590" s="7"/>
      <c r="I590" s="7"/>
      <c r="J590" s="7"/>
      <c r="K590" s="7"/>
      <c r="L590" s="7"/>
      <c r="M590" s="8"/>
      <c r="N590" s="8"/>
      <c r="O590" s="8"/>
      <c r="P590" s="8"/>
      <c r="Q590" s="8"/>
      <c r="R590" s="8"/>
      <c r="S590" s="4">
        <f t="shared" si="62"/>
        <v>0</v>
      </c>
      <c r="T590" s="6">
        <f t="shared" si="63"/>
        <v>0</v>
      </c>
      <c r="U590" s="4">
        <f t="shared" si="64"/>
        <v>0</v>
      </c>
      <c r="V590" s="6">
        <f t="shared" si="65"/>
        <v>0</v>
      </c>
      <c r="W590" s="4">
        <f t="shared" si="66"/>
        <v>0</v>
      </c>
      <c r="X590" s="6">
        <f t="shared" si="67"/>
        <v>0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IF(E591="","",IF(AND(H591=H592,J591=J592),"",MAX($D$3:D590)+1))</f>
        <v/>
      </c>
      <c r="E591" s="7"/>
      <c r="F591" s="7"/>
      <c r="G591" s="7"/>
      <c r="H591" s="7"/>
      <c r="I591" s="7"/>
      <c r="J591" s="7"/>
      <c r="K591" s="7"/>
      <c r="L591" s="7"/>
      <c r="M591" s="8"/>
      <c r="N591" s="8"/>
      <c r="O591" s="8"/>
      <c r="P591" s="8"/>
      <c r="Q591" s="8"/>
      <c r="R591" s="8"/>
      <c r="S591" s="4">
        <f t="shared" si="62"/>
        <v>0</v>
      </c>
      <c r="T591" s="6">
        <f t="shared" si="63"/>
        <v>0</v>
      </c>
      <c r="U591" s="4">
        <f t="shared" si="64"/>
        <v>0</v>
      </c>
      <c r="V591" s="6">
        <f t="shared" si="65"/>
        <v>0</v>
      </c>
      <c r="W591" s="4">
        <f t="shared" si="66"/>
        <v>0</v>
      </c>
      <c r="X591" s="6">
        <f t="shared" si="67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 t="str">
        <f>IF(AND(ABS(W592)&gt;Input!$C$3,ABS(1-X592)&gt;Input!$C$4),MAX($C$3:C591)+1,"")</f>
        <v/>
      </c>
      <c r="D592" t="str">
        <f>IF(E592="","",IF(AND(H592=H593,J592=J593),"",MAX($D$3:D591)+1))</f>
        <v/>
      </c>
      <c r="E592" s="7"/>
      <c r="F592" s="7"/>
      <c r="G592" s="7"/>
      <c r="H592" s="7"/>
      <c r="I592" s="7"/>
      <c r="J592" s="7"/>
      <c r="K592" s="7"/>
      <c r="L592" s="7"/>
      <c r="M592" s="8"/>
      <c r="N592" s="8"/>
      <c r="O592" s="8"/>
      <c r="P592" s="8"/>
      <c r="Q592" s="8"/>
      <c r="R592" s="8"/>
      <c r="S592" s="4">
        <f t="shared" si="62"/>
        <v>0</v>
      </c>
      <c r="T592" s="6">
        <f t="shared" si="63"/>
        <v>0</v>
      </c>
      <c r="U592" s="4">
        <f t="shared" si="64"/>
        <v>0</v>
      </c>
      <c r="V592" s="6">
        <f t="shared" si="65"/>
        <v>0</v>
      </c>
      <c r="W592" s="4">
        <f t="shared" si="66"/>
        <v>0</v>
      </c>
      <c r="X592" s="6">
        <f t="shared" si="67"/>
        <v>0</v>
      </c>
    </row>
    <row r="593" spans="1:24" x14ac:dyDescent="0.2">
      <c r="A593" t="str">
        <f>IF(AND(ABS(S593)&gt;Input!$A$3,ABS(1-T593)&gt;Input!$A$4),MAX($A$3:A592)+1,"")</f>
        <v/>
      </c>
      <c r="B593" t="str">
        <f>IF(AND(ABS(U593)&gt;Input!$B$3,ABS(1-V593)&gt;Input!$B$4),MAX($B$3:B592)+1,"")</f>
        <v/>
      </c>
      <c r="C593" t="str">
        <f>IF(AND(ABS(W593)&gt;Input!$C$3,ABS(1-X593)&gt;Input!$C$4),MAX($C$3:C592)+1,"")</f>
        <v/>
      </c>
      <c r="D593" t="str">
        <f>IF(E593="","",IF(AND(H593=H594,J593=J594),"",MAX($D$3:D592)+1))</f>
        <v/>
      </c>
      <c r="E593" s="7"/>
      <c r="F593" s="7"/>
      <c r="G593" s="7"/>
      <c r="H593" s="7"/>
      <c r="I593" s="7"/>
      <c r="J593" s="7"/>
      <c r="K593" s="7"/>
      <c r="L593" s="7"/>
      <c r="M593" s="8"/>
      <c r="N593" s="8"/>
      <c r="O593" s="8"/>
      <c r="P593" s="8"/>
      <c r="Q593" s="8"/>
      <c r="R593" s="8"/>
      <c r="S593" s="4">
        <f t="shared" si="62"/>
        <v>0</v>
      </c>
      <c r="T593" s="6">
        <f t="shared" si="63"/>
        <v>0</v>
      </c>
      <c r="U593" s="4">
        <f t="shared" si="64"/>
        <v>0</v>
      </c>
      <c r="V593" s="6">
        <f t="shared" si="65"/>
        <v>0</v>
      </c>
      <c r="W593" s="4">
        <f t="shared" si="66"/>
        <v>0</v>
      </c>
      <c r="X593" s="6">
        <f t="shared" si="67"/>
        <v>0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IF(E594="","",IF(AND(H594=H595,J594=J595),"",MAX($D$3:D593)+1))</f>
        <v/>
      </c>
      <c r="E594" s="7"/>
      <c r="F594" s="7"/>
      <c r="G594" s="7"/>
      <c r="H594" s="7"/>
      <c r="I594" s="7"/>
      <c r="J594" s="7"/>
      <c r="K594" s="7"/>
      <c r="L594" s="7"/>
      <c r="M594" s="8"/>
      <c r="N594" s="8"/>
      <c r="O594" s="8"/>
      <c r="P594" s="8"/>
      <c r="Q594" s="8"/>
      <c r="R594" s="8"/>
      <c r="S594" s="4">
        <f t="shared" si="62"/>
        <v>0</v>
      </c>
      <c r="T594" s="6">
        <f t="shared" si="63"/>
        <v>0</v>
      </c>
      <c r="U594" s="4">
        <f t="shared" si="64"/>
        <v>0</v>
      </c>
      <c r="V594" s="6">
        <f t="shared" si="65"/>
        <v>0</v>
      </c>
      <c r="W594" s="4">
        <f t="shared" si="66"/>
        <v>0</v>
      </c>
      <c r="X594" s="6">
        <f t="shared" si="67"/>
        <v>0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IF(E595="","",IF(AND(H595=H596,J595=J596),"",MAX($D$3:D594)+1))</f>
        <v/>
      </c>
      <c r="E595" s="7"/>
      <c r="F595" s="7"/>
      <c r="G595" s="7"/>
      <c r="H595" s="7"/>
      <c r="I595" s="7"/>
      <c r="J595" s="7"/>
      <c r="K595" s="7"/>
      <c r="L595" s="7"/>
      <c r="M595" s="8"/>
      <c r="N595" s="8"/>
      <c r="O595" s="8"/>
      <c r="P595" s="8"/>
      <c r="Q595" s="8"/>
      <c r="R595" s="8"/>
      <c r="S595" s="4">
        <f t="shared" si="62"/>
        <v>0</v>
      </c>
      <c r="T595" s="6">
        <f t="shared" si="63"/>
        <v>0</v>
      </c>
      <c r="U595" s="4">
        <f t="shared" si="64"/>
        <v>0</v>
      </c>
      <c r="V595" s="6">
        <f t="shared" si="65"/>
        <v>0</v>
      </c>
      <c r="W595" s="4">
        <f t="shared" si="66"/>
        <v>0</v>
      </c>
      <c r="X595" s="6">
        <f t="shared" si="67"/>
        <v>0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IF(E596="","",IF(AND(H596=H597,J596=J597),"",MAX($D$3:D595)+1))</f>
        <v/>
      </c>
      <c r="E596" s="7"/>
      <c r="F596" s="7"/>
      <c r="G596" s="7"/>
      <c r="H596" s="7"/>
      <c r="I596" s="7"/>
      <c r="J596" s="7"/>
      <c r="K596" s="7"/>
      <c r="L596" s="7"/>
      <c r="M596" s="8"/>
      <c r="N596" s="8"/>
      <c r="O596" s="8"/>
      <c r="P596" s="8"/>
      <c r="Q596" s="8"/>
      <c r="R596" s="8"/>
      <c r="S596" s="4">
        <f t="shared" si="62"/>
        <v>0</v>
      </c>
      <c r="T596" s="6">
        <f t="shared" si="63"/>
        <v>0</v>
      </c>
      <c r="U596" s="4">
        <f t="shared" si="64"/>
        <v>0</v>
      </c>
      <c r="V596" s="6">
        <f t="shared" si="65"/>
        <v>0</v>
      </c>
      <c r="W596" s="4">
        <f t="shared" si="66"/>
        <v>0</v>
      </c>
      <c r="X596" s="6">
        <f t="shared" si="67"/>
        <v>0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IF(E597="","",IF(AND(H597=H598,J597=J598),"",MAX($D$3:D596)+1))</f>
        <v/>
      </c>
      <c r="E597" s="7"/>
      <c r="F597" s="7"/>
      <c r="G597" s="7"/>
      <c r="H597" s="7"/>
      <c r="I597" s="7"/>
      <c r="J597" s="7"/>
      <c r="K597" s="7"/>
      <c r="L597" s="7"/>
      <c r="M597" s="8"/>
      <c r="N597" s="8"/>
      <c r="O597" s="8"/>
      <c r="P597" s="8"/>
      <c r="Q597" s="8"/>
      <c r="R597" s="8"/>
      <c r="S597" s="4">
        <f t="shared" si="62"/>
        <v>0</v>
      </c>
      <c r="T597" s="6">
        <f t="shared" si="63"/>
        <v>0</v>
      </c>
      <c r="U597" s="4">
        <f t="shared" si="64"/>
        <v>0</v>
      </c>
      <c r="V597" s="6">
        <f t="shared" si="65"/>
        <v>0</v>
      </c>
      <c r="W597" s="4">
        <f t="shared" si="66"/>
        <v>0</v>
      </c>
      <c r="X597" s="6">
        <f t="shared" si="67"/>
        <v>0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 t="str">
        <f>IF(E598="","",IF(AND(H598=H599,J598=J599),"",MAX($D$3:D597)+1))</f>
        <v/>
      </c>
      <c r="E598" s="7"/>
      <c r="F598" s="7"/>
      <c r="G598" s="7"/>
      <c r="H598" s="7"/>
      <c r="I598" s="7"/>
      <c r="J598" s="7"/>
      <c r="K598" s="7"/>
      <c r="L598" s="7"/>
      <c r="M598" s="8"/>
      <c r="N598" s="8"/>
      <c r="O598" s="8"/>
      <c r="P598" s="8"/>
      <c r="Q598" s="8"/>
      <c r="R598" s="8"/>
      <c r="S598" s="4">
        <f t="shared" si="62"/>
        <v>0</v>
      </c>
      <c r="T598" s="6">
        <f t="shared" si="63"/>
        <v>0</v>
      </c>
      <c r="U598" s="4">
        <f t="shared" si="64"/>
        <v>0</v>
      </c>
      <c r="V598" s="6">
        <f t="shared" si="65"/>
        <v>0</v>
      </c>
      <c r="W598" s="4">
        <f t="shared" si="66"/>
        <v>0</v>
      </c>
      <c r="X598" s="6">
        <f t="shared" si="67"/>
        <v>0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IF(E599="","",IF(AND(H599=H600,J599=J600),"",MAX($D$3:D598)+1))</f>
        <v/>
      </c>
      <c r="E599" s="7"/>
      <c r="F599" s="7"/>
      <c r="G599" s="7"/>
      <c r="H599" s="7"/>
      <c r="I599" s="7"/>
      <c r="J599" s="7"/>
      <c r="K599" s="7"/>
      <c r="L599" s="7"/>
      <c r="M599" s="8"/>
      <c r="N599" s="8"/>
      <c r="O599" s="8"/>
      <c r="P599" s="8"/>
      <c r="Q599" s="8"/>
      <c r="R599" s="8"/>
      <c r="S599" s="4">
        <f t="shared" si="62"/>
        <v>0</v>
      </c>
      <c r="T599" s="6">
        <f t="shared" si="63"/>
        <v>0</v>
      </c>
      <c r="U599" s="4">
        <f t="shared" si="64"/>
        <v>0</v>
      </c>
      <c r="V599" s="6">
        <f t="shared" si="65"/>
        <v>0</v>
      </c>
      <c r="W599" s="4">
        <f t="shared" si="66"/>
        <v>0</v>
      </c>
      <c r="X599" s="6">
        <f t="shared" si="67"/>
        <v>0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IF(E600="","",IF(AND(H600=H601,J600=J601),"",MAX($D$3:D599)+1))</f>
        <v/>
      </c>
      <c r="E600" s="7"/>
      <c r="F600" s="7"/>
      <c r="G600" s="7"/>
      <c r="H600" s="7"/>
      <c r="I600" s="7"/>
      <c r="J600" s="7"/>
      <c r="K600" s="7"/>
      <c r="L600" s="7"/>
      <c r="M600" s="8"/>
      <c r="N600" s="8"/>
      <c r="O600" s="8"/>
      <c r="P600" s="8"/>
      <c r="Q600" s="8"/>
      <c r="R600" s="8"/>
      <c r="S600" s="4">
        <f t="shared" si="62"/>
        <v>0</v>
      </c>
      <c r="T600" s="6">
        <f t="shared" si="63"/>
        <v>0</v>
      </c>
      <c r="U600" s="4">
        <f t="shared" si="64"/>
        <v>0</v>
      </c>
      <c r="V600" s="6">
        <f t="shared" si="65"/>
        <v>0</v>
      </c>
      <c r="W600" s="4">
        <f t="shared" si="66"/>
        <v>0</v>
      </c>
      <c r="X600" s="6">
        <f t="shared" si="67"/>
        <v>0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IF(E601="","",IF(AND(H601=H602,J601=J602),"",MAX($D$3:D600)+1))</f>
        <v/>
      </c>
      <c r="E601" s="7"/>
      <c r="F601" s="7"/>
      <c r="G601" s="7"/>
      <c r="H601" s="7"/>
      <c r="I601" s="7"/>
      <c r="J601" s="7"/>
      <c r="K601" s="7"/>
      <c r="L601" s="7"/>
      <c r="M601" s="8"/>
      <c r="N601" s="8"/>
      <c r="O601" s="8"/>
      <c r="P601" s="8"/>
      <c r="Q601" s="8"/>
      <c r="R601" s="8"/>
      <c r="S601" s="4">
        <f t="shared" si="62"/>
        <v>0</v>
      </c>
      <c r="T601" s="6">
        <f t="shared" si="63"/>
        <v>0</v>
      </c>
      <c r="U601" s="4">
        <f t="shared" si="64"/>
        <v>0</v>
      </c>
      <c r="V601" s="6">
        <f t="shared" si="65"/>
        <v>0</v>
      </c>
      <c r="W601" s="4">
        <f t="shared" si="66"/>
        <v>0</v>
      </c>
      <c r="X601" s="6">
        <f t="shared" si="67"/>
        <v>0</v>
      </c>
    </row>
    <row r="602" spans="1:24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IF(E602="","",IF(AND(H602=H603,J602=J603),"",MAX($D$3:D601)+1))</f>
        <v/>
      </c>
      <c r="E602" s="7"/>
      <c r="F602" s="7"/>
      <c r="G602" s="7"/>
      <c r="H602" s="7"/>
      <c r="I602" s="7"/>
      <c r="J602" s="7"/>
      <c r="K602" s="7"/>
      <c r="L602" s="7"/>
      <c r="M602" s="8"/>
      <c r="N602" s="8"/>
      <c r="O602" s="8"/>
      <c r="P602" s="8"/>
      <c r="Q602" s="8"/>
      <c r="R602" s="8"/>
      <c r="S602" s="4">
        <f t="shared" si="62"/>
        <v>0</v>
      </c>
      <c r="T602" s="6">
        <f t="shared" si="63"/>
        <v>0</v>
      </c>
      <c r="U602" s="4">
        <f t="shared" si="64"/>
        <v>0</v>
      </c>
      <c r="V602" s="6">
        <f t="shared" si="65"/>
        <v>0</v>
      </c>
      <c r="W602" s="4">
        <f t="shared" si="66"/>
        <v>0</v>
      </c>
      <c r="X602" s="6">
        <f t="shared" si="67"/>
        <v>0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IF(E603="","",IF(AND(H603=H604,J603=J604),"",MAX($D$3:D602)+1))</f>
        <v/>
      </c>
      <c r="E603" s="7"/>
      <c r="F603" s="7"/>
      <c r="G603" s="7"/>
      <c r="H603" s="7"/>
      <c r="I603" s="7"/>
      <c r="J603" s="7"/>
      <c r="K603" s="7"/>
      <c r="L603" s="7"/>
      <c r="M603" s="8"/>
      <c r="N603" s="8"/>
      <c r="O603" s="8"/>
      <c r="P603" s="8"/>
      <c r="Q603" s="8"/>
      <c r="R603" s="8"/>
      <c r="S603" s="4">
        <f t="shared" si="62"/>
        <v>0</v>
      </c>
      <c r="T603" s="6">
        <f t="shared" si="63"/>
        <v>0</v>
      </c>
      <c r="U603" s="4">
        <f t="shared" si="64"/>
        <v>0</v>
      </c>
      <c r="V603" s="6">
        <f t="shared" si="65"/>
        <v>0</v>
      </c>
      <c r="W603" s="4">
        <f t="shared" si="66"/>
        <v>0</v>
      </c>
      <c r="X603" s="6">
        <f t="shared" si="67"/>
        <v>0</v>
      </c>
    </row>
    <row r="604" spans="1:24" x14ac:dyDescent="0.2">
      <c r="A604" t="str">
        <f>IF(AND(ABS(S604)&gt;Input!$A$3,ABS(1-T604)&gt;Input!$A$4),MAX($A$3:A603)+1,"")</f>
        <v/>
      </c>
      <c r="B604" t="str">
        <f>IF(AND(ABS(U604)&gt;Input!$B$3,ABS(1-V604)&gt;Input!$B$4),MAX($B$3:B603)+1,"")</f>
        <v/>
      </c>
      <c r="C604" t="str">
        <f>IF(AND(ABS(W604)&gt;Input!$C$3,ABS(1-X604)&gt;Input!$C$4),MAX($C$3:C603)+1,"")</f>
        <v/>
      </c>
      <c r="D604" t="str">
        <f>IF(E604="","",IF(AND(H604=H605,J604=J605),"",MAX($D$3:D603)+1))</f>
        <v/>
      </c>
      <c r="E604" s="7"/>
      <c r="F604" s="7"/>
      <c r="G604" s="7"/>
      <c r="H604" s="7"/>
      <c r="I604" s="7"/>
      <c r="J604" s="7"/>
      <c r="K604" s="7"/>
      <c r="L604" s="7"/>
      <c r="M604" s="8"/>
      <c r="N604" s="8"/>
      <c r="O604" s="8"/>
      <c r="P604" s="8"/>
      <c r="Q604" s="8"/>
      <c r="R604" s="8"/>
      <c r="S604" s="4">
        <f t="shared" si="62"/>
        <v>0</v>
      </c>
      <c r="T604" s="6">
        <f t="shared" si="63"/>
        <v>0</v>
      </c>
      <c r="U604" s="4">
        <f t="shared" si="64"/>
        <v>0</v>
      </c>
      <c r="V604" s="6">
        <f t="shared" si="65"/>
        <v>0</v>
      </c>
      <c r="W604" s="4">
        <f t="shared" si="66"/>
        <v>0</v>
      </c>
      <c r="X604" s="6">
        <f t="shared" si="67"/>
        <v>0</v>
      </c>
    </row>
    <row r="605" spans="1:24" x14ac:dyDescent="0.2">
      <c r="A605" t="str">
        <f>IF(AND(ABS(S605)&gt;Input!$A$3,ABS(1-T605)&gt;Input!$A$4),MAX($A$3:A604)+1,"")</f>
        <v/>
      </c>
      <c r="B605" t="str">
        <f>IF(AND(ABS(U605)&gt;Input!$B$3,ABS(1-V605)&gt;Input!$B$4),MAX($B$3:B604)+1,"")</f>
        <v/>
      </c>
      <c r="C605" t="str">
        <f>IF(AND(ABS(W605)&gt;Input!$C$3,ABS(1-X605)&gt;Input!$C$4),MAX($C$3:C604)+1,"")</f>
        <v/>
      </c>
      <c r="D605" t="str">
        <f>IF(E605="","",IF(AND(H605=H606,J605=J606),"",MAX($D$3:D604)+1))</f>
        <v/>
      </c>
      <c r="E605" s="7"/>
      <c r="F605" s="7"/>
      <c r="G605" s="7"/>
      <c r="H605" s="7"/>
      <c r="I605" s="7"/>
      <c r="J605" s="7"/>
      <c r="K605" s="7"/>
      <c r="L605" s="7"/>
      <c r="M605" s="8"/>
      <c r="N605" s="8"/>
      <c r="O605" s="8"/>
      <c r="P605" s="8"/>
      <c r="Q605" s="8"/>
      <c r="R605" s="8"/>
      <c r="S605" s="4">
        <f t="shared" si="62"/>
        <v>0</v>
      </c>
      <c r="T605" s="6">
        <f t="shared" si="63"/>
        <v>0</v>
      </c>
      <c r="U605" s="4">
        <f t="shared" si="64"/>
        <v>0</v>
      </c>
      <c r="V605" s="6">
        <f t="shared" si="65"/>
        <v>0</v>
      </c>
      <c r="W605" s="4">
        <f t="shared" si="66"/>
        <v>0</v>
      </c>
      <c r="X605" s="6">
        <f t="shared" si="67"/>
        <v>0</v>
      </c>
    </row>
    <row r="606" spans="1:24" x14ac:dyDescent="0.2">
      <c r="A606" t="str">
        <f>IF(AND(ABS(S606)&gt;Input!$A$3,ABS(1-T606)&gt;Input!$A$4),MAX($A$3:A605)+1,"")</f>
        <v/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IF(E606="","",IF(AND(H606=H607,J606=J607),"",MAX($D$3:D605)+1))</f>
        <v/>
      </c>
      <c r="E606" s="7"/>
      <c r="F606" s="7"/>
      <c r="G606" s="7"/>
      <c r="H606" s="7"/>
      <c r="I606" s="7"/>
      <c r="J606" s="7"/>
      <c r="K606" s="7"/>
      <c r="L606" s="7"/>
      <c r="M606" s="8"/>
      <c r="N606" s="8"/>
      <c r="O606" s="8"/>
      <c r="P606" s="8"/>
      <c r="Q606" s="8"/>
      <c r="R606" s="8"/>
      <c r="S606" s="4">
        <f t="shared" si="62"/>
        <v>0</v>
      </c>
      <c r="T606" s="6">
        <f t="shared" si="63"/>
        <v>0</v>
      </c>
      <c r="U606" s="4">
        <f t="shared" si="64"/>
        <v>0</v>
      </c>
      <c r="V606" s="6">
        <f t="shared" si="65"/>
        <v>0</v>
      </c>
      <c r="W606" s="4">
        <f t="shared" si="66"/>
        <v>0</v>
      </c>
      <c r="X606" s="6">
        <f t="shared" si="67"/>
        <v>0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IF(E607="","",IF(AND(H607=H608,J607=J608),"",MAX($D$3:D606)+1))</f>
        <v/>
      </c>
      <c r="E607" s="7"/>
      <c r="F607" s="7"/>
      <c r="G607" s="7"/>
      <c r="H607" s="7"/>
      <c r="I607" s="7"/>
      <c r="J607" s="7"/>
      <c r="K607" s="7"/>
      <c r="L607" s="7"/>
      <c r="M607" s="8"/>
      <c r="N607" s="8"/>
      <c r="O607" s="8"/>
      <c r="P607" s="8"/>
      <c r="Q607" s="8"/>
      <c r="R607" s="8"/>
      <c r="S607" s="4">
        <f t="shared" si="62"/>
        <v>0</v>
      </c>
      <c r="T607" s="6">
        <f t="shared" si="63"/>
        <v>0</v>
      </c>
      <c r="U607" s="4">
        <f t="shared" si="64"/>
        <v>0</v>
      </c>
      <c r="V607" s="6">
        <f t="shared" si="65"/>
        <v>0</v>
      </c>
      <c r="W607" s="4">
        <f t="shared" si="66"/>
        <v>0</v>
      </c>
      <c r="X607" s="6">
        <f t="shared" si="67"/>
        <v>0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IF(E608="","",IF(AND(H608=H609,J608=J609),"",MAX($D$3:D607)+1))</f>
        <v/>
      </c>
      <c r="E608" s="7"/>
      <c r="F608" s="7"/>
      <c r="G608" s="7"/>
      <c r="H608" s="7"/>
      <c r="I608" s="7"/>
      <c r="J608" s="7"/>
      <c r="K608" s="7"/>
      <c r="L608" s="7"/>
      <c r="M608" s="8"/>
      <c r="N608" s="8"/>
      <c r="O608" s="8"/>
      <c r="P608" s="8"/>
      <c r="Q608" s="8"/>
      <c r="R608" s="8"/>
      <c r="S608" s="4">
        <f t="shared" si="62"/>
        <v>0</v>
      </c>
      <c r="T608" s="6">
        <f t="shared" si="63"/>
        <v>0</v>
      </c>
      <c r="U608" s="4">
        <f t="shared" si="64"/>
        <v>0</v>
      </c>
      <c r="V608" s="6">
        <f t="shared" si="65"/>
        <v>0</v>
      </c>
      <c r="W608" s="4">
        <f t="shared" si="66"/>
        <v>0</v>
      </c>
      <c r="X608" s="6">
        <f t="shared" si="67"/>
        <v>0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IF(E609="","",IF(AND(H609=H610,J609=J610),"",MAX($D$3:D608)+1))</f>
        <v/>
      </c>
      <c r="E609" s="7"/>
      <c r="F609" s="7"/>
      <c r="G609" s="7"/>
      <c r="H609" s="7"/>
      <c r="I609" s="7"/>
      <c r="J609" s="7"/>
      <c r="K609" s="7"/>
      <c r="L609" s="7"/>
      <c r="M609" s="8"/>
      <c r="N609" s="8"/>
      <c r="O609" s="8"/>
      <c r="P609" s="8"/>
      <c r="Q609" s="8"/>
      <c r="R609" s="8"/>
      <c r="S609" s="4">
        <f t="shared" si="62"/>
        <v>0</v>
      </c>
      <c r="T609" s="6">
        <f t="shared" si="63"/>
        <v>0</v>
      </c>
      <c r="U609" s="4">
        <f t="shared" si="64"/>
        <v>0</v>
      </c>
      <c r="V609" s="6">
        <f t="shared" si="65"/>
        <v>0</v>
      </c>
      <c r="W609" s="4">
        <f t="shared" si="66"/>
        <v>0</v>
      </c>
      <c r="X609" s="6">
        <f t="shared" si="67"/>
        <v>0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 t="str">
        <f>IF(E610="","",IF(AND(H610=H611,J610=J611),"",MAX($D$3:D609)+1))</f>
        <v/>
      </c>
      <c r="E610" s="7"/>
      <c r="F610" s="7"/>
      <c r="G610" s="7"/>
      <c r="H610" s="7"/>
      <c r="I610" s="7"/>
      <c r="J610" s="7"/>
      <c r="K610" s="7"/>
      <c r="L610" s="7"/>
      <c r="M610" s="8"/>
      <c r="N610" s="8"/>
      <c r="O610" s="8"/>
      <c r="P610" s="8"/>
      <c r="Q610" s="8"/>
      <c r="R610" s="8"/>
      <c r="S610" s="4">
        <f t="shared" si="62"/>
        <v>0</v>
      </c>
      <c r="T610" s="6">
        <f t="shared" si="63"/>
        <v>0</v>
      </c>
      <c r="U610" s="4">
        <f t="shared" si="64"/>
        <v>0</v>
      </c>
      <c r="V610" s="6">
        <f t="shared" si="65"/>
        <v>0</v>
      </c>
      <c r="W610" s="4">
        <f t="shared" si="66"/>
        <v>0</v>
      </c>
      <c r="X610" s="6">
        <f t="shared" si="67"/>
        <v>0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IF(E611="","",IF(AND(H611=H612,J611=J612),"",MAX($D$3:D610)+1))</f>
        <v/>
      </c>
      <c r="E611" s="7"/>
      <c r="F611" s="7"/>
      <c r="G611" s="7"/>
      <c r="H611" s="7"/>
      <c r="I611" s="7"/>
      <c r="J611" s="7"/>
      <c r="K611" s="7"/>
      <c r="L611" s="7"/>
      <c r="M611" s="8"/>
      <c r="N611" s="8"/>
      <c r="O611" s="8"/>
      <c r="P611" s="8"/>
      <c r="Q611" s="8"/>
      <c r="R611" s="8"/>
      <c r="S611" s="4">
        <f t="shared" si="62"/>
        <v>0</v>
      </c>
      <c r="T611" s="6">
        <f t="shared" si="63"/>
        <v>0</v>
      </c>
      <c r="U611" s="4">
        <f t="shared" si="64"/>
        <v>0</v>
      </c>
      <c r="V611" s="6">
        <f t="shared" si="65"/>
        <v>0</v>
      </c>
      <c r="W611" s="4">
        <f t="shared" si="66"/>
        <v>0</v>
      </c>
      <c r="X611" s="6">
        <f t="shared" si="67"/>
        <v>0</v>
      </c>
    </row>
    <row r="612" spans="1:24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IF(E612="","",IF(AND(H612=H613,J612=J613),"",MAX($D$3:D611)+1))</f>
        <v/>
      </c>
      <c r="E612" s="7"/>
      <c r="F612" s="7"/>
      <c r="G612" s="7"/>
      <c r="H612" s="7"/>
      <c r="I612" s="7"/>
      <c r="J612" s="7"/>
      <c r="K612" s="7"/>
      <c r="L612" s="7"/>
      <c r="M612" s="8"/>
      <c r="N612" s="8"/>
      <c r="O612" s="8"/>
      <c r="P612" s="8"/>
      <c r="Q612" s="8"/>
      <c r="R612" s="8"/>
      <c r="S612" s="4">
        <f t="shared" si="62"/>
        <v>0</v>
      </c>
      <c r="T612" s="6">
        <f t="shared" si="63"/>
        <v>0</v>
      </c>
      <c r="U612" s="4">
        <f t="shared" si="64"/>
        <v>0</v>
      </c>
      <c r="V612" s="6">
        <f t="shared" si="65"/>
        <v>0</v>
      </c>
      <c r="W612" s="4">
        <f t="shared" si="66"/>
        <v>0</v>
      </c>
      <c r="X612" s="6">
        <f t="shared" si="67"/>
        <v>0</v>
      </c>
    </row>
    <row r="613" spans="1:24" x14ac:dyDescent="0.2">
      <c r="A613" t="str">
        <f>IF(AND(ABS(S613)&gt;Input!$A$3,ABS(1-T613)&gt;Input!$A$4),MAX($A$3:A612)+1,"")</f>
        <v/>
      </c>
      <c r="B613" t="str">
        <f>IF(AND(ABS(U613)&gt;Input!$B$3,ABS(1-V613)&gt;Input!$B$4),MAX($B$3:B612)+1,"")</f>
        <v/>
      </c>
      <c r="C613" t="str">
        <f>IF(AND(ABS(W613)&gt;Input!$C$3,ABS(1-X613)&gt;Input!$C$4),MAX($C$3:C612)+1,"")</f>
        <v/>
      </c>
      <c r="D613" t="str">
        <f>IF(E613="","",IF(AND(H613=H614,J613=J614),"",MAX($D$3:D612)+1))</f>
        <v/>
      </c>
      <c r="E613" s="7"/>
      <c r="F613" s="7"/>
      <c r="G613" s="7"/>
      <c r="H613" s="7"/>
      <c r="I613" s="7"/>
      <c r="J613" s="7"/>
      <c r="K613" s="7"/>
      <c r="L613" s="7"/>
      <c r="M613" s="8"/>
      <c r="N613" s="8"/>
      <c r="O613" s="8"/>
      <c r="P613" s="8"/>
      <c r="Q613" s="8"/>
      <c r="R613" s="8"/>
      <c r="S613" s="4">
        <f t="shared" si="62"/>
        <v>0</v>
      </c>
      <c r="T613" s="6">
        <f t="shared" si="63"/>
        <v>0</v>
      </c>
      <c r="U613" s="4">
        <f t="shared" si="64"/>
        <v>0</v>
      </c>
      <c r="V613" s="6">
        <f t="shared" si="65"/>
        <v>0</v>
      </c>
      <c r="W613" s="4">
        <f t="shared" si="66"/>
        <v>0</v>
      </c>
      <c r="X613" s="6">
        <f t="shared" si="67"/>
        <v>0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IF(E614="","",IF(AND(H614=H615,J614=J615),"",MAX($D$3:D613)+1))</f>
        <v/>
      </c>
      <c r="E614" s="7"/>
      <c r="F614" s="7"/>
      <c r="G614" s="7"/>
      <c r="H614" s="7"/>
      <c r="I614" s="7"/>
      <c r="J614" s="7"/>
      <c r="K614" s="7"/>
      <c r="L614" s="7"/>
      <c r="M614" s="8"/>
      <c r="N614" s="8"/>
      <c r="O614" s="8"/>
      <c r="P614" s="8"/>
      <c r="Q614" s="8"/>
      <c r="R614" s="8"/>
      <c r="S614" s="4">
        <f t="shared" si="62"/>
        <v>0</v>
      </c>
      <c r="T614" s="6">
        <f t="shared" si="63"/>
        <v>0</v>
      </c>
      <c r="U614" s="4">
        <f t="shared" si="64"/>
        <v>0</v>
      </c>
      <c r="V614" s="6">
        <f t="shared" si="65"/>
        <v>0</v>
      </c>
      <c r="W614" s="4">
        <f t="shared" si="66"/>
        <v>0</v>
      </c>
      <c r="X614" s="6">
        <f t="shared" si="67"/>
        <v>0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IF(E615="","",IF(AND(H615=H616,J615=J616),"",MAX($D$3:D614)+1))</f>
        <v/>
      </c>
      <c r="E615" s="7"/>
      <c r="F615" s="7"/>
      <c r="G615" s="7"/>
      <c r="H615" s="7"/>
      <c r="I615" s="7"/>
      <c r="J615" s="7"/>
      <c r="K615" s="7"/>
      <c r="L615" s="7"/>
      <c r="M615" s="8"/>
      <c r="N615" s="8"/>
      <c r="O615" s="8"/>
      <c r="P615" s="8"/>
      <c r="Q615" s="8"/>
      <c r="R615" s="8"/>
      <c r="S615" s="4">
        <f t="shared" si="62"/>
        <v>0</v>
      </c>
      <c r="T615" s="6">
        <f t="shared" si="63"/>
        <v>0</v>
      </c>
      <c r="U615" s="4">
        <f t="shared" si="64"/>
        <v>0</v>
      </c>
      <c r="V615" s="6">
        <f t="shared" si="65"/>
        <v>0</v>
      </c>
      <c r="W615" s="4">
        <f t="shared" si="66"/>
        <v>0</v>
      </c>
      <c r="X615" s="6">
        <f t="shared" si="67"/>
        <v>0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IF(E616="","",IF(AND(H616=H617,J616=J617),"",MAX($D$3:D615)+1))</f>
        <v/>
      </c>
      <c r="E616" s="7"/>
      <c r="F616" s="7"/>
      <c r="G616" s="7"/>
      <c r="H616" s="7"/>
      <c r="I616" s="7"/>
      <c r="J616" s="7"/>
      <c r="K616" s="7"/>
      <c r="L616" s="7"/>
      <c r="M616" s="8"/>
      <c r="N616" s="8"/>
      <c r="O616" s="8"/>
      <c r="P616" s="8"/>
      <c r="Q616" s="8"/>
      <c r="R616" s="8"/>
      <c r="S616" s="4">
        <f t="shared" si="62"/>
        <v>0</v>
      </c>
      <c r="T616" s="6">
        <f t="shared" si="63"/>
        <v>0</v>
      </c>
      <c r="U616" s="4">
        <f t="shared" si="64"/>
        <v>0</v>
      </c>
      <c r="V616" s="6">
        <f t="shared" si="65"/>
        <v>0</v>
      </c>
      <c r="W616" s="4">
        <f t="shared" si="66"/>
        <v>0</v>
      </c>
      <c r="X616" s="6">
        <f t="shared" si="67"/>
        <v>0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IF(E617="","",IF(AND(H617=H618,J617=J618),"",MAX($D$3:D616)+1))</f>
        <v/>
      </c>
      <c r="E617" s="7"/>
      <c r="F617" s="7"/>
      <c r="G617" s="7"/>
      <c r="H617" s="7"/>
      <c r="I617" s="7"/>
      <c r="J617" s="7"/>
      <c r="K617" s="7"/>
      <c r="L617" s="7"/>
      <c r="M617" s="8"/>
      <c r="N617" s="8"/>
      <c r="O617" s="8"/>
      <c r="P617" s="8"/>
      <c r="Q617" s="8"/>
      <c r="R617" s="8"/>
      <c r="S617" s="4">
        <f t="shared" si="62"/>
        <v>0</v>
      </c>
      <c r="T617" s="6">
        <f t="shared" si="63"/>
        <v>0</v>
      </c>
      <c r="U617" s="4">
        <f t="shared" si="64"/>
        <v>0</v>
      </c>
      <c r="V617" s="6">
        <f t="shared" si="65"/>
        <v>0</v>
      </c>
      <c r="W617" s="4">
        <f t="shared" si="66"/>
        <v>0</v>
      </c>
      <c r="X617" s="6">
        <f t="shared" si="67"/>
        <v>0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IF(E618="","",IF(AND(H618=H619,J618=J619),"",MAX($D$3:D617)+1))</f>
        <v/>
      </c>
      <c r="E618" s="7"/>
      <c r="F618" s="7"/>
      <c r="G618" s="7"/>
      <c r="H618" s="7"/>
      <c r="I618" s="7"/>
      <c r="J618" s="7"/>
      <c r="K618" s="7"/>
      <c r="L618" s="7"/>
      <c r="M618" s="8"/>
      <c r="N618" s="8"/>
      <c r="O618" s="8"/>
      <c r="P618" s="8"/>
      <c r="Q618" s="8"/>
      <c r="R618" s="8"/>
      <c r="S618" s="4">
        <f t="shared" si="62"/>
        <v>0</v>
      </c>
      <c r="T618" s="6">
        <f t="shared" si="63"/>
        <v>0</v>
      </c>
      <c r="U618" s="4">
        <f t="shared" si="64"/>
        <v>0</v>
      </c>
      <c r="V618" s="6">
        <f t="shared" si="65"/>
        <v>0</v>
      </c>
      <c r="W618" s="4">
        <f t="shared" si="66"/>
        <v>0</v>
      </c>
      <c r="X618" s="6">
        <f t="shared" si="67"/>
        <v>0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IF(E619="","",IF(AND(H619=H620,J619=J620),"",MAX($D$3:D618)+1))</f>
        <v/>
      </c>
      <c r="E619" s="7"/>
      <c r="F619" s="7"/>
      <c r="G619" s="7"/>
      <c r="H619" s="7"/>
      <c r="I619" s="7"/>
      <c r="J619" s="7"/>
      <c r="K619" s="7"/>
      <c r="L619" s="7"/>
      <c r="M619" s="8"/>
      <c r="N619" s="8"/>
      <c r="O619" s="8"/>
      <c r="P619" s="8"/>
      <c r="Q619" s="8"/>
      <c r="R619" s="8"/>
      <c r="S619" s="4">
        <f t="shared" si="62"/>
        <v>0</v>
      </c>
      <c r="T619" s="6">
        <f t="shared" si="63"/>
        <v>0</v>
      </c>
      <c r="U619" s="4">
        <f t="shared" si="64"/>
        <v>0</v>
      </c>
      <c r="V619" s="6">
        <f t="shared" si="65"/>
        <v>0</v>
      </c>
      <c r="W619" s="4">
        <f t="shared" si="66"/>
        <v>0</v>
      </c>
      <c r="X619" s="6">
        <f t="shared" si="67"/>
        <v>0</v>
      </c>
    </row>
    <row r="620" spans="1:24" x14ac:dyDescent="0.2">
      <c r="A620" t="str">
        <f>IF(AND(ABS(S620)&gt;Input!$A$3,ABS(1-T620)&gt;Input!$A$4),MAX($A$3:A619)+1,"")</f>
        <v/>
      </c>
      <c r="B620" t="str">
        <f>IF(AND(ABS(U620)&gt;Input!$B$3,ABS(1-V620)&gt;Input!$B$4),MAX($B$3:B619)+1,"")</f>
        <v/>
      </c>
      <c r="C620" t="str">
        <f>IF(AND(ABS(W620)&gt;Input!$C$3,ABS(1-X620)&gt;Input!$C$4),MAX($C$3:C619)+1,"")</f>
        <v/>
      </c>
      <c r="D620" t="str">
        <f>IF(E620="","",IF(AND(H620=H621,J620=J621),"",MAX($D$3:D619)+1))</f>
        <v/>
      </c>
      <c r="E620" s="7"/>
      <c r="F620" s="7"/>
      <c r="G620" s="7"/>
      <c r="H620" s="7"/>
      <c r="I620" s="7"/>
      <c r="J620" s="7"/>
      <c r="K620" s="7"/>
      <c r="L620" s="7"/>
      <c r="M620" s="8"/>
      <c r="N620" s="8"/>
      <c r="O620" s="8"/>
      <c r="P620" s="8"/>
      <c r="Q620" s="8"/>
      <c r="R620" s="8"/>
      <c r="S620" s="4">
        <f t="shared" si="62"/>
        <v>0</v>
      </c>
      <c r="T620" s="6">
        <f t="shared" si="63"/>
        <v>0</v>
      </c>
      <c r="U620" s="4">
        <f t="shared" si="64"/>
        <v>0</v>
      </c>
      <c r="V620" s="6">
        <f t="shared" si="65"/>
        <v>0</v>
      </c>
      <c r="W620" s="4">
        <f t="shared" si="66"/>
        <v>0</v>
      </c>
      <c r="X620" s="6">
        <f t="shared" si="67"/>
        <v>0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IF(E621="","",IF(AND(H621=H622,J621=J622),"",MAX($D$3:D620)+1))</f>
        <v/>
      </c>
      <c r="E621" s="7"/>
      <c r="F621" s="7"/>
      <c r="G621" s="7"/>
      <c r="H621" s="7"/>
      <c r="I621" s="7"/>
      <c r="J621" s="7"/>
      <c r="K621" s="7"/>
      <c r="L621" s="7"/>
      <c r="M621" s="8"/>
      <c r="N621" s="8"/>
      <c r="O621" s="8"/>
      <c r="P621" s="8"/>
      <c r="Q621" s="8"/>
      <c r="R621" s="8"/>
      <c r="S621" s="4">
        <f t="shared" si="62"/>
        <v>0</v>
      </c>
      <c r="T621" s="6">
        <f t="shared" si="63"/>
        <v>0</v>
      </c>
      <c r="U621" s="4">
        <f t="shared" si="64"/>
        <v>0</v>
      </c>
      <c r="V621" s="6">
        <f t="shared" si="65"/>
        <v>0</v>
      </c>
      <c r="W621" s="4">
        <f t="shared" si="66"/>
        <v>0</v>
      </c>
      <c r="X621" s="6">
        <f t="shared" si="67"/>
        <v>0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IF(E622="","",IF(AND(H622=H623,J622=J623),"",MAX($D$3:D621)+1))</f>
        <v/>
      </c>
      <c r="E622" s="7"/>
      <c r="F622" s="7"/>
      <c r="G622" s="7"/>
      <c r="H622" s="7"/>
      <c r="I622" s="7"/>
      <c r="J622" s="7"/>
      <c r="K622" s="7"/>
      <c r="L622" s="7"/>
      <c r="M622" s="8"/>
      <c r="N622" s="8"/>
      <c r="O622" s="8"/>
      <c r="P622" s="8"/>
      <c r="Q622" s="8"/>
      <c r="R622" s="8"/>
      <c r="S622" s="4">
        <f t="shared" si="62"/>
        <v>0</v>
      </c>
      <c r="T622" s="6">
        <f t="shared" si="63"/>
        <v>0</v>
      </c>
      <c r="U622" s="4">
        <f t="shared" si="64"/>
        <v>0</v>
      </c>
      <c r="V622" s="6">
        <f t="shared" si="65"/>
        <v>0</v>
      </c>
      <c r="W622" s="4">
        <f t="shared" si="66"/>
        <v>0</v>
      </c>
      <c r="X622" s="6">
        <f t="shared" si="67"/>
        <v>0</v>
      </c>
    </row>
    <row r="623" spans="1:24" x14ac:dyDescent="0.2">
      <c r="A623" t="str">
        <f>IF(AND(ABS(S623)&gt;Input!$A$3,ABS(1-T623)&gt;Input!$A$4),MAX($A$3:A622)+1,"")</f>
        <v/>
      </c>
      <c r="B623" t="str">
        <f>IF(AND(ABS(U623)&gt;Input!$B$3,ABS(1-V623)&gt;Input!$B$4),MAX($B$3:B622)+1,"")</f>
        <v/>
      </c>
      <c r="C623" t="str">
        <f>IF(AND(ABS(W623)&gt;Input!$C$3,ABS(1-X623)&gt;Input!$C$4),MAX($C$3:C622)+1,"")</f>
        <v/>
      </c>
      <c r="D623" t="str">
        <f>IF(E623="","",IF(AND(H623=H624,J623=J624),"",MAX($D$3:D622)+1))</f>
        <v/>
      </c>
      <c r="E623" s="7"/>
      <c r="F623" s="7"/>
      <c r="G623" s="7"/>
      <c r="H623" s="7"/>
      <c r="I623" s="7"/>
      <c r="J623" s="7"/>
      <c r="K623" s="7"/>
      <c r="L623" s="7"/>
      <c r="M623" s="8"/>
      <c r="N623" s="8"/>
      <c r="O623" s="8"/>
      <c r="P623" s="8"/>
      <c r="Q623" s="8"/>
      <c r="R623" s="8"/>
      <c r="S623" s="4">
        <f t="shared" si="62"/>
        <v>0</v>
      </c>
      <c r="T623" s="6">
        <f t="shared" si="63"/>
        <v>0</v>
      </c>
      <c r="U623" s="4">
        <f t="shared" si="64"/>
        <v>0</v>
      </c>
      <c r="V623" s="6">
        <f t="shared" si="65"/>
        <v>0</v>
      </c>
      <c r="W623" s="4">
        <f t="shared" si="66"/>
        <v>0</v>
      </c>
      <c r="X623" s="6">
        <f t="shared" si="67"/>
        <v>0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IF(E624="","",IF(AND(H624=H625,J624=J625),"",MAX($D$3:D623)+1))</f>
        <v/>
      </c>
      <c r="E624" s="7"/>
      <c r="F624" s="7"/>
      <c r="G624" s="7"/>
      <c r="H624" s="7"/>
      <c r="I624" s="7"/>
      <c r="J624" s="7"/>
      <c r="K624" s="7"/>
      <c r="L624" s="7"/>
      <c r="M624" s="8"/>
      <c r="N624" s="8"/>
      <c r="O624" s="8"/>
      <c r="P624" s="8"/>
      <c r="Q624" s="8"/>
      <c r="R624" s="8"/>
      <c r="S624" s="4">
        <f t="shared" si="62"/>
        <v>0</v>
      </c>
      <c r="T624" s="6">
        <f t="shared" si="63"/>
        <v>0</v>
      </c>
      <c r="U624" s="4">
        <f t="shared" si="64"/>
        <v>0</v>
      </c>
      <c r="V624" s="6">
        <f t="shared" si="65"/>
        <v>0</v>
      </c>
      <c r="W624" s="4">
        <f t="shared" si="66"/>
        <v>0</v>
      </c>
      <c r="X624" s="6">
        <f t="shared" si="67"/>
        <v>0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IF(E625="","",IF(AND(H625=H626,J625=J626),"",MAX($D$3:D624)+1))</f>
        <v/>
      </c>
      <c r="E625" s="7"/>
      <c r="F625" s="7"/>
      <c r="G625" s="7"/>
      <c r="H625" s="7"/>
      <c r="I625" s="7"/>
      <c r="J625" s="7"/>
      <c r="K625" s="7"/>
      <c r="L625" s="7"/>
      <c r="M625" s="8"/>
      <c r="N625" s="8"/>
      <c r="O625" s="8"/>
      <c r="P625" s="8"/>
      <c r="Q625" s="8"/>
      <c r="R625" s="8"/>
      <c r="S625" s="4">
        <f t="shared" si="62"/>
        <v>0</v>
      </c>
      <c r="T625" s="6">
        <f t="shared" si="63"/>
        <v>0</v>
      </c>
      <c r="U625" s="4">
        <f t="shared" si="64"/>
        <v>0</v>
      </c>
      <c r="V625" s="6">
        <f t="shared" si="65"/>
        <v>0</v>
      </c>
      <c r="W625" s="4">
        <f t="shared" si="66"/>
        <v>0</v>
      </c>
      <c r="X625" s="6">
        <f t="shared" si="67"/>
        <v>0</v>
      </c>
    </row>
    <row r="626" spans="1:24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IF(E626="","",IF(AND(H626=H627,J626=J627),"",MAX($D$3:D625)+1))</f>
        <v/>
      </c>
      <c r="E626" s="7"/>
      <c r="F626" s="7"/>
      <c r="G626" s="7"/>
      <c r="H626" s="7"/>
      <c r="I626" s="7"/>
      <c r="J626" s="7"/>
      <c r="K626" s="7"/>
      <c r="L626" s="7"/>
      <c r="M626" s="8"/>
      <c r="N626" s="8"/>
      <c r="O626" s="8"/>
      <c r="P626" s="8"/>
      <c r="Q626" s="8"/>
      <c r="R626" s="8"/>
      <c r="S626" s="4">
        <f t="shared" si="62"/>
        <v>0</v>
      </c>
      <c r="T626" s="6">
        <f t="shared" si="63"/>
        <v>0</v>
      </c>
      <c r="U626" s="4">
        <f t="shared" si="64"/>
        <v>0</v>
      </c>
      <c r="V626" s="6">
        <f t="shared" si="65"/>
        <v>0</v>
      </c>
      <c r="W626" s="4">
        <f t="shared" si="66"/>
        <v>0</v>
      </c>
      <c r="X626" s="6">
        <f t="shared" si="67"/>
        <v>0</v>
      </c>
    </row>
    <row r="627" spans="1:24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IF(E627="","",IF(AND(H627=H628,J627=J628),"",MAX($D$3:D626)+1))</f>
        <v/>
      </c>
      <c r="E627" s="7"/>
      <c r="F627" s="7"/>
      <c r="G627" s="7"/>
      <c r="H627" s="7"/>
      <c r="I627" s="7"/>
      <c r="J627" s="7"/>
      <c r="K627" s="7"/>
      <c r="L627" s="7"/>
      <c r="M627" s="8"/>
      <c r="N627" s="8"/>
      <c r="O627" s="8"/>
      <c r="P627" s="8"/>
      <c r="Q627" s="8"/>
      <c r="R627" s="8"/>
      <c r="S627" s="4">
        <f t="shared" si="62"/>
        <v>0</v>
      </c>
      <c r="T627" s="6">
        <f t="shared" si="63"/>
        <v>0</v>
      </c>
      <c r="U627" s="4">
        <f t="shared" si="64"/>
        <v>0</v>
      </c>
      <c r="V627" s="6">
        <f t="shared" si="65"/>
        <v>0</v>
      </c>
      <c r="W627" s="4">
        <f t="shared" si="66"/>
        <v>0</v>
      </c>
      <c r="X627" s="6">
        <f t="shared" si="67"/>
        <v>0</v>
      </c>
    </row>
    <row r="628" spans="1:24" x14ac:dyDescent="0.2">
      <c r="A628" t="str">
        <f>IF(AND(ABS(S628)&gt;Input!$A$3,ABS(1-T628)&gt;Input!$A$4),MAX($A$3:A627)+1,"")</f>
        <v/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IF(E628="","",IF(AND(H628=H629,J628=J629),"",MAX($D$3:D627)+1))</f>
        <v/>
      </c>
      <c r="E628" s="7"/>
      <c r="F628" s="7"/>
      <c r="G628" s="7"/>
      <c r="H628" s="7"/>
      <c r="I628" s="7"/>
      <c r="J628" s="7"/>
      <c r="K628" s="7"/>
      <c r="L628" s="7"/>
      <c r="M628" s="8"/>
      <c r="N628" s="8"/>
      <c r="O628" s="8"/>
      <c r="P628" s="8"/>
      <c r="Q628" s="8"/>
      <c r="R628" s="8"/>
      <c r="S628" s="4">
        <f t="shared" si="62"/>
        <v>0</v>
      </c>
      <c r="T628" s="6">
        <f t="shared" si="63"/>
        <v>0</v>
      </c>
      <c r="U628" s="4">
        <f t="shared" si="64"/>
        <v>0</v>
      </c>
      <c r="V628" s="6">
        <f t="shared" si="65"/>
        <v>0</v>
      </c>
      <c r="W628" s="4">
        <f t="shared" si="66"/>
        <v>0</v>
      </c>
      <c r="X628" s="6">
        <f t="shared" si="67"/>
        <v>0</v>
      </c>
    </row>
    <row r="629" spans="1:24" x14ac:dyDescent="0.2">
      <c r="A629" t="str">
        <f>IF(AND(ABS(S629)&gt;Input!$A$3,ABS(1-T629)&gt;Input!$A$4),MAX($A$3:A628)+1,"")</f>
        <v/>
      </c>
      <c r="B629" t="str">
        <f>IF(AND(ABS(U629)&gt;Input!$B$3,ABS(1-V629)&gt;Input!$B$4),MAX($B$3:B628)+1,"")</f>
        <v/>
      </c>
      <c r="C629" t="str">
        <f>IF(AND(ABS(W629)&gt;Input!$C$3,ABS(1-X629)&gt;Input!$C$4),MAX($C$3:C628)+1,"")</f>
        <v/>
      </c>
      <c r="D629" t="str">
        <f>IF(E629="","",IF(AND(H629=H630,J629=J630),"",MAX($D$3:D628)+1))</f>
        <v/>
      </c>
      <c r="E629" s="7"/>
      <c r="F629" s="7"/>
      <c r="G629" s="7"/>
      <c r="H629" s="7"/>
      <c r="I629" s="7"/>
      <c r="J629" s="7"/>
      <c r="K629" s="7"/>
      <c r="L629" s="7"/>
      <c r="M629" s="8"/>
      <c r="N629" s="8"/>
      <c r="O629" s="8"/>
      <c r="P629" s="8"/>
      <c r="Q629" s="8"/>
      <c r="R629" s="8"/>
      <c r="S629" s="4">
        <f t="shared" si="62"/>
        <v>0</v>
      </c>
      <c r="T629" s="6">
        <f t="shared" si="63"/>
        <v>0</v>
      </c>
      <c r="U629" s="4">
        <f t="shared" si="64"/>
        <v>0</v>
      </c>
      <c r="V629" s="6">
        <f t="shared" si="65"/>
        <v>0</v>
      </c>
      <c r="W629" s="4">
        <f t="shared" si="66"/>
        <v>0</v>
      </c>
      <c r="X629" s="6">
        <f t="shared" si="67"/>
        <v>0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IF(E630="","",IF(AND(H630=H631,J630=J631),"",MAX($D$3:D629)+1))</f>
        <v/>
      </c>
      <c r="E630" s="7"/>
      <c r="F630" s="7"/>
      <c r="G630" s="7"/>
      <c r="H630" s="7"/>
      <c r="I630" s="7"/>
      <c r="J630" s="7"/>
      <c r="K630" s="7"/>
      <c r="L630" s="7"/>
      <c r="M630" s="8"/>
      <c r="N630" s="8"/>
      <c r="O630" s="8"/>
      <c r="P630" s="8"/>
      <c r="Q630" s="8"/>
      <c r="R630" s="8"/>
      <c r="S630" s="4">
        <f t="shared" si="62"/>
        <v>0</v>
      </c>
      <c r="T630" s="6">
        <f t="shared" si="63"/>
        <v>0</v>
      </c>
      <c r="U630" s="4">
        <f t="shared" si="64"/>
        <v>0</v>
      </c>
      <c r="V630" s="6">
        <f t="shared" si="65"/>
        <v>0</v>
      </c>
      <c r="W630" s="4">
        <f t="shared" si="66"/>
        <v>0</v>
      </c>
      <c r="X630" s="6">
        <f t="shared" si="67"/>
        <v>0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IF(E631="","",IF(AND(H631=H632,J631=J632),"",MAX($D$3:D630)+1))</f>
        <v/>
      </c>
      <c r="E631" s="7"/>
      <c r="F631" s="7"/>
      <c r="G631" s="7"/>
      <c r="H631" s="7"/>
      <c r="I631" s="7"/>
      <c r="J631" s="7"/>
      <c r="K631" s="7"/>
      <c r="L631" s="7"/>
      <c r="M631" s="8"/>
      <c r="N631" s="8"/>
      <c r="O631" s="8"/>
      <c r="P631" s="8"/>
      <c r="Q631" s="8"/>
      <c r="R631" s="8"/>
      <c r="S631" s="4">
        <f t="shared" si="62"/>
        <v>0</v>
      </c>
      <c r="T631" s="6">
        <f t="shared" si="63"/>
        <v>0</v>
      </c>
      <c r="U631" s="4">
        <f t="shared" si="64"/>
        <v>0</v>
      </c>
      <c r="V631" s="6">
        <f t="shared" si="65"/>
        <v>0</v>
      </c>
      <c r="W631" s="4">
        <f t="shared" si="66"/>
        <v>0</v>
      </c>
      <c r="X631" s="6">
        <f t="shared" si="67"/>
        <v>0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 t="str">
        <f>IF(E632="","",IF(AND(H632=H633,J632=J633),"",MAX($D$3:D631)+1))</f>
        <v/>
      </c>
      <c r="E632" s="7"/>
      <c r="F632" s="7"/>
      <c r="G632" s="7"/>
      <c r="H632" s="7"/>
      <c r="I632" s="7"/>
      <c r="J632" s="7"/>
      <c r="K632" s="7"/>
      <c r="L632" s="7"/>
      <c r="M632" s="8"/>
      <c r="N632" s="8"/>
      <c r="O632" s="8"/>
      <c r="P632" s="8"/>
      <c r="Q632" s="8"/>
      <c r="R632" s="8"/>
      <c r="S632" s="4">
        <f t="shared" si="62"/>
        <v>0</v>
      </c>
      <c r="T632" s="6">
        <f t="shared" si="63"/>
        <v>0</v>
      </c>
      <c r="U632" s="4">
        <f t="shared" si="64"/>
        <v>0</v>
      </c>
      <c r="V632" s="6">
        <f t="shared" si="65"/>
        <v>0</v>
      </c>
      <c r="W632" s="4">
        <f t="shared" si="66"/>
        <v>0</v>
      </c>
      <c r="X632" s="6">
        <f t="shared" si="67"/>
        <v>0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IF(E633="","",IF(AND(H633=H634,J633=J634),"",MAX($D$3:D632)+1))</f>
        <v/>
      </c>
      <c r="E633" s="7"/>
      <c r="F633" s="7"/>
      <c r="G633" s="7"/>
      <c r="H633" s="7"/>
      <c r="I633" s="7"/>
      <c r="J633" s="7"/>
      <c r="K633" s="7"/>
      <c r="L633" s="7"/>
      <c r="M633" s="8"/>
      <c r="N633" s="8"/>
      <c r="O633" s="8"/>
      <c r="P633" s="8"/>
      <c r="Q633" s="8"/>
      <c r="R633" s="8"/>
      <c r="S633" s="4">
        <f t="shared" si="62"/>
        <v>0</v>
      </c>
      <c r="T633" s="6">
        <f t="shared" si="63"/>
        <v>0</v>
      </c>
      <c r="U633" s="4">
        <f t="shared" si="64"/>
        <v>0</v>
      </c>
      <c r="V633" s="6">
        <f t="shared" si="65"/>
        <v>0</v>
      </c>
      <c r="W633" s="4">
        <f t="shared" si="66"/>
        <v>0</v>
      </c>
      <c r="X633" s="6">
        <f t="shared" si="67"/>
        <v>0</v>
      </c>
    </row>
    <row r="634" spans="1:24" x14ac:dyDescent="0.2">
      <c r="A634" t="str">
        <f>IF(AND(ABS(S634)&gt;Input!$A$3,ABS(1-T634)&gt;Input!$A$4),MAX($A$3:A633)+1,"")</f>
        <v/>
      </c>
      <c r="B634" t="str">
        <f>IF(AND(ABS(U634)&gt;Input!$B$3,ABS(1-V634)&gt;Input!$B$4),MAX($B$3:B633)+1,"")</f>
        <v/>
      </c>
      <c r="C634" t="str">
        <f>IF(AND(ABS(W634)&gt;Input!$C$3,ABS(1-X634)&gt;Input!$C$4),MAX($C$3:C633)+1,"")</f>
        <v/>
      </c>
      <c r="D634" t="str">
        <f>IF(E634="","",IF(AND(H634=H635,J634=J635),"",MAX($D$3:D633)+1))</f>
        <v/>
      </c>
      <c r="E634" s="7"/>
      <c r="F634" s="7"/>
      <c r="G634" s="7"/>
      <c r="H634" s="7"/>
      <c r="I634" s="7"/>
      <c r="J634" s="7"/>
      <c r="K634" s="7"/>
      <c r="L634" s="7"/>
      <c r="M634" s="8"/>
      <c r="N634" s="8"/>
      <c r="O634" s="8"/>
      <c r="P634" s="8"/>
      <c r="Q634" s="8"/>
      <c r="R634" s="8"/>
      <c r="S634" s="4">
        <f t="shared" si="62"/>
        <v>0</v>
      </c>
      <c r="T634" s="6">
        <f t="shared" si="63"/>
        <v>0</v>
      </c>
      <c r="U634" s="4">
        <f t="shared" si="64"/>
        <v>0</v>
      </c>
      <c r="V634" s="6">
        <f t="shared" si="65"/>
        <v>0</v>
      </c>
      <c r="W634" s="4">
        <f t="shared" si="66"/>
        <v>0</v>
      </c>
      <c r="X634" s="6">
        <f t="shared" si="67"/>
        <v>0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IF(E635="","",IF(AND(H635=H636,J635=J636),"",MAX($D$3:D634)+1))</f>
        <v/>
      </c>
      <c r="E635" s="7"/>
      <c r="F635" s="7"/>
      <c r="G635" s="7"/>
      <c r="H635" s="7"/>
      <c r="I635" s="7"/>
      <c r="J635" s="7"/>
      <c r="K635" s="7"/>
      <c r="L635" s="7"/>
      <c r="M635" s="8"/>
      <c r="N635" s="8"/>
      <c r="O635" s="8"/>
      <c r="P635" s="8"/>
      <c r="Q635" s="8"/>
      <c r="R635" s="8"/>
      <c r="S635" s="4">
        <f t="shared" si="62"/>
        <v>0</v>
      </c>
      <c r="T635" s="6">
        <f t="shared" si="63"/>
        <v>0</v>
      </c>
      <c r="U635" s="4">
        <f t="shared" si="64"/>
        <v>0</v>
      </c>
      <c r="V635" s="6">
        <f t="shared" si="65"/>
        <v>0</v>
      </c>
      <c r="W635" s="4">
        <f t="shared" si="66"/>
        <v>0</v>
      </c>
      <c r="X635" s="6">
        <f t="shared" si="67"/>
        <v>0</v>
      </c>
    </row>
    <row r="636" spans="1:24" x14ac:dyDescent="0.2">
      <c r="A636" t="str">
        <f>IF(AND(ABS(S636)&gt;Input!$A$3,ABS(1-T636)&gt;Input!$A$4),MAX($A$3:A635)+1,"")</f>
        <v/>
      </c>
      <c r="B636" t="str">
        <f>IF(AND(ABS(U636)&gt;Input!$B$3,ABS(1-V636)&gt;Input!$B$4),MAX($B$3:B635)+1,"")</f>
        <v/>
      </c>
      <c r="C636" t="str">
        <f>IF(AND(ABS(W636)&gt;Input!$C$3,ABS(1-X636)&gt;Input!$C$4),MAX($C$3:C635)+1,"")</f>
        <v/>
      </c>
      <c r="D636" t="str">
        <f>IF(E636="","",IF(AND(H636=H637,J636=J637),"",MAX($D$3:D635)+1))</f>
        <v/>
      </c>
      <c r="E636" s="7"/>
      <c r="F636" s="7"/>
      <c r="G636" s="7"/>
      <c r="H636" s="7"/>
      <c r="I636" s="7"/>
      <c r="J636" s="7"/>
      <c r="K636" s="7"/>
      <c r="L636" s="7"/>
      <c r="M636" s="8"/>
      <c r="N636" s="8"/>
      <c r="O636" s="8"/>
      <c r="P636" s="8"/>
      <c r="Q636" s="8"/>
      <c r="R636" s="8"/>
      <c r="S636" s="4">
        <f t="shared" si="62"/>
        <v>0</v>
      </c>
      <c r="T636" s="6">
        <f t="shared" si="63"/>
        <v>0</v>
      </c>
      <c r="U636" s="4">
        <f t="shared" si="64"/>
        <v>0</v>
      </c>
      <c r="V636" s="6">
        <f t="shared" si="65"/>
        <v>0</v>
      </c>
      <c r="W636" s="4">
        <f t="shared" si="66"/>
        <v>0</v>
      </c>
      <c r="X636" s="6">
        <f t="shared" si="67"/>
        <v>0</v>
      </c>
    </row>
    <row r="637" spans="1:24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IF(E637="","",IF(AND(H637=H638,J637=J638),"",MAX($D$3:D636)+1))</f>
        <v/>
      </c>
      <c r="E637" s="7"/>
      <c r="F637" s="7"/>
      <c r="G637" s="7"/>
      <c r="H637" s="7"/>
      <c r="I637" s="7"/>
      <c r="J637" s="7"/>
      <c r="K637" s="7"/>
      <c r="L637" s="7"/>
      <c r="M637" s="8"/>
      <c r="N637" s="8"/>
      <c r="O637" s="8"/>
      <c r="P637" s="8"/>
      <c r="Q637" s="8"/>
      <c r="R637" s="8"/>
      <c r="S637" s="4">
        <f t="shared" si="62"/>
        <v>0</v>
      </c>
      <c r="T637" s="6">
        <f t="shared" si="63"/>
        <v>0</v>
      </c>
      <c r="U637" s="4">
        <f t="shared" si="64"/>
        <v>0</v>
      </c>
      <c r="V637" s="6">
        <f t="shared" si="65"/>
        <v>0</v>
      </c>
      <c r="W637" s="4">
        <f t="shared" si="66"/>
        <v>0</v>
      </c>
      <c r="X637" s="6">
        <f t="shared" si="67"/>
        <v>0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IF(E638="","",IF(AND(H638=H639,J638=J639),"",MAX($D$3:D637)+1))</f>
        <v/>
      </c>
      <c r="E638" s="7"/>
      <c r="F638" s="7"/>
      <c r="G638" s="7"/>
      <c r="H638" s="7"/>
      <c r="I638" s="7"/>
      <c r="J638" s="7"/>
      <c r="K638" s="7"/>
      <c r="L638" s="7"/>
      <c r="M638" s="8"/>
      <c r="N638" s="8"/>
      <c r="O638" s="8"/>
      <c r="P638" s="8"/>
      <c r="Q638" s="8"/>
      <c r="R638" s="8"/>
      <c r="S638" s="4">
        <f t="shared" si="62"/>
        <v>0</v>
      </c>
      <c r="T638" s="6">
        <f t="shared" si="63"/>
        <v>0</v>
      </c>
      <c r="U638" s="4">
        <f t="shared" si="64"/>
        <v>0</v>
      </c>
      <c r="V638" s="6">
        <f t="shared" si="65"/>
        <v>0</v>
      </c>
      <c r="W638" s="4">
        <f t="shared" si="66"/>
        <v>0</v>
      </c>
      <c r="X638" s="6">
        <f t="shared" si="67"/>
        <v>0</v>
      </c>
    </row>
    <row r="639" spans="1:24" x14ac:dyDescent="0.2">
      <c r="A639" t="str">
        <f>IF(AND(ABS(S639)&gt;Input!$A$3,ABS(1-T639)&gt;Input!$A$4),MAX($A$3:A638)+1,"")</f>
        <v/>
      </c>
      <c r="B639" t="str">
        <f>IF(AND(ABS(U639)&gt;Input!$B$3,ABS(1-V639)&gt;Input!$B$4),MAX($B$3:B638)+1,"")</f>
        <v/>
      </c>
      <c r="C639" t="str">
        <f>IF(AND(ABS(W639)&gt;Input!$C$3,ABS(1-X639)&gt;Input!$C$4),MAX($C$3:C638)+1,"")</f>
        <v/>
      </c>
      <c r="D639" t="str">
        <f>IF(E639="","",IF(AND(H639=H640,J639=J640),"",MAX($D$3:D638)+1))</f>
        <v/>
      </c>
      <c r="E639" s="7"/>
      <c r="F639" s="7"/>
      <c r="G639" s="7"/>
      <c r="H639" s="7"/>
      <c r="I639" s="7"/>
      <c r="J639" s="7"/>
      <c r="K639" s="7"/>
      <c r="L639" s="7"/>
      <c r="M639" s="8"/>
      <c r="N639" s="8"/>
      <c r="O639" s="8"/>
      <c r="P639" s="8"/>
      <c r="Q639" s="8"/>
      <c r="R639" s="8"/>
      <c r="S639" s="4">
        <f t="shared" si="62"/>
        <v>0</v>
      </c>
      <c r="T639" s="6">
        <f t="shared" si="63"/>
        <v>0</v>
      </c>
      <c r="U639" s="4">
        <f t="shared" si="64"/>
        <v>0</v>
      </c>
      <c r="V639" s="6">
        <f t="shared" si="65"/>
        <v>0</v>
      </c>
      <c r="W639" s="4">
        <f t="shared" si="66"/>
        <v>0</v>
      </c>
      <c r="X639" s="6">
        <f t="shared" si="67"/>
        <v>0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IF(E640="","",IF(AND(H640=H641,J640=J641),"",MAX($D$3:D639)+1))</f>
        <v/>
      </c>
      <c r="E640" s="7"/>
      <c r="F640" s="7"/>
      <c r="G640" s="7"/>
      <c r="H640" s="7"/>
      <c r="I640" s="7"/>
      <c r="J640" s="7"/>
      <c r="K640" s="7"/>
      <c r="L640" s="7"/>
      <c r="M640" s="8"/>
      <c r="N640" s="8"/>
      <c r="O640" s="8"/>
      <c r="P640" s="8"/>
      <c r="Q640" s="8"/>
      <c r="R640" s="8"/>
      <c r="S640" s="4">
        <f t="shared" si="62"/>
        <v>0</v>
      </c>
      <c r="T640" s="6">
        <f t="shared" si="63"/>
        <v>0</v>
      </c>
      <c r="U640" s="4">
        <f t="shared" si="64"/>
        <v>0</v>
      </c>
      <c r="V640" s="6">
        <f t="shared" si="65"/>
        <v>0</v>
      </c>
      <c r="W640" s="4">
        <f t="shared" si="66"/>
        <v>0</v>
      </c>
      <c r="X640" s="6">
        <f t="shared" si="67"/>
        <v>0</v>
      </c>
    </row>
    <row r="641" spans="1:24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IF(E641="","",IF(AND(H641=H642,J641=J642),"",MAX($D$3:D640)+1))</f>
        <v/>
      </c>
      <c r="E641" s="7"/>
      <c r="F641" s="7"/>
      <c r="G641" s="7"/>
      <c r="H641" s="7"/>
      <c r="I641" s="7"/>
      <c r="J641" s="7"/>
      <c r="K641" s="7"/>
      <c r="L641" s="7"/>
      <c r="M641" s="8"/>
      <c r="N641" s="8"/>
      <c r="O641" s="8"/>
      <c r="P641" s="8"/>
      <c r="Q641" s="8"/>
      <c r="R641" s="8"/>
      <c r="S641" s="4">
        <f t="shared" si="62"/>
        <v>0</v>
      </c>
      <c r="T641" s="6">
        <f t="shared" si="63"/>
        <v>0</v>
      </c>
      <c r="U641" s="4">
        <f t="shared" si="64"/>
        <v>0</v>
      </c>
      <c r="V641" s="6">
        <f t="shared" si="65"/>
        <v>0</v>
      </c>
      <c r="W641" s="4">
        <f t="shared" si="66"/>
        <v>0</v>
      </c>
      <c r="X641" s="6">
        <f t="shared" si="67"/>
        <v>0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IF(E642="","",IF(AND(H642=H643,J642=J643),"",MAX($D$3:D641)+1))</f>
        <v/>
      </c>
      <c r="E642" s="7"/>
      <c r="F642" s="7"/>
      <c r="G642" s="7"/>
      <c r="H642" s="7"/>
      <c r="I642" s="7"/>
      <c r="J642" s="7"/>
      <c r="K642" s="7"/>
      <c r="L642" s="7"/>
      <c r="M642" s="8"/>
      <c r="N642" s="8"/>
      <c r="O642" s="8"/>
      <c r="P642" s="8"/>
      <c r="Q642" s="8"/>
      <c r="R642" s="8"/>
      <c r="S642" s="4">
        <f t="shared" si="62"/>
        <v>0</v>
      </c>
      <c r="T642" s="6">
        <f t="shared" si="63"/>
        <v>0</v>
      </c>
      <c r="U642" s="4">
        <f t="shared" si="64"/>
        <v>0</v>
      </c>
      <c r="V642" s="6">
        <f t="shared" si="65"/>
        <v>0</v>
      </c>
      <c r="W642" s="4">
        <f t="shared" si="66"/>
        <v>0</v>
      </c>
      <c r="X642" s="6">
        <f t="shared" si="67"/>
        <v>0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IF(E643="","",IF(AND(H643=H644,J643=J644),"",MAX($D$3:D642)+1))</f>
        <v/>
      </c>
      <c r="E643" s="7"/>
      <c r="F643" s="7"/>
      <c r="G643" s="7"/>
      <c r="H643" s="7"/>
      <c r="I643" s="7"/>
      <c r="J643" s="7"/>
      <c r="K643" s="7"/>
      <c r="L643" s="7"/>
      <c r="M643" s="8"/>
      <c r="N643" s="8"/>
      <c r="O643" s="8"/>
      <c r="P643" s="8"/>
      <c r="Q643" s="8"/>
      <c r="R643" s="8"/>
      <c r="S643" s="4">
        <f t="shared" si="62"/>
        <v>0</v>
      </c>
      <c r="T643" s="6">
        <f t="shared" si="63"/>
        <v>0</v>
      </c>
      <c r="U643" s="4">
        <f t="shared" si="64"/>
        <v>0</v>
      </c>
      <c r="V643" s="6">
        <f t="shared" si="65"/>
        <v>0</v>
      </c>
      <c r="W643" s="4">
        <f t="shared" si="66"/>
        <v>0</v>
      </c>
      <c r="X643" s="6">
        <f t="shared" si="67"/>
        <v>0</v>
      </c>
    </row>
    <row r="644" spans="1:24" x14ac:dyDescent="0.2">
      <c r="A644" t="str">
        <f>IF(AND(ABS(S644)&gt;Input!$A$3,ABS(1-T644)&gt;Input!$A$4),MAX($A$3:A643)+1,"")</f>
        <v/>
      </c>
      <c r="B644" t="str">
        <f>IF(AND(ABS(U644)&gt;Input!$B$3,ABS(1-V644)&gt;Input!$B$4),MAX($B$3:B643)+1,"")</f>
        <v/>
      </c>
      <c r="C644" t="str">
        <f>IF(AND(ABS(W644)&gt;Input!$C$3,ABS(1-X644)&gt;Input!$C$4),MAX($C$3:C643)+1,"")</f>
        <v/>
      </c>
      <c r="D644" t="str">
        <f>IF(E644="","",IF(AND(H644=H645,J644=J645),"",MAX($D$3:D643)+1))</f>
        <v/>
      </c>
      <c r="E644" s="7"/>
      <c r="F644" s="7"/>
      <c r="G644" s="7"/>
      <c r="H644" s="7"/>
      <c r="I644" s="7"/>
      <c r="J644" s="7"/>
      <c r="K644" s="7"/>
      <c r="L644" s="7"/>
      <c r="M644" s="8"/>
      <c r="N644" s="8"/>
      <c r="O644" s="8"/>
      <c r="P644" s="8"/>
      <c r="Q644" s="8"/>
      <c r="R644" s="8"/>
      <c r="S644" s="4">
        <f t="shared" si="62"/>
        <v>0</v>
      </c>
      <c r="T644" s="6">
        <f t="shared" si="63"/>
        <v>0</v>
      </c>
      <c r="U644" s="4">
        <f t="shared" si="64"/>
        <v>0</v>
      </c>
      <c r="V644" s="6">
        <f t="shared" si="65"/>
        <v>0</v>
      </c>
      <c r="W644" s="4">
        <f t="shared" si="66"/>
        <v>0</v>
      </c>
      <c r="X644" s="6">
        <f t="shared" si="67"/>
        <v>0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IF(E645="","",IF(AND(H645=H646,J645=J646),"",MAX($D$3:D644)+1))</f>
        <v/>
      </c>
      <c r="E645" s="7"/>
      <c r="F645" s="7"/>
      <c r="G645" s="7"/>
      <c r="H645" s="7"/>
      <c r="I645" s="7"/>
      <c r="J645" s="7"/>
      <c r="K645" s="7"/>
      <c r="L645" s="7"/>
      <c r="M645" s="8"/>
      <c r="N645" s="8"/>
      <c r="O645" s="8"/>
      <c r="P645" s="8"/>
      <c r="Q645" s="8"/>
      <c r="R645" s="8"/>
      <c r="S645" s="4">
        <f t="shared" ref="S645:S708" si="68">M645-O645-Q645</f>
        <v>0</v>
      </c>
      <c r="T645" s="6">
        <f t="shared" ref="T645:T708" si="69">IF(M645=0,0,ROUND((O645+Q645)/M645,4))</f>
        <v>0</v>
      </c>
      <c r="U645" s="4">
        <f t="shared" ref="U645:U708" si="70">N645-O645-Q645</f>
        <v>0</v>
      </c>
      <c r="V645" s="6">
        <f t="shared" ref="V645:V708" si="71">IF(N645=0,0,ROUND((O645+Q645)/N645,4))</f>
        <v>0</v>
      </c>
      <c r="W645" s="4">
        <f t="shared" ref="W645:W708" si="72">R645-O645-Q645</f>
        <v>0</v>
      </c>
      <c r="X645" s="6">
        <f t="shared" ref="X645:X708" si="73">IF(R645=0,0,ROUND((O645+Q645)/R645,4))</f>
        <v>0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IF(E646="","",IF(AND(H646=H647,J646=J647),"",MAX($D$3:D645)+1))</f>
        <v/>
      </c>
      <c r="E646" s="7"/>
      <c r="F646" s="7"/>
      <c r="G646" s="7"/>
      <c r="H646" s="7"/>
      <c r="I646" s="7"/>
      <c r="J646" s="7"/>
      <c r="K646" s="7"/>
      <c r="L646" s="7"/>
      <c r="M646" s="8"/>
      <c r="N646" s="8"/>
      <c r="O646" s="8"/>
      <c r="P646" s="8"/>
      <c r="Q646" s="8"/>
      <c r="R646" s="8"/>
      <c r="S646" s="4">
        <f t="shared" si="68"/>
        <v>0</v>
      </c>
      <c r="T646" s="6">
        <f t="shared" si="69"/>
        <v>0</v>
      </c>
      <c r="U646" s="4">
        <f t="shared" si="70"/>
        <v>0</v>
      </c>
      <c r="V646" s="6">
        <f t="shared" si="71"/>
        <v>0</v>
      </c>
      <c r="W646" s="4">
        <f t="shared" si="72"/>
        <v>0</v>
      </c>
      <c r="X646" s="6">
        <f t="shared" si="73"/>
        <v>0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IF(E647="","",IF(AND(H647=H648,J647=J648),"",MAX($D$3:D646)+1))</f>
        <v/>
      </c>
      <c r="E647" s="7"/>
      <c r="F647" s="7"/>
      <c r="G647" s="7"/>
      <c r="H647" s="7"/>
      <c r="I647" s="7"/>
      <c r="J647" s="7"/>
      <c r="K647" s="7"/>
      <c r="L647" s="7"/>
      <c r="M647" s="8"/>
      <c r="N647" s="8"/>
      <c r="O647" s="8"/>
      <c r="P647" s="8"/>
      <c r="Q647" s="8"/>
      <c r="R647" s="8"/>
      <c r="S647" s="4">
        <f t="shared" si="68"/>
        <v>0</v>
      </c>
      <c r="T647" s="6">
        <f t="shared" si="69"/>
        <v>0</v>
      </c>
      <c r="U647" s="4">
        <f t="shared" si="70"/>
        <v>0</v>
      </c>
      <c r="V647" s="6">
        <f t="shared" si="71"/>
        <v>0</v>
      </c>
      <c r="W647" s="4">
        <f t="shared" si="72"/>
        <v>0</v>
      </c>
      <c r="X647" s="6">
        <f t="shared" si="73"/>
        <v>0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IF(E648="","",IF(AND(H648=H649,J648=J649),"",MAX($D$3:D647)+1))</f>
        <v/>
      </c>
      <c r="E648" s="7"/>
      <c r="F648" s="7"/>
      <c r="G648" s="7"/>
      <c r="H648" s="7"/>
      <c r="I648" s="7"/>
      <c r="J648" s="7"/>
      <c r="K648" s="7"/>
      <c r="L648" s="7"/>
      <c r="M648" s="8"/>
      <c r="N648" s="8"/>
      <c r="O648" s="8"/>
      <c r="P648" s="8"/>
      <c r="Q648" s="8"/>
      <c r="R648" s="8"/>
      <c r="S648" s="4">
        <f t="shared" si="68"/>
        <v>0</v>
      </c>
      <c r="T648" s="6">
        <f t="shared" si="69"/>
        <v>0</v>
      </c>
      <c r="U648" s="4">
        <f t="shared" si="70"/>
        <v>0</v>
      </c>
      <c r="V648" s="6">
        <f t="shared" si="71"/>
        <v>0</v>
      </c>
      <c r="W648" s="4">
        <f t="shared" si="72"/>
        <v>0</v>
      </c>
      <c r="X648" s="6">
        <f t="shared" si="73"/>
        <v>0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IF(E649="","",IF(AND(H649=H650,J649=J650),"",MAX($D$3:D648)+1))</f>
        <v/>
      </c>
      <c r="E649" s="7"/>
      <c r="F649" s="7"/>
      <c r="G649" s="7"/>
      <c r="H649" s="7"/>
      <c r="I649" s="7"/>
      <c r="J649" s="7"/>
      <c r="K649" s="7"/>
      <c r="L649" s="7"/>
      <c r="M649" s="8"/>
      <c r="N649" s="8"/>
      <c r="O649" s="8"/>
      <c r="P649" s="8"/>
      <c r="Q649" s="8"/>
      <c r="R649" s="8"/>
      <c r="S649" s="4">
        <f t="shared" si="68"/>
        <v>0</v>
      </c>
      <c r="T649" s="6">
        <f t="shared" si="69"/>
        <v>0</v>
      </c>
      <c r="U649" s="4">
        <f t="shared" si="70"/>
        <v>0</v>
      </c>
      <c r="V649" s="6">
        <f t="shared" si="71"/>
        <v>0</v>
      </c>
      <c r="W649" s="4">
        <f t="shared" si="72"/>
        <v>0</v>
      </c>
      <c r="X649" s="6">
        <f t="shared" si="73"/>
        <v>0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IF(E650="","",IF(AND(H650=H651,J650=J651),"",MAX($D$3:D649)+1))</f>
        <v/>
      </c>
      <c r="E650" s="7"/>
      <c r="F650" s="7"/>
      <c r="G650" s="7"/>
      <c r="H650" s="7"/>
      <c r="I650" s="7"/>
      <c r="J650" s="7"/>
      <c r="K650" s="7"/>
      <c r="L650" s="7"/>
      <c r="M650" s="8"/>
      <c r="N650" s="8"/>
      <c r="O650" s="8"/>
      <c r="P650" s="8"/>
      <c r="Q650" s="8"/>
      <c r="R650" s="8"/>
      <c r="S650" s="4">
        <f t="shared" si="68"/>
        <v>0</v>
      </c>
      <c r="T650" s="6">
        <f t="shared" si="69"/>
        <v>0</v>
      </c>
      <c r="U650" s="4">
        <f t="shared" si="70"/>
        <v>0</v>
      </c>
      <c r="V650" s="6">
        <f t="shared" si="71"/>
        <v>0</v>
      </c>
      <c r="W650" s="4">
        <f t="shared" si="72"/>
        <v>0</v>
      </c>
      <c r="X650" s="6">
        <f t="shared" si="73"/>
        <v>0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IF(E651="","",IF(AND(H651=H652,J651=J652),"",MAX($D$3:D650)+1))</f>
        <v/>
      </c>
      <c r="E651" s="7"/>
      <c r="F651" s="7"/>
      <c r="G651" s="7"/>
      <c r="H651" s="7"/>
      <c r="I651" s="7"/>
      <c r="J651" s="7"/>
      <c r="K651" s="7"/>
      <c r="L651" s="7"/>
      <c r="M651" s="8"/>
      <c r="N651" s="8"/>
      <c r="O651" s="8"/>
      <c r="P651" s="8"/>
      <c r="Q651" s="8"/>
      <c r="R651" s="8"/>
      <c r="S651" s="4">
        <f t="shared" si="68"/>
        <v>0</v>
      </c>
      <c r="T651" s="6">
        <f t="shared" si="69"/>
        <v>0</v>
      </c>
      <c r="U651" s="4">
        <f t="shared" si="70"/>
        <v>0</v>
      </c>
      <c r="V651" s="6">
        <f t="shared" si="71"/>
        <v>0</v>
      </c>
      <c r="W651" s="4">
        <f t="shared" si="72"/>
        <v>0</v>
      </c>
      <c r="X651" s="6">
        <f t="shared" si="73"/>
        <v>0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 t="str">
        <f>IF(E652="","",IF(AND(H652=H653,J652=J653),"",MAX($D$3:D651)+1))</f>
        <v/>
      </c>
      <c r="E652" s="7"/>
      <c r="F652" s="7"/>
      <c r="G652" s="7"/>
      <c r="H652" s="7"/>
      <c r="I652" s="7"/>
      <c r="J652" s="7"/>
      <c r="K652" s="7"/>
      <c r="L652" s="7"/>
      <c r="M652" s="8"/>
      <c r="N652" s="8"/>
      <c r="O652" s="8"/>
      <c r="P652" s="8"/>
      <c r="Q652" s="8"/>
      <c r="R652" s="8"/>
      <c r="S652" s="4">
        <f t="shared" si="68"/>
        <v>0</v>
      </c>
      <c r="T652" s="6">
        <f t="shared" si="69"/>
        <v>0</v>
      </c>
      <c r="U652" s="4">
        <f t="shared" si="70"/>
        <v>0</v>
      </c>
      <c r="V652" s="6">
        <f t="shared" si="71"/>
        <v>0</v>
      </c>
      <c r="W652" s="4">
        <f t="shared" si="72"/>
        <v>0</v>
      </c>
      <c r="X652" s="6">
        <f t="shared" si="73"/>
        <v>0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IF(E653="","",IF(AND(H653=H654,J653=J654),"",MAX($D$3:D652)+1))</f>
        <v/>
      </c>
      <c r="E653" s="7"/>
      <c r="F653" s="7"/>
      <c r="G653" s="7"/>
      <c r="H653" s="7"/>
      <c r="I653" s="7"/>
      <c r="J653" s="7"/>
      <c r="K653" s="7"/>
      <c r="L653" s="7"/>
      <c r="M653" s="8"/>
      <c r="N653" s="8"/>
      <c r="O653" s="8"/>
      <c r="P653" s="8"/>
      <c r="Q653" s="8"/>
      <c r="R653" s="8"/>
      <c r="S653" s="4">
        <f t="shared" si="68"/>
        <v>0</v>
      </c>
      <c r="T653" s="6">
        <f t="shared" si="69"/>
        <v>0</v>
      </c>
      <c r="U653" s="4">
        <f t="shared" si="70"/>
        <v>0</v>
      </c>
      <c r="V653" s="6">
        <f t="shared" si="71"/>
        <v>0</v>
      </c>
      <c r="W653" s="4">
        <f t="shared" si="72"/>
        <v>0</v>
      </c>
      <c r="X653" s="6">
        <f t="shared" si="73"/>
        <v>0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IF(E654="","",IF(AND(H654=H655,J654=J655),"",MAX($D$3:D653)+1))</f>
        <v/>
      </c>
      <c r="E654" s="7"/>
      <c r="F654" s="7"/>
      <c r="G654" s="7"/>
      <c r="H654" s="7"/>
      <c r="I654" s="7"/>
      <c r="J654" s="7"/>
      <c r="K654" s="7"/>
      <c r="L654" s="7"/>
      <c r="M654" s="8"/>
      <c r="N654" s="8"/>
      <c r="O654" s="8"/>
      <c r="P654" s="8"/>
      <c r="Q654" s="8"/>
      <c r="R654" s="8"/>
      <c r="S654" s="4">
        <f t="shared" si="68"/>
        <v>0</v>
      </c>
      <c r="T654" s="6">
        <f t="shared" si="69"/>
        <v>0</v>
      </c>
      <c r="U654" s="4">
        <f t="shared" si="70"/>
        <v>0</v>
      </c>
      <c r="V654" s="6">
        <f t="shared" si="71"/>
        <v>0</v>
      </c>
      <c r="W654" s="4">
        <f t="shared" si="72"/>
        <v>0</v>
      </c>
      <c r="X654" s="6">
        <f t="shared" si="73"/>
        <v>0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IF(E655="","",IF(AND(H655=H656,J655=J656),"",MAX($D$3:D654)+1))</f>
        <v/>
      </c>
      <c r="E655" s="7"/>
      <c r="F655" s="7"/>
      <c r="G655" s="7"/>
      <c r="H655" s="7"/>
      <c r="I655" s="7"/>
      <c r="J655" s="7"/>
      <c r="K655" s="7"/>
      <c r="L655" s="7"/>
      <c r="M655" s="8"/>
      <c r="N655" s="8"/>
      <c r="O655" s="8"/>
      <c r="P655" s="8"/>
      <c r="Q655" s="8"/>
      <c r="R655" s="8"/>
      <c r="S655" s="4">
        <f t="shared" si="68"/>
        <v>0</v>
      </c>
      <c r="T655" s="6">
        <f t="shared" si="69"/>
        <v>0</v>
      </c>
      <c r="U655" s="4">
        <f t="shared" si="70"/>
        <v>0</v>
      </c>
      <c r="V655" s="6">
        <f t="shared" si="71"/>
        <v>0</v>
      </c>
      <c r="W655" s="4">
        <f t="shared" si="72"/>
        <v>0</v>
      </c>
      <c r="X655" s="6">
        <f t="shared" si="73"/>
        <v>0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IF(E656="","",IF(AND(H656=H657,J656=J657),"",MAX($D$3:D655)+1))</f>
        <v/>
      </c>
      <c r="E656" s="7"/>
      <c r="F656" s="7"/>
      <c r="G656" s="7"/>
      <c r="H656" s="7"/>
      <c r="I656" s="7"/>
      <c r="J656" s="7"/>
      <c r="K656" s="7"/>
      <c r="L656" s="7"/>
      <c r="M656" s="8"/>
      <c r="N656" s="8"/>
      <c r="O656" s="8"/>
      <c r="P656" s="8"/>
      <c r="Q656" s="8"/>
      <c r="R656" s="8"/>
      <c r="S656" s="4">
        <f t="shared" si="68"/>
        <v>0</v>
      </c>
      <c r="T656" s="6">
        <f t="shared" si="69"/>
        <v>0</v>
      </c>
      <c r="U656" s="4">
        <f t="shared" si="70"/>
        <v>0</v>
      </c>
      <c r="V656" s="6">
        <f t="shared" si="71"/>
        <v>0</v>
      </c>
      <c r="W656" s="4">
        <f t="shared" si="72"/>
        <v>0</v>
      </c>
      <c r="X656" s="6">
        <f t="shared" si="73"/>
        <v>0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IF(E657="","",IF(AND(H657=H658,J657=J658),"",MAX($D$3:D656)+1))</f>
        <v/>
      </c>
      <c r="E657" s="7"/>
      <c r="F657" s="7"/>
      <c r="G657" s="7"/>
      <c r="H657" s="7"/>
      <c r="I657" s="7"/>
      <c r="J657" s="7"/>
      <c r="K657" s="7"/>
      <c r="L657" s="7"/>
      <c r="M657" s="8"/>
      <c r="N657" s="8"/>
      <c r="O657" s="8"/>
      <c r="P657" s="8"/>
      <c r="Q657" s="8"/>
      <c r="R657" s="8"/>
      <c r="S657" s="4">
        <f t="shared" si="68"/>
        <v>0</v>
      </c>
      <c r="T657" s="6">
        <f t="shared" si="69"/>
        <v>0</v>
      </c>
      <c r="U657" s="4">
        <f t="shared" si="70"/>
        <v>0</v>
      </c>
      <c r="V657" s="6">
        <f t="shared" si="71"/>
        <v>0</v>
      </c>
      <c r="W657" s="4">
        <f t="shared" si="72"/>
        <v>0</v>
      </c>
      <c r="X657" s="6">
        <f t="shared" si="73"/>
        <v>0</v>
      </c>
    </row>
    <row r="658" spans="1:24" x14ac:dyDescent="0.2">
      <c r="A658" t="str">
        <f>IF(AND(ABS(S658)&gt;Input!$A$3,ABS(1-T658)&gt;Input!$A$4),MAX($A$3:A657)+1,"")</f>
        <v/>
      </c>
      <c r="B658" t="str">
        <f>IF(AND(ABS(U658)&gt;Input!$B$3,ABS(1-V658)&gt;Input!$B$4),MAX($B$3:B657)+1,"")</f>
        <v/>
      </c>
      <c r="C658" t="str">
        <f>IF(AND(ABS(W658)&gt;Input!$C$3,ABS(1-X658)&gt;Input!$C$4),MAX($C$3:C657)+1,"")</f>
        <v/>
      </c>
      <c r="D658" t="str">
        <f>IF(E658="","",IF(AND(H658=H659,J658=J659),"",MAX($D$3:D657)+1))</f>
        <v/>
      </c>
      <c r="E658" s="7"/>
      <c r="F658" s="7"/>
      <c r="G658" s="7"/>
      <c r="H658" s="7"/>
      <c r="I658" s="7"/>
      <c r="J658" s="7"/>
      <c r="K658" s="7"/>
      <c r="L658" s="7"/>
      <c r="M658" s="8"/>
      <c r="N658" s="8"/>
      <c r="O658" s="8"/>
      <c r="P658" s="8"/>
      <c r="Q658" s="8"/>
      <c r="R658" s="8"/>
      <c r="S658" s="4">
        <f t="shared" si="68"/>
        <v>0</v>
      </c>
      <c r="T658" s="6">
        <f t="shared" si="69"/>
        <v>0</v>
      </c>
      <c r="U658" s="4">
        <f t="shared" si="70"/>
        <v>0</v>
      </c>
      <c r="V658" s="6">
        <f t="shared" si="71"/>
        <v>0</v>
      </c>
      <c r="W658" s="4">
        <f t="shared" si="72"/>
        <v>0</v>
      </c>
      <c r="X658" s="6">
        <f t="shared" si="73"/>
        <v>0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IF(E659="","",IF(AND(H659=H660,J659=J660),"",MAX($D$3:D658)+1))</f>
        <v/>
      </c>
      <c r="E659" s="7"/>
      <c r="F659" s="7"/>
      <c r="G659" s="7"/>
      <c r="H659" s="7"/>
      <c r="I659" s="7"/>
      <c r="J659" s="7"/>
      <c r="K659" s="7"/>
      <c r="L659" s="7"/>
      <c r="M659" s="8"/>
      <c r="N659" s="8"/>
      <c r="O659" s="8"/>
      <c r="P659" s="8"/>
      <c r="Q659" s="8"/>
      <c r="R659" s="8"/>
      <c r="S659" s="4">
        <f t="shared" si="68"/>
        <v>0</v>
      </c>
      <c r="T659" s="6">
        <f t="shared" si="69"/>
        <v>0</v>
      </c>
      <c r="U659" s="4">
        <f t="shared" si="70"/>
        <v>0</v>
      </c>
      <c r="V659" s="6">
        <f t="shared" si="71"/>
        <v>0</v>
      </c>
      <c r="W659" s="4">
        <f t="shared" si="72"/>
        <v>0</v>
      </c>
      <c r="X659" s="6">
        <f t="shared" si="73"/>
        <v>0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 t="str">
        <f>IF(E660="","",IF(AND(H660=H661,J660=J661),"",MAX($D$3:D659)+1))</f>
        <v/>
      </c>
      <c r="E660" s="7"/>
      <c r="F660" s="7"/>
      <c r="G660" s="7"/>
      <c r="H660" s="7"/>
      <c r="I660" s="7"/>
      <c r="J660" s="7"/>
      <c r="K660" s="7"/>
      <c r="L660" s="7"/>
      <c r="M660" s="8"/>
      <c r="N660" s="8"/>
      <c r="O660" s="8"/>
      <c r="P660" s="8"/>
      <c r="Q660" s="8"/>
      <c r="R660" s="8"/>
      <c r="S660" s="4">
        <f t="shared" si="68"/>
        <v>0</v>
      </c>
      <c r="T660" s="6">
        <f t="shared" si="69"/>
        <v>0</v>
      </c>
      <c r="U660" s="4">
        <f t="shared" si="70"/>
        <v>0</v>
      </c>
      <c r="V660" s="6">
        <f t="shared" si="71"/>
        <v>0</v>
      </c>
      <c r="W660" s="4">
        <f t="shared" si="72"/>
        <v>0</v>
      </c>
      <c r="X660" s="6">
        <f t="shared" si="73"/>
        <v>0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IF(E661="","",IF(AND(H661=H662,J661=J662),"",MAX($D$3:D660)+1))</f>
        <v/>
      </c>
      <c r="E661" s="7"/>
      <c r="F661" s="7"/>
      <c r="G661" s="7"/>
      <c r="H661" s="7"/>
      <c r="I661" s="7"/>
      <c r="J661" s="7"/>
      <c r="K661" s="7"/>
      <c r="L661" s="7"/>
      <c r="M661" s="8"/>
      <c r="N661" s="8"/>
      <c r="O661" s="8"/>
      <c r="P661" s="8"/>
      <c r="Q661" s="8"/>
      <c r="R661" s="8"/>
      <c r="S661" s="4">
        <f t="shared" si="68"/>
        <v>0</v>
      </c>
      <c r="T661" s="6">
        <f t="shared" si="69"/>
        <v>0</v>
      </c>
      <c r="U661" s="4">
        <f t="shared" si="70"/>
        <v>0</v>
      </c>
      <c r="V661" s="6">
        <f t="shared" si="71"/>
        <v>0</v>
      </c>
      <c r="W661" s="4">
        <f t="shared" si="72"/>
        <v>0</v>
      </c>
      <c r="X661" s="6">
        <f t="shared" si="73"/>
        <v>0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IF(E662="","",IF(AND(H662=H663,J662=J663),"",MAX($D$3:D661)+1))</f>
        <v/>
      </c>
      <c r="E662" s="7"/>
      <c r="F662" s="7"/>
      <c r="G662" s="7"/>
      <c r="H662" s="7"/>
      <c r="I662" s="7"/>
      <c r="J662" s="7"/>
      <c r="K662" s="7"/>
      <c r="L662" s="7"/>
      <c r="M662" s="8"/>
      <c r="N662" s="8"/>
      <c r="O662" s="8"/>
      <c r="P662" s="8"/>
      <c r="Q662" s="8"/>
      <c r="R662" s="8"/>
      <c r="S662" s="4">
        <f t="shared" si="68"/>
        <v>0</v>
      </c>
      <c r="T662" s="6">
        <f t="shared" si="69"/>
        <v>0</v>
      </c>
      <c r="U662" s="4">
        <f t="shared" si="70"/>
        <v>0</v>
      </c>
      <c r="V662" s="6">
        <f t="shared" si="71"/>
        <v>0</v>
      </c>
      <c r="W662" s="4">
        <f t="shared" si="72"/>
        <v>0</v>
      </c>
      <c r="X662" s="6">
        <f t="shared" si="73"/>
        <v>0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IF(E663="","",IF(AND(H663=H664,J663=J664),"",MAX($D$3:D662)+1))</f>
        <v/>
      </c>
      <c r="E663" s="7"/>
      <c r="F663" s="7"/>
      <c r="G663" s="7"/>
      <c r="H663" s="7"/>
      <c r="I663" s="7"/>
      <c r="J663" s="7"/>
      <c r="K663" s="7"/>
      <c r="L663" s="7"/>
      <c r="M663" s="8"/>
      <c r="N663" s="8"/>
      <c r="O663" s="8"/>
      <c r="P663" s="8"/>
      <c r="Q663" s="8"/>
      <c r="R663" s="8"/>
      <c r="S663" s="4">
        <f t="shared" si="68"/>
        <v>0</v>
      </c>
      <c r="T663" s="6">
        <f t="shared" si="69"/>
        <v>0</v>
      </c>
      <c r="U663" s="4">
        <f t="shared" si="70"/>
        <v>0</v>
      </c>
      <c r="V663" s="6">
        <f t="shared" si="71"/>
        <v>0</v>
      </c>
      <c r="W663" s="4">
        <f t="shared" si="72"/>
        <v>0</v>
      </c>
      <c r="X663" s="6">
        <f t="shared" si="73"/>
        <v>0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IF(E664="","",IF(AND(H664=H665,J664=J665),"",MAX($D$3:D663)+1))</f>
        <v/>
      </c>
      <c r="E664" s="7"/>
      <c r="F664" s="7"/>
      <c r="G664" s="7"/>
      <c r="H664" s="7"/>
      <c r="I664" s="7"/>
      <c r="J664" s="7"/>
      <c r="K664" s="7"/>
      <c r="L664" s="7"/>
      <c r="M664" s="8"/>
      <c r="N664" s="8"/>
      <c r="O664" s="8"/>
      <c r="P664" s="8"/>
      <c r="Q664" s="8"/>
      <c r="R664" s="8"/>
      <c r="S664" s="4">
        <f t="shared" si="68"/>
        <v>0</v>
      </c>
      <c r="T664" s="6">
        <f t="shared" si="69"/>
        <v>0</v>
      </c>
      <c r="U664" s="4">
        <f t="shared" si="70"/>
        <v>0</v>
      </c>
      <c r="V664" s="6">
        <f t="shared" si="71"/>
        <v>0</v>
      </c>
      <c r="W664" s="4">
        <f t="shared" si="72"/>
        <v>0</v>
      </c>
      <c r="X664" s="6">
        <f t="shared" si="73"/>
        <v>0</v>
      </c>
    </row>
    <row r="665" spans="1:24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 t="str">
        <f>IF(E665="","",IF(AND(H665=H666,J665=J666),"",MAX($D$3:D664)+1))</f>
        <v/>
      </c>
      <c r="E665" s="7"/>
      <c r="F665" s="7"/>
      <c r="G665" s="7"/>
      <c r="H665" s="7"/>
      <c r="I665" s="7"/>
      <c r="J665" s="7"/>
      <c r="K665" s="7"/>
      <c r="L665" s="7"/>
      <c r="M665" s="8"/>
      <c r="N665" s="8"/>
      <c r="O665" s="8"/>
      <c r="P665" s="8"/>
      <c r="Q665" s="8"/>
      <c r="R665" s="8"/>
      <c r="S665" s="4">
        <f t="shared" si="68"/>
        <v>0</v>
      </c>
      <c r="T665" s="6">
        <f t="shared" si="69"/>
        <v>0</v>
      </c>
      <c r="U665" s="4">
        <f t="shared" si="70"/>
        <v>0</v>
      </c>
      <c r="V665" s="6">
        <f t="shared" si="71"/>
        <v>0</v>
      </c>
      <c r="W665" s="4">
        <f t="shared" si="72"/>
        <v>0</v>
      </c>
      <c r="X665" s="6">
        <f t="shared" si="73"/>
        <v>0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IF(E666="","",IF(AND(H666=H667,J666=J667),"",MAX($D$3:D665)+1))</f>
        <v/>
      </c>
      <c r="E666" s="7"/>
      <c r="F666" s="7"/>
      <c r="G666" s="7"/>
      <c r="H666" s="7"/>
      <c r="I666" s="7"/>
      <c r="J666" s="7"/>
      <c r="K666" s="7"/>
      <c r="L666" s="7"/>
      <c r="M666" s="8"/>
      <c r="N666" s="8"/>
      <c r="O666" s="8"/>
      <c r="P666" s="8"/>
      <c r="Q666" s="8"/>
      <c r="R666" s="8"/>
      <c r="S666" s="4">
        <f t="shared" si="68"/>
        <v>0</v>
      </c>
      <c r="T666" s="6">
        <f t="shared" si="69"/>
        <v>0</v>
      </c>
      <c r="U666" s="4">
        <f t="shared" si="70"/>
        <v>0</v>
      </c>
      <c r="V666" s="6">
        <f t="shared" si="71"/>
        <v>0</v>
      </c>
      <c r="W666" s="4">
        <f t="shared" si="72"/>
        <v>0</v>
      </c>
      <c r="X666" s="6">
        <f t="shared" si="73"/>
        <v>0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IF(E667="","",IF(AND(H667=H668,J667=J668),"",MAX($D$3:D666)+1))</f>
        <v/>
      </c>
      <c r="E667" s="7"/>
      <c r="F667" s="7"/>
      <c r="G667" s="7"/>
      <c r="H667" s="7"/>
      <c r="I667" s="7"/>
      <c r="J667" s="7"/>
      <c r="K667" s="7"/>
      <c r="L667" s="7"/>
      <c r="M667" s="8"/>
      <c r="N667" s="8"/>
      <c r="O667" s="8"/>
      <c r="P667" s="8"/>
      <c r="Q667" s="8"/>
      <c r="R667" s="8"/>
      <c r="S667" s="4">
        <f t="shared" si="68"/>
        <v>0</v>
      </c>
      <c r="T667" s="6">
        <f t="shared" si="69"/>
        <v>0</v>
      </c>
      <c r="U667" s="4">
        <f t="shared" si="70"/>
        <v>0</v>
      </c>
      <c r="V667" s="6">
        <f t="shared" si="71"/>
        <v>0</v>
      </c>
      <c r="W667" s="4">
        <f t="shared" si="72"/>
        <v>0</v>
      </c>
      <c r="X667" s="6">
        <f t="shared" si="73"/>
        <v>0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IF(E668="","",IF(AND(H668=H669,J668=J669),"",MAX($D$3:D667)+1))</f>
        <v/>
      </c>
      <c r="E668" s="7"/>
      <c r="F668" s="7"/>
      <c r="G668" s="7"/>
      <c r="H668" s="7"/>
      <c r="I668" s="7"/>
      <c r="J668" s="7"/>
      <c r="K668" s="7"/>
      <c r="L668" s="7"/>
      <c r="M668" s="8"/>
      <c r="N668" s="8"/>
      <c r="O668" s="8"/>
      <c r="P668" s="8"/>
      <c r="Q668" s="8"/>
      <c r="R668" s="8"/>
      <c r="S668" s="4">
        <f t="shared" si="68"/>
        <v>0</v>
      </c>
      <c r="T668" s="6">
        <f t="shared" si="69"/>
        <v>0</v>
      </c>
      <c r="U668" s="4">
        <f t="shared" si="70"/>
        <v>0</v>
      </c>
      <c r="V668" s="6">
        <f t="shared" si="71"/>
        <v>0</v>
      </c>
      <c r="W668" s="4">
        <f t="shared" si="72"/>
        <v>0</v>
      </c>
      <c r="X668" s="6">
        <f t="shared" si="73"/>
        <v>0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IF(E669="","",IF(AND(H669=H670,J669=J670),"",MAX($D$3:D668)+1))</f>
        <v/>
      </c>
      <c r="E669" s="7"/>
      <c r="F669" s="7"/>
      <c r="G669" s="7"/>
      <c r="H669" s="7"/>
      <c r="I669" s="7"/>
      <c r="J669" s="7"/>
      <c r="K669" s="7"/>
      <c r="L669" s="7"/>
      <c r="M669" s="8"/>
      <c r="N669" s="8"/>
      <c r="O669" s="8"/>
      <c r="P669" s="8"/>
      <c r="Q669" s="8"/>
      <c r="R669" s="8"/>
      <c r="S669" s="4">
        <f t="shared" si="68"/>
        <v>0</v>
      </c>
      <c r="T669" s="6">
        <f t="shared" si="69"/>
        <v>0</v>
      </c>
      <c r="U669" s="4">
        <f t="shared" si="70"/>
        <v>0</v>
      </c>
      <c r="V669" s="6">
        <f t="shared" si="71"/>
        <v>0</v>
      </c>
      <c r="W669" s="4">
        <f t="shared" si="72"/>
        <v>0</v>
      </c>
      <c r="X669" s="6">
        <f t="shared" si="73"/>
        <v>0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IF(E670="","",IF(AND(H670=H671,J670=J671),"",MAX($D$3:D669)+1))</f>
        <v/>
      </c>
      <c r="E670" s="7"/>
      <c r="F670" s="7"/>
      <c r="G670" s="7"/>
      <c r="H670" s="7"/>
      <c r="I670" s="7"/>
      <c r="J670" s="7"/>
      <c r="K670" s="7"/>
      <c r="L670" s="7"/>
      <c r="M670" s="8"/>
      <c r="N670" s="8"/>
      <c r="O670" s="8"/>
      <c r="P670" s="8"/>
      <c r="Q670" s="8"/>
      <c r="R670" s="8"/>
      <c r="S670" s="4">
        <f t="shared" si="68"/>
        <v>0</v>
      </c>
      <c r="T670" s="6">
        <f t="shared" si="69"/>
        <v>0</v>
      </c>
      <c r="U670" s="4">
        <f t="shared" si="70"/>
        <v>0</v>
      </c>
      <c r="V670" s="6">
        <f t="shared" si="71"/>
        <v>0</v>
      </c>
      <c r="W670" s="4">
        <f t="shared" si="72"/>
        <v>0</v>
      </c>
      <c r="X670" s="6">
        <f t="shared" si="73"/>
        <v>0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IF(E671="","",IF(AND(H671=H672,J671=J672),"",MAX($D$3:D670)+1))</f>
        <v/>
      </c>
      <c r="E671" s="7"/>
      <c r="F671" s="7"/>
      <c r="G671" s="7"/>
      <c r="H671" s="7"/>
      <c r="I671" s="7"/>
      <c r="J671" s="7"/>
      <c r="K671" s="7"/>
      <c r="L671" s="7"/>
      <c r="M671" s="8"/>
      <c r="N671" s="8"/>
      <c r="O671" s="8"/>
      <c r="P671" s="8"/>
      <c r="Q671" s="8"/>
      <c r="R671" s="8"/>
      <c r="S671" s="4">
        <f t="shared" si="68"/>
        <v>0</v>
      </c>
      <c r="T671" s="6">
        <f t="shared" si="69"/>
        <v>0</v>
      </c>
      <c r="U671" s="4">
        <f t="shared" si="70"/>
        <v>0</v>
      </c>
      <c r="V671" s="6">
        <f t="shared" si="71"/>
        <v>0</v>
      </c>
      <c r="W671" s="4">
        <f t="shared" si="72"/>
        <v>0</v>
      </c>
      <c r="X671" s="6">
        <f t="shared" si="73"/>
        <v>0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IF(E672="","",IF(AND(H672=H673,J672=J673),"",MAX($D$3:D671)+1))</f>
        <v/>
      </c>
      <c r="E672" s="7"/>
      <c r="F672" s="7"/>
      <c r="G672" s="7"/>
      <c r="H672" s="7"/>
      <c r="I672" s="7"/>
      <c r="J672" s="7"/>
      <c r="K672" s="7"/>
      <c r="L672" s="7"/>
      <c r="M672" s="8"/>
      <c r="N672" s="8"/>
      <c r="O672" s="8"/>
      <c r="P672" s="8"/>
      <c r="Q672" s="8"/>
      <c r="R672" s="8"/>
      <c r="S672" s="4">
        <f t="shared" si="68"/>
        <v>0</v>
      </c>
      <c r="T672" s="6">
        <f t="shared" si="69"/>
        <v>0</v>
      </c>
      <c r="U672" s="4">
        <f t="shared" si="70"/>
        <v>0</v>
      </c>
      <c r="V672" s="6">
        <f t="shared" si="71"/>
        <v>0</v>
      </c>
      <c r="W672" s="4">
        <f t="shared" si="72"/>
        <v>0</v>
      </c>
      <c r="X672" s="6">
        <f t="shared" si="73"/>
        <v>0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IF(E673="","",IF(AND(H673=H674,J673=J674),"",MAX($D$3:D672)+1))</f>
        <v/>
      </c>
      <c r="E673" s="7"/>
      <c r="F673" s="7"/>
      <c r="G673" s="7"/>
      <c r="H673" s="7"/>
      <c r="I673" s="7"/>
      <c r="J673" s="7"/>
      <c r="K673" s="7"/>
      <c r="L673" s="7"/>
      <c r="M673" s="8"/>
      <c r="N673" s="8"/>
      <c r="O673" s="8"/>
      <c r="P673" s="8"/>
      <c r="Q673" s="8"/>
      <c r="R673" s="8"/>
      <c r="S673" s="4">
        <f t="shared" si="68"/>
        <v>0</v>
      </c>
      <c r="T673" s="6">
        <f t="shared" si="69"/>
        <v>0</v>
      </c>
      <c r="U673" s="4">
        <f t="shared" si="70"/>
        <v>0</v>
      </c>
      <c r="V673" s="6">
        <f t="shared" si="71"/>
        <v>0</v>
      </c>
      <c r="W673" s="4">
        <f t="shared" si="72"/>
        <v>0</v>
      </c>
      <c r="X673" s="6">
        <f t="shared" si="73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IF(E674="","",IF(AND(H674=H675,J674=J675),"",MAX($D$3:D673)+1))</f>
        <v/>
      </c>
      <c r="E674" s="7"/>
      <c r="F674" s="7"/>
      <c r="G674" s="7"/>
      <c r="H674" s="7"/>
      <c r="I674" s="7"/>
      <c r="J674" s="7"/>
      <c r="K674" s="7"/>
      <c r="L674" s="7"/>
      <c r="M674" s="8"/>
      <c r="N674" s="8"/>
      <c r="O674" s="8"/>
      <c r="P674" s="8"/>
      <c r="Q674" s="8"/>
      <c r="R674" s="8"/>
      <c r="S674" s="4">
        <f t="shared" si="68"/>
        <v>0</v>
      </c>
      <c r="T674" s="6">
        <f t="shared" si="69"/>
        <v>0</v>
      </c>
      <c r="U674" s="4">
        <f t="shared" si="70"/>
        <v>0</v>
      </c>
      <c r="V674" s="6">
        <f t="shared" si="71"/>
        <v>0</v>
      </c>
      <c r="W674" s="4">
        <f t="shared" si="72"/>
        <v>0</v>
      </c>
      <c r="X674" s="6">
        <f t="shared" si="73"/>
        <v>0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IF(E675="","",IF(AND(H675=H676,J675=J676),"",MAX($D$3:D674)+1))</f>
        <v/>
      </c>
      <c r="E675" s="7"/>
      <c r="F675" s="7"/>
      <c r="G675" s="7"/>
      <c r="H675" s="7"/>
      <c r="I675" s="7"/>
      <c r="J675" s="7"/>
      <c r="K675" s="7"/>
      <c r="L675" s="7"/>
      <c r="M675" s="8"/>
      <c r="N675" s="8"/>
      <c r="O675" s="8"/>
      <c r="P675" s="8"/>
      <c r="Q675" s="8"/>
      <c r="R675" s="8"/>
      <c r="S675" s="4">
        <f t="shared" si="68"/>
        <v>0</v>
      </c>
      <c r="T675" s="6">
        <f t="shared" si="69"/>
        <v>0</v>
      </c>
      <c r="U675" s="4">
        <f t="shared" si="70"/>
        <v>0</v>
      </c>
      <c r="V675" s="6">
        <f t="shared" si="71"/>
        <v>0</v>
      </c>
      <c r="W675" s="4">
        <f t="shared" si="72"/>
        <v>0</v>
      </c>
      <c r="X675" s="6">
        <f t="shared" si="73"/>
        <v>0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IF(E676="","",IF(AND(H676=H677,J676=J677),"",MAX($D$3:D675)+1))</f>
        <v/>
      </c>
      <c r="E676" s="7"/>
      <c r="F676" s="7"/>
      <c r="G676" s="7"/>
      <c r="H676" s="7"/>
      <c r="I676" s="7"/>
      <c r="J676" s="7"/>
      <c r="K676" s="7"/>
      <c r="L676" s="7"/>
      <c r="M676" s="8"/>
      <c r="N676" s="8"/>
      <c r="O676" s="8"/>
      <c r="P676" s="8"/>
      <c r="Q676" s="8"/>
      <c r="R676" s="8"/>
      <c r="S676" s="4">
        <f t="shared" si="68"/>
        <v>0</v>
      </c>
      <c r="T676" s="6">
        <f t="shared" si="69"/>
        <v>0</v>
      </c>
      <c r="U676" s="4">
        <f t="shared" si="70"/>
        <v>0</v>
      </c>
      <c r="V676" s="6">
        <f t="shared" si="71"/>
        <v>0</v>
      </c>
      <c r="W676" s="4">
        <f t="shared" si="72"/>
        <v>0</v>
      </c>
      <c r="X676" s="6">
        <f t="shared" si="73"/>
        <v>0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IF(E677="","",IF(AND(H677=H678,J677=J678),"",MAX($D$3:D676)+1))</f>
        <v/>
      </c>
      <c r="E677" s="7"/>
      <c r="F677" s="7"/>
      <c r="G677" s="7"/>
      <c r="H677" s="7"/>
      <c r="I677" s="7"/>
      <c r="J677" s="7"/>
      <c r="K677" s="7"/>
      <c r="L677" s="7"/>
      <c r="M677" s="8"/>
      <c r="N677" s="8"/>
      <c r="O677" s="8"/>
      <c r="P677" s="8"/>
      <c r="Q677" s="8"/>
      <c r="R677" s="8"/>
      <c r="S677" s="4">
        <f t="shared" si="68"/>
        <v>0</v>
      </c>
      <c r="T677" s="6">
        <f t="shared" si="69"/>
        <v>0</v>
      </c>
      <c r="U677" s="4">
        <f t="shared" si="70"/>
        <v>0</v>
      </c>
      <c r="V677" s="6">
        <f t="shared" si="71"/>
        <v>0</v>
      </c>
      <c r="W677" s="4">
        <f t="shared" si="72"/>
        <v>0</v>
      </c>
      <c r="X677" s="6">
        <f t="shared" si="73"/>
        <v>0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IF(E678="","",IF(AND(H678=H679,J678=J679),"",MAX($D$3:D677)+1))</f>
        <v/>
      </c>
      <c r="E678" s="7"/>
      <c r="F678" s="7"/>
      <c r="G678" s="7"/>
      <c r="H678" s="7"/>
      <c r="I678" s="7"/>
      <c r="J678" s="7"/>
      <c r="K678" s="7"/>
      <c r="L678" s="7"/>
      <c r="M678" s="8"/>
      <c r="N678" s="8"/>
      <c r="O678" s="8"/>
      <c r="P678" s="8"/>
      <c r="Q678" s="8"/>
      <c r="R678" s="8"/>
      <c r="S678" s="4">
        <f t="shared" si="68"/>
        <v>0</v>
      </c>
      <c r="T678" s="6">
        <f t="shared" si="69"/>
        <v>0</v>
      </c>
      <c r="U678" s="4">
        <f t="shared" si="70"/>
        <v>0</v>
      </c>
      <c r="V678" s="6">
        <f t="shared" si="71"/>
        <v>0</v>
      </c>
      <c r="W678" s="4">
        <f t="shared" si="72"/>
        <v>0</v>
      </c>
      <c r="X678" s="6">
        <f t="shared" si="73"/>
        <v>0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IF(E679="","",IF(AND(H679=H680,J679=J680),"",MAX($D$3:D678)+1))</f>
        <v/>
      </c>
      <c r="E679" s="7"/>
      <c r="F679" s="7"/>
      <c r="G679" s="7"/>
      <c r="H679" s="7"/>
      <c r="I679" s="7"/>
      <c r="J679" s="7"/>
      <c r="K679" s="7"/>
      <c r="L679" s="7"/>
      <c r="M679" s="8"/>
      <c r="N679" s="8"/>
      <c r="O679" s="8"/>
      <c r="P679" s="8"/>
      <c r="Q679" s="8"/>
      <c r="R679" s="8"/>
      <c r="S679" s="4">
        <f t="shared" si="68"/>
        <v>0</v>
      </c>
      <c r="T679" s="6">
        <f t="shared" si="69"/>
        <v>0</v>
      </c>
      <c r="U679" s="4">
        <f t="shared" si="70"/>
        <v>0</v>
      </c>
      <c r="V679" s="6">
        <f t="shared" si="71"/>
        <v>0</v>
      </c>
      <c r="W679" s="4">
        <f t="shared" si="72"/>
        <v>0</v>
      </c>
      <c r="X679" s="6">
        <f t="shared" si="73"/>
        <v>0</v>
      </c>
    </row>
    <row r="680" spans="1:24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 t="str">
        <f>IF(E680="","",IF(AND(H680=H681,J680=J681),"",MAX($D$3:D679)+1))</f>
        <v/>
      </c>
      <c r="E680" s="7"/>
      <c r="F680" s="7"/>
      <c r="G680" s="7"/>
      <c r="H680" s="7"/>
      <c r="I680" s="7"/>
      <c r="J680" s="7"/>
      <c r="K680" s="7"/>
      <c r="L680" s="7"/>
      <c r="M680" s="8"/>
      <c r="N680" s="8"/>
      <c r="O680" s="8"/>
      <c r="P680" s="8"/>
      <c r="Q680" s="8"/>
      <c r="R680" s="8"/>
      <c r="S680" s="4">
        <f t="shared" si="68"/>
        <v>0</v>
      </c>
      <c r="T680" s="6">
        <f t="shared" si="69"/>
        <v>0</v>
      </c>
      <c r="U680" s="4">
        <f t="shared" si="70"/>
        <v>0</v>
      </c>
      <c r="V680" s="6">
        <f t="shared" si="71"/>
        <v>0</v>
      </c>
      <c r="W680" s="4">
        <f t="shared" si="72"/>
        <v>0</v>
      </c>
      <c r="X680" s="6">
        <f t="shared" si="73"/>
        <v>0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IF(E681="","",IF(AND(H681=H682,J681=J682),"",MAX($D$3:D680)+1))</f>
        <v/>
      </c>
      <c r="E681" s="7"/>
      <c r="F681" s="7"/>
      <c r="G681" s="7"/>
      <c r="H681" s="7"/>
      <c r="I681" s="7"/>
      <c r="J681" s="7"/>
      <c r="K681" s="7"/>
      <c r="L681" s="7"/>
      <c r="M681" s="8"/>
      <c r="N681" s="8"/>
      <c r="O681" s="8"/>
      <c r="P681" s="8"/>
      <c r="Q681" s="8"/>
      <c r="R681" s="8"/>
      <c r="S681" s="4">
        <f t="shared" si="68"/>
        <v>0</v>
      </c>
      <c r="T681" s="6">
        <f t="shared" si="69"/>
        <v>0</v>
      </c>
      <c r="U681" s="4">
        <f t="shared" si="70"/>
        <v>0</v>
      </c>
      <c r="V681" s="6">
        <f t="shared" si="71"/>
        <v>0</v>
      </c>
      <c r="W681" s="4">
        <f t="shared" si="72"/>
        <v>0</v>
      </c>
      <c r="X681" s="6">
        <f t="shared" si="73"/>
        <v>0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IF(E682="","",IF(AND(H682=H683,J682=J683),"",MAX($D$3:D681)+1))</f>
        <v/>
      </c>
      <c r="E682" s="7"/>
      <c r="F682" s="7"/>
      <c r="G682" s="7"/>
      <c r="H682" s="7"/>
      <c r="I682" s="7"/>
      <c r="J682" s="7"/>
      <c r="K682" s="7"/>
      <c r="L682" s="7"/>
      <c r="M682" s="8"/>
      <c r="N682" s="8"/>
      <c r="O682" s="8"/>
      <c r="P682" s="8"/>
      <c r="Q682" s="8"/>
      <c r="R682" s="8"/>
      <c r="S682" s="4">
        <f t="shared" si="68"/>
        <v>0</v>
      </c>
      <c r="T682" s="6">
        <f t="shared" si="69"/>
        <v>0</v>
      </c>
      <c r="U682" s="4">
        <f t="shared" si="70"/>
        <v>0</v>
      </c>
      <c r="V682" s="6">
        <f t="shared" si="71"/>
        <v>0</v>
      </c>
      <c r="W682" s="4">
        <f t="shared" si="72"/>
        <v>0</v>
      </c>
      <c r="X682" s="6">
        <f t="shared" si="73"/>
        <v>0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IF(E683="","",IF(AND(H683=H684,J683=J684),"",MAX($D$3:D682)+1))</f>
        <v/>
      </c>
      <c r="E683" s="7"/>
      <c r="F683" s="7"/>
      <c r="G683" s="7"/>
      <c r="H683" s="7"/>
      <c r="I683" s="7"/>
      <c r="J683" s="7"/>
      <c r="K683" s="7"/>
      <c r="L683" s="7"/>
      <c r="M683" s="8"/>
      <c r="N683" s="8"/>
      <c r="O683" s="8"/>
      <c r="P683" s="8"/>
      <c r="Q683" s="8"/>
      <c r="R683" s="8"/>
      <c r="S683" s="4">
        <f t="shared" si="68"/>
        <v>0</v>
      </c>
      <c r="T683" s="6">
        <f t="shared" si="69"/>
        <v>0</v>
      </c>
      <c r="U683" s="4">
        <f t="shared" si="70"/>
        <v>0</v>
      </c>
      <c r="V683" s="6">
        <f t="shared" si="71"/>
        <v>0</v>
      </c>
      <c r="W683" s="4">
        <f t="shared" si="72"/>
        <v>0</v>
      </c>
      <c r="X683" s="6">
        <f t="shared" si="73"/>
        <v>0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IF(E684="","",IF(AND(H684=H685,J684=J685),"",MAX($D$3:D683)+1))</f>
        <v/>
      </c>
      <c r="E684" s="7"/>
      <c r="F684" s="7"/>
      <c r="G684" s="7"/>
      <c r="H684" s="7"/>
      <c r="I684" s="7"/>
      <c r="J684" s="7"/>
      <c r="K684" s="7"/>
      <c r="L684" s="7"/>
      <c r="M684" s="8"/>
      <c r="N684" s="8"/>
      <c r="O684" s="8"/>
      <c r="P684" s="8"/>
      <c r="Q684" s="8"/>
      <c r="R684" s="8"/>
      <c r="S684" s="4">
        <f t="shared" si="68"/>
        <v>0</v>
      </c>
      <c r="T684" s="6">
        <f t="shared" si="69"/>
        <v>0</v>
      </c>
      <c r="U684" s="4">
        <f t="shared" si="70"/>
        <v>0</v>
      </c>
      <c r="V684" s="6">
        <f t="shared" si="71"/>
        <v>0</v>
      </c>
      <c r="W684" s="4">
        <f t="shared" si="72"/>
        <v>0</v>
      </c>
      <c r="X684" s="6">
        <f t="shared" si="73"/>
        <v>0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IF(E685="","",IF(AND(H685=H686,J685=J686),"",MAX($D$3:D684)+1))</f>
        <v/>
      </c>
      <c r="E685" s="7"/>
      <c r="F685" s="7"/>
      <c r="G685" s="7"/>
      <c r="H685" s="7"/>
      <c r="I685" s="7"/>
      <c r="J685" s="7"/>
      <c r="K685" s="7"/>
      <c r="L685" s="7"/>
      <c r="M685" s="8"/>
      <c r="N685" s="8"/>
      <c r="O685" s="8"/>
      <c r="P685" s="8"/>
      <c r="Q685" s="8"/>
      <c r="R685" s="8"/>
      <c r="S685" s="4">
        <f t="shared" si="68"/>
        <v>0</v>
      </c>
      <c r="T685" s="6">
        <f t="shared" si="69"/>
        <v>0</v>
      </c>
      <c r="U685" s="4">
        <f t="shared" si="70"/>
        <v>0</v>
      </c>
      <c r="V685" s="6">
        <f t="shared" si="71"/>
        <v>0</v>
      </c>
      <c r="W685" s="4">
        <f t="shared" si="72"/>
        <v>0</v>
      </c>
      <c r="X685" s="6">
        <f t="shared" si="73"/>
        <v>0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IF(E686="","",IF(AND(H686=H687,J686=J687),"",MAX($D$3:D685)+1))</f>
        <v/>
      </c>
      <c r="E686" s="7"/>
      <c r="F686" s="7"/>
      <c r="G686" s="7"/>
      <c r="H686" s="7"/>
      <c r="I686" s="7"/>
      <c r="J686" s="7"/>
      <c r="K686" s="7"/>
      <c r="L686" s="7"/>
      <c r="M686" s="8"/>
      <c r="N686" s="8"/>
      <c r="O686" s="8"/>
      <c r="P686" s="8"/>
      <c r="Q686" s="8"/>
      <c r="R686" s="8"/>
      <c r="S686" s="4">
        <f t="shared" si="68"/>
        <v>0</v>
      </c>
      <c r="T686" s="6">
        <f t="shared" si="69"/>
        <v>0</v>
      </c>
      <c r="U686" s="4">
        <f t="shared" si="70"/>
        <v>0</v>
      </c>
      <c r="V686" s="6">
        <f t="shared" si="71"/>
        <v>0</v>
      </c>
      <c r="W686" s="4">
        <f t="shared" si="72"/>
        <v>0</v>
      </c>
      <c r="X686" s="6">
        <f t="shared" si="73"/>
        <v>0</v>
      </c>
    </row>
    <row r="687" spans="1:24" x14ac:dyDescent="0.2">
      <c r="A687" t="str">
        <f>IF(AND(ABS(S687)&gt;Input!$A$3,ABS(1-T687)&gt;Input!$A$4),MAX($A$3:A686)+1,"")</f>
        <v/>
      </c>
      <c r="B687" t="str">
        <f>IF(AND(ABS(U687)&gt;Input!$B$3,ABS(1-V687)&gt;Input!$B$4),MAX($B$3:B686)+1,"")</f>
        <v/>
      </c>
      <c r="C687" t="str">
        <f>IF(AND(ABS(W687)&gt;Input!$C$3,ABS(1-X687)&gt;Input!$C$4),MAX($C$3:C686)+1,"")</f>
        <v/>
      </c>
      <c r="D687" t="str">
        <f>IF(E687="","",IF(AND(H687=H688,J687=J688),"",MAX($D$3:D686)+1))</f>
        <v/>
      </c>
      <c r="E687" s="7"/>
      <c r="F687" s="7"/>
      <c r="G687" s="7"/>
      <c r="H687" s="7"/>
      <c r="I687" s="7"/>
      <c r="J687" s="7"/>
      <c r="K687" s="7"/>
      <c r="L687" s="7"/>
      <c r="M687" s="8"/>
      <c r="N687" s="8"/>
      <c r="O687" s="8"/>
      <c r="P687" s="8"/>
      <c r="Q687" s="8"/>
      <c r="R687" s="8"/>
      <c r="S687" s="4">
        <f t="shared" si="68"/>
        <v>0</v>
      </c>
      <c r="T687" s="6">
        <f t="shared" si="69"/>
        <v>0</v>
      </c>
      <c r="U687" s="4">
        <f t="shared" si="70"/>
        <v>0</v>
      </c>
      <c r="V687" s="6">
        <f t="shared" si="71"/>
        <v>0</v>
      </c>
      <c r="W687" s="4">
        <f t="shared" si="72"/>
        <v>0</v>
      </c>
      <c r="X687" s="6">
        <f t="shared" si="73"/>
        <v>0</v>
      </c>
    </row>
    <row r="688" spans="1:24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IF(E688="","",IF(AND(H688=H689,J688=J689),"",MAX($D$3:D687)+1))</f>
        <v/>
      </c>
      <c r="E688" s="7"/>
      <c r="F688" s="7"/>
      <c r="G688" s="7"/>
      <c r="H688" s="7"/>
      <c r="I688" s="7"/>
      <c r="J688" s="7"/>
      <c r="K688" s="7"/>
      <c r="L688" s="7"/>
      <c r="M688" s="8"/>
      <c r="N688" s="8"/>
      <c r="O688" s="8"/>
      <c r="P688" s="8"/>
      <c r="Q688" s="8"/>
      <c r="R688" s="8"/>
      <c r="S688" s="4">
        <f t="shared" si="68"/>
        <v>0</v>
      </c>
      <c r="T688" s="6">
        <f t="shared" si="69"/>
        <v>0</v>
      </c>
      <c r="U688" s="4">
        <f t="shared" si="70"/>
        <v>0</v>
      </c>
      <c r="V688" s="6">
        <f t="shared" si="71"/>
        <v>0</v>
      </c>
      <c r="W688" s="4">
        <f t="shared" si="72"/>
        <v>0</v>
      </c>
      <c r="X688" s="6">
        <f t="shared" si="73"/>
        <v>0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IF(E689="","",IF(AND(H689=H690,J689=J690),"",MAX($D$3:D688)+1))</f>
        <v/>
      </c>
      <c r="E689" s="7"/>
      <c r="F689" s="7"/>
      <c r="G689" s="7"/>
      <c r="H689" s="7"/>
      <c r="I689" s="7"/>
      <c r="J689" s="7"/>
      <c r="K689" s="7"/>
      <c r="L689" s="7"/>
      <c r="M689" s="8"/>
      <c r="N689" s="8"/>
      <c r="O689" s="8"/>
      <c r="P689" s="8"/>
      <c r="Q689" s="8"/>
      <c r="R689" s="8"/>
      <c r="S689" s="4">
        <f t="shared" si="68"/>
        <v>0</v>
      </c>
      <c r="T689" s="6">
        <f t="shared" si="69"/>
        <v>0</v>
      </c>
      <c r="U689" s="4">
        <f t="shared" si="70"/>
        <v>0</v>
      </c>
      <c r="V689" s="6">
        <f t="shared" si="71"/>
        <v>0</v>
      </c>
      <c r="W689" s="4">
        <f t="shared" si="72"/>
        <v>0</v>
      </c>
      <c r="X689" s="6">
        <f t="shared" si="73"/>
        <v>0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IF(E690="","",IF(AND(H690=H691,J690=J691),"",MAX($D$3:D689)+1))</f>
        <v/>
      </c>
      <c r="E690" s="7"/>
      <c r="F690" s="7"/>
      <c r="G690" s="7"/>
      <c r="H690" s="7"/>
      <c r="I690" s="7"/>
      <c r="J690" s="7"/>
      <c r="K690" s="7"/>
      <c r="L690" s="7"/>
      <c r="M690" s="8"/>
      <c r="N690" s="8"/>
      <c r="O690" s="8"/>
      <c r="P690" s="8"/>
      <c r="Q690" s="8"/>
      <c r="R690" s="8"/>
      <c r="S690" s="4">
        <f t="shared" si="68"/>
        <v>0</v>
      </c>
      <c r="T690" s="6">
        <f t="shared" si="69"/>
        <v>0</v>
      </c>
      <c r="U690" s="4">
        <f t="shared" si="70"/>
        <v>0</v>
      </c>
      <c r="V690" s="6">
        <f t="shared" si="71"/>
        <v>0</v>
      </c>
      <c r="W690" s="4">
        <f t="shared" si="72"/>
        <v>0</v>
      </c>
      <c r="X690" s="6">
        <f t="shared" si="73"/>
        <v>0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IF(E691="","",IF(AND(H691=H692,J691=J692),"",MAX($D$3:D690)+1))</f>
        <v/>
      </c>
      <c r="E691" s="7"/>
      <c r="F691" s="7"/>
      <c r="G691" s="7"/>
      <c r="H691" s="7"/>
      <c r="I691" s="7"/>
      <c r="J691" s="7"/>
      <c r="K691" s="7"/>
      <c r="L691" s="7"/>
      <c r="M691" s="8"/>
      <c r="N691" s="8"/>
      <c r="O691" s="8"/>
      <c r="P691" s="8"/>
      <c r="Q691" s="8"/>
      <c r="R691" s="8"/>
      <c r="S691" s="4">
        <f t="shared" si="68"/>
        <v>0</v>
      </c>
      <c r="T691" s="6">
        <f t="shared" si="69"/>
        <v>0</v>
      </c>
      <c r="U691" s="4">
        <f t="shared" si="70"/>
        <v>0</v>
      </c>
      <c r="V691" s="6">
        <f t="shared" si="71"/>
        <v>0</v>
      </c>
      <c r="W691" s="4">
        <f t="shared" si="72"/>
        <v>0</v>
      </c>
      <c r="X691" s="6">
        <f t="shared" si="73"/>
        <v>0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IF(E692="","",IF(AND(H692=H693,J692=J693),"",MAX($D$3:D691)+1))</f>
        <v/>
      </c>
      <c r="E692" s="7"/>
      <c r="F692" s="7"/>
      <c r="G692" s="7"/>
      <c r="H692" s="7"/>
      <c r="I692" s="7"/>
      <c r="J692" s="7"/>
      <c r="K692" s="7"/>
      <c r="L692" s="7"/>
      <c r="M692" s="8"/>
      <c r="N692" s="8"/>
      <c r="O692" s="8"/>
      <c r="P692" s="8"/>
      <c r="Q692" s="8"/>
      <c r="R692" s="8"/>
      <c r="S692" s="4">
        <f t="shared" si="68"/>
        <v>0</v>
      </c>
      <c r="T692" s="6">
        <f t="shared" si="69"/>
        <v>0</v>
      </c>
      <c r="U692" s="4">
        <f t="shared" si="70"/>
        <v>0</v>
      </c>
      <c r="V692" s="6">
        <f t="shared" si="71"/>
        <v>0</v>
      </c>
      <c r="W692" s="4">
        <f t="shared" si="72"/>
        <v>0</v>
      </c>
      <c r="X692" s="6">
        <f t="shared" si="73"/>
        <v>0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IF(E693="","",IF(AND(H693=H694,J693=J694),"",MAX($D$3:D692)+1))</f>
        <v/>
      </c>
      <c r="E693" s="7"/>
      <c r="F693" s="7"/>
      <c r="G693" s="7"/>
      <c r="H693" s="7"/>
      <c r="I693" s="7"/>
      <c r="J693" s="7"/>
      <c r="K693" s="7"/>
      <c r="L693" s="7"/>
      <c r="M693" s="8"/>
      <c r="N693" s="8"/>
      <c r="O693" s="8"/>
      <c r="P693" s="8"/>
      <c r="Q693" s="8"/>
      <c r="R693" s="8"/>
      <c r="S693" s="4">
        <f t="shared" si="68"/>
        <v>0</v>
      </c>
      <c r="T693" s="6">
        <f t="shared" si="69"/>
        <v>0</v>
      </c>
      <c r="U693" s="4">
        <f t="shared" si="70"/>
        <v>0</v>
      </c>
      <c r="V693" s="6">
        <f t="shared" si="71"/>
        <v>0</v>
      </c>
      <c r="W693" s="4">
        <f t="shared" si="72"/>
        <v>0</v>
      </c>
      <c r="X693" s="6">
        <f t="shared" si="73"/>
        <v>0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IF(E694="","",IF(AND(H694=H695,J694=J695),"",MAX($D$3:D693)+1))</f>
        <v/>
      </c>
      <c r="E694" s="7"/>
      <c r="F694" s="7"/>
      <c r="G694" s="7"/>
      <c r="H694" s="7"/>
      <c r="I694" s="7"/>
      <c r="J694" s="7"/>
      <c r="K694" s="7"/>
      <c r="L694" s="7"/>
      <c r="M694" s="8"/>
      <c r="N694" s="8"/>
      <c r="O694" s="8"/>
      <c r="P694" s="8"/>
      <c r="Q694" s="8"/>
      <c r="R694" s="8"/>
      <c r="S694" s="4">
        <f t="shared" si="68"/>
        <v>0</v>
      </c>
      <c r="T694" s="6">
        <f t="shared" si="69"/>
        <v>0</v>
      </c>
      <c r="U694" s="4">
        <f t="shared" si="70"/>
        <v>0</v>
      </c>
      <c r="V694" s="6">
        <f t="shared" si="71"/>
        <v>0</v>
      </c>
      <c r="W694" s="4">
        <f t="shared" si="72"/>
        <v>0</v>
      </c>
      <c r="X694" s="6">
        <f t="shared" si="73"/>
        <v>0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IF(E695="","",IF(AND(H695=H696,J695=J696),"",MAX($D$3:D694)+1))</f>
        <v/>
      </c>
      <c r="E695" s="7"/>
      <c r="F695" s="7"/>
      <c r="G695" s="7"/>
      <c r="H695" s="7"/>
      <c r="I695" s="7"/>
      <c r="J695" s="7"/>
      <c r="K695" s="7"/>
      <c r="L695" s="7"/>
      <c r="M695" s="8"/>
      <c r="N695" s="8"/>
      <c r="O695" s="8"/>
      <c r="P695" s="8"/>
      <c r="Q695" s="8"/>
      <c r="R695" s="8"/>
      <c r="S695" s="4">
        <f t="shared" si="68"/>
        <v>0</v>
      </c>
      <c r="T695" s="6">
        <f t="shared" si="69"/>
        <v>0</v>
      </c>
      <c r="U695" s="4">
        <f t="shared" si="70"/>
        <v>0</v>
      </c>
      <c r="V695" s="6">
        <f t="shared" si="71"/>
        <v>0</v>
      </c>
      <c r="W695" s="4">
        <f t="shared" si="72"/>
        <v>0</v>
      </c>
      <c r="X695" s="6">
        <f t="shared" si="73"/>
        <v>0</v>
      </c>
    </row>
    <row r="696" spans="1:24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IF(E696="","",IF(AND(H696=H697,J696=J697),"",MAX($D$3:D695)+1))</f>
        <v/>
      </c>
      <c r="E696" s="7"/>
      <c r="F696" s="7"/>
      <c r="G696" s="7"/>
      <c r="H696" s="7"/>
      <c r="I696" s="7"/>
      <c r="J696" s="7"/>
      <c r="K696" s="7"/>
      <c r="L696" s="7"/>
      <c r="M696" s="8"/>
      <c r="N696" s="8"/>
      <c r="O696" s="8"/>
      <c r="P696" s="8"/>
      <c r="Q696" s="8"/>
      <c r="R696" s="8"/>
      <c r="S696" s="4">
        <f t="shared" si="68"/>
        <v>0</v>
      </c>
      <c r="T696" s="6">
        <f t="shared" si="69"/>
        <v>0</v>
      </c>
      <c r="U696" s="4">
        <f t="shared" si="70"/>
        <v>0</v>
      </c>
      <c r="V696" s="6">
        <f t="shared" si="71"/>
        <v>0</v>
      </c>
      <c r="W696" s="4">
        <f t="shared" si="72"/>
        <v>0</v>
      </c>
      <c r="X696" s="6">
        <f t="shared" si="73"/>
        <v>0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IF(E697="","",IF(AND(H697=H698,J697=J698),"",MAX($D$3:D696)+1))</f>
        <v/>
      </c>
      <c r="E697" s="7"/>
      <c r="F697" s="7"/>
      <c r="G697" s="7"/>
      <c r="H697" s="7"/>
      <c r="I697" s="7"/>
      <c r="J697" s="7"/>
      <c r="K697" s="7"/>
      <c r="L697" s="7"/>
      <c r="M697" s="8"/>
      <c r="N697" s="8"/>
      <c r="O697" s="8"/>
      <c r="P697" s="8"/>
      <c r="Q697" s="8"/>
      <c r="R697" s="8"/>
      <c r="S697" s="4">
        <f t="shared" si="68"/>
        <v>0</v>
      </c>
      <c r="T697" s="6">
        <f t="shared" si="69"/>
        <v>0</v>
      </c>
      <c r="U697" s="4">
        <f t="shared" si="70"/>
        <v>0</v>
      </c>
      <c r="V697" s="6">
        <f t="shared" si="71"/>
        <v>0</v>
      </c>
      <c r="W697" s="4">
        <f t="shared" si="72"/>
        <v>0</v>
      </c>
      <c r="X697" s="6">
        <f t="shared" si="73"/>
        <v>0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IF(E698="","",IF(AND(H698=H699,J698=J699),"",MAX($D$3:D697)+1))</f>
        <v/>
      </c>
      <c r="E698" s="7"/>
      <c r="F698" s="7"/>
      <c r="G698" s="7"/>
      <c r="H698" s="7"/>
      <c r="I698" s="7"/>
      <c r="J698" s="7"/>
      <c r="K698" s="7"/>
      <c r="L698" s="7"/>
      <c r="M698" s="8"/>
      <c r="N698" s="8"/>
      <c r="O698" s="8"/>
      <c r="P698" s="8"/>
      <c r="Q698" s="8"/>
      <c r="R698" s="8"/>
      <c r="S698" s="4">
        <f t="shared" si="68"/>
        <v>0</v>
      </c>
      <c r="T698" s="6">
        <f t="shared" si="69"/>
        <v>0</v>
      </c>
      <c r="U698" s="4">
        <f t="shared" si="70"/>
        <v>0</v>
      </c>
      <c r="V698" s="6">
        <f t="shared" si="71"/>
        <v>0</v>
      </c>
      <c r="W698" s="4">
        <f t="shared" si="72"/>
        <v>0</v>
      </c>
      <c r="X698" s="6">
        <f t="shared" si="73"/>
        <v>0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IF(E699="","",IF(AND(H699=H700,J699=J700),"",MAX($D$3:D698)+1))</f>
        <v/>
      </c>
      <c r="E699" s="7"/>
      <c r="F699" s="7"/>
      <c r="G699" s="7"/>
      <c r="H699" s="7"/>
      <c r="I699" s="7"/>
      <c r="J699" s="7"/>
      <c r="K699" s="7"/>
      <c r="L699" s="7"/>
      <c r="M699" s="8"/>
      <c r="N699" s="8"/>
      <c r="O699" s="8"/>
      <c r="P699" s="8"/>
      <c r="Q699" s="8"/>
      <c r="R699" s="8"/>
      <c r="S699" s="4">
        <f t="shared" si="68"/>
        <v>0</v>
      </c>
      <c r="T699" s="6">
        <f t="shared" si="69"/>
        <v>0</v>
      </c>
      <c r="U699" s="4">
        <f t="shared" si="70"/>
        <v>0</v>
      </c>
      <c r="V699" s="6">
        <f t="shared" si="71"/>
        <v>0</v>
      </c>
      <c r="W699" s="4">
        <f t="shared" si="72"/>
        <v>0</v>
      </c>
      <c r="X699" s="6">
        <f t="shared" si="73"/>
        <v>0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IF(E700="","",IF(AND(H700=H701,J700=J701),"",MAX($D$3:D699)+1))</f>
        <v/>
      </c>
      <c r="E700" s="7"/>
      <c r="F700" s="7"/>
      <c r="G700" s="7"/>
      <c r="H700" s="7"/>
      <c r="I700" s="7"/>
      <c r="J700" s="7"/>
      <c r="K700" s="7"/>
      <c r="L700" s="7"/>
      <c r="M700" s="8"/>
      <c r="N700" s="8"/>
      <c r="O700" s="8"/>
      <c r="P700" s="8"/>
      <c r="Q700" s="8"/>
      <c r="R700" s="8"/>
      <c r="S700" s="4">
        <f t="shared" si="68"/>
        <v>0</v>
      </c>
      <c r="T700" s="6">
        <f t="shared" si="69"/>
        <v>0</v>
      </c>
      <c r="U700" s="4">
        <f t="shared" si="70"/>
        <v>0</v>
      </c>
      <c r="V700" s="6">
        <f t="shared" si="71"/>
        <v>0</v>
      </c>
      <c r="W700" s="4">
        <f t="shared" si="72"/>
        <v>0</v>
      </c>
      <c r="X700" s="6">
        <f t="shared" si="73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IF(E701="","",IF(AND(H701=H702,J701=J702),"",MAX($D$3:D700)+1))</f>
        <v/>
      </c>
      <c r="E701" s="7"/>
      <c r="F701" s="7"/>
      <c r="G701" s="7"/>
      <c r="H701" s="7"/>
      <c r="I701" s="7"/>
      <c r="J701" s="7"/>
      <c r="K701" s="7"/>
      <c r="L701" s="7"/>
      <c r="M701" s="8"/>
      <c r="N701" s="8"/>
      <c r="O701" s="8"/>
      <c r="P701" s="8"/>
      <c r="Q701" s="8"/>
      <c r="R701" s="8"/>
      <c r="S701" s="4">
        <f t="shared" si="68"/>
        <v>0</v>
      </c>
      <c r="T701" s="6">
        <f t="shared" si="69"/>
        <v>0</v>
      </c>
      <c r="U701" s="4">
        <f t="shared" si="70"/>
        <v>0</v>
      </c>
      <c r="V701" s="6">
        <f t="shared" si="71"/>
        <v>0</v>
      </c>
      <c r="W701" s="4">
        <f t="shared" si="72"/>
        <v>0</v>
      </c>
      <c r="X701" s="6">
        <f t="shared" si="73"/>
        <v>0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IF(E702="","",IF(AND(H702=H703,J702=J703),"",MAX($D$3:D701)+1))</f>
        <v/>
      </c>
      <c r="E702" s="7"/>
      <c r="F702" s="7"/>
      <c r="G702" s="7"/>
      <c r="H702" s="7"/>
      <c r="I702" s="7"/>
      <c r="J702" s="7"/>
      <c r="K702" s="7"/>
      <c r="L702" s="7"/>
      <c r="M702" s="8"/>
      <c r="N702" s="8"/>
      <c r="O702" s="8"/>
      <c r="P702" s="8"/>
      <c r="Q702" s="8"/>
      <c r="R702" s="8"/>
      <c r="S702" s="4">
        <f t="shared" si="68"/>
        <v>0</v>
      </c>
      <c r="T702" s="6">
        <f t="shared" si="69"/>
        <v>0</v>
      </c>
      <c r="U702" s="4">
        <f t="shared" si="70"/>
        <v>0</v>
      </c>
      <c r="V702" s="6">
        <f t="shared" si="71"/>
        <v>0</v>
      </c>
      <c r="W702" s="4">
        <f t="shared" si="72"/>
        <v>0</v>
      </c>
      <c r="X702" s="6">
        <f t="shared" si="73"/>
        <v>0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IF(E703="","",IF(AND(H703=H704,J703=J704),"",MAX($D$3:D702)+1))</f>
        <v/>
      </c>
      <c r="E703" s="7"/>
      <c r="F703" s="7"/>
      <c r="G703" s="7"/>
      <c r="H703" s="7"/>
      <c r="I703" s="7"/>
      <c r="J703" s="7"/>
      <c r="K703" s="7"/>
      <c r="L703" s="7"/>
      <c r="M703" s="8"/>
      <c r="N703" s="8"/>
      <c r="O703" s="8"/>
      <c r="P703" s="8"/>
      <c r="Q703" s="8"/>
      <c r="R703" s="8"/>
      <c r="S703" s="4">
        <f t="shared" si="68"/>
        <v>0</v>
      </c>
      <c r="T703" s="6">
        <f t="shared" si="69"/>
        <v>0</v>
      </c>
      <c r="U703" s="4">
        <f t="shared" si="70"/>
        <v>0</v>
      </c>
      <c r="V703" s="6">
        <f t="shared" si="71"/>
        <v>0</v>
      </c>
      <c r="W703" s="4">
        <f t="shared" si="72"/>
        <v>0</v>
      </c>
      <c r="X703" s="6">
        <f t="shared" si="73"/>
        <v>0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IF(E704="","",IF(AND(H704=H705,J704=J705),"",MAX($D$3:D703)+1))</f>
        <v/>
      </c>
      <c r="E704" s="7"/>
      <c r="F704" s="7"/>
      <c r="G704" s="7"/>
      <c r="H704" s="7"/>
      <c r="I704" s="7"/>
      <c r="J704" s="7"/>
      <c r="K704" s="7"/>
      <c r="L704" s="7"/>
      <c r="M704" s="8"/>
      <c r="N704" s="8"/>
      <c r="O704" s="8"/>
      <c r="P704" s="8"/>
      <c r="Q704" s="8"/>
      <c r="R704" s="8"/>
      <c r="S704" s="4">
        <f t="shared" si="68"/>
        <v>0</v>
      </c>
      <c r="T704" s="6">
        <f t="shared" si="69"/>
        <v>0</v>
      </c>
      <c r="U704" s="4">
        <f t="shared" si="70"/>
        <v>0</v>
      </c>
      <c r="V704" s="6">
        <f t="shared" si="71"/>
        <v>0</v>
      </c>
      <c r="W704" s="4">
        <f t="shared" si="72"/>
        <v>0</v>
      </c>
      <c r="X704" s="6">
        <f t="shared" si="73"/>
        <v>0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IF(E705="","",IF(AND(H705=H706,J705=J706),"",MAX($D$3:D704)+1))</f>
        <v/>
      </c>
      <c r="E705" s="7"/>
      <c r="F705" s="7"/>
      <c r="G705" s="7"/>
      <c r="H705" s="7"/>
      <c r="I705" s="7"/>
      <c r="J705" s="7"/>
      <c r="K705" s="7"/>
      <c r="L705" s="7"/>
      <c r="M705" s="8"/>
      <c r="N705" s="8"/>
      <c r="O705" s="8"/>
      <c r="P705" s="8"/>
      <c r="Q705" s="8"/>
      <c r="R705" s="8"/>
      <c r="S705" s="4">
        <f t="shared" si="68"/>
        <v>0</v>
      </c>
      <c r="T705" s="6">
        <f t="shared" si="69"/>
        <v>0</v>
      </c>
      <c r="U705" s="4">
        <f t="shared" si="70"/>
        <v>0</v>
      </c>
      <c r="V705" s="6">
        <f t="shared" si="71"/>
        <v>0</v>
      </c>
      <c r="W705" s="4">
        <f t="shared" si="72"/>
        <v>0</v>
      </c>
      <c r="X705" s="6">
        <f t="shared" si="73"/>
        <v>0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IF(E706="","",IF(AND(H706=H707,J706=J707),"",MAX($D$3:D705)+1))</f>
        <v/>
      </c>
      <c r="E706" s="7"/>
      <c r="F706" s="7"/>
      <c r="G706" s="7"/>
      <c r="H706" s="7"/>
      <c r="I706" s="7"/>
      <c r="J706" s="7"/>
      <c r="K706" s="7"/>
      <c r="L706" s="7"/>
      <c r="M706" s="8"/>
      <c r="N706" s="8"/>
      <c r="O706" s="8"/>
      <c r="P706" s="8"/>
      <c r="Q706" s="8"/>
      <c r="R706" s="8"/>
      <c r="S706" s="4">
        <f t="shared" si="68"/>
        <v>0</v>
      </c>
      <c r="T706" s="6">
        <f t="shared" si="69"/>
        <v>0</v>
      </c>
      <c r="U706" s="4">
        <f t="shared" si="70"/>
        <v>0</v>
      </c>
      <c r="V706" s="6">
        <f t="shared" si="71"/>
        <v>0</v>
      </c>
      <c r="W706" s="4">
        <f t="shared" si="72"/>
        <v>0</v>
      </c>
      <c r="X706" s="6">
        <f t="shared" si="73"/>
        <v>0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IF(E707="","",IF(AND(H707=H708,J707=J708),"",MAX($D$3:D706)+1))</f>
        <v/>
      </c>
      <c r="E707" s="7"/>
      <c r="F707" s="7"/>
      <c r="G707" s="7"/>
      <c r="H707" s="7"/>
      <c r="I707" s="7"/>
      <c r="J707" s="7"/>
      <c r="K707" s="7"/>
      <c r="L707" s="7"/>
      <c r="M707" s="8"/>
      <c r="N707" s="8"/>
      <c r="O707" s="8"/>
      <c r="P707" s="8"/>
      <c r="Q707" s="8"/>
      <c r="R707" s="8"/>
      <c r="S707" s="4">
        <f t="shared" si="68"/>
        <v>0</v>
      </c>
      <c r="T707" s="6">
        <f t="shared" si="69"/>
        <v>0</v>
      </c>
      <c r="U707" s="4">
        <f t="shared" si="70"/>
        <v>0</v>
      </c>
      <c r="V707" s="6">
        <f t="shared" si="71"/>
        <v>0</v>
      </c>
      <c r="W707" s="4">
        <f t="shared" si="72"/>
        <v>0</v>
      </c>
      <c r="X707" s="6">
        <f t="shared" si="73"/>
        <v>0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IF(E708="","",IF(AND(H708=H709,J708=J709),"",MAX($D$3:D707)+1))</f>
        <v/>
      </c>
      <c r="E708" s="7"/>
      <c r="F708" s="7"/>
      <c r="G708" s="7"/>
      <c r="H708" s="7"/>
      <c r="I708" s="7"/>
      <c r="J708" s="7"/>
      <c r="K708" s="7"/>
      <c r="L708" s="7"/>
      <c r="M708" s="8"/>
      <c r="N708" s="8"/>
      <c r="O708" s="8"/>
      <c r="P708" s="8"/>
      <c r="Q708" s="8"/>
      <c r="R708" s="8"/>
      <c r="S708" s="4">
        <f t="shared" si="68"/>
        <v>0</v>
      </c>
      <c r="T708" s="6">
        <f t="shared" si="69"/>
        <v>0</v>
      </c>
      <c r="U708" s="4">
        <f t="shared" si="70"/>
        <v>0</v>
      </c>
      <c r="V708" s="6">
        <f t="shared" si="71"/>
        <v>0</v>
      </c>
      <c r="W708" s="4">
        <f t="shared" si="72"/>
        <v>0</v>
      </c>
      <c r="X708" s="6">
        <f t="shared" si="73"/>
        <v>0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IF(E709="","",IF(AND(H709=H710,J709=J710),"",MAX($D$3:D708)+1))</f>
        <v/>
      </c>
      <c r="E709" s="7"/>
      <c r="F709" s="7"/>
      <c r="G709" s="7"/>
      <c r="H709" s="7"/>
      <c r="I709" s="7"/>
      <c r="J709" s="7"/>
      <c r="K709" s="7"/>
      <c r="L709" s="7"/>
      <c r="M709" s="8"/>
      <c r="N709" s="8"/>
      <c r="O709" s="8"/>
      <c r="P709" s="8"/>
      <c r="Q709" s="8"/>
      <c r="R709" s="8"/>
      <c r="S709" s="4">
        <f t="shared" ref="S709:S772" si="74">M709-O709-Q709</f>
        <v>0</v>
      </c>
      <c r="T709" s="6">
        <f t="shared" ref="T709:T772" si="75">IF(M709=0,0,ROUND((O709+Q709)/M709,4))</f>
        <v>0</v>
      </c>
      <c r="U709" s="4">
        <f t="shared" ref="U709:U772" si="76">N709-O709-Q709</f>
        <v>0</v>
      </c>
      <c r="V709" s="6">
        <f t="shared" ref="V709:V772" si="77">IF(N709=0,0,ROUND((O709+Q709)/N709,4))</f>
        <v>0</v>
      </c>
      <c r="W709" s="4">
        <f t="shared" ref="W709:W772" si="78">R709-O709-Q709</f>
        <v>0</v>
      </c>
      <c r="X709" s="6">
        <f t="shared" ref="X709:X772" si="79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IF(E710="","",IF(AND(H710=H711,J710=J711),"",MAX($D$3:D709)+1))</f>
        <v/>
      </c>
      <c r="E710" s="7"/>
      <c r="F710" s="7"/>
      <c r="G710" s="7"/>
      <c r="H710" s="7"/>
      <c r="I710" s="7"/>
      <c r="J710" s="7"/>
      <c r="K710" s="7"/>
      <c r="L710" s="7"/>
      <c r="M710" s="8"/>
      <c r="N710" s="8"/>
      <c r="O710" s="8"/>
      <c r="P710" s="8"/>
      <c r="Q710" s="8"/>
      <c r="R710" s="8"/>
      <c r="S710" s="4">
        <f t="shared" si="74"/>
        <v>0</v>
      </c>
      <c r="T710" s="6">
        <f t="shared" si="75"/>
        <v>0</v>
      </c>
      <c r="U710" s="4">
        <f t="shared" si="76"/>
        <v>0</v>
      </c>
      <c r="V710" s="6">
        <f t="shared" si="77"/>
        <v>0</v>
      </c>
      <c r="W710" s="4">
        <f t="shared" si="78"/>
        <v>0</v>
      </c>
      <c r="X710" s="6">
        <f t="shared" si="79"/>
        <v>0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IF(E711="","",IF(AND(H711=H712,J711=J712),"",MAX($D$3:D710)+1))</f>
        <v/>
      </c>
      <c r="E711" s="7"/>
      <c r="F711" s="7"/>
      <c r="G711" s="7"/>
      <c r="H711" s="7"/>
      <c r="I711" s="7"/>
      <c r="J711" s="7"/>
      <c r="K711" s="7"/>
      <c r="L711" s="7"/>
      <c r="M711" s="8"/>
      <c r="N711" s="8"/>
      <c r="O711" s="8"/>
      <c r="P711" s="8"/>
      <c r="Q711" s="8"/>
      <c r="R711" s="8"/>
      <c r="S711" s="4">
        <f t="shared" si="74"/>
        <v>0</v>
      </c>
      <c r="T711" s="6">
        <f t="shared" si="75"/>
        <v>0</v>
      </c>
      <c r="U711" s="4">
        <f t="shared" si="76"/>
        <v>0</v>
      </c>
      <c r="V711" s="6">
        <f t="shared" si="77"/>
        <v>0</v>
      </c>
      <c r="W711" s="4">
        <f t="shared" si="78"/>
        <v>0</v>
      </c>
      <c r="X711" s="6">
        <f t="shared" si="79"/>
        <v>0</v>
      </c>
    </row>
    <row r="712" spans="1:24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IF(E712="","",IF(AND(H712=H713,J712=J713),"",MAX($D$3:D711)+1))</f>
        <v/>
      </c>
      <c r="E712" s="7"/>
      <c r="F712" s="7"/>
      <c r="G712" s="7"/>
      <c r="H712" s="7"/>
      <c r="I712" s="7"/>
      <c r="J712" s="7"/>
      <c r="K712" s="7"/>
      <c r="L712" s="7"/>
      <c r="M712" s="8"/>
      <c r="N712" s="8"/>
      <c r="O712" s="8"/>
      <c r="P712" s="8"/>
      <c r="Q712" s="8"/>
      <c r="R712" s="8"/>
      <c r="S712" s="4">
        <f t="shared" si="74"/>
        <v>0</v>
      </c>
      <c r="T712" s="6">
        <f t="shared" si="75"/>
        <v>0</v>
      </c>
      <c r="U712" s="4">
        <f t="shared" si="76"/>
        <v>0</v>
      </c>
      <c r="V712" s="6">
        <f t="shared" si="77"/>
        <v>0</v>
      </c>
      <c r="W712" s="4">
        <f t="shared" si="78"/>
        <v>0</v>
      </c>
      <c r="X712" s="6">
        <f t="shared" si="79"/>
        <v>0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IF(E713="","",IF(AND(H713=H714,J713=J714),"",MAX($D$3:D712)+1))</f>
        <v/>
      </c>
      <c r="E713" s="7"/>
      <c r="F713" s="7"/>
      <c r="G713" s="7"/>
      <c r="H713" s="7"/>
      <c r="I713" s="7"/>
      <c r="J713" s="7"/>
      <c r="K713" s="7"/>
      <c r="L713" s="7"/>
      <c r="M713" s="8"/>
      <c r="N713" s="8"/>
      <c r="O713" s="8"/>
      <c r="P713" s="8"/>
      <c r="Q713" s="8"/>
      <c r="R713" s="8"/>
      <c r="S713" s="4">
        <f t="shared" si="74"/>
        <v>0</v>
      </c>
      <c r="T713" s="6">
        <f t="shared" si="75"/>
        <v>0</v>
      </c>
      <c r="U713" s="4">
        <f t="shared" si="76"/>
        <v>0</v>
      </c>
      <c r="V713" s="6">
        <f t="shared" si="77"/>
        <v>0</v>
      </c>
      <c r="W713" s="4">
        <f t="shared" si="78"/>
        <v>0</v>
      </c>
      <c r="X713" s="6">
        <f t="shared" si="79"/>
        <v>0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IF(E714="","",IF(AND(H714=H715,J714=J715),"",MAX($D$3:D713)+1))</f>
        <v/>
      </c>
      <c r="E714" s="7"/>
      <c r="F714" s="7"/>
      <c r="G714" s="7"/>
      <c r="H714" s="7"/>
      <c r="I714" s="7"/>
      <c r="J714" s="7"/>
      <c r="K714" s="7"/>
      <c r="L714" s="7"/>
      <c r="M714" s="8"/>
      <c r="N714" s="8"/>
      <c r="O714" s="8"/>
      <c r="P714" s="8"/>
      <c r="Q714" s="8"/>
      <c r="R714" s="8"/>
      <c r="S714" s="4">
        <f t="shared" si="74"/>
        <v>0</v>
      </c>
      <c r="T714" s="6">
        <f t="shared" si="75"/>
        <v>0</v>
      </c>
      <c r="U714" s="4">
        <f t="shared" si="76"/>
        <v>0</v>
      </c>
      <c r="V714" s="6">
        <f t="shared" si="77"/>
        <v>0</v>
      </c>
      <c r="W714" s="4">
        <f t="shared" si="78"/>
        <v>0</v>
      </c>
      <c r="X714" s="6">
        <f t="shared" si="79"/>
        <v>0</v>
      </c>
    </row>
    <row r="715" spans="1:24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IF(E715="","",IF(AND(H715=H716,J715=J716),"",MAX($D$3:D714)+1))</f>
        <v/>
      </c>
      <c r="E715" s="7"/>
      <c r="F715" s="7"/>
      <c r="G715" s="7"/>
      <c r="H715" s="7"/>
      <c r="I715" s="7"/>
      <c r="J715" s="7"/>
      <c r="K715" s="7"/>
      <c r="L715" s="7"/>
      <c r="M715" s="8"/>
      <c r="N715" s="8"/>
      <c r="O715" s="8"/>
      <c r="P715" s="8"/>
      <c r="Q715" s="8"/>
      <c r="R715" s="8"/>
      <c r="S715" s="4">
        <f t="shared" si="74"/>
        <v>0</v>
      </c>
      <c r="T715" s="6">
        <f t="shared" si="75"/>
        <v>0</v>
      </c>
      <c r="U715" s="4">
        <f t="shared" si="76"/>
        <v>0</v>
      </c>
      <c r="V715" s="6">
        <f t="shared" si="77"/>
        <v>0</v>
      </c>
      <c r="W715" s="4">
        <f t="shared" si="78"/>
        <v>0</v>
      </c>
      <c r="X715" s="6">
        <f t="shared" si="79"/>
        <v>0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IF(E716="","",IF(AND(H716=H717,J716=J717),"",MAX($D$3:D715)+1))</f>
        <v/>
      </c>
      <c r="E716" s="7"/>
      <c r="F716" s="7"/>
      <c r="G716" s="7"/>
      <c r="H716" s="7"/>
      <c r="I716" s="7"/>
      <c r="J716" s="7"/>
      <c r="K716" s="7"/>
      <c r="L716" s="7"/>
      <c r="M716" s="8"/>
      <c r="N716" s="8"/>
      <c r="O716" s="8"/>
      <c r="P716" s="8"/>
      <c r="Q716" s="8"/>
      <c r="R716" s="8"/>
      <c r="S716" s="4">
        <f t="shared" si="74"/>
        <v>0</v>
      </c>
      <c r="T716" s="6">
        <f t="shared" si="75"/>
        <v>0</v>
      </c>
      <c r="U716" s="4">
        <f t="shared" si="76"/>
        <v>0</v>
      </c>
      <c r="V716" s="6">
        <f t="shared" si="77"/>
        <v>0</v>
      </c>
      <c r="W716" s="4">
        <f t="shared" si="78"/>
        <v>0</v>
      </c>
      <c r="X716" s="6">
        <f t="shared" si="79"/>
        <v>0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IF(E717="","",IF(AND(H717=H718,J717=J718),"",MAX($D$3:D716)+1))</f>
        <v/>
      </c>
      <c r="E717" s="7"/>
      <c r="F717" s="7"/>
      <c r="G717" s="7"/>
      <c r="H717" s="7"/>
      <c r="I717" s="7"/>
      <c r="J717" s="7"/>
      <c r="K717" s="7"/>
      <c r="L717" s="7"/>
      <c r="M717" s="8"/>
      <c r="N717" s="8"/>
      <c r="O717" s="8"/>
      <c r="P717" s="8"/>
      <c r="Q717" s="8"/>
      <c r="R717" s="8"/>
      <c r="S717" s="4">
        <f t="shared" si="74"/>
        <v>0</v>
      </c>
      <c r="T717" s="6">
        <f t="shared" si="75"/>
        <v>0</v>
      </c>
      <c r="U717" s="4">
        <f t="shared" si="76"/>
        <v>0</v>
      </c>
      <c r="V717" s="6">
        <f t="shared" si="77"/>
        <v>0</v>
      </c>
      <c r="W717" s="4">
        <f t="shared" si="78"/>
        <v>0</v>
      </c>
      <c r="X717" s="6">
        <f t="shared" si="79"/>
        <v>0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IF(E718="","",IF(AND(H718=H719,J718=J719),"",MAX($D$3:D717)+1))</f>
        <v/>
      </c>
      <c r="E718" s="7"/>
      <c r="F718" s="7"/>
      <c r="G718" s="7"/>
      <c r="H718" s="7"/>
      <c r="I718" s="7"/>
      <c r="J718" s="7"/>
      <c r="K718" s="7"/>
      <c r="L718" s="7"/>
      <c r="M718" s="8"/>
      <c r="N718" s="8"/>
      <c r="O718" s="8"/>
      <c r="P718" s="8"/>
      <c r="Q718" s="8"/>
      <c r="R718" s="8"/>
      <c r="S718" s="4">
        <f t="shared" si="74"/>
        <v>0</v>
      </c>
      <c r="T718" s="6">
        <f t="shared" si="75"/>
        <v>0</v>
      </c>
      <c r="U718" s="4">
        <f t="shared" si="76"/>
        <v>0</v>
      </c>
      <c r="V718" s="6">
        <f t="shared" si="77"/>
        <v>0</v>
      </c>
      <c r="W718" s="4">
        <f t="shared" si="78"/>
        <v>0</v>
      </c>
      <c r="X718" s="6">
        <f t="shared" si="79"/>
        <v>0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IF(E719="","",IF(AND(H719=H720,J719=J720),"",MAX($D$3:D718)+1))</f>
        <v/>
      </c>
      <c r="E719" s="7"/>
      <c r="F719" s="7"/>
      <c r="G719" s="7"/>
      <c r="H719" s="7"/>
      <c r="I719" s="7"/>
      <c r="J719" s="7"/>
      <c r="K719" s="7"/>
      <c r="L719" s="7"/>
      <c r="M719" s="8"/>
      <c r="N719" s="8"/>
      <c r="O719" s="8"/>
      <c r="P719" s="8"/>
      <c r="Q719" s="8"/>
      <c r="R719" s="8"/>
      <c r="S719" s="4">
        <f t="shared" si="74"/>
        <v>0</v>
      </c>
      <c r="T719" s="6">
        <f t="shared" si="75"/>
        <v>0</v>
      </c>
      <c r="U719" s="4">
        <f t="shared" si="76"/>
        <v>0</v>
      </c>
      <c r="V719" s="6">
        <f t="shared" si="77"/>
        <v>0</v>
      </c>
      <c r="W719" s="4">
        <f t="shared" si="78"/>
        <v>0</v>
      </c>
      <c r="X719" s="6">
        <f t="shared" si="79"/>
        <v>0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IF(E720="","",IF(AND(H720=H721,J720=J721),"",MAX($D$3:D719)+1))</f>
        <v/>
      </c>
      <c r="E720" s="7"/>
      <c r="F720" s="7"/>
      <c r="G720" s="7"/>
      <c r="H720" s="7"/>
      <c r="I720" s="7"/>
      <c r="J720" s="7"/>
      <c r="K720" s="7"/>
      <c r="L720" s="7"/>
      <c r="M720" s="8"/>
      <c r="N720" s="8"/>
      <c r="O720" s="8"/>
      <c r="P720" s="8"/>
      <c r="Q720" s="8"/>
      <c r="R720" s="8"/>
      <c r="S720" s="4">
        <f t="shared" si="74"/>
        <v>0</v>
      </c>
      <c r="T720" s="6">
        <f t="shared" si="75"/>
        <v>0</v>
      </c>
      <c r="U720" s="4">
        <f t="shared" si="76"/>
        <v>0</v>
      </c>
      <c r="V720" s="6">
        <f t="shared" si="77"/>
        <v>0</v>
      </c>
      <c r="W720" s="4">
        <f t="shared" si="78"/>
        <v>0</v>
      </c>
      <c r="X720" s="6">
        <f t="shared" si="79"/>
        <v>0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IF(E721="","",IF(AND(H721=H722,J721=J722),"",MAX($D$3:D720)+1))</f>
        <v/>
      </c>
      <c r="E721" s="7"/>
      <c r="F721" s="7"/>
      <c r="G721" s="7"/>
      <c r="H721" s="7"/>
      <c r="I721" s="7"/>
      <c r="J721" s="7"/>
      <c r="K721" s="7"/>
      <c r="L721" s="7"/>
      <c r="M721" s="8"/>
      <c r="N721" s="8"/>
      <c r="O721" s="8"/>
      <c r="P721" s="8"/>
      <c r="Q721" s="8"/>
      <c r="R721" s="8"/>
      <c r="S721" s="4">
        <f t="shared" si="74"/>
        <v>0</v>
      </c>
      <c r="T721" s="6">
        <f t="shared" si="75"/>
        <v>0</v>
      </c>
      <c r="U721" s="4">
        <f t="shared" si="76"/>
        <v>0</v>
      </c>
      <c r="V721" s="6">
        <f t="shared" si="77"/>
        <v>0</v>
      </c>
      <c r="W721" s="4">
        <f t="shared" si="78"/>
        <v>0</v>
      </c>
      <c r="X721" s="6">
        <f t="shared" si="79"/>
        <v>0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IF(E722="","",IF(AND(H722=H723,J722=J723),"",MAX($D$3:D721)+1))</f>
        <v/>
      </c>
      <c r="E722" s="7"/>
      <c r="F722" s="7"/>
      <c r="G722" s="7"/>
      <c r="H722" s="7"/>
      <c r="I722" s="7"/>
      <c r="J722" s="7"/>
      <c r="K722" s="7"/>
      <c r="L722" s="7"/>
      <c r="M722" s="8"/>
      <c r="N722" s="8"/>
      <c r="O722" s="8"/>
      <c r="P722" s="8"/>
      <c r="Q722" s="8"/>
      <c r="R722" s="8"/>
      <c r="S722" s="4">
        <f t="shared" si="74"/>
        <v>0</v>
      </c>
      <c r="T722" s="6">
        <f t="shared" si="75"/>
        <v>0</v>
      </c>
      <c r="U722" s="4">
        <f t="shared" si="76"/>
        <v>0</v>
      </c>
      <c r="V722" s="6">
        <f t="shared" si="77"/>
        <v>0</v>
      </c>
      <c r="W722" s="4">
        <f t="shared" si="78"/>
        <v>0</v>
      </c>
      <c r="X722" s="6">
        <f t="shared" si="79"/>
        <v>0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IF(E723="","",IF(AND(H723=H724,J723=J724),"",MAX($D$3:D722)+1))</f>
        <v/>
      </c>
      <c r="E723" s="7"/>
      <c r="F723" s="7"/>
      <c r="G723" s="7"/>
      <c r="H723" s="7"/>
      <c r="I723" s="7"/>
      <c r="J723" s="7"/>
      <c r="K723" s="7"/>
      <c r="L723" s="7"/>
      <c r="M723" s="8"/>
      <c r="N723" s="8"/>
      <c r="O723" s="8"/>
      <c r="P723" s="8"/>
      <c r="Q723" s="8"/>
      <c r="R723" s="8"/>
      <c r="S723" s="4">
        <f t="shared" si="74"/>
        <v>0</v>
      </c>
      <c r="T723" s="6">
        <f t="shared" si="75"/>
        <v>0</v>
      </c>
      <c r="U723" s="4">
        <f t="shared" si="76"/>
        <v>0</v>
      </c>
      <c r="V723" s="6">
        <f t="shared" si="77"/>
        <v>0</v>
      </c>
      <c r="W723" s="4">
        <f t="shared" si="78"/>
        <v>0</v>
      </c>
      <c r="X723" s="6">
        <f t="shared" si="79"/>
        <v>0</v>
      </c>
    </row>
    <row r="724" spans="1:24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IF(E724="","",IF(AND(H724=H725,J724=J725),"",MAX($D$3:D723)+1))</f>
        <v/>
      </c>
      <c r="E724" s="7"/>
      <c r="F724" s="7"/>
      <c r="G724" s="7"/>
      <c r="H724" s="7"/>
      <c r="I724" s="7"/>
      <c r="J724" s="7"/>
      <c r="K724" s="7"/>
      <c r="L724" s="7"/>
      <c r="M724" s="8"/>
      <c r="N724" s="8"/>
      <c r="O724" s="8"/>
      <c r="P724" s="8"/>
      <c r="Q724" s="8"/>
      <c r="R724" s="8"/>
      <c r="S724" s="4">
        <f t="shared" si="74"/>
        <v>0</v>
      </c>
      <c r="T724" s="6">
        <f t="shared" si="75"/>
        <v>0</v>
      </c>
      <c r="U724" s="4">
        <f t="shared" si="76"/>
        <v>0</v>
      </c>
      <c r="V724" s="6">
        <f t="shared" si="77"/>
        <v>0</v>
      </c>
      <c r="W724" s="4">
        <f t="shared" si="78"/>
        <v>0</v>
      </c>
      <c r="X724" s="6">
        <f t="shared" si="79"/>
        <v>0</v>
      </c>
    </row>
    <row r="725" spans="1:24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IF(E725="","",IF(AND(H725=H726,J725=J726),"",MAX($D$3:D724)+1))</f>
        <v/>
      </c>
      <c r="E725" s="7"/>
      <c r="F725" s="7"/>
      <c r="G725" s="7"/>
      <c r="H725" s="7"/>
      <c r="I725" s="7"/>
      <c r="J725" s="7"/>
      <c r="K725" s="7"/>
      <c r="L725" s="7"/>
      <c r="M725" s="8"/>
      <c r="N725" s="8"/>
      <c r="O725" s="8"/>
      <c r="P725" s="8"/>
      <c r="Q725" s="8"/>
      <c r="R725" s="8"/>
      <c r="S725" s="4">
        <f t="shared" si="74"/>
        <v>0</v>
      </c>
      <c r="T725" s="6">
        <f t="shared" si="75"/>
        <v>0</v>
      </c>
      <c r="U725" s="4">
        <f t="shared" si="76"/>
        <v>0</v>
      </c>
      <c r="V725" s="6">
        <f t="shared" si="77"/>
        <v>0</v>
      </c>
      <c r="W725" s="4">
        <f t="shared" si="78"/>
        <v>0</v>
      </c>
      <c r="X725" s="6">
        <f t="shared" si="79"/>
        <v>0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IF(E726="","",IF(AND(H726=H727,J726=J727),"",MAX($D$3:D725)+1))</f>
        <v/>
      </c>
      <c r="E726" s="7"/>
      <c r="F726" s="7"/>
      <c r="G726" s="7"/>
      <c r="H726" s="7"/>
      <c r="I726" s="7"/>
      <c r="J726" s="7"/>
      <c r="K726" s="7"/>
      <c r="L726" s="7"/>
      <c r="M726" s="8"/>
      <c r="N726" s="8"/>
      <c r="O726" s="8"/>
      <c r="P726" s="8"/>
      <c r="Q726" s="8"/>
      <c r="R726" s="8"/>
      <c r="S726" s="4">
        <f t="shared" si="74"/>
        <v>0</v>
      </c>
      <c r="T726" s="6">
        <f t="shared" si="75"/>
        <v>0</v>
      </c>
      <c r="U726" s="4">
        <f t="shared" si="76"/>
        <v>0</v>
      </c>
      <c r="V726" s="6">
        <f t="shared" si="77"/>
        <v>0</v>
      </c>
      <c r="W726" s="4">
        <f t="shared" si="78"/>
        <v>0</v>
      </c>
      <c r="X726" s="6">
        <f t="shared" si="79"/>
        <v>0</v>
      </c>
    </row>
    <row r="727" spans="1:24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IF(E727="","",IF(AND(H727=H728,J727=J728),"",MAX($D$3:D726)+1))</f>
        <v/>
      </c>
      <c r="E727" s="7"/>
      <c r="F727" s="7"/>
      <c r="G727" s="7"/>
      <c r="H727" s="7"/>
      <c r="I727" s="7"/>
      <c r="J727" s="7"/>
      <c r="K727" s="7"/>
      <c r="L727" s="7"/>
      <c r="M727" s="8"/>
      <c r="N727" s="8"/>
      <c r="O727" s="8"/>
      <c r="P727" s="8"/>
      <c r="Q727" s="8"/>
      <c r="R727" s="8"/>
      <c r="S727" s="4">
        <f t="shared" si="74"/>
        <v>0</v>
      </c>
      <c r="T727" s="6">
        <f t="shared" si="75"/>
        <v>0</v>
      </c>
      <c r="U727" s="4">
        <f t="shared" si="76"/>
        <v>0</v>
      </c>
      <c r="V727" s="6">
        <f t="shared" si="77"/>
        <v>0</v>
      </c>
      <c r="W727" s="4">
        <f t="shared" si="78"/>
        <v>0</v>
      </c>
      <c r="X727" s="6">
        <f t="shared" si="79"/>
        <v>0</v>
      </c>
    </row>
    <row r="728" spans="1:24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IF(E728="","",IF(AND(H728=H729,J728=J729),"",MAX($D$3:D727)+1))</f>
        <v/>
      </c>
      <c r="E728" s="7"/>
      <c r="F728" s="7"/>
      <c r="G728" s="7"/>
      <c r="H728" s="7"/>
      <c r="I728" s="7"/>
      <c r="J728" s="7"/>
      <c r="K728" s="7"/>
      <c r="L728" s="7"/>
      <c r="M728" s="8"/>
      <c r="N728" s="8"/>
      <c r="O728" s="8"/>
      <c r="P728" s="8"/>
      <c r="Q728" s="8"/>
      <c r="R728" s="8"/>
      <c r="S728" s="4">
        <f t="shared" si="74"/>
        <v>0</v>
      </c>
      <c r="T728" s="6">
        <f t="shared" si="75"/>
        <v>0</v>
      </c>
      <c r="U728" s="4">
        <f t="shared" si="76"/>
        <v>0</v>
      </c>
      <c r="V728" s="6">
        <f t="shared" si="77"/>
        <v>0</v>
      </c>
      <c r="W728" s="4">
        <f t="shared" si="78"/>
        <v>0</v>
      </c>
      <c r="X728" s="6">
        <f t="shared" si="79"/>
        <v>0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IF(E729="","",IF(AND(H729=H730,J729=J730),"",MAX($D$3:D728)+1))</f>
        <v/>
      </c>
      <c r="E729" s="7"/>
      <c r="F729" s="7"/>
      <c r="G729" s="7"/>
      <c r="H729" s="7"/>
      <c r="I729" s="7"/>
      <c r="J729" s="7"/>
      <c r="K729" s="7"/>
      <c r="L729" s="7"/>
      <c r="M729" s="8"/>
      <c r="N729" s="8"/>
      <c r="O729" s="8"/>
      <c r="P729" s="8"/>
      <c r="Q729" s="8"/>
      <c r="R729" s="8"/>
      <c r="S729" s="4">
        <f t="shared" si="74"/>
        <v>0</v>
      </c>
      <c r="T729" s="6">
        <f t="shared" si="75"/>
        <v>0</v>
      </c>
      <c r="U729" s="4">
        <f t="shared" si="76"/>
        <v>0</v>
      </c>
      <c r="V729" s="6">
        <f t="shared" si="77"/>
        <v>0</v>
      </c>
      <c r="W729" s="4">
        <f t="shared" si="78"/>
        <v>0</v>
      </c>
      <c r="X729" s="6">
        <f t="shared" si="79"/>
        <v>0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IF(E730="","",IF(AND(H730=H731,J730=J731),"",MAX($D$3:D729)+1))</f>
        <v/>
      </c>
      <c r="E730" s="7"/>
      <c r="F730" s="7"/>
      <c r="G730" s="7"/>
      <c r="H730" s="7"/>
      <c r="I730" s="7"/>
      <c r="J730" s="7"/>
      <c r="K730" s="7"/>
      <c r="L730" s="7"/>
      <c r="M730" s="8"/>
      <c r="N730" s="8"/>
      <c r="O730" s="8"/>
      <c r="P730" s="8"/>
      <c r="Q730" s="8"/>
      <c r="R730" s="8"/>
      <c r="S730" s="4">
        <f t="shared" si="74"/>
        <v>0</v>
      </c>
      <c r="T730" s="6">
        <f t="shared" si="75"/>
        <v>0</v>
      </c>
      <c r="U730" s="4">
        <f t="shared" si="76"/>
        <v>0</v>
      </c>
      <c r="V730" s="6">
        <f t="shared" si="77"/>
        <v>0</v>
      </c>
      <c r="W730" s="4">
        <f t="shared" si="78"/>
        <v>0</v>
      </c>
      <c r="X730" s="6">
        <f t="shared" si="79"/>
        <v>0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IF(E731="","",IF(AND(H731=H732,J731=J732),"",MAX($D$3:D730)+1))</f>
        <v/>
      </c>
      <c r="E731" s="7"/>
      <c r="F731" s="7"/>
      <c r="G731" s="7"/>
      <c r="H731" s="7"/>
      <c r="I731" s="7"/>
      <c r="J731" s="7"/>
      <c r="K731" s="7"/>
      <c r="L731" s="7"/>
      <c r="M731" s="8"/>
      <c r="N731" s="8"/>
      <c r="O731" s="8"/>
      <c r="P731" s="8"/>
      <c r="Q731" s="8"/>
      <c r="R731" s="8"/>
      <c r="S731" s="4">
        <f t="shared" si="74"/>
        <v>0</v>
      </c>
      <c r="T731" s="6">
        <f t="shared" si="75"/>
        <v>0</v>
      </c>
      <c r="U731" s="4">
        <f t="shared" si="76"/>
        <v>0</v>
      </c>
      <c r="V731" s="6">
        <f t="shared" si="77"/>
        <v>0</v>
      </c>
      <c r="W731" s="4">
        <f t="shared" si="78"/>
        <v>0</v>
      </c>
      <c r="X731" s="6">
        <f t="shared" si="79"/>
        <v>0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IF(E732="","",IF(AND(H732=H733,J732=J733),"",MAX($D$3:D731)+1))</f>
        <v/>
      </c>
      <c r="E732" s="7"/>
      <c r="F732" s="7"/>
      <c r="G732" s="7"/>
      <c r="H732" s="7"/>
      <c r="I732" s="7"/>
      <c r="J732" s="7"/>
      <c r="K732" s="7"/>
      <c r="L732" s="7"/>
      <c r="M732" s="8"/>
      <c r="N732" s="8"/>
      <c r="O732" s="8"/>
      <c r="P732" s="8"/>
      <c r="Q732" s="8"/>
      <c r="R732" s="8"/>
      <c r="S732" s="4">
        <f t="shared" si="74"/>
        <v>0</v>
      </c>
      <c r="T732" s="6">
        <f t="shared" si="75"/>
        <v>0</v>
      </c>
      <c r="U732" s="4">
        <f t="shared" si="76"/>
        <v>0</v>
      </c>
      <c r="V732" s="6">
        <f t="shared" si="77"/>
        <v>0</v>
      </c>
      <c r="W732" s="4">
        <f t="shared" si="78"/>
        <v>0</v>
      </c>
      <c r="X732" s="6">
        <f t="shared" si="79"/>
        <v>0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 t="str">
        <f>IF(E733="","",IF(AND(H733=H734,J733=J734),"",MAX($D$3:D732)+1))</f>
        <v/>
      </c>
      <c r="E733" s="7"/>
      <c r="F733" s="7"/>
      <c r="G733" s="7"/>
      <c r="H733" s="7"/>
      <c r="I733" s="7"/>
      <c r="J733" s="7"/>
      <c r="K733" s="7"/>
      <c r="L733" s="7"/>
      <c r="M733" s="8"/>
      <c r="N733" s="8"/>
      <c r="O733" s="8"/>
      <c r="P733" s="8"/>
      <c r="Q733" s="8"/>
      <c r="R733" s="8"/>
      <c r="S733" s="4">
        <f t="shared" si="74"/>
        <v>0</v>
      </c>
      <c r="T733" s="6">
        <f t="shared" si="75"/>
        <v>0</v>
      </c>
      <c r="U733" s="4">
        <f t="shared" si="76"/>
        <v>0</v>
      </c>
      <c r="V733" s="6">
        <f t="shared" si="77"/>
        <v>0</v>
      </c>
      <c r="W733" s="4">
        <f t="shared" si="78"/>
        <v>0</v>
      </c>
      <c r="X733" s="6">
        <f t="shared" si="79"/>
        <v>0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IF(E734="","",IF(AND(H734=H735,J734=J735),"",MAX($D$3:D733)+1))</f>
        <v/>
      </c>
      <c r="E734" s="7"/>
      <c r="F734" s="7"/>
      <c r="G734" s="7"/>
      <c r="H734" s="7"/>
      <c r="I734" s="7"/>
      <c r="J734" s="7"/>
      <c r="K734" s="7"/>
      <c r="L734" s="7"/>
      <c r="M734" s="8"/>
      <c r="N734" s="8"/>
      <c r="O734" s="8"/>
      <c r="P734" s="8"/>
      <c r="Q734" s="8"/>
      <c r="R734" s="8"/>
      <c r="S734" s="4">
        <f t="shared" si="74"/>
        <v>0</v>
      </c>
      <c r="T734" s="6">
        <f t="shared" si="75"/>
        <v>0</v>
      </c>
      <c r="U734" s="4">
        <f t="shared" si="76"/>
        <v>0</v>
      </c>
      <c r="V734" s="6">
        <f t="shared" si="77"/>
        <v>0</v>
      </c>
      <c r="W734" s="4">
        <f t="shared" si="78"/>
        <v>0</v>
      </c>
      <c r="X734" s="6">
        <f t="shared" si="79"/>
        <v>0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IF(E735="","",IF(AND(H735=H736,J735=J736),"",MAX($D$3:D734)+1))</f>
        <v/>
      </c>
      <c r="E735" s="7"/>
      <c r="F735" s="7"/>
      <c r="G735" s="7"/>
      <c r="H735" s="7"/>
      <c r="I735" s="7"/>
      <c r="J735" s="7"/>
      <c r="K735" s="7"/>
      <c r="L735" s="7"/>
      <c r="M735" s="8"/>
      <c r="N735" s="8"/>
      <c r="O735" s="8"/>
      <c r="P735" s="8"/>
      <c r="Q735" s="8"/>
      <c r="R735" s="8"/>
      <c r="S735" s="4">
        <f t="shared" si="74"/>
        <v>0</v>
      </c>
      <c r="T735" s="6">
        <f t="shared" si="75"/>
        <v>0</v>
      </c>
      <c r="U735" s="4">
        <f t="shared" si="76"/>
        <v>0</v>
      </c>
      <c r="V735" s="6">
        <f t="shared" si="77"/>
        <v>0</v>
      </c>
      <c r="W735" s="4">
        <f t="shared" si="78"/>
        <v>0</v>
      </c>
      <c r="X735" s="6">
        <f t="shared" si="79"/>
        <v>0</v>
      </c>
    </row>
    <row r="736" spans="1:24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IF(E736="","",IF(AND(H736=H737,J736=J737),"",MAX($D$3:D735)+1))</f>
        <v/>
      </c>
      <c r="E736" s="7"/>
      <c r="F736" s="7"/>
      <c r="G736" s="7"/>
      <c r="H736" s="7"/>
      <c r="I736" s="7"/>
      <c r="J736" s="7"/>
      <c r="K736" s="7"/>
      <c r="L736" s="7"/>
      <c r="M736" s="8"/>
      <c r="N736" s="8"/>
      <c r="O736" s="8"/>
      <c r="P736" s="8"/>
      <c r="Q736" s="8"/>
      <c r="R736" s="8"/>
      <c r="S736" s="4">
        <f t="shared" si="74"/>
        <v>0</v>
      </c>
      <c r="T736" s="6">
        <f t="shared" si="75"/>
        <v>0</v>
      </c>
      <c r="U736" s="4">
        <f t="shared" si="76"/>
        <v>0</v>
      </c>
      <c r="V736" s="6">
        <f t="shared" si="77"/>
        <v>0</v>
      </c>
      <c r="W736" s="4">
        <f t="shared" si="78"/>
        <v>0</v>
      </c>
      <c r="X736" s="6">
        <f t="shared" si="79"/>
        <v>0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IF(E737="","",IF(AND(H737=H738,J737=J738),"",MAX($D$3:D736)+1))</f>
        <v/>
      </c>
      <c r="E737" s="7"/>
      <c r="F737" s="7"/>
      <c r="G737" s="7"/>
      <c r="H737" s="7"/>
      <c r="I737" s="7"/>
      <c r="J737" s="7"/>
      <c r="K737" s="7"/>
      <c r="L737" s="7"/>
      <c r="M737" s="8"/>
      <c r="N737" s="8"/>
      <c r="O737" s="8"/>
      <c r="P737" s="8"/>
      <c r="Q737" s="8"/>
      <c r="R737" s="8"/>
      <c r="S737" s="4">
        <f t="shared" si="74"/>
        <v>0</v>
      </c>
      <c r="T737" s="6">
        <f t="shared" si="75"/>
        <v>0</v>
      </c>
      <c r="U737" s="4">
        <f t="shared" si="76"/>
        <v>0</v>
      </c>
      <c r="V737" s="6">
        <f t="shared" si="77"/>
        <v>0</v>
      </c>
      <c r="W737" s="4">
        <f t="shared" si="78"/>
        <v>0</v>
      </c>
      <c r="X737" s="6">
        <f t="shared" si="79"/>
        <v>0</v>
      </c>
    </row>
    <row r="738" spans="1:24" x14ac:dyDescent="0.2">
      <c r="A738" t="str">
        <f>IF(AND(ABS(S738)&gt;Input!$A$3,ABS(1-T738)&gt;Input!$A$4),MAX($A$3:A737)+1,"")</f>
        <v/>
      </c>
      <c r="B738" t="str">
        <f>IF(AND(ABS(U738)&gt;Input!$B$3,ABS(1-V738)&gt;Input!$B$4),MAX($B$3:B737)+1,"")</f>
        <v/>
      </c>
      <c r="C738" t="str">
        <f>IF(AND(ABS(W738)&gt;Input!$C$3,ABS(1-X738)&gt;Input!$C$4),MAX($C$3:C737)+1,"")</f>
        <v/>
      </c>
      <c r="D738" t="str">
        <f>IF(E738="","",IF(AND(H738=H739,J738=J739),"",MAX($D$3:D737)+1))</f>
        <v/>
      </c>
      <c r="E738" s="7"/>
      <c r="F738" s="7"/>
      <c r="G738" s="7"/>
      <c r="H738" s="7"/>
      <c r="I738" s="7"/>
      <c r="J738" s="7"/>
      <c r="K738" s="7"/>
      <c r="L738" s="7"/>
      <c r="M738" s="8"/>
      <c r="N738" s="8"/>
      <c r="O738" s="8"/>
      <c r="P738" s="8"/>
      <c r="Q738" s="8"/>
      <c r="R738" s="8"/>
      <c r="S738" s="4">
        <f t="shared" si="74"/>
        <v>0</v>
      </c>
      <c r="T738" s="6">
        <f t="shared" si="75"/>
        <v>0</v>
      </c>
      <c r="U738" s="4">
        <f t="shared" si="76"/>
        <v>0</v>
      </c>
      <c r="V738" s="6">
        <f t="shared" si="77"/>
        <v>0</v>
      </c>
      <c r="W738" s="4">
        <f t="shared" si="78"/>
        <v>0</v>
      </c>
      <c r="X738" s="6">
        <f t="shared" si="79"/>
        <v>0</v>
      </c>
    </row>
    <row r="739" spans="1:24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IF(E739="","",IF(AND(H739=H740,J739=J740),"",MAX($D$3:D738)+1))</f>
        <v/>
      </c>
      <c r="E739" s="7"/>
      <c r="F739" s="7"/>
      <c r="G739" s="7"/>
      <c r="H739" s="7"/>
      <c r="I739" s="7"/>
      <c r="J739" s="7"/>
      <c r="K739" s="7"/>
      <c r="L739" s="7"/>
      <c r="M739" s="8"/>
      <c r="N739" s="8"/>
      <c r="O739" s="8"/>
      <c r="P739" s="8"/>
      <c r="Q739" s="8"/>
      <c r="R739" s="8"/>
      <c r="S739" s="4">
        <f t="shared" si="74"/>
        <v>0</v>
      </c>
      <c r="T739" s="6">
        <f t="shared" si="75"/>
        <v>0</v>
      </c>
      <c r="U739" s="4">
        <f t="shared" si="76"/>
        <v>0</v>
      </c>
      <c r="V739" s="6">
        <f t="shared" si="77"/>
        <v>0</v>
      </c>
      <c r="W739" s="4">
        <f t="shared" si="78"/>
        <v>0</v>
      </c>
      <c r="X739" s="6">
        <f t="shared" si="79"/>
        <v>0</v>
      </c>
    </row>
    <row r="740" spans="1:24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IF(E740="","",IF(AND(H740=H741,J740=J741),"",MAX($D$3:D739)+1))</f>
        <v/>
      </c>
      <c r="E740" s="7"/>
      <c r="F740" s="7"/>
      <c r="G740" s="7"/>
      <c r="H740" s="7"/>
      <c r="I740" s="7"/>
      <c r="J740" s="7"/>
      <c r="K740" s="7"/>
      <c r="L740" s="7"/>
      <c r="M740" s="8"/>
      <c r="N740" s="8"/>
      <c r="O740" s="8"/>
      <c r="P740" s="8"/>
      <c r="Q740" s="8"/>
      <c r="R740" s="8"/>
      <c r="S740" s="4">
        <f t="shared" si="74"/>
        <v>0</v>
      </c>
      <c r="T740" s="6">
        <f t="shared" si="75"/>
        <v>0</v>
      </c>
      <c r="U740" s="4">
        <f t="shared" si="76"/>
        <v>0</v>
      </c>
      <c r="V740" s="6">
        <f t="shared" si="77"/>
        <v>0</v>
      </c>
      <c r="W740" s="4">
        <f t="shared" si="78"/>
        <v>0</v>
      </c>
      <c r="X740" s="6">
        <f t="shared" si="79"/>
        <v>0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IF(E741="","",IF(AND(H741=H742,J741=J742),"",MAX($D$3:D740)+1))</f>
        <v/>
      </c>
      <c r="E741" s="7"/>
      <c r="F741" s="7"/>
      <c r="G741" s="7"/>
      <c r="H741" s="7"/>
      <c r="I741" s="7"/>
      <c r="J741" s="7"/>
      <c r="K741" s="7"/>
      <c r="L741" s="7"/>
      <c r="M741" s="8"/>
      <c r="N741" s="8"/>
      <c r="O741" s="8"/>
      <c r="P741" s="8"/>
      <c r="Q741" s="8"/>
      <c r="R741" s="8"/>
      <c r="S741" s="4">
        <f t="shared" si="74"/>
        <v>0</v>
      </c>
      <c r="T741" s="6">
        <f t="shared" si="75"/>
        <v>0</v>
      </c>
      <c r="U741" s="4">
        <f t="shared" si="76"/>
        <v>0</v>
      </c>
      <c r="V741" s="6">
        <f t="shared" si="77"/>
        <v>0</v>
      </c>
      <c r="W741" s="4">
        <f t="shared" si="78"/>
        <v>0</v>
      </c>
      <c r="X741" s="6">
        <f t="shared" si="79"/>
        <v>0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IF(E742="","",IF(AND(H742=H743,J742=J743),"",MAX($D$3:D741)+1))</f>
        <v/>
      </c>
      <c r="E742" s="7"/>
      <c r="F742" s="7"/>
      <c r="G742" s="7"/>
      <c r="H742" s="7"/>
      <c r="I742" s="7"/>
      <c r="J742" s="7"/>
      <c r="K742" s="7"/>
      <c r="L742" s="7"/>
      <c r="M742" s="8"/>
      <c r="N742" s="8"/>
      <c r="O742" s="8"/>
      <c r="P742" s="8"/>
      <c r="Q742" s="8"/>
      <c r="R742" s="8"/>
      <c r="S742" s="4">
        <f t="shared" si="74"/>
        <v>0</v>
      </c>
      <c r="T742" s="6">
        <f t="shared" si="75"/>
        <v>0</v>
      </c>
      <c r="U742" s="4">
        <f t="shared" si="76"/>
        <v>0</v>
      </c>
      <c r="V742" s="6">
        <f t="shared" si="77"/>
        <v>0</v>
      </c>
      <c r="W742" s="4">
        <f t="shared" si="78"/>
        <v>0</v>
      </c>
      <c r="X742" s="6">
        <f t="shared" si="79"/>
        <v>0</v>
      </c>
    </row>
    <row r="743" spans="1:24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IF(E743="","",IF(AND(H743=H744,J743=J744),"",MAX($D$3:D742)+1))</f>
        <v/>
      </c>
      <c r="E743" s="7"/>
      <c r="F743" s="7"/>
      <c r="G743" s="7"/>
      <c r="H743" s="7"/>
      <c r="I743" s="7"/>
      <c r="J743" s="7"/>
      <c r="K743" s="7"/>
      <c r="L743" s="7"/>
      <c r="M743" s="8"/>
      <c r="N743" s="8"/>
      <c r="O743" s="8"/>
      <c r="P743" s="8"/>
      <c r="Q743" s="8"/>
      <c r="R743" s="8"/>
      <c r="S743" s="4">
        <f t="shared" si="74"/>
        <v>0</v>
      </c>
      <c r="T743" s="6">
        <f t="shared" si="75"/>
        <v>0</v>
      </c>
      <c r="U743" s="4">
        <f t="shared" si="76"/>
        <v>0</v>
      </c>
      <c r="V743" s="6">
        <f t="shared" si="77"/>
        <v>0</v>
      </c>
      <c r="W743" s="4">
        <f t="shared" si="78"/>
        <v>0</v>
      </c>
      <c r="X743" s="6">
        <f t="shared" si="79"/>
        <v>0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IF(E744="","",IF(AND(H744=H745,J744=J745),"",MAX($D$3:D743)+1))</f>
        <v/>
      </c>
      <c r="E744" s="7"/>
      <c r="F744" s="7"/>
      <c r="G744" s="7"/>
      <c r="H744" s="7"/>
      <c r="I744" s="7"/>
      <c r="J744" s="7"/>
      <c r="K744" s="7"/>
      <c r="L744" s="7"/>
      <c r="M744" s="8"/>
      <c r="N744" s="8"/>
      <c r="O744" s="8"/>
      <c r="P744" s="8"/>
      <c r="Q744" s="8"/>
      <c r="R744" s="8"/>
      <c r="S744" s="4">
        <f t="shared" si="74"/>
        <v>0</v>
      </c>
      <c r="T744" s="6">
        <f t="shared" si="75"/>
        <v>0</v>
      </c>
      <c r="U744" s="4">
        <f t="shared" si="76"/>
        <v>0</v>
      </c>
      <c r="V744" s="6">
        <f t="shared" si="77"/>
        <v>0</v>
      </c>
      <c r="W744" s="4">
        <f t="shared" si="78"/>
        <v>0</v>
      </c>
      <c r="X744" s="6">
        <f t="shared" si="79"/>
        <v>0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IF(E745="","",IF(AND(H745=H746,J745=J746),"",MAX($D$3:D744)+1))</f>
        <v/>
      </c>
      <c r="E745" s="7"/>
      <c r="F745" s="7"/>
      <c r="G745" s="7"/>
      <c r="H745" s="7"/>
      <c r="I745" s="7"/>
      <c r="J745" s="7"/>
      <c r="K745" s="7"/>
      <c r="L745" s="7"/>
      <c r="M745" s="8"/>
      <c r="N745" s="8"/>
      <c r="O745" s="8"/>
      <c r="P745" s="8"/>
      <c r="Q745" s="8"/>
      <c r="R745" s="8"/>
      <c r="S745" s="4">
        <f t="shared" si="74"/>
        <v>0</v>
      </c>
      <c r="T745" s="6">
        <f t="shared" si="75"/>
        <v>0</v>
      </c>
      <c r="U745" s="4">
        <f t="shared" si="76"/>
        <v>0</v>
      </c>
      <c r="V745" s="6">
        <f t="shared" si="77"/>
        <v>0</v>
      </c>
      <c r="W745" s="4">
        <f t="shared" si="78"/>
        <v>0</v>
      </c>
      <c r="X745" s="6">
        <f t="shared" si="79"/>
        <v>0</v>
      </c>
    </row>
    <row r="746" spans="1:24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IF(E746="","",IF(AND(H746=H747,J746=J747),"",MAX($D$3:D745)+1))</f>
        <v/>
      </c>
      <c r="E746" s="7"/>
      <c r="F746" s="7"/>
      <c r="G746" s="7"/>
      <c r="H746" s="7"/>
      <c r="I746" s="7"/>
      <c r="J746" s="7"/>
      <c r="K746" s="7"/>
      <c r="L746" s="7"/>
      <c r="M746" s="8"/>
      <c r="N746" s="8"/>
      <c r="O746" s="8"/>
      <c r="P746" s="8"/>
      <c r="Q746" s="8"/>
      <c r="R746" s="8"/>
      <c r="S746" s="4">
        <f t="shared" si="74"/>
        <v>0</v>
      </c>
      <c r="T746" s="6">
        <f t="shared" si="75"/>
        <v>0</v>
      </c>
      <c r="U746" s="4">
        <f t="shared" si="76"/>
        <v>0</v>
      </c>
      <c r="V746" s="6">
        <f t="shared" si="77"/>
        <v>0</v>
      </c>
      <c r="W746" s="4">
        <f t="shared" si="78"/>
        <v>0</v>
      </c>
      <c r="X746" s="6">
        <f t="shared" si="79"/>
        <v>0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IF(E747="","",IF(AND(H747=H748,J747=J748),"",MAX($D$3:D746)+1))</f>
        <v/>
      </c>
      <c r="E747" s="7"/>
      <c r="F747" s="7"/>
      <c r="G747" s="7"/>
      <c r="H747" s="7"/>
      <c r="I747" s="7"/>
      <c r="J747" s="7"/>
      <c r="K747" s="7"/>
      <c r="L747" s="7"/>
      <c r="M747" s="8"/>
      <c r="N747" s="8"/>
      <c r="O747" s="8"/>
      <c r="P747" s="8"/>
      <c r="Q747" s="8"/>
      <c r="R747" s="8"/>
      <c r="S747" s="4">
        <f t="shared" si="74"/>
        <v>0</v>
      </c>
      <c r="T747" s="6">
        <f t="shared" si="75"/>
        <v>0</v>
      </c>
      <c r="U747" s="4">
        <f t="shared" si="76"/>
        <v>0</v>
      </c>
      <c r="V747" s="6">
        <f t="shared" si="77"/>
        <v>0</v>
      </c>
      <c r="W747" s="4">
        <f t="shared" si="78"/>
        <v>0</v>
      </c>
      <c r="X747" s="6">
        <f t="shared" si="79"/>
        <v>0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 t="str">
        <f>IF(AND(ABS(W748)&gt;Input!$C$3,ABS(1-X748)&gt;Input!$C$4),MAX($C$3:C747)+1,"")</f>
        <v/>
      </c>
      <c r="D748" t="str">
        <f>IF(E748="","",IF(AND(H748=H749,J748=J749),"",MAX($D$3:D747)+1))</f>
        <v/>
      </c>
      <c r="E748" s="7"/>
      <c r="F748" s="7"/>
      <c r="G748" s="7"/>
      <c r="H748" s="7"/>
      <c r="I748" s="7"/>
      <c r="J748" s="7"/>
      <c r="K748" s="7"/>
      <c r="L748" s="7"/>
      <c r="M748" s="8"/>
      <c r="N748" s="8"/>
      <c r="O748" s="8"/>
      <c r="P748" s="8"/>
      <c r="Q748" s="8"/>
      <c r="R748" s="8"/>
      <c r="S748" s="4">
        <f t="shared" si="74"/>
        <v>0</v>
      </c>
      <c r="T748" s="6">
        <f t="shared" si="75"/>
        <v>0</v>
      </c>
      <c r="U748" s="4">
        <f t="shared" si="76"/>
        <v>0</v>
      </c>
      <c r="V748" s="6">
        <f t="shared" si="77"/>
        <v>0</v>
      </c>
      <c r="W748" s="4">
        <f t="shared" si="78"/>
        <v>0</v>
      </c>
      <c r="X748" s="6">
        <f t="shared" si="79"/>
        <v>0</v>
      </c>
    </row>
    <row r="749" spans="1:24" x14ac:dyDescent="0.2">
      <c r="A749" t="str">
        <f>IF(AND(ABS(S749)&gt;Input!$A$3,ABS(1-T749)&gt;Input!$A$4),MAX($A$3:A748)+1,"")</f>
        <v/>
      </c>
      <c r="B749" t="str">
        <f>IF(AND(ABS(U749)&gt;Input!$B$3,ABS(1-V749)&gt;Input!$B$4),MAX($B$3:B748)+1,"")</f>
        <v/>
      </c>
      <c r="C749" t="str">
        <f>IF(AND(ABS(W749)&gt;Input!$C$3,ABS(1-X749)&gt;Input!$C$4),MAX($C$3:C748)+1,"")</f>
        <v/>
      </c>
      <c r="D749" t="str">
        <f>IF(E749="","",IF(AND(H749=H750,J749=J750),"",MAX($D$3:D748)+1))</f>
        <v/>
      </c>
      <c r="E749" s="7"/>
      <c r="F749" s="7"/>
      <c r="G749" s="7"/>
      <c r="H749" s="7"/>
      <c r="I749" s="7"/>
      <c r="J749" s="7"/>
      <c r="K749" s="7"/>
      <c r="L749" s="7"/>
      <c r="M749" s="8"/>
      <c r="N749" s="8"/>
      <c r="O749" s="8"/>
      <c r="P749" s="8"/>
      <c r="Q749" s="8"/>
      <c r="R749" s="8"/>
      <c r="S749" s="4">
        <f t="shared" si="74"/>
        <v>0</v>
      </c>
      <c r="T749" s="6">
        <f t="shared" si="75"/>
        <v>0</v>
      </c>
      <c r="U749" s="4">
        <f t="shared" si="76"/>
        <v>0</v>
      </c>
      <c r="V749" s="6">
        <f t="shared" si="77"/>
        <v>0</v>
      </c>
      <c r="W749" s="4">
        <f t="shared" si="78"/>
        <v>0</v>
      </c>
      <c r="X749" s="6">
        <f t="shared" si="79"/>
        <v>0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 t="str">
        <f>IF(E750="","",IF(AND(H750=H751,J750=J751),"",MAX($D$3:D749)+1))</f>
        <v/>
      </c>
      <c r="E750" s="7"/>
      <c r="F750" s="7"/>
      <c r="G750" s="7"/>
      <c r="H750" s="7"/>
      <c r="I750" s="7"/>
      <c r="J750" s="7"/>
      <c r="K750" s="7"/>
      <c r="L750" s="7"/>
      <c r="M750" s="8"/>
      <c r="N750" s="8"/>
      <c r="O750" s="8"/>
      <c r="P750" s="8"/>
      <c r="Q750" s="8"/>
      <c r="R750" s="8"/>
      <c r="S750" s="4">
        <f t="shared" si="74"/>
        <v>0</v>
      </c>
      <c r="T750" s="6">
        <f t="shared" si="75"/>
        <v>0</v>
      </c>
      <c r="U750" s="4">
        <f t="shared" si="76"/>
        <v>0</v>
      </c>
      <c r="V750" s="6">
        <f t="shared" si="77"/>
        <v>0</v>
      </c>
      <c r="W750" s="4">
        <f t="shared" si="78"/>
        <v>0</v>
      </c>
      <c r="X750" s="6">
        <f t="shared" si="79"/>
        <v>0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IF(E751="","",IF(AND(H751=H752,J751=J752),"",MAX($D$3:D750)+1))</f>
        <v/>
      </c>
      <c r="E751" s="7"/>
      <c r="F751" s="7"/>
      <c r="G751" s="7"/>
      <c r="H751" s="7"/>
      <c r="I751" s="7"/>
      <c r="J751" s="7"/>
      <c r="K751" s="7"/>
      <c r="L751" s="7"/>
      <c r="M751" s="8"/>
      <c r="N751" s="8"/>
      <c r="O751" s="8"/>
      <c r="P751" s="8"/>
      <c r="Q751" s="8"/>
      <c r="R751" s="8"/>
      <c r="S751" s="4">
        <f t="shared" si="74"/>
        <v>0</v>
      </c>
      <c r="T751" s="6">
        <f t="shared" si="75"/>
        <v>0</v>
      </c>
      <c r="U751" s="4">
        <f t="shared" si="76"/>
        <v>0</v>
      </c>
      <c r="V751" s="6">
        <f t="shared" si="77"/>
        <v>0</v>
      </c>
      <c r="W751" s="4">
        <f t="shared" si="78"/>
        <v>0</v>
      </c>
      <c r="X751" s="6">
        <f t="shared" si="79"/>
        <v>0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IF(E752="","",IF(AND(H752=H753,J752=J753),"",MAX($D$3:D751)+1))</f>
        <v/>
      </c>
      <c r="E752" s="7"/>
      <c r="F752" s="7"/>
      <c r="G752" s="7"/>
      <c r="H752" s="7"/>
      <c r="I752" s="7"/>
      <c r="J752" s="7"/>
      <c r="K752" s="7"/>
      <c r="L752" s="7"/>
      <c r="M752" s="8"/>
      <c r="N752" s="8"/>
      <c r="O752" s="8"/>
      <c r="P752" s="8"/>
      <c r="Q752" s="8"/>
      <c r="R752" s="8"/>
      <c r="S752" s="4">
        <f t="shared" si="74"/>
        <v>0</v>
      </c>
      <c r="T752" s="6">
        <f t="shared" si="75"/>
        <v>0</v>
      </c>
      <c r="U752" s="4">
        <f t="shared" si="76"/>
        <v>0</v>
      </c>
      <c r="V752" s="6">
        <f t="shared" si="77"/>
        <v>0</v>
      </c>
      <c r="W752" s="4">
        <f t="shared" si="78"/>
        <v>0</v>
      </c>
      <c r="X752" s="6">
        <f t="shared" si="79"/>
        <v>0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IF(E753="","",IF(AND(H753=H754,J753=J754),"",MAX($D$3:D752)+1))</f>
        <v/>
      </c>
      <c r="E753" s="7"/>
      <c r="F753" s="7"/>
      <c r="G753" s="7"/>
      <c r="H753" s="7"/>
      <c r="I753" s="7"/>
      <c r="J753" s="7"/>
      <c r="K753" s="7"/>
      <c r="L753" s="7"/>
      <c r="M753" s="8"/>
      <c r="N753" s="8"/>
      <c r="O753" s="8"/>
      <c r="P753" s="8"/>
      <c r="Q753" s="8"/>
      <c r="R753" s="8"/>
      <c r="S753" s="4">
        <f t="shared" si="74"/>
        <v>0</v>
      </c>
      <c r="T753" s="6">
        <f t="shared" si="75"/>
        <v>0</v>
      </c>
      <c r="U753" s="4">
        <f t="shared" si="76"/>
        <v>0</v>
      </c>
      <c r="V753" s="6">
        <f t="shared" si="77"/>
        <v>0</v>
      </c>
      <c r="W753" s="4">
        <f t="shared" si="78"/>
        <v>0</v>
      </c>
      <c r="X753" s="6">
        <f t="shared" si="79"/>
        <v>0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IF(E754="","",IF(AND(H754=H755,J754=J755),"",MAX($D$3:D753)+1))</f>
        <v/>
      </c>
      <c r="E754" s="7"/>
      <c r="F754" s="7"/>
      <c r="G754" s="7"/>
      <c r="H754" s="7"/>
      <c r="I754" s="7"/>
      <c r="J754" s="7"/>
      <c r="K754" s="7"/>
      <c r="L754" s="7"/>
      <c r="M754" s="8"/>
      <c r="N754" s="8"/>
      <c r="O754" s="8"/>
      <c r="P754" s="8"/>
      <c r="Q754" s="8"/>
      <c r="R754" s="8"/>
      <c r="S754" s="4">
        <f t="shared" si="74"/>
        <v>0</v>
      </c>
      <c r="T754" s="6">
        <f t="shared" si="75"/>
        <v>0</v>
      </c>
      <c r="U754" s="4">
        <f t="shared" si="76"/>
        <v>0</v>
      </c>
      <c r="V754" s="6">
        <f t="shared" si="77"/>
        <v>0</v>
      </c>
      <c r="W754" s="4">
        <f t="shared" si="78"/>
        <v>0</v>
      </c>
      <c r="X754" s="6">
        <f t="shared" si="79"/>
        <v>0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IF(E755="","",IF(AND(H755=H756,J755=J756),"",MAX($D$3:D754)+1))</f>
        <v/>
      </c>
      <c r="E755" s="7"/>
      <c r="F755" s="7"/>
      <c r="G755" s="7"/>
      <c r="H755" s="7"/>
      <c r="I755" s="7"/>
      <c r="J755" s="7"/>
      <c r="K755" s="7"/>
      <c r="L755" s="7"/>
      <c r="M755" s="8"/>
      <c r="N755" s="8"/>
      <c r="O755" s="8"/>
      <c r="P755" s="8"/>
      <c r="Q755" s="8"/>
      <c r="R755" s="8"/>
      <c r="S755" s="4">
        <f t="shared" si="74"/>
        <v>0</v>
      </c>
      <c r="T755" s="6">
        <f t="shared" si="75"/>
        <v>0</v>
      </c>
      <c r="U755" s="4">
        <f t="shared" si="76"/>
        <v>0</v>
      </c>
      <c r="V755" s="6">
        <f t="shared" si="77"/>
        <v>0</v>
      </c>
      <c r="W755" s="4">
        <f t="shared" si="78"/>
        <v>0</v>
      </c>
      <c r="X755" s="6">
        <f t="shared" si="79"/>
        <v>0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 t="str">
        <f>IF(E756="","",IF(AND(H756=H757,J756=J757),"",MAX($D$3:D755)+1))</f>
        <v/>
      </c>
      <c r="E756" s="7"/>
      <c r="F756" s="7"/>
      <c r="G756" s="7"/>
      <c r="H756" s="7"/>
      <c r="I756" s="7"/>
      <c r="J756" s="7"/>
      <c r="K756" s="7"/>
      <c r="L756" s="7"/>
      <c r="M756" s="8"/>
      <c r="N756" s="8"/>
      <c r="O756" s="8"/>
      <c r="P756" s="8"/>
      <c r="Q756" s="8"/>
      <c r="R756" s="8"/>
      <c r="S756" s="4">
        <f t="shared" si="74"/>
        <v>0</v>
      </c>
      <c r="T756" s="6">
        <f t="shared" si="75"/>
        <v>0</v>
      </c>
      <c r="U756" s="4">
        <f t="shared" si="76"/>
        <v>0</v>
      </c>
      <c r="V756" s="6">
        <f t="shared" si="77"/>
        <v>0</v>
      </c>
      <c r="W756" s="4">
        <f t="shared" si="78"/>
        <v>0</v>
      </c>
      <c r="X756" s="6">
        <f t="shared" si="79"/>
        <v>0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IF(E757="","",IF(AND(H757=H758,J757=J758),"",MAX($D$3:D756)+1))</f>
        <v/>
      </c>
      <c r="E757" s="7"/>
      <c r="F757" s="7"/>
      <c r="G757" s="7"/>
      <c r="H757" s="7"/>
      <c r="I757" s="7"/>
      <c r="J757" s="7"/>
      <c r="K757" s="7"/>
      <c r="L757" s="7"/>
      <c r="M757" s="8"/>
      <c r="N757" s="8"/>
      <c r="O757" s="8"/>
      <c r="P757" s="8"/>
      <c r="Q757" s="8"/>
      <c r="R757" s="8"/>
      <c r="S757" s="4">
        <f t="shared" si="74"/>
        <v>0</v>
      </c>
      <c r="T757" s="6">
        <f t="shared" si="75"/>
        <v>0</v>
      </c>
      <c r="U757" s="4">
        <f t="shared" si="76"/>
        <v>0</v>
      </c>
      <c r="V757" s="6">
        <f t="shared" si="77"/>
        <v>0</v>
      </c>
      <c r="W757" s="4">
        <f t="shared" si="78"/>
        <v>0</v>
      </c>
      <c r="X757" s="6">
        <f t="shared" si="79"/>
        <v>0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IF(E758="","",IF(AND(H758=H759,J758=J759),"",MAX($D$3:D757)+1))</f>
        <v/>
      </c>
      <c r="E758" s="7"/>
      <c r="F758" s="7"/>
      <c r="G758" s="7"/>
      <c r="H758" s="7"/>
      <c r="I758" s="7"/>
      <c r="J758" s="7"/>
      <c r="K758" s="7"/>
      <c r="L758" s="7"/>
      <c r="M758" s="8"/>
      <c r="N758" s="8"/>
      <c r="O758" s="8"/>
      <c r="P758" s="8"/>
      <c r="Q758" s="8"/>
      <c r="R758" s="8"/>
      <c r="S758" s="4">
        <f t="shared" si="74"/>
        <v>0</v>
      </c>
      <c r="T758" s="6">
        <f t="shared" si="75"/>
        <v>0</v>
      </c>
      <c r="U758" s="4">
        <f t="shared" si="76"/>
        <v>0</v>
      </c>
      <c r="V758" s="6">
        <f t="shared" si="77"/>
        <v>0</v>
      </c>
      <c r="W758" s="4">
        <f t="shared" si="78"/>
        <v>0</v>
      </c>
      <c r="X758" s="6">
        <f t="shared" si="79"/>
        <v>0</v>
      </c>
    </row>
    <row r="759" spans="1:24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 t="str">
        <f>IF(E759="","",IF(AND(H759=H760,J759=J760),"",MAX($D$3:D758)+1))</f>
        <v/>
      </c>
      <c r="E759" s="7"/>
      <c r="F759" s="7"/>
      <c r="G759" s="7"/>
      <c r="H759" s="7"/>
      <c r="I759" s="7"/>
      <c r="J759" s="7"/>
      <c r="K759" s="7"/>
      <c r="L759" s="7"/>
      <c r="M759" s="8"/>
      <c r="N759" s="8"/>
      <c r="O759" s="8"/>
      <c r="P759" s="8"/>
      <c r="Q759" s="8"/>
      <c r="R759" s="8"/>
      <c r="S759" s="4">
        <f t="shared" si="74"/>
        <v>0</v>
      </c>
      <c r="T759" s="6">
        <f t="shared" si="75"/>
        <v>0</v>
      </c>
      <c r="U759" s="4">
        <f t="shared" si="76"/>
        <v>0</v>
      </c>
      <c r="V759" s="6">
        <f t="shared" si="77"/>
        <v>0</v>
      </c>
      <c r="W759" s="4">
        <f t="shared" si="78"/>
        <v>0</v>
      </c>
      <c r="X759" s="6">
        <f t="shared" si="79"/>
        <v>0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IF(E760="","",IF(AND(H760=H761,J760=J761),"",MAX($D$3:D759)+1))</f>
        <v/>
      </c>
      <c r="E760" s="7"/>
      <c r="F760" s="7"/>
      <c r="G760" s="7"/>
      <c r="H760" s="7"/>
      <c r="I760" s="7"/>
      <c r="J760" s="7"/>
      <c r="K760" s="7"/>
      <c r="L760" s="7"/>
      <c r="M760" s="8"/>
      <c r="N760" s="8"/>
      <c r="O760" s="8"/>
      <c r="P760" s="8"/>
      <c r="Q760" s="8"/>
      <c r="R760" s="8"/>
      <c r="S760" s="4">
        <f t="shared" si="74"/>
        <v>0</v>
      </c>
      <c r="T760" s="6">
        <f t="shared" si="75"/>
        <v>0</v>
      </c>
      <c r="U760" s="4">
        <f t="shared" si="76"/>
        <v>0</v>
      </c>
      <c r="V760" s="6">
        <f t="shared" si="77"/>
        <v>0</v>
      </c>
      <c r="W760" s="4">
        <f t="shared" si="78"/>
        <v>0</v>
      </c>
      <c r="X760" s="6">
        <f t="shared" si="79"/>
        <v>0</v>
      </c>
    </row>
    <row r="761" spans="1:24" x14ac:dyDescent="0.2">
      <c r="A761" t="str">
        <f>IF(AND(ABS(S761)&gt;Input!$A$3,ABS(1-T761)&gt;Input!$A$4),MAX($A$3:A760)+1,"")</f>
        <v/>
      </c>
      <c r="B761" t="str">
        <f>IF(AND(ABS(U761)&gt;Input!$B$3,ABS(1-V761)&gt;Input!$B$4),MAX($B$3:B760)+1,"")</f>
        <v/>
      </c>
      <c r="C761" t="str">
        <f>IF(AND(ABS(W761)&gt;Input!$C$3,ABS(1-X761)&gt;Input!$C$4),MAX($C$3:C760)+1,"")</f>
        <v/>
      </c>
      <c r="D761" t="str">
        <f>IF(E761="","",IF(AND(H761=H762,J761=J762),"",MAX($D$3:D760)+1))</f>
        <v/>
      </c>
      <c r="E761" s="7"/>
      <c r="F761" s="7"/>
      <c r="G761" s="7"/>
      <c r="H761" s="7"/>
      <c r="I761" s="7"/>
      <c r="J761" s="7"/>
      <c r="K761" s="7"/>
      <c r="L761" s="7"/>
      <c r="M761" s="8"/>
      <c r="N761" s="8"/>
      <c r="O761" s="8"/>
      <c r="P761" s="8"/>
      <c r="Q761" s="8"/>
      <c r="R761" s="8"/>
      <c r="S761" s="4">
        <f t="shared" si="74"/>
        <v>0</v>
      </c>
      <c r="T761" s="6">
        <f t="shared" si="75"/>
        <v>0</v>
      </c>
      <c r="U761" s="4">
        <f t="shared" si="76"/>
        <v>0</v>
      </c>
      <c r="V761" s="6">
        <f t="shared" si="77"/>
        <v>0</v>
      </c>
      <c r="W761" s="4">
        <f t="shared" si="78"/>
        <v>0</v>
      </c>
      <c r="X761" s="6">
        <f t="shared" si="79"/>
        <v>0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IF(E762="","",IF(AND(H762=H763,J762=J763),"",MAX($D$3:D761)+1))</f>
        <v/>
      </c>
      <c r="E762" s="7"/>
      <c r="F762" s="7"/>
      <c r="G762" s="7"/>
      <c r="H762" s="7"/>
      <c r="I762" s="7"/>
      <c r="J762" s="7"/>
      <c r="K762" s="7"/>
      <c r="L762" s="7"/>
      <c r="M762" s="8"/>
      <c r="N762" s="8"/>
      <c r="O762" s="8"/>
      <c r="P762" s="8"/>
      <c r="Q762" s="8"/>
      <c r="R762" s="8"/>
      <c r="S762" s="4">
        <f t="shared" si="74"/>
        <v>0</v>
      </c>
      <c r="T762" s="6">
        <f t="shared" si="75"/>
        <v>0</v>
      </c>
      <c r="U762" s="4">
        <f t="shared" si="76"/>
        <v>0</v>
      </c>
      <c r="V762" s="6">
        <f t="shared" si="77"/>
        <v>0</v>
      </c>
      <c r="W762" s="4">
        <f t="shared" si="78"/>
        <v>0</v>
      </c>
      <c r="X762" s="6">
        <f t="shared" si="79"/>
        <v>0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 t="str">
        <f>IF(E763="","",IF(AND(H763=H764,J763=J764),"",MAX($D$3:D762)+1))</f>
        <v/>
      </c>
      <c r="E763" s="7"/>
      <c r="F763" s="7"/>
      <c r="G763" s="7"/>
      <c r="H763" s="7"/>
      <c r="I763" s="7"/>
      <c r="J763" s="7"/>
      <c r="K763" s="7"/>
      <c r="L763" s="7"/>
      <c r="M763" s="8"/>
      <c r="N763" s="8"/>
      <c r="O763" s="8"/>
      <c r="P763" s="8"/>
      <c r="Q763" s="8"/>
      <c r="R763" s="8"/>
      <c r="S763" s="4">
        <f t="shared" si="74"/>
        <v>0</v>
      </c>
      <c r="T763" s="6">
        <f t="shared" si="75"/>
        <v>0</v>
      </c>
      <c r="U763" s="4">
        <f t="shared" si="76"/>
        <v>0</v>
      </c>
      <c r="V763" s="6">
        <f t="shared" si="77"/>
        <v>0</v>
      </c>
      <c r="W763" s="4">
        <f t="shared" si="78"/>
        <v>0</v>
      </c>
      <c r="X763" s="6">
        <f t="shared" si="79"/>
        <v>0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 t="str">
        <f>IF(AND(ABS(W764)&gt;Input!$C$3,ABS(1-X764)&gt;Input!$C$4),MAX($C$3:C763)+1,"")</f>
        <v/>
      </c>
      <c r="D764" t="str">
        <f>IF(E764="","",IF(AND(H764=H765,J764=J765),"",MAX($D$3:D763)+1))</f>
        <v/>
      </c>
      <c r="E764" s="7"/>
      <c r="F764" s="7"/>
      <c r="G764" s="7"/>
      <c r="H764" s="7"/>
      <c r="I764" s="7"/>
      <c r="J764" s="7"/>
      <c r="K764" s="7"/>
      <c r="L764" s="7"/>
      <c r="M764" s="8"/>
      <c r="N764" s="8"/>
      <c r="O764" s="8"/>
      <c r="P764" s="8"/>
      <c r="Q764" s="8"/>
      <c r="R764" s="8"/>
      <c r="S764" s="4">
        <f t="shared" si="74"/>
        <v>0</v>
      </c>
      <c r="T764" s="6">
        <f t="shared" si="75"/>
        <v>0</v>
      </c>
      <c r="U764" s="4">
        <f t="shared" si="76"/>
        <v>0</v>
      </c>
      <c r="V764" s="6">
        <f t="shared" si="77"/>
        <v>0</v>
      </c>
      <c r="W764" s="4">
        <f t="shared" si="78"/>
        <v>0</v>
      </c>
      <c r="X764" s="6">
        <f t="shared" si="79"/>
        <v>0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 t="str">
        <f>IF(E765="","",IF(AND(H765=H766,J765=J766),"",MAX($D$3:D764)+1))</f>
        <v/>
      </c>
      <c r="E765" s="7"/>
      <c r="F765" s="7"/>
      <c r="G765" s="7"/>
      <c r="H765" s="7"/>
      <c r="I765" s="7"/>
      <c r="J765" s="7"/>
      <c r="K765" s="7"/>
      <c r="L765" s="7"/>
      <c r="M765" s="8"/>
      <c r="N765" s="8"/>
      <c r="O765" s="8"/>
      <c r="P765" s="8"/>
      <c r="Q765" s="8"/>
      <c r="R765" s="8"/>
      <c r="S765" s="4">
        <f t="shared" si="74"/>
        <v>0</v>
      </c>
      <c r="T765" s="6">
        <f t="shared" si="75"/>
        <v>0</v>
      </c>
      <c r="U765" s="4">
        <f t="shared" si="76"/>
        <v>0</v>
      </c>
      <c r="V765" s="6">
        <f t="shared" si="77"/>
        <v>0</v>
      </c>
      <c r="W765" s="4">
        <f t="shared" si="78"/>
        <v>0</v>
      </c>
      <c r="X765" s="6">
        <f t="shared" si="79"/>
        <v>0</v>
      </c>
    </row>
    <row r="766" spans="1:24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IF(E766="","",IF(AND(H766=H767,J766=J767),"",MAX($D$3:D765)+1))</f>
        <v/>
      </c>
      <c r="E766" s="7"/>
      <c r="F766" s="7"/>
      <c r="G766" s="7"/>
      <c r="H766" s="7"/>
      <c r="I766" s="7"/>
      <c r="J766" s="7"/>
      <c r="K766" s="7"/>
      <c r="L766" s="7"/>
      <c r="M766" s="8"/>
      <c r="N766" s="8"/>
      <c r="O766" s="8"/>
      <c r="P766" s="8"/>
      <c r="Q766" s="8"/>
      <c r="R766" s="8"/>
      <c r="S766" s="4">
        <f t="shared" si="74"/>
        <v>0</v>
      </c>
      <c r="T766" s="6">
        <f t="shared" si="75"/>
        <v>0</v>
      </c>
      <c r="U766" s="4">
        <f t="shared" si="76"/>
        <v>0</v>
      </c>
      <c r="V766" s="6">
        <f t="shared" si="77"/>
        <v>0</v>
      </c>
      <c r="W766" s="4">
        <f t="shared" si="78"/>
        <v>0</v>
      </c>
      <c r="X766" s="6">
        <f t="shared" si="79"/>
        <v>0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IF(E767="","",IF(AND(H767=H768,J767=J768),"",MAX($D$3:D766)+1))</f>
        <v/>
      </c>
      <c r="E767" s="7"/>
      <c r="F767" s="7"/>
      <c r="G767" s="7"/>
      <c r="H767" s="7"/>
      <c r="I767" s="7"/>
      <c r="J767" s="7"/>
      <c r="K767" s="7"/>
      <c r="L767" s="7"/>
      <c r="M767" s="8"/>
      <c r="N767" s="8"/>
      <c r="O767" s="8"/>
      <c r="P767" s="8"/>
      <c r="Q767" s="8"/>
      <c r="R767" s="8"/>
      <c r="S767" s="4">
        <f t="shared" si="74"/>
        <v>0</v>
      </c>
      <c r="T767" s="6">
        <f t="shared" si="75"/>
        <v>0</v>
      </c>
      <c r="U767" s="4">
        <f t="shared" si="76"/>
        <v>0</v>
      </c>
      <c r="V767" s="6">
        <f t="shared" si="77"/>
        <v>0</v>
      </c>
      <c r="W767" s="4">
        <f t="shared" si="78"/>
        <v>0</v>
      </c>
      <c r="X767" s="6">
        <f t="shared" si="79"/>
        <v>0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IF(E768="","",IF(AND(H768=H769,J768=J769),"",MAX($D$3:D767)+1))</f>
        <v/>
      </c>
      <c r="E768" s="7"/>
      <c r="F768" s="7"/>
      <c r="G768" s="7"/>
      <c r="H768" s="7"/>
      <c r="I768" s="7"/>
      <c r="J768" s="7"/>
      <c r="K768" s="7"/>
      <c r="L768" s="7"/>
      <c r="M768" s="8"/>
      <c r="N768" s="8"/>
      <c r="O768" s="8"/>
      <c r="P768" s="8"/>
      <c r="Q768" s="8"/>
      <c r="R768" s="8"/>
      <c r="S768" s="4">
        <f t="shared" si="74"/>
        <v>0</v>
      </c>
      <c r="T768" s="6">
        <f t="shared" si="75"/>
        <v>0</v>
      </c>
      <c r="U768" s="4">
        <f t="shared" si="76"/>
        <v>0</v>
      </c>
      <c r="V768" s="6">
        <f t="shared" si="77"/>
        <v>0</v>
      </c>
      <c r="W768" s="4">
        <f t="shared" si="78"/>
        <v>0</v>
      </c>
      <c r="X768" s="6">
        <f t="shared" si="79"/>
        <v>0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IF(E769="","",IF(AND(H769=H770,J769=J770),"",MAX($D$3:D768)+1))</f>
        <v/>
      </c>
      <c r="E769" s="7"/>
      <c r="F769" s="7"/>
      <c r="G769" s="7"/>
      <c r="H769" s="7"/>
      <c r="I769" s="7"/>
      <c r="J769" s="7"/>
      <c r="K769" s="7"/>
      <c r="L769" s="7"/>
      <c r="M769" s="8"/>
      <c r="N769" s="8"/>
      <c r="O769" s="8"/>
      <c r="P769" s="8"/>
      <c r="Q769" s="8"/>
      <c r="R769" s="8"/>
      <c r="S769" s="4">
        <f t="shared" si="74"/>
        <v>0</v>
      </c>
      <c r="T769" s="6">
        <f t="shared" si="75"/>
        <v>0</v>
      </c>
      <c r="U769" s="4">
        <f t="shared" si="76"/>
        <v>0</v>
      </c>
      <c r="V769" s="6">
        <f t="shared" si="77"/>
        <v>0</v>
      </c>
      <c r="W769" s="4">
        <f t="shared" si="78"/>
        <v>0</v>
      </c>
      <c r="X769" s="6">
        <f t="shared" si="79"/>
        <v>0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IF(E770="","",IF(AND(H770=H771,J770=J771),"",MAX($D$3:D769)+1))</f>
        <v/>
      </c>
      <c r="E770" s="7"/>
      <c r="F770" s="7"/>
      <c r="G770" s="7"/>
      <c r="H770" s="7"/>
      <c r="I770" s="7"/>
      <c r="J770" s="7"/>
      <c r="K770" s="7"/>
      <c r="L770" s="7"/>
      <c r="M770" s="8"/>
      <c r="N770" s="8"/>
      <c r="O770" s="8"/>
      <c r="P770" s="8"/>
      <c r="Q770" s="8"/>
      <c r="R770" s="8"/>
      <c r="S770" s="4">
        <f t="shared" si="74"/>
        <v>0</v>
      </c>
      <c r="T770" s="6">
        <f t="shared" si="75"/>
        <v>0</v>
      </c>
      <c r="U770" s="4">
        <f t="shared" si="76"/>
        <v>0</v>
      </c>
      <c r="V770" s="6">
        <f t="shared" si="77"/>
        <v>0</v>
      </c>
      <c r="W770" s="4">
        <f t="shared" si="78"/>
        <v>0</v>
      </c>
      <c r="X770" s="6">
        <f t="shared" si="79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IF(E771="","",IF(AND(H771=H772,J771=J772),"",MAX($D$3:D770)+1))</f>
        <v/>
      </c>
      <c r="E771" s="7"/>
      <c r="F771" s="7"/>
      <c r="G771" s="7"/>
      <c r="H771" s="7"/>
      <c r="I771" s="7"/>
      <c r="J771" s="7"/>
      <c r="K771" s="7"/>
      <c r="L771" s="7"/>
      <c r="M771" s="8"/>
      <c r="N771" s="8"/>
      <c r="O771" s="8"/>
      <c r="P771" s="8"/>
      <c r="Q771" s="8"/>
      <c r="R771" s="8"/>
      <c r="S771" s="4">
        <f t="shared" si="74"/>
        <v>0</v>
      </c>
      <c r="T771" s="6">
        <f t="shared" si="75"/>
        <v>0</v>
      </c>
      <c r="U771" s="4">
        <f t="shared" si="76"/>
        <v>0</v>
      </c>
      <c r="V771" s="6">
        <f t="shared" si="77"/>
        <v>0</v>
      </c>
      <c r="W771" s="4">
        <f t="shared" si="78"/>
        <v>0</v>
      </c>
      <c r="X771" s="6">
        <f t="shared" si="79"/>
        <v>0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IF(E772="","",IF(AND(H772=H773,J772=J773),"",MAX($D$3:D771)+1))</f>
        <v/>
      </c>
      <c r="E772" s="7"/>
      <c r="F772" s="7"/>
      <c r="G772" s="7"/>
      <c r="H772" s="7"/>
      <c r="I772" s="7"/>
      <c r="J772" s="7"/>
      <c r="K772" s="7"/>
      <c r="L772" s="7"/>
      <c r="M772" s="8"/>
      <c r="N772" s="8"/>
      <c r="O772" s="8"/>
      <c r="P772" s="8"/>
      <c r="Q772" s="8"/>
      <c r="R772" s="8"/>
      <c r="S772" s="4">
        <f t="shared" si="74"/>
        <v>0</v>
      </c>
      <c r="T772" s="6">
        <f t="shared" si="75"/>
        <v>0</v>
      </c>
      <c r="U772" s="4">
        <f t="shared" si="76"/>
        <v>0</v>
      </c>
      <c r="V772" s="6">
        <f t="shared" si="77"/>
        <v>0</v>
      </c>
      <c r="W772" s="4">
        <f t="shared" si="78"/>
        <v>0</v>
      </c>
      <c r="X772" s="6">
        <f t="shared" si="79"/>
        <v>0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 t="str">
        <f>IF(AND(ABS(W773)&gt;Input!$C$3,ABS(1-X773)&gt;Input!$C$4),MAX($C$3:C772)+1,"")</f>
        <v/>
      </c>
      <c r="D773" t="str">
        <f>IF(E773="","",IF(AND(H773=H774,J773=J774),"",MAX($D$3:D772)+1))</f>
        <v/>
      </c>
      <c r="E773" s="7"/>
      <c r="F773" s="7"/>
      <c r="G773" s="7"/>
      <c r="H773" s="7"/>
      <c r="I773" s="7"/>
      <c r="J773" s="7"/>
      <c r="K773" s="7"/>
      <c r="L773" s="7"/>
      <c r="M773" s="8"/>
      <c r="N773" s="8"/>
      <c r="O773" s="8"/>
      <c r="P773" s="8"/>
      <c r="Q773" s="8"/>
      <c r="R773" s="8"/>
      <c r="S773" s="4">
        <f t="shared" ref="S773:S836" si="80">M773-O773-Q773</f>
        <v>0</v>
      </c>
      <c r="T773" s="6">
        <f t="shared" ref="T773:T836" si="81">IF(M773=0,0,ROUND((O773+Q773)/M773,4))</f>
        <v>0</v>
      </c>
      <c r="U773" s="4">
        <f t="shared" ref="U773:U836" si="82">N773-O773-Q773</f>
        <v>0</v>
      </c>
      <c r="V773" s="6">
        <f t="shared" ref="V773:V836" si="83">IF(N773=0,0,ROUND((O773+Q773)/N773,4))</f>
        <v>0</v>
      </c>
      <c r="W773" s="4">
        <f t="shared" ref="W773:W836" si="84">R773-O773-Q773</f>
        <v>0</v>
      </c>
      <c r="X773" s="6">
        <f t="shared" ref="X773:X836" si="85">IF(R773=0,0,ROUND((O773+Q773)/R773,4))</f>
        <v>0</v>
      </c>
    </row>
    <row r="774" spans="1:24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 t="str">
        <f>IF(AND(ABS(W774)&gt;Input!$C$3,ABS(1-X774)&gt;Input!$C$4),MAX($C$3:C773)+1,"")</f>
        <v/>
      </c>
      <c r="D774" t="str">
        <f>IF(E774="","",IF(AND(H774=H775,J774=J775),"",MAX($D$3:D773)+1))</f>
        <v/>
      </c>
      <c r="E774" s="7"/>
      <c r="F774" s="7"/>
      <c r="G774" s="7"/>
      <c r="H774" s="7"/>
      <c r="I774" s="7"/>
      <c r="J774" s="7"/>
      <c r="K774" s="7"/>
      <c r="L774" s="7"/>
      <c r="M774" s="8"/>
      <c r="N774" s="8"/>
      <c r="O774" s="8"/>
      <c r="P774" s="8"/>
      <c r="Q774" s="8"/>
      <c r="R774" s="8"/>
      <c r="S774" s="4">
        <f t="shared" si="80"/>
        <v>0</v>
      </c>
      <c r="T774" s="6">
        <f t="shared" si="81"/>
        <v>0</v>
      </c>
      <c r="U774" s="4">
        <f t="shared" si="82"/>
        <v>0</v>
      </c>
      <c r="V774" s="6">
        <f t="shared" si="83"/>
        <v>0</v>
      </c>
      <c r="W774" s="4">
        <f t="shared" si="84"/>
        <v>0</v>
      </c>
      <c r="X774" s="6">
        <f t="shared" si="85"/>
        <v>0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IF(E775="","",IF(AND(H775=H776,J775=J776),"",MAX($D$3:D774)+1))</f>
        <v/>
      </c>
      <c r="E775" s="7"/>
      <c r="F775" s="7"/>
      <c r="G775" s="7"/>
      <c r="H775" s="7"/>
      <c r="I775" s="7"/>
      <c r="J775" s="7"/>
      <c r="K775" s="7"/>
      <c r="L775" s="7"/>
      <c r="M775" s="8"/>
      <c r="N775" s="8"/>
      <c r="O775" s="8"/>
      <c r="P775" s="8"/>
      <c r="Q775" s="8"/>
      <c r="R775" s="8"/>
      <c r="S775" s="4">
        <f t="shared" si="80"/>
        <v>0</v>
      </c>
      <c r="T775" s="6">
        <f t="shared" si="81"/>
        <v>0</v>
      </c>
      <c r="U775" s="4">
        <f t="shared" si="82"/>
        <v>0</v>
      </c>
      <c r="V775" s="6">
        <f t="shared" si="83"/>
        <v>0</v>
      </c>
      <c r="W775" s="4">
        <f t="shared" si="84"/>
        <v>0</v>
      </c>
      <c r="X775" s="6">
        <f t="shared" si="85"/>
        <v>0</v>
      </c>
    </row>
    <row r="776" spans="1:24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IF(E776="","",IF(AND(H776=H777,J776=J777),"",MAX($D$3:D775)+1))</f>
        <v/>
      </c>
      <c r="E776" s="7"/>
      <c r="F776" s="7"/>
      <c r="G776" s="7"/>
      <c r="H776" s="7"/>
      <c r="I776" s="7"/>
      <c r="J776" s="7"/>
      <c r="K776" s="7"/>
      <c r="L776" s="7"/>
      <c r="M776" s="8"/>
      <c r="N776" s="8"/>
      <c r="O776" s="8"/>
      <c r="P776" s="8"/>
      <c r="Q776" s="8"/>
      <c r="R776" s="8"/>
      <c r="S776" s="4">
        <f t="shared" si="80"/>
        <v>0</v>
      </c>
      <c r="T776" s="6">
        <f t="shared" si="81"/>
        <v>0</v>
      </c>
      <c r="U776" s="4">
        <f t="shared" si="82"/>
        <v>0</v>
      </c>
      <c r="V776" s="6">
        <f t="shared" si="83"/>
        <v>0</v>
      </c>
      <c r="W776" s="4">
        <f t="shared" si="84"/>
        <v>0</v>
      </c>
      <c r="X776" s="6">
        <f t="shared" si="85"/>
        <v>0</v>
      </c>
    </row>
    <row r="777" spans="1:24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IF(E777="","",IF(AND(H777=H778,J777=J778),"",MAX($D$3:D776)+1))</f>
        <v/>
      </c>
      <c r="E777" s="7"/>
      <c r="F777" s="7"/>
      <c r="G777" s="7"/>
      <c r="H777" s="7"/>
      <c r="I777" s="7"/>
      <c r="J777" s="7"/>
      <c r="K777" s="7"/>
      <c r="L777" s="7"/>
      <c r="M777" s="8"/>
      <c r="N777" s="8"/>
      <c r="O777" s="8"/>
      <c r="P777" s="8"/>
      <c r="Q777" s="8"/>
      <c r="R777" s="8"/>
      <c r="S777" s="4">
        <f t="shared" si="80"/>
        <v>0</v>
      </c>
      <c r="T777" s="6">
        <f t="shared" si="81"/>
        <v>0</v>
      </c>
      <c r="U777" s="4">
        <f t="shared" si="82"/>
        <v>0</v>
      </c>
      <c r="V777" s="6">
        <f t="shared" si="83"/>
        <v>0</v>
      </c>
      <c r="W777" s="4">
        <f t="shared" si="84"/>
        <v>0</v>
      </c>
      <c r="X777" s="6">
        <f t="shared" si="85"/>
        <v>0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 t="str">
        <f>IF(E778="","",IF(AND(H778=H779,J778=J779),"",MAX($D$3:D777)+1))</f>
        <v/>
      </c>
      <c r="E778" s="7"/>
      <c r="F778" s="7"/>
      <c r="G778" s="7"/>
      <c r="H778" s="7"/>
      <c r="I778" s="7"/>
      <c r="J778" s="7"/>
      <c r="K778" s="7"/>
      <c r="L778" s="7"/>
      <c r="M778" s="8"/>
      <c r="N778" s="8"/>
      <c r="O778" s="8"/>
      <c r="P778" s="8"/>
      <c r="Q778" s="8"/>
      <c r="R778" s="8"/>
      <c r="S778" s="4">
        <f t="shared" si="80"/>
        <v>0</v>
      </c>
      <c r="T778" s="6">
        <f t="shared" si="81"/>
        <v>0</v>
      </c>
      <c r="U778" s="4">
        <f t="shared" si="82"/>
        <v>0</v>
      </c>
      <c r="V778" s="6">
        <f t="shared" si="83"/>
        <v>0</v>
      </c>
      <c r="W778" s="4">
        <f t="shared" si="84"/>
        <v>0</v>
      </c>
      <c r="X778" s="6">
        <f t="shared" si="85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IF(E779="","",IF(AND(H779=H780,J779=J780),"",MAX($D$3:D778)+1))</f>
        <v/>
      </c>
      <c r="E779" s="7"/>
      <c r="F779" s="7"/>
      <c r="G779" s="7"/>
      <c r="H779" s="7"/>
      <c r="I779" s="7"/>
      <c r="J779" s="7"/>
      <c r="K779" s="7"/>
      <c r="L779" s="7"/>
      <c r="M779" s="8"/>
      <c r="N779" s="8"/>
      <c r="O779" s="8"/>
      <c r="P779" s="8"/>
      <c r="Q779" s="8"/>
      <c r="R779" s="8"/>
      <c r="S779" s="4">
        <f t="shared" si="80"/>
        <v>0</v>
      </c>
      <c r="T779" s="6">
        <f t="shared" si="81"/>
        <v>0</v>
      </c>
      <c r="U779" s="4">
        <f t="shared" si="82"/>
        <v>0</v>
      </c>
      <c r="V779" s="6">
        <f t="shared" si="83"/>
        <v>0</v>
      </c>
      <c r="W779" s="4">
        <f t="shared" si="84"/>
        <v>0</v>
      </c>
      <c r="X779" s="6">
        <f t="shared" si="85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IF(E780="","",IF(AND(H780=H781,J780=J781),"",MAX($D$3:D779)+1))</f>
        <v/>
      </c>
      <c r="E780" s="7"/>
      <c r="F780" s="7"/>
      <c r="G780" s="7"/>
      <c r="H780" s="7"/>
      <c r="I780" s="7"/>
      <c r="J780" s="7"/>
      <c r="K780" s="7"/>
      <c r="L780" s="7"/>
      <c r="M780" s="8"/>
      <c r="N780" s="8"/>
      <c r="O780" s="8"/>
      <c r="P780" s="8"/>
      <c r="Q780" s="8"/>
      <c r="R780" s="8"/>
      <c r="S780" s="4">
        <f t="shared" si="80"/>
        <v>0</v>
      </c>
      <c r="T780" s="6">
        <f t="shared" si="81"/>
        <v>0</v>
      </c>
      <c r="U780" s="4">
        <f t="shared" si="82"/>
        <v>0</v>
      </c>
      <c r="V780" s="6">
        <f t="shared" si="83"/>
        <v>0</v>
      </c>
      <c r="W780" s="4">
        <f t="shared" si="84"/>
        <v>0</v>
      </c>
      <c r="X780" s="6">
        <f t="shared" si="85"/>
        <v>0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IF(E781="","",IF(AND(H781=H782,J781=J782),"",MAX($D$3:D780)+1))</f>
        <v/>
      </c>
      <c r="E781" s="7"/>
      <c r="F781" s="7"/>
      <c r="G781" s="7"/>
      <c r="H781" s="7"/>
      <c r="I781" s="7"/>
      <c r="J781" s="7"/>
      <c r="K781" s="7"/>
      <c r="L781" s="7"/>
      <c r="M781" s="8"/>
      <c r="N781" s="8"/>
      <c r="O781" s="8"/>
      <c r="P781" s="8"/>
      <c r="Q781" s="8"/>
      <c r="R781" s="8"/>
      <c r="S781" s="4">
        <f t="shared" si="80"/>
        <v>0</v>
      </c>
      <c r="T781" s="6">
        <f t="shared" si="81"/>
        <v>0</v>
      </c>
      <c r="U781" s="4">
        <f t="shared" si="82"/>
        <v>0</v>
      </c>
      <c r="V781" s="6">
        <f t="shared" si="83"/>
        <v>0</v>
      </c>
      <c r="W781" s="4">
        <f t="shared" si="84"/>
        <v>0</v>
      </c>
      <c r="X781" s="6">
        <f t="shared" si="85"/>
        <v>0</v>
      </c>
    </row>
    <row r="782" spans="1:24" x14ac:dyDescent="0.2">
      <c r="A782" t="str">
        <f>IF(AND(ABS(S782)&gt;Input!$A$3,ABS(1-T782)&gt;Input!$A$4),MAX($A$3:A781)+1,"")</f>
        <v/>
      </c>
      <c r="B782" t="str">
        <f>IF(AND(ABS(U782)&gt;Input!$B$3,ABS(1-V782)&gt;Input!$B$4),MAX($B$3:B781)+1,"")</f>
        <v/>
      </c>
      <c r="C782" t="str">
        <f>IF(AND(ABS(W782)&gt;Input!$C$3,ABS(1-X782)&gt;Input!$C$4),MAX($C$3:C781)+1,"")</f>
        <v/>
      </c>
      <c r="D782" t="str">
        <f>IF(E782="","",IF(AND(H782=H783,J782=J783),"",MAX($D$3:D781)+1))</f>
        <v/>
      </c>
      <c r="E782" s="7"/>
      <c r="F782" s="7"/>
      <c r="G782" s="7"/>
      <c r="H782" s="7"/>
      <c r="I782" s="7"/>
      <c r="J782" s="7"/>
      <c r="K782" s="7"/>
      <c r="L782" s="7"/>
      <c r="M782" s="8"/>
      <c r="N782" s="8"/>
      <c r="O782" s="8"/>
      <c r="P782" s="8"/>
      <c r="Q782" s="8"/>
      <c r="R782" s="8"/>
      <c r="S782" s="4">
        <f t="shared" si="80"/>
        <v>0</v>
      </c>
      <c r="T782" s="6">
        <f t="shared" si="81"/>
        <v>0</v>
      </c>
      <c r="U782" s="4">
        <f t="shared" si="82"/>
        <v>0</v>
      </c>
      <c r="V782" s="6">
        <f t="shared" si="83"/>
        <v>0</v>
      </c>
      <c r="W782" s="4">
        <f t="shared" si="84"/>
        <v>0</v>
      </c>
      <c r="X782" s="6">
        <f t="shared" si="85"/>
        <v>0</v>
      </c>
    </row>
    <row r="783" spans="1:24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IF(E783="","",IF(AND(H783=H784,J783=J784),"",MAX($D$3:D782)+1))</f>
        <v/>
      </c>
      <c r="E783" s="7"/>
      <c r="F783" s="7"/>
      <c r="G783" s="7"/>
      <c r="H783" s="7"/>
      <c r="I783" s="7"/>
      <c r="J783" s="7"/>
      <c r="K783" s="7"/>
      <c r="L783" s="7"/>
      <c r="M783" s="8"/>
      <c r="N783" s="8"/>
      <c r="O783" s="8"/>
      <c r="P783" s="8"/>
      <c r="Q783" s="8"/>
      <c r="R783" s="8"/>
      <c r="S783" s="4">
        <f t="shared" si="80"/>
        <v>0</v>
      </c>
      <c r="T783" s="6">
        <f t="shared" si="81"/>
        <v>0</v>
      </c>
      <c r="U783" s="4">
        <f t="shared" si="82"/>
        <v>0</v>
      </c>
      <c r="V783" s="6">
        <f t="shared" si="83"/>
        <v>0</v>
      </c>
      <c r="W783" s="4">
        <f t="shared" si="84"/>
        <v>0</v>
      </c>
      <c r="X783" s="6">
        <f t="shared" si="85"/>
        <v>0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IF(E784="","",IF(AND(H784=H785,J784=J785),"",MAX($D$3:D783)+1))</f>
        <v/>
      </c>
      <c r="E784" s="7"/>
      <c r="F784" s="7"/>
      <c r="G784" s="7"/>
      <c r="H784" s="7"/>
      <c r="I784" s="7"/>
      <c r="J784" s="7"/>
      <c r="K784" s="7"/>
      <c r="L784" s="7"/>
      <c r="M784" s="8"/>
      <c r="N784" s="8"/>
      <c r="O784" s="8"/>
      <c r="P784" s="8"/>
      <c r="Q784" s="8"/>
      <c r="R784" s="8"/>
      <c r="S784" s="4">
        <f t="shared" si="80"/>
        <v>0</v>
      </c>
      <c r="T784" s="6">
        <f t="shared" si="81"/>
        <v>0</v>
      </c>
      <c r="U784" s="4">
        <f t="shared" si="82"/>
        <v>0</v>
      </c>
      <c r="V784" s="6">
        <f t="shared" si="83"/>
        <v>0</v>
      </c>
      <c r="W784" s="4">
        <f t="shared" si="84"/>
        <v>0</v>
      </c>
      <c r="X784" s="6">
        <f t="shared" si="85"/>
        <v>0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 t="str">
        <f>IF(E785="","",IF(AND(H785=H786,J785=J786),"",MAX($D$3:D784)+1))</f>
        <v/>
      </c>
      <c r="E785" s="7"/>
      <c r="F785" s="7"/>
      <c r="G785" s="7"/>
      <c r="H785" s="7"/>
      <c r="I785" s="7"/>
      <c r="J785" s="7"/>
      <c r="K785" s="7"/>
      <c r="L785" s="7"/>
      <c r="M785" s="8"/>
      <c r="N785" s="8"/>
      <c r="O785" s="8"/>
      <c r="P785" s="8"/>
      <c r="Q785" s="8"/>
      <c r="R785" s="8"/>
      <c r="S785" s="4">
        <f t="shared" si="80"/>
        <v>0</v>
      </c>
      <c r="T785" s="6">
        <f t="shared" si="81"/>
        <v>0</v>
      </c>
      <c r="U785" s="4">
        <f t="shared" si="82"/>
        <v>0</v>
      </c>
      <c r="V785" s="6">
        <f t="shared" si="83"/>
        <v>0</v>
      </c>
      <c r="W785" s="4">
        <f t="shared" si="84"/>
        <v>0</v>
      </c>
      <c r="X785" s="6">
        <f t="shared" si="85"/>
        <v>0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IF(E786="","",IF(AND(H786=H787,J786=J787),"",MAX($D$3:D785)+1))</f>
        <v/>
      </c>
      <c r="E786" s="7"/>
      <c r="F786" s="7"/>
      <c r="G786" s="7"/>
      <c r="H786" s="7"/>
      <c r="I786" s="7"/>
      <c r="J786" s="7"/>
      <c r="K786" s="7"/>
      <c r="L786" s="7"/>
      <c r="M786" s="8"/>
      <c r="N786" s="8"/>
      <c r="O786" s="8"/>
      <c r="P786" s="8"/>
      <c r="Q786" s="8"/>
      <c r="R786" s="8"/>
      <c r="S786" s="4">
        <f t="shared" si="80"/>
        <v>0</v>
      </c>
      <c r="T786" s="6">
        <f t="shared" si="81"/>
        <v>0</v>
      </c>
      <c r="U786" s="4">
        <f t="shared" si="82"/>
        <v>0</v>
      </c>
      <c r="V786" s="6">
        <f t="shared" si="83"/>
        <v>0</v>
      </c>
      <c r="W786" s="4">
        <f t="shared" si="84"/>
        <v>0</v>
      </c>
      <c r="X786" s="6">
        <f t="shared" si="85"/>
        <v>0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IF(E787="","",IF(AND(H787=H788,J787=J788),"",MAX($D$3:D786)+1))</f>
        <v/>
      </c>
      <c r="E787" s="7"/>
      <c r="F787" s="7"/>
      <c r="G787" s="7"/>
      <c r="H787" s="7"/>
      <c r="I787" s="7"/>
      <c r="J787" s="7"/>
      <c r="K787" s="7"/>
      <c r="L787" s="7"/>
      <c r="M787" s="8"/>
      <c r="N787" s="8"/>
      <c r="O787" s="8"/>
      <c r="P787" s="8"/>
      <c r="Q787" s="8"/>
      <c r="R787" s="8"/>
      <c r="S787" s="4">
        <f t="shared" si="80"/>
        <v>0</v>
      </c>
      <c r="T787" s="6">
        <f t="shared" si="81"/>
        <v>0</v>
      </c>
      <c r="U787" s="4">
        <f t="shared" si="82"/>
        <v>0</v>
      </c>
      <c r="V787" s="6">
        <f t="shared" si="83"/>
        <v>0</v>
      </c>
      <c r="W787" s="4">
        <f t="shared" si="84"/>
        <v>0</v>
      </c>
      <c r="X787" s="6">
        <f t="shared" si="85"/>
        <v>0</v>
      </c>
    </row>
    <row r="788" spans="1:24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IF(E788="","",IF(AND(H788=H789,J788=J789),"",MAX($D$3:D787)+1))</f>
        <v/>
      </c>
      <c r="E788" s="7"/>
      <c r="F788" s="7"/>
      <c r="G788" s="7"/>
      <c r="H788" s="7"/>
      <c r="I788" s="7"/>
      <c r="J788" s="7"/>
      <c r="K788" s="7"/>
      <c r="L788" s="7"/>
      <c r="M788" s="8"/>
      <c r="N788" s="8"/>
      <c r="O788" s="8"/>
      <c r="P788" s="8"/>
      <c r="Q788" s="8"/>
      <c r="R788" s="8"/>
      <c r="S788" s="4">
        <f t="shared" si="80"/>
        <v>0</v>
      </c>
      <c r="T788" s="6">
        <f t="shared" si="81"/>
        <v>0</v>
      </c>
      <c r="U788" s="4">
        <f t="shared" si="82"/>
        <v>0</v>
      </c>
      <c r="V788" s="6">
        <f t="shared" si="83"/>
        <v>0</v>
      </c>
      <c r="W788" s="4">
        <f t="shared" si="84"/>
        <v>0</v>
      </c>
      <c r="X788" s="6">
        <f t="shared" si="85"/>
        <v>0</v>
      </c>
    </row>
    <row r="789" spans="1:24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 t="str">
        <f>IF(E789="","",IF(AND(H789=H790,J789=J790),"",MAX($D$3:D788)+1))</f>
        <v/>
      </c>
      <c r="E789" s="7"/>
      <c r="F789" s="7"/>
      <c r="G789" s="7"/>
      <c r="H789" s="7"/>
      <c r="I789" s="7"/>
      <c r="J789" s="7"/>
      <c r="K789" s="7"/>
      <c r="L789" s="7"/>
      <c r="M789" s="8"/>
      <c r="N789" s="8"/>
      <c r="O789" s="8"/>
      <c r="P789" s="8"/>
      <c r="Q789" s="8"/>
      <c r="R789" s="8"/>
      <c r="S789" s="4">
        <f t="shared" si="80"/>
        <v>0</v>
      </c>
      <c r="T789" s="6">
        <f t="shared" si="81"/>
        <v>0</v>
      </c>
      <c r="U789" s="4">
        <f t="shared" si="82"/>
        <v>0</v>
      </c>
      <c r="V789" s="6">
        <f t="shared" si="83"/>
        <v>0</v>
      </c>
      <c r="W789" s="4">
        <f t="shared" si="84"/>
        <v>0</v>
      </c>
      <c r="X789" s="6">
        <f t="shared" si="85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IF(E790="","",IF(AND(H790=H791,J790=J791),"",MAX($D$3:D789)+1))</f>
        <v/>
      </c>
      <c r="E790" s="7"/>
      <c r="F790" s="7"/>
      <c r="G790" s="7"/>
      <c r="H790" s="7"/>
      <c r="I790" s="7"/>
      <c r="J790" s="7"/>
      <c r="K790" s="7"/>
      <c r="L790" s="7"/>
      <c r="M790" s="8"/>
      <c r="N790" s="8"/>
      <c r="O790" s="8"/>
      <c r="P790" s="8"/>
      <c r="Q790" s="8"/>
      <c r="R790" s="8"/>
      <c r="S790" s="4">
        <f t="shared" si="80"/>
        <v>0</v>
      </c>
      <c r="T790" s="6">
        <f t="shared" si="81"/>
        <v>0</v>
      </c>
      <c r="U790" s="4">
        <f t="shared" si="82"/>
        <v>0</v>
      </c>
      <c r="V790" s="6">
        <f t="shared" si="83"/>
        <v>0</v>
      </c>
      <c r="W790" s="4">
        <f t="shared" si="84"/>
        <v>0</v>
      </c>
      <c r="X790" s="6">
        <f t="shared" si="85"/>
        <v>0</v>
      </c>
    </row>
    <row r="791" spans="1:24" x14ac:dyDescent="0.2">
      <c r="A791" t="str">
        <f>IF(AND(ABS(S791)&gt;Input!$A$3,ABS(1-T791)&gt;Input!$A$4),MAX($A$3:A790)+1,"")</f>
        <v/>
      </c>
      <c r="B791" t="str">
        <f>IF(AND(ABS(U791)&gt;Input!$B$3,ABS(1-V791)&gt;Input!$B$4),MAX($B$3:B790)+1,"")</f>
        <v/>
      </c>
      <c r="C791" t="str">
        <f>IF(AND(ABS(W791)&gt;Input!$C$3,ABS(1-X791)&gt;Input!$C$4),MAX($C$3:C790)+1,"")</f>
        <v/>
      </c>
      <c r="D791" t="str">
        <f>IF(E791="","",IF(AND(H791=H792,J791=J792),"",MAX($D$3:D790)+1))</f>
        <v/>
      </c>
      <c r="E791" s="7"/>
      <c r="F791" s="7"/>
      <c r="G791" s="7"/>
      <c r="H791" s="7"/>
      <c r="I791" s="7"/>
      <c r="J791" s="7"/>
      <c r="K791" s="7"/>
      <c r="L791" s="7"/>
      <c r="M791" s="8"/>
      <c r="N791" s="8"/>
      <c r="O791" s="8"/>
      <c r="P791" s="8"/>
      <c r="Q791" s="8"/>
      <c r="R791" s="8"/>
      <c r="S791" s="4">
        <f t="shared" si="80"/>
        <v>0</v>
      </c>
      <c r="T791" s="6">
        <f t="shared" si="81"/>
        <v>0</v>
      </c>
      <c r="U791" s="4">
        <f t="shared" si="82"/>
        <v>0</v>
      </c>
      <c r="V791" s="6">
        <f t="shared" si="83"/>
        <v>0</v>
      </c>
      <c r="W791" s="4">
        <f t="shared" si="84"/>
        <v>0</v>
      </c>
      <c r="X791" s="6">
        <f t="shared" si="85"/>
        <v>0</v>
      </c>
    </row>
    <row r="792" spans="1:24" x14ac:dyDescent="0.2">
      <c r="A792" t="str">
        <f>IF(AND(ABS(S792)&gt;Input!$A$3,ABS(1-T792)&gt;Input!$A$4),MAX($A$3:A791)+1,"")</f>
        <v/>
      </c>
      <c r="B792" t="str">
        <f>IF(AND(ABS(U792)&gt;Input!$B$3,ABS(1-V792)&gt;Input!$B$4),MAX($B$3:B791)+1,"")</f>
        <v/>
      </c>
      <c r="C792" t="str">
        <f>IF(AND(ABS(W792)&gt;Input!$C$3,ABS(1-X792)&gt;Input!$C$4),MAX($C$3:C791)+1,"")</f>
        <v/>
      </c>
      <c r="D792" t="str">
        <f>IF(E792="","",IF(AND(H792=H793,J792=J793),"",MAX($D$3:D791)+1))</f>
        <v/>
      </c>
      <c r="E792" s="7"/>
      <c r="F792" s="7"/>
      <c r="G792" s="7"/>
      <c r="H792" s="7"/>
      <c r="I792" s="7"/>
      <c r="J792" s="7"/>
      <c r="K792" s="7"/>
      <c r="L792" s="7"/>
      <c r="M792" s="8"/>
      <c r="N792" s="8"/>
      <c r="O792" s="8"/>
      <c r="P792" s="8"/>
      <c r="Q792" s="8"/>
      <c r="R792" s="8"/>
      <c r="S792" s="4">
        <f t="shared" si="80"/>
        <v>0</v>
      </c>
      <c r="T792" s="6">
        <f t="shared" si="81"/>
        <v>0</v>
      </c>
      <c r="U792" s="4">
        <f t="shared" si="82"/>
        <v>0</v>
      </c>
      <c r="V792" s="6">
        <f t="shared" si="83"/>
        <v>0</v>
      </c>
      <c r="W792" s="4">
        <f t="shared" si="84"/>
        <v>0</v>
      </c>
      <c r="X792" s="6">
        <f t="shared" si="85"/>
        <v>0</v>
      </c>
    </row>
    <row r="793" spans="1:24" x14ac:dyDescent="0.2">
      <c r="A793" t="str">
        <f>IF(AND(ABS(S793)&gt;Input!$A$3,ABS(1-T793)&gt;Input!$A$4),MAX($A$3:A792)+1,"")</f>
        <v/>
      </c>
      <c r="B793" t="str">
        <f>IF(AND(ABS(U793)&gt;Input!$B$3,ABS(1-V793)&gt;Input!$B$4),MAX($B$3:B792)+1,"")</f>
        <v/>
      </c>
      <c r="C793" t="str">
        <f>IF(AND(ABS(W793)&gt;Input!$C$3,ABS(1-X793)&gt;Input!$C$4),MAX($C$3:C792)+1,"")</f>
        <v/>
      </c>
      <c r="D793" t="str">
        <f>IF(E793="","",IF(AND(H793=H794,J793=J794),"",MAX($D$3:D792)+1))</f>
        <v/>
      </c>
      <c r="E793" s="7"/>
      <c r="F793" s="7"/>
      <c r="G793" s="7"/>
      <c r="H793" s="7"/>
      <c r="I793" s="7"/>
      <c r="J793" s="7"/>
      <c r="K793" s="7"/>
      <c r="L793" s="7"/>
      <c r="M793" s="8"/>
      <c r="N793" s="8"/>
      <c r="O793" s="8"/>
      <c r="P793" s="8"/>
      <c r="Q793" s="8"/>
      <c r="R793" s="8"/>
      <c r="S793" s="4">
        <f t="shared" si="80"/>
        <v>0</v>
      </c>
      <c r="T793" s="6">
        <f t="shared" si="81"/>
        <v>0</v>
      </c>
      <c r="U793" s="4">
        <f t="shared" si="82"/>
        <v>0</v>
      </c>
      <c r="V793" s="6">
        <f t="shared" si="83"/>
        <v>0</v>
      </c>
      <c r="W793" s="4">
        <f t="shared" si="84"/>
        <v>0</v>
      </c>
      <c r="X793" s="6">
        <f t="shared" si="85"/>
        <v>0</v>
      </c>
    </row>
    <row r="794" spans="1:24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IF(E794="","",IF(AND(H794=H795,J794=J795),"",MAX($D$3:D793)+1))</f>
        <v/>
      </c>
      <c r="E794" s="7"/>
      <c r="F794" s="7"/>
      <c r="G794" s="7"/>
      <c r="H794" s="7"/>
      <c r="I794" s="7"/>
      <c r="J794" s="7"/>
      <c r="K794" s="7"/>
      <c r="L794" s="7"/>
      <c r="M794" s="8"/>
      <c r="N794" s="8"/>
      <c r="O794" s="8"/>
      <c r="P794" s="8"/>
      <c r="Q794" s="8"/>
      <c r="R794" s="8"/>
      <c r="S794" s="4">
        <f t="shared" si="80"/>
        <v>0</v>
      </c>
      <c r="T794" s="6">
        <f t="shared" si="81"/>
        <v>0</v>
      </c>
      <c r="U794" s="4">
        <f t="shared" si="82"/>
        <v>0</v>
      </c>
      <c r="V794" s="6">
        <f t="shared" si="83"/>
        <v>0</v>
      </c>
      <c r="W794" s="4">
        <f t="shared" si="84"/>
        <v>0</v>
      </c>
      <c r="X794" s="6">
        <f t="shared" si="85"/>
        <v>0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IF(E795="","",IF(AND(H795=H796,J795=J796),"",MAX($D$3:D794)+1))</f>
        <v/>
      </c>
      <c r="E795" s="7"/>
      <c r="F795" s="7"/>
      <c r="G795" s="7"/>
      <c r="H795" s="7"/>
      <c r="I795" s="7"/>
      <c r="J795" s="7"/>
      <c r="K795" s="7"/>
      <c r="L795" s="7"/>
      <c r="M795" s="8"/>
      <c r="N795" s="8"/>
      <c r="O795" s="8"/>
      <c r="P795" s="8"/>
      <c r="Q795" s="8"/>
      <c r="R795" s="8"/>
      <c r="S795" s="4">
        <f t="shared" si="80"/>
        <v>0</v>
      </c>
      <c r="T795" s="6">
        <f t="shared" si="81"/>
        <v>0</v>
      </c>
      <c r="U795" s="4">
        <f t="shared" si="82"/>
        <v>0</v>
      </c>
      <c r="V795" s="6">
        <f t="shared" si="83"/>
        <v>0</v>
      </c>
      <c r="W795" s="4">
        <f t="shared" si="84"/>
        <v>0</v>
      </c>
      <c r="X795" s="6">
        <f t="shared" si="85"/>
        <v>0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 t="str">
        <f>IF(E796="","",IF(AND(H796=H797,J796=J797),"",MAX($D$3:D795)+1))</f>
        <v/>
      </c>
      <c r="E796" s="7"/>
      <c r="F796" s="7"/>
      <c r="G796" s="7"/>
      <c r="H796" s="7"/>
      <c r="I796" s="7"/>
      <c r="J796" s="7"/>
      <c r="K796" s="7"/>
      <c r="L796" s="7"/>
      <c r="M796" s="8"/>
      <c r="N796" s="8"/>
      <c r="O796" s="8"/>
      <c r="P796" s="8"/>
      <c r="Q796" s="8"/>
      <c r="R796" s="8"/>
      <c r="S796" s="4">
        <f t="shared" si="80"/>
        <v>0</v>
      </c>
      <c r="T796" s="6">
        <f t="shared" si="81"/>
        <v>0</v>
      </c>
      <c r="U796" s="4">
        <f t="shared" si="82"/>
        <v>0</v>
      </c>
      <c r="V796" s="6">
        <f t="shared" si="83"/>
        <v>0</v>
      </c>
      <c r="W796" s="4">
        <f t="shared" si="84"/>
        <v>0</v>
      </c>
      <c r="X796" s="6">
        <f t="shared" si="85"/>
        <v>0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 t="str">
        <f>IF(E797="","",IF(AND(H797=H798,J797=J798),"",MAX($D$3:D796)+1))</f>
        <v/>
      </c>
      <c r="E797" s="7"/>
      <c r="F797" s="7"/>
      <c r="G797" s="7"/>
      <c r="H797" s="7"/>
      <c r="I797" s="7"/>
      <c r="J797" s="7"/>
      <c r="K797" s="7"/>
      <c r="L797" s="7"/>
      <c r="M797" s="8"/>
      <c r="N797" s="8"/>
      <c r="O797" s="8"/>
      <c r="P797" s="8"/>
      <c r="Q797" s="8"/>
      <c r="R797" s="8"/>
      <c r="S797" s="4">
        <f t="shared" si="80"/>
        <v>0</v>
      </c>
      <c r="T797" s="6">
        <f t="shared" si="81"/>
        <v>0</v>
      </c>
      <c r="U797" s="4">
        <f t="shared" si="82"/>
        <v>0</v>
      </c>
      <c r="V797" s="6">
        <f t="shared" si="83"/>
        <v>0</v>
      </c>
      <c r="W797" s="4">
        <f t="shared" si="84"/>
        <v>0</v>
      </c>
      <c r="X797" s="6">
        <f t="shared" si="85"/>
        <v>0</v>
      </c>
    </row>
    <row r="798" spans="1:24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IF(E798="","",IF(AND(H798=H799,J798=J799),"",MAX($D$3:D797)+1))</f>
        <v/>
      </c>
      <c r="E798" s="7"/>
      <c r="F798" s="7"/>
      <c r="G798" s="7"/>
      <c r="H798" s="7"/>
      <c r="I798" s="7"/>
      <c r="J798" s="7"/>
      <c r="K798" s="7"/>
      <c r="L798" s="7"/>
      <c r="M798" s="8"/>
      <c r="N798" s="8"/>
      <c r="O798" s="8"/>
      <c r="P798" s="8"/>
      <c r="Q798" s="8"/>
      <c r="R798" s="8"/>
      <c r="S798" s="4">
        <f t="shared" si="80"/>
        <v>0</v>
      </c>
      <c r="T798" s="6">
        <f t="shared" si="81"/>
        <v>0</v>
      </c>
      <c r="U798" s="4">
        <f t="shared" si="82"/>
        <v>0</v>
      </c>
      <c r="V798" s="6">
        <f t="shared" si="83"/>
        <v>0</v>
      </c>
      <c r="W798" s="4">
        <f t="shared" si="84"/>
        <v>0</v>
      </c>
      <c r="X798" s="6">
        <f t="shared" si="85"/>
        <v>0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IF(E799="","",IF(AND(H799=H800,J799=J800),"",MAX($D$3:D798)+1))</f>
        <v/>
      </c>
      <c r="E799" s="7"/>
      <c r="F799" s="7"/>
      <c r="G799" s="7"/>
      <c r="H799" s="7"/>
      <c r="I799" s="7"/>
      <c r="J799" s="7"/>
      <c r="K799" s="7"/>
      <c r="L799" s="7"/>
      <c r="M799" s="8"/>
      <c r="N799" s="8"/>
      <c r="O799" s="8"/>
      <c r="P799" s="8"/>
      <c r="Q799" s="8"/>
      <c r="R799" s="8"/>
      <c r="S799" s="4">
        <f t="shared" si="80"/>
        <v>0</v>
      </c>
      <c r="T799" s="6">
        <f t="shared" si="81"/>
        <v>0</v>
      </c>
      <c r="U799" s="4">
        <f t="shared" si="82"/>
        <v>0</v>
      </c>
      <c r="V799" s="6">
        <f t="shared" si="83"/>
        <v>0</v>
      </c>
      <c r="W799" s="4">
        <f t="shared" si="84"/>
        <v>0</v>
      </c>
      <c r="X799" s="6">
        <f t="shared" si="85"/>
        <v>0</v>
      </c>
    </row>
    <row r="800" spans="1:24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IF(E800="","",IF(AND(H800=H801,J800=J801),"",MAX($D$3:D799)+1))</f>
        <v/>
      </c>
      <c r="E800" s="7"/>
      <c r="F800" s="7"/>
      <c r="G800" s="7"/>
      <c r="H800" s="7"/>
      <c r="I800" s="7"/>
      <c r="J800" s="7"/>
      <c r="K800" s="7"/>
      <c r="L800" s="7"/>
      <c r="M800" s="8"/>
      <c r="N800" s="8"/>
      <c r="O800" s="8"/>
      <c r="P800" s="8"/>
      <c r="Q800" s="8"/>
      <c r="R800" s="8"/>
      <c r="S800" s="4">
        <f t="shared" si="80"/>
        <v>0</v>
      </c>
      <c r="T800" s="6">
        <f t="shared" si="81"/>
        <v>0</v>
      </c>
      <c r="U800" s="4">
        <f t="shared" si="82"/>
        <v>0</v>
      </c>
      <c r="V800" s="6">
        <f t="shared" si="83"/>
        <v>0</v>
      </c>
      <c r="W800" s="4">
        <f t="shared" si="84"/>
        <v>0</v>
      </c>
      <c r="X800" s="6">
        <f t="shared" si="85"/>
        <v>0</v>
      </c>
    </row>
    <row r="801" spans="1:24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IF(E801="","",IF(AND(H801=H802,J801=J802),"",MAX($D$3:D800)+1))</f>
        <v/>
      </c>
      <c r="E801" s="7"/>
      <c r="F801" s="7"/>
      <c r="G801" s="7"/>
      <c r="H801" s="7"/>
      <c r="I801" s="7"/>
      <c r="J801" s="7"/>
      <c r="K801" s="7"/>
      <c r="L801" s="7"/>
      <c r="M801" s="8"/>
      <c r="N801" s="8"/>
      <c r="O801" s="8"/>
      <c r="P801" s="8"/>
      <c r="Q801" s="8"/>
      <c r="R801" s="8"/>
      <c r="S801" s="4">
        <f t="shared" si="80"/>
        <v>0</v>
      </c>
      <c r="T801" s="6">
        <f t="shared" si="81"/>
        <v>0</v>
      </c>
      <c r="U801" s="4">
        <f t="shared" si="82"/>
        <v>0</v>
      </c>
      <c r="V801" s="6">
        <f t="shared" si="83"/>
        <v>0</v>
      </c>
      <c r="W801" s="4">
        <f t="shared" si="84"/>
        <v>0</v>
      </c>
      <c r="X801" s="6">
        <f t="shared" si="85"/>
        <v>0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IF(E802="","",IF(AND(H802=H803,J802=J803),"",MAX($D$3:D801)+1))</f>
        <v/>
      </c>
      <c r="E802" s="7"/>
      <c r="F802" s="7"/>
      <c r="G802" s="7"/>
      <c r="H802" s="7"/>
      <c r="I802" s="7"/>
      <c r="J802" s="7"/>
      <c r="K802" s="7"/>
      <c r="L802" s="7"/>
      <c r="M802" s="8"/>
      <c r="N802" s="8"/>
      <c r="O802" s="8"/>
      <c r="P802" s="8"/>
      <c r="Q802" s="8"/>
      <c r="R802" s="8"/>
      <c r="S802" s="4">
        <f t="shared" si="80"/>
        <v>0</v>
      </c>
      <c r="T802" s="6">
        <f t="shared" si="81"/>
        <v>0</v>
      </c>
      <c r="U802" s="4">
        <f t="shared" si="82"/>
        <v>0</v>
      </c>
      <c r="V802" s="6">
        <f t="shared" si="83"/>
        <v>0</v>
      </c>
      <c r="W802" s="4">
        <f t="shared" si="84"/>
        <v>0</v>
      </c>
      <c r="X802" s="6">
        <f t="shared" si="85"/>
        <v>0</v>
      </c>
    </row>
    <row r="803" spans="1:24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IF(E803="","",IF(AND(H803=H804,J803=J804),"",MAX($D$3:D802)+1))</f>
        <v/>
      </c>
      <c r="E803" s="7"/>
      <c r="F803" s="7"/>
      <c r="G803" s="7"/>
      <c r="H803" s="7"/>
      <c r="I803" s="7"/>
      <c r="J803" s="7"/>
      <c r="K803" s="7"/>
      <c r="L803" s="7"/>
      <c r="M803" s="8"/>
      <c r="N803" s="8"/>
      <c r="O803" s="8"/>
      <c r="P803" s="8"/>
      <c r="Q803" s="8"/>
      <c r="R803" s="8"/>
      <c r="S803" s="4">
        <f t="shared" si="80"/>
        <v>0</v>
      </c>
      <c r="T803" s="6">
        <f t="shared" si="81"/>
        <v>0</v>
      </c>
      <c r="U803" s="4">
        <f t="shared" si="82"/>
        <v>0</v>
      </c>
      <c r="V803" s="6">
        <f t="shared" si="83"/>
        <v>0</v>
      </c>
      <c r="W803" s="4">
        <f t="shared" si="84"/>
        <v>0</v>
      </c>
      <c r="X803" s="6">
        <f t="shared" si="85"/>
        <v>0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IF(E804="","",IF(AND(H804=H805,J804=J805),"",MAX($D$3:D803)+1))</f>
        <v/>
      </c>
      <c r="E804" s="7"/>
      <c r="F804" s="7"/>
      <c r="G804" s="7"/>
      <c r="H804" s="7"/>
      <c r="I804" s="7"/>
      <c r="J804" s="7"/>
      <c r="K804" s="7"/>
      <c r="L804" s="7"/>
      <c r="M804" s="8"/>
      <c r="N804" s="8"/>
      <c r="O804" s="8"/>
      <c r="P804" s="8"/>
      <c r="Q804" s="8"/>
      <c r="R804" s="8"/>
      <c r="S804" s="4">
        <f t="shared" si="80"/>
        <v>0</v>
      </c>
      <c r="T804" s="6">
        <f t="shared" si="81"/>
        <v>0</v>
      </c>
      <c r="U804" s="4">
        <f t="shared" si="82"/>
        <v>0</v>
      </c>
      <c r="V804" s="6">
        <f t="shared" si="83"/>
        <v>0</v>
      </c>
      <c r="W804" s="4">
        <f t="shared" si="84"/>
        <v>0</v>
      </c>
      <c r="X804" s="6">
        <f t="shared" si="85"/>
        <v>0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IF(E805="","",IF(AND(H805=H806,J805=J806),"",MAX($D$3:D804)+1))</f>
        <v/>
      </c>
      <c r="E805" s="7"/>
      <c r="F805" s="7"/>
      <c r="G805" s="7"/>
      <c r="H805" s="7"/>
      <c r="I805" s="7"/>
      <c r="J805" s="7"/>
      <c r="K805" s="7"/>
      <c r="L805" s="7"/>
      <c r="M805" s="8"/>
      <c r="N805" s="8"/>
      <c r="O805" s="8"/>
      <c r="P805" s="8"/>
      <c r="Q805" s="8"/>
      <c r="R805" s="8"/>
      <c r="S805" s="4">
        <f t="shared" si="80"/>
        <v>0</v>
      </c>
      <c r="T805" s="6">
        <f t="shared" si="81"/>
        <v>0</v>
      </c>
      <c r="U805" s="4">
        <f t="shared" si="82"/>
        <v>0</v>
      </c>
      <c r="V805" s="6">
        <f t="shared" si="83"/>
        <v>0</v>
      </c>
      <c r="W805" s="4">
        <f t="shared" si="84"/>
        <v>0</v>
      </c>
      <c r="X805" s="6">
        <f t="shared" si="85"/>
        <v>0</v>
      </c>
    </row>
    <row r="806" spans="1:24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IF(E806="","",IF(AND(H806=H807,J806=J807),"",MAX($D$3:D805)+1))</f>
        <v/>
      </c>
      <c r="E806" s="7"/>
      <c r="F806" s="7"/>
      <c r="G806" s="7"/>
      <c r="H806" s="7"/>
      <c r="I806" s="7"/>
      <c r="J806" s="7"/>
      <c r="K806" s="7"/>
      <c r="L806" s="7"/>
      <c r="M806" s="8"/>
      <c r="N806" s="8"/>
      <c r="O806" s="8"/>
      <c r="P806" s="8"/>
      <c r="Q806" s="8"/>
      <c r="R806" s="8"/>
      <c r="S806" s="4">
        <f t="shared" si="80"/>
        <v>0</v>
      </c>
      <c r="T806" s="6">
        <f t="shared" si="81"/>
        <v>0</v>
      </c>
      <c r="U806" s="4">
        <f t="shared" si="82"/>
        <v>0</v>
      </c>
      <c r="V806" s="6">
        <f t="shared" si="83"/>
        <v>0</v>
      </c>
      <c r="W806" s="4">
        <f t="shared" si="84"/>
        <v>0</v>
      </c>
      <c r="X806" s="6">
        <f t="shared" si="85"/>
        <v>0</v>
      </c>
    </row>
    <row r="807" spans="1:24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 t="str">
        <f>IF(E807="","",IF(AND(H807=H808,J807=J808),"",MAX($D$3:D806)+1))</f>
        <v/>
      </c>
      <c r="E807" s="7"/>
      <c r="F807" s="7"/>
      <c r="G807" s="7"/>
      <c r="H807" s="7"/>
      <c r="I807" s="7"/>
      <c r="J807" s="7"/>
      <c r="K807" s="7"/>
      <c r="L807" s="7"/>
      <c r="M807" s="8"/>
      <c r="N807" s="8"/>
      <c r="O807" s="8"/>
      <c r="P807" s="8"/>
      <c r="Q807" s="8"/>
      <c r="R807" s="8"/>
      <c r="S807" s="4">
        <f t="shared" si="80"/>
        <v>0</v>
      </c>
      <c r="T807" s="6">
        <f t="shared" si="81"/>
        <v>0</v>
      </c>
      <c r="U807" s="4">
        <f t="shared" si="82"/>
        <v>0</v>
      </c>
      <c r="V807" s="6">
        <f t="shared" si="83"/>
        <v>0</v>
      </c>
      <c r="W807" s="4">
        <f t="shared" si="84"/>
        <v>0</v>
      </c>
      <c r="X807" s="6">
        <f t="shared" si="85"/>
        <v>0</v>
      </c>
    </row>
    <row r="808" spans="1:24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IF(E808="","",IF(AND(H808=H809,J808=J809),"",MAX($D$3:D807)+1))</f>
        <v/>
      </c>
      <c r="E808" s="7"/>
      <c r="F808" s="7"/>
      <c r="G808" s="7"/>
      <c r="H808" s="7"/>
      <c r="I808" s="7"/>
      <c r="J808" s="7"/>
      <c r="K808" s="7"/>
      <c r="L808" s="7"/>
      <c r="M808" s="8"/>
      <c r="N808" s="8"/>
      <c r="O808" s="8"/>
      <c r="P808" s="8"/>
      <c r="Q808" s="8"/>
      <c r="R808" s="8"/>
      <c r="S808" s="4">
        <f t="shared" si="80"/>
        <v>0</v>
      </c>
      <c r="T808" s="6">
        <f t="shared" si="81"/>
        <v>0</v>
      </c>
      <c r="U808" s="4">
        <f t="shared" si="82"/>
        <v>0</v>
      </c>
      <c r="V808" s="6">
        <f t="shared" si="83"/>
        <v>0</v>
      </c>
      <c r="W808" s="4">
        <f t="shared" si="84"/>
        <v>0</v>
      </c>
      <c r="X808" s="6">
        <f t="shared" si="85"/>
        <v>0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IF(E809="","",IF(AND(H809=H810,J809=J810),"",MAX($D$3:D808)+1))</f>
        <v/>
      </c>
      <c r="E809" s="7"/>
      <c r="F809" s="7"/>
      <c r="G809" s="7"/>
      <c r="H809" s="7"/>
      <c r="I809" s="7"/>
      <c r="J809" s="7"/>
      <c r="K809" s="7"/>
      <c r="L809" s="7"/>
      <c r="M809" s="8"/>
      <c r="N809" s="8"/>
      <c r="O809" s="8"/>
      <c r="P809" s="8"/>
      <c r="Q809" s="8"/>
      <c r="R809" s="8"/>
      <c r="S809" s="4">
        <f t="shared" si="80"/>
        <v>0</v>
      </c>
      <c r="T809" s="6">
        <f t="shared" si="81"/>
        <v>0</v>
      </c>
      <c r="U809" s="4">
        <f t="shared" si="82"/>
        <v>0</v>
      </c>
      <c r="V809" s="6">
        <f t="shared" si="83"/>
        <v>0</v>
      </c>
      <c r="W809" s="4">
        <f t="shared" si="84"/>
        <v>0</v>
      </c>
      <c r="X809" s="6">
        <f t="shared" si="85"/>
        <v>0</v>
      </c>
    </row>
    <row r="810" spans="1:24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 t="str">
        <f>IF(E810="","",IF(AND(H810=H811,J810=J811),"",MAX($D$3:D809)+1))</f>
        <v/>
      </c>
      <c r="E810" s="7"/>
      <c r="F810" s="7"/>
      <c r="G810" s="7"/>
      <c r="H810" s="7"/>
      <c r="I810" s="7"/>
      <c r="J810" s="7"/>
      <c r="K810" s="7"/>
      <c r="L810" s="7"/>
      <c r="M810" s="8"/>
      <c r="N810" s="8"/>
      <c r="O810" s="8"/>
      <c r="P810" s="8"/>
      <c r="Q810" s="8"/>
      <c r="R810" s="8"/>
      <c r="S810" s="4">
        <f t="shared" si="80"/>
        <v>0</v>
      </c>
      <c r="T810" s="6">
        <f t="shared" si="81"/>
        <v>0</v>
      </c>
      <c r="U810" s="4">
        <f t="shared" si="82"/>
        <v>0</v>
      </c>
      <c r="V810" s="6">
        <f t="shared" si="83"/>
        <v>0</v>
      </c>
      <c r="W810" s="4">
        <f t="shared" si="84"/>
        <v>0</v>
      </c>
      <c r="X810" s="6">
        <f t="shared" si="85"/>
        <v>0</v>
      </c>
    </row>
    <row r="811" spans="1:24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IF(E811="","",IF(AND(H811=H812,J811=J812),"",MAX($D$3:D810)+1))</f>
        <v/>
      </c>
      <c r="E811" s="7"/>
      <c r="F811" s="7"/>
      <c r="G811" s="7"/>
      <c r="H811" s="7"/>
      <c r="I811" s="7"/>
      <c r="J811" s="7"/>
      <c r="K811" s="7"/>
      <c r="L811" s="7"/>
      <c r="M811" s="8"/>
      <c r="N811" s="8"/>
      <c r="O811" s="8"/>
      <c r="P811" s="8"/>
      <c r="Q811" s="8"/>
      <c r="R811" s="8"/>
      <c r="S811" s="4">
        <f t="shared" si="80"/>
        <v>0</v>
      </c>
      <c r="T811" s="6">
        <f t="shared" si="81"/>
        <v>0</v>
      </c>
      <c r="U811" s="4">
        <f t="shared" si="82"/>
        <v>0</v>
      </c>
      <c r="V811" s="6">
        <f t="shared" si="83"/>
        <v>0</v>
      </c>
      <c r="W811" s="4">
        <f t="shared" si="84"/>
        <v>0</v>
      </c>
      <c r="X811" s="6">
        <f t="shared" si="85"/>
        <v>0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 t="str">
        <f>IF(E812="","",IF(AND(H812=H813,J812=J813),"",MAX($D$3:D811)+1))</f>
        <v/>
      </c>
      <c r="E812" s="7"/>
      <c r="F812" s="7"/>
      <c r="G812" s="7"/>
      <c r="H812" s="7"/>
      <c r="I812" s="7"/>
      <c r="J812" s="7"/>
      <c r="K812" s="7"/>
      <c r="L812" s="7"/>
      <c r="M812" s="8"/>
      <c r="N812" s="8"/>
      <c r="O812" s="8"/>
      <c r="P812" s="8"/>
      <c r="Q812" s="8"/>
      <c r="R812" s="8"/>
      <c r="S812" s="4">
        <f t="shared" si="80"/>
        <v>0</v>
      </c>
      <c r="T812" s="6">
        <f t="shared" si="81"/>
        <v>0</v>
      </c>
      <c r="U812" s="4">
        <f t="shared" si="82"/>
        <v>0</v>
      </c>
      <c r="V812" s="6">
        <f t="shared" si="83"/>
        <v>0</v>
      </c>
      <c r="W812" s="4">
        <f t="shared" si="84"/>
        <v>0</v>
      </c>
      <c r="X812" s="6">
        <f t="shared" si="85"/>
        <v>0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IF(E813="","",IF(AND(H813=H814,J813=J814),"",MAX($D$3:D812)+1))</f>
        <v/>
      </c>
      <c r="E813" s="7"/>
      <c r="F813" s="7"/>
      <c r="G813" s="7"/>
      <c r="H813" s="7"/>
      <c r="I813" s="7"/>
      <c r="J813" s="7"/>
      <c r="K813" s="7"/>
      <c r="L813" s="7"/>
      <c r="M813" s="8"/>
      <c r="N813" s="8"/>
      <c r="O813" s="8"/>
      <c r="P813" s="8"/>
      <c r="Q813" s="8"/>
      <c r="R813" s="8"/>
      <c r="S813" s="4">
        <f t="shared" si="80"/>
        <v>0</v>
      </c>
      <c r="T813" s="6">
        <f t="shared" si="81"/>
        <v>0</v>
      </c>
      <c r="U813" s="4">
        <f t="shared" si="82"/>
        <v>0</v>
      </c>
      <c r="V813" s="6">
        <f t="shared" si="83"/>
        <v>0</v>
      </c>
      <c r="W813" s="4">
        <f t="shared" si="84"/>
        <v>0</v>
      </c>
      <c r="X813" s="6">
        <f t="shared" si="85"/>
        <v>0</v>
      </c>
    </row>
    <row r="814" spans="1:24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 t="str">
        <f>IF(E814="","",IF(AND(H814=H815,J814=J815),"",MAX($D$3:D813)+1))</f>
        <v/>
      </c>
      <c r="E814" s="7"/>
      <c r="F814" s="7"/>
      <c r="G814" s="7"/>
      <c r="H814" s="7"/>
      <c r="I814" s="7"/>
      <c r="J814" s="7"/>
      <c r="K814" s="7"/>
      <c r="L814" s="7"/>
      <c r="M814" s="8"/>
      <c r="N814" s="8"/>
      <c r="O814" s="8"/>
      <c r="P814" s="8"/>
      <c r="Q814" s="8"/>
      <c r="R814" s="8"/>
      <c r="S814" s="4">
        <f t="shared" si="80"/>
        <v>0</v>
      </c>
      <c r="T814" s="6">
        <f t="shared" si="81"/>
        <v>0</v>
      </c>
      <c r="U814" s="4">
        <f t="shared" si="82"/>
        <v>0</v>
      </c>
      <c r="V814" s="6">
        <f t="shared" si="83"/>
        <v>0</v>
      </c>
      <c r="W814" s="4">
        <f t="shared" si="84"/>
        <v>0</v>
      </c>
      <c r="X814" s="6">
        <f t="shared" si="85"/>
        <v>0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 t="str">
        <f>IF(E815="","",IF(AND(H815=H816,J815=J816),"",MAX($D$3:D814)+1))</f>
        <v/>
      </c>
      <c r="E815" s="7"/>
      <c r="F815" s="7"/>
      <c r="G815" s="7"/>
      <c r="H815" s="7"/>
      <c r="I815" s="7"/>
      <c r="J815" s="7"/>
      <c r="K815" s="7"/>
      <c r="L815" s="7"/>
      <c r="M815" s="8"/>
      <c r="N815" s="8"/>
      <c r="O815" s="8"/>
      <c r="P815" s="8"/>
      <c r="Q815" s="8"/>
      <c r="R815" s="8"/>
      <c r="S815" s="4">
        <f t="shared" si="80"/>
        <v>0</v>
      </c>
      <c r="T815" s="6">
        <f t="shared" si="81"/>
        <v>0</v>
      </c>
      <c r="U815" s="4">
        <f t="shared" si="82"/>
        <v>0</v>
      </c>
      <c r="V815" s="6">
        <f t="shared" si="83"/>
        <v>0</v>
      </c>
      <c r="W815" s="4">
        <f t="shared" si="84"/>
        <v>0</v>
      </c>
      <c r="X815" s="6">
        <f t="shared" si="85"/>
        <v>0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IF(E816="","",IF(AND(H816=H817,J816=J817),"",MAX($D$3:D815)+1))</f>
        <v/>
      </c>
      <c r="E816" s="7"/>
      <c r="F816" s="7"/>
      <c r="G816" s="7"/>
      <c r="H816" s="7"/>
      <c r="I816" s="7"/>
      <c r="J816" s="7"/>
      <c r="K816" s="7"/>
      <c r="L816" s="7"/>
      <c r="M816" s="8"/>
      <c r="N816" s="8"/>
      <c r="O816" s="8"/>
      <c r="P816" s="8"/>
      <c r="Q816" s="8"/>
      <c r="R816" s="8"/>
      <c r="S816" s="4">
        <f t="shared" si="80"/>
        <v>0</v>
      </c>
      <c r="T816" s="6">
        <f t="shared" si="81"/>
        <v>0</v>
      </c>
      <c r="U816" s="4">
        <f t="shared" si="82"/>
        <v>0</v>
      </c>
      <c r="V816" s="6">
        <f t="shared" si="83"/>
        <v>0</v>
      </c>
      <c r="W816" s="4">
        <f t="shared" si="84"/>
        <v>0</v>
      </c>
      <c r="X816" s="6">
        <f t="shared" si="85"/>
        <v>0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IF(E817="","",IF(AND(H817=H818,J817=J818),"",MAX($D$3:D816)+1))</f>
        <v/>
      </c>
      <c r="E817" s="7"/>
      <c r="F817" s="7"/>
      <c r="G817" s="7"/>
      <c r="H817" s="7"/>
      <c r="I817" s="7"/>
      <c r="J817" s="7"/>
      <c r="K817" s="7"/>
      <c r="L817" s="7"/>
      <c r="M817" s="8"/>
      <c r="N817" s="8"/>
      <c r="O817" s="8"/>
      <c r="P817" s="8"/>
      <c r="Q817" s="8"/>
      <c r="R817" s="8"/>
      <c r="S817" s="4">
        <f t="shared" si="80"/>
        <v>0</v>
      </c>
      <c r="T817" s="6">
        <f t="shared" si="81"/>
        <v>0</v>
      </c>
      <c r="U817" s="4">
        <f t="shared" si="82"/>
        <v>0</v>
      </c>
      <c r="V817" s="6">
        <f t="shared" si="83"/>
        <v>0</v>
      </c>
      <c r="W817" s="4">
        <f t="shared" si="84"/>
        <v>0</v>
      </c>
      <c r="X817" s="6">
        <f t="shared" si="85"/>
        <v>0</v>
      </c>
    </row>
    <row r="818" spans="1:24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IF(E818="","",IF(AND(H818=H819,J818=J819),"",MAX($D$3:D817)+1))</f>
        <v/>
      </c>
      <c r="E818" s="7"/>
      <c r="F818" s="7"/>
      <c r="G818" s="7"/>
      <c r="H818" s="7"/>
      <c r="I818" s="7"/>
      <c r="J818" s="7"/>
      <c r="K818" s="7"/>
      <c r="L818" s="7"/>
      <c r="M818" s="8"/>
      <c r="N818" s="8"/>
      <c r="O818" s="8"/>
      <c r="P818" s="8"/>
      <c r="Q818" s="8"/>
      <c r="R818" s="8"/>
      <c r="S818" s="4">
        <f t="shared" si="80"/>
        <v>0</v>
      </c>
      <c r="T818" s="6">
        <f t="shared" si="81"/>
        <v>0</v>
      </c>
      <c r="U818" s="4">
        <f t="shared" si="82"/>
        <v>0</v>
      </c>
      <c r="V818" s="6">
        <f t="shared" si="83"/>
        <v>0</v>
      </c>
      <c r="W818" s="4">
        <f t="shared" si="84"/>
        <v>0</v>
      </c>
      <c r="X818" s="6">
        <f t="shared" si="85"/>
        <v>0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IF(E819="","",IF(AND(H819=H820,J819=J820),"",MAX($D$3:D818)+1))</f>
        <v/>
      </c>
      <c r="E819" s="7"/>
      <c r="F819" s="7"/>
      <c r="G819" s="7"/>
      <c r="H819" s="7"/>
      <c r="I819" s="7"/>
      <c r="J819" s="7"/>
      <c r="K819" s="7"/>
      <c r="L819" s="7"/>
      <c r="M819" s="8"/>
      <c r="N819" s="8"/>
      <c r="O819" s="8"/>
      <c r="P819" s="8"/>
      <c r="Q819" s="8"/>
      <c r="R819" s="8"/>
      <c r="S819" s="4">
        <f t="shared" si="80"/>
        <v>0</v>
      </c>
      <c r="T819" s="6">
        <f t="shared" si="81"/>
        <v>0</v>
      </c>
      <c r="U819" s="4">
        <f t="shared" si="82"/>
        <v>0</v>
      </c>
      <c r="V819" s="6">
        <f t="shared" si="83"/>
        <v>0</v>
      </c>
      <c r="W819" s="4">
        <f t="shared" si="84"/>
        <v>0</v>
      </c>
      <c r="X819" s="6">
        <f t="shared" si="85"/>
        <v>0</v>
      </c>
    </row>
    <row r="820" spans="1:24" x14ac:dyDescent="0.2">
      <c r="A820" t="str">
        <f>IF(AND(ABS(S820)&gt;Input!$A$3,ABS(1-T820)&gt;Input!$A$4),MAX($A$3:A819)+1,"")</f>
        <v/>
      </c>
      <c r="B820" t="str">
        <f>IF(AND(ABS(U820)&gt;Input!$B$3,ABS(1-V820)&gt;Input!$B$4),MAX($B$3:B819)+1,"")</f>
        <v/>
      </c>
      <c r="C820" t="str">
        <f>IF(AND(ABS(W820)&gt;Input!$C$3,ABS(1-X820)&gt;Input!$C$4),MAX($C$3:C819)+1,"")</f>
        <v/>
      </c>
      <c r="D820" t="str">
        <f>IF(E820="","",IF(AND(H820=H821,J820=J821),"",MAX($D$3:D819)+1))</f>
        <v/>
      </c>
      <c r="E820" s="7"/>
      <c r="F820" s="7"/>
      <c r="G820" s="7"/>
      <c r="H820" s="7"/>
      <c r="I820" s="7"/>
      <c r="J820" s="7"/>
      <c r="K820" s="7"/>
      <c r="L820" s="7"/>
      <c r="M820" s="8"/>
      <c r="N820" s="8"/>
      <c r="O820" s="8"/>
      <c r="P820" s="8"/>
      <c r="Q820" s="8"/>
      <c r="R820" s="8"/>
      <c r="S820" s="4">
        <f t="shared" si="80"/>
        <v>0</v>
      </c>
      <c r="T820" s="6">
        <f t="shared" si="81"/>
        <v>0</v>
      </c>
      <c r="U820" s="4">
        <f t="shared" si="82"/>
        <v>0</v>
      </c>
      <c r="V820" s="6">
        <f t="shared" si="83"/>
        <v>0</v>
      </c>
      <c r="W820" s="4">
        <f t="shared" si="84"/>
        <v>0</v>
      </c>
      <c r="X820" s="6">
        <f t="shared" si="85"/>
        <v>0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IF(E821="","",IF(AND(H821=H822,J821=J822),"",MAX($D$3:D820)+1))</f>
        <v/>
      </c>
      <c r="E821" s="7"/>
      <c r="F821" s="7"/>
      <c r="G821" s="7"/>
      <c r="H821" s="7"/>
      <c r="I821" s="7"/>
      <c r="J821" s="7"/>
      <c r="K821" s="7"/>
      <c r="L821" s="7"/>
      <c r="M821" s="8"/>
      <c r="N821" s="8"/>
      <c r="O821" s="8"/>
      <c r="P821" s="8"/>
      <c r="Q821" s="8"/>
      <c r="R821" s="8"/>
      <c r="S821" s="4">
        <f t="shared" si="80"/>
        <v>0</v>
      </c>
      <c r="T821" s="6">
        <f t="shared" si="81"/>
        <v>0</v>
      </c>
      <c r="U821" s="4">
        <f t="shared" si="82"/>
        <v>0</v>
      </c>
      <c r="V821" s="6">
        <f t="shared" si="83"/>
        <v>0</v>
      </c>
      <c r="W821" s="4">
        <f t="shared" si="84"/>
        <v>0</v>
      </c>
      <c r="X821" s="6">
        <f t="shared" si="85"/>
        <v>0</v>
      </c>
    </row>
    <row r="822" spans="1:24" x14ac:dyDescent="0.2">
      <c r="A822" t="str">
        <f>IF(AND(ABS(S822)&gt;Input!$A$3,ABS(1-T822)&gt;Input!$A$4),MAX($A$3:A821)+1,"")</f>
        <v/>
      </c>
      <c r="B822" t="str">
        <f>IF(AND(ABS(U822)&gt;Input!$B$3,ABS(1-V822)&gt;Input!$B$4),MAX($B$3:B821)+1,"")</f>
        <v/>
      </c>
      <c r="C822" t="str">
        <f>IF(AND(ABS(W822)&gt;Input!$C$3,ABS(1-X822)&gt;Input!$C$4),MAX($C$3:C821)+1,"")</f>
        <v/>
      </c>
      <c r="D822" t="str">
        <f>IF(E822="","",IF(AND(H822=H823,J822=J823),"",MAX($D$3:D821)+1))</f>
        <v/>
      </c>
      <c r="E822" s="7"/>
      <c r="F822" s="7"/>
      <c r="G822" s="7"/>
      <c r="H822" s="7"/>
      <c r="I822" s="7"/>
      <c r="J822" s="7"/>
      <c r="K822" s="7"/>
      <c r="L822" s="7"/>
      <c r="M822" s="8"/>
      <c r="N822" s="8"/>
      <c r="O822" s="8"/>
      <c r="P822" s="8"/>
      <c r="Q822" s="8"/>
      <c r="R822" s="8"/>
      <c r="S822" s="4">
        <f t="shared" si="80"/>
        <v>0</v>
      </c>
      <c r="T822" s="6">
        <f t="shared" si="81"/>
        <v>0</v>
      </c>
      <c r="U822" s="4">
        <f t="shared" si="82"/>
        <v>0</v>
      </c>
      <c r="V822" s="6">
        <f t="shared" si="83"/>
        <v>0</v>
      </c>
      <c r="W822" s="4">
        <f t="shared" si="84"/>
        <v>0</v>
      </c>
      <c r="X822" s="6">
        <f t="shared" si="85"/>
        <v>0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IF(E823="","",IF(AND(H823=H824,J823=J824),"",MAX($D$3:D822)+1))</f>
        <v/>
      </c>
      <c r="E823" s="7"/>
      <c r="F823" s="7"/>
      <c r="G823" s="7"/>
      <c r="H823" s="7"/>
      <c r="I823" s="7"/>
      <c r="J823" s="7"/>
      <c r="K823" s="7"/>
      <c r="L823" s="7"/>
      <c r="M823" s="8"/>
      <c r="N823" s="8"/>
      <c r="O823" s="8"/>
      <c r="P823" s="8"/>
      <c r="Q823" s="8"/>
      <c r="R823" s="8"/>
      <c r="S823" s="4">
        <f t="shared" si="80"/>
        <v>0</v>
      </c>
      <c r="T823" s="6">
        <f t="shared" si="81"/>
        <v>0</v>
      </c>
      <c r="U823" s="4">
        <f t="shared" si="82"/>
        <v>0</v>
      </c>
      <c r="V823" s="6">
        <f t="shared" si="83"/>
        <v>0</v>
      </c>
      <c r="W823" s="4">
        <f t="shared" si="84"/>
        <v>0</v>
      </c>
      <c r="X823" s="6">
        <f t="shared" si="85"/>
        <v>0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IF(E824="","",IF(AND(H824=H825,J824=J825),"",MAX($D$3:D823)+1))</f>
        <v/>
      </c>
      <c r="E824" s="7"/>
      <c r="F824" s="7"/>
      <c r="G824" s="7"/>
      <c r="H824" s="7"/>
      <c r="I824" s="7"/>
      <c r="J824" s="7"/>
      <c r="K824" s="7"/>
      <c r="L824" s="7"/>
      <c r="M824" s="8"/>
      <c r="N824" s="8"/>
      <c r="O824" s="8"/>
      <c r="P824" s="8"/>
      <c r="Q824" s="8"/>
      <c r="R824" s="8"/>
      <c r="S824" s="4">
        <f t="shared" si="80"/>
        <v>0</v>
      </c>
      <c r="T824" s="6">
        <f t="shared" si="81"/>
        <v>0</v>
      </c>
      <c r="U824" s="4">
        <f t="shared" si="82"/>
        <v>0</v>
      </c>
      <c r="V824" s="6">
        <f t="shared" si="83"/>
        <v>0</v>
      </c>
      <c r="W824" s="4">
        <f t="shared" si="84"/>
        <v>0</v>
      </c>
      <c r="X824" s="6">
        <f t="shared" si="85"/>
        <v>0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IF(E825="","",IF(AND(H825=H826,J825=J826),"",MAX($D$3:D824)+1))</f>
        <v/>
      </c>
      <c r="E825" s="7"/>
      <c r="F825" s="7"/>
      <c r="G825" s="7"/>
      <c r="H825" s="7"/>
      <c r="I825" s="7"/>
      <c r="J825" s="7"/>
      <c r="K825" s="7"/>
      <c r="L825" s="7"/>
      <c r="M825" s="8"/>
      <c r="N825" s="8"/>
      <c r="O825" s="8"/>
      <c r="P825" s="8"/>
      <c r="Q825" s="8"/>
      <c r="R825" s="8"/>
      <c r="S825" s="4">
        <f t="shared" si="80"/>
        <v>0</v>
      </c>
      <c r="T825" s="6">
        <f t="shared" si="81"/>
        <v>0</v>
      </c>
      <c r="U825" s="4">
        <f t="shared" si="82"/>
        <v>0</v>
      </c>
      <c r="V825" s="6">
        <f t="shared" si="83"/>
        <v>0</v>
      </c>
      <c r="W825" s="4">
        <f t="shared" si="84"/>
        <v>0</v>
      </c>
      <c r="X825" s="6">
        <f t="shared" si="85"/>
        <v>0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IF(E826="","",IF(AND(H826=H827,J826=J827),"",MAX($D$3:D825)+1))</f>
        <v/>
      </c>
      <c r="E826" s="7"/>
      <c r="F826" s="7"/>
      <c r="G826" s="7"/>
      <c r="H826" s="7"/>
      <c r="I826" s="7"/>
      <c r="J826" s="7"/>
      <c r="K826" s="7"/>
      <c r="L826" s="7"/>
      <c r="M826" s="8"/>
      <c r="N826" s="8"/>
      <c r="O826" s="8"/>
      <c r="P826" s="8"/>
      <c r="Q826" s="8"/>
      <c r="R826" s="8"/>
      <c r="S826" s="4">
        <f t="shared" si="80"/>
        <v>0</v>
      </c>
      <c r="T826" s="6">
        <f t="shared" si="81"/>
        <v>0</v>
      </c>
      <c r="U826" s="4">
        <f t="shared" si="82"/>
        <v>0</v>
      </c>
      <c r="V826" s="6">
        <f t="shared" si="83"/>
        <v>0</v>
      </c>
      <c r="W826" s="4">
        <f t="shared" si="84"/>
        <v>0</v>
      </c>
      <c r="X826" s="6">
        <f t="shared" si="85"/>
        <v>0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IF(E827="","",IF(AND(H827=H828,J827=J828),"",MAX($D$3:D826)+1))</f>
        <v/>
      </c>
      <c r="E827" s="7"/>
      <c r="F827" s="7"/>
      <c r="G827" s="7"/>
      <c r="H827" s="7"/>
      <c r="I827" s="7"/>
      <c r="J827" s="7"/>
      <c r="K827" s="7"/>
      <c r="L827" s="7"/>
      <c r="M827" s="8"/>
      <c r="N827" s="8"/>
      <c r="O827" s="8"/>
      <c r="P827" s="8"/>
      <c r="Q827" s="8"/>
      <c r="R827" s="8"/>
      <c r="S827" s="4">
        <f t="shared" si="80"/>
        <v>0</v>
      </c>
      <c r="T827" s="6">
        <f t="shared" si="81"/>
        <v>0</v>
      </c>
      <c r="U827" s="4">
        <f t="shared" si="82"/>
        <v>0</v>
      </c>
      <c r="V827" s="6">
        <f t="shared" si="83"/>
        <v>0</v>
      </c>
      <c r="W827" s="4">
        <f t="shared" si="84"/>
        <v>0</v>
      </c>
      <c r="X827" s="6">
        <f t="shared" si="85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IF(E828="","",IF(AND(H828=H829,J828=J829),"",MAX($D$3:D827)+1))</f>
        <v/>
      </c>
      <c r="E828" s="7"/>
      <c r="F828" s="7"/>
      <c r="G828" s="7"/>
      <c r="H828" s="7"/>
      <c r="I828" s="7"/>
      <c r="J828" s="7"/>
      <c r="K828" s="7"/>
      <c r="L828" s="7"/>
      <c r="M828" s="8"/>
      <c r="N828" s="8"/>
      <c r="O828" s="8"/>
      <c r="P828" s="8"/>
      <c r="Q828" s="8"/>
      <c r="R828" s="8"/>
      <c r="S828" s="4">
        <f t="shared" si="80"/>
        <v>0</v>
      </c>
      <c r="T828" s="6">
        <f t="shared" si="81"/>
        <v>0</v>
      </c>
      <c r="U828" s="4">
        <f t="shared" si="82"/>
        <v>0</v>
      </c>
      <c r="V828" s="6">
        <f t="shared" si="83"/>
        <v>0</v>
      </c>
      <c r="W828" s="4">
        <f t="shared" si="84"/>
        <v>0</v>
      </c>
      <c r="X828" s="6">
        <f t="shared" si="85"/>
        <v>0</v>
      </c>
    </row>
    <row r="829" spans="1:24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 t="str">
        <f>IF(E829="","",IF(AND(H829=H830,J829=J830),"",MAX($D$3:D828)+1))</f>
        <v/>
      </c>
      <c r="E829" s="7"/>
      <c r="F829" s="7"/>
      <c r="G829" s="7"/>
      <c r="H829" s="7"/>
      <c r="I829" s="7"/>
      <c r="J829" s="7"/>
      <c r="K829" s="7"/>
      <c r="L829" s="7"/>
      <c r="M829" s="8"/>
      <c r="N829" s="8"/>
      <c r="O829" s="8"/>
      <c r="P829" s="8"/>
      <c r="Q829" s="8"/>
      <c r="R829" s="8"/>
      <c r="S829" s="4">
        <f t="shared" si="80"/>
        <v>0</v>
      </c>
      <c r="T829" s="6">
        <f t="shared" si="81"/>
        <v>0</v>
      </c>
      <c r="U829" s="4">
        <f t="shared" si="82"/>
        <v>0</v>
      </c>
      <c r="V829" s="6">
        <f t="shared" si="83"/>
        <v>0</v>
      </c>
      <c r="W829" s="4">
        <f t="shared" si="84"/>
        <v>0</v>
      </c>
      <c r="X829" s="6">
        <f t="shared" si="85"/>
        <v>0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IF(E830="","",IF(AND(H830=H831,J830=J831),"",MAX($D$3:D829)+1))</f>
        <v/>
      </c>
      <c r="E830" s="7"/>
      <c r="F830" s="7"/>
      <c r="G830" s="7"/>
      <c r="H830" s="7"/>
      <c r="I830" s="7"/>
      <c r="J830" s="7"/>
      <c r="K830" s="7"/>
      <c r="L830" s="7"/>
      <c r="M830" s="8"/>
      <c r="N830" s="8"/>
      <c r="O830" s="8"/>
      <c r="P830" s="8"/>
      <c r="Q830" s="8"/>
      <c r="R830" s="8"/>
      <c r="S830" s="4">
        <f t="shared" si="80"/>
        <v>0</v>
      </c>
      <c r="T830" s="6">
        <f t="shared" si="81"/>
        <v>0</v>
      </c>
      <c r="U830" s="4">
        <f t="shared" si="82"/>
        <v>0</v>
      </c>
      <c r="V830" s="6">
        <f t="shared" si="83"/>
        <v>0</v>
      </c>
      <c r="W830" s="4">
        <f t="shared" si="84"/>
        <v>0</v>
      </c>
      <c r="X830" s="6">
        <f t="shared" si="85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IF(E831="","",IF(AND(H831=H832,J831=J832),"",MAX($D$3:D830)+1))</f>
        <v/>
      </c>
      <c r="E831" s="7"/>
      <c r="F831" s="7"/>
      <c r="G831" s="7"/>
      <c r="H831" s="7"/>
      <c r="I831" s="7"/>
      <c r="J831" s="7"/>
      <c r="K831" s="7"/>
      <c r="L831" s="7"/>
      <c r="M831" s="8"/>
      <c r="N831" s="8"/>
      <c r="O831" s="8"/>
      <c r="P831" s="8"/>
      <c r="Q831" s="8"/>
      <c r="R831" s="8"/>
      <c r="S831" s="4">
        <f t="shared" si="80"/>
        <v>0</v>
      </c>
      <c r="T831" s="6">
        <f t="shared" si="81"/>
        <v>0</v>
      </c>
      <c r="U831" s="4">
        <f t="shared" si="82"/>
        <v>0</v>
      </c>
      <c r="V831" s="6">
        <f t="shared" si="83"/>
        <v>0</v>
      </c>
      <c r="W831" s="4">
        <f t="shared" si="84"/>
        <v>0</v>
      </c>
      <c r="X831" s="6">
        <f t="shared" si="85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 t="str">
        <f>IF(E832="","",IF(AND(H832=H833,J832=J833),"",MAX($D$3:D831)+1))</f>
        <v/>
      </c>
      <c r="E832" s="7"/>
      <c r="F832" s="7"/>
      <c r="G832" s="7"/>
      <c r="H832" s="7"/>
      <c r="I832" s="7"/>
      <c r="J832" s="7"/>
      <c r="K832" s="7"/>
      <c r="L832" s="7"/>
      <c r="M832" s="8"/>
      <c r="N832" s="8"/>
      <c r="O832" s="8"/>
      <c r="P832" s="8"/>
      <c r="Q832" s="8"/>
      <c r="R832" s="8"/>
      <c r="S832" s="4">
        <f t="shared" si="80"/>
        <v>0</v>
      </c>
      <c r="T832" s="6">
        <f t="shared" si="81"/>
        <v>0</v>
      </c>
      <c r="U832" s="4">
        <f t="shared" si="82"/>
        <v>0</v>
      </c>
      <c r="V832" s="6">
        <f t="shared" si="83"/>
        <v>0</v>
      </c>
      <c r="W832" s="4">
        <f t="shared" si="84"/>
        <v>0</v>
      </c>
      <c r="X832" s="6">
        <f t="shared" si="85"/>
        <v>0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IF(E833="","",IF(AND(H833=H834,J833=J834),"",MAX($D$3:D832)+1))</f>
        <v/>
      </c>
      <c r="E833" s="7"/>
      <c r="F833" s="7"/>
      <c r="G833" s="7"/>
      <c r="H833" s="7"/>
      <c r="I833" s="7"/>
      <c r="J833" s="7"/>
      <c r="K833" s="7"/>
      <c r="L833" s="7"/>
      <c r="M833" s="8"/>
      <c r="N833" s="8"/>
      <c r="O833" s="8"/>
      <c r="P833" s="8"/>
      <c r="Q833" s="8"/>
      <c r="R833" s="8"/>
      <c r="S833" s="4">
        <f t="shared" si="80"/>
        <v>0</v>
      </c>
      <c r="T833" s="6">
        <f t="shared" si="81"/>
        <v>0</v>
      </c>
      <c r="U833" s="4">
        <f t="shared" si="82"/>
        <v>0</v>
      </c>
      <c r="V833" s="6">
        <f t="shared" si="83"/>
        <v>0</v>
      </c>
      <c r="W833" s="4">
        <f t="shared" si="84"/>
        <v>0</v>
      </c>
      <c r="X833" s="6">
        <f t="shared" si="85"/>
        <v>0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IF(E834="","",IF(AND(H834=H835,J834=J835),"",MAX($D$3:D833)+1))</f>
        <v/>
      </c>
      <c r="E834" s="7"/>
      <c r="F834" s="7"/>
      <c r="G834" s="7"/>
      <c r="H834" s="7"/>
      <c r="I834" s="7"/>
      <c r="J834" s="7"/>
      <c r="K834" s="7"/>
      <c r="L834" s="7"/>
      <c r="M834" s="8"/>
      <c r="N834" s="8"/>
      <c r="O834" s="8"/>
      <c r="P834" s="8"/>
      <c r="Q834" s="8"/>
      <c r="R834" s="8"/>
      <c r="S834" s="4">
        <f t="shared" si="80"/>
        <v>0</v>
      </c>
      <c r="T834" s="6">
        <f t="shared" si="81"/>
        <v>0</v>
      </c>
      <c r="U834" s="4">
        <f t="shared" si="82"/>
        <v>0</v>
      </c>
      <c r="V834" s="6">
        <f t="shared" si="83"/>
        <v>0</v>
      </c>
      <c r="W834" s="4">
        <f t="shared" si="84"/>
        <v>0</v>
      </c>
      <c r="X834" s="6">
        <f t="shared" si="85"/>
        <v>0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 t="str">
        <f>IF(E835="","",IF(AND(H835=H836,J835=J836),"",MAX($D$3:D834)+1))</f>
        <v/>
      </c>
      <c r="E835" s="7"/>
      <c r="F835" s="7"/>
      <c r="G835" s="7"/>
      <c r="H835" s="7"/>
      <c r="I835" s="7"/>
      <c r="J835" s="7"/>
      <c r="K835" s="7"/>
      <c r="L835" s="7"/>
      <c r="M835" s="8"/>
      <c r="N835" s="8"/>
      <c r="O835" s="8"/>
      <c r="P835" s="8"/>
      <c r="Q835" s="8"/>
      <c r="R835" s="8"/>
      <c r="S835" s="4">
        <f t="shared" si="80"/>
        <v>0</v>
      </c>
      <c r="T835" s="6">
        <f t="shared" si="81"/>
        <v>0</v>
      </c>
      <c r="U835" s="4">
        <f t="shared" si="82"/>
        <v>0</v>
      </c>
      <c r="V835" s="6">
        <f t="shared" si="83"/>
        <v>0</v>
      </c>
      <c r="W835" s="4">
        <f t="shared" si="84"/>
        <v>0</v>
      </c>
      <c r="X835" s="6">
        <f t="shared" si="85"/>
        <v>0</v>
      </c>
    </row>
    <row r="836" spans="1:24" x14ac:dyDescent="0.2">
      <c r="A836" t="str">
        <f>IF(AND(ABS(S836)&gt;Input!$A$3,ABS(1-T836)&gt;Input!$A$4),MAX($A$3:A835)+1,"")</f>
        <v/>
      </c>
      <c r="B836" t="str">
        <f>IF(AND(ABS(U836)&gt;Input!$B$3,ABS(1-V836)&gt;Input!$B$4),MAX($B$3:B835)+1,"")</f>
        <v/>
      </c>
      <c r="C836" t="str">
        <f>IF(AND(ABS(W836)&gt;Input!$C$3,ABS(1-X836)&gt;Input!$C$4),MAX($C$3:C835)+1,"")</f>
        <v/>
      </c>
      <c r="D836" t="str">
        <f>IF(E836="","",IF(AND(H836=H837,J836=J837),"",MAX($D$3:D835)+1))</f>
        <v/>
      </c>
      <c r="E836" s="7"/>
      <c r="F836" s="7"/>
      <c r="G836" s="7"/>
      <c r="H836" s="7"/>
      <c r="I836" s="7"/>
      <c r="J836" s="7"/>
      <c r="K836" s="7"/>
      <c r="L836" s="7"/>
      <c r="M836" s="8"/>
      <c r="N836" s="8"/>
      <c r="O836" s="8"/>
      <c r="P836" s="8"/>
      <c r="Q836" s="8"/>
      <c r="R836" s="8"/>
      <c r="S836" s="4">
        <f t="shared" si="80"/>
        <v>0</v>
      </c>
      <c r="T836" s="6">
        <f t="shared" si="81"/>
        <v>0</v>
      </c>
      <c r="U836" s="4">
        <f t="shared" si="82"/>
        <v>0</v>
      </c>
      <c r="V836" s="6">
        <f t="shared" si="83"/>
        <v>0</v>
      </c>
      <c r="W836" s="4">
        <f t="shared" si="84"/>
        <v>0</v>
      </c>
      <c r="X836" s="6">
        <f t="shared" si="85"/>
        <v>0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 t="str">
        <f>IF(E837="","",IF(AND(H837=H838,J837=J838),"",MAX($D$3:D836)+1))</f>
        <v/>
      </c>
      <c r="E837" s="7"/>
      <c r="F837" s="7"/>
      <c r="G837" s="7"/>
      <c r="H837" s="7"/>
      <c r="I837" s="7"/>
      <c r="J837" s="7"/>
      <c r="K837" s="7"/>
      <c r="L837" s="7"/>
      <c r="M837" s="8"/>
      <c r="N837" s="8"/>
      <c r="O837" s="8"/>
      <c r="P837" s="8"/>
      <c r="Q837" s="8"/>
      <c r="R837" s="8"/>
      <c r="S837" s="4">
        <f t="shared" ref="S837:S900" si="86">M837-O837-Q837</f>
        <v>0</v>
      </c>
      <c r="T837" s="6">
        <f t="shared" ref="T837:T900" si="87">IF(M837=0,0,ROUND((O837+Q837)/M837,4))</f>
        <v>0</v>
      </c>
      <c r="U837" s="4">
        <f t="shared" ref="U837:U900" si="88">N837-O837-Q837</f>
        <v>0</v>
      </c>
      <c r="V837" s="6">
        <f t="shared" ref="V837:V900" si="89">IF(N837=0,0,ROUND((O837+Q837)/N837,4))</f>
        <v>0</v>
      </c>
      <c r="W837" s="4">
        <f t="shared" ref="W837:W900" si="90">R837-O837-Q837</f>
        <v>0</v>
      </c>
      <c r="X837" s="6">
        <f t="shared" ref="X837:X900" si="91">IF(R837=0,0,ROUND((O837+Q837)/R837,4))</f>
        <v>0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IF(E838="","",IF(AND(H838=H839,J838=J839),"",MAX($D$3:D837)+1))</f>
        <v/>
      </c>
      <c r="E838" s="7"/>
      <c r="F838" s="7"/>
      <c r="G838" s="7"/>
      <c r="H838" s="7"/>
      <c r="I838" s="7"/>
      <c r="J838" s="7"/>
      <c r="K838" s="7"/>
      <c r="L838" s="7"/>
      <c r="M838" s="8"/>
      <c r="N838" s="8"/>
      <c r="O838" s="8"/>
      <c r="P838" s="8"/>
      <c r="Q838" s="8"/>
      <c r="R838" s="8"/>
      <c r="S838" s="4">
        <f t="shared" si="86"/>
        <v>0</v>
      </c>
      <c r="T838" s="6">
        <f t="shared" si="87"/>
        <v>0</v>
      </c>
      <c r="U838" s="4">
        <f t="shared" si="88"/>
        <v>0</v>
      </c>
      <c r="V838" s="6">
        <f t="shared" si="89"/>
        <v>0</v>
      </c>
      <c r="W838" s="4">
        <f t="shared" si="90"/>
        <v>0</v>
      </c>
      <c r="X838" s="6">
        <f t="shared" si="91"/>
        <v>0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IF(E839="","",IF(AND(H839=H840,J839=J840),"",MAX($D$3:D838)+1))</f>
        <v/>
      </c>
      <c r="E839" s="7"/>
      <c r="F839" s="7"/>
      <c r="G839" s="7"/>
      <c r="H839" s="7"/>
      <c r="I839" s="7"/>
      <c r="J839" s="7"/>
      <c r="K839" s="7"/>
      <c r="L839" s="7"/>
      <c r="M839" s="8"/>
      <c r="N839" s="8"/>
      <c r="O839" s="8"/>
      <c r="P839" s="8"/>
      <c r="Q839" s="8"/>
      <c r="R839" s="8"/>
      <c r="S839" s="4">
        <f t="shared" si="86"/>
        <v>0</v>
      </c>
      <c r="T839" s="6">
        <f t="shared" si="87"/>
        <v>0</v>
      </c>
      <c r="U839" s="4">
        <f t="shared" si="88"/>
        <v>0</v>
      </c>
      <c r="V839" s="6">
        <f t="shared" si="89"/>
        <v>0</v>
      </c>
      <c r="W839" s="4">
        <f t="shared" si="90"/>
        <v>0</v>
      </c>
      <c r="X839" s="6">
        <f t="shared" si="91"/>
        <v>0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IF(E840="","",IF(AND(H840=H841,J840=J841),"",MAX($D$3:D839)+1))</f>
        <v/>
      </c>
      <c r="E840" s="7"/>
      <c r="F840" s="7"/>
      <c r="G840" s="7"/>
      <c r="H840" s="7"/>
      <c r="I840" s="7"/>
      <c r="J840" s="7"/>
      <c r="K840" s="7"/>
      <c r="L840" s="7"/>
      <c r="M840" s="8"/>
      <c r="N840" s="8"/>
      <c r="O840" s="8"/>
      <c r="P840" s="8"/>
      <c r="Q840" s="8"/>
      <c r="R840" s="8"/>
      <c r="S840" s="4">
        <f t="shared" si="86"/>
        <v>0</v>
      </c>
      <c r="T840" s="6">
        <f t="shared" si="87"/>
        <v>0</v>
      </c>
      <c r="U840" s="4">
        <f t="shared" si="88"/>
        <v>0</v>
      </c>
      <c r="V840" s="6">
        <f t="shared" si="89"/>
        <v>0</v>
      </c>
      <c r="W840" s="4">
        <f t="shared" si="90"/>
        <v>0</v>
      </c>
      <c r="X840" s="6">
        <f t="shared" si="91"/>
        <v>0</v>
      </c>
    </row>
    <row r="841" spans="1:24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IF(E841="","",IF(AND(H841=H842,J841=J842),"",MAX($D$3:D840)+1))</f>
        <v/>
      </c>
      <c r="E841" s="7"/>
      <c r="F841" s="7"/>
      <c r="G841" s="7"/>
      <c r="H841" s="7"/>
      <c r="I841" s="7"/>
      <c r="J841" s="7"/>
      <c r="K841" s="7"/>
      <c r="L841" s="7"/>
      <c r="M841" s="8"/>
      <c r="N841" s="8"/>
      <c r="O841" s="8"/>
      <c r="P841" s="8"/>
      <c r="Q841" s="8"/>
      <c r="R841" s="8"/>
      <c r="S841" s="4">
        <f t="shared" si="86"/>
        <v>0</v>
      </c>
      <c r="T841" s="6">
        <f t="shared" si="87"/>
        <v>0</v>
      </c>
      <c r="U841" s="4">
        <f t="shared" si="88"/>
        <v>0</v>
      </c>
      <c r="V841" s="6">
        <f t="shared" si="89"/>
        <v>0</v>
      </c>
      <c r="W841" s="4">
        <f t="shared" si="90"/>
        <v>0</v>
      </c>
      <c r="X841" s="6">
        <f t="shared" si="91"/>
        <v>0</v>
      </c>
    </row>
    <row r="842" spans="1:24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IF(E842="","",IF(AND(H842=H843,J842=J843),"",MAX($D$3:D841)+1))</f>
        <v/>
      </c>
      <c r="E842" s="7"/>
      <c r="F842" s="7"/>
      <c r="G842" s="7"/>
      <c r="H842" s="7"/>
      <c r="I842" s="7"/>
      <c r="J842" s="7"/>
      <c r="K842" s="7"/>
      <c r="L842" s="7"/>
      <c r="M842" s="8"/>
      <c r="N842" s="8"/>
      <c r="O842" s="8"/>
      <c r="P842" s="8"/>
      <c r="Q842" s="8"/>
      <c r="R842" s="8"/>
      <c r="S842" s="4">
        <f t="shared" si="86"/>
        <v>0</v>
      </c>
      <c r="T842" s="6">
        <f t="shared" si="87"/>
        <v>0</v>
      </c>
      <c r="U842" s="4">
        <f t="shared" si="88"/>
        <v>0</v>
      </c>
      <c r="V842" s="6">
        <f t="shared" si="89"/>
        <v>0</v>
      </c>
      <c r="W842" s="4">
        <f t="shared" si="90"/>
        <v>0</v>
      </c>
      <c r="X842" s="6">
        <f t="shared" si="91"/>
        <v>0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IF(E843="","",IF(AND(H843=H844,J843=J844),"",MAX($D$3:D842)+1))</f>
        <v/>
      </c>
      <c r="E843" s="7"/>
      <c r="F843" s="7"/>
      <c r="G843" s="7"/>
      <c r="H843" s="7"/>
      <c r="I843" s="7"/>
      <c r="J843" s="7"/>
      <c r="K843" s="7"/>
      <c r="L843" s="7"/>
      <c r="M843" s="8"/>
      <c r="N843" s="8"/>
      <c r="O843" s="8"/>
      <c r="P843" s="8"/>
      <c r="Q843" s="8"/>
      <c r="R843" s="8"/>
      <c r="S843" s="4">
        <f t="shared" si="86"/>
        <v>0</v>
      </c>
      <c r="T843" s="6">
        <f t="shared" si="87"/>
        <v>0</v>
      </c>
      <c r="U843" s="4">
        <f t="shared" si="88"/>
        <v>0</v>
      </c>
      <c r="V843" s="6">
        <f t="shared" si="89"/>
        <v>0</v>
      </c>
      <c r="W843" s="4">
        <f t="shared" si="90"/>
        <v>0</v>
      </c>
      <c r="X843" s="6">
        <f t="shared" si="91"/>
        <v>0</v>
      </c>
    </row>
    <row r="844" spans="1:24" x14ac:dyDescent="0.2">
      <c r="A844" t="str">
        <f>IF(AND(ABS(S844)&gt;Input!$A$3,ABS(1-T844)&gt;Input!$A$4),MAX($A$3:A843)+1,"")</f>
        <v/>
      </c>
      <c r="B844" t="str">
        <f>IF(AND(ABS(U844)&gt;Input!$B$3,ABS(1-V844)&gt;Input!$B$4),MAX($B$3:B843)+1,"")</f>
        <v/>
      </c>
      <c r="C844" t="str">
        <f>IF(AND(ABS(W844)&gt;Input!$C$3,ABS(1-X844)&gt;Input!$C$4),MAX($C$3:C843)+1,"")</f>
        <v/>
      </c>
      <c r="D844" t="str">
        <f>IF(E844="","",IF(AND(H844=H845,J844=J845),"",MAX($D$3:D843)+1))</f>
        <v/>
      </c>
      <c r="E844" s="7"/>
      <c r="F844" s="7"/>
      <c r="G844" s="7"/>
      <c r="H844" s="7"/>
      <c r="I844" s="7"/>
      <c r="J844" s="7"/>
      <c r="K844" s="7"/>
      <c r="L844" s="7"/>
      <c r="M844" s="8"/>
      <c r="N844" s="8"/>
      <c r="O844" s="8"/>
      <c r="P844" s="8"/>
      <c r="Q844" s="8"/>
      <c r="R844" s="8"/>
      <c r="S844" s="4">
        <f t="shared" si="86"/>
        <v>0</v>
      </c>
      <c r="T844" s="6">
        <f t="shared" si="87"/>
        <v>0</v>
      </c>
      <c r="U844" s="4">
        <f t="shared" si="88"/>
        <v>0</v>
      </c>
      <c r="V844" s="6">
        <f t="shared" si="89"/>
        <v>0</v>
      </c>
      <c r="W844" s="4">
        <f t="shared" si="90"/>
        <v>0</v>
      </c>
      <c r="X844" s="6">
        <f t="shared" si="91"/>
        <v>0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IF(E845="","",IF(AND(H845=H846,J845=J846),"",MAX($D$3:D844)+1))</f>
        <v/>
      </c>
      <c r="E845" s="7"/>
      <c r="F845" s="7"/>
      <c r="G845" s="7"/>
      <c r="H845" s="7"/>
      <c r="I845" s="7"/>
      <c r="J845" s="7"/>
      <c r="K845" s="7"/>
      <c r="L845" s="7"/>
      <c r="M845" s="8"/>
      <c r="N845" s="8"/>
      <c r="O845" s="8"/>
      <c r="P845" s="8"/>
      <c r="Q845" s="8"/>
      <c r="R845" s="8"/>
      <c r="S845" s="4">
        <f t="shared" si="86"/>
        <v>0</v>
      </c>
      <c r="T845" s="6">
        <f t="shared" si="87"/>
        <v>0</v>
      </c>
      <c r="U845" s="4">
        <f t="shared" si="88"/>
        <v>0</v>
      </c>
      <c r="V845" s="6">
        <f t="shared" si="89"/>
        <v>0</v>
      </c>
      <c r="W845" s="4">
        <f t="shared" si="90"/>
        <v>0</v>
      </c>
      <c r="X845" s="6">
        <f t="shared" si="91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IF(E846="","",IF(AND(H846=H847,J846=J847),"",MAX($D$3:D845)+1))</f>
        <v/>
      </c>
      <c r="E846" s="7"/>
      <c r="F846" s="7"/>
      <c r="G846" s="7"/>
      <c r="H846" s="7"/>
      <c r="I846" s="7"/>
      <c r="J846" s="7"/>
      <c r="K846" s="7"/>
      <c r="L846" s="7"/>
      <c r="M846" s="8"/>
      <c r="N846" s="8"/>
      <c r="O846" s="8"/>
      <c r="P846" s="8"/>
      <c r="Q846" s="8"/>
      <c r="R846" s="8"/>
      <c r="S846" s="4">
        <f t="shared" si="86"/>
        <v>0</v>
      </c>
      <c r="T846" s="6">
        <f t="shared" si="87"/>
        <v>0</v>
      </c>
      <c r="U846" s="4">
        <f t="shared" si="88"/>
        <v>0</v>
      </c>
      <c r="V846" s="6">
        <f t="shared" si="89"/>
        <v>0</v>
      </c>
      <c r="W846" s="4">
        <f t="shared" si="90"/>
        <v>0</v>
      </c>
      <c r="X846" s="6">
        <f t="shared" si="91"/>
        <v>0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IF(E847="","",IF(AND(H847=H848,J847=J848),"",MAX($D$3:D846)+1))</f>
        <v/>
      </c>
      <c r="E847" s="7"/>
      <c r="F847" s="7"/>
      <c r="G847" s="7"/>
      <c r="H847" s="7"/>
      <c r="I847" s="7"/>
      <c r="J847" s="7"/>
      <c r="K847" s="7"/>
      <c r="L847" s="7"/>
      <c r="M847" s="8"/>
      <c r="N847" s="8"/>
      <c r="O847" s="8"/>
      <c r="P847" s="8"/>
      <c r="Q847" s="8"/>
      <c r="R847" s="8"/>
      <c r="S847" s="4">
        <f t="shared" si="86"/>
        <v>0</v>
      </c>
      <c r="T847" s="6">
        <f t="shared" si="87"/>
        <v>0</v>
      </c>
      <c r="U847" s="4">
        <f t="shared" si="88"/>
        <v>0</v>
      </c>
      <c r="V847" s="6">
        <f t="shared" si="89"/>
        <v>0</v>
      </c>
      <c r="W847" s="4">
        <f t="shared" si="90"/>
        <v>0</v>
      </c>
      <c r="X847" s="6">
        <f t="shared" si="91"/>
        <v>0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 t="str">
        <f>IF(E848="","",IF(AND(H848=H849,J848=J849),"",MAX($D$3:D847)+1))</f>
        <v/>
      </c>
      <c r="E848" s="7"/>
      <c r="F848" s="7"/>
      <c r="G848" s="7"/>
      <c r="H848" s="7"/>
      <c r="I848" s="7"/>
      <c r="J848" s="7"/>
      <c r="K848" s="7"/>
      <c r="L848" s="7"/>
      <c r="M848" s="8"/>
      <c r="N848" s="8"/>
      <c r="O848" s="8"/>
      <c r="P848" s="8"/>
      <c r="Q848" s="8"/>
      <c r="R848" s="8"/>
      <c r="S848" s="4">
        <f t="shared" si="86"/>
        <v>0</v>
      </c>
      <c r="T848" s="6">
        <f t="shared" si="87"/>
        <v>0</v>
      </c>
      <c r="U848" s="4">
        <f t="shared" si="88"/>
        <v>0</v>
      </c>
      <c r="V848" s="6">
        <f t="shared" si="89"/>
        <v>0</v>
      </c>
      <c r="W848" s="4">
        <f t="shared" si="90"/>
        <v>0</v>
      </c>
      <c r="X848" s="6">
        <f t="shared" si="91"/>
        <v>0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IF(E849="","",IF(AND(H849=H850,J849=J850),"",MAX($D$3:D848)+1))</f>
        <v/>
      </c>
      <c r="E849" s="7"/>
      <c r="F849" s="7"/>
      <c r="G849" s="7"/>
      <c r="H849" s="7"/>
      <c r="I849" s="7"/>
      <c r="J849" s="7"/>
      <c r="K849" s="7"/>
      <c r="L849" s="7"/>
      <c r="M849" s="8"/>
      <c r="N849" s="8"/>
      <c r="O849" s="8"/>
      <c r="P849" s="8"/>
      <c r="Q849" s="8"/>
      <c r="R849" s="8"/>
      <c r="S849" s="4">
        <f t="shared" si="86"/>
        <v>0</v>
      </c>
      <c r="T849" s="6">
        <f t="shared" si="87"/>
        <v>0</v>
      </c>
      <c r="U849" s="4">
        <f t="shared" si="88"/>
        <v>0</v>
      </c>
      <c r="V849" s="6">
        <f t="shared" si="89"/>
        <v>0</v>
      </c>
      <c r="W849" s="4">
        <f t="shared" si="90"/>
        <v>0</v>
      </c>
      <c r="X849" s="6">
        <f t="shared" si="91"/>
        <v>0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IF(E850="","",IF(AND(H850=H851,J850=J851),"",MAX($D$3:D849)+1))</f>
        <v/>
      </c>
      <c r="E850" s="7"/>
      <c r="F850" s="7"/>
      <c r="G850" s="7"/>
      <c r="H850" s="7"/>
      <c r="I850" s="7"/>
      <c r="J850" s="7"/>
      <c r="K850" s="7"/>
      <c r="L850" s="7"/>
      <c r="M850" s="8"/>
      <c r="N850" s="8"/>
      <c r="O850" s="8"/>
      <c r="P850" s="8"/>
      <c r="Q850" s="8"/>
      <c r="R850" s="8"/>
      <c r="S850" s="4">
        <f t="shared" si="86"/>
        <v>0</v>
      </c>
      <c r="T850" s="6">
        <f t="shared" si="87"/>
        <v>0</v>
      </c>
      <c r="U850" s="4">
        <f t="shared" si="88"/>
        <v>0</v>
      </c>
      <c r="V850" s="6">
        <f t="shared" si="89"/>
        <v>0</v>
      </c>
      <c r="W850" s="4">
        <f t="shared" si="90"/>
        <v>0</v>
      </c>
      <c r="X850" s="6">
        <f t="shared" si="91"/>
        <v>0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IF(E851="","",IF(AND(H851=H852,J851=J852),"",MAX($D$3:D850)+1))</f>
        <v/>
      </c>
      <c r="E851" s="7"/>
      <c r="F851" s="7"/>
      <c r="G851" s="7"/>
      <c r="H851" s="7"/>
      <c r="I851" s="7"/>
      <c r="J851" s="7"/>
      <c r="K851" s="7"/>
      <c r="L851" s="7"/>
      <c r="M851" s="8"/>
      <c r="N851" s="8"/>
      <c r="O851" s="8"/>
      <c r="P851" s="8"/>
      <c r="Q851" s="8"/>
      <c r="R851" s="8"/>
      <c r="S851" s="4">
        <f t="shared" si="86"/>
        <v>0</v>
      </c>
      <c r="T851" s="6">
        <f t="shared" si="87"/>
        <v>0</v>
      </c>
      <c r="U851" s="4">
        <f t="shared" si="88"/>
        <v>0</v>
      </c>
      <c r="V851" s="6">
        <f t="shared" si="89"/>
        <v>0</v>
      </c>
      <c r="W851" s="4">
        <f t="shared" si="90"/>
        <v>0</v>
      </c>
      <c r="X851" s="6">
        <f t="shared" si="91"/>
        <v>0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IF(E852="","",IF(AND(H852=H853,J852=J853),"",MAX($D$3:D851)+1))</f>
        <v/>
      </c>
      <c r="E852" s="7"/>
      <c r="F852" s="7"/>
      <c r="G852" s="7"/>
      <c r="H852" s="7"/>
      <c r="I852" s="7"/>
      <c r="J852" s="7"/>
      <c r="K852" s="7"/>
      <c r="L852" s="7"/>
      <c r="M852" s="8"/>
      <c r="N852" s="8"/>
      <c r="O852" s="8"/>
      <c r="P852" s="8"/>
      <c r="Q852" s="8"/>
      <c r="R852" s="8"/>
      <c r="S852" s="4">
        <f t="shared" si="86"/>
        <v>0</v>
      </c>
      <c r="T852" s="6">
        <f t="shared" si="87"/>
        <v>0</v>
      </c>
      <c r="U852" s="4">
        <f t="shared" si="88"/>
        <v>0</v>
      </c>
      <c r="V852" s="6">
        <f t="shared" si="89"/>
        <v>0</v>
      </c>
      <c r="W852" s="4">
        <f t="shared" si="90"/>
        <v>0</v>
      </c>
      <c r="X852" s="6">
        <f t="shared" si="91"/>
        <v>0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IF(E853="","",IF(AND(H853=H854,J853=J854),"",MAX($D$3:D852)+1))</f>
        <v/>
      </c>
      <c r="E853" s="7"/>
      <c r="F853" s="7"/>
      <c r="G853" s="7"/>
      <c r="H853" s="7"/>
      <c r="I853" s="7"/>
      <c r="J853" s="7"/>
      <c r="K853" s="7"/>
      <c r="L853" s="7"/>
      <c r="M853" s="8"/>
      <c r="N853" s="8"/>
      <c r="O853" s="8"/>
      <c r="P853" s="8"/>
      <c r="Q853" s="8"/>
      <c r="R853" s="8"/>
      <c r="S853" s="4">
        <f t="shared" si="86"/>
        <v>0</v>
      </c>
      <c r="T853" s="6">
        <f t="shared" si="87"/>
        <v>0</v>
      </c>
      <c r="U853" s="4">
        <f t="shared" si="88"/>
        <v>0</v>
      </c>
      <c r="V853" s="6">
        <f t="shared" si="89"/>
        <v>0</v>
      </c>
      <c r="W853" s="4">
        <f t="shared" si="90"/>
        <v>0</v>
      </c>
      <c r="X853" s="6">
        <f t="shared" si="91"/>
        <v>0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IF(E854="","",IF(AND(H854=H855,J854=J855),"",MAX($D$3:D853)+1))</f>
        <v/>
      </c>
      <c r="E854" s="7"/>
      <c r="F854" s="7"/>
      <c r="G854" s="7"/>
      <c r="H854" s="7"/>
      <c r="I854" s="7"/>
      <c r="J854" s="7"/>
      <c r="K854" s="7"/>
      <c r="L854" s="7"/>
      <c r="M854" s="8"/>
      <c r="N854" s="8"/>
      <c r="O854" s="8"/>
      <c r="P854" s="8"/>
      <c r="Q854" s="8"/>
      <c r="R854" s="8"/>
      <c r="S854" s="4">
        <f t="shared" si="86"/>
        <v>0</v>
      </c>
      <c r="T854" s="6">
        <f t="shared" si="87"/>
        <v>0</v>
      </c>
      <c r="U854" s="4">
        <f t="shared" si="88"/>
        <v>0</v>
      </c>
      <c r="V854" s="6">
        <f t="shared" si="89"/>
        <v>0</v>
      </c>
      <c r="W854" s="4">
        <f t="shared" si="90"/>
        <v>0</v>
      </c>
      <c r="X854" s="6">
        <f t="shared" si="91"/>
        <v>0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IF(E855="","",IF(AND(H855=H856,J855=J856),"",MAX($D$3:D854)+1))</f>
        <v/>
      </c>
      <c r="E855" s="7"/>
      <c r="F855" s="7"/>
      <c r="G855" s="7"/>
      <c r="H855" s="7"/>
      <c r="I855" s="7"/>
      <c r="J855" s="7"/>
      <c r="K855" s="7"/>
      <c r="L855" s="7"/>
      <c r="M855" s="8"/>
      <c r="N855" s="8"/>
      <c r="O855" s="8"/>
      <c r="P855" s="8"/>
      <c r="Q855" s="8"/>
      <c r="R855" s="8"/>
      <c r="S855" s="4">
        <f t="shared" si="86"/>
        <v>0</v>
      </c>
      <c r="T855" s="6">
        <f t="shared" si="87"/>
        <v>0</v>
      </c>
      <c r="U855" s="4">
        <f t="shared" si="88"/>
        <v>0</v>
      </c>
      <c r="V855" s="6">
        <f t="shared" si="89"/>
        <v>0</v>
      </c>
      <c r="W855" s="4">
        <f t="shared" si="90"/>
        <v>0</v>
      </c>
      <c r="X855" s="6">
        <f t="shared" si="91"/>
        <v>0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IF(E856="","",IF(AND(H856=H857,J856=J857),"",MAX($D$3:D855)+1))</f>
        <v/>
      </c>
      <c r="E856" s="7"/>
      <c r="F856" s="7"/>
      <c r="G856" s="7"/>
      <c r="H856" s="7"/>
      <c r="I856" s="7"/>
      <c r="J856" s="7"/>
      <c r="K856" s="7"/>
      <c r="L856" s="7"/>
      <c r="M856" s="8"/>
      <c r="N856" s="8"/>
      <c r="O856" s="8"/>
      <c r="P856" s="8"/>
      <c r="Q856" s="8"/>
      <c r="R856" s="8"/>
      <c r="S856" s="4">
        <f t="shared" si="86"/>
        <v>0</v>
      </c>
      <c r="T856" s="6">
        <f t="shared" si="87"/>
        <v>0</v>
      </c>
      <c r="U856" s="4">
        <f t="shared" si="88"/>
        <v>0</v>
      </c>
      <c r="V856" s="6">
        <f t="shared" si="89"/>
        <v>0</v>
      </c>
      <c r="W856" s="4">
        <f t="shared" si="90"/>
        <v>0</v>
      </c>
      <c r="X856" s="6">
        <f t="shared" si="91"/>
        <v>0</v>
      </c>
    </row>
    <row r="857" spans="1:24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IF(E857="","",IF(AND(H857=H858,J857=J858),"",MAX($D$3:D856)+1))</f>
        <v/>
      </c>
      <c r="E857" s="7"/>
      <c r="F857" s="7"/>
      <c r="G857" s="7"/>
      <c r="H857" s="7"/>
      <c r="I857" s="7"/>
      <c r="J857" s="7"/>
      <c r="K857" s="7"/>
      <c r="L857" s="7"/>
      <c r="M857" s="8"/>
      <c r="N857" s="8"/>
      <c r="O857" s="8"/>
      <c r="P857" s="8"/>
      <c r="Q857" s="8"/>
      <c r="R857" s="8"/>
      <c r="S857" s="4">
        <f t="shared" si="86"/>
        <v>0</v>
      </c>
      <c r="T857" s="6">
        <f t="shared" si="87"/>
        <v>0</v>
      </c>
      <c r="U857" s="4">
        <f t="shared" si="88"/>
        <v>0</v>
      </c>
      <c r="V857" s="6">
        <f t="shared" si="89"/>
        <v>0</v>
      </c>
      <c r="W857" s="4">
        <f t="shared" si="90"/>
        <v>0</v>
      </c>
      <c r="X857" s="6">
        <f t="shared" si="91"/>
        <v>0</v>
      </c>
    </row>
    <row r="858" spans="1:24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IF(E858="","",IF(AND(H858=H859,J858=J859),"",MAX($D$3:D857)+1))</f>
        <v/>
      </c>
      <c r="E858" s="7"/>
      <c r="F858" s="7"/>
      <c r="G858" s="7"/>
      <c r="H858" s="7"/>
      <c r="I858" s="7"/>
      <c r="J858" s="7"/>
      <c r="K858" s="7"/>
      <c r="L858" s="7"/>
      <c r="M858" s="8"/>
      <c r="N858" s="8"/>
      <c r="O858" s="8"/>
      <c r="P858" s="8"/>
      <c r="Q858" s="8"/>
      <c r="R858" s="8"/>
      <c r="S858" s="4">
        <f t="shared" si="86"/>
        <v>0</v>
      </c>
      <c r="T858" s="6">
        <f t="shared" si="87"/>
        <v>0</v>
      </c>
      <c r="U858" s="4">
        <f t="shared" si="88"/>
        <v>0</v>
      </c>
      <c r="V858" s="6">
        <f t="shared" si="89"/>
        <v>0</v>
      </c>
      <c r="W858" s="4">
        <f t="shared" si="90"/>
        <v>0</v>
      </c>
      <c r="X858" s="6">
        <f t="shared" si="91"/>
        <v>0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IF(E859="","",IF(AND(H859=H860,J859=J860),"",MAX($D$3:D858)+1))</f>
        <v/>
      </c>
      <c r="E859" s="7"/>
      <c r="F859" s="7"/>
      <c r="G859" s="7"/>
      <c r="H859" s="7"/>
      <c r="I859" s="7"/>
      <c r="J859" s="7"/>
      <c r="K859" s="7"/>
      <c r="L859" s="7"/>
      <c r="M859" s="8"/>
      <c r="N859" s="8"/>
      <c r="O859" s="8"/>
      <c r="P859" s="8"/>
      <c r="Q859" s="8"/>
      <c r="R859" s="8"/>
      <c r="S859" s="4">
        <f t="shared" si="86"/>
        <v>0</v>
      </c>
      <c r="T859" s="6">
        <f t="shared" si="87"/>
        <v>0</v>
      </c>
      <c r="U859" s="4">
        <f t="shared" si="88"/>
        <v>0</v>
      </c>
      <c r="V859" s="6">
        <f t="shared" si="89"/>
        <v>0</v>
      </c>
      <c r="W859" s="4">
        <f t="shared" si="90"/>
        <v>0</v>
      </c>
      <c r="X859" s="6">
        <f t="shared" si="91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 t="str">
        <f>IF(E860="","",IF(AND(H860=H861,J860=J861),"",MAX($D$3:D859)+1))</f>
        <v/>
      </c>
      <c r="E860" s="7"/>
      <c r="F860" s="7"/>
      <c r="G860" s="7"/>
      <c r="H860" s="7"/>
      <c r="I860" s="7"/>
      <c r="J860" s="7"/>
      <c r="K860" s="7"/>
      <c r="L860" s="7"/>
      <c r="M860" s="8"/>
      <c r="N860" s="8"/>
      <c r="O860" s="8"/>
      <c r="P860" s="8"/>
      <c r="Q860" s="8"/>
      <c r="R860" s="8"/>
      <c r="S860" s="4">
        <f t="shared" si="86"/>
        <v>0</v>
      </c>
      <c r="T860" s="6">
        <f t="shared" si="87"/>
        <v>0</v>
      </c>
      <c r="U860" s="4">
        <f t="shared" si="88"/>
        <v>0</v>
      </c>
      <c r="V860" s="6">
        <f t="shared" si="89"/>
        <v>0</v>
      </c>
      <c r="W860" s="4">
        <f t="shared" si="90"/>
        <v>0</v>
      </c>
      <c r="X860" s="6">
        <f t="shared" si="91"/>
        <v>0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IF(E861="","",IF(AND(H861=H862,J861=J862),"",MAX($D$3:D860)+1))</f>
        <v/>
      </c>
      <c r="E861" s="7"/>
      <c r="F861" s="7"/>
      <c r="G861" s="7"/>
      <c r="H861" s="7"/>
      <c r="I861" s="7"/>
      <c r="J861" s="7"/>
      <c r="K861" s="7"/>
      <c r="L861" s="7"/>
      <c r="M861" s="8"/>
      <c r="N861" s="8"/>
      <c r="O861" s="8"/>
      <c r="P861" s="8"/>
      <c r="Q861" s="8"/>
      <c r="R861" s="8"/>
      <c r="S861" s="4">
        <f t="shared" si="86"/>
        <v>0</v>
      </c>
      <c r="T861" s="6">
        <f t="shared" si="87"/>
        <v>0</v>
      </c>
      <c r="U861" s="4">
        <f t="shared" si="88"/>
        <v>0</v>
      </c>
      <c r="V861" s="6">
        <f t="shared" si="89"/>
        <v>0</v>
      </c>
      <c r="W861" s="4">
        <f t="shared" si="90"/>
        <v>0</v>
      </c>
      <c r="X861" s="6">
        <f t="shared" si="91"/>
        <v>0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 t="str">
        <f>IF(E862="","",IF(AND(H862=H863,J862=J863),"",MAX($D$3:D861)+1))</f>
        <v/>
      </c>
      <c r="E862" s="7"/>
      <c r="F862" s="7"/>
      <c r="G862" s="7"/>
      <c r="H862" s="7"/>
      <c r="I862" s="7"/>
      <c r="J862" s="7"/>
      <c r="K862" s="7"/>
      <c r="L862" s="7"/>
      <c r="M862" s="8"/>
      <c r="N862" s="8"/>
      <c r="O862" s="8"/>
      <c r="P862" s="8"/>
      <c r="Q862" s="8"/>
      <c r="R862" s="8"/>
      <c r="S862" s="4">
        <f t="shared" si="86"/>
        <v>0</v>
      </c>
      <c r="T862" s="6">
        <f t="shared" si="87"/>
        <v>0</v>
      </c>
      <c r="U862" s="4">
        <f t="shared" si="88"/>
        <v>0</v>
      </c>
      <c r="V862" s="6">
        <f t="shared" si="89"/>
        <v>0</v>
      </c>
      <c r="W862" s="4">
        <f t="shared" si="90"/>
        <v>0</v>
      </c>
      <c r="X862" s="6">
        <f t="shared" si="91"/>
        <v>0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IF(E863="","",IF(AND(H863=H864,J863=J864),"",MAX($D$3:D862)+1))</f>
        <v/>
      </c>
      <c r="E863" s="7"/>
      <c r="F863" s="7"/>
      <c r="G863" s="7"/>
      <c r="H863" s="7"/>
      <c r="I863" s="7"/>
      <c r="J863" s="7"/>
      <c r="K863" s="7"/>
      <c r="L863" s="7"/>
      <c r="M863" s="8"/>
      <c r="N863" s="8"/>
      <c r="O863" s="8"/>
      <c r="P863" s="8"/>
      <c r="Q863" s="8"/>
      <c r="R863" s="8"/>
      <c r="S863" s="4">
        <f t="shared" si="86"/>
        <v>0</v>
      </c>
      <c r="T863" s="6">
        <f t="shared" si="87"/>
        <v>0</v>
      </c>
      <c r="U863" s="4">
        <f t="shared" si="88"/>
        <v>0</v>
      </c>
      <c r="V863" s="6">
        <f t="shared" si="89"/>
        <v>0</v>
      </c>
      <c r="W863" s="4">
        <f t="shared" si="90"/>
        <v>0</v>
      </c>
      <c r="X863" s="6">
        <f t="shared" si="91"/>
        <v>0</v>
      </c>
    </row>
    <row r="864" spans="1:24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IF(E864="","",IF(AND(H864=H865,J864=J865),"",MAX($D$3:D863)+1))</f>
        <v/>
      </c>
      <c r="E864" s="7"/>
      <c r="F864" s="7"/>
      <c r="G864" s="7"/>
      <c r="H864" s="7"/>
      <c r="I864" s="7"/>
      <c r="J864" s="7"/>
      <c r="K864" s="7"/>
      <c r="L864" s="7"/>
      <c r="M864" s="8"/>
      <c r="N864" s="8"/>
      <c r="O864" s="8"/>
      <c r="P864" s="8"/>
      <c r="Q864" s="8"/>
      <c r="R864" s="8"/>
      <c r="S864" s="4">
        <f t="shared" si="86"/>
        <v>0</v>
      </c>
      <c r="T864" s="6">
        <f t="shared" si="87"/>
        <v>0</v>
      </c>
      <c r="U864" s="4">
        <f t="shared" si="88"/>
        <v>0</v>
      </c>
      <c r="V864" s="6">
        <f t="shared" si="89"/>
        <v>0</v>
      </c>
      <c r="W864" s="4">
        <f t="shared" si="90"/>
        <v>0</v>
      </c>
      <c r="X864" s="6">
        <f t="shared" si="91"/>
        <v>0</v>
      </c>
    </row>
    <row r="865" spans="1:24" x14ac:dyDescent="0.2">
      <c r="A865" t="str">
        <f>IF(AND(ABS(S865)&gt;Input!$A$3,ABS(1-T865)&gt;Input!$A$4),MAX($A$3:A864)+1,"")</f>
        <v/>
      </c>
      <c r="B865" t="str">
        <f>IF(AND(ABS(U865)&gt;Input!$B$3,ABS(1-V865)&gt;Input!$B$4),MAX($B$3:B864)+1,"")</f>
        <v/>
      </c>
      <c r="C865" t="str">
        <f>IF(AND(ABS(W865)&gt;Input!$C$3,ABS(1-X865)&gt;Input!$C$4),MAX($C$3:C864)+1,"")</f>
        <v/>
      </c>
      <c r="D865" t="str">
        <f>IF(E865="","",IF(AND(H865=H866,J865=J866),"",MAX($D$3:D864)+1))</f>
        <v/>
      </c>
      <c r="E865" s="7"/>
      <c r="F865" s="7"/>
      <c r="G865" s="7"/>
      <c r="H865" s="7"/>
      <c r="I865" s="7"/>
      <c r="J865" s="7"/>
      <c r="K865" s="7"/>
      <c r="L865" s="7"/>
      <c r="M865" s="8"/>
      <c r="N865" s="8"/>
      <c r="O865" s="8"/>
      <c r="P865" s="8"/>
      <c r="Q865" s="8"/>
      <c r="R865" s="8"/>
      <c r="S865" s="4">
        <f t="shared" si="86"/>
        <v>0</v>
      </c>
      <c r="T865" s="6">
        <f t="shared" si="87"/>
        <v>0</v>
      </c>
      <c r="U865" s="4">
        <f t="shared" si="88"/>
        <v>0</v>
      </c>
      <c r="V865" s="6">
        <f t="shared" si="89"/>
        <v>0</v>
      </c>
      <c r="W865" s="4">
        <f t="shared" si="90"/>
        <v>0</v>
      </c>
      <c r="X865" s="6">
        <f t="shared" si="91"/>
        <v>0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IF(E866="","",IF(AND(H866=H867,J866=J867),"",MAX($D$3:D865)+1))</f>
        <v/>
      </c>
      <c r="E866" s="7"/>
      <c r="F866" s="7"/>
      <c r="G866" s="7"/>
      <c r="H866" s="7"/>
      <c r="I866" s="7"/>
      <c r="J866" s="7"/>
      <c r="K866" s="7"/>
      <c r="L866" s="7"/>
      <c r="M866" s="8"/>
      <c r="N866" s="8"/>
      <c r="O866" s="8"/>
      <c r="P866" s="8"/>
      <c r="Q866" s="8"/>
      <c r="R866" s="8"/>
      <c r="S866" s="4">
        <f t="shared" si="86"/>
        <v>0</v>
      </c>
      <c r="T866" s="6">
        <f t="shared" si="87"/>
        <v>0</v>
      </c>
      <c r="U866" s="4">
        <f t="shared" si="88"/>
        <v>0</v>
      </c>
      <c r="V866" s="6">
        <f t="shared" si="89"/>
        <v>0</v>
      </c>
      <c r="W866" s="4">
        <f t="shared" si="90"/>
        <v>0</v>
      </c>
      <c r="X866" s="6">
        <f t="shared" si="91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 t="str">
        <f>IF(E867="","",IF(AND(H867=H868,J867=J868),"",MAX($D$3:D866)+1))</f>
        <v/>
      </c>
      <c r="E867" s="7"/>
      <c r="F867" s="7"/>
      <c r="G867" s="7"/>
      <c r="H867" s="7"/>
      <c r="I867" s="7"/>
      <c r="J867" s="7"/>
      <c r="K867" s="7"/>
      <c r="L867" s="7"/>
      <c r="M867" s="8"/>
      <c r="N867" s="8"/>
      <c r="O867" s="8"/>
      <c r="P867" s="8"/>
      <c r="Q867" s="8"/>
      <c r="R867" s="8"/>
      <c r="S867" s="4">
        <f t="shared" si="86"/>
        <v>0</v>
      </c>
      <c r="T867" s="6">
        <f t="shared" si="87"/>
        <v>0</v>
      </c>
      <c r="U867" s="4">
        <f t="shared" si="88"/>
        <v>0</v>
      </c>
      <c r="V867" s="6">
        <f t="shared" si="89"/>
        <v>0</v>
      </c>
      <c r="W867" s="4">
        <f t="shared" si="90"/>
        <v>0</v>
      </c>
      <c r="X867" s="6">
        <f t="shared" si="91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IF(E868="","",IF(AND(H868=H869,J868=J869),"",MAX($D$3:D867)+1))</f>
        <v/>
      </c>
      <c r="E868" s="7"/>
      <c r="F868" s="7"/>
      <c r="G868" s="7"/>
      <c r="H868" s="7"/>
      <c r="I868" s="7"/>
      <c r="J868" s="7"/>
      <c r="K868" s="7"/>
      <c r="L868" s="7"/>
      <c r="M868" s="8"/>
      <c r="N868" s="8"/>
      <c r="O868" s="8"/>
      <c r="P868" s="8"/>
      <c r="Q868" s="8"/>
      <c r="R868" s="8"/>
      <c r="S868" s="4">
        <f t="shared" si="86"/>
        <v>0</v>
      </c>
      <c r="T868" s="6">
        <f t="shared" si="87"/>
        <v>0</v>
      </c>
      <c r="U868" s="4">
        <f t="shared" si="88"/>
        <v>0</v>
      </c>
      <c r="V868" s="6">
        <f t="shared" si="89"/>
        <v>0</v>
      </c>
      <c r="W868" s="4">
        <f t="shared" si="90"/>
        <v>0</v>
      </c>
      <c r="X868" s="6">
        <f t="shared" si="91"/>
        <v>0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IF(E869="","",IF(AND(H869=H870,J869=J870),"",MAX($D$3:D868)+1))</f>
        <v/>
      </c>
      <c r="E869" s="7"/>
      <c r="F869" s="7"/>
      <c r="G869" s="7"/>
      <c r="H869" s="7"/>
      <c r="I869" s="7"/>
      <c r="J869" s="7"/>
      <c r="K869" s="7"/>
      <c r="L869" s="7"/>
      <c r="M869" s="8"/>
      <c r="N869" s="8"/>
      <c r="O869" s="8"/>
      <c r="P869" s="8"/>
      <c r="Q869" s="8"/>
      <c r="R869" s="8"/>
      <c r="S869" s="4">
        <f t="shared" si="86"/>
        <v>0</v>
      </c>
      <c r="T869" s="6">
        <f t="shared" si="87"/>
        <v>0</v>
      </c>
      <c r="U869" s="4">
        <f t="shared" si="88"/>
        <v>0</v>
      </c>
      <c r="V869" s="6">
        <f t="shared" si="89"/>
        <v>0</v>
      </c>
      <c r="W869" s="4">
        <f t="shared" si="90"/>
        <v>0</v>
      </c>
      <c r="X869" s="6">
        <f t="shared" si="91"/>
        <v>0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IF(E870="","",IF(AND(H870=H871,J870=J871),"",MAX($D$3:D869)+1))</f>
        <v/>
      </c>
      <c r="E870" s="7"/>
      <c r="F870" s="7"/>
      <c r="G870" s="7"/>
      <c r="H870" s="7"/>
      <c r="I870" s="7"/>
      <c r="J870" s="7"/>
      <c r="K870" s="7"/>
      <c r="L870" s="7"/>
      <c r="M870" s="8"/>
      <c r="N870" s="8"/>
      <c r="O870" s="8"/>
      <c r="P870" s="8"/>
      <c r="Q870" s="8"/>
      <c r="R870" s="8"/>
      <c r="S870" s="4">
        <f t="shared" si="86"/>
        <v>0</v>
      </c>
      <c r="T870" s="6">
        <f t="shared" si="87"/>
        <v>0</v>
      </c>
      <c r="U870" s="4">
        <f t="shared" si="88"/>
        <v>0</v>
      </c>
      <c r="V870" s="6">
        <f t="shared" si="89"/>
        <v>0</v>
      </c>
      <c r="W870" s="4">
        <f t="shared" si="90"/>
        <v>0</v>
      </c>
      <c r="X870" s="6">
        <f t="shared" si="91"/>
        <v>0</v>
      </c>
    </row>
    <row r="871" spans="1:24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IF(E871="","",IF(AND(H871=H872,J871=J872),"",MAX($D$3:D870)+1))</f>
        <v/>
      </c>
      <c r="E871" s="7"/>
      <c r="F871" s="7"/>
      <c r="G871" s="7"/>
      <c r="H871" s="7"/>
      <c r="I871" s="7"/>
      <c r="J871" s="7"/>
      <c r="K871" s="7"/>
      <c r="L871" s="7"/>
      <c r="M871" s="8"/>
      <c r="N871" s="8"/>
      <c r="O871" s="8"/>
      <c r="P871" s="8"/>
      <c r="Q871" s="8"/>
      <c r="R871" s="8"/>
      <c r="S871" s="4">
        <f t="shared" si="86"/>
        <v>0</v>
      </c>
      <c r="T871" s="6">
        <f t="shared" si="87"/>
        <v>0</v>
      </c>
      <c r="U871" s="4">
        <f t="shared" si="88"/>
        <v>0</v>
      </c>
      <c r="V871" s="6">
        <f t="shared" si="89"/>
        <v>0</v>
      </c>
      <c r="W871" s="4">
        <f t="shared" si="90"/>
        <v>0</v>
      </c>
      <c r="X871" s="6">
        <f t="shared" si="91"/>
        <v>0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IF(E872="","",IF(AND(H872=H873,J872=J873),"",MAX($D$3:D871)+1))</f>
        <v/>
      </c>
      <c r="E872" s="7"/>
      <c r="F872" s="7"/>
      <c r="G872" s="7"/>
      <c r="H872" s="7"/>
      <c r="I872" s="7"/>
      <c r="J872" s="7"/>
      <c r="K872" s="7"/>
      <c r="L872" s="7"/>
      <c r="M872" s="8"/>
      <c r="N872" s="8"/>
      <c r="O872" s="8"/>
      <c r="P872" s="8"/>
      <c r="Q872" s="8"/>
      <c r="R872" s="8"/>
      <c r="S872" s="4">
        <f t="shared" si="86"/>
        <v>0</v>
      </c>
      <c r="T872" s="6">
        <f t="shared" si="87"/>
        <v>0</v>
      </c>
      <c r="U872" s="4">
        <f t="shared" si="88"/>
        <v>0</v>
      </c>
      <c r="V872" s="6">
        <f t="shared" si="89"/>
        <v>0</v>
      </c>
      <c r="W872" s="4">
        <f t="shared" si="90"/>
        <v>0</v>
      </c>
      <c r="X872" s="6">
        <f t="shared" si="91"/>
        <v>0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IF(E873="","",IF(AND(H873=H874,J873=J874),"",MAX($D$3:D872)+1))</f>
        <v/>
      </c>
      <c r="E873" s="7"/>
      <c r="F873" s="7"/>
      <c r="G873" s="7"/>
      <c r="H873" s="7"/>
      <c r="I873" s="7"/>
      <c r="J873" s="7"/>
      <c r="K873" s="7"/>
      <c r="L873" s="7"/>
      <c r="M873" s="8"/>
      <c r="N873" s="8"/>
      <c r="O873" s="8"/>
      <c r="P873" s="8"/>
      <c r="Q873" s="8"/>
      <c r="R873" s="8"/>
      <c r="S873" s="4">
        <f t="shared" si="86"/>
        <v>0</v>
      </c>
      <c r="T873" s="6">
        <f t="shared" si="87"/>
        <v>0</v>
      </c>
      <c r="U873" s="4">
        <f t="shared" si="88"/>
        <v>0</v>
      </c>
      <c r="V873" s="6">
        <f t="shared" si="89"/>
        <v>0</v>
      </c>
      <c r="W873" s="4">
        <f t="shared" si="90"/>
        <v>0</v>
      </c>
      <c r="X873" s="6">
        <f t="shared" si="91"/>
        <v>0</v>
      </c>
    </row>
    <row r="874" spans="1:24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IF(E874="","",IF(AND(H874=H875,J874=J875),"",MAX($D$3:D873)+1))</f>
        <v/>
      </c>
      <c r="E874" s="7"/>
      <c r="F874" s="7"/>
      <c r="G874" s="7"/>
      <c r="H874" s="7"/>
      <c r="I874" s="7"/>
      <c r="J874" s="7"/>
      <c r="K874" s="7"/>
      <c r="L874" s="7"/>
      <c r="M874" s="8"/>
      <c r="N874" s="8"/>
      <c r="O874" s="8"/>
      <c r="P874" s="8"/>
      <c r="Q874" s="8"/>
      <c r="R874" s="8"/>
      <c r="S874" s="4">
        <f t="shared" si="86"/>
        <v>0</v>
      </c>
      <c r="T874" s="6">
        <f t="shared" si="87"/>
        <v>0</v>
      </c>
      <c r="U874" s="4">
        <f t="shared" si="88"/>
        <v>0</v>
      </c>
      <c r="V874" s="6">
        <f t="shared" si="89"/>
        <v>0</v>
      </c>
      <c r="W874" s="4">
        <f t="shared" si="90"/>
        <v>0</v>
      </c>
      <c r="X874" s="6">
        <f t="shared" si="91"/>
        <v>0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IF(E875="","",IF(AND(H875=H876,J875=J876),"",MAX($D$3:D874)+1))</f>
        <v/>
      </c>
      <c r="E875" s="7"/>
      <c r="F875" s="7"/>
      <c r="G875" s="7"/>
      <c r="H875" s="7"/>
      <c r="I875" s="7"/>
      <c r="J875" s="7"/>
      <c r="K875" s="7"/>
      <c r="L875" s="7"/>
      <c r="M875" s="8"/>
      <c r="N875" s="8"/>
      <c r="O875" s="8"/>
      <c r="P875" s="8"/>
      <c r="Q875" s="8"/>
      <c r="R875" s="8"/>
      <c r="S875" s="4">
        <f t="shared" si="86"/>
        <v>0</v>
      </c>
      <c r="T875" s="6">
        <f t="shared" si="87"/>
        <v>0</v>
      </c>
      <c r="U875" s="4">
        <f t="shared" si="88"/>
        <v>0</v>
      </c>
      <c r="V875" s="6">
        <f t="shared" si="89"/>
        <v>0</v>
      </c>
      <c r="W875" s="4">
        <f t="shared" si="90"/>
        <v>0</v>
      </c>
      <c r="X875" s="6">
        <f t="shared" si="91"/>
        <v>0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IF(E876="","",IF(AND(H876=H877,J876=J877),"",MAX($D$3:D875)+1))</f>
        <v/>
      </c>
      <c r="E876" s="7"/>
      <c r="F876" s="7"/>
      <c r="G876" s="7"/>
      <c r="H876" s="7"/>
      <c r="I876" s="7"/>
      <c r="J876" s="7"/>
      <c r="K876" s="7"/>
      <c r="L876" s="7"/>
      <c r="M876" s="8"/>
      <c r="N876" s="8"/>
      <c r="O876" s="8"/>
      <c r="P876" s="8"/>
      <c r="Q876" s="8"/>
      <c r="R876" s="8"/>
      <c r="S876" s="4">
        <f t="shared" si="86"/>
        <v>0</v>
      </c>
      <c r="T876" s="6">
        <f t="shared" si="87"/>
        <v>0</v>
      </c>
      <c r="U876" s="4">
        <f t="shared" si="88"/>
        <v>0</v>
      </c>
      <c r="V876" s="6">
        <f t="shared" si="89"/>
        <v>0</v>
      </c>
      <c r="W876" s="4">
        <f t="shared" si="90"/>
        <v>0</v>
      </c>
      <c r="X876" s="6">
        <f t="shared" si="91"/>
        <v>0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IF(E877="","",IF(AND(H877=H878,J877=J878),"",MAX($D$3:D876)+1))</f>
        <v/>
      </c>
      <c r="E877" s="7"/>
      <c r="F877" s="7"/>
      <c r="G877" s="7"/>
      <c r="H877" s="7"/>
      <c r="I877" s="7"/>
      <c r="J877" s="7"/>
      <c r="K877" s="7"/>
      <c r="L877" s="7"/>
      <c r="M877" s="8"/>
      <c r="N877" s="8"/>
      <c r="O877" s="8"/>
      <c r="P877" s="8"/>
      <c r="Q877" s="8"/>
      <c r="R877" s="8"/>
      <c r="S877" s="4">
        <f t="shared" si="86"/>
        <v>0</v>
      </c>
      <c r="T877" s="6">
        <f t="shared" si="87"/>
        <v>0</v>
      </c>
      <c r="U877" s="4">
        <f t="shared" si="88"/>
        <v>0</v>
      </c>
      <c r="V877" s="6">
        <f t="shared" si="89"/>
        <v>0</v>
      </c>
      <c r="W877" s="4">
        <f t="shared" si="90"/>
        <v>0</v>
      </c>
      <c r="X877" s="6">
        <f t="shared" si="91"/>
        <v>0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IF(E878="","",IF(AND(H878=H879,J878=J879),"",MAX($D$3:D877)+1))</f>
        <v/>
      </c>
      <c r="E878" s="7"/>
      <c r="F878" s="7"/>
      <c r="G878" s="7"/>
      <c r="H878" s="7"/>
      <c r="I878" s="7"/>
      <c r="J878" s="7"/>
      <c r="K878" s="7"/>
      <c r="L878" s="7"/>
      <c r="M878" s="8"/>
      <c r="N878" s="8"/>
      <c r="O878" s="8"/>
      <c r="P878" s="8"/>
      <c r="Q878" s="8"/>
      <c r="R878" s="8"/>
      <c r="S878" s="4">
        <f t="shared" si="86"/>
        <v>0</v>
      </c>
      <c r="T878" s="6">
        <f t="shared" si="87"/>
        <v>0</v>
      </c>
      <c r="U878" s="4">
        <f t="shared" si="88"/>
        <v>0</v>
      </c>
      <c r="V878" s="6">
        <f t="shared" si="89"/>
        <v>0</v>
      </c>
      <c r="W878" s="4">
        <f t="shared" si="90"/>
        <v>0</v>
      </c>
      <c r="X878" s="6">
        <f t="shared" si="91"/>
        <v>0</v>
      </c>
    </row>
    <row r="879" spans="1:24" x14ac:dyDescent="0.2">
      <c r="A879" t="str">
        <f>IF(AND(ABS(S879)&gt;Input!$A$3,ABS(1-T879)&gt;Input!$A$4),MAX($A$3:A878)+1,"")</f>
        <v/>
      </c>
      <c r="B879" t="str">
        <f>IF(AND(ABS(U879)&gt;Input!$B$3,ABS(1-V879)&gt;Input!$B$4),MAX($B$3:B878)+1,"")</f>
        <v/>
      </c>
      <c r="C879" t="str">
        <f>IF(AND(ABS(W879)&gt;Input!$C$3,ABS(1-X879)&gt;Input!$C$4),MAX($C$3:C878)+1,"")</f>
        <v/>
      </c>
      <c r="D879" t="str">
        <f>IF(E879="","",IF(AND(H879=H880,J879=J880),"",MAX($D$3:D878)+1))</f>
        <v/>
      </c>
      <c r="E879" s="7"/>
      <c r="F879" s="7"/>
      <c r="G879" s="7"/>
      <c r="H879" s="7"/>
      <c r="I879" s="7"/>
      <c r="J879" s="7"/>
      <c r="K879" s="7"/>
      <c r="L879" s="7"/>
      <c r="M879" s="8"/>
      <c r="N879" s="8"/>
      <c r="O879" s="8"/>
      <c r="P879" s="8"/>
      <c r="Q879" s="8"/>
      <c r="R879" s="8"/>
      <c r="S879" s="4">
        <f t="shared" si="86"/>
        <v>0</v>
      </c>
      <c r="T879" s="6">
        <f t="shared" si="87"/>
        <v>0</v>
      </c>
      <c r="U879" s="4">
        <f t="shared" si="88"/>
        <v>0</v>
      </c>
      <c r="V879" s="6">
        <f t="shared" si="89"/>
        <v>0</v>
      </c>
      <c r="W879" s="4">
        <f t="shared" si="90"/>
        <v>0</v>
      </c>
      <c r="X879" s="6">
        <f t="shared" si="91"/>
        <v>0</v>
      </c>
    </row>
    <row r="880" spans="1:24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IF(E880="","",IF(AND(H880=H881,J880=J881),"",MAX($D$3:D879)+1))</f>
        <v/>
      </c>
      <c r="E880" s="7"/>
      <c r="F880" s="7"/>
      <c r="G880" s="7"/>
      <c r="H880" s="7"/>
      <c r="I880" s="7"/>
      <c r="J880" s="7"/>
      <c r="K880" s="7"/>
      <c r="L880" s="7"/>
      <c r="M880" s="8"/>
      <c r="N880" s="8"/>
      <c r="O880" s="8"/>
      <c r="P880" s="8"/>
      <c r="Q880" s="8"/>
      <c r="R880" s="8"/>
      <c r="S880" s="4">
        <f t="shared" si="86"/>
        <v>0</v>
      </c>
      <c r="T880" s="6">
        <f t="shared" si="87"/>
        <v>0</v>
      </c>
      <c r="U880" s="4">
        <f t="shared" si="88"/>
        <v>0</v>
      </c>
      <c r="V880" s="6">
        <f t="shared" si="89"/>
        <v>0</v>
      </c>
      <c r="W880" s="4">
        <f t="shared" si="90"/>
        <v>0</v>
      </c>
      <c r="X880" s="6">
        <f t="shared" si="91"/>
        <v>0</v>
      </c>
    </row>
    <row r="881" spans="1:24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IF(E881="","",IF(AND(H881=H882,J881=J882),"",MAX($D$3:D880)+1))</f>
        <v/>
      </c>
      <c r="E881" s="7"/>
      <c r="F881" s="7"/>
      <c r="G881" s="7"/>
      <c r="H881" s="7"/>
      <c r="I881" s="7"/>
      <c r="J881" s="7"/>
      <c r="K881" s="7"/>
      <c r="L881" s="7"/>
      <c r="M881" s="8"/>
      <c r="N881" s="8"/>
      <c r="O881" s="8"/>
      <c r="P881" s="8"/>
      <c r="Q881" s="8"/>
      <c r="R881" s="8"/>
      <c r="S881" s="4">
        <f t="shared" si="86"/>
        <v>0</v>
      </c>
      <c r="T881" s="6">
        <f t="shared" si="87"/>
        <v>0</v>
      </c>
      <c r="U881" s="4">
        <f t="shared" si="88"/>
        <v>0</v>
      </c>
      <c r="V881" s="6">
        <f t="shared" si="89"/>
        <v>0</v>
      </c>
      <c r="W881" s="4">
        <f t="shared" si="90"/>
        <v>0</v>
      </c>
      <c r="X881" s="6">
        <f t="shared" si="91"/>
        <v>0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IF(E882="","",IF(AND(H882=H883,J882=J883),"",MAX($D$3:D881)+1))</f>
        <v/>
      </c>
      <c r="E882" s="7"/>
      <c r="F882" s="7"/>
      <c r="G882" s="7"/>
      <c r="H882" s="7"/>
      <c r="I882" s="7"/>
      <c r="J882" s="7"/>
      <c r="K882" s="7"/>
      <c r="L882" s="7"/>
      <c r="M882" s="8"/>
      <c r="N882" s="8"/>
      <c r="O882" s="8"/>
      <c r="P882" s="8"/>
      <c r="Q882" s="8"/>
      <c r="R882" s="8"/>
      <c r="S882" s="4">
        <f t="shared" si="86"/>
        <v>0</v>
      </c>
      <c r="T882" s="6">
        <f t="shared" si="87"/>
        <v>0</v>
      </c>
      <c r="U882" s="4">
        <f t="shared" si="88"/>
        <v>0</v>
      </c>
      <c r="V882" s="6">
        <f t="shared" si="89"/>
        <v>0</v>
      </c>
      <c r="W882" s="4">
        <f t="shared" si="90"/>
        <v>0</v>
      </c>
      <c r="X882" s="6">
        <f t="shared" si="91"/>
        <v>0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 t="str">
        <f>IF(E883="","",IF(AND(H883=H884,J883=J884),"",MAX($D$3:D882)+1))</f>
        <v/>
      </c>
      <c r="E883" s="7"/>
      <c r="F883" s="7"/>
      <c r="G883" s="7"/>
      <c r="H883" s="7"/>
      <c r="I883" s="7"/>
      <c r="J883" s="7"/>
      <c r="K883" s="7"/>
      <c r="L883" s="7"/>
      <c r="M883" s="8"/>
      <c r="N883" s="8"/>
      <c r="O883" s="8"/>
      <c r="P883" s="8"/>
      <c r="Q883" s="8"/>
      <c r="R883" s="8"/>
      <c r="S883" s="4">
        <f t="shared" si="86"/>
        <v>0</v>
      </c>
      <c r="T883" s="6">
        <f t="shared" si="87"/>
        <v>0</v>
      </c>
      <c r="U883" s="4">
        <f t="shared" si="88"/>
        <v>0</v>
      </c>
      <c r="V883" s="6">
        <f t="shared" si="89"/>
        <v>0</v>
      </c>
      <c r="W883" s="4">
        <f t="shared" si="90"/>
        <v>0</v>
      </c>
      <c r="X883" s="6">
        <f t="shared" si="91"/>
        <v>0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IF(E884="","",IF(AND(H884=H885,J884=J885),"",MAX($D$3:D883)+1))</f>
        <v/>
      </c>
      <c r="E884" s="7"/>
      <c r="F884" s="7"/>
      <c r="G884" s="7"/>
      <c r="H884" s="7"/>
      <c r="I884" s="7"/>
      <c r="J884" s="7"/>
      <c r="K884" s="7"/>
      <c r="L884" s="7"/>
      <c r="M884" s="8"/>
      <c r="N884" s="8"/>
      <c r="O884" s="8"/>
      <c r="P884" s="8"/>
      <c r="Q884" s="8"/>
      <c r="R884" s="8"/>
      <c r="S884" s="4">
        <f t="shared" si="86"/>
        <v>0</v>
      </c>
      <c r="T884" s="6">
        <f t="shared" si="87"/>
        <v>0</v>
      </c>
      <c r="U884" s="4">
        <f t="shared" si="88"/>
        <v>0</v>
      </c>
      <c r="V884" s="6">
        <f t="shared" si="89"/>
        <v>0</v>
      </c>
      <c r="W884" s="4">
        <f t="shared" si="90"/>
        <v>0</v>
      </c>
      <c r="X884" s="6">
        <f t="shared" si="91"/>
        <v>0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IF(E885="","",IF(AND(H885=H886,J885=J886),"",MAX($D$3:D884)+1))</f>
        <v/>
      </c>
      <c r="E885" s="7"/>
      <c r="F885" s="7"/>
      <c r="G885" s="7"/>
      <c r="H885" s="7"/>
      <c r="I885" s="7"/>
      <c r="J885" s="7"/>
      <c r="K885" s="7"/>
      <c r="L885" s="7"/>
      <c r="M885" s="8"/>
      <c r="N885" s="8"/>
      <c r="O885" s="8"/>
      <c r="P885" s="8"/>
      <c r="Q885" s="8"/>
      <c r="R885" s="8"/>
      <c r="S885" s="4">
        <f t="shared" si="86"/>
        <v>0</v>
      </c>
      <c r="T885" s="6">
        <f t="shared" si="87"/>
        <v>0</v>
      </c>
      <c r="U885" s="4">
        <f t="shared" si="88"/>
        <v>0</v>
      </c>
      <c r="V885" s="6">
        <f t="shared" si="89"/>
        <v>0</v>
      </c>
      <c r="W885" s="4">
        <f t="shared" si="90"/>
        <v>0</v>
      </c>
      <c r="X885" s="6">
        <f t="shared" si="91"/>
        <v>0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 t="str">
        <f>IF(E886="","",IF(AND(H886=H887,J886=J887),"",MAX($D$3:D885)+1))</f>
        <v/>
      </c>
      <c r="E886" s="7"/>
      <c r="F886" s="7"/>
      <c r="G886" s="7"/>
      <c r="H886" s="7"/>
      <c r="I886" s="7"/>
      <c r="J886" s="7"/>
      <c r="K886" s="7"/>
      <c r="L886" s="7"/>
      <c r="M886" s="8"/>
      <c r="N886" s="8"/>
      <c r="O886" s="8"/>
      <c r="P886" s="8"/>
      <c r="Q886" s="8"/>
      <c r="R886" s="8"/>
      <c r="S886" s="4">
        <f t="shared" si="86"/>
        <v>0</v>
      </c>
      <c r="T886" s="6">
        <f t="shared" si="87"/>
        <v>0</v>
      </c>
      <c r="U886" s="4">
        <f t="shared" si="88"/>
        <v>0</v>
      </c>
      <c r="V886" s="6">
        <f t="shared" si="89"/>
        <v>0</v>
      </c>
      <c r="W886" s="4">
        <f t="shared" si="90"/>
        <v>0</v>
      </c>
      <c r="X886" s="6">
        <f t="shared" si="91"/>
        <v>0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IF(E887="","",IF(AND(H887=H888,J887=J888),"",MAX($D$3:D886)+1))</f>
        <v/>
      </c>
      <c r="E887" s="7"/>
      <c r="F887" s="7"/>
      <c r="G887" s="7"/>
      <c r="H887" s="7"/>
      <c r="I887" s="7"/>
      <c r="J887" s="7"/>
      <c r="K887" s="7"/>
      <c r="L887" s="7"/>
      <c r="M887" s="8"/>
      <c r="N887" s="8"/>
      <c r="O887" s="8"/>
      <c r="P887" s="8"/>
      <c r="Q887" s="8"/>
      <c r="R887" s="8"/>
      <c r="S887" s="4">
        <f t="shared" si="86"/>
        <v>0</v>
      </c>
      <c r="T887" s="6">
        <f t="shared" si="87"/>
        <v>0</v>
      </c>
      <c r="U887" s="4">
        <f t="shared" si="88"/>
        <v>0</v>
      </c>
      <c r="V887" s="6">
        <f t="shared" si="89"/>
        <v>0</v>
      </c>
      <c r="W887" s="4">
        <f t="shared" si="90"/>
        <v>0</v>
      </c>
      <c r="X887" s="6">
        <f t="shared" si="91"/>
        <v>0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IF(E888="","",IF(AND(H888=H889,J888=J889),"",MAX($D$3:D887)+1))</f>
        <v/>
      </c>
      <c r="E888" s="7"/>
      <c r="F888" s="7"/>
      <c r="G888" s="7"/>
      <c r="H888" s="7"/>
      <c r="I888" s="7"/>
      <c r="J888" s="7"/>
      <c r="K888" s="7"/>
      <c r="L888" s="7"/>
      <c r="M888" s="8"/>
      <c r="N888" s="8"/>
      <c r="O888" s="8"/>
      <c r="P888" s="8"/>
      <c r="Q888" s="8"/>
      <c r="R888" s="8"/>
      <c r="S888" s="4">
        <f t="shared" si="86"/>
        <v>0</v>
      </c>
      <c r="T888" s="6">
        <f t="shared" si="87"/>
        <v>0</v>
      </c>
      <c r="U888" s="4">
        <f t="shared" si="88"/>
        <v>0</v>
      </c>
      <c r="V888" s="6">
        <f t="shared" si="89"/>
        <v>0</v>
      </c>
      <c r="W888" s="4">
        <f t="shared" si="90"/>
        <v>0</v>
      </c>
      <c r="X888" s="6">
        <f t="shared" si="91"/>
        <v>0</v>
      </c>
    </row>
    <row r="889" spans="1:24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IF(E889="","",IF(AND(H889=H890,J889=J890),"",MAX($D$3:D888)+1))</f>
        <v/>
      </c>
      <c r="E889" s="7"/>
      <c r="F889" s="7"/>
      <c r="G889" s="7"/>
      <c r="H889" s="7"/>
      <c r="I889" s="7"/>
      <c r="J889" s="7"/>
      <c r="K889" s="7"/>
      <c r="L889" s="7"/>
      <c r="M889" s="8"/>
      <c r="N889" s="8"/>
      <c r="O889" s="8"/>
      <c r="P889" s="8"/>
      <c r="Q889" s="8"/>
      <c r="R889" s="8"/>
      <c r="S889" s="4">
        <f t="shared" si="86"/>
        <v>0</v>
      </c>
      <c r="T889" s="6">
        <f t="shared" si="87"/>
        <v>0</v>
      </c>
      <c r="U889" s="4">
        <f t="shared" si="88"/>
        <v>0</v>
      </c>
      <c r="V889" s="6">
        <f t="shared" si="89"/>
        <v>0</v>
      </c>
      <c r="W889" s="4">
        <f t="shared" si="90"/>
        <v>0</v>
      </c>
      <c r="X889" s="6">
        <f t="shared" si="91"/>
        <v>0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IF(E890="","",IF(AND(H890=H891,J890=J891),"",MAX($D$3:D889)+1))</f>
        <v/>
      </c>
      <c r="E890" s="7"/>
      <c r="F890" s="7"/>
      <c r="G890" s="7"/>
      <c r="H890" s="7"/>
      <c r="I890" s="7"/>
      <c r="J890" s="7"/>
      <c r="K890" s="7"/>
      <c r="L890" s="7"/>
      <c r="M890" s="8"/>
      <c r="N890" s="8"/>
      <c r="O890" s="8"/>
      <c r="P890" s="8"/>
      <c r="Q890" s="8"/>
      <c r="R890" s="8"/>
      <c r="S890" s="4">
        <f t="shared" si="86"/>
        <v>0</v>
      </c>
      <c r="T890" s="6">
        <f t="shared" si="87"/>
        <v>0</v>
      </c>
      <c r="U890" s="4">
        <f t="shared" si="88"/>
        <v>0</v>
      </c>
      <c r="V890" s="6">
        <f t="shared" si="89"/>
        <v>0</v>
      </c>
      <c r="W890" s="4">
        <f t="shared" si="90"/>
        <v>0</v>
      </c>
      <c r="X890" s="6">
        <f t="shared" si="91"/>
        <v>0</v>
      </c>
    </row>
    <row r="891" spans="1:24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IF(E891="","",IF(AND(H891=H892,J891=J892),"",MAX($D$3:D890)+1))</f>
        <v/>
      </c>
      <c r="E891" s="7"/>
      <c r="F891" s="7"/>
      <c r="G891" s="7"/>
      <c r="H891" s="7"/>
      <c r="I891" s="7"/>
      <c r="J891" s="7"/>
      <c r="K891" s="7"/>
      <c r="L891" s="7"/>
      <c r="M891" s="8"/>
      <c r="N891" s="8"/>
      <c r="O891" s="8"/>
      <c r="P891" s="8"/>
      <c r="Q891" s="8"/>
      <c r="R891" s="8"/>
      <c r="S891" s="4">
        <f t="shared" si="86"/>
        <v>0</v>
      </c>
      <c r="T891" s="6">
        <f t="shared" si="87"/>
        <v>0</v>
      </c>
      <c r="U891" s="4">
        <f t="shared" si="88"/>
        <v>0</v>
      </c>
      <c r="V891" s="6">
        <f t="shared" si="89"/>
        <v>0</v>
      </c>
      <c r="W891" s="4">
        <f t="shared" si="90"/>
        <v>0</v>
      </c>
      <c r="X891" s="6">
        <f t="shared" si="91"/>
        <v>0</v>
      </c>
    </row>
    <row r="892" spans="1:24" x14ac:dyDescent="0.2">
      <c r="A892" t="str">
        <f>IF(AND(ABS(S892)&gt;Input!$A$3,ABS(1-T892)&gt;Input!$A$4),MAX($A$3:A891)+1,"")</f>
        <v/>
      </c>
      <c r="B892" t="str">
        <f>IF(AND(ABS(U892)&gt;Input!$B$3,ABS(1-V892)&gt;Input!$B$4),MAX($B$3:B891)+1,"")</f>
        <v/>
      </c>
      <c r="C892" t="str">
        <f>IF(AND(ABS(W892)&gt;Input!$C$3,ABS(1-X892)&gt;Input!$C$4),MAX($C$3:C891)+1,"")</f>
        <v/>
      </c>
      <c r="D892" t="str">
        <f>IF(E892="","",IF(AND(H892=H893,J892=J893),"",MAX($D$3:D891)+1))</f>
        <v/>
      </c>
      <c r="E892" s="7"/>
      <c r="F892" s="7"/>
      <c r="G892" s="7"/>
      <c r="H892" s="7"/>
      <c r="I892" s="7"/>
      <c r="J892" s="7"/>
      <c r="K892" s="7"/>
      <c r="L892" s="7"/>
      <c r="M892" s="8"/>
      <c r="N892" s="8"/>
      <c r="O892" s="8"/>
      <c r="P892" s="8"/>
      <c r="Q892" s="8"/>
      <c r="R892" s="8"/>
      <c r="S892" s="4">
        <f t="shared" si="86"/>
        <v>0</v>
      </c>
      <c r="T892" s="6">
        <f t="shared" si="87"/>
        <v>0</v>
      </c>
      <c r="U892" s="4">
        <f t="shared" si="88"/>
        <v>0</v>
      </c>
      <c r="V892" s="6">
        <f t="shared" si="89"/>
        <v>0</v>
      </c>
      <c r="W892" s="4">
        <f t="shared" si="90"/>
        <v>0</v>
      </c>
      <c r="X892" s="6">
        <f t="shared" si="91"/>
        <v>0</v>
      </c>
    </row>
    <row r="893" spans="1:24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IF(E893="","",IF(AND(H893=H894,J893=J894),"",MAX($D$3:D892)+1))</f>
        <v/>
      </c>
      <c r="E893" s="7"/>
      <c r="F893" s="7"/>
      <c r="G893" s="7"/>
      <c r="H893" s="7"/>
      <c r="I893" s="7"/>
      <c r="J893" s="7"/>
      <c r="K893" s="7"/>
      <c r="L893" s="7"/>
      <c r="M893" s="8"/>
      <c r="N893" s="8"/>
      <c r="O893" s="8"/>
      <c r="P893" s="8"/>
      <c r="Q893" s="8"/>
      <c r="R893" s="8"/>
      <c r="S893" s="4">
        <f t="shared" si="86"/>
        <v>0</v>
      </c>
      <c r="T893" s="6">
        <f t="shared" si="87"/>
        <v>0</v>
      </c>
      <c r="U893" s="4">
        <f t="shared" si="88"/>
        <v>0</v>
      </c>
      <c r="V893" s="6">
        <f t="shared" si="89"/>
        <v>0</v>
      </c>
      <c r="W893" s="4">
        <f t="shared" si="90"/>
        <v>0</v>
      </c>
      <c r="X893" s="6">
        <f t="shared" si="91"/>
        <v>0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IF(E894="","",IF(AND(H894=H895,J894=J895),"",MAX($D$3:D893)+1))</f>
        <v/>
      </c>
      <c r="E894" s="7"/>
      <c r="F894" s="7"/>
      <c r="G894" s="7"/>
      <c r="H894" s="7"/>
      <c r="I894" s="7"/>
      <c r="J894" s="7"/>
      <c r="K894" s="7"/>
      <c r="L894" s="7"/>
      <c r="M894" s="8"/>
      <c r="N894" s="8"/>
      <c r="O894" s="8"/>
      <c r="P894" s="8"/>
      <c r="Q894" s="8"/>
      <c r="R894" s="8"/>
      <c r="S894" s="4">
        <f t="shared" si="86"/>
        <v>0</v>
      </c>
      <c r="T894" s="6">
        <f t="shared" si="87"/>
        <v>0</v>
      </c>
      <c r="U894" s="4">
        <f t="shared" si="88"/>
        <v>0</v>
      </c>
      <c r="V894" s="6">
        <f t="shared" si="89"/>
        <v>0</v>
      </c>
      <c r="W894" s="4">
        <f t="shared" si="90"/>
        <v>0</v>
      </c>
      <c r="X894" s="6">
        <f t="shared" si="91"/>
        <v>0</v>
      </c>
    </row>
    <row r="895" spans="1:24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IF(E895="","",IF(AND(H895=H896,J895=J896),"",MAX($D$3:D894)+1))</f>
        <v/>
      </c>
      <c r="E895" s="7"/>
      <c r="F895" s="7"/>
      <c r="G895" s="7"/>
      <c r="H895" s="7"/>
      <c r="I895" s="7"/>
      <c r="J895" s="7"/>
      <c r="K895" s="7"/>
      <c r="L895" s="7"/>
      <c r="M895" s="8"/>
      <c r="N895" s="8"/>
      <c r="O895" s="8"/>
      <c r="P895" s="8"/>
      <c r="Q895" s="8"/>
      <c r="R895" s="8"/>
      <c r="S895" s="4">
        <f t="shared" si="86"/>
        <v>0</v>
      </c>
      <c r="T895" s="6">
        <f t="shared" si="87"/>
        <v>0</v>
      </c>
      <c r="U895" s="4">
        <f t="shared" si="88"/>
        <v>0</v>
      </c>
      <c r="V895" s="6">
        <f t="shared" si="89"/>
        <v>0</v>
      </c>
      <c r="W895" s="4">
        <f t="shared" si="90"/>
        <v>0</v>
      </c>
      <c r="X895" s="6">
        <f t="shared" si="91"/>
        <v>0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 t="str">
        <f>IF(E896="","",IF(AND(H896=H897,J896=J897),"",MAX($D$3:D895)+1))</f>
        <v/>
      </c>
      <c r="E896" s="7"/>
      <c r="F896" s="7"/>
      <c r="G896" s="7"/>
      <c r="H896" s="7"/>
      <c r="I896" s="7"/>
      <c r="J896" s="7"/>
      <c r="K896" s="7"/>
      <c r="L896" s="7"/>
      <c r="M896" s="8"/>
      <c r="N896" s="8"/>
      <c r="O896" s="8"/>
      <c r="P896" s="8"/>
      <c r="Q896" s="8"/>
      <c r="R896" s="8"/>
      <c r="S896" s="4">
        <f t="shared" si="86"/>
        <v>0</v>
      </c>
      <c r="T896" s="6">
        <f t="shared" si="87"/>
        <v>0</v>
      </c>
      <c r="U896" s="4">
        <f t="shared" si="88"/>
        <v>0</v>
      </c>
      <c r="V896" s="6">
        <f t="shared" si="89"/>
        <v>0</v>
      </c>
      <c r="W896" s="4">
        <f t="shared" si="90"/>
        <v>0</v>
      </c>
      <c r="X896" s="6">
        <f t="shared" si="91"/>
        <v>0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IF(E897="","",IF(AND(H897=H898,J897=J898),"",MAX($D$3:D896)+1))</f>
        <v/>
      </c>
      <c r="E897" s="7"/>
      <c r="F897" s="7"/>
      <c r="G897" s="7"/>
      <c r="H897" s="7"/>
      <c r="I897" s="7"/>
      <c r="J897" s="7"/>
      <c r="K897" s="7"/>
      <c r="L897" s="7"/>
      <c r="M897" s="8"/>
      <c r="N897" s="8"/>
      <c r="O897" s="8"/>
      <c r="P897" s="8"/>
      <c r="Q897" s="8"/>
      <c r="R897" s="8"/>
      <c r="S897" s="4">
        <f t="shared" si="86"/>
        <v>0</v>
      </c>
      <c r="T897" s="6">
        <f t="shared" si="87"/>
        <v>0</v>
      </c>
      <c r="U897" s="4">
        <f t="shared" si="88"/>
        <v>0</v>
      </c>
      <c r="V897" s="6">
        <f t="shared" si="89"/>
        <v>0</v>
      </c>
      <c r="W897" s="4">
        <f t="shared" si="90"/>
        <v>0</v>
      </c>
      <c r="X897" s="6">
        <f t="shared" si="91"/>
        <v>0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IF(E898="","",IF(AND(H898=H899,J898=J899),"",MAX($D$3:D897)+1))</f>
        <v/>
      </c>
      <c r="E898" s="7"/>
      <c r="F898" s="7"/>
      <c r="G898" s="7"/>
      <c r="H898" s="7"/>
      <c r="I898" s="7"/>
      <c r="J898" s="7"/>
      <c r="K898" s="7"/>
      <c r="L898" s="7"/>
      <c r="M898" s="8"/>
      <c r="N898" s="8"/>
      <c r="O898" s="8"/>
      <c r="P898" s="8"/>
      <c r="Q898" s="8"/>
      <c r="R898" s="8"/>
      <c r="S898" s="4">
        <f t="shared" si="86"/>
        <v>0</v>
      </c>
      <c r="T898" s="6">
        <f t="shared" si="87"/>
        <v>0</v>
      </c>
      <c r="U898" s="4">
        <f t="shared" si="88"/>
        <v>0</v>
      </c>
      <c r="V898" s="6">
        <f t="shared" si="89"/>
        <v>0</v>
      </c>
      <c r="W898" s="4">
        <f t="shared" si="90"/>
        <v>0</v>
      </c>
      <c r="X898" s="6">
        <f t="shared" si="91"/>
        <v>0</v>
      </c>
    </row>
    <row r="899" spans="1:24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IF(E899="","",IF(AND(H899=H900,J899=J900),"",MAX($D$3:D898)+1))</f>
        <v/>
      </c>
      <c r="E899" s="7"/>
      <c r="F899" s="7"/>
      <c r="G899" s="7"/>
      <c r="H899" s="7"/>
      <c r="I899" s="7"/>
      <c r="J899" s="7"/>
      <c r="K899" s="7"/>
      <c r="L899" s="7"/>
      <c r="M899" s="8"/>
      <c r="N899" s="8"/>
      <c r="O899" s="8"/>
      <c r="P899" s="8"/>
      <c r="Q899" s="8"/>
      <c r="R899" s="8"/>
      <c r="S899" s="4">
        <f t="shared" si="86"/>
        <v>0</v>
      </c>
      <c r="T899" s="6">
        <f t="shared" si="87"/>
        <v>0</v>
      </c>
      <c r="U899" s="4">
        <f t="shared" si="88"/>
        <v>0</v>
      </c>
      <c r="V899" s="6">
        <f t="shared" si="89"/>
        <v>0</v>
      </c>
      <c r="W899" s="4">
        <f t="shared" si="90"/>
        <v>0</v>
      </c>
      <c r="X899" s="6">
        <f t="shared" si="91"/>
        <v>0</v>
      </c>
    </row>
    <row r="900" spans="1:24" x14ac:dyDescent="0.2">
      <c r="A900" t="str">
        <f>IF(AND(ABS(S900)&gt;Input!$A$3,ABS(1-T900)&gt;Input!$A$4),MAX($A$3:A899)+1,"")</f>
        <v/>
      </c>
      <c r="B900" t="str">
        <f>IF(AND(ABS(U900)&gt;Input!$B$3,ABS(1-V900)&gt;Input!$B$4),MAX($B$3:B899)+1,"")</f>
        <v/>
      </c>
      <c r="C900" t="str">
        <f>IF(AND(ABS(W900)&gt;Input!$C$3,ABS(1-X900)&gt;Input!$C$4),MAX($C$3:C899)+1,"")</f>
        <v/>
      </c>
      <c r="D900" t="str">
        <f>IF(E900="","",IF(AND(H900=H901,J900=J901),"",MAX($D$3:D899)+1))</f>
        <v/>
      </c>
      <c r="E900" s="7"/>
      <c r="F900" s="7"/>
      <c r="G900" s="7"/>
      <c r="H900" s="7"/>
      <c r="I900" s="7"/>
      <c r="J900" s="7"/>
      <c r="K900" s="7"/>
      <c r="L900" s="7"/>
      <c r="M900" s="8"/>
      <c r="N900" s="8"/>
      <c r="O900" s="8"/>
      <c r="P900" s="8"/>
      <c r="Q900" s="8"/>
      <c r="R900" s="8"/>
      <c r="S900" s="4">
        <f t="shared" si="86"/>
        <v>0</v>
      </c>
      <c r="T900" s="6">
        <f t="shared" si="87"/>
        <v>0</v>
      </c>
      <c r="U900" s="4">
        <f t="shared" si="88"/>
        <v>0</v>
      </c>
      <c r="V900" s="6">
        <f t="shared" si="89"/>
        <v>0</v>
      </c>
      <c r="W900" s="4">
        <f t="shared" si="90"/>
        <v>0</v>
      </c>
      <c r="X900" s="6">
        <f t="shared" si="91"/>
        <v>0</v>
      </c>
    </row>
    <row r="901" spans="1:24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 t="str">
        <f>IF(E901="","",IF(AND(H901=H902,J901=J902),"",MAX($D$3:D900)+1))</f>
        <v/>
      </c>
      <c r="E901" s="7"/>
      <c r="F901" s="7"/>
      <c r="G901" s="7"/>
      <c r="H901" s="7"/>
      <c r="I901" s="7"/>
      <c r="J901" s="7"/>
      <c r="K901" s="7"/>
      <c r="L901" s="7"/>
      <c r="M901" s="8"/>
      <c r="N901" s="8"/>
      <c r="O901" s="8"/>
      <c r="P901" s="8"/>
      <c r="Q901" s="8"/>
      <c r="R901" s="8"/>
      <c r="S901" s="4">
        <f t="shared" ref="S901:S964" si="92">M901-O901-Q901</f>
        <v>0</v>
      </c>
      <c r="T901" s="6">
        <f t="shared" ref="T901:T964" si="93">IF(M901=0,0,ROUND((O901+Q901)/M901,4))</f>
        <v>0</v>
      </c>
      <c r="U901" s="4">
        <f t="shared" ref="U901:U964" si="94">N901-O901-Q901</f>
        <v>0</v>
      </c>
      <c r="V901" s="6">
        <f t="shared" ref="V901:V964" si="95">IF(N901=0,0,ROUND((O901+Q901)/N901,4))</f>
        <v>0</v>
      </c>
      <c r="W901" s="4">
        <f t="shared" ref="W901:W964" si="96">R901-O901-Q901</f>
        <v>0</v>
      </c>
      <c r="X901" s="6">
        <f t="shared" ref="X901:X964" si="97">IF(R901=0,0,ROUND((O901+Q901)/R901,4))</f>
        <v>0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IF(E902="","",IF(AND(H902=H903,J902=J903),"",MAX($D$3:D901)+1))</f>
        <v/>
      </c>
      <c r="E902" s="7"/>
      <c r="F902" s="7"/>
      <c r="G902" s="7"/>
      <c r="H902" s="7"/>
      <c r="I902" s="7"/>
      <c r="J902" s="7"/>
      <c r="K902" s="7"/>
      <c r="L902" s="7"/>
      <c r="M902" s="8"/>
      <c r="N902" s="8"/>
      <c r="O902" s="8"/>
      <c r="P902" s="8"/>
      <c r="Q902" s="8"/>
      <c r="R902" s="8"/>
      <c r="S902" s="4">
        <f t="shared" si="92"/>
        <v>0</v>
      </c>
      <c r="T902" s="6">
        <f t="shared" si="93"/>
        <v>0</v>
      </c>
      <c r="U902" s="4">
        <f t="shared" si="94"/>
        <v>0</v>
      </c>
      <c r="V902" s="6">
        <f t="shared" si="95"/>
        <v>0</v>
      </c>
      <c r="W902" s="4">
        <f t="shared" si="96"/>
        <v>0</v>
      </c>
      <c r="X902" s="6">
        <f t="shared" si="97"/>
        <v>0</v>
      </c>
    </row>
    <row r="903" spans="1:24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IF(E903="","",IF(AND(H903=H904,J903=J904),"",MAX($D$3:D902)+1))</f>
        <v/>
      </c>
      <c r="E903" s="7"/>
      <c r="F903" s="7"/>
      <c r="G903" s="7"/>
      <c r="H903" s="7"/>
      <c r="I903" s="7"/>
      <c r="J903" s="7"/>
      <c r="K903" s="7"/>
      <c r="L903" s="7"/>
      <c r="M903" s="8"/>
      <c r="N903" s="8"/>
      <c r="O903" s="8"/>
      <c r="P903" s="8"/>
      <c r="Q903" s="8"/>
      <c r="R903" s="8"/>
      <c r="S903" s="4">
        <f t="shared" si="92"/>
        <v>0</v>
      </c>
      <c r="T903" s="6">
        <f t="shared" si="93"/>
        <v>0</v>
      </c>
      <c r="U903" s="4">
        <f t="shared" si="94"/>
        <v>0</v>
      </c>
      <c r="V903" s="6">
        <f t="shared" si="95"/>
        <v>0</v>
      </c>
      <c r="W903" s="4">
        <f t="shared" si="96"/>
        <v>0</v>
      </c>
      <c r="X903" s="6">
        <f t="shared" si="97"/>
        <v>0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IF(E904="","",IF(AND(H904=H905,J904=J905),"",MAX($D$3:D903)+1))</f>
        <v/>
      </c>
      <c r="E904" s="7"/>
      <c r="F904" s="7"/>
      <c r="G904" s="7"/>
      <c r="H904" s="7"/>
      <c r="I904" s="7"/>
      <c r="J904" s="7"/>
      <c r="K904" s="7"/>
      <c r="L904" s="7"/>
      <c r="M904" s="8"/>
      <c r="N904" s="8"/>
      <c r="O904" s="8"/>
      <c r="P904" s="8"/>
      <c r="Q904" s="8"/>
      <c r="R904" s="8"/>
      <c r="S904" s="4">
        <f t="shared" si="92"/>
        <v>0</v>
      </c>
      <c r="T904" s="6">
        <f t="shared" si="93"/>
        <v>0</v>
      </c>
      <c r="U904" s="4">
        <f t="shared" si="94"/>
        <v>0</v>
      </c>
      <c r="V904" s="6">
        <f t="shared" si="95"/>
        <v>0</v>
      </c>
      <c r="W904" s="4">
        <f t="shared" si="96"/>
        <v>0</v>
      </c>
      <c r="X904" s="6">
        <f t="shared" si="97"/>
        <v>0</v>
      </c>
    </row>
    <row r="905" spans="1:24" x14ac:dyDescent="0.2">
      <c r="A905" t="str">
        <f>IF(AND(ABS(S905)&gt;Input!$A$3,ABS(1-T905)&gt;Input!$A$4),MAX($A$3:A904)+1,"")</f>
        <v/>
      </c>
      <c r="B905" t="str">
        <f>IF(AND(ABS(U905)&gt;Input!$B$3,ABS(1-V905)&gt;Input!$B$4),MAX($B$3:B904)+1,"")</f>
        <v/>
      </c>
      <c r="C905" t="str">
        <f>IF(AND(ABS(W905)&gt;Input!$C$3,ABS(1-X905)&gt;Input!$C$4),MAX($C$3:C904)+1,"")</f>
        <v/>
      </c>
      <c r="D905" t="str">
        <f>IF(E905="","",IF(AND(H905=H906,J905=J906),"",MAX($D$3:D904)+1))</f>
        <v/>
      </c>
      <c r="E905" s="7"/>
      <c r="F905" s="7"/>
      <c r="G905" s="7"/>
      <c r="H905" s="7"/>
      <c r="I905" s="7"/>
      <c r="J905" s="7"/>
      <c r="K905" s="7"/>
      <c r="L905" s="7"/>
      <c r="M905" s="8"/>
      <c r="N905" s="8"/>
      <c r="O905" s="8"/>
      <c r="P905" s="8"/>
      <c r="Q905" s="8"/>
      <c r="R905" s="8"/>
      <c r="S905" s="4">
        <f t="shared" si="92"/>
        <v>0</v>
      </c>
      <c r="T905" s="6">
        <f t="shared" si="93"/>
        <v>0</v>
      </c>
      <c r="U905" s="4">
        <f t="shared" si="94"/>
        <v>0</v>
      </c>
      <c r="V905" s="6">
        <f t="shared" si="95"/>
        <v>0</v>
      </c>
      <c r="W905" s="4">
        <f t="shared" si="96"/>
        <v>0</v>
      </c>
      <c r="X905" s="6">
        <f t="shared" si="97"/>
        <v>0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IF(E906="","",IF(AND(H906=H907,J906=J907),"",MAX($D$3:D905)+1))</f>
        <v/>
      </c>
      <c r="E906" s="7"/>
      <c r="F906" s="7"/>
      <c r="G906" s="7"/>
      <c r="H906" s="7"/>
      <c r="I906" s="7"/>
      <c r="J906" s="7"/>
      <c r="K906" s="7"/>
      <c r="L906" s="7"/>
      <c r="M906" s="8"/>
      <c r="N906" s="8"/>
      <c r="O906" s="8"/>
      <c r="P906" s="8"/>
      <c r="Q906" s="8"/>
      <c r="R906" s="8"/>
      <c r="S906" s="4">
        <f t="shared" si="92"/>
        <v>0</v>
      </c>
      <c r="T906" s="6">
        <f t="shared" si="93"/>
        <v>0</v>
      </c>
      <c r="U906" s="4">
        <f t="shared" si="94"/>
        <v>0</v>
      </c>
      <c r="V906" s="6">
        <f t="shared" si="95"/>
        <v>0</v>
      </c>
      <c r="W906" s="4">
        <f t="shared" si="96"/>
        <v>0</v>
      </c>
      <c r="X906" s="6">
        <f t="shared" si="97"/>
        <v>0</v>
      </c>
    </row>
    <row r="907" spans="1:24" x14ac:dyDescent="0.2">
      <c r="A907" t="str">
        <f>IF(AND(ABS(S907)&gt;Input!$A$3,ABS(1-T907)&gt;Input!$A$4),MAX($A$3:A906)+1,"")</f>
        <v/>
      </c>
      <c r="B907" t="str">
        <f>IF(AND(ABS(U907)&gt;Input!$B$3,ABS(1-V907)&gt;Input!$B$4),MAX($B$3:B906)+1,"")</f>
        <v/>
      </c>
      <c r="C907" t="str">
        <f>IF(AND(ABS(W907)&gt;Input!$C$3,ABS(1-X907)&gt;Input!$C$4),MAX($C$3:C906)+1,"")</f>
        <v/>
      </c>
      <c r="D907" t="str">
        <f>IF(E907="","",IF(AND(H907=H908,J907=J908),"",MAX($D$3:D906)+1))</f>
        <v/>
      </c>
      <c r="E907" s="7"/>
      <c r="F907" s="7"/>
      <c r="G907" s="7"/>
      <c r="H907" s="7"/>
      <c r="I907" s="7"/>
      <c r="J907" s="7"/>
      <c r="K907" s="7"/>
      <c r="L907" s="7"/>
      <c r="M907" s="8"/>
      <c r="N907" s="8"/>
      <c r="O907" s="8"/>
      <c r="P907" s="8"/>
      <c r="Q907" s="8"/>
      <c r="R907" s="8"/>
      <c r="S907" s="4">
        <f t="shared" si="92"/>
        <v>0</v>
      </c>
      <c r="T907" s="6">
        <f t="shared" si="93"/>
        <v>0</v>
      </c>
      <c r="U907" s="4">
        <f t="shared" si="94"/>
        <v>0</v>
      </c>
      <c r="V907" s="6">
        <f t="shared" si="95"/>
        <v>0</v>
      </c>
      <c r="W907" s="4">
        <f t="shared" si="96"/>
        <v>0</v>
      </c>
      <c r="X907" s="6">
        <f t="shared" si="97"/>
        <v>0</v>
      </c>
    </row>
    <row r="908" spans="1:24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IF(E908="","",IF(AND(H908=H909,J908=J909),"",MAX($D$3:D907)+1))</f>
        <v/>
      </c>
      <c r="E908" s="7"/>
      <c r="F908" s="7"/>
      <c r="G908" s="7"/>
      <c r="H908" s="7"/>
      <c r="I908" s="7"/>
      <c r="J908" s="7"/>
      <c r="K908" s="7"/>
      <c r="L908" s="7"/>
      <c r="M908" s="8"/>
      <c r="N908" s="8"/>
      <c r="O908" s="8"/>
      <c r="P908" s="8"/>
      <c r="Q908" s="8"/>
      <c r="R908" s="8"/>
      <c r="S908" s="4">
        <f t="shared" si="92"/>
        <v>0</v>
      </c>
      <c r="T908" s="6">
        <f t="shared" si="93"/>
        <v>0</v>
      </c>
      <c r="U908" s="4">
        <f t="shared" si="94"/>
        <v>0</v>
      </c>
      <c r="V908" s="6">
        <f t="shared" si="95"/>
        <v>0</v>
      </c>
      <c r="W908" s="4">
        <f t="shared" si="96"/>
        <v>0</v>
      </c>
      <c r="X908" s="6">
        <f t="shared" si="97"/>
        <v>0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IF(E909="","",IF(AND(H909=H910,J909=J910),"",MAX($D$3:D908)+1))</f>
        <v/>
      </c>
      <c r="E909" s="7"/>
      <c r="F909" s="7"/>
      <c r="G909" s="7"/>
      <c r="H909" s="7"/>
      <c r="I909" s="7"/>
      <c r="J909" s="7"/>
      <c r="K909" s="7"/>
      <c r="L909" s="7"/>
      <c r="M909" s="8"/>
      <c r="N909" s="8"/>
      <c r="O909" s="8"/>
      <c r="P909" s="8"/>
      <c r="Q909" s="8"/>
      <c r="R909" s="8"/>
      <c r="S909" s="4">
        <f t="shared" si="92"/>
        <v>0</v>
      </c>
      <c r="T909" s="6">
        <f t="shared" si="93"/>
        <v>0</v>
      </c>
      <c r="U909" s="4">
        <f t="shared" si="94"/>
        <v>0</v>
      </c>
      <c r="V909" s="6">
        <f t="shared" si="95"/>
        <v>0</v>
      </c>
      <c r="W909" s="4">
        <f t="shared" si="96"/>
        <v>0</v>
      </c>
      <c r="X909" s="6">
        <f t="shared" si="97"/>
        <v>0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IF(E910="","",IF(AND(H910=H911,J910=J911),"",MAX($D$3:D909)+1))</f>
        <v/>
      </c>
      <c r="E910" s="7"/>
      <c r="F910" s="7"/>
      <c r="G910" s="7"/>
      <c r="H910" s="7"/>
      <c r="I910" s="7"/>
      <c r="J910" s="7"/>
      <c r="K910" s="7"/>
      <c r="L910" s="7"/>
      <c r="M910" s="8"/>
      <c r="N910" s="8"/>
      <c r="O910" s="8"/>
      <c r="P910" s="8"/>
      <c r="Q910" s="8"/>
      <c r="R910" s="8"/>
      <c r="S910" s="4">
        <f t="shared" si="92"/>
        <v>0</v>
      </c>
      <c r="T910" s="6">
        <f t="shared" si="93"/>
        <v>0</v>
      </c>
      <c r="U910" s="4">
        <f t="shared" si="94"/>
        <v>0</v>
      </c>
      <c r="V910" s="6">
        <f t="shared" si="95"/>
        <v>0</v>
      </c>
      <c r="W910" s="4">
        <f t="shared" si="96"/>
        <v>0</v>
      </c>
      <c r="X910" s="6">
        <f t="shared" si="97"/>
        <v>0</v>
      </c>
    </row>
    <row r="911" spans="1:24" x14ac:dyDescent="0.2">
      <c r="A911" t="str">
        <f>IF(AND(ABS(S911)&gt;Input!$A$3,ABS(1-T911)&gt;Input!$A$4),MAX($A$3:A910)+1,"")</f>
        <v/>
      </c>
      <c r="B911" t="str">
        <f>IF(AND(ABS(U911)&gt;Input!$B$3,ABS(1-V911)&gt;Input!$B$4),MAX($B$3:B910)+1,"")</f>
        <v/>
      </c>
      <c r="C911" t="str">
        <f>IF(AND(ABS(W911)&gt;Input!$C$3,ABS(1-X911)&gt;Input!$C$4),MAX($C$3:C910)+1,"")</f>
        <v/>
      </c>
      <c r="D911" t="str">
        <f>IF(E911="","",IF(AND(H911=H912,J911=J912),"",MAX($D$3:D910)+1))</f>
        <v/>
      </c>
      <c r="E911" s="7"/>
      <c r="F911" s="7"/>
      <c r="G911" s="7"/>
      <c r="H911" s="7"/>
      <c r="I911" s="7"/>
      <c r="J911" s="7"/>
      <c r="K911" s="7"/>
      <c r="L911" s="7"/>
      <c r="M911" s="8"/>
      <c r="N911" s="8"/>
      <c r="O911" s="8"/>
      <c r="P911" s="8"/>
      <c r="Q911" s="8"/>
      <c r="R911" s="8"/>
      <c r="S911" s="4">
        <f t="shared" si="92"/>
        <v>0</v>
      </c>
      <c r="T911" s="6">
        <f t="shared" si="93"/>
        <v>0</v>
      </c>
      <c r="U911" s="4">
        <f t="shared" si="94"/>
        <v>0</v>
      </c>
      <c r="V911" s="6">
        <f t="shared" si="95"/>
        <v>0</v>
      </c>
      <c r="W911" s="4">
        <f t="shared" si="96"/>
        <v>0</v>
      </c>
      <c r="X911" s="6">
        <f t="shared" si="97"/>
        <v>0</v>
      </c>
    </row>
    <row r="912" spans="1:24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IF(E912="","",IF(AND(H912=H913,J912=J913),"",MAX($D$3:D911)+1))</f>
        <v/>
      </c>
      <c r="E912" s="7"/>
      <c r="F912" s="7"/>
      <c r="G912" s="7"/>
      <c r="H912" s="7"/>
      <c r="I912" s="7"/>
      <c r="J912" s="7"/>
      <c r="K912" s="7"/>
      <c r="L912" s="7"/>
      <c r="M912" s="8"/>
      <c r="N912" s="8"/>
      <c r="O912" s="8"/>
      <c r="P912" s="8"/>
      <c r="Q912" s="8"/>
      <c r="R912" s="8"/>
      <c r="S912" s="4">
        <f t="shared" si="92"/>
        <v>0</v>
      </c>
      <c r="T912" s="6">
        <f t="shared" si="93"/>
        <v>0</v>
      </c>
      <c r="U912" s="4">
        <f t="shared" si="94"/>
        <v>0</v>
      </c>
      <c r="V912" s="6">
        <f t="shared" si="95"/>
        <v>0</v>
      </c>
      <c r="W912" s="4">
        <f t="shared" si="96"/>
        <v>0</v>
      </c>
      <c r="X912" s="6">
        <f t="shared" si="97"/>
        <v>0</v>
      </c>
    </row>
    <row r="913" spans="1:24" x14ac:dyDescent="0.2">
      <c r="A913" t="str">
        <f>IF(AND(ABS(S913)&gt;Input!$A$3,ABS(1-T913)&gt;Input!$A$4),MAX($A$3:A912)+1,"")</f>
        <v/>
      </c>
      <c r="B913" t="str">
        <f>IF(AND(ABS(U913)&gt;Input!$B$3,ABS(1-V913)&gt;Input!$B$4),MAX($B$3:B912)+1,"")</f>
        <v/>
      </c>
      <c r="C913" t="str">
        <f>IF(AND(ABS(W913)&gt;Input!$C$3,ABS(1-X913)&gt;Input!$C$4),MAX($C$3:C912)+1,"")</f>
        <v/>
      </c>
      <c r="D913" t="str">
        <f>IF(E913="","",IF(AND(H913=H914,J913=J914),"",MAX($D$3:D912)+1))</f>
        <v/>
      </c>
      <c r="E913" s="7"/>
      <c r="F913" s="7"/>
      <c r="G913" s="7"/>
      <c r="H913" s="7"/>
      <c r="I913" s="7"/>
      <c r="J913" s="7"/>
      <c r="K913" s="7"/>
      <c r="L913" s="7"/>
      <c r="M913" s="8"/>
      <c r="N913" s="8"/>
      <c r="O913" s="8"/>
      <c r="P913" s="8"/>
      <c r="Q913" s="8"/>
      <c r="R913" s="8"/>
      <c r="S913" s="4">
        <f t="shared" si="92"/>
        <v>0</v>
      </c>
      <c r="T913" s="6">
        <f t="shared" si="93"/>
        <v>0</v>
      </c>
      <c r="U913" s="4">
        <f t="shared" si="94"/>
        <v>0</v>
      </c>
      <c r="V913" s="6">
        <f t="shared" si="95"/>
        <v>0</v>
      </c>
      <c r="W913" s="4">
        <f t="shared" si="96"/>
        <v>0</v>
      </c>
      <c r="X913" s="6">
        <f t="shared" si="97"/>
        <v>0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 t="str">
        <f>IF(E914="","",IF(AND(H914=H915,J914=J915),"",MAX($D$3:D913)+1))</f>
        <v/>
      </c>
      <c r="E914" s="7"/>
      <c r="F914" s="7"/>
      <c r="G914" s="7"/>
      <c r="H914" s="7"/>
      <c r="I914" s="7"/>
      <c r="J914" s="7"/>
      <c r="K914" s="7"/>
      <c r="L914" s="7"/>
      <c r="M914" s="8"/>
      <c r="N914" s="8"/>
      <c r="O914" s="8"/>
      <c r="P914" s="8"/>
      <c r="Q914" s="8"/>
      <c r="R914" s="8"/>
      <c r="S914" s="4">
        <f t="shared" si="92"/>
        <v>0</v>
      </c>
      <c r="T914" s="6">
        <f t="shared" si="93"/>
        <v>0</v>
      </c>
      <c r="U914" s="4">
        <f t="shared" si="94"/>
        <v>0</v>
      </c>
      <c r="V914" s="6">
        <f t="shared" si="95"/>
        <v>0</v>
      </c>
      <c r="W914" s="4">
        <f t="shared" si="96"/>
        <v>0</v>
      </c>
      <c r="X914" s="6">
        <f t="shared" si="97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 t="str">
        <f>IF(E915="","",IF(AND(H915=H916,J915=J916),"",MAX($D$3:D914)+1))</f>
        <v/>
      </c>
      <c r="E915" s="7"/>
      <c r="F915" s="7"/>
      <c r="G915" s="7"/>
      <c r="H915" s="7"/>
      <c r="I915" s="7"/>
      <c r="J915" s="7"/>
      <c r="K915" s="7"/>
      <c r="L915" s="7"/>
      <c r="M915" s="8"/>
      <c r="N915" s="8"/>
      <c r="O915" s="8"/>
      <c r="P915" s="8"/>
      <c r="Q915" s="8"/>
      <c r="R915" s="8"/>
      <c r="S915" s="4">
        <f t="shared" si="92"/>
        <v>0</v>
      </c>
      <c r="T915" s="6">
        <f t="shared" si="93"/>
        <v>0</v>
      </c>
      <c r="U915" s="4">
        <f t="shared" si="94"/>
        <v>0</v>
      </c>
      <c r="V915" s="6">
        <f t="shared" si="95"/>
        <v>0</v>
      </c>
      <c r="W915" s="4">
        <f t="shared" si="96"/>
        <v>0</v>
      </c>
      <c r="X915" s="6">
        <f t="shared" si="97"/>
        <v>0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IF(E916="","",IF(AND(H916=H917,J916=J917),"",MAX($D$3:D915)+1))</f>
        <v/>
      </c>
      <c r="E916" s="7"/>
      <c r="F916" s="7"/>
      <c r="G916" s="7"/>
      <c r="H916" s="7"/>
      <c r="I916" s="7"/>
      <c r="J916" s="7"/>
      <c r="K916" s="7"/>
      <c r="L916" s="7"/>
      <c r="M916" s="8"/>
      <c r="N916" s="8"/>
      <c r="O916" s="8"/>
      <c r="P916" s="8"/>
      <c r="Q916" s="8"/>
      <c r="R916" s="8"/>
      <c r="S916" s="4">
        <f t="shared" si="92"/>
        <v>0</v>
      </c>
      <c r="T916" s="6">
        <f t="shared" si="93"/>
        <v>0</v>
      </c>
      <c r="U916" s="4">
        <f t="shared" si="94"/>
        <v>0</v>
      </c>
      <c r="V916" s="6">
        <f t="shared" si="95"/>
        <v>0</v>
      </c>
      <c r="W916" s="4">
        <f t="shared" si="96"/>
        <v>0</v>
      </c>
      <c r="X916" s="6">
        <f t="shared" si="97"/>
        <v>0</v>
      </c>
    </row>
    <row r="917" spans="1:24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 t="str">
        <f>IF(E917="","",IF(AND(H917=H918,J917=J918),"",MAX($D$3:D916)+1))</f>
        <v/>
      </c>
      <c r="E917" s="7"/>
      <c r="F917" s="7"/>
      <c r="G917" s="7"/>
      <c r="H917" s="7"/>
      <c r="I917" s="7"/>
      <c r="J917" s="7"/>
      <c r="K917" s="29"/>
      <c r="L917" s="7"/>
      <c r="M917" s="8"/>
      <c r="N917" s="8"/>
      <c r="O917" s="8"/>
      <c r="P917" s="8"/>
      <c r="Q917" s="8"/>
      <c r="R917" s="8"/>
      <c r="S917" s="4">
        <f t="shared" si="92"/>
        <v>0</v>
      </c>
      <c r="T917" s="6">
        <f t="shared" si="93"/>
        <v>0</v>
      </c>
      <c r="U917" s="4">
        <f t="shared" si="94"/>
        <v>0</v>
      </c>
      <c r="V917" s="6">
        <f t="shared" si="95"/>
        <v>0</v>
      </c>
      <c r="W917" s="4">
        <f t="shared" si="96"/>
        <v>0</v>
      </c>
      <c r="X917" s="6">
        <f t="shared" si="97"/>
        <v>0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IF(E918="","",IF(AND(H918=H919,J918=J919),"",MAX($D$3:D917)+1))</f>
        <v/>
      </c>
      <c r="E918" s="7"/>
      <c r="F918" s="7"/>
      <c r="G918" s="7"/>
      <c r="H918" s="7"/>
      <c r="I918" s="7"/>
      <c r="J918" s="7"/>
      <c r="K918" s="7"/>
      <c r="L918" s="7"/>
      <c r="M918" s="8"/>
      <c r="N918" s="8"/>
      <c r="O918" s="8"/>
      <c r="P918" s="8"/>
      <c r="Q918" s="8"/>
      <c r="R918" s="8"/>
      <c r="S918" s="4">
        <f t="shared" si="92"/>
        <v>0</v>
      </c>
      <c r="T918" s="6">
        <f t="shared" si="93"/>
        <v>0</v>
      </c>
      <c r="U918" s="4">
        <f t="shared" si="94"/>
        <v>0</v>
      </c>
      <c r="V918" s="6">
        <f t="shared" si="95"/>
        <v>0</v>
      </c>
      <c r="W918" s="4">
        <f t="shared" si="96"/>
        <v>0</v>
      </c>
      <c r="X918" s="6">
        <f t="shared" si="97"/>
        <v>0</v>
      </c>
    </row>
    <row r="919" spans="1:24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IF(E919="","",IF(AND(H919=H920,J919=J920),"",MAX($D$3:D918)+1))</f>
        <v/>
      </c>
      <c r="E919" s="7"/>
      <c r="F919" s="7"/>
      <c r="G919" s="7"/>
      <c r="H919" s="7"/>
      <c r="I919" s="7"/>
      <c r="J919" s="7"/>
      <c r="K919" s="7"/>
      <c r="L919" s="7"/>
      <c r="M919" s="8"/>
      <c r="N919" s="8"/>
      <c r="O919" s="8"/>
      <c r="P919" s="8"/>
      <c r="Q919" s="8"/>
      <c r="R919" s="8"/>
      <c r="S919" s="4">
        <f t="shared" si="92"/>
        <v>0</v>
      </c>
      <c r="T919" s="6">
        <f t="shared" si="93"/>
        <v>0</v>
      </c>
      <c r="U919" s="4">
        <f t="shared" si="94"/>
        <v>0</v>
      </c>
      <c r="V919" s="6">
        <f t="shared" si="95"/>
        <v>0</v>
      </c>
      <c r="W919" s="4">
        <f t="shared" si="96"/>
        <v>0</v>
      </c>
      <c r="X919" s="6">
        <f t="shared" si="97"/>
        <v>0</v>
      </c>
    </row>
    <row r="920" spans="1:24" x14ac:dyDescent="0.2">
      <c r="A920" t="str">
        <f>IF(AND(ABS(S920)&gt;Input!$A$3,ABS(1-T920)&gt;Input!$A$4),MAX($A$3:A919)+1,"")</f>
        <v/>
      </c>
      <c r="B920" t="str">
        <f>IF(AND(ABS(U920)&gt;Input!$B$3,ABS(1-V920)&gt;Input!$B$4),MAX($B$3:B919)+1,"")</f>
        <v/>
      </c>
      <c r="C920" t="str">
        <f>IF(AND(ABS(W920)&gt;Input!$C$3,ABS(1-X920)&gt;Input!$C$4),MAX($C$3:C919)+1,"")</f>
        <v/>
      </c>
      <c r="D920" t="str">
        <f>IF(E920="","",IF(AND(H920=H921,J920=J921),"",MAX($D$3:D919)+1))</f>
        <v/>
      </c>
      <c r="E920" s="7"/>
      <c r="F920" s="7"/>
      <c r="G920" s="7"/>
      <c r="H920" s="7"/>
      <c r="I920" s="7"/>
      <c r="J920" s="7"/>
      <c r="K920" s="7"/>
      <c r="L920" s="7"/>
      <c r="M920" s="8"/>
      <c r="N920" s="8"/>
      <c r="O920" s="8"/>
      <c r="P920" s="8"/>
      <c r="Q920" s="8"/>
      <c r="R920" s="8"/>
      <c r="S920" s="4">
        <f t="shared" si="92"/>
        <v>0</v>
      </c>
      <c r="T920" s="6">
        <f t="shared" si="93"/>
        <v>0</v>
      </c>
      <c r="U920" s="4">
        <f t="shared" si="94"/>
        <v>0</v>
      </c>
      <c r="V920" s="6">
        <f t="shared" si="95"/>
        <v>0</v>
      </c>
      <c r="W920" s="4">
        <f t="shared" si="96"/>
        <v>0</v>
      </c>
      <c r="X920" s="6">
        <f t="shared" si="97"/>
        <v>0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IF(E921="","",IF(AND(H921=H922,J921=J922),"",MAX($D$3:D920)+1))</f>
        <v/>
      </c>
      <c r="E921" s="7"/>
      <c r="F921" s="7"/>
      <c r="G921" s="7"/>
      <c r="H921" s="7"/>
      <c r="I921" s="7"/>
      <c r="J921" s="7"/>
      <c r="K921" s="7"/>
      <c r="L921" s="7"/>
      <c r="M921" s="8"/>
      <c r="N921" s="8"/>
      <c r="O921" s="8"/>
      <c r="P921" s="8"/>
      <c r="Q921" s="8"/>
      <c r="R921" s="8"/>
      <c r="S921" s="4">
        <f t="shared" si="92"/>
        <v>0</v>
      </c>
      <c r="T921" s="6">
        <f t="shared" si="93"/>
        <v>0</v>
      </c>
      <c r="U921" s="4">
        <f t="shared" si="94"/>
        <v>0</v>
      </c>
      <c r="V921" s="6">
        <f t="shared" si="95"/>
        <v>0</v>
      </c>
      <c r="W921" s="4">
        <f t="shared" si="96"/>
        <v>0</v>
      </c>
      <c r="X921" s="6">
        <f t="shared" si="97"/>
        <v>0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IF(E922="","",IF(AND(H922=H923,J922=J923),"",MAX($D$3:D921)+1))</f>
        <v/>
      </c>
      <c r="E922" s="7"/>
      <c r="F922" s="7"/>
      <c r="G922" s="7"/>
      <c r="H922" s="7"/>
      <c r="I922" s="7"/>
      <c r="J922" s="7"/>
      <c r="K922" s="7"/>
      <c r="L922" s="7"/>
      <c r="M922" s="8"/>
      <c r="N922" s="8"/>
      <c r="O922" s="8"/>
      <c r="P922" s="8"/>
      <c r="Q922" s="8"/>
      <c r="R922" s="8"/>
      <c r="S922" s="4">
        <f t="shared" si="92"/>
        <v>0</v>
      </c>
      <c r="T922" s="6">
        <f t="shared" si="93"/>
        <v>0</v>
      </c>
      <c r="U922" s="4">
        <f t="shared" si="94"/>
        <v>0</v>
      </c>
      <c r="V922" s="6">
        <f t="shared" si="95"/>
        <v>0</v>
      </c>
      <c r="W922" s="4">
        <f t="shared" si="96"/>
        <v>0</v>
      </c>
      <c r="X922" s="6">
        <f t="shared" si="97"/>
        <v>0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IF(E923="","",IF(AND(H923=H924,J923=J924),"",MAX($D$3:D922)+1))</f>
        <v/>
      </c>
      <c r="E923" s="7"/>
      <c r="F923" s="7"/>
      <c r="G923" s="7"/>
      <c r="H923" s="7"/>
      <c r="I923" s="7"/>
      <c r="J923" s="7"/>
      <c r="K923" s="7"/>
      <c r="L923" s="7"/>
      <c r="M923" s="8"/>
      <c r="N923" s="8"/>
      <c r="O923" s="8"/>
      <c r="P923" s="8"/>
      <c r="Q923" s="8"/>
      <c r="R923" s="8"/>
      <c r="S923" s="4">
        <f t="shared" si="92"/>
        <v>0</v>
      </c>
      <c r="T923" s="6">
        <f t="shared" si="93"/>
        <v>0</v>
      </c>
      <c r="U923" s="4">
        <f t="shared" si="94"/>
        <v>0</v>
      </c>
      <c r="V923" s="6">
        <f t="shared" si="95"/>
        <v>0</v>
      </c>
      <c r="W923" s="4">
        <f t="shared" si="96"/>
        <v>0</v>
      </c>
      <c r="X923" s="6">
        <f t="shared" si="97"/>
        <v>0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 t="str">
        <f>IF(E924="","",IF(AND(H924=H925,J924=J925),"",MAX($D$3:D923)+1))</f>
        <v/>
      </c>
      <c r="E924" s="7"/>
      <c r="F924" s="7"/>
      <c r="G924" s="7"/>
      <c r="H924" s="7"/>
      <c r="I924" s="7"/>
      <c r="J924" s="7"/>
      <c r="K924" s="7"/>
      <c r="L924" s="7"/>
      <c r="M924" s="8"/>
      <c r="N924" s="8"/>
      <c r="O924" s="8"/>
      <c r="P924" s="8"/>
      <c r="Q924" s="8"/>
      <c r="R924" s="8"/>
      <c r="S924" s="4">
        <f t="shared" si="92"/>
        <v>0</v>
      </c>
      <c r="T924" s="6">
        <f t="shared" si="93"/>
        <v>0</v>
      </c>
      <c r="U924" s="4">
        <f t="shared" si="94"/>
        <v>0</v>
      </c>
      <c r="V924" s="6">
        <f t="shared" si="95"/>
        <v>0</v>
      </c>
      <c r="W924" s="4">
        <f t="shared" si="96"/>
        <v>0</v>
      </c>
      <c r="X924" s="6">
        <f t="shared" si="97"/>
        <v>0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 t="str">
        <f>IF(E925="","",IF(AND(H925=H926,J925=J926),"",MAX($D$3:D924)+1))</f>
        <v/>
      </c>
      <c r="E925" s="7"/>
      <c r="F925" s="7"/>
      <c r="G925" s="7"/>
      <c r="H925" s="7"/>
      <c r="I925" s="7"/>
      <c r="J925" s="7"/>
      <c r="K925" s="7"/>
      <c r="L925" s="7"/>
      <c r="M925" s="8"/>
      <c r="N925" s="8"/>
      <c r="O925" s="8"/>
      <c r="P925" s="8"/>
      <c r="Q925" s="8"/>
      <c r="R925" s="8"/>
      <c r="S925" s="4">
        <f t="shared" si="92"/>
        <v>0</v>
      </c>
      <c r="T925" s="6">
        <f t="shared" si="93"/>
        <v>0</v>
      </c>
      <c r="U925" s="4">
        <f t="shared" si="94"/>
        <v>0</v>
      </c>
      <c r="V925" s="6">
        <f t="shared" si="95"/>
        <v>0</v>
      </c>
      <c r="W925" s="4">
        <f t="shared" si="96"/>
        <v>0</v>
      </c>
      <c r="X925" s="6">
        <f t="shared" si="97"/>
        <v>0</v>
      </c>
    </row>
    <row r="926" spans="1:24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IF(E926="","",IF(AND(H926=H927,J926=J927),"",MAX($D$3:D925)+1))</f>
        <v/>
      </c>
      <c r="E926" s="7"/>
      <c r="F926" s="7"/>
      <c r="G926" s="7"/>
      <c r="H926" s="7"/>
      <c r="I926" s="7"/>
      <c r="J926" s="7"/>
      <c r="K926" s="7"/>
      <c r="L926" s="7"/>
      <c r="M926" s="8"/>
      <c r="N926" s="8"/>
      <c r="O926" s="8"/>
      <c r="P926" s="8"/>
      <c r="Q926" s="8"/>
      <c r="R926" s="8"/>
      <c r="S926" s="4">
        <f t="shared" si="92"/>
        <v>0</v>
      </c>
      <c r="T926" s="6">
        <f t="shared" si="93"/>
        <v>0</v>
      </c>
      <c r="U926" s="4">
        <f t="shared" si="94"/>
        <v>0</v>
      </c>
      <c r="V926" s="6">
        <f t="shared" si="95"/>
        <v>0</v>
      </c>
      <c r="W926" s="4">
        <f t="shared" si="96"/>
        <v>0</v>
      </c>
      <c r="X926" s="6">
        <f t="shared" si="97"/>
        <v>0</v>
      </c>
    </row>
    <row r="927" spans="1:24" x14ac:dyDescent="0.2">
      <c r="A927" t="str">
        <f>IF(AND(ABS(S927)&gt;Input!$A$3,ABS(1-T927)&gt;Input!$A$4),MAX($A$3:A926)+1,"")</f>
        <v/>
      </c>
      <c r="B927" t="str">
        <f>IF(AND(ABS(U927)&gt;Input!$B$3,ABS(1-V927)&gt;Input!$B$4),MAX($B$3:B926)+1,"")</f>
        <v/>
      </c>
      <c r="C927" t="str">
        <f>IF(AND(ABS(W927)&gt;Input!$C$3,ABS(1-X927)&gt;Input!$C$4),MAX($C$3:C926)+1,"")</f>
        <v/>
      </c>
      <c r="D927" t="str">
        <f>IF(E927="","",IF(AND(H927=H928,J927=J928),"",MAX($D$3:D926)+1))</f>
        <v/>
      </c>
      <c r="E927" s="7"/>
      <c r="F927" s="7"/>
      <c r="G927" s="7"/>
      <c r="H927" s="7"/>
      <c r="I927" s="7"/>
      <c r="J927" s="7"/>
      <c r="K927" s="7"/>
      <c r="L927" s="7"/>
      <c r="M927" s="8"/>
      <c r="N927" s="8"/>
      <c r="O927" s="8"/>
      <c r="P927" s="8"/>
      <c r="Q927" s="8"/>
      <c r="R927" s="8"/>
      <c r="S927" s="4">
        <f t="shared" si="92"/>
        <v>0</v>
      </c>
      <c r="T927" s="6">
        <f t="shared" si="93"/>
        <v>0</v>
      </c>
      <c r="U927" s="4">
        <f t="shared" si="94"/>
        <v>0</v>
      </c>
      <c r="V927" s="6">
        <f t="shared" si="95"/>
        <v>0</v>
      </c>
      <c r="W927" s="4">
        <f t="shared" si="96"/>
        <v>0</v>
      </c>
      <c r="X927" s="6">
        <f t="shared" si="97"/>
        <v>0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IF(E928="","",IF(AND(H928=H929,J928=J929),"",MAX($D$3:D927)+1))</f>
        <v/>
      </c>
      <c r="E928" s="7"/>
      <c r="F928" s="7"/>
      <c r="G928" s="7"/>
      <c r="H928" s="7"/>
      <c r="I928" s="7"/>
      <c r="J928" s="7"/>
      <c r="K928" s="7"/>
      <c r="L928" s="7"/>
      <c r="M928" s="8"/>
      <c r="N928" s="8"/>
      <c r="O928" s="8"/>
      <c r="P928" s="8"/>
      <c r="Q928" s="8"/>
      <c r="R928" s="8"/>
      <c r="S928" s="4">
        <f t="shared" si="92"/>
        <v>0</v>
      </c>
      <c r="T928" s="6">
        <f t="shared" si="93"/>
        <v>0</v>
      </c>
      <c r="U928" s="4">
        <f t="shared" si="94"/>
        <v>0</v>
      </c>
      <c r="V928" s="6">
        <f t="shared" si="95"/>
        <v>0</v>
      </c>
      <c r="W928" s="4">
        <f t="shared" si="96"/>
        <v>0</v>
      </c>
      <c r="X928" s="6">
        <f t="shared" si="97"/>
        <v>0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IF(E929="","",IF(AND(H929=H930,J929=J930),"",MAX($D$3:D928)+1))</f>
        <v/>
      </c>
      <c r="E929" s="7"/>
      <c r="F929" s="7"/>
      <c r="G929" s="7"/>
      <c r="H929" s="7"/>
      <c r="I929" s="7"/>
      <c r="J929" s="7"/>
      <c r="K929" s="7"/>
      <c r="L929" s="7"/>
      <c r="M929" s="8"/>
      <c r="N929" s="8"/>
      <c r="O929" s="8"/>
      <c r="P929" s="8"/>
      <c r="Q929" s="8"/>
      <c r="R929" s="8"/>
      <c r="S929" s="4">
        <f t="shared" si="92"/>
        <v>0</v>
      </c>
      <c r="T929" s="6">
        <f t="shared" si="93"/>
        <v>0</v>
      </c>
      <c r="U929" s="4">
        <f t="shared" si="94"/>
        <v>0</v>
      </c>
      <c r="V929" s="6">
        <f t="shared" si="95"/>
        <v>0</v>
      </c>
      <c r="W929" s="4">
        <f t="shared" si="96"/>
        <v>0</v>
      </c>
      <c r="X929" s="6">
        <f t="shared" si="97"/>
        <v>0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IF(E930="","",IF(AND(H930=H931,J930=J931),"",MAX($D$3:D929)+1))</f>
        <v/>
      </c>
      <c r="E930" s="7"/>
      <c r="F930" s="7"/>
      <c r="G930" s="7"/>
      <c r="H930" s="7"/>
      <c r="I930" s="7"/>
      <c r="J930" s="7"/>
      <c r="K930" s="7"/>
      <c r="L930" s="7"/>
      <c r="M930" s="8"/>
      <c r="N930" s="8"/>
      <c r="O930" s="8"/>
      <c r="P930" s="8"/>
      <c r="Q930" s="8"/>
      <c r="R930" s="8"/>
      <c r="S930" s="4">
        <f t="shared" si="92"/>
        <v>0</v>
      </c>
      <c r="T930" s="6">
        <f t="shared" si="93"/>
        <v>0</v>
      </c>
      <c r="U930" s="4">
        <f t="shared" si="94"/>
        <v>0</v>
      </c>
      <c r="V930" s="6">
        <f t="shared" si="95"/>
        <v>0</v>
      </c>
      <c r="W930" s="4">
        <f t="shared" si="96"/>
        <v>0</v>
      </c>
      <c r="X930" s="6">
        <f t="shared" si="97"/>
        <v>0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IF(E931="","",IF(AND(H931=H932,J931=J932),"",MAX($D$3:D930)+1))</f>
        <v/>
      </c>
      <c r="E931" s="7"/>
      <c r="F931" s="7"/>
      <c r="G931" s="7"/>
      <c r="H931" s="7"/>
      <c r="I931" s="7"/>
      <c r="J931" s="7"/>
      <c r="K931" s="7"/>
      <c r="L931" s="7"/>
      <c r="M931" s="8"/>
      <c r="N931" s="8"/>
      <c r="O931" s="8"/>
      <c r="P931" s="8"/>
      <c r="Q931" s="8"/>
      <c r="R931" s="8"/>
      <c r="S931" s="4">
        <f t="shared" si="92"/>
        <v>0</v>
      </c>
      <c r="T931" s="6">
        <f t="shared" si="93"/>
        <v>0</v>
      </c>
      <c r="U931" s="4">
        <f t="shared" si="94"/>
        <v>0</v>
      </c>
      <c r="V931" s="6">
        <f t="shared" si="95"/>
        <v>0</v>
      </c>
      <c r="W931" s="4">
        <f t="shared" si="96"/>
        <v>0</v>
      </c>
      <c r="X931" s="6">
        <f t="shared" si="97"/>
        <v>0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 t="str">
        <f>IF(E932="","",IF(AND(H932=H933,J932=J933),"",MAX($D$3:D931)+1))</f>
        <v/>
      </c>
      <c r="E932" s="7"/>
      <c r="F932" s="7"/>
      <c r="G932" s="7"/>
      <c r="H932" s="7"/>
      <c r="I932" s="7"/>
      <c r="J932" s="7"/>
      <c r="K932" s="7"/>
      <c r="L932" s="7"/>
      <c r="M932" s="8"/>
      <c r="N932" s="8"/>
      <c r="O932" s="8"/>
      <c r="P932" s="8"/>
      <c r="Q932" s="8"/>
      <c r="R932" s="8"/>
      <c r="S932" s="4">
        <f t="shared" si="92"/>
        <v>0</v>
      </c>
      <c r="T932" s="6">
        <f t="shared" si="93"/>
        <v>0</v>
      </c>
      <c r="U932" s="4">
        <f t="shared" si="94"/>
        <v>0</v>
      </c>
      <c r="V932" s="6">
        <f t="shared" si="95"/>
        <v>0</v>
      </c>
      <c r="W932" s="4">
        <f t="shared" si="96"/>
        <v>0</v>
      </c>
      <c r="X932" s="6">
        <f t="shared" si="97"/>
        <v>0</v>
      </c>
    </row>
    <row r="933" spans="1:24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IF(E933="","",IF(AND(H933=H934,J933=J934),"",MAX($D$3:D932)+1))</f>
        <v/>
      </c>
      <c r="E933" s="7"/>
      <c r="F933" s="7"/>
      <c r="G933" s="7"/>
      <c r="H933" s="7"/>
      <c r="I933" s="7"/>
      <c r="J933" s="7"/>
      <c r="K933" s="7"/>
      <c r="L933" s="7"/>
      <c r="M933" s="8"/>
      <c r="N933" s="8"/>
      <c r="O933" s="8"/>
      <c r="P933" s="8"/>
      <c r="Q933" s="8"/>
      <c r="R933" s="8"/>
      <c r="S933" s="4">
        <f t="shared" si="92"/>
        <v>0</v>
      </c>
      <c r="T933" s="6">
        <f t="shared" si="93"/>
        <v>0</v>
      </c>
      <c r="U933" s="4">
        <f t="shared" si="94"/>
        <v>0</v>
      </c>
      <c r="V933" s="6">
        <f t="shared" si="95"/>
        <v>0</v>
      </c>
      <c r="W933" s="4">
        <f t="shared" si="96"/>
        <v>0</v>
      </c>
      <c r="X933" s="6">
        <f t="shared" si="97"/>
        <v>0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IF(E934="","",IF(AND(H934=H935,J934=J935),"",MAX($D$3:D933)+1))</f>
        <v/>
      </c>
      <c r="E934" s="7"/>
      <c r="F934" s="7"/>
      <c r="G934" s="7"/>
      <c r="H934" s="7"/>
      <c r="I934" s="7"/>
      <c r="J934" s="7"/>
      <c r="K934" s="7"/>
      <c r="L934" s="7"/>
      <c r="M934" s="8"/>
      <c r="N934" s="8"/>
      <c r="O934" s="8"/>
      <c r="P934" s="8"/>
      <c r="Q934" s="8"/>
      <c r="R934" s="8"/>
      <c r="S934" s="4">
        <f t="shared" si="92"/>
        <v>0</v>
      </c>
      <c r="T934" s="6">
        <f t="shared" si="93"/>
        <v>0</v>
      </c>
      <c r="U934" s="4">
        <f t="shared" si="94"/>
        <v>0</v>
      </c>
      <c r="V934" s="6">
        <f t="shared" si="95"/>
        <v>0</v>
      </c>
      <c r="W934" s="4">
        <f t="shared" si="96"/>
        <v>0</v>
      </c>
      <c r="X934" s="6">
        <f t="shared" si="97"/>
        <v>0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IF(E935="","",IF(AND(H935=H936,J935=J936),"",MAX($D$3:D934)+1))</f>
        <v/>
      </c>
      <c r="E935" s="7"/>
      <c r="F935" s="7"/>
      <c r="G935" s="7"/>
      <c r="H935" s="7"/>
      <c r="I935" s="7"/>
      <c r="J935" s="7"/>
      <c r="K935" s="7"/>
      <c r="L935" s="7"/>
      <c r="M935" s="8"/>
      <c r="N935" s="8"/>
      <c r="O935" s="8"/>
      <c r="P935" s="8"/>
      <c r="Q935" s="8"/>
      <c r="R935" s="8"/>
      <c r="S935" s="4">
        <f t="shared" si="92"/>
        <v>0</v>
      </c>
      <c r="T935" s="6">
        <f t="shared" si="93"/>
        <v>0</v>
      </c>
      <c r="U935" s="4">
        <f t="shared" si="94"/>
        <v>0</v>
      </c>
      <c r="V935" s="6">
        <f t="shared" si="95"/>
        <v>0</v>
      </c>
      <c r="W935" s="4">
        <f t="shared" si="96"/>
        <v>0</v>
      </c>
      <c r="X935" s="6">
        <f t="shared" si="97"/>
        <v>0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IF(E936="","",IF(AND(H936=H937,J936=J937),"",MAX($D$3:D935)+1))</f>
        <v/>
      </c>
      <c r="E936" s="7"/>
      <c r="F936" s="7"/>
      <c r="G936" s="7"/>
      <c r="H936" s="7"/>
      <c r="I936" s="7"/>
      <c r="J936" s="7"/>
      <c r="K936" s="7"/>
      <c r="L936" s="7"/>
      <c r="M936" s="8"/>
      <c r="N936" s="8"/>
      <c r="O936" s="8"/>
      <c r="P936" s="8"/>
      <c r="Q936" s="8"/>
      <c r="R936" s="8"/>
      <c r="S936" s="4">
        <f t="shared" si="92"/>
        <v>0</v>
      </c>
      <c r="T936" s="6">
        <f t="shared" si="93"/>
        <v>0</v>
      </c>
      <c r="U936" s="4">
        <f t="shared" si="94"/>
        <v>0</v>
      </c>
      <c r="V936" s="6">
        <f t="shared" si="95"/>
        <v>0</v>
      </c>
      <c r="W936" s="4">
        <f t="shared" si="96"/>
        <v>0</v>
      </c>
      <c r="X936" s="6">
        <f t="shared" si="97"/>
        <v>0</v>
      </c>
    </row>
    <row r="937" spans="1:24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IF(E937="","",IF(AND(H937=H938,J937=J938),"",MAX($D$3:D936)+1))</f>
        <v/>
      </c>
      <c r="E937" s="7"/>
      <c r="F937" s="7"/>
      <c r="G937" s="7"/>
      <c r="H937" s="7"/>
      <c r="I937" s="7"/>
      <c r="J937" s="7"/>
      <c r="K937" s="7"/>
      <c r="L937" s="7"/>
      <c r="M937" s="8"/>
      <c r="N937" s="8"/>
      <c r="O937" s="8"/>
      <c r="P937" s="8"/>
      <c r="Q937" s="8"/>
      <c r="R937" s="8"/>
      <c r="S937" s="4">
        <f t="shared" si="92"/>
        <v>0</v>
      </c>
      <c r="T937" s="6">
        <f t="shared" si="93"/>
        <v>0</v>
      </c>
      <c r="U937" s="4">
        <f t="shared" si="94"/>
        <v>0</v>
      </c>
      <c r="V937" s="6">
        <f t="shared" si="95"/>
        <v>0</v>
      </c>
      <c r="W937" s="4">
        <f t="shared" si="96"/>
        <v>0</v>
      </c>
      <c r="X937" s="6">
        <f t="shared" si="97"/>
        <v>0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IF(E938="","",IF(AND(H938=H939,J938=J939),"",MAX($D$3:D937)+1))</f>
        <v/>
      </c>
      <c r="E938" s="7"/>
      <c r="F938" s="7"/>
      <c r="G938" s="7"/>
      <c r="H938" s="7"/>
      <c r="I938" s="7"/>
      <c r="J938" s="7"/>
      <c r="K938" s="7"/>
      <c r="L938" s="7"/>
      <c r="M938" s="8"/>
      <c r="N938" s="8"/>
      <c r="O938" s="8"/>
      <c r="P938" s="8"/>
      <c r="Q938" s="8"/>
      <c r="R938" s="8"/>
      <c r="S938" s="4">
        <f t="shared" si="92"/>
        <v>0</v>
      </c>
      <c r="T938" s="6">
        <f t="shared" si="93"/>
        <v>0</v>
      </c>
      <c r="U938" s="4">
        <f t="shared" si="94"/>
        <v>0</v>
      </c>
      <c r="V938" s="6">
        <f t="shared" si="95"/>
        <v>0</v>
      </c>
      <c r="W938" s="4">
        <f t="shared" si="96"/>
        <v>0</v>
      </c>
      <c r="X938" s="6">
        <f t="shared" si="97"/>
        <v>0</v>
      </c>
    </row>
    <row r="939" spans="1:24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IF(E939="","",IF(AND(H939=H940,J939=J940),"",MAX($D$3:D938)+1))</f>
        <v/>
      </c>
      <c r="E939" s="7"/>
      <c r="F939" s="7"/>
      <c r="G939" s="7"/>
      <c r="H939" s="7"/>
      <c r="I939" s="7"/>
      <c r="J939" s="7"/>
      <c r="K939" s="7"/>
      <c r="L939" s="7"/>
      <c r="M939" s="8"/>
      <c r="N939" s="8"/>
      <c r="O939" s="8"/>
      <c r="P939" s="8"/>
      <c r="Q939" s="8"/>
      <c r="R939" s="8"/>
      <c r="S939" s="4">
        <f t="shared" si="92"/>
        <v>0</v>
      </c>
      <c r="T939" s="6">
        <f t="shared" si="93"/>
        <v>0</v>
      </c>
      <c r="U939" s="4">
        <f t="shared" si="94"/>
        <v>0</v>
      </c>
      <c r="V939" s="6">
        <f t="shared" si="95"/>
        <v>0</v>
      </c>
      <c r="W939" s="4">
        <f t="shared" si="96"/>
        <v>0</v>
      </c>
      <c r="X939" s="6">
        <f t="shared" si="97"/>
        <v>0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IF(E940="","",IF(AND(H940=H941,J940=J941),"",MAX($D$3:D939)+1))</f>
        <v/>
      </c>
      <c r="E940" s="7"/>
      <c r="F940" s="7"/>
      <c r="G940" s="7"/>
      <c r="H940" s="7"/>
      <c r="I940" s="7"/>
      <c r="J940" s="7"/>
      <c r="K940" s="7"/>
      <c r="L940" s="7"/>
      <c r="M940" s="8"/>
      <c r="N940" s="8"/>
      <c r="O940" s="8"/>
      <c r="P940" s="8"/>
      <c r="Q940" s="8"/>
      <c r="R940" s="8"/>
      <c r="S940" s="4">
        <f t="shared" si="92"/>
        <v>0</v>
      </c>
      <c r="T940" s="6">
        <f t="shared" si="93"/>
        <v>0</v>
      </c>
      <c r="U940" s="4">
        <f t="shared" si="94"/>
        <v>0</v>
      </c>
      <c r="V940" s="6">
        <f t="shared" si="95"/>
        <v>0</v>
      </c>
      <c r="W940" s="4">
        <f t="shared" si="96"/>
        <v>0</v>
      </c>
      <c r="X940" s="6">
        <f t="shared" si="97"/>
        <v>0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IF(E941="","",IF(AND(H941=H942,J941=J942),"",MAX($D$3:D940)+1))</f>
        <v/>
      </c>
      <c r="E941" s="7"/>
      <c r="F941" s="7"/>
      <c r="G941" s="7"/>
      <c r="H941" s="7"/>
      <c r="I941" s="7"/>
      <c r="J941" s="7"/>
      <c r="K941" s="7"/>
      <c r="L941" s="7"/>
      <c r="M941" s="8"/>
      <c r="N941" s="8"/>
      <c r="O941" s="8"/>
      <c r="P941" s="8"/>
      <c r="Q941" s="8"/>
      <c r="R941" s="8"/>
      <c r="S941" s="4">
        <f t="shared" si="92"/>
        <v>0</v>
      </c>
      <c r="T941" s="6">
        <f t="shared" si="93"/>
        <v>0</v>
      </c>
      <c r="U941" s="4">
        <f t="shared" si="94"/>
        <v>0</v>
      </c>
      <c r="V941" s="6">
        <f t="shared" si="95"/>
        <v>0</v>
      </c>
      <c r="W941" s="4">
        <f t="shared" si="96"/>
        <v>0</v>
      </c>
      <c r="X941" s="6">
        <f t="shared" si="97"/>
        <v>0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IF(E942="","",IF(AND(H942=H943,J942=J943),"",MAX($D$3:D941)+1))</f>
        <v/>
      </c>
      <c r="E942" s="7"/>
      <c r="F942" s="7"/>
      <c r="G942" s="7"/>
      <c r="H942" s="7"/>
      <c r="I942" s="7"/>
      <c r="J942" s="7"/>
      <c r="K942" s="7"/>
      <c r="L942" s="7"/>
      <c r="M942" s="8"/>
      <c r="N942" s="8"/>
      <c r="O942" s="8"/>
      <c r="P942" s="8"/>
      <c r="Q942" s="8"/>
      <c r="R942" s="8"/>
      <c r="S942" s="4">
        <f t="shared" si="92"/>
        <v>0</v>
      </c>
      <c r="T942" s="6">
        <f t="shared" si="93"/>
        <v>0</v>
      </c>
      <c r="U942" s="4">
        <f t="shared" si="94"/>
        <v>0</v>
      </c>
      <c r="V942" s="6">
        <f t="shared" si="95"/>
        <v>0</v>
      </c>
      <c r="W942" s="4">
        <f t="shared" si="96"/>
        <v>0</v>
      </c>
      <c r="X942" s="6">
        <f t="shared" si="97"/>
        <v>0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IF(E943="","",IF(AND(H943=H944,J943=J944),"",MAX($D$3:D942)+1))</f>
        <v/>
      </c>
      <c r="E943" s="7"/>
      <c r="F943" s="7"/>
      <c r="G943" s="7"/>
      <c r="H943" s="7"/>
      <c r="I943" s="7"/>
      <c r="J943" s="7"/>
      <c r="K943" s="7"/>
      <c r="L943" s="7"/>
      <c r="M943" s="8"/>
      <c r="N943" s="8"/>
      <c r="O943" s="8"/>
      <c r="P943" s="8"/>
      <c r="Q943" s="8"/>
      <c r="R943" s="8"/>
      <c r="S943" s="4">
        <f t="shared" si="92"/>
        <v>0</v>
      </c>
      <c r="T943" s="6">
        <f t="shared" si="93"/>
        <v>0</v>
      </c>
      <c r="U943" s="4">
        <f t="shared" si="94"/>
        <v>0</v>
      </c>
      <c r="V943" s="6">
        <f t="shared" si="95"/>
        <v>0</v>
      </c>
      <c r="W943" s="4">
        <f t="shared" si="96"/>
        <v>0</v>
      </c>
      <c r="X943" s="6">
        <f t="shared" si="97"/>
        <v>0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IF(E944="","",IF(AND(H944=H945,J944=J945),"",MAX($D$3:D943)+1))</f>
        <v/>
      </c>
      <c r="E944" s="7"/>
      <c r="F944" s="7"/>
      <c r="G944" s="7"/>
      <c r="H944" s="7"/>
      <c r="I944" s="7"/>
      <c r="J944" s="7"/>
      <c r="K944" s="7"/>
      <c r="L944" s="7"/>
      <c r="M944" s="8"/>
      <c r="N944" s="8"/>
      <c r="O944" s="8"/>
      <c r="P944" s="8"/>
      <c r="Q944" s="8"/>
      <c r="R944" s="8"/>
      <c r="S944" s="4">
        <f t="shared" si="92"/>
        <v>0</v>
      </c>
      <c r="T944" s="6">
        <f t="shared" si="93"/>
        <v>0</v>
      </c>
      <c r="U944" s="4">
        <f t="shared" si="94"/>
        <v>0</v>
      </c>
      <c r="V944" s="6">
        <f t="shared" si="95"/>
        <v>0</v>
      </c>
      <c r="W944" s="4">
        <f t="shared" si="96"/>
        <v>0</v>
      </c>
      <c r="X944" s="6">
        <f t="shared" si="97"/>
        <v>0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IF(E945="","",IF(AND(H945=H946,J945=J946),"",MAX($D$3:D944)+1))</f>
        <v/>
      </c>
      <c r="E945" s="7"/>
      <c r="F945" s="7"/>
      <c r="G945" s="7"/>
      <c r="H945" s="7"/>
      <c r="I945" s="7"/>
      <c r="J945" s="7"/>
      <c r="K945" s="7"/>
      <c r="L945" s="7"/>
      <c r="M945" s="8"/>
      <c r="N945" s="8"/>
      <c r="O945" s="8"/>
      <c r="P945" s="8"/>
      <c r="Q945" s="8"/>
      <c r="R945" s="8"/>
      <c r="S945" s="4">
        <f t="shared" si="92"/>
        <v>0</v>
      </c>
      <c r="T945" s="6">
        <f t="shared" si="93"/>
        <v>0</v>
      </c>
      <c r="U945" s="4">
        <f t="shared" si="94"/>
        <v>0</v>
      </c>
      <c r="V945" s="6">
        <f t="shared" si="95"/>
        <v>0</v>
      </c>
      <c r="W945" s="4">
        <f t="shared" si="96"/>
        <v>0</v>
      </c>
      <c r="X945" s="6">
        <f t="shared" si="97"/>
        <v>0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IF(E946="","",IF(AND(H946=H947,J946=J947),"",MAX($D$3:D945)+1))</f>
        <v/>
      </c>
      <c r="E946" s="7"/>
      <c r="F946" s="7"/>
      <c r="G946" s="7"/>
      <c r="H946" s="7"/>
      <c r="I946" s="7"/>
      <c r="J946" s="7"/>
      <c r="K946" s="7"/>
      <c r="L946" s="7"/>
      <c r="M946" s="8"/>
      <c r="N946" s="8"/>
      <c r="O946" s="8"/>
      <c r="P946" s="8"/>
      <c r="Q946" s="8"/>
      <c r="R946" s="8"/>
      <c r="S946" s="4">
        <f t="shared" si="92"/>
        <v>0</v>
      </c>
      <c r="T946" s="6">
        <f t="shared" si="93"/>
        <v>0</v>
      </c>
      <c r="U946" s="4">
        <f t="shared" si="94"/>
        <v>0</v>
      </c>
      <c r="V946" s="6">
        <f t="shared" si="95"/>
        <v>0</v>
      </c>
      <c r="W946" s="4">
        <f t="shared" si="96"/>
        <v>0</v>
      </c>
      <c r="X946" s="6">
        <f t="shared" si="97"/>
        <v>0</v>
      </c>
    </row>
    <row r="947" spans="1:24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 t="str">
        <f>IF(E947="","",IF(AND(H947=H948,J947=J948),"",MAX($D$3:D946)+1))</f>
        <v/>
      </c>
      <c r="E947" s="7"/>
      <c r="F947" s="7"/>
      <c r="G947" s="7"/>
      <c r="H947" s="7"/>
      <c r="I947" s="7"/>
      <c r="J947" s="7"/>
      <c r="K947" s="7"/>
      <c r="L947" s="7"/>
      <c r="M947" s="8"/>
      <c r="N947" s="8"/>
      <c r="O947" s="8"/>
      <c r="P947" s="8"/>
      <c r="Q947" s="8"/>
      <c r="R947" s="8"/>
      <c r="S947" s="4">
        <f t="shared" si="92"/>
        <v>0</v>
      </c>
      <c r="T947" s="6">
        <f t="shared" si="93"/>
        <v>0</v>
      </c>
      <c r="U947" s="4">
        <f t="shared" si="94"/>
        <v>0</v>
      </c>
      <c r="V947" s="6">
        <f t="shared" si="95"/>
        <v>0</v>
      </c>
      <c r="W947" s="4">
        <f t="shared" si="96"/>
        <v>0</v>
      </c>
      <c r="X947" s="6">
        <f t="shared" si="97"/>
        <v>0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IF(E948="","",IF(AND(H948=H949,J948=J949),"",MAX($D$3:D947)+1))</f>
        <v/>
      </c>
      <c r="E948" s="7"/>
      <c r="F948" s="7"/>
      <c r="G948" s="7"/>
      <c r="H948" s="7"/>
      <c r="I948" s="7"/>
      <c r="J948" s="7"/>
      <c r="K948" s="7"/>
      <c r="L948" s="7"/>
      <c r="M948" s="8"/>
      <c r="N948" s="8"/>
      <c r="O948" s="8"/>
      <c r="P948" s="8"/>
      <c r="Q948" s="8"/>
      <c r="R948" s="8"/>
      <c r="S948" s="4">
        <f t="shared" si="92"/>
        <v>0</v>
      </c>
      <c r="T948" s="6">
        <f t="shared" si="93"/>
        <v>0</v>
      </c>
      <c r="U948" s="4">
        <f t="shared" si="94"/>
        <v>0</v>
      </c>
      <c r="V948" s="6">
        <f t="shared" si="95"/>
        <v>0</v>
      </c>
      <c r="W948" s="4">
        <f t="shared" si="96"/>
        <v>0</v>
      </c>
      <c r="X948" s="6">
        <f t="shared" si="97"/>
        <v>0</v>
      </c>
    </row>
    <row r="949" spans="1:24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IF(E949="","",IF(AND(H949=H950,J949=J950),"",MAX($D$3:D948)+1))</f>
        <v/>
      </c>
      <c r="E949" s="7"/>
      <c r="F949" s="7"/>
      <c r="G949" s="7"/>
      <c r="H949" s="7"/>
      <c r="I949" s="7"/>
      <c r="J949" s="7"/>
      <c r="K949" s="7"/>
      <c r="L949" s="7"/>
      <c r="M949" s="8"/>
      <c r="N949" s="8"/>
      <c r="O949" s="8"/>
      <c r="P949" s="8"/>
      <c r="Q949" s="8"/>
      <c r="R949" s="8"/>
      <c r="S949" s="4">
        <f t="shared" si="92"/>
        <v>0</v>
      </c>
      <c r="T949" s="6">
        <f t="shared" si="93"/>
        <v>0</v>
      </c>
      <c r="U949" s="4">
        <f t="shared" si="94"/>
        <v>0</v>
      </c>
      <c r="V949" s="6">
        <f t="shared" si="95"/>
        <v>0</v>
      </c>
      <c r="W949" s="4">
        <f t="shared" si="96"/>
        <v>0</v>
      </c>
      <c r="X949" s="6">
        <f t="shared" si="97"/>
        <v>0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IF(E950="","",IF(AND(H950=H951,J950=J951),"",MAX($D$3:D949)+1))</f>
        <v/>
      </c>
      <c r="E950" s="7"/>
      <c r="F950" s="7"/>
      <c r="G950" s="7"/>
      <c r="H950" s="7"/>
      <c r="I950" s="7"/>
      <c r="J950" s="7"/>
      <c r="K950" s="7"/>
      <c r="L950" s="7"/>
      <c r="M950" s="8"/>
      <c r="N950" s="8"/>
      <c r="O950" s="8"/>
      <c r="P950" s="8"/>
      <c r="Q950" s="8"/>
      <c r="R950" s="8"/>
      <c r="S950" s="4">
        <f t="shared" si="92"/>
        <v>0</v>
      </c>
      <c r="T950" s="6">
        <f t="shared" si="93"/>
        <v>0</v>
      </c>
      <c r="U950" s="4">
        <f t="shared" si="94"/>
        <v>0</v>
      </c>
      <c r="V950" s="6">
        <f t="shared" si="95"/>
        <v>0</v>
      </c>
      <c r="W950" s="4">
        <f t="shared" si="96"/>
        <v>0</v>
      </c>
      <c r="X950" s="6">
        <f t="shared" si="97"/>
        <v>0</v>
      </c>
    </row>
    <row r="951" spans="1:24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 t="str">
        <f>IF(E951="","",IF(AND(H951=H952,J951=J952),"",MAX($D$3:D950)+1))</f>
        <v/>
      </c>
      <c r="E951" s="7"/>
      <c r="F951" s="7"/>
      <c r="G951" s="7"/>
      <c r="H951" s="7"/>
      <c r="I951" s="7"/>
      <c r="J951" s="7"/>
      <c r="K951" s="7"/>
      <c r="L951" s="7"/>
      <c r="M951" s="8"/>
      <c r="N951" s="8"/>
      <c r="O951" s="8"/>
      <c r="P951" s="8"/>
      <c r="Q951" s="8"/>
      <c r="R951" s="8"/>
      <c r="S951" s="4">
        <f t="shared" si="92"/>
        <v>0</v>
      </c>
      <c r="T951" s="6">
        <f t="shared" si="93"/>
        <v>0</v>
      </c>
      <c r="U951" s="4">
        <f t="shared" si="94"/>
        <v>0</v>
      </c>
      <c r="V951" s="6">
        <f t="shared" si="95"/>
        <v>0</v>
      </c>
      <c r="W951" s="4">
        <f t="shared" si="96"/>
        <v>0</v>
      </c>
      <c r="X951" s="6">
        <f t="shared" si="97"/>
        <v>0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IF(E952="","",IF(AND(H952=H953,J952=J953),"",MAX($D$3:D951)+1))</f>
        <v/>
      </c>
      <c r="E952" s="7"/>
      <c r="F952" s="7"/>
      <c r="G952" s="7"/>
      <c r="H952" s="7"/>
      <c r="I952" s="7"/>
      <c r="J952" s="7"/>
      <c r="K952" s="7"/>
      <c r="L952" s="7"/>
      <c r="M952" s="8"/>
      <c r="N952" s="8"/>
      <c r="O952" s="8"/>
      <c r="P952" s="8"/>
      <c r="Q952" s="8"/>
      <c r="R952" s="8"/>
      <c r="S952" s="4">
        <f t="shared" si="92"/>
        <v>0</v>
      </c>
      <c r="T952" s="6">
        <f t="shared" si="93"/>
        <v>0</v>
      </c>
      <c r="U952" s="4">
        <f t="shared" si="94"/>
        <v>0</v>
      </c>
      <c r="V952" s="6">
        <f t="shared" si="95"/>
        <v>0</v>
      </c>
      <c r="W952" s="4">
        <f t="shared" si="96"/>
        <v>0</v>
      </c>
      <c r="X952" s="6">
        <f t="shared" si="97"/>
        <v>0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IF(E953="","",IF(AND(H953=H954,J953=J954),"",MAX($D$3:D952)+1))</f>
        <v/>
      </c>
      <c r="E953" s="7"/>
      <c r="F953" s="7"/>
      <c r="G953" s="7"/>
      <c r="H953" s="7"/>
      <c r="I953" s="7"/>
      <c r="J953" s="7"/>
      <c r="K953" s="7"/>
      <c r="L953" s="7"/>
      <c r="M953" s="8"/>
      <c r="N953" s="8"/>
      <c r="O953" s="8"/>
      <c r="P953" s="8"/>
      <c r="Q953" s="8"/>
      <c r="R953" s="8"/>
      <c r="S953" s="4">
        <f t="shared" si="92"/>
        <v>0</v>
      </c>
      <c r="T953" s="6">
        <f t="shared" si="93"/>
        <v>0</v>
      </c>
      <c r="U953" s="4">
        <f t="shared" si="94"/>
        <v>0</v>
      </c>
      <c r="V953" s="6">
        <f t="shared" si="95"/>
        <v>0</v>
      </c>
      <c r="W953" s="4">
        <f t="shared" si="96"/>
        <v>0</v>
      </c>
      <c r="X953" s="6">
        <f t="shared" si="97"/>
        <v>0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IF(E954="","",IF(AND(H954=H955,J954=J955),"",MAX($D$3:D953)+1))</f>
        <v/>
      </c>
      <c r="E954" s="7"/>
      <c r="F954" s="7"/>
      <c r="G954" s="7"/>
      <c r="H954" s="7"/>
      <c r="I954" s="7"/>
      <c r="J954" s="7"/>
      <c r="K954" s="7"/>
      <c r="L954" s="7"/>
      <c r="M954" s="8"/>
      <c r="N954" s="8"/>
      <c r="O954" s="8"/>
      <c r="P954" s="8"/>
      <c r="Q954" s="8"/>
      <c r="R954" s="8"/>
      <c r="S954" s="4">
        <f t="shared" si="92"/>
        <v>0</v>
      </c>
      <c r="T954" s="6">
        <f t="shared" si="93"/>
        <v>0</v>
      </c>
      <c r="U954" s="4">
        <f t="shared" si="94"/>
        <v>0</v>
      </c>
      <c r="V954" s="6">
        <f t="shared" si="95"/>
        <v>0</v>
      </c>
      <c r="W954" s="4">
        <f t="shared" si="96"/>
        <v>0</v>
      </c>
      <c r="X954" s="6">
        <f t="shared" si="97"/>
        <v>0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IF(E955="","",IF(AND(H955=H956,J955=J956),"",MAX($D$3:D954)+1))</f>
        <v/>
      </c>
      <c r="E955" s="7"/>
      <c r="F955" s="7"/>
      <c r="G955" s="7"/>
      <c r="H955" s="7"/>
      <c r="I955" s="7"/>
      <c r="J955" s="7"/>
      <c r="K955" s="7"/>
      <c r="L955" s="7"/>
      <c r="M955" s="8"/>
      <c r="N955" s="8"/>
      <c r="O955" s="8"/>
      <c r="P955" s="8"/>
      <c r="Q955" s="8"/>
      <c r="R955" s="8"/>
      <c r="S955" s="4">
        <f t="shared" si="92"/>
        <v>0</v>
      </c>
      <c r="T955" s="6">
        <f t="shared" si="93"/>
        <v>0</v>
      </c>
      <c r="U955" s="4">
        <f t="shared" si="94"/>
        <v>0</v>
      </c>
      <c r="V955" s="6">
        <f t="shared" si="95"/>
        <v>0</v>
      </c>
      <c r="W955" s="4">
        <f t="shared" si="96"/>
        <v>0</v>
      </c>
      <c r="X955" s="6">
        <f t="shared" si="97"/>
        <v>0</v>
      </c>
    </row>
    <row r="956" spans="1:24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IF(E956="","",IF(AND(H956=H957,J956=J957),"",MAX($D$3:D955)+1))</f>
        <v/>
      </c>
      <c r="E956" s="7"/>
      <c r="F956" s="7"/>
      <c r="G956" s="7"/>
      <c r="H956" s="7"/>
      <c r="I956" s="7"/>
      <c r="J956" s="7"/>
      <c r="K956" s="7"/>
      <c r="L956" s="7"/>
      <c r="M956" s="8"/>
      <c r="N956" s="8"/>
      <c r="O956" s="8"/>
      <c r="P956" s="8"/>
      <c r="Q956" s="8"/>
      <c r="R956" s="8"/>
      <c r="S956" s="4">
        <f t="shared" si="92"/>
        <v>0</v>
      </c>
      <c r="T956" s="6">
        <f t="shared" si="93"/>
        <v>0</v>
      </c>
      <c r="U956" s="4">
        <f t="shared" si="94"/>
        <v>0</v>
      </c>
      <c r="V956" s="6">
        <f t="shared" si="95"/>
        <v>0</v>
      </c>
      <c r="W956" s="4">
        <f t="shared" si="96"/>
        <v>0</v>
      </c>
      <c r="X956" s="6">
        <f t="shared" si="97"/>
        <v>0</v>
      </c>
    </row>
    <row r="957" spans="1:24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IF(E957="","",IF(AND(H957=H958,J957=J958),"",MAX($D$3:D956)+1))</f>
        <v/>
      </c>
      <c r="E957" s="7"/>
      <c r="F957" s="7"/>
      <c r="G957" s="7"/>
      <c r="H957" s="7"/>
      <c r="I957" s="7"/>
      <c r="J957" s="7"/>
      <c r="K957" s="7"/>
      <c r="L957" s="7"/>
      <c r="M957" s="8"/>
      <c r="N957" s="8"/>
      <c r="O957" s="8"/>
      <c r="P957" s="8"/>
      <c r="Q957" s="8"/>
      <c r="R957" s="8"/>
      <c r="S957" s="4">
        <f t="shared" si="92"/>
        <v>0</v>
      </c>
      <c r="T957" s="6">
        <f t="shared" si="93"/>
        <v>0</v>
      </c>
      <c r="U957" s="4">
        <f t="shared" si="94"/>
        <v>0</v>
      </c>
      <c r="V957" s="6">
        <f t="shared" si="95"/>
        <v>0</v>
      </c>
      <c r="W957" s="4">
        <f t="shared" si="96"/>
        <v>0</v>
      </c>
      <c r="X957" s="6">
        <f t="shared" si="97"/>
        <v>0</v>
      </c>
    </row>
    <row r="958" spans="1:24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IF(E958="","",IF(AND(H958=H959,J958=J959),"",MAX($D$3:D957)+1))</f>
        <v/>
      </c>
      <c r="E958" s="7"/>
      <c r="F958" s="7"/>
      <c r="G958" s="7"/>
      <c r="H958" s="7"/>
      <c r="I958" s="7"/>
      <c r="J958" s="7"/>
      <c r="K958" s="7"/>
      <c r="L958" s="7"/>
      <c r="M958" s="8"/>
      <c r="N958" s="8"/>
      <c r="O958" s="8"/>
      <c r="P958" s="8"/>
      <c r="Q958" s="8"/>
      <c r="R958" s="8"/>
      <c r="S958" s="4">
        <f t="shared" si="92"/>
        <v>0</v>
      </c>
      <c r="T958" s="6">
        <f t="shared" si="93"/>
        <v>0</v>
      </c>
      <c r="U958" s="4">
        <f t="shared" si="94"/>
        <v>0</v>
      </c>
      <c r="V958" s="6">
        <f t="shared" si="95"/>
        <v>0</v>
      </c>
      <c r="W958" s="4">
        <f t="shared" si="96"/>
        <v>0</v>
      </c>
      <c r="X958" s="6">
        <f t="shared" si="97"/>
        <v>0</v>
      </c>
    </row>
    <row r="959" spans="1:24" x14ac:dyDescent="0.2">
      <c r="A959" t="str">
        <f>IF(AND(ABS(S959)&gt;Input!$A$3,ABS(1-T959)&gt;Input!$A$4),MAX($A$3:A958)+1,"")</f>
        <v/>
      </c>
      <c r="B959" t="str">
        <f>IF(AND(ABS(U959)&gt;Input!$B$3,ABS(1-V959)&gt;Input!$B$4),MAX($B$3:B958)+1,"")</f>
        <v/>
      </c>
      <c r="C959" t="str">
        <f>IF(AND(ABS(W959)&gt;Input!$C$3,ABS(1-X959)&gt;Input!$C$4),MAX($C$3:C958)+1,"")</f>
        <v/>
      </c>
      <c r="D959" t="str">
        <f>IF(E959="","",IF(AND(H959=H960,J959=J960),"",MAX($D$3:D958)+1))</f>
        <v/>
      </c>
      <c r="E959" s="7"/>
      <c r="F959" s="7"/>
      <c r="G959" s="7"/>
      <c r="H959" s="7"/>
      <c r="I959" s="7"/>
      <c r="J959" s="7"/>
      <c r="K959" s="7"/>
      <c r="L959" s="7"/>
      <c r="M959" s="8"/>
      <c r="N959" s="8"/>
      <c r="O959" s="8"/>
      <c r="P959" s="8"/>
      <c r="Q959" s="8"/>
      <c r="R959" s="8"/>
      <c r="S959" s="4">
        <f t="shared" si="92"/>
        <v>0</v>
      </c>
      <c r="T959" s="6">
        <f t="shared" si="93"/>
        <v>0</v>
      </c>
      <c r="U959" s="4">
        <f t="shared" si="94"/>
        <v>0</v>
      </c>
      <c r="V959" s="6">
        <f t="shared" si="95"/>
        <v>0</v>
      </c>
      <c r="W959" s="4">
        <f t="shared" si="96"/>
        <v>0</v>
      </c>
      <c r="X959" s="6">
        <f t="shared" si="97"/>
        <v>0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IF(E960="","",IF(AND(H960=H961,J960=J961),"",MAX($D$3:D959)+1))</f>
        <v/>
      </c>
      <c r="E960" s="7"/>
      <c r="F960" s="7"/>
      <c r="G960" s="7"/>
      <c r="H960" s="7"/>
      <c r="I960" s="7"/>
      <c r="J960" s="7"/>
      <c r="K960" s="7"/>
      <c r="L960" s="7"/>
      <c r="M960" s="8"/>
      <c r="N960" s="8"/>
      <c r="O960" s="8"/>
      <c r="P960" s="8"/>
      <c r="Q960" s="8"/>
      <c r="R960" s="8"/>
      <c r="S960" s="4">
        <f t="shared" si="92"/>
        <v>0</v>
      </c>
      <c r="T960" s="6">
        <f t="shared" si="93"/>
        <v>0</v>
      </c>
      <c r="U960" s="4">
        <f t="shared" si="94"/>
        <v>0</v>
      </c>
      <c r="V960" s="6">
        <f t="shared" si="95"/>
        <v>0</v>
      </c>
      <c r="W960" s="4">
        <f t="shared" si="96"/>
        <v>0</v>
      </c>
      <c r="X960" s="6">
        <f t="shared" si="97"/>
        <v>0</v>
      </c>
    </row>
    <row r="961" spans="1:24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 t="str">
        <f>IF(E961="","",IF(AND(H961=H962,J961=J962),"",MAX($D$3:D960)+1))</f>
        <v/>
      </c>
      <c r="E961" s="7"/>
      <c r="F961" s="7"/>
      <c r="G961" s="7"/>
      <c r="H961" s="7"/>
      <c r="I961" s="7"/>
      <c r="J961" s="7"/>
      <c r="K961" s="7"/>
      <c r="L961" s="7"/>
      <c r="M961" s="8"/>
      <c r="N961" s="8"/>
      <c r="O961" s="8"/>
      <c r="P961" s="8"/>
      <c r="Q961" s="8"/>
      <c r="R961" s="8"/>
      <c r="S961" s="4">
        <f t="shared" si="92"/>
        <v>0</v>
      </c>
      <c r="T961" s="6">
        <f t="shared" si="93"/>
        <v>0</v>
      </c>
      <c r="U961" s="4">
        <f t="shared" si="94"/>
        <v>0</v>
      </c>
      <c r="V961" s="6">
        <f t="shared" si="95"/>
        <v>0</v>
      </c>
      <c r="W961" s="4">
        <f t="shared" si="96"/>
        <v>0</v>
      </c>
      <c r="X961" s="6">
        <f t="shared" si="97"/>
        <v>0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IF(E962="","",IF(AND(H962=H963,J962=J963),"",MAX($D$3:D961)+1))</f>
        <v/>
      </c>
      <c r="E962" s="7"/>
      <c r="F962" s="7"/>
      <c r="G962" s="7"/>
      <c r="H962" s="7"/>
      <c r="I962" s="7"/>
      <c r="J962" s="7"/>
      <c r="K962" s="7"/>
      <c r="L962" s="7"/>
      <c r="M962" s="8"/>
      <c r="N962" s="8"/>
      <c r="O962" s="8"/>
      <c r="P962" s="8"/>
      <c r="Q962" s="8"/>
      <c r="R962" s="8"/>
      <c r="S962" s="4">
        <f t="shared" si="92"/>
        <v>0</v>
      </c>
      <c r="T962" s="6">
        <f t="shared" si="93"/>
        <v>0</v>
      </c>
      <c r="U962" s="4">
        <f t="shared" si="94"/>
        <v>0</v>
      </c>
      <c r="V962" s="6">
        <f t="shared" si="95"/>
        <v>0</v>
      </c>
      <c r="W962" s="4">
        <f t="shared" si="96"/>
        <v>0</v>
      </c>
      <c r="X962" s="6">
        <f t="shared" si="97"/>
        <v>0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IF(E963="","",IF(AND(H963=H964,J963=J964),"",MAX($D$3:D962)+1))</f>
        <v/>
      </c>
      <c r="E963" s="7"/>
      <c r="F963" s="7"/>
      <c r="G963" s="7"/>
      <c r="H963" s="7"/>
      <c r="I963" s="7"/>
      <c r="J963" s="7"/>
      <c r="K963" s="7"/>
      <c r="L963" s="7"/>
      <c r="M963" s="8"/>
      <c r="N963" s="8"/>
      <c r="O963" s="8"/>
      <c r="P963" s="8"/>
      <c r="Q963" s="8"/>
      <c r="R963" s="8"/>
      <c r="S963" s="4">
        <f t="shared" si="92"/>
        <v>0</v>
      </c>
      <c r="T963" s="6">
        <f t="shared" si="93"/>
        <v>0</v>
      </c>
      <c r="U963" s="4">
        <f t="shared" si="94"/>
        <v>0</v>
      </c>
      <c r="V963" s="6">
        <f t="shared" si="95"/>
        <v>0</v>
      </c>
      <c r="W963" s="4">
        <f t="shared" si="96"/>
        <v>0</v>
      </c>
      <c r="X963" s="6">
        <f t="shared" si="97"/>
        <v>0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 t="str">
        <f>IF(E964="","",IF(AND(H964=H965,J964=J965),"",MAX($D$3:D963)+1))</f>
        <v/>
      </c>
      <c r="E964" s="7"/>
      <c r="F964" s="7"/>
      <c r="G964" s="7"/>
      <c r="H964" s="7"/>
      <c r="I964" s="7"/>
      <c r="J964" s="7"/>
      <c r="K964" s="7"/>
      <c r="L964" s="7"/>
      <c r="M964" s="8"/>
      <c r="N964" s="8"/>
      <c r="O964" s="8"/>
      <c r="P964" s="8"/>
      <c r="Q964" s="8"/>
      <c r="R964" s="8"/>
      <c r="S964" s="4">
        <f t="shared" si="92"/>
        <v>0</v>
      </c>
      <c r="T964" s="6">
        <f t="shared" si="93"/>
        <v>0</v>
      </c>
      <c r="U964" s="4">
        <f t="shared" si="94"/>
        <v>0</v>
      </c>
      <c r="V964" s="6">
        <f t="shared" si="95"/>
        <v>0</v>
      </c>
      <c r="W964" s="4">
        <f t="shared" si="96"/>
        <v>0</v>
      </c>
      <c r="X964" s="6">
        <f t="shared" si="97"/>
        <v>0</v>
      </c>
    </row>
    <row r="965" spans="1:24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IF(E965="","",IF(AND(H965=H966,J965=J966),"",MAX($D$3:D964)+1))</f>
        <v/>
      </c>
      <c r="E965" s="7"/>
      <c r="F965" s="7"/>
      <c r="G965" s="7"/>
      <c r="H965" s="7"/>
      <c r="I965" s="7"/>
      <c r="J965" s="7"/>
      <c r="K965" s="7"/>
      <c r="L965" s="7"/>
      <c r="M965" s="8"/>
      <c r="N965" s="8"/>
      <c r="O965" s="8"/>
      <c r="P965" s="8"/>
      <c r="Q965" s="8"/>
      <c r="R965" s="8"/>
      <c r="S965" s="4">
        <f t="shared" ref="S965:S1028" si="98">M965-O965-Q965</f>
        <v>0</v>
      </c>
      <c r="T965" s="6">
        <f t="shared" ref="T965:T1028" si="99">IF(M965=0,0,ROUND((O965+Q965)/M965,4))</f>
        <v>0</v>
      </c>
      <c r="U965" s="4">
        <f t="shared" ref="U965:U1028" si="100">N965-O965-Q965</f>
        <v>0</v>
      </c>
      <c r="V965" s="6">
        <f t="shared" ref="V965:V1028" si="101">IF(N965=0,0,ROUND((O965+Q965)/N965,4))</f>
        <v>0</v>
      </c>
      <c r="W965" s="4">
        <f t="shared" ref="W965:W1028" si="102">R965-O965-Q965</f>
        <v>0</v>
      </c>
      <c r="X965" s="6">
        <f t="shared" ref="X965:X1028" si="103">IF(R965=0,0,ROUND((O965+Q965)/R965,4))</f>
        <v>0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IF(E966="","",IF(AND(H966=H967,J966=J967),"",MAX($D$3:D965)+1))</f>
        <v/>
      </c>
      <c r="E966" s="7"/>
      <c r="F966" s="7"/>
      <c r="G966" s="7"/>
      <c r="H966" s="7"/>
      <c r="I966" s="7"/>
      <c r="J966" s="7"/>
      <c r="K966" s="7"/>
      <c r="L966" s="7"/>
      <c r="M966" s="8"/>
      <c r="N966" s="8"/>
      <c r="O966" s="8"/>
      <c r="P966" s="8"/>
      <c r="Q966" s="8"/>
      <c r="R966" s="8"/>
      <c r="S966" s="4">
        <f t="shared" si="98"/>
        <v>0</v>
      </c>
      <c r="T966" s="6">
        <f t="shared" si="99"/>
        <v>0</v>
      </c>
      <c r="U966" s="4">
        <f t="shared" si="100"/>
        <v>0</v>
      </c>
      <c r="V966" s="6">
        <f t="shared" si="101"/>
        <v>0</v>
      </c>
      <c r="W966" s="4">
        <f t="shared" si="102"/>
        <v>0</v>
      </c>
      <c r="X966" s="6">
        <f t="shared" si="103"/>
        <v>0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 t="str">
        <f>IF(E967="","",IF(AND(H967=H968,J967=J968),"",MAX($D$3:D966)+1))</f>
        <v/>
      </c>
      <c r="E967" s="7"/>
      <c r="F967" s="7"/>
      <c r="G967" s="7"/>
      <c r="H967" s="7"/>
      <c r="I967" s="7"/>
      <c r="J967" s="7"/>
      <c r="K967" s="7"/>
      <c r="L967" s="7"/>
      <c r="M967" s="8"/>
      <c r="N967" s="8"/>
      <c r="O967" s="8"/>
      <c r="P967" s="8"/>
      <c r="Q967" s="8"/>
      <c r="R967" s="8"/>
      <c r="S967" s="4">
        <f t="shared" si="98"/>
        <v>0</v>
      </c>
      <c r="T967" s="6">
        <f t="shared" si="99"/>
        <v>0</v>
      </c>
      <c r="U967" s="4">
        <f t="shared" si="100"/>
        <v>0</v>
      </c>
      <c r="V967" s="6">
        <f t="shared" si="101"/>
        <v>0</v>
      </c>
      <c r="W967" s="4">
        <f t="shared" si="102"/>
        <v>0</v>
      </c>
      <c r="X967" s="6">
        <f t="shared" si="103"/>
        <v>0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IF(E968="","",IF(AND(H968=H969,J968=J969),"",MAX($D$3:D967)+1))</f>
        <v/>
      </c>
      <c r="E968" s="7"/>
      <c r="F968" s="7"/>
      <c r="G968" s="7"/>
      <c r="H968" s="7"/>
      <c r="I968" s="7"/>
      <c r="J968" s="7"/>
      <c r="K968" s="7"/>
      <c r="L968" s="7"/>
      <c r="M968" s="8"/>
      <c r="N968" s="8"/>
      <c r="O968" s="8"/>
      <c r="P968" s="8"/>
      <c r="Q968" s="8"/>
      <c r="R968" s="8"/>
      <c r="S968" s="4">
        <f t="shared" si="98"/>
        <v>0</v>
      </c>
      <c r="T968" s="6">
        <f t="shared" si="99"/>
        <v>0</v>
      </c>
      <c r="U968" s="4">
        <f t="shared" si="100"/>
        <v>0</v>
      </c>
      <c r="V968" s="6">
        <f t="shared" si="101"/>
        <v>0</v>
      </c>
      <c r="W968" s="4">
        <f t="shared" si="102"/>
        <v>0</v>
      </c>
      <c r="X968" s="6">
        <f t="shared" si="103"/>
        <v>0</v>
      </c>
    </row>
    <row r="969" spans="1:24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IF(E969="","",IF(AND(H969=H970,J969=J970),"",MAX($D$3:D968)+1))</f>
        <v/>
      </c>
      <c r="E969" s="7"/>
      <c r="F969" s="7"/>
      <c r="G969" s="7"/>
      <c r="H969" s="7"/>
      <c r="I969" s="7"/>
      <c r="J969" s="7"/>
      <c r="K969" s="7"/>
      <c r="L969" s="7"/>
      <c r="M969" s="8"/>
      <c r="N969" s="8"/>
      <c r="O969" s="8"/>
      <c r="P969" s="8"/>
      <c r="Q969" s="8"/>
      <c r="R969" s="8"/>
      <c r="S969" s="4">
        <f t="shared" si="98"/>
        <v>0</v>
      </c>
      <c r="T969" s="6">
        <f t="shared" si="99"/>
        <v>0</v>
      </c>
      <c r="U969" s="4">
        <f t="shared" si="100"/>
        <v>0</v>
      </c>
      <c r="V969" s="6">
        <f t="shared" si="101"/>
        <v>0</v>
      </c>
      <c r="W969" s="4">
        <f t="shared" si="102"/>
        <v>0</v>
      </c>
      <c r="X969" s="6">
        <f t="shared" si="103"/>
        <v>0</v>
      </c>
    </row>
    <row r="970" spans="1:24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 t="str">
        <f>IF(E970="","",IF(AND(H970=H971,J970=J971),"",MAX($D$3:D969)+1))</f>
        <v/>
      </c>
      <c r="E970" s="7"/>
      <c r="F970" s="7"/>
      <c r="G970" s="7"/>
      <c r="H970" s="7"/>
      <c r="I970" s="7"/>
      <c r="J970" s="7"/>
      <c r="K970" s="7"/>
      <c r="L970" s="7"/>
      <c r="M970" s="8"/>
      <c r="N970" s="8"/>
      <c r="O970" s="8"/>
      <c r="P970" s="8"/>
      <c r="Q970" s="8"/>
      <c r="R970" s="8"/>
      <c r="S970" s="4">
        <f t="shared" si="98"/>
        <v>0</v>
      </c>
      <c r="T970" s="6">
        <f t="shared" si="99"/>
        <v>0</v>
      </c>
      <c r="U970" s="4">
        <f t="shared" si="100"/>
        <v>0</v>
      </c>
      <c r="V970" s="6">
        <f t="shared" si="101"/>
        <v>0</v>
      </c>
      <c r="W970" s="4">
        <f t="shared" si="102"/>
        <v>0</v>
      </c>
      <c r="X970" s="6">
        <f t="shared" si="103"/>
        <v>0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IF(E971="","",IF(AND(H971=H972,J971=J972),"",MAX($D$3:D970)+1))</f>
        <v/>
      </c>
      <c r="E971" s="7"/>
      <c r="F971" s="7"/>
      <c r="G971" s="7"/>
      <c r="H971" s="7"/>
      <c r="I971" s="7"/>
      <c r="J971" s="7"/>
      <c r="K971" s="7"/>
      <c r="L971" s="7"/>
      <c r="M971" s="8"/>
      <c r="N971" s="8"/>
      <c r="O971" s="8"/>
      <c r="P971" s="8"/>
      <c r="Q971" s="8"/>
      <c r="R971" s="8"/>
      <c r="S971" s="4">
        <f t="shared" si="98"/>
        <v>0</v>
      </c>
      <c r="T971" s="6">
        <f t="shared" si="99"/>
        <v>0</v>
      </c>
      <c r="U971" s="4">
        <f t="shared" si="100"/>
        <v>0</v>
      </c>
      <c r="V971" s="6">
        <f t="shared" si="101"/>
        <v>0</v>
      </c>
      <c r="W971" s="4">
        <f t="shared" si="102"/>
        <v>0</v>
      </c>
      <c r="X971" s="6">
        <f t="shared" si="103"/>
        <v>0</v>
      </c>
    </row>
    <row r="972" spans="1:24" x14ac:dyDescent="0.2">
      <c r="A972" t="str">
        <f>IF(AND(ABS(S972)&gt;Input!$A$3,ABS(1-T972)&gt;Input!$A$4),MAX($A$3:A971)+1,"")</f>
        <v/>
      </c>
      <c r="B972" t="str">
        <f>IF(AND(ABS(U972)&gt;Input!$B$3,ABS(1-V972)&gt;Input!$B$4),MAX($B$3:B971)+1,"")</f>
        <v/>
      </c>
      <c r="C972" t="str">
        <f>IF(AND(ABS(W972)&gt;Input!$C$3,ABS(1-X972)&gt;Input!$C$4),MAX($C$3:C971)+1,"")</f>
        <v/>
      </c>
      <c r="D972" t="str">
        <f>IF(E972="","",IF(AND(H972=H973,J972=J973),"",MAX($D$3:D971)+1))</f>
        <v/>
      </c>
      <c r="E972" s="7"/>
      <c r="F972" s="7"/>
      <c r="G972" s="7"/>
      <c r="H972" s="7"/>
      <c r="I972" s="7"/>
      <c r="J972" s="7"/>
      <c r="K972" s="7"/>
      <c r="L972" s="7"/>
      <c r="M972" s="8"/>
      <c r="N972" s="8"/>
      <c r="O972" s="8"/>
      <c r="P972" s="8"/>
      <c r="Q972" s="8"/>
      <c r="R972" s="8"/>
      <c r="S972" s="4">
        <f t="shared" si="98"/>
        <v>0</v>
      </c>
      <c r="T972" s="6">
        <f t="shared" si="99"/>
        <v>0</v>
      </c>
      <c r="U972" s="4">
        <f t="shared" si="100"/>
        <v>0</v>
      </c>
      <c r="V972" s="6">
        <f t="shared" si="101"/>
        <v>0</v>
      </c>
      <c r="W972" s="4">
        <f t="shared" si="102"/>
        <v>0</v>
      </c>
      <c r="X972" s="6">
        <f t="shared" si="103"/>
        <v>0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IF(E973="","",IF(AND(H973=H974,J973=J974),"",MAX($D$3:D972)+1))</f>
        <v/>
      </c>
      <c r="E973" s="7"/>
      <c r="F973" s="7"/>
      <c r="G973" s="7"/>
      <c r="H973" s="7"/>
      <c r="I973" s="7"/>
      <c r="J973" s="7"/>
      <c r="K973" s="7"/>
      <c r="L973" s="7"/>
      <c r="M973" s="8"/>
      <c r="N973" s="8"/>
      <c r="O973" s="8"/>
      <c r="P973" s="8"/>
      <c r="Q973" s="8"/>
      <c r="R973" s="8"/>
      <c r="S973" s="4">
        <f t="shared" si="98"/>
        <v>0</v>
      </c>
      <c r="T973" s="6">
        <f t="shared" si="99"/>
        <v>0</v>
      </c>
      <c r="U973" s="4">
        <f t="shared" si="100"/>
        <v>0</v>
      </c>
      <c r="V973" s="6">
        <f t="shared" si="101"/>
        <v>0</v>
      </c>
      <c r="W973" s="4">
        <f t="shared" si="102"/>
        <v>0</v>
      </c>
      <c r="X973" s="6">
        <f t="shared" si="103"/>
        <v>0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IF(E974="","",IF(AND(H974=H975,J974=J975),"",MAX($D$3:D973)+1))</f>
        <v/>
      </c>
      <c r="E974" s="7"/>
      <c r="F974" s="7"/>
      <c r="G974" s="7"/>
      <c r="H974" s="7"/>
      <c r="I974" s="7"/>
      <c r="J974" s="7"/>
      <c r="K974" s="7"/>
      <c r="L974" s="7"/>
      <c r="M974" s="8"/>
      <c r="N974" s="8"/>
      <c r="O974" s="8"/>
      <c r="P974" s="8"/>
      <c r="Q974" s="8"/>
      <c r="R974" s="8"/>
      <c r="S974" s="4">
        <f t="shared" si="98"/>
        <v>0</v>
      </c>
      <c r="T974" s="6">
        <f t="shared" si="99"/>
        <v>0</v>
      </c>
      <c r="U974" s="4">
        <f t="shared" si="100"/>
        <v>0</v>
      </c>
      <c r="V974" s="6">
        <f t="shared" si="101"/>
        <v>0</v>
      </c>
      <c r="W974" s="4">
        <f t="shared" si="102"/>
        <v>0</v>
      </c>
      <c r="X974" s="6">
        <f t="shared" si="103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 t="str">
        <f>IF(E975="","",IF(AND(H975=H976,J975=J976),"",MAX($D$3:D974)+1))</f>
        <v/>
      </c>
      <c r="E975" s="7"/>
      <c r="F975" s="7"/>
      <c r="G975" s="7"/>
      <c r="H975" s="7"/>
      <c r="I975" s="7"/>
      <c r="J975" s="7"/>
      <c r="K975" s="7"/>
      <c r="L975" s="7"/>
      <c r="M975" s="8"/>
      <c r="N975" s="8"/>
      <c r="O975" s="8"/>
      <c r="P975" s="8"/>
      <c r="Q975" s="8"/>
      <c r="R975" s="8"/>
      <c r="S975" s="4">
        <f t="shared" si="98"/>
        <v>0</v>
      </c>
      <c r="T975" s="6">
        <f t="shared" si="99"/>
        <v>0</v>
      </c>
      <c r="U975" s="4">
        <f t="shared" si="100"/>
        <v>0</v>
      </c>
      <c r="V975" s="6">
        <f t="shared" si="101"/>
        <v>0</v>
      </c>
      <c r="W975" s="4">
        <f t="shared" si="102"/>
        <v>0</v>
      </c>
      <c r="X975" s="6">
        <f t="shared" si="103"/>
        <v>0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IF(E976="","",IF(AND(H976=H977,J976=J977),"",MAX($D$3:D975)+1))</f>
        <v/>
      </c>
      <c r="E976" s="7"/>
      <c r="F976" s="7"/>
      <c r="G976" s="7"/>
      <c r="H976" s="7"/>
      <c r="I976" s="7"/>
      <c r="J976" s="7"/>
      <c r="K976" s="7"/>
      <c r="L976" s="7"/>
      <c r="M976" s="8"/>
      <c r="N976" s="8"/>
      <c r="O976" s="8"/>
      <c r="P976" s="8"/>
      <c r="Q976" s="8"/>
      <c r="R976" s="8"/>
      <c r="S976" s="4">
        <f t="shared" si="98"/>
        <v>0</v>
      </c>
      <c r="T976" s="6">
        <f t="shared" si="99"/>
        <v>0</v>
      </c>
      <c r="U976" s="4">
        <f t="shared" si="100"/>
        <v>0</v>
      </c>
      <c r="V976" s="6">
        <f t="shared" si="101"/>
        <v>0</v>
      </c>
      <c r="W976" s="4">
        <f t="shared" si="102"/>
        <v>0</v>
      </c>
      <c r="X976" s="6">
        <f t="shared" si="103"/>
        <v>0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IF(E977="","",IF(AND(H977=H978,J977=J978),"",MAX($D$3:D976)+1))</f>
        <v/>
      </c>
      <c r="E977" s="7"/>
      <c r="F977" s="7"/>
      <c r="G977" s="7"/>
      <c r="H977" s="7"/>
      <c r="I977" s="7"/>
      <c r="J977" s="7"/>
      <c r="K977" s="7"/>
      <c r="L977" s="7"/>
      <c r="M977" s="8"/>
      <c r="N977" s="8"/>
      <c r="O977" s="8"/>
      <c r="P977" s="8"/>
      <c r="Q977" s="8"/>
      <c r="R977" s="8"/>
      <c r="S977" s="4">
        <f t="shared" si="98"/>
        <v>0</v>
      </c>
      <c r="T977" s="6">
        <f t="shared" si="99"/>
        <v>0</v>
      </c>
      <c r="U977" s="4">
        <f t="shared" si="100"/>
        <v>0</v>
      </c>
      <c r="V977" s="6">
        <f t="shared" si="101"/>
        <v>0</v>
      </c>
      <c r="W977" s="4">
        <f t="shared" si="102"/>
        <v>0</v>
      </c>
      <c r="X977" s="6">
        <f t="shared" si="103"/>
        <v>0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 t="str">
        <f>IF(E978="","",IF(AND(H978=H979,J978=J979),"",MAX($D$3:D977)+1))</f>
        <v/>
      </c>
      <c r="E978" s="7"/>
      <c r="F978" s="7"/>
      <c r="G978" s="7"/>
      <c r="H978" s="7"/>
      <c r="I978" s="7"/>
      <c r="J978" s="7"/>
      <c r="K978" s="7"/>
      <c r="L978" s="7"/>
      <c r="M978" s="8"/>
      <c r="N978" s="8"/>
      <c r="O978" s="8"/>
      <c r="P978" s="8"/>
      <c r="Q978" s="8"/>
      <c r="R978" s="8"/>
      <c r="S978" s="4">
        <f t="shared" si="98"/>
        <v>0</v>
      </c>
      <c r="T978" s="6">
        <f t="shared" si="99"/>
        <v>0</v>
      </c>
      <c r="U978" s="4">
        <f t="shared" si="100"/>
        <v>0</v>
      </c>
      <c r="V978" s="6">
        <f t="shared" si="101"/>
        <v>0</v>
      </c>
      <c r="W978" s="4">
        <f t="shared" si="102"/>
        <v>0</v>
      </c>
      <c r="X978" s="6">
        <f t="shared" si="103"/>
        <v>0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IF(E979="","",IF(AND(H979=H980,J979=J980),"",MAX($D$3:D978)+1))</f>
        <v/>
      </c>
      <c r="E979" s="7"/>
      <c r="F979" s="7"/>
      <c r="G979" s="7"/>
      <c r="H979" s="7"/>
      <c r="I979" s="7"/>
      <c r="J979" s="7"/>
      <c r="K979" s="7"/>
      <c r="L979" s="7"/>
      <c r="M979" s="8"/>
      <c r="N979" s="8"/>
      <c r="O979" s="8"/>
      <c r="P979" s="8"/>
      <c r="Q979" s="8"/>
      <c r="R979" s="8"/>
      <c r="S979" s="4">
        <f t="shared" si="98"/>
        <v>0</v>
      </c>
      <c r="T979" s="6">
        <f t="shared" si="99"/>
        <v>0</v>
      </c>
      <c r="U979" s="4">
        <f t="shared" si="100"/>
        <v>0</v>
      </c>
      <c r="V979" s="6">
        <f t="shared" si="101"/>
        <v>0</v>
      </c>
      <c r="W979" s="4">
        <f t="shared" si="102"/>
        <v>0</v>
      </c>
      <c r="X979" s="6">
        <f t="shared" si="103"/>
        <v>0</v>
      </c>
    </row>
    <row r="980" spans="1:24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IF(E980="","",IF(AND(H980=H981,J980=J981),"",MAX($D$3:D979)+1))</f>
        <v/>
      </c>
      <c r="E980" s="7"/>
      <c r="F980" s="7"/>
      <c r="G980" s="7"/>
      <c r="H980" s="7"/>
      <c r="I980" s="7"/>
      <c r="J980" s="7"/>
      <c r="K980" s="7"/>
      <c r="L980" s="7"/>
      <c r="M980" s="8"/>
      <c r="N980" s="8"/>
      <c r="O980" s="8"/>
      <c r="P980" s="8"/>
      <c r="Q980" s="8"/>
      <c r="R980" s="8"/>
      <c r="S980" s="4">
        <f t="shared" si="98"/>
        <v>0</v>
      </c>
      <c r="T980" s="6">
        <f t="shared" si="99"/>
        <v>0</v>
      </c>
      <c r="U980" s="4">
        <f t="shared" si="100"/>
        <v>0</v>
      </c>
      <c r="V980" s="6">
        <f t="shared" si="101"/>
        <v>0</v>
      </c>
      <c r="W980" s="4">
        <f t="shared" si="102"/>
        <v>0</v>
      </c>
      <c r="X980" s="6">
        <f t="shared" si="103"/>
        <v>0</v>
      </c>
    </row>
    <row r="981" spans="1:24" x14ac:dyDescent="0.2">
      <c r="A981" t="str">
        <f>IF(AND(ABS(S981)&gt;Input!$A$3,ABS(1-T981)&gt;Input!$A$4),MAX($A$3:A980)+1,"")</f>
        <v/>
      </c>
      <c r="B981" t="str">
        <f>IF(AND(ABS(U981)&gt;Input!$B$3,ABS(1-V981)&gt;Input!$B$4),MAX($B$3:B980)+1,"")</f>
        <v/>
      </c>
      <c r="C981" t="str">
        <f>IF(AND(ABS(W981)&gt;Input!$C$3,ABS(1-X981)&gt;Input!$C$4),MAX($C$3:C980)+1,"")</f>
        <v/>
      </c>
      <c r="D981" t="str">
        <f>IF(E981="","",IF(AND(H981=H982,J981=J982),"",MAX($D$3:D980)+1))</f>
        <v/>
      </c>
      <c r="E981" s="7"/>
      <c r="F981" s="7"/>
      <c r="G981" s="7"/>
      <c r="H981" s="7"/>
      <c r="I981" s="7"/>
      <c r="J981" s="7"/>
      <c r="K981" s="7"/>
      <c r="L981" s="7"/>
      <c r="M981" s="8"/>
      <c r="N981" s="8"/>
      <c r="O981" s="8"/>
      <c r="P981" s="8"/>
      <c r="Q981" s="8"/>
      <c r="R981" s="8"/>
      <c r="S981" s="4">
        <f t="shared" si="98"/>
        <v>0</v>
      </c>
      <c r="T981" s="6">
        <f t="shared" si="99"/>
        <v>0</v>
      </c>
      <c r="U981" s="4">
        <f t="shared" si="100"/>
        <v>0</v>
      </c>
      <c r="V981" s="6">
        <f t="shared" si="101"/>
        <v>0</v>
      </c>
      <c r="W981" s="4">
        <f t="shared" si="102"/>
        <v>0</v>
      </c>
      <c r="X981" s="6">
        <f t="shared" si="103"/>
        <v>0</v>
      </c>
    </row>
    <row r="982" spans="1:24" x14ac:dyDescent="0.2">
      <c r="A982" t="str">
        <f>IF(AND(ABS(S982)&gt;Input!$A$3,ABS(1-T982)&gt;Input!$A$4),MAX($A$3:A981)+1,"")</f>
        <v/>
      </c>
      <c r="B982" t="str">
        <f>IF(AND(ABS(U982)&gt;Input!$B$3,ABS(1-V982)&gt;Input!$B$4),MAX($B$3:B981)+1,"")</f>
        <v/>
      </c>
      <c r="C982" t="str">
        <f>IF(AND(ABS(W982)&gt;Input!$C$3,ABS(1-X982)&gt;Input!$C$4),MAX($C$3:C981)+1,"")</f>
        <v/>
      </c>
      <c r="D982" t="str">
        <f>IF(E982="","",IF(AND(H982=H983,J982=J983),"",MAX($D$3:D981)+1))</f>
        <v/>
      </c>
      <c r="E982" s="7"/>
      <c r="F982" s="7"/>
      <c r="G982" s="7"/>
      <c r="H982" s="7"/>
      <c r="I982" s="7"/>
      <c r="J982" s="7"/>
      <c r="K982" s="7"/>
      <c r="L982" s="7"/>
      <c r="M982" s="8"/>
      <c r="N982" s="8"/>
      <c r="O982" s="8"/>
      <c r="P982" s="8"/>
      <c r="Q982" s="8"/>
      <c r="R982" s="8"/>
      <c r="S982" s="4">
        <f t="shared" si="98"/>
        <v>0</v>
      </c>
      <c r="T982" s="6">
        <f t="shared" si="99"/>
        <v>0</v>
      </c>
      <c r="U982" s="4">
        <f t="shared" si="100"/>
        <v>0</v>
      </c>
      <c r="V982" s="6">
        <f t="shared" si="101"/>
        <v>0</v>
      </c>
      <c r="W982" s="4">
        <f t="shared" si="102"/>
        <v>0</v>
      </c>
      <c r="X982" s="6">
        <f t="shared" si="103"/>
        <v>0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IF(E983="","",IF(AND(H983=H984,J983=J984),"",MAX($D$3:D982)+1))</f>
        <v/>
      </c>
      <c r="E983" s="7"/>
      <c r="F983" s="7"/>
      <c r="G983" s="7"/>
      <c r="H983" s="7"/>
      <c r="I983" s="7"/>
      <c r="J983" s="7"/>
      <c r="K983" s="7"/>
      <c r="L983" s="7"/>
      <c r="M983" s="8"/>
      <c r="N983" s="8"/>
      <c r="O983" s="8"/>
      <c r="P983" s="8"/>
      <c r="Q983" s="8"/>
      <c r="R983" s="8"/>
      <c r="S983" s="4">
        <f t="shared" si="98"/>
        <v>0</v>
      </c>
      <c r="T983" s="6">
        <f t="shared" si="99"/>
        <v>0</v>
      </c>
      <c r="U983" s="4">
        <f t="shared" si="100"/>
        <v>0</v>
      </c>
      <c r="V983" s="6">
        <f t="shared" si="101"/>
        <v>0</v>
      </c>
      <c r="W983" s="4">
        <f t="shared" si="102"/>
        <v>0</v>
      </c>
      <c r="X983" s="6">
        <f t="shared" si="103"/>
        <v>0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 t="str">
        <f>IF(E984="","",IF(AND(H984=H985,J984=J985),"",MAX($D$3:D983)+1))</f>
        <v/>
      </c>
      <c r="E984" s="7"/>
      <c r="F984" s="7"/>
      <c r="G984" s="7"/>
      <c r="H984" s="7"/>
      <c r="I984" s="7"/>
      <c r="J984" s="7"/>
      <c r="K984" s="7"/>
      <c r="L984" s="7"/>
      <c r="M984" s="8"/>
      <c r="N984" s="8"/>
      <c r="O984" s="8"/>
      <c r="P984" s="8"/>
      <c r="Q984" s="8"/>
      <c r="R984" s="8"/>
      <c r="S984" s="4">
        <f t="shared" si="98"/>
        <v>0</v>
      </c>
      <c r="T984" s="6">
        <f t="shared" si="99"/>
        <v>0</v>
      </c>
      <c r="U984" s="4">
        <f t="shared" si="100"/>
        <v>0</v>
      </c>
      <c r="V984" s="6">
        <f t="shared" si="101"/>
        <v>0</v>
      </c>
      <c r="W984" s="4">
        <f t="shared" si="102"/>
        <v>0</v>
      </c>
      <c r="X984" s="6">
        <f t="shared" si="103"/>
        <v>0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 t="str">
        <f>IF(E985="","",IF(AND(H985=H986,J985=J986),"",MAX($D$3:D984)+1))</f>
        <v/>
      </c>
      <c r="E985" s="7"/>
      <c r="F985" s="7"/>
      <c r="G985" s="7"/>
      <c r="H985" s="7"/>
      <c r="I985" s="7"/>
      <c r="J985" s="7"/>
      <c r="K985" s="7"/>
      <c r="L985" s="7"/>
      <c r="M985" s="8"/>
      <c r="N985" s="8"/>
      <c r="O985" s="8"/>
      <c r="P985" s="8"/>
      <c r="Q985" s="8"/>
      <c r="R985" s="8"/>
      <c r="S985" s="4">
        <f t="shared" si="98"/>
        <v>0</v>
      </c>
      <c r="T985" s="6">
        <f t="shared" si="99"/>
        <v>0</v>
      </c>
      <c r="U985" s="4">
        <f t="shared" si="100"/>
        <v>0</v>
      </c>
      <c r="V985" s="6">
        <f t="shared" si="101"/>
        <v>0</v>
      </c>
      <c r="W985" s="4">
        <f t="shared" si="102"/>
        <v>0</v>
      </c>
      <c r="X985" s="6">
        <f t="shared" si="103"/>
        <v>0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IF(E986="","",IF(AND(H986=H987,J986=J987),"",MAX($D$3:D985)+1))</f>
        <v/>
      </c>
      <c r="E986" s="7"/>
      <c r="F986" s="7"/>
      <c r="G986" s="7"/>
      <c r="H986" s="7"/>
      <c r="I986" s="7"/>
      <c r="J986" s="7"/>
      <c r="K986" s="7"/>
      <c r="L986" s="7"/>
      <c r="M986" s="8"/>
      <c r="N986" s="8"/>
      <c r="O986" s="8"/>
      <c r="P986" s="8"/>
      <c r="Q986" s="8"/>
      <c r="R986" s="8"/>
      <c r="S986" s="4">
        <f t="shared" si="98"/>
        <v>0</v>
      </c>
      <c r="T986" s="6">
        <f t="shared" si="99"/>
        <v>0</v>
      </c>
      <c r="U986" s="4">
        <f t="shared" si="100"/>
        <v>0</v>
      </c>
      <c r="V986" s="6">
        <f t="shared" si="101"/>
        <v>0</v>
      </c>
      <c r="W986" s="4">
        <f t="shared" si="102"/>
        <v>0</v>
      </c>
      <c r="X986" s="6">
        <f t="shared" si="103"/>
        <v>0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IF(E987="","",IF(AND(H987=H988,J987=J988),"",MAX($D$3:D986)+1))</f>
        <v/>
      </c>
      <c r="E987" s="7"/>
      <c r="F987" s="7"/>
      <c r="G987" s="7"/>
      <c r="H987" s="7"/>
      <c r="I987" s="7"/>
      <c r="J987" s="7"/>
      <c r="K987" s="7"/>
      <c r="L987" s="7"/>
      <c r="M987" s="8"/>
      <c r="N987" s="8"/>
      <c r="O987" s="8"/>
      <c r="P987" s="8"/>
      <c r="Q987" s="8"/>
      <c r="R987" s="8"/>
      <c r="S987" s="4">
        <f t="shared" si="98"/>
        <v>0</v>
      </c>
      <c r="T987" s="6">
        <f t="shared" si="99"/>
        <v>0</v>
      </c>
      <c r="U987" s="4">
        <f t="shared" si="100"/>
        <v>0</v>
      </c>
      <c r="V987" s="6">
        <f t="shared" si="101"/>
        <v>0</v>
      </c>
      <c r="W987" s="4">
        <f t="shared" si="102"/>
        <v>0</v>
      </c>
      <c r="X987" s="6">
        <f t="shared" si="103"/>
        <v>0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 t="str">
        <f>IF(E988="","",IF(AND(H988=H989,J988=J989),"",MAX($D$3:D987)+1))</f>
        <v/>
      </c>
      <c r="E988" s="7"/>
      <c r="F988" s="7"/>
      <c r="G988" s="7"/>
      <c r="H988" s="7"/>
      <c r="I988" s="7"/>
      <c r="J988" s="7"/>
      <c r="K988" s="7"/>
      <c r="L988" s="7"/>
      <c r="M988" s="8"/>
      <c r="N988" s="8"/>
      <c r="O988" s="8"/>
      <c r="P988" s="8"/>
      <c r="Q988" s="8"/>
      <c r="R988" s="8"/>
      <c r="S988" s="4">
        <f t="shared" si="98"/>
        <v>0</v>
      </c>
      <c r="T988" s="6">
        <f t="shared" si="99"/>
        <v>0</v>
      </c>
      <c r="U988" s="4">
        <f t="shared" si="100"/>
        <v>0</v>
      </c>
      <c r="V988" s="6">
        <f t="shared" si="101"/>
        <v>0</v>
      </c>
      <c r="W988" s="4">
        <f t="shared" si="102"/>
        <v>0</v>
      </c>
      <c r="X988" s="6">
        <f t="shared" si="103"/>
        <v>0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IF(E989="","",IF(AND(H989=H990,J989=J990),"",MAX($D$3:D988)+1))</f>
        <v/>
      </c>
      <c r="E989" s="7"/>
      <c r="F989" s="7"/>
      <c r="G989" s="7"/>
      <c r="H989" s="7"/>
      <c r="I989" s="7"/>
      <c r="J989" s="7"/>
      <c r="K989" s="7"/>
      <c r="L989" s="7"/>
      <c r="M989" s="8"/>
      <c r="N989" s="8"/>
      <c r="O989" s="8"/>
      <c r="P989" s="8"/>
      <c r="Q989" s="8"/>
      <c r="R989" s="8"/>
      <c r="S989" s="4">
        <f t="shared" si="98"/>
        <v>0</v>
      </c>
      <c r="T989" s="6">
        <f t="shared" si="99"/>
        <v>0</v>
      </c>
      <c r="U989" s="4">
        <f t="shared" si="100"/>
        <v>0</v>
      </c>
      <c r="V989" s="6">
        <f t="shared" si="101"/>
        <v>0</v>
      </c>
      <c r="W989" s="4">
        <f t="shared" si="102"/>
        <v>0</v>
      </c>
      <c r="X989" s="6">
        <f t="shared" si="103"/>
        <v>0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IF(E990="","",IF(AND(H990=H991,J990=J991),"",MAX($D$3:D989)+1))</f>
        <v/>
      </c>
      <c r="E990" s="7"/>
      <c r="F990" s="7"/>
      <c r="G990" s="7"/>
      <c r="H990" s="7"/>
      <c r="I990" s="7"/>
      <c r="J990" s="7"/>
      <c r="K990" s="7"/>
      <c r="L990" s="7"/>
      <c r="M990" s="8"/>
      <c r="N990" s="8"/>
      <c r="O990" s="8"/>
      <c r="P990" s="8"/>
      <c r="Q990" s="8"/>
      <c r="R990" s="8"/>
      <c r="S990" s="4">
        <f t="shared" si="98"/>
        <v>0</v>
      </c>
      <c r="T990" s="6">
        <f t="shared" si="99"/>
        <v>0</v>
      </c>
      <c r="U990" s="4">
        <f t="shared" si="100"/>
        <v>0</v>
      </c>
      <c r="V990" s="6">
        <f t="shared" si="101"/>
        <v>0</v>
      </c>
      <c r="W990" s="4">
        <f t="shared" si="102"/>
        <v>0</v>
      </c>
      <c r="X990" s="6">
        <f t="shared" si="103"/>
        <v>0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IF(E991="","",IF(AND(H991=H992,J991=J992),"",MAX($D$3:D990)+1))</f>
        <v/>
      </c>
      <c r="E991" s="7"/>
      <c r="F991" s="7"/>
      <c r="G991" s="7"/>
      <c r="H991" s="7"/>
      <c r="I991" s="7"/>
      <c r="J991" s="7"/>
      <c r="K991" s="7"/>
      <c r="L991" s="7"/>
      <c r="M991" s="8"/>
      <c r="N991" s="8"/>
      <c r="O991" s="8"/>
      <c r="P991" s="8"/>
      <c r="Q991" s="8"/>
      <c r="R991" s="8"/>
      <c r="S991" s="4">
        <f t="shared" si="98"/>
        <v>0</v>
      </c>
      <c r="T991" s="6">
        <f t="shared" si="99"/>
        <v>0</v>
      </c>
      <c r="U991" s="4">
        <f t="shared" si="100"/>
        <v>0</v>
      </c>
      <c r="V991" s="6">
        <f t="shared" si="101"/>
        <v>0</v>
      </c>
      <c r="W991" s="4">
        <f t="shared" si="102"/>
        <v>0</v>
      </c>
      <c r="X991" s="6">
        <f t="shared" si="103"/>
        <v>0</v>
      </c>
    </row>
    <row r="992" spans="1:24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 t="str">
        <f>IF(E992="","",IF(AND(H992=H993,J992=J993),"",MAX($D$3:D991)+1))</f>
        <v/>
      </c>
      <c r="E992" s="7"/>
      <c r="F992" s="7"/>
      <c r="G992" s="7"/>
      <c r="H992" s="7"/>
      <c r="I992" s="7"/>
      <c r="J992" s="7"/>
      <c r="K992" s="7"/>
      <c r="L992" s="7"/>
      <c r="M992" s="8"/>
      <c r="N992" s="8"/>
      <c r="O992" s="8"/>
      <c r="P992" s="8"/>
      <c r="Q992" s="8"/>
      <c r="R992" s="8"/>
      <c r="S992" s="4">
        <f t="shared" si="98"/>
        <v>0</v>
      </c>
      <c r="T992" s="6">
        <f t="shared" si="99"/>
        <v>0</v>
      </c>
      <c r="U992" s="4">
        <f t="shared" si="100"/>
        <v>0</v>
      </c>
      <c r="V992" s="6">
        <f t="shared" si="101"/>
        <v>0</v>
      </c>
      <c r="W992" s="4">
        <f t="shared" si="102"/>
        <v>0</v>
      </c>
      <c r="X992" s="6">
        <f t="shared" si="103"/>
        <v>0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IF(E993="","",IF(AND(H993=H994,J993=J994),"",MAX($D$3:D992)+1))</f>
        <v/>
      </c>
      <c r="E993" s="7"/>
      <c r="F993" s="7"/>
      <c r="G993" s="7"/>
      <c r="H993" s="7"/>
      <c r="I993" s="7"/>
      <c r="J993" s="7"/>
      <c r="K993" s="7"/>
      <c r="L993" s="7"/>
      <c r="M993" s="8"/>
      <c r="N993" s="8"/>
      <c r="O993" s="8"/>
      <c r="P993" s="8"/>
      <c r="Q993" s="8"/>
      <c r="R993" s="8"/>
      <c r="S993" s="4">
        <f t="shared" si="98"/>
        <v>0</v>
      </c>
      <c r="T993" s="6">
        <f t="shared" si="99"/>
        <v>0</v>
      </c>
      <c r="U993" s="4">
        <f t="shared" si="100"/>
        <v>0</v>
      </c>
      <c r="V993" s="6">
        <f t="shared" si="101"/>
        <v>0</v>
      </c>
      <c r="W993" s="4">
        <f t="shared" si="102"/>
        <v>0</v>
      </c>
      <c r="X993" s="6">
        <f t="shared" si="103"/>
        <v>0</v>
      </c>
    </row>
    <row r="994" spans="1:24" x14ac:dyDescent="0.2">
      <c r="A994" t="str">
        <f>IF(AND(ABS(S994)&gt;Input!$A$3,ABS(1-T994)&gt;Input!$A$4),MAX($A$3:A993)+1,"")</f>
        <v/>
      </c>
      <c r="B994" t="str">
        <f>IF(AND(ABS(U994)&gt;Input!$B$3,ABS(1-V994)&gt;Input!$B$4),MAX($B$3:B993)+1,"")</f>
        <v/>
      </c>
      <c r="C994" t="str">
        <f>IF(AND(ABS(W994)&gt;Input!$C$3,ABS(1-X994)&gt;Input!$C$4),MAX($C$3:C993)+1,"")</f>
        <v/>
      </c>
      <c r="D994" t="str">
        <f>IF(E994="","",IF(AND(H994=H995,J994=J995),"",MAX($D$3:D993)+1))</f>
        <v/>
      </c>
      <c r="E994" s="7"/>
      <c r="F994" s="7"/>
      <c r="G994" s="7"/>
      <c r="H994" s="7"/>
      <c r="I994" s="7"/>
      <c r="J994" s="7"/>
      <c r="K994" s="7"/>
      <c r="L994" s="7"/>
      <c r="M994" s="8"/>
      <c r="N994" s="8"/>
      <c r="O994" s="8"/>
      <c r="P994" s="8"/>
      <c r="Q994" s="8"/>
      <c r="R994" s="8"/>
      <c r="S994" s="4">
        <f t="shared" si="98"/>
        <v>0</v>
      </c>
      <c r="T994" s="6">
        <f t="shared" si="99"/>
        <v>0</v>
      </c>
      <c r="U994" s="4">
        <f t="shared" si="100"/>
        <v>0</v>
      </c>
      <c r="V994" s="6">
        <f t="shared" si="101"/>
        <v>0</v>
      </c>
      <c r="W994" s="4">
        <f t="shared" si="102"/>
        <v>0</v>
      </c>
      <c r="X994" s="6">
        <f t="shared" si="103"/>
        <v>0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IF(E995="","",IF(AND(H995=H996,J995=J996),"",MAX($D$3:D994)+1))</f>
        <v/>
      </c>
      <c r="E995" s="7"/>
      <c r="F995" s="7"/>
      <c r="G995" s="7"/>
      <c r="H995" s="7"/>
      <c r="I995" s="7"/>
      <c r="J995" s="7"/>
      <c r="K995" s="7"/>
      <c r="L995" s="7"/>
      <c r="M995" s="8"/>
      <c r="N995" s="8"/>
      <c r="O995" s="8"/>
      <c r="P995" s="8"/>
      <c r="Q995" s="8"/>
      <c r="R995" s="8"/>
      <c r="S995" s="4">
        <f t="shared" si="98"/>
        <v>0</v>
      </c>
      <c r="T995" s="6">
        <f t="shared" si="99"/>
        <v>0</v>
      </c>
      <c r="U995" s="4">
        <f t="shared" si="100"/>
        <v>0</v>
      </c>
      <c r="V995" s="6">
        <f t="shared" si="101"/>
        <v>0</v>
      </c>
      <c r="W995" s="4">
        <f t="shared" si="102"/>
        <v>0</v>
      </c>
      <c r="X995" s="6">
        <f t="shared" si="103"/>
        <v>0</v>
      </c>
    </row>
    <row r="996" spans="1:24" x14ac:dyDescent="0.2">
      <c r="A996" t="str">
        <f>IF(AND(ABS(S996)&gt;Input!$A$3,ABS(1-T996)&gt;Input!$A$4),MAX($A$3:A995)+1,"")</f>
        <v/>
      </c>
      <c r="B996" t="str">
        <f>IF(AND(ABS(U996)&gt;Input!$B$3,ABS(1-V996)&gt;Input!$B$4),MAX($B$3:B995)+1,"")</f>
        <v/>
      </c>
      <c r="C996" t="str">
        <f>IF(AND(ABS(W996)&gt;Input!$C$3,ABS(1-X996)&gt;Input!$C$4),MAX($C$3:C995)+1,"")</f>
        <v/>
      </c>
      <c r="D996" t="str">
        <f>IF(E996="","",IF(AND(H996=H997,J996=J997),"",MAX($D$3:D995)+1))</f>
        <v/>
      </c>
      <c r="E996" s="7"/>
      <c r="F996" s="7"/>
      <c r="G996" s="7"/>
      <c r="H996" s="7"/>
      <c r="I996" s="7"/>
      <c r="J996" s="7"/>
      <c r="K996" s="7"/>
      <c r="L996" s="7"/>
      <c r="M996" s="8"/>
      <c r="N996" s="8"/>
      <c r="O996" s="8"/>
      <c r="P996" s="8"/>
      <c r="Q996" s="8"/>
      <c r="R996" s="8"/>
      <c r="S996" s="4">
        <f t="shared" si="98"/>
        <v>0</v>
      </c>
      <c r="T996" s="6">
        <f t="shared" si="99"/>
        <v>0</v>
      </c>
      <c r="U996" s="4">
        <f t="shared" si="100"/>
        <v>0</v>
      </c>
      <c r="V996" s="6">
        <f t="shared" si="101"/>
        <v>0</v>
      </c>
      <c r="W996" s="4">
        <f t="shared" si="102"/>
        <v>0</v>
      </c>
      <c r="X996" s="6">
        <f t="shared" si="103"/>
        <v>0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IF(E997="","",IF(AND(H997=H998,J997=J998),"",MAX($D$3:D996)+1))</f>
        <v/>
      </c>
      <c r="E997" s="7"/>
      <c r="F997" s="7"/>
      <c r="G997" s="7"/>
      <c r="H997" s="7"/>
      <c r="I997" s="7"/>
      <c r="J997" s="7"/>
      <c r="K997" s="7"/>
      <c r="L997" s="7"/>
      <c r="M997" s="8"/>
      <c r="N997" s="8"/>
      <c r="O997" s="8"/>
      <c r="P997" s="8"/>
      <c r="Q997" s="8"/>
      <c r="R997" s="8"/>
      <c r="S997" s="4">
        <f t="shared" si="98"/>
        <v>0</v>
      </c>
      <c r="T997" s="6">
        <f t="shared" si="99"/>
        <v>0</v>
      </c>
      <c r="U997" s="4">
        <f t="shared" si="100"/>
        <v>0</v>
      </c>
      <c r="V997" s="6">
        <f t="shared" si="101"/>
        <v>0</v>
      </c>
      <c r="W997" s="4">
        <f t="shared" si="102"/>
        <v>0</v>
      </c>
      <c r="X997" s="6">
        <f t="shared" si="103"/>
        <v>0</v>
      </c>
    </row>
    <row r="998" spans="1:24" x14ac:dyDescent="0.2">
      <c r="A998" t="str">
        <f>IF(AND(ABS(S998)&gt;Input!$A$3,ABS(1-T998)&gt;Input!$A$4),MAX($A$3:A997)+1,"")</f>
        <v/>
      </c>
      <c r="B998" t="str">
        <f>IF(AND(ABS(U998)&gt;Input!$B$3,ABS(1-V998)&gt;Input!$B$4),MAX($B$3:B997)+1,"")</f>
        <v/>
      </c>
      <c r="C998" t="str">
        <f>IF(AND(ABS(W998)&gt;Input!$C$3,ABS(1-X998)&gt;Input!$C$4),MAX($C$3:C997)+1,"")</f>
        <v/>
      </c>
      <c r="D998" t="str">
        <f>IF(E998="","",IF(AND(H998=H999,J998=J999),"",MAX($D$3:D997)+1))</f>
        <v/>
      </c>
      <c r="E998" s="7"/>
      <c r="F998" s="7"/>
      <c r="G998" s="7"/>
      <c r="H998" s="7"/>
      <c r="I998" s="7"/>
      <c r="J998" s="7"/>
      <c r="K998" s="7"/>
      <c r="L998" s="7"/>
      <c r="M998" s="8"/>
      <c r="N998" s="8"/>
      <c r="O998" s="8"/>
      <c r="P998" s="8"/>
      <c r="Q998" s="8"/>
      <c r="R998" s="8"/>
      <c r="S998" s="4">
        <f t="shared" si="98"/>
        <v>0</v>
      </c>
      <c r="T998" s="6">
        <f t="shared" si="99"/>
        <v>0</v>
      </c>
      <c r="U998" s="4">
        <f t="shared" si="100"/>
        <v>0</v>
      </c>
      <c r="V998" s="6">
        <f t="shared" si="101"/>
        <v>0</v>
      </c>
      <c r="W998" s="4">
        <f t="shared" si="102"/>
        <v>0</v>
      </c>
      <c r="X998" s="6">
        <f t="shared" si="103"/>
        <v>0</v>
      </c>
    </row>
    <row r="999" spans="1:24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IF(E999="","",IF(AND(H999=H1000,J999=J1000),"",MAX($D$3:D998)+1))</f>
        <v/>
      </c>
      <c r="E999" s="7"/>
      <c r="F999" s="7"/>
      <c r="G999" s="7"/>
      <c r="H999" s="7"/>
      <c r="I999" s="7"/>
      <c r="J999" s="7"/>
      <c r="K999" s="7"/>
      <c r="L999" s="7"/>
      <c r="M999" s="8"/>
      <c r="N999" s="8"/>
      <c r="O999" s="8"/>
      <c r="P999" s="8"/>
      <c r="Q999" s="8"/>
      <c r="R999" s="8"/>
      <c r="S999" s="4">
        <f t="shared" si="98"/>
        <v>0</v>
      </c>
      <c r="T999" s="6">
        <f t="shared" si="99"/>
        <v>0</v>
      </c>
      <c r="U999" s="4">
        <f t="shared" si="100"/>
        <v>0</v>
      </c>
      <c r="V999" s="6">
        <f t="shared" si="101"/>
        <v>0</v>
      </c>
      <c r="W999" s="4">
        <f t="shared" si="102"/>
        <v>0</v>
      </c>
      <c r="X999" s="6">
        <f t="shared" si="103"/>
        <v>0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IF(E1000="","",IF(AND(H1000=H1001,J1000=J1001),"",MAX($D$3:D999)+1))</f>
        <v/>
      </c>
      <c r="E1000" s="7"/>
      <c r="F1000" s="7"/>
      <c r="G1000" s="7"/>
      <c r="H1000" s="7"/>
      <c r="I1000" s="7"/>
      <c r="J1000" s="7"/>
      <c r="K1000" s="7"/>
      <c r="L1000" s="7"/>
      <c r="M1000" s="8"/>
      <c r="N1000" s="8"/>
      <c r="O1000" s="8"/>
      <c r="P1000" s="8"/>
      <c r="Q1000" s="8"/>
      <c r="R1000" s="8"/>
      <c r="S1000" s="4">
        <f t="shared" si="98"/>
        <v>0</v>
      </c>
      <c r="T1000" s="6">
        <f t="shared" si="99"/>
        <v>0</v>
      </c>
      <c r="U1000" s="4">
        <f t="shared" si="100"/>
        <v>0</v>
      </c>
      <c r="V1000" s="6">
        <f t="shared" si="101"/>
        <v>0</v>
      </c>
      <c r="W1000" s="4">
        <f t="shared" si="102"/>
        <v>0</v>
      </c>
      <c r="X1000" s="6">
        <f t="shared" si="103"/>
        <v>0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IF(E1001="","",IF(AND(H1001=H1002,J1001=J1002),"",MAX($D$3:D1000)+1))</f>
        <v/>
      </c>
      <c r="E1001" s="7"/>
      <c r="F1001" s="7"/>
      <c r="G1001" s="7"/>
      <c r="H1001" s="7"/>
      <c r="I1001" s="7"/>
      <c r="J1001" s="7"/>
      <c r="K1001" s="7"/>
      <c r="L1001" s="7"/>
      <c r="M1001" s="8"/>
      <c r="N1001" s="8"/>
      <c r="O1001" s="8"/>
      <c r="P1001" s="8"/>
      <c r="Q1001" s="8"/>
      <c r="R1001" s="8"/>
      <c r="S1001" s="4">
        <f t="shared" si="98"/>
        <v>0</v>
      </c>
      <c r="T1001" s="6">
        <f t="shared" si="99"/>
        <v>0</v>
      </c>
      <c r="U1001" s="4">
        <f t="shared" si="100"/>
        <v>0</v>
      </c>
      <c r="V1001" s="6">
        <f t="shared" si="101"/>
        <v>0</v>
      </c>
      <c r="W1001" s="4">
        <f t="shared" si="102"/>
        <v>0</v>
      </c>
      <c r="X1001" s="6">
        <f t="shared" si="103"/>
        <v>0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 t="str">
        <f>IF(E1002="","",IF(AND(H1002=H1003,J1002=J1003),"",MAX($D$3:D1001)+1))</f>
        <v/>
      </c>
      <c r="E1002" s="7"/>
      <c r="F1002" s="7"/>
      <c r="G1002" s="7"/>
      <c r="H1002" s="7"/>
      <c r="I1002" s="7"/>
      <c r="J1002" s="7"/>
      <c r="K1002" s="7"/>
      <c r="L1002" s="7"/>
      <c r="M1002" s="8"/>
      <c r="N1002" s="8"/>
      <c r="O1002" s="8"/>
      <c r="P1002" s="8"/>
      <c r="Q1002" s="8"/>
      <c r="R1002" s="8"/>
      <c r="S1002" s="4">
        <f t="shared" si="98"/>
        <v>0</v>
      </c>
      <c r="T1002" s="6">
        <f t="shared" si="99"/>
        <v>0</v>
      </c>
      <c r="U1002" s="4">
        <f t="shared" si="100"/>
        <v>0</v>
      </c>
      <c r="V1002" s="6">
        <f t="shared" si="101"/>
        <v>0</v>
      </c>
      <c r="W1002" s="4">
        <f t="shared" si="102"/>
        <v>0</v>
      </c>
      <c r="X1002" s="6">
        <f t="shared" si="103"/>
        <v>0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IF(E1003="","",IF(AND(H1003=H1004,J1003=J1004),"",MAX($D$3:D1002)+1))</f>
        <v/>
      </c>
      <c r="E1003" s="7"/>
      <c r="F1003" s="7"/>
      <c r="G1003" s="7"/>
      <c r="H1003" s="7"/>
      <c r="I1003" s="7"/>
      <c r="J1003" s="7"/>
      <c r="K1003" s="7"/>
      <c r="L1003" s="7"/>
      <c r="M1003" s="8"/>
      <c r="N1003" s="8"/>
      <c r="O1003" s="8"/>
      <c r="P1003" s="8"/>
      <c r="Q1003" s="8"/>
      <c r="R1003" s="8"/>
      <c r="S1003" s="4">
        <f t="shared" si="98"/>
        <v>0</v>
      </c>
      <c r="T1003" s="6">
        <f t="shared" si="99"/>
        <v>0</v>
      </c>
      <c r="U1003" s="4">
        <f t="shared" si="100"/>
        <v>0</v>
      </c>
      <c r="V1003" s="6">
        <f t="shared" si="101"/>
        <v>0</v>
      </c>
      <c r="W1003" s="4">
        <f t="shared" si="102"/>
        <v>0</v>
      </c>
      <c r="X1003" s="6">
        <f t="shared" si="103"/>
        <v>0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IF(E1004="","",IF(AND(H1004=H1005,J1004=J1005),"",MAX($D$3:D1003)+1))</f>
        <v/>
      </c>
      <c r="E1004" s="7"/>
      <c r="F1004" s="7"/>
      <c r="G1004" s="7"/>
      <c r="H1004" s="7"/>
      <c r="I1004" s="7"/>
      <c r="J1004" s="7"/>
      <c r="K1004" s="7"/>
      <c r="L1004" s="7"/>
      <c r="M1004" s="8"/>
      <c r="N1004" s="8"/>
      <c r="O1004" s="8"/>
      <c r="P1004" s="8"/>
      <c r="Q1004" s="8"/>
      <c r="R1004" s="8"/>
      <c r="S1004" s="4">
        <f t="shared" si="98"/>
        <v>0</v>
      </c>
      <c r="T1004" s="6">
        <f t="shared" si="99"/>
        <v>0</v>
      </c>
      <c r="U1004" s="4">
        <f t="shared" si="100"/>
        <v>0</v>
      </c>
      <c r="V1004" s="6">
        <f t="shared" si="101"/>
        <v>0</v>
      </c>
      <c r="W1004" s="4">
        <f t="shared" si="102"/>
        <v>0</v>
      </c>
      <c r="X1004" s="6">
        <f t="shared" si="103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IF(E1005="","",IF(AND(H1005=H1006,J1005=J1006),"",MAX($D$3:D1004)+1))</f>
        <v/>
      </c>
      <c r="E1005" s="7"/>
      <c r="F1005" s="7"/>
      <c r="G1005" s="7"/>
      <c r="H1005" s="7"/>
      <c r="I1005" s="7"/>
      <c r="J1005" s="7"/>
      <c r="K1005" s="7"/>
      <c r="L1005" s="7"/>
      <c r="M1005" s="8"/>
      <c r="N1005" s="8"/>
      <c r="O1005" s="8"/>
      <c r="P1005" s="8"/>
      <c r="Q1005" s="8"/>
      <c r="R1005" s="8"/>
      <c r="S1005" s="4">
        <f t="shared" si="98"/>
        <v>0</v>
      </c>
      <c r="T1005" s="6">
        <f t="shared" si="99"/>
        <v>0</v>
      </c>
      <c r="U1005" s="4">
        <f t="shared" si="100"/>
        <v>0</v>
      </c>
      <c r="V1005" s="6">
        <f t="shared" si="101"/>
        <v>0</v>
      </c>
      <c r="W1005" s="4">
        <f t="shared" si="102"/>
        <v>0</v>
      </c>
      <c r="X1005" s="6">
        <f t="shared" si="103"/>
        <v>0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IF(E1006="","",IF(AND(H1006=H1007,J1006=J1007),"",MAX($D$3:D1005)+1))</f>
        <v/>
      </c>
      <c r="E1006" s="7"/>
      <c r="F1006" s="7"/>
      <c r="G1006" s="7"/>
      <c r="H1006" s="7"/>
      <c r="I1006" s="7"/>
      <c r="J1006" s="7"/>
      <c r="K1006" s="7"/>
      <c r="L1006" s="7"/>
      <c r="M1006" s="8"/>
      <c r="N1006" s="8"/>
      <c r="O1006" s="8"/>
      <c r="P1006" s="8"/>
      <c r="Q1006" s="8"/>
      <c r="R1006" s="8"/>
      <c r="S1006" s="4">
        <f t="shared" si="98"/>
        <v>0</v>
      </c>
      <c r="T1006" s="6">
        <f t="shared" si="99"/>
        <v>0</v>
      </c>
      <c r="U1006" s="4">
        <f t="shared" si="100"/>
        <v>0</v>
      </c>
      <c r="V1006" s="6">
        <f t="shared" si="101"/>
        <v>0</v>
      </c>
      <c r="W1006" s="4">
        <f t="shared" si="102"/>
        <v>0</v>
      </c>
      <c r="X1006" s="6">
        <f t="shared" si="103"/>
        <v>0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 t="str">
        <f>IF(E1007="","",IF(AND(H1007=H1008,J1007=J1008),"",MAX($D$3:D1006)+1))</f>
        <v/>
      </c>
      <c r="E1007" s="7"/>
      <c r="F1007" s="7"/>
      <c r="G1007" s="7"/>
      <c r="H1007" s="7"/>
      <c r="I1007" s="7"/>
      <c r="J1007" s="7"/>
      <c r="K1007" s="7"/>
      <c r="L1007" s="7"/>
      <c r="M1007" s="8"/>
      <c r="N1007" s="8"/>
      <c r="O1007" s="8"/>
      <c r="P1007" s="8"/>
      <c r="Q1007" s="8"/>
      <c r="R1007" s="8"/>
      <c r="S1007" s="4">
        <f t="shared" si="98"/>
        <v>0</v>
      </c>
      <c r="T1007" s="6">
        <f t="shared" si="99"/>
        <v>0</v>
      </c>
      <c r="U1007" s="4">
        <f t="shared" si="100"/>
        <v>0</v>
      </c>
      <c r="V1007" s="6">
        <f t="shared" si="101"/>
        <v>0</v>
      </c>
      <c r="W1007" s="4">
        <f t="shared" si="102"/>
        <v>0</v>
      </c>
      <c r="X1007" s="6">
        <f t="shared" si="103"/>
        <v>0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IF(E1008="","",IF(AND(H1008=H1009,J1008=J1009),"",MAX($D$3:D1007)+1))</f>
        <v/>
      </c>
      <c r="E1008" s="7"/>
      <c r="F1008" s="7"/>
      <c r="G1008" s="7"/>
      <c r="H1008" s="7"/>
      <c r="I1008" s="7"/>
      <c r="J1008" s="7"/>
      <c r="K1008" s="7"/>
      <c r="L1008" s="7"/>
      <c r="M1008" s="8"/>
      <c r="N1008" s="8"/>
      <c r="O1008" s="8"/>
      <c r="P1008" s="8"/>
      <c r="Q1008" s="8"/>
      <c r="R1008" s="8"/>
      <c r="S1008" s="4">
        <f t="shared" si="98"/>
        <v>0</v>
      </c>
      <c r="T1008" s="6">
        <f t="shared" si="99"/>
        <v>0</v>
      </c>
      <c r="U1008" s="4">
        <f t="shared" si="100"/>
        <v>0</v>
      </c>
      <c r="V1008" s="6">
        <f t="shared" si="101"/>
        <v>0</v>
      </c>
      <c r="W1008" s="4">
        <f t="shared" si="102"/>
        <v>0</v>
      </c>
      <c r="X1008" s="6">
        <f t="shared" si="103"/>
        <v>0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IF(E1009="","",IF(AND(H1009=H1010,J1009=J1010),"",MAX($D$3:D1008)+1))</f>
        <v/>
      </c>
      <c r="E1009" s="7"/>
      <c r="F1009" s="7"/>
      <c r="G1009" s="7"/>
      <c r="H1009" s="7"/>
      <c r="I1009" s="7"/>
      <c r="J1009" s="7"/>
      <c r="K1009" s="7"/>
      <c r="L1009" s="7"/>
      <c r="M1009" s="8"/>
      <c r="N1009" s="8"/>
      <c r="O1009" s="8"/>
      <c r="P1009" s="8"/>
      <c r="Q1009" s="8"/>
      <c r="R1009" s="8"/>
      <c r="S1009" s="4">
        <f t="shared" si="98"/>
        <v>0</v>
      </c>
      <c r="T1009" s="6">
        <f t="shared" si="99"/>
        <v>0</v>
      </c>
      <c r="U1009" s="4">
        <f t="shared" si="100"/>
        <v>0</v>
      </c>
      <c r="V1009" s="6">
        <f t="shared" si="101"/>
        <v>0</v>
      </c>
      <c r="W1009" s="4">
        <f t="shared" si="102"/>
        <v>0</v>
      </c>
      <c r="X1009" s="6">
        <f t="shared" si="103"/>
        <v>0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IF(E1010="","",IF(AND(H1010=H1011,J1010=J1011),"",MAX($D$3:D1009)+1))</f>
        <v/>
      </c>
      <c r="E1010" s="7"/>
      <c r="F1010" s="7"/>
      <c r="G1010" s="7"/>
      <c r="H1010" s="7"/>
      <c r="I1010" s="7"/>
      <c r="J1010" s="7"/>
      <c r="K1010" s="7"/>
      <c r="L1010" s="7"/>
      <c r="M1010" s="8"/>
      <c r="N1010" s="8"/>
      <c r="O1010" s="8"/>
      <c r="P1010" s="8"/>
      <c r="Q1010" s="8"/>
      <c r="R1010" s="8"/>
      <c r="S1010" s="4">
        <f t="shared" si="98"/>
        <v>0</v>
      </c>
      <c r="T1010" s="6">
        <f t="shared" si="99"/>
        <v>0</v>
      </c>
      <c r="U1010" s="4">
        <f t="shared" si="100"/>
        <v>0</v>
      </c>
      <c r="V1010" s="6">
        <f t="shared" si="101"/>
        <v>0</v>
      </c>
      <c r="W1010" s="4">
        <f t="shared" si="102"/>
        <v>0</v>
      </c>
      <c r="X1010" s="6">
        <f t="shared" si="103"/>
        <v>0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IF(E1011="","",IF(AND(H1011=H1012,J1011=J1012),"",MAX($D$3:D1010)+1))</f>
        <v/>
      </c>
      <c r="E1011" s="7"/>
      <c r="F1011" s="7"/>
      <c r="G1011" s="7"/>
      <c r="H1011" s="7"/>
      <c r="I1011" s="7"/>
      <c r="J1011" s="7"/>
      <c r="K1011" s="7"/>
      <c r="L1011" s="7"/>
      <c r="M1011" s="8"/>
      <c r="N1011" s="8"/>
      <c r="O1011" s="8"/>
      <c r="P1011" s="8"/>
      <c r="Q1011" s="8"/>
      <c r="R1011" s="8"/>
      <c r="S1011" s="4">
        <f t="shared" si="98"/>
        <v>0</v>
      </c>
      <c r="T1011" s="6">
        <f t="shared" si="99"/>
        <v>0</v>
      </c>
      <c r="U1011" s="4">
        <f t="shared" si="100"/>
        <v>0</v>
      </c>
      <c r="V1011" s="6">
        <f t="shared" si="101"/>
        <v>0</v>
      </c>
      <c r="W1011" s="4">
        <f t="shared" si="102"/>
        <v>0</v>
      </c>
      <c r="X1011" s="6">
        <f t="shared" si="103"/>
        <v>0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IF(E1012="","",IF(AND(H1012=H1013,J1012=J1013),"",MAX($D$3:D1011)+1))</f>
        <v/>
      </c>
      <c r="E1012" s="7"/>
      <c r="F1012" s="7"/>
      <c r="G1012" s="7"/>
      <c r="H1012" s="7"/>
      <c r="I1012" s="7"/>
      <c r="J1012" s="7"/>
      <c r="K1012" s="7"/>
      <c r="L1012" s="7"/>
      <c r="M1012" s="8"/>
      <c r="N1012" s="8"/>
      <c r="O1012" s="8"/>
      <c r="P1012" s="8"/>
      <c r="Q1012" s="8"/>
      <c r="R1012" s="8"/>
      <c r="S1012" s="4">
        <f t="shared" si="98"/>
        <v>0</v>
      </c>
      <c r="T1012" s="6">
        <f t="shared" si="99"/>
        <v>0</v>
      </c>
      <c r="U1012" s="4">
        <f t="shared" si="100"/>
        <v>0</v>
      </c>
      <c r="V1012" s="6">
        <f t="shared" si="101"/>
        <v>0</v>
      </c>
      <c r="W1012" s="4">
        <f t="shared" si="102"/>
        <v>0</v>
      </c>
      <c r="X1012" s="6">
        <f t="shared" si="103"/>
        <v>0</v>
      </c>
    </row>
    <row r="1013" spans="1:24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 t="str">
        <f>IF(AND(ABS(W1013)&gt;Input!$C$3,ABS(1-X1013)&gt;Input!$C$4),MAX($C$3:C1012)+1,"")</f>
        <v/>
      </c>
      <c r="D1013" t="str">
        <f>IF(E1013="","",IF(AND(H1013=H1014,J1013=J1014),"",MAX($D$3:D1012)+1))</f>
        <v/>
      </c>
      <c r="E1013" s="7"/>
      <c r="F1013" s="7"/>
      <c r="G1013" s="7"/>
      <c r="H1013" s="7"/>
      <c r="I1013" s="7"/>
      <c r="J1013" s="7"/>
      <c r="K1013" s="7"/>
      <c r="L1013" s="7"/>
      <c r="M1013" s="8"/>
      <c r="N1013" s="8"/>
      <c r="O1013" s="8"/>
      <c r="P1013" s="8"/>
      <c r="Q1013" s="8"/>
      <c r="R1013" s="8"/>
      <c r="S1013" s="4">
        <f t="shared" si="98"/>
        <v>0</v>
      </c>
      <c r="T1013" s="6">
        <f t="shared" si="99"/>
        <v>0</v>
      </c>
      <c r="U1013" s="4">
        <f t="shared" si="100"/>
        <v>0</v>
      </c>
      <c r="V1013" s="6">
        <f t="shared" si="101"/>
        <v>0</v>
      </c>
      <c r="W1013" s="4">
        <f t="shared" si="102"/>
        <v>0</v>
      </c>
      <c r="X1013" s="6">
        <f t="shared" si="103"/>
        <v>0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IF(E1014="","",IF(AND(H1014=H1015,J1014=J1015),"",MAX($D$3:D1013)+1))</f>
        <v/>
      </c>
      <c r="E1014" s="7"/>
      <c r="F1014" s="7"/>
      <c r="G1014" s="7"/>
      <c r="H1014" s="7"/>
      <c r="I1014" s="7"/>
      <c r="J1014" s="7"/>
      <c r="K1014" s="7"/>
      <c r="L1014" s="7"/>
      <c r="M1014" s="8"/>
      <c r="N1014" s="8"/>
      <c r="O1014" s="8"/>
      <c r="P1014" s="8"/>
      <c r="Q1014" s="8"/>
      <c r="R1014" s="8"/>
      <c r="S1014" s="4">
        <f t="shared" si="98"/>
        <v>0</v>
      </c>
      <c r="T1014" s="6">
        <f t="shared" si="99"/>
        <v>0</v>
      </c>
      <c r="U1014" s="4">
        <f t="shared" si="100"/>
        <v>0</v>
      </c>
      <c r="V1014" s="6">
        <f t="shared" si="101"/>
        <v>0</v>
      </c>
      <c r="W1014" s="4">
        <f t="shared" si="102"/>
        <v>0</v>
      </c>
      <c r="X1014" s="6">
        <f t="shared" si="103"/>
        <v>0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IF(E1015="","",IF(AND(H1015=H1016,J1015=J1016),"",MAX($D$3:D1014)+1))</f>
        <v/>
      </c>
      <c r="E1015" s="7"/>
      <c r="F1015" s="7"/>
      <c r="G1015" s="7"/>
      <c r="H1015" s="7"/>
      <c r="I1015" s="7"/>
      <c r="J1015" s="7"/>
      <c r="K1015" s="7"/>
      <c r="L1015" s="7"/>
      <c r="M1015" s="8"/>
      <c r="N1015" s="8"/>
      <c r="O1015" s="8"/>
      <c r="P1015" s="8"/>
      <c r="Q1015" s="8"/>
      <c r="R1015" s="8"/>
      <c r="S1015" s="4">
        <f t="shared" si="98"/>
        <v>0</v>
      </c>
      <c r="T1015" s="6">
        <f t="shared" si="99"/>
        <v>0</v>
      </c>
      <c r="U1015" s="4">
        <f t="shared" si="100"/>
        <v>0</v>
      </c>
      <c r="V1015" s="6">
        <f t="shared" si="101"/>
        <v>0</v>
      </c>
      <c r="W1015" s="4">
        <f t="shared" si="102"/>
        <v>0</v>
      </c>
      <c r="X1015" s="6">
        <f t="shared" si="103"/>
        <v>0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IF(E1016="","",IF(AND(H1016=H1017,J1016=J1017),"",MAX($D$3:D1015)+1))</f>
        <v/>
      </c>
      <c r="E1016" s="7"/>
      <c r="F1016" s="7"/>
      <c r="G1016" s="7"/>
      <c r="H1016" s="7"/>
      <c r="I1016" s="7"/>
      <c r="J1016" s="7"/>
      <c r="K1016" s="7"/>
      <c r="L1016" s="7"/>
      <c r="M1016" s="8"/>
      <c r="N1016" s="8"/>
      <c r="O1016" s="8"/>
      <c r="P1016" s="8"/>
      <c r="Q1016" s="8"/>
      <c r="R1016" s="8"/>
      <c r="S1016" s="4">
        <f t="shared" si="98"/>
        <v>0</v>
      </c>
      <c r="T1016" s="6">
        <f t="shared" si="99"/>
        <v>0</v>
      </c>
      <c r="U1016" s="4">
        <f t="shared" si="100"/>
        <v>0</v>
      </c>
      <c r="V1016" s="6">
        <f t="shared" si="101"/>
        <v>0</v>
      </c>
      <c r="W1016" s="4">
        <f t="shared" si="102"/>
        <v>0</v>
      </c>
      <c r="X1016" s="6">
        <f t="shared" si="103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IF(E1017="","",IF(AND(H1017=H1018,J1017=J1018),"",MAX($D$3:D1016)+1))</f>
        <v/>
      </c>
      <c r="E1017" s="7"/>
      <c r="F1017" s="7"/>
      <c r="G1017" s="7"/>
      <c r="H1017" s="7"/>
      <c r="I1017" s="7"/>
      <c r="J1017" s="7"/>
      <c r="K1017" s="7"/>
      <c r="L1017" s="7"/>
      <c r="M1017" s="8"/>
      <c r="N1017" s="8"/>
      <c r="O1017" s="8"/>
      <c r="P1017" s="8"/>
      <c r="Q1017" s="8"/>
      <c r="R1017" s="8"/>
      <c r="S1017" s="4">
        <f t="shared" si="98"/>
        <v>0</v>
      </c>
      <c r="T1017" s="6">
        <f t="shared" si="99"/>
        <v>0</v>
      </c>
      <c r="U1017" s="4">
        <f t="shared" si="100"/>
        <v>0</v>
      </c>
      <c r="V1017" s="6">
        <f t="shared" si="101"/>
        <v>0</v>
      </c>
      <c r="W1017" s="4">
        <f t="shared" si="102"/>
        <v>0</v>
      </c>
      <c r="X1017" s="6">
        <f t="shared" si="103"/>
        <v>0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IF(E1018="","",IF(AND(H1018=H1019,J1018=J1019),"",MAX($D$3:D1017)+1))</f>
        <v/>
      </c>
      <c r="E1018" s="7"/>
      <c r="F1018" s="7"/>
      <c r="G1018" s="7"/>
      <c r="H1018" s="7"/>
      <c r="I1018" s="7"/>
      <c r="J1018" s="7"/>
      <c r="K1018" s="7"/>
      <c r="L1018" s="7"/>
      <c r="M1018" s="8"/>
      <c r="N1018" s="8"/>
      <c r="O1018" s="8"/>
      <c r="P1018" s="8"/>
      <c r="Q1018" s="8"/>
      <c r="R1018" s="8"/>
      <c r="S1018" s="4">
        <f t="shared" si="98"/>
        <v>0</v>
      </c>
      <c r="T1018" s="6">
        <f t="shared" si="99"/>
        <v>0</v>
      </c>
      <c r="U1018" s="4">
        <f t="shared" si="100"/>
        <v>0</v>
      </c>
      <c r="V1018" s="6">
        <f t="shared" si="101"/>
        <v>0</v>
      </c>
      <c r="W1018" s="4">
        <f t="shared" si="102"/>
        <v>0</v>
      </c>
      <c r="X1018" s="6">
        <f t="shared" si="103"/>
        <v>0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IF(E1019="","",IF(AND(H1019=H1020,J1019=J1020),"",MAX($D$3:D1018)+1))</f>
        <v/>
      </c>
      <c r="E1019" s="7"/>
      <c r="F1019" s="7"/>
      <c r="G1019" s="7"/>
      <c r="H1019" s="7"/>
      <c r="I1019" s="7"/>
      <c r="J1019" s="7"/>
      <c r="K1019" s="7"/>
      <c r="L1019" s="7"/>
      <c r="M1019" s="8"/>
      <c r="N1019" s="8"/>
      <c r="O1019" s="8"/>
      <c r="P1019" s="8"/>
      <c r="Q1019" s="8"/>
      <c r="R1019" s="8"/>
      <c r="S1019" s="4">
        <f t="shared" si="98"/>
        <v>0</v>
      </c>
      <c r="T1019" s="6">
        <f t="shared" si="99"/>
        <v>0</v>
      </c>
      <c r="U1019" s="4">
        <f t="shared" si="100"/>
        <v>0</v>
      </c>
      <c r="V1019" s="6">
        <f t="shared" si="101"/>
        <v>0</v>
      </c>
      <c r="W1019" s="4">
        <f t="shared" si="102"/>
        <v>0</v>
      </c>
      <c r="X1019" s="6">
        <f t="shared" si="103"/>
        <v>0</v>
      </c>
    </row>
    <row r="1020" spans="1:24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IF(E1020="","",IF(AND(H1020=H1021,J1020=J1021),"",MAX($D$3:D1019)+1))</f>
        <v/>
      </c>
      <c r="E1020" s="7"/>
      <c r="F1020" s="7"/>
      <c r="G1020" s="7"/>
      <c r="H1020" s="7"/>
      <c r="I1020" s="7"/>
      <c r="J1020" s="7"/>
      <c r="K1020" s="7"/>
      <c r="L1020" s="7"/>
      <c r="M1020" s="8"/>
      <c r="N1020" s="8"/>
      <c r="O1020" s="8"/>
      <c r="P1020" s="8"/>
      <c r="Q1020" s="8"/>
      <c r="R1020" s="8"/>
      <c r="S1020" s="4">
        <f t="shared" si="98"/>
        <v>0</v>
      </c>
      <c r="T1020" s="6">
        <f t="shared" si="99"/>
        <v>0</v>
      </c>
      <c r="U1020" s="4">
        <f t="shared" si="100"/>
        <v>0</v>
      </c>
      <c r="V1020" s="6">
        <f t="shared" si="101"/>
        <v>0</v>
      </c>
      <c r="W1020" s="4">
        <f t="shared" si="102"/>
        <v>0</v>
      </c>
      <c r="X1020" s="6">
        <f t="shared" si="103"/>
        <v>0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IF(E1021="","",IF(AND(H1021=H1022,J1021=J1022),"",MAX($D$3:D1020)+1))</f>
        <v/>
      </c>
      <c r="E1021" s="7"/>
      <c r="F1021" s="7"/>
      <c r="G1021" s="7"/>
      <c r="H1021" s="7"/>
      <c r="I1021" s="7"/>
      <c r="J1021" s="7"/>
      <c r="K1021" s="7"/>
      <c r="L1021" s="7"/>
      <c r="M1021" s="8"/>
      <c r="N1021" s="8"/>
      <c r="O1021" s="8"/>
      <c r="P1021" s="8"/>
      <c r="Q1021" s="8"/>
      <c r="R1021" s="8"/>
      <c r="S1021" s="4">
        <f t="shared" si="98"/>
        <v>0</v>
      </c>
      <c r="T1021" s="6">
        <f t="shared" si="99"/>
        <v>0</v>
      </c>
      <c r="U1021" s="4">
        <f t="shared" si="100"/>
        <v>0</v>
      </c>
      <c r="V1021" s="6">
        <f t="shared" si="101"/>
        <v>0</v>
      </c>
      <c r="W1021" s="4">
        <f t="shared" si="102"/>
        <v>0</v>
      </c>
      <c r="X1021" s="6">
        <f t="shared" si="103"/>
        <v>0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 t="str">
        <f>IF(E1022="","",IF(AND(H1022=H1023,J1022=J1023),"",MAX($D$3:D1021)+1))</f>
        <v/>
      </c>
      <c r="E1022" s="7"/>
      <c r="F1022" s="7"/>
      <c r="G1022" s="7"/>
      <c r="H1022" s="7"/>
      <c r="I1022" s="7"/>
      <c r="J1022" s="7"/>
      <c r="K1022" s="7"/>
      <c r="L1022" s="7"/>
      <c r="M1022" s="8"/>
      <c r="N1022" s="8"/>
      <c r="O1022" s="8"/>
      <c r="P1022" s="8"/>
      <c r="Q1022" s="8"/>
      <c r="R1022" s="8"/>
      <c r="S1022" s="4">
        <f t="shared" si="98"/>
        <v>0</v>
      </c>
      <c r="T1022" s="6">
        <f t="shared" si="99"/>
        <v>0</v>
      </c>
      <c r="U1022" s="4">
        <f t="shared" si="100"/>
        <v>0</v>
      </c>
      <c r="V1022" s="6">
        <f t="shared" si="101"/>
        <v>0</v>
      </c>
      <c r="W1022" s="4">
        <f t="shared" si="102"/>
        <v>0</v>
      </c>
      <c r="X1022" s="6">
        <f t="shared" si="103"/>
        <v>0</v>
      </c>
    </row>
    <row r="1023" spans="1:24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 t="str">
        <f>IF(AND(ABS(W1023)&gt;Input!$C$3,ABS(1-X1023)&gt;Input!$C$4),MAX($C$3:C1022)+1,"")</f>
        <v/>
      </c>
      <c r="D1023" t="str">
        <f>IF(E1023="","",IF(AND(H1023=H1024,J1023=J1024),"",MAX($D$3:D1022)+1))</f>
        <v/>
      </c>
      <c r="E1023" s="7"/>
      <c r="F1023" s="7"/>
      <c r="G1023" s="7"/>
      <c r="H1023" s="7"/>
      <c r="I1023" s="7"/>
      <c r="J1023" s="7"/>
      <c r="K1023" s="7"/>
      <c r="L1023" s="7"/>
      <c r="M1023" s="8"/>
      <c r="N1023" s="8"/>
      <c r="O1023" s="8"/>
      <c r="P1023" s="8"/>
      <c r="Q1023" s="8"/>
      <c r="R1023" s="8"/>
      <c r="S1023" s="4">
        <f t="shared" si="98"/>
        <v>0</v>
      </c>
      <c r="T1023" s="6">
        <f t="shared" si="99"/>
        <v>0</v>
      </c>
      <c r="U1023" s="4">
        <f t="shared" si="100"/>
        <v>0</v>
      </c>
      <c r="V1023" s="6">
        <f t="shared" si="101"/>
        <v>0</v>
      </c>
      <c r="W1023" s="4">
        <f t="shared" si="102"/>
        <v>0</v>
      </c>
      <c r="X1023" s="6">
        <f t="shared" si="103"/>
        <v>0</v>
      </c>
    </row>
    <row r="1024" spans="1:24" x14ac:dyDescent="0.2">
      <c r="A1024" t="str">
        <f>IF(AND(ABS(S1024)&gt;Input!$A$3,ABS(1-T1024)&gt;Input!$A$4),MAX($A$3:A1023)+1,"")</f>
        <v/>
      </c>
      <c r="B1024" t="str">
        <f>IF(AND(ABS(U1024)&gt;Input!$B$3,ABS(1-V1024)&gt;Input!$B$4),MAX($B$3:B1023)+1,"")</f>
        <v/>
      </c>
      <c r="C1024" t="str">
        <f>IF(AND(ABS(W1024)&gt;Input!$C$3,ABS(1-X1024)&gt;Input!$C$4),MAX($C$3:C1023)+1,"")</f>
        <v/>
      </c>
      <c r="D1024" t="str">
        <f>IF(E1024="","",IF(AND(H1024=H1025,J1024=J1025),"",MAX($D$3:D1023)+1))</f>
        <v/>
      </c>
      <c r="E1024" s="7"/>
      <c r="F1024" s="7"/>
      <c r="G1024" s="7"/>
      <c r="H1024" s="7"/>
      <c r="I1024" s="7"/>
      <c r="J1024" s="7"/>
      <c r="K1024" s="7"/>
      <c r="L1024" s="7"/>
      <c r="M1024" s="8"/>
      <c r="N1024" s="8"/>
      <c r="O1024" s="8"/>
      <c r="P1024" s="8"/>
      <c r="Q1024" s="8"/>
      <c r="R1024" s="8"/>
      <c r="S1024" s="4">
        <f t="shared" si="98"/>
        <v>0</v>
      </c>
      <c r="T1024" s="6">
        <f t="shared" si="99"/>
        <v>0</v>
      </c>
      <c r="U1024" s="4">
        <f t="shared" si="100"/>
        <v>0</v>
      </c>
      <c r="V1024" s="6">
        <f t="shared" si="101"/>
        <v>0</v>
      </c>
      <c r="W1024" s="4">
        <f t="shared" si="102"/>
        <v>0</v>
      </c>
      <c r="X1024" s="6">
        <f t="shared" si="103"/>
        <v>0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IF(E1025="","",IF(AND(H1025=H1026,J1025=J1026),"",MAX($D$3:D1024)+1))</f>
        <v/>
      </c>
      <c r="E1025" s="7"/>
      <c r="F1025" s="7"/>
      <c r="G1025" s="7"/>
      <c r="H1025" s="7"/>
      <c r="I1025" s="7"/>
      <c r="J1025" s="7"/>
      <c r="K1025" s="7"/>
      <c r="L1025" s="7"/>
      <c r="M1025" s="8"/>
      <c r="N1025" s="8"/>
      <c r="O1025" s="8"/>
      <c r="P1025" s="8"/>
      <c r="Q1025" s="8"/>
      <c r="R1025" s="8"/>
      <c r="S1025" s="4">
        <f t="shared" si="98"/>
        <v>0</v>
      </c>
      <c r="T1025" s="6">
        <f t="shared" si="99"/>
        <v>0</v>
      </c>
      <c r="U1025" s="4">
        <f t="shared" si="100"/>
        <v>0</v>
      </c>
      <c r="V1025" s="6">
        <f t="shared" si="101"/>
        <v>0</v>
      </c>
      <c r="W1025" s="4">
        <f t="shared" si="102"/>
        <v>0</v>
      </c>
      <c r="X1025" s="6">
        <f t="shared" si="103"/>
        <v>0</v>
      </c>
    </row>
    <row r="1026" spans="1:24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IF(E1026="","",IF(AND(H1026=H1027,J1026=J1027),"",MAX($D$3:D1025)+1))</f>
        <v/>
      </c>
      <c r="E1026" s="7"/>
      <c r="F1026" s="7"/>
      <c r="G1026" s="7"/>
      <c r="H1026" s="7"/>
      <c r="I1026" s="7"/>
      <c r="J1026" s="7"/>
      <c r="K1026" s="7"/>
      <c r="L1026" s="7"/>
      <c r="M1026" s="8"/>
      <c r="N1026" s="8"/>
      <c r="O1026" s="8"/>
      <c r="P1026" s="8"/>
      <c r="Q1026" s="8"/>
      <c r="R1026" s="8"/>
      <c r="S1026" s="4">
        <f t="shared" si="98"/>
        <v>0</v>
      </c>
      <c r="T1026" s="6">
        <f t="shared" si="99"/>
        <v>0</v>
      </c>
      <c r="U1026" s="4">
        <f t="shared" si="100"/>
        <v>0</v>
      </c>
      <c r="V1026" s="6">
        <f t="shared" si="101"/>
        <v>0</v>
      </c>
      <c r="W1026" s="4">
        <f t="shared" si="102"/>
        <v>0</v>
      </c>
      <c r="X1026" s="6">
        <f t="shared" si="103"/>
        <v>0</v>
      </c>
    </row>
    <row r="1027" spans="1:24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IF(E1027="","",IF(AND(H1027=H1028,J1027=J1028),"",MAX($D$3:D1026)+1))</f>
        <v/>
      </c>
      <c r="E1027" s="7"/>
      <c r="F1027" s="7"/>
      <c r="G1027" s="7"/>
      <c r="H1027" s="7"/>
      <c r="I1027" s="7"/>
      <c r="J1027" s="7"/>
      <c r="K1027" s="7"/>
      <c r="L1027" s="7"/>
      <c r="M1027" s="8"/>
      <c r="N1027" s="8"/>
      <c r="O1027" s="8"/>
      <c r="P1027" s="8"/>
      <c r="Q1027" s="8"/>
      <c r="R1027" s="8"/>
      <c r="S1027" s="4">
        <f t="shared" si="98"/>
        <v>0</v>
      </c>
      <c r="T1027" s="6">
        <f t="shared" si="99"/>
        <v>0</v>
      </c>
      <c r="U1027" s="4">
        <f t="shared" si="100"/>
        <v>0</v>
      </c>
      <c r="V1027" s="6">
        <f t="shared" si="101"/>
        <v>0</v>
      </c>
      <c r="W1027" s="4">
        <f t="shared" si="102"/>
        <v>0</v>
      </c>
      <c r="X1027" s="6">
        <f t="shared" si="103"/>
        <v>0</v>
      </c>
    </row>
    <row r="1028" spans="1:24" x14ac:dyDescent="0.2">
      <c r="A1028" t="str">
        <f>IF(AND(ABS(S1028)&gt;Input!$A$3,ABS(1-T1028)&gt;Input!$A$4),MAX($A$3:A1027)+1,"")</f>
        <v/>
      </c>
      <c r="B1028" t="str">
        <f>IF(AND(ABS(U1028)&gt;Input!$B$3,ABS(1-V1028)&gt;Input!$B$4),MAX($B$3:B1027)+1,"")</f>
        <v/>
      </c>
      <c r="C1028" t="str">
        <f>IF(AND(ABS(W1028)&gt;Input!$C$3,ABS(1-X1028)&gt;Input!$C$4),MAX($C$3:C1027)+1,"")</f>
        <v/>
      </c>
      <c r="D1028" t="str">
        <f>IF(E1028="","",IF(AND(H1028=H1029,J1028=J1029),"",MAX($D$3:D1027)+1))</f>
        <v/>
      </c>
      <c r="E1028" s="7"/>
      <c r="F1028" s="7"/>
      <c r="G1028" s="7"/>
      <c r="H1028" s="7"/>
      <c r="I1028" s="7"/>
      <c r="J1028" s="7"/>
      <c r="K1028" s="7"/>
      <c r="L1028" s="7"/>
      <c r="M1028" s="8"/>
      <c r="N1028" s="8"/>
      <c r="O1028" s="8"/>
      <c r="P1028" s="8"/>
      <c r="Q1028" s="8"/>
      <c r="R1028" s="8"/>
      <c r="S1028" s="4">
        <f t="shared" si="98"/>
        <v>0</v>
      </c>
      <c r="T1028" s="6">
        <f t="shared" si="99"/>
        <v>0</v>
      </c>
      <c r="U1028" s="4">
        <f t="shared" si="100"/>
        <v>0</v>
      </c>
      <c r="V1028" s="6">
        <f t="shared" si="101"/>
        <v>0</v>
      </c>
      <c r="W1028" s="4">
        <f t="shared" si="102"/>
        <v>0</v>
      </c>
      <c r="X1028" s="6">
        <f t="shared" si="103"/>
        <v>0</v>
      </c>
    </row>
    <row r="1029" spans="1:24" x14ac:dyDescent="0.2">
      <c r="A1029" t="str">
        <f>IF(AND(ABS(S1029)&gt;Input!$A$3,ABS(1-T1029)&gt;Input!$A$4),MAX($A$3:A1028)+1,"")</f>
        <v/>
      </c>
      <c r="B1029" t="str">
        <f>IF(AND(ABS(U1029)&gt;Input!$B$3,ABS(1-V1029)&gt;Input!$B$4),MAX($B$3:B1028)+1,"")</f>
        <v/>
      </c>
      <c r="C1029" t="str">
        <f>IF(AND(ABS(W1029)&gt;Input!$C$3,ABS(1-X1029)&gt;Input!$C$4),MAX($C$3:C1028)+1,"")</f>
        <v/>
      </c>
      <c r="D1029" t="str">
        <f>IF(E1029="","",IF(AND(H1029=H1030,J1029=J1030),"",MAX($D$3:D1028)+1))</f>
        <v/>
      </c>
      <c r="E1029" s="7"/>
      <c r="F1029" s="7"/>
      <c r="G1029" s="7"/>
      <c r="H1029" s="7"/>
      <c r="I1029" s="7"/>
      <c r="J1029" s="7"/>
      <c r="K1029" s="7"/>
      <c r="L1029" s="7"/>
      <c r="M1029" s="8"/>
      <c r="N1029" s="8"/>
      <c r="O1029" s="8"/>
      <c r="P1029" s="8"/>
      <c r="Q1029" s="8"/>
      <c r="R1029" s="8"/>
      <c r="S1029" s="4">
        <f t="shared" ref="S1029:S1092" si="104">M1029-O1029-Q1029</f>
        <v>0</v>
      </c>
      <c r="T1029" s="6">
        <f t="shared" ref="T1029:T1092" si="105">IF(M1029=0,0,ROUND((O1029+Q1029)/M1029,4))</f>
        <v>0</v>
      </c>
      <c r="U1029" s="4">
        <f t="shared" ref="U1029:U1092" si="106">N1029-O1029-Q1029</f>
        <v>0</v>
      </c>
      <c r="V1029" s="6">
        <f t="shared" ref="V1029:V1092" si="107">IF(N1029=0,0,ROUND((O1029+Q1029)/N1029,4))</f>
        <v>0</v>
      </c>
      <c r="W1029" s="4">
        <f t="shared" ref="W1029:W1092" si="108">R1029-O1029-Q1029</f>
        <v>0</v>
      </c>
      <c r="X1029" s="6">
        <f t="shared" ref="X1029:X1092" si="109">IF(R1029=0,0,ROUND((O1029+Q1029)/R1029,4))</f>
        <v>0</v>
      </c>
    </row>
    <row r="1030" spans="1:24" x14ac:dyDescent="0.2">
      <c r="A1030" t="str">
        <f>IF(AND(ABS(S1030)&gt;Input!$A$3,ABS(1-T1030)&gt;Input!$A$4),MAX($A$3:A1029)+1,"")</f>
        <v/>
      </c>
      <c r="B1030" t="str">
        <f>IF(AND(ABS(U1030)&gt;Input!$B$3,ABS(1-V1030)&gt;Input!$B$4),MAX($B$3:B1029)+1,"")</f>
        <v/>
      </c>
      <c r="C1030" t="str">
        <f>IF(AND(ABS(W1030)&gt;Input!$C$3,ABS(1-X1030)&gt;Input!$C$4),MAX($C$3:C1029)+1,"")</f>
        <v/>
      </c>
      <c r="D1030" t="str">
        <f>IF(E1030="","",IF(AND(H1030=H1031,J1030=J1031),"",MAX($D$3:D1029)+1))</f>
        <v/>
      </c>
      <c r="E1030" s="7"/>
      <c r="F1030" s="7"/>
      <c r="G1030" s="7"/>
      <c r="H1030" s="7"/>
      <c r="I1030" s="7"/>
      <c r="J1030" s="7"/>
      <c r="K1030" s="7"/>
      <c r="L1030" s="7"/>
      <c r="M1030" s="8"/>
      <c r="N1030" s="8"/>
      <c r="O1030" s="8"/>
      <c r="P1030" s="8"/>
      <c r="Q1030" s="8"/>
      <c r="R1030" s="8"/>
      <c r="S1030" s="4">
        <f t="shared" si="104"/>
        <v>0</v>
      </c>
      <c r="T1030" s="6">
        <f t="shared" si="105"/>
        <v>0</v>
      </c>
      <c r="U1030" s="4">
        <f t="shared" si="106"/>
        <v>0</v>
      </c>
      <c r="V1030" s="6">
        <f t="shared" si="107"/>
        <v>0</v>
      </c>
      <c r="W1030" s="4">
        <f t="shared" si="108"/>
        <v>0</v>
      </c>
      <c r="X1030" s="6">
        <f t="shared" si="109"/>
        <v>0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IF(E1031="","",IF(AND(H1031=H1032,J1031=J1032),"",MAX($D$3:D1030)+1))</f>
        <v/>
      </c>
      <c r="E1031" s="7"/>
      <c r="F1031" s="7"/>
      <c r="G1031" s="7"/>
      <c r="H1031" s="7"/>
      <c r="I1031" s="7"/>
      <c r="J1031" s="7"/>
      <c r="K1031" s="7"/>
      <c r="L1031" s="7"/>
      <c r="M1031" s="8"/>
      <c r="N1031" s="8"/>
      <c r="O1031" s="8"/>
      <c r="P1031" s="8"/>
      <c r="Q1031" s="8"/>
      <c r="R1031" s="8"/>
      <c r="S1031" s="4">
        <f t="shared" si="104"/>
        <v>0</v>
      </c>
      <c r="T1031" s="6">
        <f t="shared" si="105"/>
        <v>0</v>
      </c>
      <c r="U1031" s="4">
        <f t="shared" si="106"/>
        <v>0</v>
      </c>
      <c r="V1031" s="6">
        <f t="shared" si="107"/>
        <v>0</v>
      </c>
      <c r="W1031" s="4">
        <f t="shared" si="108"/>
        <v>0</v>
      </c>
      <c r="X1031" s="6">
        <f t="shared" si="109"/>
        <v>0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IF(E1032="","",IF(AND(H1032=H1033,J1032=J1033),"",MAX($D$3:D1031)+1))</f>
        <v/>
      </c>
      <c r="E1032" s="7"/>
      <c r="F1032" s="7"/>
      <c r="G1032" s="7"/>
      <c r="H1032" s="7"/>
      <c r="I1032" s="7"/>
      <c r="J1032" s="7"/>
      <c r="K1032" s="7"/>
      <c r="L1032" s="7"/>
      <c r="M1032" s="8"/>
      <c r="N1032" s="8"/>
      <c r="O1032" s="8"/>
      <c r="P1032" s="8"/>
      <c r="Q1032" s="8"/>
      <c r="R1032" s="8"/>
      <c r="S1032" s="4">
        <f t="shared" si="104"/>
        <v>0</v>
      </c>
      <c r="T1032" s="6">
        <f t="shared" si="105"/>
        <v>0</v>
      </c>
      <c r="U1032" s="4">
        <f t="shared" si="106"/>
        <v>0</v>
      </c>
      <c r="V1032" s="6">
        <f t="shared" si="107"/>
        <v>0</v>
      </c>
      <c r="W1032" s="4">
        <f t="shared" si="108"/>
        <v>0</v>
      </c>
      <c r="X1032" s="6">
        <f t="shared" si="109"/>
        <v>0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IF(E1033="","",IF(AND(H1033=H1034,J1033=J1034),"",MAX($D$3:D1032)+1))</f>
        <v/>
      </c>
      <c r="E1033" s="7"/>
      <c r="F1033" s="7"/>
      <c r="G1033" s="7"/>
      <c r="H1033" s="7"/>
      <c r="I1033" s="7"/>
      <c r="J1033" s="7"/>
      <c r="K1033" s="7"/>
      <c r="L1033" s="7"/>
      <c r="M1033" s="8"/>
      <c r="N1033" s="8"/>
      <c r="O1033" s="8"/>
      <c r="P1033" s="8"/>
      <c r="Q1033" s="8"/>
      <c r="R1033" s="8"/>
      <c r="S1033" s="4">
        <f t="shared" si="104"/>
        <v>0</v>
      </c>
      <c r="T1033" s="6">
        <f t="shared" si="105"/>
        <v>0</v>
      </c>
      <c r="U1033" s="4">
        <f t="shared" si="106"/>
        <v>0</v>
      </c>
      <c r="V1033" s="6">
        <f t="shared" si="107"/>
        <v>0</v>
      </c>
      <c r="W1033" s="4">
        <f t="shared" si="108"/>
        <v>0</v>
      </c>
      <c r="X1033" s="6">
        <f t="shared" si="109"/>
        <v>0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IF(E1034="","",IF(AND(H1034=H1035,J1034=J1035),"",MAX($D$3:D1033)+1))</f>
        <v/>
      </c>
      <c r="E1034" s="7"/>
      <c r="F1034" s="7"/>
      <c r="G1034" s="7"/>
      <c r="H1034" s="7"/>
      <c r="I1034" s="7"/>
      <c r="J1034" s="7"/>
      <c r="K1034" s="7"/>
      <c r="L1034" s="7"/>
      <c r="M1034" s="8"/>
      <c r="N1034" s="8"/>
      <c r="O1034" s="8"/>
      <c r="P1034" s="8"/>
      <c r="Q1034" s="8"/>
      <c r="R1034" s="8"/>
      <c r="S1034" s="4">
        <f t="shared" si="104"/>
        <v>0</v>
      </c>
      <c r="T1034" s="6">
        <f t="shared" si="105"/>
        <v>0</v>
      </c>
      <c r="U1034" s="4">
        <f t="shared" si="106"/>
        <v>0</v>
      </c>
      <c r="V1034" s="6">
        <f t="shared" si="107"/>
        <v>0</v>
      </c>
      <c r="W1034" s="4">
        <f t="shared" si="108"/>
        <v>0</v>
      </c>
      <c r="X1034" s="6">
        <f t="shared" si="109"/>
        <v>0</v>
      </c>
    </row>
    <row r="1035" spans="1:24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IF(E1035="","",IF(AND(H1035=H1036,J1035=J1036),"",MAX($D$3:D1034)+1))</f>
        <v/>
      </c>
      <c r="E1035" s="7"/>
      <c r="F1035" s="7"/>
      <c r="G1035" s="7"/>
      <c r="H1035" s="7"/>
      <c r="I1035" s="7"/>
      <c r="J1035" s="7"/>
      <c r="K1035" s="7"/>
      <c r="L1035" s="7"/>
      <c r="M1035" s="8"/>
      <c r="N1035" s="8"/>
      <c r="O1035" s="8"/>
      <c r="P1035" s="8"/>
      <c r="Q1035" s="8"/>
      <c r="R1035" s="8"/>
      <c r="S1035" s="4">
        <f t="shared" si="104"/>
        <v>0</v>
      </c>
      <c r="T1035" s="6">
        <f t="shared" si="105"/>
        <v>0</v>
      </c>
      <c r="U1035" s="4">
        <f t="shared" si="106"/>
        <v>0</v>
      </c>
      <c r="V1035" s="6">
        <f t="shared" si="107"/>
        <v>0</v>
      </c>
      <c r="W1035" s="4">
        <f t="shared" si="108"/>
        <v>0</v>
      </c>
      <c r="X1035" s="6">
        <f t="shared" si="109"/>
        <v>0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IF(E1036="","",IF(AND(H1036=H1037,J1036=J1037),"",MAX($D$3:D1035)+1))</f>
        <v/>
      </c>
      <c r="E1036" s="7"/>
      <c r="F1036" s="7"/>
      <c r="G1036" s="7"/>
      <c r="H1036" s="7"/>
      <c r="I1036" s="7"/>
      <c r="J1036" s="7"/>
      <c r="K1036" s="7"/>
      <c r="L1036" s="7"/>
      <c r="M1036" s="8"/>
      <c r="N1036" s="8"/>
      <c r="O1036" s="8"/>
      <c r="P1036" s="8"/>
      <c r="Q1036" s="8"/>
      <c r="R1036" s="8"/>
      <c r="S1036" s="4">
        <f t="shared" si="104"/>
        <v>0</v>
      </c>
      <c r="T1036" s="6">
        <f t="shared" si="105"/>
        <v>0</v>
      </c>
      <c r="U1036" s="4">
        <f t="shared" si="106"/>
        <v>0</v>
      </c>
      <c r="V1036" s="6">
        <f t="shared" si="107"/>
        <v>0</v>
      </c>
      <c r="W1036" s="4">
        <f t="shared" si="108"/>
        <v>0</v>
      </c>
      <c r="X1036" s="6">
        <f t="shared" si="109"/>
        <v>0</v>
      </c>
    </row>
    <row r="1037" spans="1:24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IF(E1037="","",IF(AND(H1037=H1038,J1037=J1038),"",MAX($D$3:D1036)+1))</f>
        <v/>
      </c>
      <c r="E1037" s="7"/>
      <c r="F1037" s="7"/>
      <c r="G1037" s="7"/>
      <c r="H1037" s="7"/>
      <c r="I1037" s="7"/>
      <c r="J1037" s="7"/>
      <c r="K1037" s="7"/>
      <c r="L1037" s="7"/>
      <c r="M1037" s="8"/>
      <c r="N1037" s="8"/>
      <c r="O1037" s="8"/>
      <c r="P1037" s="8"/>
      <c r="Q1037" s="8"/>
      <c r="R1037" s="8"/>
      <c r="S1037" s="4">
        <f t="shared" si="104"/>
        <v>0</v>
      </c>
      <c r="T1037" s="6">
        <f t="shared" si="105"/>
        <v>0</v>
      </c>
      <c r="U1037" s="4">
        <f t="shared" si="106"/>
        <v>0</v>
      </c>
      <c r="V1037" s="6">
        <f t="shared" si="107"/>
        <v>0</v>
      </c>
      <c r="W1037" s="4">
        <f t="shared" si="108"/>
        <v>0</v>
      </c>
      <c r="X1037" s="6">
        <f t="shared" si="109"/>
        <v>0</v>
      </c>
    </row>
    <row r="1038" spans="1:24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IF(E1038="","",IF(AND(H1038=H1039,J1038=J1039),"",MAX($D$3:D1037)+1))</f>
        <v/>
      </c>
      <c r="E1038" s="7"/>
      <c r="F1038" s="7"/>
      <c r="G1038" s="7"/>
      <c r="H1038" s="7"/>
      <c r="I1038" s="7"/>
      <c r="J1038" s="7"/>
      <c r="K1038" s="7"/>
      <c r="L1038" s="7"/>
      <c r="M1038" s="8"/>
      <c r="N1038" s="8"/>
      <c r="O1038" s="8"/>
      <c r="P1038" s="8"/>
      <c r="Q1038" s="8"/>
      <c r="R1038" s="8"/>
      <c r="S1038" s="4">
        <f t="shared" si="104"/>
        <v>0</v>
      </c>
      <c r="T1038" s="6">
        <f t="shared" si="105"/>
        <v>0</v>
      </c>
      <c r="U1038" s="4">
        <f t="shared" si="106"/>
        <v>0</v>
      </c>
      <c r="V1038" s="6">
        <f t="shared" si="107"/>
        <v>0</v>
      </c>
      <c r="W1038" s="4">
        <f t="shared" si="108"/>
        <v>0</v>
      </c>
      <c r="X1038" s="6">
        <f t="shared" si="109"/>
        <v>0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IF(E1039="","",IF(AND(H1039=H1040,J1039=J1040),"",MAX($D$3:D1038)+1))</f>
        <v/>
      </c>
      <c r="E1039" s="7"/>
      <c r="F1039" s="7"/>
      <c r="G1039" s="7"/>
      <c r="H1039" s="7"/>
      <c r="I1039" s="7"/>
      <c r="J1039" s="7"/>
      <c r="K1039" s="7"/>
      <c r="L1039" s="7"/>
      <c r="M1039" s="8"/>
      <c r="N1039" s="8"/>
      <c r="O1039" s="8"/>
      <c r="P1039" s="8"/>
      <c r="Q1039" s="8"/>
      <c r="R1039" s="8"/>
      <c r="S1039" s="4">
        <f t="shared" si="104"/>
        <v>0</v>
      </c>
      <c r="T1039" s="6">
        <f t="shared" si="105"/>
        <v>0</v>
      </c>
      <c r="U1039" s="4">
        <f t="shared" si="106"/>
        <v>0</v>
      </c>
      <c r="V1039" s="6">
        <f t="shared" si="107"/>
        <v>0</v>
      </c>
      <c r="W1039" s="4">
        <f t="shared" si="108"/>
        <v>0</v>
      </c>
      <c r="X1039" s="6">
        <f t="shared" si="109"/>
        <v>0</v>
      </c>
    </row>
    <row r="1040" spans="1:24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IF(E1040="","",IF(AND(H1040=H1041,J1040=J1041),"",MAX($D$3:D1039)+1))</f>
        <v/>
      </c>
      <c r="E1040" s="7"/>
      <c r="F1040" s="7"/>
      <c r="G1040" s="7"/>
      <c r="H1040" s="7"/>
      <c r="I1040" s="7"/>
      <c r="J1040" s="7"/>
      <c r="K1040" s="7"/>
      <c r="L1040" s="7"/>
      <c r="M1040" s="8"/>
      <c r="N1040" s="8"/>
      <c r="O1040" s="8"/>
      <c r="P1040" s="8"/>
      <c r="Q1040" s="8"/>
      <c r="R1040" s="8"/>
      <c r="S1040" s="4">
        <f t="shared" si="104"/>
        <v>0</v>
      </c>
      <c r="T1040" s="6">
        <f t="shared" si="105"/>
        <v>0</v>
      </c>
      <c r="U1040" s="4">
        <f t="shared" si="106"/>
        <v>0</v>
      </c>
      <c r="V1040" s="6">
        <f t="shared" si="107"/>
        <v>0</v>
      </c>
      <c r="W1040" s="4">
        <f t="shared" si="108"/>
        <v>0</v>
      </c>
      <c r="X1040" s="6">
        <f t="shared" si="109"/>
        <v>0</v>
      </c>
    </row>
    <row r="1041" spans="1:24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 t="str">
        <f>IF(E1041="","",IF(AND(H1041=H1042,J1041=J1042),"",MAX($D$3:D1040)+1))</f>
        <v/>
      </c>
      <c r="E1041" s="7"/>
      <c r="F1041" s="7"/>
      <c r="G1041" s="7"/>
      <c r="H1041" s="7"/>
      <c r="I1041" s="7"/>
      <c r="J1041" s="7"/>
      <c r="K1041" s="7"/>
      <c r="L1041" s="7"/>
      <c r="M1041" s="8"/>
      <c r="N1041" s="8"/>
      <c r="O1041" s="8"/>
      <c r="P1041" s="8"/>
      <c r="Q1041" s="8"/>
      <c r="R1041" s="8"/>
      <c r="S1041" s="4">
        <f t="shared" si="104"/>
        <v>0</v>
      </c>
      <c r="T1041" s="6">
        <f t="shared" si="105"/>
        <v>0</v>
      </c>
      <c r="U1041" s="4">
        <f t="shared" si="106"/>
        <v>0</v>
      </c>
      <c r="V1041" s="6">
        <f t="shared" si="107"/>
        <v>0</v>
      </c>
      <c r="W1041" s="4">
        <f t="shared" si="108"/>
        <v>0</v>
      </c>
      <c r="X1041" s="6">
        <f t="shared" si="109"/>
        <v>0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IF(E1042="","",IF(AND(H1042=H1043,J1042=J1043),"",MAX($D$3:D1041)+1))</f>
        <v/>
      </c>
      <c r="E1042" s="7"/>
      <c r="F1042" s="7"/>
      <c r="G1042" s="7"/>
      <c r="H1042" s="7"/>
      <c r="I1042" s="7"/>
      <c r="J1042" s="7"/>
      <c r="K1042" s="7"/>
      <c r="L1042" s="7"/>
      <c r="M1042" s="8"/>
      <c r="N1042" s="8"/>
      <c r="O1042" s="8"/>
      <c r="P1042" s="8"/>
      <c r="Q1042" s="8"/>
      <c r="R1042" s="8"/>
      <c r="S1042" s="4">
        <f t="shared" si="104"/>
        <v>0</v>
      </c>
      <c r="T1042" s="6">
        <f t="shared" si="105"/>
        <v>0</v>
      </c>
      <c r="U1042" s="4">
        <f t="shared" si="106"/>
        <v>0</v>
      </c>
      <c r="V1042" s="6">
        <f t="shared" si="107"/>
        <v>0</v>
      </c>
      <c r="W1042" s="4">
        <f t="shared" si="108"/>
        <v>0</v>
      </c>
      <c r="X1042" s="6">
        <f t="shared" si="109"/>
        <v>0</v>
      </c>
    </row>
    <row r="1043" spans="1:24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 t="str">
        <f>IF(E1043="","",IF(AND(H1043=H1044,J1043=J1044),"",MAX($D$3:D1042)+1))</f>
        <v/>
      </c>
      <c r="E1043" s="7"/>
      <c r="F1043" s="7"/>
      <c r="G1043" s="7"/>
      <c r="H1043" s="7"/>
      <c r="I1043" s="7"/>
      <c r="J1043" s="7"/>
      <c r="K1043" s="7"/>
      <c r="L1043" s="7"/>
      <c r="M1043" s="8"/>
      <c r="N1043" s="8"/>
      <c r="O1043" s="8"/>
      <c r="P1043" s="8"/>
      <c r="Q1043" s="8"/>
      <c r="R1043" s="8"/>
      <c r="S1043" s="4">
        <f t="shared" si="104"/>
        <v>0</v>
      </c>
      <c r="T1043" s="6">
        <f t="shared" si="105"/>
        <v>0</v>
      </c>
      <c r="U1043" s="4">
        <f t="shared" si="106"/>
        <v>0</v>
      </c>
      <c r="V1043" s="6">
        <f t="shared" si="107"/>
        <v>0</v>
      </c>
      <c r="W1043" s="4">
        <f t="shared" si="108"/>
        <v>0</v>
      </c>
      <c r="X1043" s="6">
        <f t="shared" si="109"/>
        <v>0</v>
      </c>
    </row>
    <row r="1044" spans="1:24" x14ac:dyDescent="0.2">
      <c r="A1044" t="str">
        <f>IF(AND(ABS(S1044)&gt;Input!$A$3,ABS(1-T1044)&gt;Input!$A$4),MAX($A$3:A1043)+1,"")</f>
        <v/>
      </c>
      <c r="B1044" t="str">
        <f>IF(AND(ABS(U1044)&gt;Input!$B$3,ABS(1-V1044)&gt;Input!$B$4),MAX($B$3:B1043)+1,"")</f>
        <v/>
      </c>
      <c r="C1044" t="str">
        <f>IF(AND(ABS(W1044)&gt;Input!$C$3,ABS(1-X1044)&gt;Input!$C$4),MAX($C$3:C1043)+1,"")</f>
        <v/>
      </c>
      <c r="D1044" t="str">
        <f>IF(E1044="","",IF(AND(H1044=H1045,J1044=J1045),"",MAX($D$3:D1043)+1))</f>
        <v/>
      </c>
      <c r="E1044" s="7"/>
      <c r="F1044" s="7"/>
      <c r="G1044" s="7"/>
      <c r="H1044" s="7"/>
      <c r="I1044" s="7"/>
      <c r="J1044" s="7"/>
      <c r="K1044" s="7"/>
      <c r="L1044" s="7"/>
      <c r="M1044" s="8"/>
      <c r="N1044" s="8"/>
      <c r="O1044" s="8"/>
      <c r="P1044" s="8"/>
      <c r="Q1044" s="8"/>
      <c r="R1044" s="8"/>
      <c r="S1044" s="4">
        <f t="shared" si="104"/>
        <v>0</v>
      </c>
      <c r="T1044" s="6">
        <f t="shared" si="105"/>
        <v>0</v>
      </c>
      <c r="U1044" s="4">
        <f t="shared" si="106"/>
        <v>0</v>
      </c>
      <c r="V1044" s="6">
        <f t="shared" si="107"/>
        <v>0</v>
      </c>
      <c r="W1044" s="4">
        <f t="shared" si="108"/>
        <v>0</v>
      </c>
      <c r="X1044" s="6">
        <f t="shared" si="109"/>
        <v>0</v>
      </c>
    </row>
    <row r="1045" spans="1:24" x14ac:dyDescent="0.2">
      <c r="A1045" t="str">
        <f>IF(AND(ABS(S1045)&gt;Input!$A$3,ABS(1-T1045)&gt;Input!$A$4),MAX($A$3:A1044)+1,"")</f>
        <v/>
      </c>
      <c r="B1045" t="str">
        <f>IF(AND(ABS(U1045)&gt;Input!$B$3,ABS(1-V1045)&gt;Input!$B$4),MAX($B$3:B1044)+1,"")</f>
        <v/>
      </c>
      <c r="C1045" t="str">
        <f>IF(AND(ABS(W1045)&gt;Input!$C$3,ABS(1-X1045)&gt;Input!$C$4),MAX($C$3:C1044)+1,"")</f>
        <v/>
      </c>
      <c r="D1045" t="str">
        <f>IF(E1045="","",IF(AND(H1045=H1046,J1045=J1046),"",MAX($D$3:D1044)+1))</f>
        <v/>
      </c>
      <c r="E1045" s="7"/>
      <c r="F1045" s="7"/>
      <c r="G1045" s="7"/>
      <c r="H1045" s="7"/>
      <c r="I1045" s="7"/>
      <c r="J1045" s="7"/>
      <c r="K1045" s="7"/>
      <c r="L1045" s="7"/>
      <c r="M1045" s="8"/>
      <c r="N1045" s="8"/>
      <c r="O1045" s="8"/>
      <c r="P1045" s="8"/>
      <c r="Q1045" s="8"/>
      <c r="R1045" s="8"/>
      <c r="S1045" s="4">
        <f t="shared" si="104"/>
        <v>0</v>
      </c>
      <c r="T1045" s="6">
        <f t="shared" si="105"/>
        <v>0</v>
      </c>
      <c r="U1045" s="4">
        <f t="shared" si="106"/>
        <v>0</v>
      </c>
      <c r="V1045" s="6">
        <f t="shared" si="107"/>
        <v>0</v>
      </c>
      <c r="W1045" s="4">
        <f t="shared" si="108"/>
        <v>0</v>
      </c>
      <c r="X1045" s="6">
        <f t="shared" si="109"/>
        <v>0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 t="str">
        <f>IF(E1046="","",IF(AND(H1046=H1047,J1046=J1047),"",MAX($D$3:D1045)+1))</f>
        <v/>
      </c>
      <c r="E1046" s="7"/>
      <c r="F1046" s="7"/>
      <c r="G1046" s="7"/>
      <c r="H1046" s="7"/>
      <c r="I1046" s="7"/>
      <c r="J1046" s="7"/>
      <c r="K1046" s="7"/>
      <c r="L1046" s="7"/>
      <c r="M1046" s="8"/>
      <c r="N1046" s="8"/>
      <c r="O1046" s="8"/>
      <c r="P1046" s="8"/>
      <c r="Q1046" s="8"/>
      <c r="R1046" s="8"/>
      <c r="S1046" s="4">
        <f t="shared" si="104"/>
        <v>0</v>
      </c>
      <c r="T1046" s="6">
        <f t="shared" si="105"/>
        <v>0</v>
      </c>
      <c r="U1046" s="4">
        <f t="shared" si="106"/>
        <v>0</v>
      </c>
      <c r="V1046" s="6">
        <f t="shared" si="107"/>
        <v>0</v>
      </c>
      <c r="W1046" s="4">
        <f t="shared" si="108"/>
        <v>0</v>
      </c>
      <c r="X1046" s="6">
        <f t="shared" si="109"/>
        <v>0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IF(E1047="","",IF(AND(H1047=H1048,J1047=J1048),"",MAX($D$3:D1046)+1))</f>
        <v/>
      </c>
      <c r="E1047" s="7"/>
      <c r="F1047" s="7"/>
      <c r="G1047" s="7"/>
      <c r="H1047" s="7"/>
      <c r="I1047" s="7"/>
      <c r="J1047" s="7"/>
      <c r="K1047" s="7"/>
      <c r="L1047" s="7"/>
      <c r="M1047" s="8"/>
      <c r="N1047" s="8"/>
      <c r="O1047" s="8"/>
      <c r="P1047" s="8"/>
      <c r="Q1047" s="8"/>
      <c r="R1047" s="8"/>
      <c r="S1047" s="4">
        <f t="shared" si="104"/>
        <v>0</v>
      </c>
      <c r="T1047" s="6">
        <f t="shared" si="105"/>
        <v>0</v>
      </c>
      <c r="U1047" s="4">
        <f t="shared" si="106"/>
        <v>0</v>
      </c>
      <c r="V1047" s="6">
        <f t="shared" si="107"/>
        <v>0</v>
      </c>
      <c r="W1047" s="4">
        <f t="shared" si="108"/>
        <v>0</v>
      </c>
      <c r="X1047" s="6">
        <f t="shared" si="109"/>
        <v>0</v>
      </c>
    </row>
    <row r="1048" spans="1:24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IF(E1048="","",IF(AND(H1048=H1049,J1048=J1049),"",MAX($D$3:D1047)+1))</f>
        <v/>
      </c>
      <c r="E1048" s="7"/>
      <c r="F1048" s="7"/>
      <c r="G1048" s="7"/>
      <c r="H1048" s="7"/>
      <c r="I1048" s="7"/>
      <c r="J1048" s="7"/>
      <c r="K1048" s="7"/>
      <c r="L1048" s="7"/>
      <c r="M1048" s="8"/>
      <c r="N1048" s="8"/>
      <c r="O1048" s="8"/>
      <c r="P1048" s="8"/>
      <c r="Q1048" s="8"/>
      <c r="R1048" s="8"/>
      <c r="S1048" s="4">
        <f t="shared" si="104"/>
        <v>0</v>
      </c>
      <c r="T1048" s="6">
        <f t="shared" si="105"/>
        <v>0</v>
      </c>
      <c r="U1048" s="4">
        <f t="shared" si="106"/>
        <v>0</v>
      </c>
      <c r="V1048" s="6">
        <f t="shared" si="107"/>
        <v>0</v>
      </c>
      <c r="W1048" s="4">
        <f t="shared" si="108"/>
        <v>0</v>
      </c>
      <c r="X1048" s="6">
        <f t="shared" si="109"/>
        <v>0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IF(E1049="","",IF(AND(H1049=H1050,J1049=J1050),"",MAX($D$3:D1048)+1))</f>
        <v/>
      </c>
      <c r="E1049" s="7"/>
      <c r="F1049" s="7"/>
      <c r="G1049" s="7"/>
      <c r="H1049" s="7"/>
      <c r="I1049" s="7"/>
      <c r="J1049" s="7"/>
      <c r="K1049" s="7"/>
      <c r="L1049" s="7"/>
      <c r="M1049" s="8"/>
      <c r="N1049" s="8"/>
      <c r="O1049" s="8"/>
      <c r="P1049" s="8"/>
      <c r="Q1049" s="8"/>
      <c r="R1049" s="8"/>
      <c r="S1049" s="4">
        <f t="shared" si="104"/>
        <v>0</v>
      </c>
      <c r="T1049" s="6">
        <f t="shared" si="105"/>
        <v>0</v>
      </c>
      <c r="U1049" s="4">
        <f t="shared" si="106"/>
        <v>0</v>
      </c>
      <c r="V1049" s="6">
        <f t="shared" si="107"/>
        <v>0</v>
      </c>
      <c r="W1049" s="4">
        <f t="shared" si="108"/>
        <v>0</v>
      </c>
      <c r="X1049" s="6">
        <f t="shared" si="109"/>
        <v>0</v>
      </c>
    </row>
    <row r="1050" spans="1:24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IF(E1050="","",IF(AND(H1050=H1051,J1050=J1051),"",MAX($D$3:D1049)+1))</f>
        <v/>
      </c>
      <c r="E1050" s="7"/>
      <c r="F1050" s="7"/>
      <c r="G1050" s="7"/>
      <c r="H1050" s="7"/>
      <c r="I1050" s="7"/>
      <c r="J1050" s="7"/>
      <c r="K1050" s="7"/>
      <c r="L1050" s="7"/>
      <c r="M1050" s="8"/>
      <c r="N1050" s="8"/>
      <c r="O1050" s="8"/>
      <c r="P1050" s="8"/>
      <c r="Q1050" s="8"/>
      <c r="R1050" s="8"/>
      <c r="S1050" s="4">
        <f t="shared" si="104"/>
        <v>0</v>
      </c>
      <c r="T1050" s="6">
        <f t="shared" si="105"/>
        <v>0</v>
      </c>
      <c r="U1050" s="4">
        <f t="shared" si="106"/>
        <v>0</v>
      </c>
      <c r="V1050" s="6">
        <f t="shared" si="107"/>
        <v>0</v>
      </c>
      <c r="W1050" s="4">
        <f t="shared" si="108"/>
        <v>0</v>
      </c>
      <c r="X1050" s="6">
        <f t="shared" si="109"/>
        <v>0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IF(E1051="","",IF(AND(H1051=H1052,J1051=J1052),"",MAX($D$3:D1050)+1))</f>
        <v/>
      </c>
      <c r="E1051" s="7"/>
      <c r="F1051" s="7"/>
      <c r="G1051" s="7"/>
      <c r="H1051" s="7"/>
      <c r="I1051" s="7"/>
      <c r="J1051" s="7"/>
      <c r="K1051" s="7"/>
      <c r="L1051" s="7"/>
      <c r="M1051" s="8"/>
      <c r="N1051" s="8"/>
      <c r="O1051" s="8"/>
      <c r="P1051" s="8"/>
      <c r="Q1051" s="8"/>
      <c r="R1051" s="8"/>
      <c r="S1051" s="4">
        <f t="shared" si="104"/>
        <v>0</v>
      </c>
      <c r="T1051" s="6">
        <f t="shared" si="105"/>
        <v>0</v>
      </c>
      <c r="U1051" s="4">
        <f t="shared" si="106"/>
        <v>0</v>
      </c>
      <c r="V1051" s="6">
        <f t="shared" si="107"/>
        <v>0</v>
      </c>
      <c r="W1051" s="4">
        <f t="shared" si="108"/>
        <v>0</v>
      </c>
      <c r="X1051" s="6">
        <f t="shared" si="109"/>
        <v>0</v>
      </c>
    </row>
    <row r="1052" spans="1:24" x14ac:dyDescent="0.2">
      <c r="A1052" t="str">
        <f>IF(AND(ABS(S1052)&gt;Input!$A$3,ABS(1-T1052)&gt;Input!$A$4),MAX($A$3:A1051)+1,"")</f>
        <v/>
      </c>
      <c r="B1052" t="str">
        <f>IF(AND(ABS(U1052)&gt;Input!$B$3,ABS(1-V1052)&gt;Input!$B$4),MAX($B$3:B1051)+1,"")</f>
        <v/>
      </c>
      <c r="C1052" t="str">
        <f>IF(AND(ABS(W1052)&gt;Input!$C$3,ABS(1-X1052)&gt;Input!$C$4),MAX($C$3:C1051)+1,"")</f>
        <v/>
      </c>
      <c r="D1052" t="str">
        <f>IF(E1052="","",IF(AND(H1052=H1053,J1052=J1053),"",MAX($D$3:D1051)+1))</f>
        <v/>
      </c>
      <c r="E1052" s="7"/>
      <c r="F1052" s="7"/>
      <c r="G1052" s="7"/>
      <c r="H1052" s="7"/>
      <c r="I1052" s="7"/>
      <c r="J1052" s="7"/>
      <c r="K1052" s="7"/>
      <c r="L1052" s="7"/>
      <c r="M1052" s="8"/>
      <c r="N1052" s="8"/>
      <c r="O1052" s="8"/>
      <c r="P1052" s="8"/>
      <c r="Q1052" s="8"/>
      <c r="R1052" s="8"/>
      <c r="S1052" s="4">
        <f t="shared" si="104"/>
        <v>0</v>
      </c>
      <c r="T1052" s="6">
        <f t="shared" si="105"/>
        <v>0</v>
      </c>
      <c r="U1052" s="4">
        <f t="shared" si="106"/>
        <v>0</v>
      </c>
      <c r="V1052" s="6">
        <f t="shared" si="107"/>
        <v>0</v>
      </c>
      <c r="W1052" s="4">
        <f t="shared" si="108"/>
        <v>0</v>
      </c>
      <c r="X1052" s="6">
        <f t="shared" si="109"/>
        <v>0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 t="str">
        <f>IF(E1053="","",IF(AND(H1053=H1054,J1053=J1054),"",MAX($D$3:D1052)+1))</f>
        <v/>
      </c>
      <c r="E1053" s="7"/>
      <c r="F1053" s="7"/>
      <c r="G1053" s="7"/>
      <c r="H1053" s="7"/>
      <c r="I1053" s="7"/>
      <c r="J1053" s="7"/>
      <c r="K1053" s="7"/>
      <c r="L1053" s="7"/>
      <c r="M1053" s="8"/>
      <c r="N1053" s="8"/>
      <c r="O1053" s="8"/>
      <c r="P1053" s="8"/>
      <c r="Q1053" s="8"/>
      <c r="R1053" s="8"/>
      <c r="S1053" s="4">
        <f t="shared" si="104"/>
        <v>0</v>
      </c>
      <c r="T1053" s="6">
        <f t="shared" si="105"/>
        <v>0</v>
      </c>
      <c r="U1053" s="4">
        <f t="shared" si="106"/>
        <v>0</v>
      </c>
      <c r="V1053" s="6">
        <f t="shared" si="107"/>
        <v>0</v>
      </c>
      <c r="W1053" s="4">
        <f t="shared" si="108"/>
        <v>0</v>
      </c>
      <c r="X1053" s="6">
        <f t="shared" si="109"/>
        <v>0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 t="str">
        <f>IF(E1054="","",IF(AND(H1054=H1055,J1054=J1055),"",MAX($D$3:D1053)+1))</f>
        <v/>
      </c>
      <c r="E1054" s="7"/>
      <c r="F1054" s="7"/>
      <c r="G1054" s="7"/>
      <c r="H1054" s="7"/>
      <c r="I1054" s="7"/>
      <c r="J1054" s="7"/>
      <c r="K1054" s="7"/>
      <c r="L1054" s="7"/>
      <c r="M1054" s="8"/>
      <c r="N1054" s="8"/>
      <c r="O1054" s="8"/>
      <c r="P1054" s="8"/>
      <c r="Q1054" s="8"/>
      <c r="R1054" s="8"/>
      <c r="S1054" s="4">
        <f t="shared" si="104"/>
        <v>0</v>
      </c>
      <c r="T1054" s="6">
        <f t="shared" si="105"/>
        <v>0</v>
      </c>
      <c r="U1054" s="4">
        <f t="shared" si="106"/>
        <v>0</v>
      </c>
      <c r="V1054" s="6">
        <f t="shared" si="107"/>
        <v>0</v>
      </c>
      <c r="W1054" s="4">
        <f t="shared" si="108"/>
        <v>0</v>
      </c>
      <c r="X1054" s="6">
        <f t="shared" si="109"/>
        <v>0</v>
      </c>
    </row>
    <row r="1055" spans="1:24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IF(E1055="","",IF(AND(H1055=H1056,J1055=J1056),"",MAX($D$3:D1054)+1))</f>
        <v/>
      </c>
      <c r="E1055" s="7"/>
      <c r="F1055" s="7"/>
      <c r="G1055" s="7"/>
      <c r="H1055" s="7"/>
      <c r="I1055" s="7"/>
      <c r="J1055" s="7"/>
      <c r="K1055" s="7"/>
      <c r="L1055" s="7"/>
      <c r="M1055" s="8"/>
      <c r="N1055" s="8"/>
      <c r="O1055" s="8"/>
      <c r="P1055" s="8"/>
      <c r="Q1055" s="8"/>
      <c r="R1055" s="8"/>
      <c r="S1055" s="4">
        <f t="shared" si="104"/>
        <v>0</v>
      </c>
      <c r="T1055" s="6">
        <f t="shared" si="105"/>
        <v>0</v>
      </c>
      <c r="U1055" s="4">
        <f t="shared" si="106"/>
        <v>0</v>
      </c>
      <c r="V1055" s="6">
        <f t="shared" si="107"/>
        <v>0</v>
      </c>
      <c r="W1055" s="4">
        <f t="shared" si="108"/>
        <v>0</v>
      </c>
      <c r="X1055" s="6">
        <f t="shared" si="109"/>
        <v>0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IF(E1056="","",IF(AND(H1056=H1057,J1056=J1057),"",MAX($D$3:D1055)+1))</f>
        <v/>
      </c>
      <c r="E1056" s="7"/>
      <c r="F1056" s="7"/>
      <c r="G1056" s="7"/>
      <c r="H1056" s="7"/>
      <c r="I1056" s="7"/>
      <c r="J1056" s="7"/>
      <c r="K1056" s="7"/>
      <c r="L1056" s="7"/>
      <c r="M1056" s="8"/>
      <c r="N1056" s="8"/>
      <c r="O1056" s="8"/>
      <c r="P1056" s="8"/>
      <c r="Q1056" s="8"/>
      <c r="R1056" s="8"/>
      <c r="S1056" s="4">
        <f t="shared" si="104"/>
        <v>0</v>
      </c>
      <c r="T1056" s="6">
        <f t="shared" si="105"/>
        <v>0</v>
      </c>
      <c r="U1056" s="4">
        <f t="shared" si="106"/>
        <v>0</v>
      </c>
      <c r="V1056" s="6">
        <f t="shared" si="107"/>
        <v>0</v>
      </c>
      <c r="W1056" s="4">
        <f t="shared" si="108"/>
        <v>0</v>
      </c>
      <c r="X1056" s="6">
        <f t="shared" si="109"/>
        <v>0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 t="str">
        <f>IF(E1057="","",IF(AND(H1057=H1058,J1057=J1058),"",MAX($D$3:D1056)+1))</f>
        <v/>
      </c>
      <c r="E1057" s="7"/>
      <c r="F1057" s="7"/>
      <c r="G1057" s="7"/>
      <c r="H1057" s="7"/>
      <c r="I1057" s="7"/>
      <c r="J1057" s="7"/>
      <c r="K1057" s="7"/>
      <c r="L1057" s="7"/>
      <c r="M1057" s="8"/>
      <c r="N1057" s="8"/>
      <c r="O1057" s="8"/>
      <c r="P1057" s="8"/>
      <c r="Q1057" s="8"/>
      <c r="R1057" s="8"/>
      <c r="S1057" s="4">
        <f t="shared" si="104"/>
        <v>0</v>
      </c>
      <c r="T1057" s="6">
        <f t="shared" si="105"/>
        <v>0</v>
      </c>
      <c r="U1057" s="4">
        <f t="shared" si="106"/>
        <v>0</v>
      </c>
      <c r="V1057" s="6">
        <f t="shared" si="107"/>
        <v>0</v>
      </c>
      <c r="W1057" s="4">
        <f t="shared" si="108"/>
        <v>0</v>
      </c>
      <c r="X1057" s="6">
        <f t="shared" si="109"/>
        <v>0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IF(E1058="","",IF(AND(H1058=H1059,J1058=J1059),"",MAX($D$3:D1057)+1))</f>
        <v/>
      </c>
      <c r="E1058" s="7"/>
      <c r="F1058" s="7"/>
      <c r="G1058" s="7"/>
      <c r="H1058" s="7"/>
      <c r="I1058" s="7"/>
      <c r="J1058" s="7"/>
      <c r="K1058" s="7"/>
      <c r="L1058" s="7"/>
      <c r="M1058" s="8"/>
      <c r="N1058" s="8"/>
      <c r="O1058" s="8"/>
      <c r="P1058" s="8"/>
      <c r="Q1058" s="8"/>
      <c r="R1058" s="8"/>
      <c r="S1058" s="4">
        <f t="shared" si="104"/>
        <v>0</v>
      </c>
      <c r="T1058" s="6">
        <f t="shared" si="105"/>
        <v>0</v>
      </c>
      <c r="U1058" s="4">
        <f t="shared" si="106"/>
        <v>0</v>
      </c>
      <c r="V1058" s="6">
        <f t="shared" si="107"/>
        <v>0</v>
      </c>
      <c r="W1058" s="4">
        <f t="shared" si="108"/>
        <v>0</v>
      </c>
      <c r="X1058" s="6">
        <f t="shared" si="109"/>
        <v>0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IF(E1059="","",IF(AND(H1059=H1060,J1059=J1060),"",MAX($D$3:D1058)+1))</f>
        <v/>
      </c>
      <c r="E1059" s="7"/>
      <c r="F1059" s="7"/>
      <c r="G1059" s="7"/>
      <c r="H1059" s="7"/>
      <c r="I1059" s="7"/>
      <c r="J1059" s="7"/>
      <c r="K1059" s="7"/>
      <c r="L1059" s="7"/>
      <c r="M1059" s="8"/>
      <c r="N1059" s="8"/>
      <c r="O1059" s="8"/>
      <c r="P1059" s="8"/>
      <c r="Q1059" s="8"/>
      <c r="R1059" s="8"/>
      <c r="S1059" s="4">
        <f t="shared" si="104"/>
        <v>0</v>
      </c>
      <c r="T1059" s="6">
        <f t="shared" si="105"/>
        <v>0</v>
      </c>
      <c r="U1059" s="4">
        <f t="shared" si="106"/>
        <v>0</v>
      </c>
      <c r="V1059" s="6">
        <f t="shared" si="107"/>
        <v>0</v>
      </c>
      <c r="W1059" s="4">
        <f t="shared" si="108"/>
        <v>0</v>
      </c>
      <c r="X1059" s="6">
        <f t="shared" si="109"/>
        <v>0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IF(E1060="","",IF(AND(H1060=H1061,J1060=J1061),"",MAX($D$3:D1059)+1))</f>
        <v/>
      </c>
      <c r="E1060" s="7"/>
      <c r="F1060" s="7"/>
      <c r="G1060" s="7"/>
      <c r="H1060" s="7"/>
      <c r="I1060" s="7"/>
      <c r="J1060" s="7"/>
      <c r="K1060" s="7"/>
      <c r="L1060" s="7"/>
      <c r="M1060" s="8"/>
      <c r="N1060" s="8"/>
      <c r="O1060" s="8"/>
      <c r="P1060" s="8"/>
      <c r="Q1060" s="8"/>
      <c r="R1060" s="8"/>
      <c r="S1060" s="4">
        <f t="shared" si="104"/>
        <v>0</v>
      </c>
      <c r="T1060" s="6">
        <f t="shared" si="105"/>
        <v>0</v>
      </c>
      <c r="U1060" s="4">
        <f t="shared" si="106"/>
        <v>0</v>
      </c>
      <c r="V1060" s="6">
        <f t="shared" si="107"/>
        <v>0</v>
      </c>
      <c r="W1060" s="4">
        <f t="shared" si="108"/>
        <v>0</v>
      </c>
      <c r="X1060" s="6">
        <f t="shared" si="109"/>
        <v>0</v>
      </c>
    </row>
    <row r="1061" spans="1:24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IF(E1061="","",IF(AND(H1061=H1062,J1061=J1062),"",MAX($D$3:D1060)+1))</f>
        <v/>
      </c>
      <c r="E1061" s="7"/>
      <c r="F1061" s="7"/>
      <c r="G1061" s="7"/>
      <c r="H1061" s="7"/>
      <c r="I1061" s="7"/>
      <c r="J1061" s="7"/>
      <c r="K1061" s="7"/>
      <c r="L1061" s="7"/>
      <c r="M1061" s="8"/>
      <c r="N1061" s="8"/>
      <c r="O1061" s="8"/>
      <c r="P1061" s="8"/>
      <c r="Q1061" s="8"/>
      <c r="R1061" s="8"/>
      <c r="S1061" s="4">
        <f t="shared" si="104"/>
        <v>0</v>
      </c>
      <c r="T1061" s="6">
        <f t="shared" si="105"/>
        <v>0</v>
      </c>
      <c r="U1061" s="4">
        <f t="shared" si="106"/>
        <v>0</v>
      </c>
      <c r="V1061" s="6">
        <f t="shared" si="107"/>
        <v>0</v>
      </c>
      <c r="W1061" s="4">
        <f t="shared" si="108"/>
        <v>0</v>
      </c>
      <c r="X1061" s="6">
        <f t="shared" si="109"/>
        <v>0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 t="str">
        <f>IF(E1062="","",IF(AND(H1062=H1063,J1062=J1063),"",MAX($D$3:D1061)+1))</f>
        <v/>
      </c>
      <c r="E1062" s="7"/>
      <c r="F1062" s="7"/>
      <c r="G1062" s="7"/>
      <c r="H1062" s="7"/>
      <c r="I1062" s="7"/>
      <c r="J1062" s="7"/>
      <c r="K1062" s="7"/>
      <c r="L1062" s="7"/>
      <c r="M1062" s="8"/>
      <c r="N1062" s="8"/>
      <c r="O1062" s="8"/>
      <c r="P1062" s="8"/>
      <c r="Q1062" s="8"/>
      <c r="R1062" s="8"/>
      <c r="S1062" s="4">
        <f t="shared" si="104"/>
        <v>0</v>
      </c>
      <c r="T1062" s="6">
        <f t="shared" si="105"/>
        <v>0</v>
      </c>
      <c r="U1062" s="4">
        <f t="shared" si="106"/>
        <v>0</v>
      </c>
      <c r="V1062" s="6">
        <f t="shared" si="107"/>
        <v>0</v>
      </c>
      <c r="W1062" s="4">
        <f t="shared" si="108"/>
        <v>0</v>
      </c>
      <c r="X1062" s="6">
        <f t="shared" si="109"/>
        <v>0</v>
      </c>
    </row>
    <row r="1063" spans="1:24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 t="str">
        <f>IF(E1063="","",IF(AND(H1063=H1064,J1063=J1064),"",MAX($D$3:D1062)+1))</f>
        <v/>
      </c>
      <c r="E1063" s="7"/>
      <c r="F1063" s="7"/>
      <c r="G1063" s="7"/>
      <c r="H1063" s="7"/>
      <c r="I1063" s="7"/>
      <c r="J1063" s="7"/>
      <c r="K1063" s="7"/>
      <c r="L1063" s="7"/>
      <c r="M1063" s="8"/>
      <c r="N1063" s="8"/>
      <c r="O1063" s="8"/>
      <c r="P1063" s="8"/>
      <c r="Q1063" s="8"/>
      <c r="R1063" s="8"/>
      <c r="S1063" s="4">
        <f t="shared" si="104"/>
        <v>0</v>
      </c>
      <c r="T1063" s="6">
        <f t="shared" si="105"/>
        <v>0</v>
      </c>
      <c r="U1063" s="4">
        <f t="shared" si="106"/>
        <v>0</v>
      </c>
      <c r="V1063" s="6">
        <f t="shared" si="107"/>
        <v>0</v>
      </c>
      <c r="W1063" s="4">
        <f t="shared" si="108"/>
        <v>0</v>
      </c>
      <c r="X1063" s="6">
        <f t="shared" si="109"/>
        <v>0</v>
      </c>
    </row>
    <row r="1064" spans="1:24" x14ac:dyDescent="0.2">
      <c r="A1064" t="str">
        <f>IF(AND(ABS(S1064)&gt;Input!$A$3,ABS(1-T1064)&gt;Input!$A$4),MAX($A$3:A1063)+1,"")</f>
        <v/>
      </c>
      <c r="B1064" t="str">
        <f>IF(AND(ABS(U1064)&gt;Input!$B$3,ABS(1-V1064)&gt;Input!$B$4),MAX($B$3:B1063)+1,"")</f>
        <v/>
      </c>
      <c r="C1064" t="str">
        <f>IF(AND(ABS(W1064)&gt;Input!$C$3,ABS(1-X1064)&gt;Input!$C$4),MAX($C$3:C1063)+1,"")</f>
        <v/>
      </c>
      <c r="D1064" t="str">
        <f>IF(E1064="","",IF(AND(H1064=H1065,J1064=J1065),"",MAX($D$3:D1063)+1))</f>
        <v/>
      </c>
      <c r="E1064" s="7"/>
      <c r="F1064" s="7"/>
      <c r="G1064" s="7"/>
      <c r="H1064" s="7"/>
      <c r="I1064" s="7"/>
      <c r="J1064" s="7"/>
      <c r="K1064" s="7"/>
      <c r="L1064" s="7"/>
      <c r="M1064" s="8"/>
      <c r="N1064" s="8"/>
      <c r="O1064" s="8"/>
      <c r="P1064" s="8"/>
      <c r="Q1064" s="8"/>
      <c r="R1064" s="8"/>
      <c r="S1064" s="4">
        <f t="shared" si="104"/>
        <v>0</v>
      </c>
      <c r="T1064" s="6">
        <f t="shared" si="105"/>
        <v>0</v>
      </c>
      <c r="U1064" s="4">
        <f t="shared" si="106"/>
        <v>0</v>
      </c>
      <c r="V1064" s="6">
        <f t="shared" si="107"/>
        <v>0</v>
      </c>
      <c r="W1064" s="4">
        <f t="shared" si="108"/>
        <v>0</v>
      </c>
      <c r="X1064" s="6">
        <f t="shared" si="109"/>
        <v>0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IF(E1065="","",IF(AND(H1065=H1066,J1065=J1066),"",MAX($D$3:D1064)+1))</f>
        <v/>
      </c>
      <c r="E1065" s="7"/>
      <c r="F1065" s="7"/>
      <c r="G1065" s="7"/>
      <c r="H1065" s="7"/>
      <c r="I1065" s="7"/>
      <c r="J1065" s="7"/>
      <c r="K1065" s="7"/>
      <c r="L1065" s="7"/>
      <c r="M1065" s="8"/>
      <c r="N1065" s="8"/>
      <c r="O1065" s="8"/>
      <c r="P1065" s="8"/>
      <c r="Q1065" s="8"/>
      <c r="R1065" s="8"/>
      <c r="S1065" s="4">
        <f t="shared" si="104"/>
        <v>0</v>
      </c>
      <c r="T1065" s="6">
        <f t="shared" si="105"/>
        <v>0</v>
      </c>
      <c r="U1065" s="4">
        <f t="shared" si="106"/>
        <v>0</v>
      </c>
      <c r="V1065" s="6">
        <f t="shared" si="107"/>
        <v>0</v>
      </c>
      <c r="W1065" s="4">
        <f t="shared" si="108"/>
        <v>0</v>
      </c>
      <c r="X1065" s="6">
        <f t="shared" si="109"/>
        <v>0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IF(E1066="","",IF(AND(H1066=H1067,J1066=J1067),"",MAX($D$3:D1065)+1))</f>
        <v/>
      </c>
      <c r="E1066" s="7"/>
      <c r="F1066" s="7"/>
      <c r="G1066" s="7"/>
      <c r="H1066" s="7"/>
      <c r="I1066" s="7"/>
      <c r="J1066" s="7"/>
      <c r="K1066" s="7"/>
      <c r="L1066" s="7"/>
      <c r="M1066" s="8"/>
      <c r="N1066" s="8"/>
      <c r="O1066" s="8"/>
      <c r="P1066" s="8"/>
      <c r="Q1066" s="8"/>
      <c r="R1066" s="8"/>
      <c r="S1066" s="4">
        <f t="shared" si="104"/>
        <v>0</v>
      </c>
      <c r="T1066" s="6">
        <f t="shared" si="105"/>
        <v>0</v>
      </c>
      <c r="U1066" s="4">
        <f t="shared" si="106"/>
        <v>0</v>
      </c>
      <c r="V1066" s="6">
        <f t="shared" si="107"/>
        <v>0</v>
      </c>
      <c r="W1066" s="4">
        <f t="shared" si="108"/>
        <v>0</v>
      </c>
      <c r="X1066" s="6">
        <f t="shared" si="109"/>
        <v>0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IF(E1067="","",IF(AND(H1067=H1068,J1067=J1068),"",MAX($D$3:D1066)+1))</f>
        <v/>
      </c>
      <c r="E1067" s="7"/>
      <c r="F1067" s="7"/>
      <c r="G1067" s="7"/>
      <c r="H1067" s="7"/>
      <c r="I1067" s="7"/>
      <c r="J1067" s="7"/>
      <c r="K1067" s="7"/>
      <c r="L1067" s="7"/>
      <c r="M1067" s="8"/>
      <c r="N1067" s="8"/>
      <c r="O1067" s="8"/>
      <c r="P1067" s="8"/>
      <c r="Q1067" s="8"/>
      <c r="R1067" s="8"/>
      <c r="S1067" s="4">
        <f t="shared" si="104"/>
        <v>0</v>
      </c>
      <c r="T1067" s="6">
        <f t="shared" si="105"/>
        <v>0</v>
      </c>
      <c r="U1067" s="4">
        <f t="shared" si="106"/>
        <v>0</v>
      </c>
      <c r="V1067" s="6">
        <f t="shared" si="107"/>
        <v>0</v>
      </c>
      <c r="W1067" s="4">
        <f t="shared" si="108"/>
        <v>0</v>
      </c>
      <c r="X1067" s="6">
        <f t="shared" si="109"/>
        <v>0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IF(E1068="","",IF(AND(H1068=H1069,J1068=J1069),"",MAX($D$3:D1067)+1))</f>
        <v/>
      </c>
      <c r="E1068" s="7"/>
      <c r="F1068" s="7"/>
      <c r="G1068" s="7"/>
      <c r="H1068" s="7"/>
      <c r="I1068" s="7"/>
      <c r="J1068" s="7"/>
      <c r="K1068" s="7"/>
      <c r="L1068" s="7"/>
      <c r="M1068" s="8"/>
      <c r="N1068" s="8"/>
      <c r="O1068" s="8"/>
      <c r="P1068" s="8"/>
      <c r="Q1068" s="8"/>
      <c r="R1068" s="8"/>
      <c r="S1068" s="4">
        <f t="shared" si="104"/>
        <v>0</v>
      </c>
      <c r="T1068" s="6">
        <f t="shared" si="105"/>
        <v>0</v>
      </c>
      <c r="U1068" s="4">
        <f t="shared" si="106"/>
        <v>0</v>
      </c>
      <c r="V1068" s="6">
        <f t="shared" si="107"/>
        <v>0</v>
      </c>
      <c r="W1068" s="4">
        <f t="shared" si="108"/>
        <v>0</v>
      </c>
      <c r="X1068" s="6">
        <f t="shared" si="109"/>
        <v>0</v>
      </c>
    </row>
    <row r="1069" spans="1:24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IF(E1069="","",IF(AND(H1069=H1070,J1069=J1070),"",MAX($D$3:D1068)+1))</f>
        <v/>
      </c>
      <c r="E1069" s="7"/>
      <c r="F1069" s="7"/>
      <c r="G1069" s="7"/>
      <c r="H1069" s="7"/>
      <c r="I1069" s="7"/>
      <c r="J1069" s="7"/>
      <c r="K1069" s="7"/>
      <c r="L1069" s="7"/>
      <c r="M1069" s="8"/>
      <c r="N1069" s="8"/>
      <c r="O1069" s="8"/>
      <c r="P1069" s="8"/>
      <c r="Q1069" s="8"/>
      <c r="R1069" s="8"/>
      <c r="S1069" s="4">
        <f t="shared" si="104"/>
        <v>0</v>
      </c>
      <c r="T1069" s="6">
        <f t="shared" si="105"/>
        <v>0</v>
      </c>
      <c r="U1069" s="4">
        <f t="shared" si="106"/>
        <v>0</v>
      </c>
      <c r="V1069" s="6">
        <f t="shared" si="107"/>
        <v>0</v>
      </c>
      <c r="W1069" s="4">
        <f t="shared" si="108"/>
        <v>0</v>
      </c>
      <c r="X1069" s="6">
        <f t="shared" si="109"/>
        <v>0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IF(E1070="","",IF(AND(H1070=H1071,J1070=J1071),"",MAX($D$3:D1069)+1))</f>
        <v/>
      </c>
      <c r="E1070" s="7"/>
      <c r="F1070" s="7"/>
      <c r="G1070" s="7"/>
      <c r="H1070" s="7"/>
      <c r="I1070" s="7"/>
      <c r="J1070" s="7"/>
      <c r="K1070" s="7"/>
      <c r="L1070" s="7"/>
      <c r="M1070" s="8"/>
      <c r="N1070" s="8"/>
      <c r="O1070" s="8"/>
      <c r="P1070" s="8"/>
      <c r="Q1070" s="8"/>
      <c r="R1070" s="8"/>
      <c r="S1070" s="4">
        <f t="shared" si="104"/>
        <v>0</v>
      </c>
      <c r="T1070" s="6">
        <f t="shared" si="105"/>
        <v>0</v>
      </c>
      <c r="U1070" s="4">
        <f t="shared" si="106"/>
        <v>0</v>
      </c>
      <c r="V1070" s="6">
        <f t="shared" si="107"/>
        <v>0</v>
      </c>
      <c r="W1070" s="4">
        <f t="shared" si="108"/>
        <v>0</v>
      </c>
      <c r="X1070" s="6">
        <f t="shared" si="109"/>
        <v>0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IF(E1071="","",IF(AND(H1071=H1072,J1071=J1072),"",MAX($D$3:D1070)+1))</f>
        <v/>
      </c>
      <c r="E1071" s="7"/>
      <c r="F1071" s="7"/>
      <c r="G1071" s="7"/>
      <c r="H1071" s="7"/>
      <c r="I1071" s="7"/>
      <c r="J1071" s="7"/>
      <c r="K1071" s="7"/>
      <c r="L1071" s="7"/>
      <c r="M1071" s="8"/>
      <c r="N1071" s="8"/>
      <c r="O1071" s="8"/>
      <c r="P1071" s="8"/>
      <c r="Q1071" s="8"/>
      <c r="R1071" s="8"/>
      <c r="S1071" s="4">
        <f t="shared" si="104"/>
        <v>0</v>
      </c>
      <c r="T1071" s="6">
        <f t="shared" si="105"/>
        <v>0</v>
      </c>
      <c r="U1071" s="4">
        <f t="shared" si="106"/>
        <v>0</v>
      </c>
      <c r="V1071" s="6">
        <f t="shared" si="107"/>
        <v>0</v>
      </c>
      <c r="W1071" s="4">
        <f t="shared" si="108"/>
        <v>0</v>
      </c>
      <c r="X1071" s="6">
        <f t="shared" si="109"/>
        <v>0</v>
      </c>
    </row>
    <row r="1072" spans="1:24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IF(E1072="","",IF(AND(H1072=H1073,J1072=J1073),"",MAX($D$3:D1071)+1))</f>
        <v/>
      </c>
      <c r="E1072" s="7"/>
      <c r="F1072" s="7"/>
      <c r="G1072" s="7"/>
      <c r="H1072" s="7"/>
      <c r="I1072" s="7"/>
      <c r="J1072" s="7"/>
      <c r="K1072" s="7"/>
      <c r="L1072" s="7"/>
      <c r="M1072" s="8"/>
      <c r="N1072" s="8"/>
      <c r="O1072" s="8"/>
      <c r="P1072" s="8"/>
      <c r="Q1072" s="8"/>
      <c r="R1072" s="8"/>
      <c r="S1072" s="4">
        <f t="shared" si="104"/>
        <v>0</v>
      </c>
      <c r="T1072" s="6">
        <f t="shared" si="105"/>
        <v>0</v>
      </c>
      <c r="U1072" s="4">
        <f t="shared" si="106"/>
        <v>0</v>
      </c>
      <c r="V1072" s="6">
        <f t="shared" si="107"/>
        <v>0</v>
      </c>
      <c r="W1072" s="4">
        <f t="shared" si="108"/>
        <v>0</v>
      </c>
      <c r="X1072" s="6">
        <f t="shared" si="109"/>
        <v>0</v>
      </c>
    </row>
    <row r="1073" spans="1:24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IF(E1073="","",IF(AND(H1073=H1074,J1073=J1074),"",MAX($D$3:D1072)+1))</f>
        <v/>
      </c>
      <c r="E1073" s="7"/>
      <c r="F1073" s="7"/>
      <c r="G1073" s="7"/>
      <c r="H1073" s="7"/>
      <c r="I1073" s="7"/>
      <c r="J1073" s="7"/>
      <c r="K1073" s="7"/>
      <c r="L1073" s="7"/>
      <c r="M1073" s="8"/>
      <c r="N1073" s="8"/>
      <c r="O1073" s="8"/>
      <c r="P1073" s="8"/>
      <c r="Q1073" s="8"/>
      <c r="R1073" s="8"/>
      <c r="S1073" s="4">
        <f t="shared" si="104"/>
        <v>0</v>
      </c>
      <c r="T1073" s="6">
        <f t="shared" si="105"/>
        <v>0</v>
      </c>
      <c r="U1073" s="4">
        <f t="shared" si="106"/>
        <v>0</v>
      </c>
      <c r="V1073" s="6">
        <f t="shared" si="107"/>
        <v>0</v>
      </c>
      <c r="W1073" s="4">
        <f t="shared" si="108"/>
        <v>0</v>
      </c>
      <c r="X1073" s="6">
        <f t="shared" si="109"/>
        <v>0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 t="str">
        <f>IF(E1074="","",IF(AND(H1074=H1075,J1074=J1075),"",MAX($D$3:D1073)+1))</f>
        <v/>
      </c>
      <c r="E1074" s="7"/>
      <c r="F1074" s="7"/>
      <c r="G1074" s="7"/>
      <c r="H1074" s="7"/>
      <c r="I1074" s="7"/>
      <c r="J1074" s="7"/>
      <c r="K1074" s="7"/>
      <c r="L1074" s="7"/>
      <c r="M1074" s="8"/>
      <c r="N1074" s="8"/>
      <c r="O1074" s="8"/>
      <c r="P1074" s="8"/>
      <c r="Q1074" s="8"/>
      <c r="R1074" s="8"/>
      <c r="S1074" s="4">
        <f t="shared" si="104"/>
        <v>0</v>
      </c>
      <c r="T1074" s="6">
        <f t="shared" si="105"/>
        <v>0</v>
      </c>
      <c r="U1074" s="4">
        <f t="shared" si="106"/>
        <v>0</v>
      </c>
      <c r="V1074" s="6">
        <f t="shared" si="107"/>
        <v>0</v>
      </c>
      <c r="W1074" s="4">
        <f t="shared" si="108"/>
        <v>0</v>
      </c>
      <c r="X1074" s="6">
        <f t="shared" si="109"/>
        <v>0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IF(E1075="","",IF(AND(H1075=H1076,J1075=J1076),"",MAX($D$3:D1074)+1))</f>
        <v/>
      </c>
      <c r="E1075" s="7"/>
      <c r="F1075" s="7"/>
      <c r="G1075" s="7"/>
      <c r="H1075" s="7"/>
      <c r="I1075" s="7"/>
      <c r="J1075" s="7"/>
      <c r="K1075" s="7"/>
      <c r="L1075" s="7"/>
      <c r="M1075" s="8"/>
      <c r="N1075" s="8"/>
      <c r="O1075" s="8"/>
      <c r="P1075" s="8"/>
      <c r="Q1075" s="8"/>
      <c r="R1075" s="8"/>
      <c r="S1075" s="4">
        <f t="shared" si="104"/>
        <v>0</v>
      </c>
      <c r="T1075" s="6">
        <f t="shared" si="105"/>
        <v>0</v>
      </c>
      <c r="U1075" s="4">
        <f t="shared" si="106"/>
        <v>0</v>
      </c>
      <c r="V1075" s="6">
        <f t="shared" si="107"/>
        <v>0</v>
      </c>
      <c r="W1075" s="4">
        <f t="shared" si="108"/>
        <v>0</v>
      </c>
      <c r="X1075" s="6">
        <f t="shared" si="109"/>
        <v>0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IF(E1076="","",IF(AND(H1076=H1077,J1076=J1077),"",MAX($D$3:D1075)+1))</f>
        <v/>
      </c>
      <c r="E1076" s="7"/>
      <c r="F1076" s="7"/>
      <c r="G1076" s="7"/>
      <c r="H1076" s="7"/>
      <c r="I1076" s="7"/>
      <c r="J1076" s="7"/>
      <c r="K1076" s="29"/>
      <c r="L1076" s="7"/>
      <c r="M1076" s="8"/>
      <c r="N1076" s="8"/>
      <c r="O1076" s="8"/>
      <c r="P1076" s="8"/>
      <c r="Q1076" s="8"/>
      <c r="R1076" s="8"/>
      <c r="S1076" s="4">
        <f t="shared" si="104"/>
        <v>0</v>
      </c>
      <c r="T1076" s="6">
        <f t="shared" si="105"/>
        <v>0</v>
      </c>
      <c r="U1076" s="4">
        <f t="shared" si="106"/>
        <v>0</v>
      </c>
      <c r="V1076" s="6">
        <f t="shared" si="107"/>
        <v>0</v>
      </c>
      <c r="W1076" s="4">
        <f t="shared" si="108"/>
        <v>0</v>
      </c>
      <c r="X1076" s="6">
        <f t="shared" si="109"/>
        <v>0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IF(E1077="","",IF(AND(H1077=H1078,J1077=J1078),"",MAX($D$3:D1076)+1))</f>
        <v/>
      </c>
      <c r="E1077" s="7"/>
      <c r="F1077" s="7"/>
      <c r="G1077" s="7"/>
      <c r="H1077" s="7"/>
      <c r="I1077" s="7"/>
      <c r="J1077" s="7"/>
      <c r="K1077" s="7"/>
      <c r="L1077" s="7"/>
      <c r="M1077" s="8"/>
      <c r="N1077" s="8"/>
      <c r="O1077" s="8"/>
      <c r="P1077" s="8"/>
      <c r="Q1077" s="8"/>
      <c r="R1077" s="8"/>
      <c r="S1077" s="4">
        <f t="shared" si="104"/>
        <v>0</v>
      </c>
      <c r="T1077" s="6">
        <f t="shared" si="105"/>
        <v>0</v>
      </c>
      <c r="U1077" s="4">
        <f t="shared" si="106"/>
        <v>0</v>
      </c>
      <c r="V1077" s="6">
        <f t="shared" si="107"/>
        <v>0</v>
      </c>
      <c r="W1077" s="4">
        <f t="shared" si="108"/>
        <v>0</v>
      </c>
      <c r="X1077" s="6">
        <f t="shared" si="109"/>
        <v>0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IF(E1078="","",IF(AND(H1078=H1079,J1078=J1079),"",MAX($D$3:D1077)+1))</f>
        <v/>
      </c>
      <c r="E1078" s="7"/>
      <c r="F1078" s="7"/>
      <c r="G1078" s="7"/>
      <c r="H1078" s="7"/>
      <c r="I1078" s="7"/>
      <c r="J1078" s="7"/>
      <c r="K1078" s="7"/>
      <c r="L1078" s="7"/>
      <c r="M1078" s="8"/>
      <c r="N1078" s="8"/>
      <c r="O1078" s="8"/>
      <c r="P1078" s="8"/>
      <c r="Q1078" s="8"/>
      <c r="R1078" s="8"/>
      <c r="S1078" s="4">
        <f t="shared" si="104"/>
        <v>0</v>
      </c>
      <c r="T1078" s="6">
        <f t="shared" si="105"/>
        <v>0</v>
      </c>
      <c r="U1078" s="4">
        <f t="shared" si="106"/>
        <v>0</v>
      </c>
      <c r="V1078" s="6">
        <f t="shared" si="107"/>
        <v>0</v>
      </c>
      <c r="W1078" s="4">
        <f t="shared" si="108"/>
        <v>0</v>
      </c>
      <c r="X1078" s="6">
        <f t="shared" si="109"/>
        <v>0</v>
      </c>
    </row>
    <row r="1079" spans="1:24" x14ac:dyDescent="0.2">
      <c r="A1079" t="str">
        <f>IF(AND(ABS(S1079)&gt;Input!$A$3,ABS(1-T1079)&gt;Input!$A$4),MAX($A$3:A1078)+1,"")</f>
        <v/>
      </c>
      <c r="B1079" t="str">
        <f>IF(AND(ABS(U1079)&gt;Input!$B$3,ABS(1-V1079)&gt;Input!$B$4),MAX($B$3:B1078)+1,"")</f>
        <v/>
      </c>
      <c r="C1079" t="str">
        <f>IF(AND(ABS(W1079)&gt;Input!$C$3,ABS(1-X1079)&gt;Input!$C$4),MAX($C$3:C1078)+1,"")</f>
        <v/>
      </c>
      <c r="D1079" t="str">
        <f>IF(E1079="","",IF(AND(H1079=H1080,J1079=J1080),"",MAX($D$3:D1078)+1))</f>
        <v/>
      </c>
      <c r="E1079" s="7"/>
      <c r="F1079" s="7"/>
      <c r="G1079" s="7"/>
      <c r="H1079" s="7"/>
      <c r="I1079" s="7"/>
      <c r="J1079" s="7"/>
      <c r="K1079" s="7"/>
      <c r="L1079" s="7"/>
      <c r="M1079" s="8"/>
      <c r="N1079" s="8"/>
      <c r="O1079" s="8"/>
      <c r="P1079" s="8"/>
      <c r="Q1079" s="8"/>
      <c r="R1079" s="8"/>
      <c r="S1079" s="4">
        <f t="shared" si="104"/>
        <v>0</v>
      </c>
      <c r="T1079" s="6">
        <f t="shared" si="105"/>
        <v>0</v>
      </c>
      <c r="U1079" s="4">
        <f t="shared" si="106"/>
        <v>0</v>
      </c>
      <c r="V1079" s="6">
        <f t="shared" si="107"/>
        <v>0</v>
      </c>
      <c r="W1079" s="4">
        <f t="shared" si="108"/>
        <v>0</v>
      </c>
      <c r="X1079" s="6">
        <f t="shared" si="109"/>
        <v>0</v>
      </c>
    </row>
    <row r="1080" spans="1:24" x14ac:dyDescent="0.2">
      <c r="A1080" t="str">
        <f>IF(AND(ABS(S1080)&gt;Input!$A$3,ABS(1-T1080)&gt;Input!$A$4),MAX($A$3:A1079)+1,"")</f>
        <v/>
      </c>
      <c r="B1080" t="str">
        <f>IF(AND(ABS(U1080)&gt;Input!$B$3,ABS(1-V1080)&gt;Input!$B$4),MAX($B$3:B1079)+1,"")</f>
        <v/>
      </c>
      <c r="C1080" t="str">
        <f>IF(AND(ABS(W1080)&gt;Input!$C$3,ABS(1-X1080)&gt;Input!$C$4),MAX($C$3:C1079)+1,"")</f>
        <v/>
      </c>
      <c r="D1080" t="str">
        <f>IF(E1080="","",IF(AND(H1080=H1081,J1080=J1081),"",MAX($D$3:D1079)+1))</f>
        <v/>
      </c>
      <c r="E1080" s="7"/>
      <c r="F1080" s="7"/>
      <c r="G1080" s="7"/>
      <c r="H1080" s="7"/>
      <c r="I1080" s="7"/>
      <c r="J1080" s="7"/>
      <c r="K1080" s="7"/>
      <c r="L1080" s="7"/>
      <c r="M1080" s="8"/>
      <c r="N1080" s="8"/>
      <c r="O1080" s="8"/>
      <c r="P1080" s="8"/>
      <c r="Q1080" s="8"/>
      <c r="R1080" s="8"/>
      <c r="S1080" s="4">
        <f t="shared" si="104"/>
        <v>0</v>
      </c>
      <c r="T1080" s="6">
        <f t="shared" si="105"/>
        <v>0</v>
      </c>
      <c r="U1080" s="4">
        <f t="shared" si="106"/>
        <v>0</v>
      </c>
      <c r="V1080" s="6">
        <f t="shared" si="107"/>
        <v>0</v>
      </c>
      <c r="W1080" s="4">
        <f t="shared" si="108"/>
        <v>0</v>
      </c>
      <c r="X1080" s="6">
        <f t="shared" si="109"/>
        <v>0</v>
      </c>
    </row>
    <row r="1081" spans="1:24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 t="str">
        <f>IF(E1081="","",IF(AND(H1081=H1082,J1081=J1082),"",MAX($D$3:D1080)+1))</f>
        <v/>
      </c>
      <c r="E1081" s="7"/>
      <c r="F1081" s="7"/>
      <c r="G1081" s="7"/>
      <c r="H1081" s="7"/>
      <c r="I1081" s="7"/>
      <c r="J1081" s="7"/>
      <c r="K1081" s="7"/>
      <c r="L1081" s="7"/>
      <c r="M1081" s="8"/>
      <c r="N1081" s="8"/>
      <c r="O1081" s="8"/>
      <c r="P1081" s="8"/>
      <c r="Q1081" s="8"/>
      <c r="R1081" s="8"/>
      <c r="S1081" s="4">
        <f t="shared" si="104"/>
        <v>0</v>
      </c>
      <c r="T1081" s="6">
        <f t="shared" si="105"/>
        <v>0</v>
      </c>
      <c r="U1081" s="4">
        <f t="shared" si="106"/>
        <v>0</v>
      </c>
      <c r="V1081" s="6">
        <f t="shared" si="107"/>
        <v>0</v>
      </c>
      <c r="W1081" s="4">
        <f t="shared" si="108"/>
        <v>0</v>
      </c>
      <c r="X1081" s="6">
        <f t="shared" si="109"/>
        <v>0</v>
      </c>
    </row>
    <row r="1082" spans="1:24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IF(E1082="","",IF(AND(H1082=H1083,J1082=J1083),"",MAX($D$3:D1081)+1))</f>
        <v/>
      </c>
      <c r="E1082" s="7"/>
      <c r="F1082" s="7"/>
      <c r="G1082" s="7"/>
      <c r="H1082" s="7"/>
      <c r="I1082" s="7"/>
      <c r="J1082" s="7"/>
      <c r="K1082" s="7"/>
      <c r="L1082" s="7"/>
      <c r="M1082" s="8"/>
      <c r="N1082" s="8"/>
      <c r="O1082" s="8"/>
      <c r="P1082" s="8"/>
      <c r="Q1082" s="8"/>
      <c r="R1082" s="8"/>
      <c r="S1082" s="4">
        <f t="shared" si="104"/>
        <v>0</v>
      </c>
      <c r="T1082" s="6">
        <f t="shared" si="105"/>
        <v>0</v>
      </c>
      <c r="U1082" s="4">
        <f t="shared" si="106"/>
        <v>0</v>
      </c>
      <c r="V1082" s="6">
        <f t="shared" si="107"/>
        <v>0</v>
      </c>
      <c r="W1082" s="4">
        <f t="shared" si="108"/>
        <v>0</v>
      </c>
      <c r="X1082" s="6">
        <f t="shared" si="109"/>
        <v>0</v>
      </c>
    </row>
    <row r="1083" spans="1:24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IF(E1083="","",IF(AND(H1083=H1084,J1083=J1084),"",MAX($D$3:D1082)+1))</f>
        <v/>
      </c>
      <c r="E1083" s="7"/>
      <c r="F1083" s="7"/>
      <c r="G1083" s="7"/>
      <c r="H1083" s="7"/>
      <c r="I1083" s="7"/>
      <c r="J1083" s="7"/>
      <c r="K1083" s="7"/>
      <c r="L1083" s="7"/>
      <c r="M1083" s="8"/>
      <c r="N1083" s="8"/>
      <c r="O1083" s="8"/>
      <c r="P1083" s="8"/>
      <c r="Q1083" s="8"/>
      <c r="R1083" s="8"/>
      <c r="S1083" s="4">
        <f t="shared" si="104"/>
        <v>0</v>
      </c>
      <c r="T1083" s="6">
        <f t="shared" si="105"/>
        <v>0</v>
      </c>
      <c r="U1083" s="4">
        <f t="shared" si="106"/>
        <v>0</v>
      </c>
      <c r="V1083" s="6">
        <f t="shared" si="107"/>
        <v>0</v>
      </c>
      <c r="W1083" s="4">
        <f t="shared" si="108"/>
        <v>0</v>
      </c>
      <c r="X1083" s="6">
        <f t="shared" si="109"/>
        <v>0</v>
      </c>
    </row>
    <row r="1084" spans="1:24" x14ac:dyDescent="0.2">
      <c r="A1084" t="str">
        <f>IF(AND(ABS(S1084)&gt;Input!$A$3,ABS(1-T1084)&gt;Input!$A$4),MAX($A$3:A1083)+1,"")</f>
        <v/>
      </c>
      <c r="B1084" t="str">
        <f>IF(AND(ABS(U1084)&gt;Input!$B$3,ABS(1-V1084)&gt;Input!$B$4),MAX($B$3:B1083)+1,"")</f>
        <v/>
      </c>
      <c r="C1084" t="str">
        <f>IF(AND(ABS(W1084)&gt;Input!$C$3,ABS(1-X1084)&gt;Input!$C$4),MAX($C$3:C1083)+1,"")</f>
        <v/>
      </c>
      <c r="D1084" t="str">
        <f>IF(E1084="","",IF(AND(H1084=H1085,J1084=J1085),"",MAX($D$3:D1083)+1))</f>
        <v/>
      </c>
      <c r="E1084" s="7"/>
      <c r="F1084" s="7"/>
      <c r="G1084" s="7"/>
      <c r="H1084" s="7"/>
      <c r="I1084" s="7"/>
      <c r="J1084" s="7"/>
      <c r="K1084" s="7"/>
      <c r="L1084" s="7"/>
      <c r="M1084" s="8"/>
      <c r="N1084" s="8"/>
      <c r="O1084" s="8"/>
      <c r="P1084" s="8"/>
      <c r="Q1084" s="8"/>
      <c r="R1084" s="8"/>
      <c r="S1084" s="4">
        <f t="shared" si="104"/>
        <v>0</v>
      </c>
      <c r="T1084" s="6">
        <f t="shared" si="105"/>
        <v>0</v>
      </c>
      <c r="U1084" s="4">
        <f t="shared" si="106"/>
        <v>0</v>
      </c>
      <c r="V1084" s="6">
        <f t="shared" si="107"/>
        <v>0</v>
      </c>
      <c r="W1084" s="4">
        <f t="shared" si="108"/>
        <v>0</v>
      </c>
      <c r="X1084" s="6">
        <f t="shared" si="109"/>
        <v>0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 t="str">
        <f>IF(E1085="","",IF(AND(H1085=H1086,J1085=J1086),"",MAX($D$3:D1084)+1))</f>
        <v/>
      </c>
      <c r="E1085" s="7"/>
      <c r="F1085" s="7"/>
      <c r="G1085" s="7"/>
      <c r="H1085" s="7"/>
      <c r="I1085" s="7"/>
      <c r="J1085" s="7"/>
      <c r="K1085" s="7"/>
      <c r="L1085" s="7"/>
      <c r="M1085" s="8"/>
      <c r="N1085" s="8"/>
      <c r="O1085" s="8"/>
      <c r="P1085" s="8"/>
      <c r="Q1085" s="8"/>
      <c r="R1085" s="8"/>
      <c r="S1085" s="4">
        <f t="shared" si="104"/>
        <v>0</v>
      </c>
      <c r="T1085" s="6">
        <f t="shared" si="105"/>
        <v>0</v>
      </c>
      <c r="U1085" s="4">
        <f t="shared" si="106"/>
        <v>0</v>
      </c>
      <c r="V1085" s="6">
        <f t="shared" si="107"/>
        <v>0</v>
      </c>
      <c r="W1085" s="4">
        <f t="shared" si="108"/>
        <v>0</v>
      </c>
      <c r="X1085" s="6">
        <f t="shared" si="109"/>
        <v>0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IF(E1086="","",IF(AND(H1086=H1087,J1086=J1087),"",MAX($D$3:D1085)+1))</f>
        <v/>
      </c>
      <c r="E1086" s="7"/>
      <c r="F1086" s="7"/>
      <c r="G1086" s="7"/>
      <c r="H1086" s="7"/>
      <c r="I1086" s="7"/>
      <c r="J1086" s="7"/>
      <c r="K1086" s="7"/>
      <c r="L1086" s="7"/>
      <c r="M1086" s="8"/>
      <c r="N1086" s="8"/>
      <c r="O1086" s="8"/>
      <c r="P1086" s="8"/>
      <c r="Q1086" s="8"/>
      <c r="R1086" s="8"/>
      <c r="S1086" s="4">
        <f t="shared" si="104"/>
        <v>0</v>
      </c>
      <c r="T1086" s="6">
        <f t="shared" si="105"/>
        <v>0</v>
      </c>
      <c r="U1086" s="4">
        <f t="shared" si="106"/>
        <v>0</v>
      </c>
      <c r="V1086" s="6">
        <f t="shared" si="107"/>
        <v>0</v>
      </c>
      <c r="W1086" s="4">
        <f t="shared" si="108"/>
        <v>0</v>
      </c>
      <c r="X1086" s="6">
        <f t="shared" si="109"/>
        <v>0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IF(E1087="","",IF(AND(H1087=H1088,J1087=J1088),"",MAX($D$3:D1086)+1))</f>
        <v/>
      </c>
      <c r="E1087" s="7"/>
      <c r="F1087" s="7"/>
      <c r="G1087" s="7"/>
      <c r="H1087" s="7"/>
      <c r="I1087" s="7"/>
      <c r="J1087" s="7"/>
      <c r="K1087" s="7"/>
      <c r="L1087" s="7"/>
      <c r="M1087" s="8"/>
      <c r="N1087" s="8"/>
      <c r="O1087" s="8"/>
      <c r="P1087" s="8"/>
      <c r="Q1087" s="8"/>
      <c r="R1087" s="8"/>
      <c r="S1087" s="4">
        <f t="shared" si="104"/>
        <v>0</v>
      </c>
      <c r="T1087" s="6">
        <f t="shared" si="105"/>
        <v>0</v>
      </c>
      <c r="U1087" s="4">
        <f t="shared" si="106"/>
        <v>0</v>
      </c>
      <c r="V1087" s="6">
        <f t="shared" si="107"/>
        <v>0</v>
      </c>
      <c r="W1087" s="4">
        <f t="shared" si="108"/>
        <v>0</v>
      </c>
      <c r="X1087" s="6">
        <f t="shared" si="109"/>
        <v>0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IF(E1088="","",IF(AND(H1088=H1089,J1088=J1089),"",MAX($D$3:D1087)+1))</f>
        <v/>
      </c>
      <c r="E1088" s="7"/>
      <c r="F1088" s="7"/>
      <c r="G1088" s="7"/>
      <c r="H1088" s="7"/>
      <c r="I1088" s="7"/>
      <c r="J1088" s="7"/>
      <c r="K1088" s="7"/>
      <c r="L1088" s="7"/>
      <c r="M1088" s="8"/>
      <c r="N1088" s="8"/>
      <c r="O1088" s="8"/>
      <c r="P1088" s="8"/>
      <c r="Q1088" s="8"/>
      <c r="R1088" s="8"/>
      <c r="S1088" s="4">
        <f t="shared" si="104"/>
        <v>0</v>
      </c>
      <c r="T1088" s="6">
        <f t="shared" si="105"/>
        <v>0</v>
      </c>
      <c r="U1088" s="4">
        <f t="shared" si="106"/>
        <v>0</v>
      </c>
      <c r="V1088" s="6">
        <f t="shared" si="107"/>
        <v>0</v>
      </c>
      <c r="W1088" s="4">
        <f t="shared" si="108"/>
        <v>0</v>
      </c>
      <c r="X1088" s="6">
        <f t="shared" si="109"/>
        <v>0</v>
      </c>
    </row>
    <row r="1089" spans="1:24" x14ac:dyDescent="0.2">
      <c r="A1089" t="str">
        <f>IF(AND(ABS(S1089)&gt;Input!$A$3,ABS(1-T1089)&gt;Input!$A$4),MAX($A$3:A1088)+1,"")</f>
        <v/>
      </c>
      <c r="B1089" t="str">
        <f>IF(AND(ABS(U1089)&gt;Input!$B$3,ABS(1-V1089)&gt;Input!$B$4),MAX($B$3:B1088)+1,"")</f>
        <v/>
      </c>
      <c r="C1089" t="str">
        <f>IF(AND(ABS(W1089)&gt;Input!$C$3,ABS(1-X1089)&gt;Input!$C$4),MAX($C$3:C1088)+1,"")</f>
        <v/>
      </c>
      <c r="D1089" t="str">
        <f>IF(E1089="","",IF(AND(H1089=H1090,J1089=J1090),"",MAX($D$3:D1088)+1))</f>
        <v/>
      </c>
      <c r="E1089" s="7"/>
      <c r="F1089" s="7"/>
      <c r="G1089" s="7"/>
      <c r="H1089" s="7"/>
      <c r="I1089" s="7"/>
      <c r="J1089" s="7"/>
      <c r="K1089" s="7"/>
      <c r="L1089" s="7"/>
      <c r="M1089" s="8"/>
      <c r="N1089" s="8"/>
      <c r="O1089" s="8"/>
      <c r="P1089" s="8"/>
      <c r="Q1089" s="8"/>
      <c r="R1089" s="8"/>
      <c r="S1089" s="4">
        <f t="shared" si="104"/>
        <v>0</v>
      </c>
      <c r="T1089" s="6">
        <f t="shared" si="105"/>
        <v>0</v>
      </c>
      <c r="U1089" s="4">
        <f t="shared" si="106"/>
        <v>0</v>
      </c>
      <c r="V1089" s="6">
        <f t="shared" si="107"/>
        <v>0</v>
      </c>
      <c r="W1089" s="4">
        <f t="shared" si="108"/>
        <v>0</v>
      </c>
      <c r="X1089" s="6">
        <f t="shared" si="109"/>
        <v>0</v>
      </c>
    </row>
    <row r="1090" spans="1:24" x14ac:dyDescent="0.2">
      <c r="A1090" t="str">
        <f>IF(AND(ABS(S1090)&gt;Input!$A$3,ABS(1-T1090)&gt;Input!$A$4),MAX($A$3:A1089)+1,"")</f>
        <v/>
      </c>
      <c r="B1090" t="str">
        <f>IF(AND(ABS(U1090)&gt;Input!$B$3,ABS(1-V1090)&gt;Input!$B$4),MAX($B$3:B1089)+1,"")</f>
        <v/>
      </c>
      <c r="C1090" t="str">
        <f>IF(AND(ABS(W1090)&gt;Input!$C$3,ABS(1-X1090)&gt;Input!$C$4),MAX($C$3:C1089)+1,"")</f>
        <v/>
      </c>
      <c r="D1090" t="str">
        <f>IF(E1090="","",IF(AND(H1090=H1091,J1090=J1091),"",MAX($D$3:D1089)+1))</f>
        <v/>
      </c>
      <c r="E1090" s="7"/>
      <c r="F1090" s="7"/>
      <c r="G1090" s="7"/>
      <c r="H1090" s="7"/>
      <c r="I1090" s="7"/>
      <c r="J1090" s="7"/>
      <c r="K1090" s="7"/>
      <c r="L1090" s="7"/>
      <c r="M1090" s="8"/>
      <c r="N1090" s="8"/>
      <c r="O1090" s="8"/>
      <c r="P1090" s="8"/>
      <c r="Q1090" s="8"/>
      <c r="R1090" s="8"/>
      <c r="S1090" s="4">
        <f t="shared" si="104"/>
        <v>0</v>
      </c>
      <c r="T1090" s="6">
        <f t="shared" si="105"/>
        <v>0</v>
      </c>
      <c r="U1090" s="4">
        <f t="shared" si="106"/>
        <v>0</v>
      </c>
      <c r="V1090" s="6">
        <f t="shared" si="107"/>
        <v>0</v>
      </c>
      <c r="W1090" s="4">
        <f t="shared" si="108"/>
        <v>0</v>
      </c>
      <c r="X1090" s="6">
        <f t="shared" si="109"/>
        <v>0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IF(E1091="","",IF(AND(H1091=H1092,J1091=J1092),"",MAX($D$3:D1090)+1))</f>
        <v/>
      </c>
      <c r="E1091" s="7"/>
      <c r="F1091" s="7"/>
      <c r="G1091" s="7"/>
      <c r="H1091" s="7"/>
      <c r="I1091" s="7"/>
      <c r="J1091" s="7"/>
      <c r="K1091" s="7"/>
      <c r="L1091" s="7"/>
      <c r="M1091" s="8"/>
      <c r="N1091" s="8"/>
      <c r="O1091" s="8"/>
      <c r="P1091" s="8"/>
      <c r="Q1091" s="8"/>
      <c r="R1091" s="8"/>
      <c r="S1091" s="4">
        <f t="shared" si="104"/>
        <v>0</v>
      </c>
      <c r="T1091" s="6">
        <f t="shared" si="105"/>
        <v>0</v>
      </c>
      <c r="U1091" s="4">
        <f t="shared" si="106"/>
        <v>0</v>
      </c>
      <c r="V1091" s="6">
        <f t="shared" si="107"/>
        <v>0</v>
      </c>
      <c r="W1091" s="4">
        <f t="shared" si="108"/>
        <v>0</v>
      </c>
      <c r="X1091" s="6">
        <f t="shared" si="109"/>
        <v>0</v>
      </c>
    </row>
    <row r="1092" spans="1:24" x14ac:dyDescent="0.2">
      <c r="A1092" t="str">
        <f>IF(AND(ABS(S1092)&gt;Input!$A$3,ABS(1-T1092)&gt;Input!$A$4),MAX($A$3:A1091)+1,"")</f>
        <v/>
      </c>
      <c r="B1092" t="str">
        <f>IF(AND(ABS(U1092)&gt;Input!$B$3,ABS(1-V1092)&gt;Input!$B$4),MAX($B$3:B1091)+1,"")</f>
        <v/>
      </c>
      <c r="C1092" t="str">
        <f>IF(AND(ABS(W1092)&gt;Input!$C$3,ABS(1-X1092)&gt;Input!$C$4),MAX($C$3:C1091)+1,"")</f>
        <v/>
      </c>
      <c r="D1092" t="str">
        <f>IF(E1092="","",IF(AND(H1092=H1093,J1092=J1093),"",MAX($D$3:D1091)+1))</f>
        <v/>
      </c>
      <c r="E1092" s="7"/>
      <c r="F1092" s="7"/>
      <c r="G1092" s="7"/>
      <c r="H1092" s="7"/>
      <c r="I1092" s="7"/>
      <c r="J1092" s="7"/>
      <c r="K1092" s="7"/>
      <c r="L1092" s="7"/>
      <c r="M1092" s="8"/>
      <c r="N1092" s="8"/>
      <c r="O1092" s="8"/>
      <c r="P1092" s="8"/>
      <c r="Q1092" s="8"/>
      <c r="R1092" s="8"/>
      <c r="S1092" s="4">
        <f t="shared" si="104"/>
        <v>0</v>
      </c>
      <c r="T1092" s="6">
        <f t="shared" si="105"/>
        <v>0</v>
      </c>
      <c r="U1092" s="4">
        <f t="shared" si="106"/>
        <v>0</v>
      </c>
      <c r="V1092" s="6">
        <f t="shared" si="107"/>
        <v>0</v>
      </c>
      <c r="W1092" s="4">
        <f t="shared" si="108"/>
        <v>0</v>
      </c>
      <c r="X1092" s="6">
        <f t="shared" si="109"/>
        <v>0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IF(E1093="","",IF(AND(H1093=H1094,J1093=J1094),"",MAX($D$3:D1092)+1))</f>
        <v/>
      </c>
      <c r="E1093" s="7"/>
      <c r="F1093" s="7"/>
      <c r="G1093" s="7"/>
      <c r="H1093" s="7"/>
      <c r="I1093" s="7"/>
      <c r="J1093" s="7"/>
      <c r="K1093" s="7"/>
      <c r="L1093" s="7"/>
      <c r="M1093" s="8"/>
      <c r="N1093" s="8"/>
      <c r="O1093" s="8"/>
      <c r="P1093" s="8"/>
      <c r="Q1093" s="8"/>
      <c r="R1093" s="8"/>
      <c r="S1093" s="4">
        <f t="shared" ref="S1093:S1156" si="110">M1093-O1093-Q1093</f>
        <v>0</v>
      </c>
      <c r="T1093" s="6">
        <f t="shared" ref="T1093:T1156" si="111">IF(M1093=0,0,ROUND((O1093+Q1093)/M1093,4))</f>
        <v>0</v>
      </c>
      <c r="U1093" s="4">
        <f t="shared" ref="U1093:U1156" si="112">N1093-O1093-Q1093</f>
        <v>0</v>
      </c>
      <c r="V1093" s="6">
        <f t="shared" ref="V1093:V1156" si="113">IF(N1093=0,0,ROUND((O1093+Q1093)/N1093,4))</f>
        <v>0</v>
      </c>
      <c r="W1093" s="4">
        <f t="shared" ref="W1093:W1156" si="114">R1093-O1093-Q1093</f>
        <v>0</v>
      </c>
      <c r="X1093" s="6">
        <f t="shared" ref="X1093:X1156" si="115">IF(R1093=0,0,ROUND((O1093+Q1093)/R1093,4))</f>
        <v>0</v>
      </c>
    </row>
    <row r="1094" spans="1:24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IF(E1094="","",IF(AND(H1094=H1095,J1094=J1095),"",MAX($D$3:D1093)+1))</f>
        <v/>
      </c>
      <c r="E1094" s="7"/>
      <c r="F1094" s="7"/>
      <c r="G1094" s="7"/>
      <c r="H1094" s="7"/>
      <c r="I1094" s="7"/>
      <c r="J1094" s="7"/>
      <c r="K1094" s="7"/>
      <c r="L1094" s="7"/>
      <c r="M1094" s="8"/>
      <c r="N1094" s="8"/>
      <c r="O1094" s="8"/>
      <c r="P1094" s="8"/>
      <c r="Q1094" s="8"/>
      <c r="R1094" s="8"/>
      <c r="S1094" s="4">
        <f t="shared" si="110"/>
        <v>0</v>
      </c>
      <c r="T1094" s="6">
        <f t="shared" si="111"/>
        <v>0</v>
      </c>
      <c r="U1094" s="4">
        <f t="shared" si="112"/>
        <v>0</v>
      </c>
      <c r="V1094" s="6">
        <f t="shared" si="113"/>
        <v>0</v>
      </c>
      <c r="W1094" s="4">
        <f t="shared" si="114"/>
        <v>0</v>
      </c>
      <c r="X1094" s="6">
        <f t="shared" si="115"/>
        <v>0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IF(E1095="","",IF(AND(H1095=H1096,J1095=J1096),"",MAX($D$3:D1094)+1))</f>
        <v/>
      </c>
      <c r="E1095" s="7"/>
      <c r="F1095" s="7"/>
      <c r="G1095" s="7"/>
      <c r="H1095" s="7"/>
      <c r="I1095" s="7"/>
      <c r="J1095" s="7"/>
      <c r="K1095" s="7"/>
      <c r="L1095" s="7"/>
      <c r="M1095" s="8"/>
      <c r="N1095" s="8"/>
      <c r="O1095" s="8"/>
      <c r="P1095" s="8"/>
      <c r="Q1095" s="8"/>
      <c r="R1095" s="8"/>
      <c r="S1095" s="4">
        <f t="shared" si="110"/>
        <v>0</v>
      </c>
      <c r="T1095" s="6">
        <f t="shared" si="111"/>
        <v>0</v>
      </c>
      <c r="U1095" s="4">
        <f t="shared" si="112"/>
        <v>0</v>
      </c>
      <c r="V1095" s="6">
        <f t="shared" si="113"/>
        <v>0</v>
      </c>
      <c r="W1095" s="4">
        <f t="shared" si="114"/>
        <v>0</v>
      </c>
      <c r="X1095" s="6">
        <f t="shared" si="115"/>
        <v>0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 t="str">
        <f>IF(E1096="","",IF(AND(H1096=H1097,J1096=J1097),"",MAX($D$3:D1095)+1))</f>
        <v/>
      </c>
      <c r="E1096" s="7"/>
      <c r="F1096" s="7"/>
      <c r="G1096" s="7"/>
      <c r="H1096" s="7"/>
      <c r="I1096" s="7"/>
      <c r="J1096" s="7"/>
      <c r="K1096" s="7"/>
      <c r="L1096" s="7"/>
      <c r="M1096" s="8"/>
      <c r="N1096" s="8"/>
      <c r="O1096" s="8"/>
      <c r="P1096" s="8"/>
      <c r="Q1096" s="8"/>
      <c r="R1096" s="8"/>
      <c r="S1096" s="4">
        <f t="shared" si="110"/>
        <v>0</v>
      </c>
      <c r="T1096" s="6">
        <f t="shared" si="111"/>
        <v>0</v>
      </c>
      <c r="U1096" s="4">
        <f t="shared" si="112"/>
        <v>0</v>
      </c>
      <c r="V1096" s="6">
        <f t="shared" si="113"/>
        <v>0</v>
      </c>
      <c r="W1096" s="4">
        <f t="shared" si="114"/>
        <v>0</v>
      </c>
      <c r="X1096" s="6">
        <f t="shared" si="115"/>
        <v>0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IF(E1097="","",IF(AND(H1097=H1098,J1097=J1098),"",MAX($D$3:D1096)+1))</f>
        <v/>
      </c>
      <c r="E1097" s="7"/>
      <c r="F1097" s="7"/>
      <c r="G1097" s="7"/>
      <c r="H1097" s="7"/>
      <c r="I1097" s="7"/>
      <c r="J1097" s="7"/>
      <c r="K1097" s="7"/>
      <c r="L1097" s="7"/>
      <c r="M1097" s="8"/>
      <c r="N1097" s="8"/>
      <c r="O1097" s="8"/>
      <c r="P1097" s="8"/>
      <c r="Q1097" s="8"/>
      <c r="R1097" s="8"/>
      <c r="S1097" s="4">
        <f t="shared" si="110"/>
        <v>0</v>
      </c>
      <c r="T1097" s="6">
        <f t="shared" si="111"/>
        <v>0</v>
      </c>
      <c r="U1097" s="4">
        <f t="shared" si="112"/>
        <v>0</v>
      </c>
      <c r="V1097" s="6">
        <f t="shared" si="113"/>
        <v>0</v>
      </c>
      <c r="W1097" s="4">
        <f t="shared" si="114"/>
        <v>0</v>
      </c>
      <c r="X1097" s="6">
        <f t="shared" si="115"/>
        <v>0</v>
      </c>
    </row>
    <row r="1098" spans="1:24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IF(E1098="","",IF(AND(H1098=H1099,J1098=J1099),"",MAX($D$3:D1097)+1))</f>
        <v/>
      </c>
      <c r="E1098" s="7"/>
      <c r="F1098" s="7"/>
      <c r="G1098" s="7"/>
      <c r="H1098" s="7"/>
      <c r="I1098" s="7"/>
      <c r="J1098" s="7"/>
      <c r="K1098" s="7"/>
      <c r="L1098" s="7"/>
      <c r="M1098" s="8"/>
      <c r="N1098" s="8"/>
      <c r="O1098" s="8"/>
      <c r="P1098" s="8"/>
      <c r="Q1098" s="8"/>
      <c r="R1098" s="8"/>
      <c r="S1098" s="4">
        <f t="shared" si="110"/>
        <v>0</v>
      </c>
      <c r="T1098" s="6">
        <f t="shared" si="111"/>
        <v>0</v>
      </c>
      <c r="U1098" s="4">
        <f t="shared" si="112"/>
        <v>0</v>
      </c>
      <c r="V1098" s="6">
        <f t="shared" si="113"/>
        <v>0</v>
      </c>
      <c r="W1098" s="4">
        <f t="shared" si="114"/>
        <v>0</v>
      </c>
      <c r="X1098" s="6">
        <f t="shared" si="115"/>
        <v>0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IF(E1099="","",IF(AND(H1099=H1100,J1099=J1100),"",MAX($D$3:D1098)+1))</f>
        <v/>
      </c>
      <c r="E1099" s="7"/>
      <c r="F1099" s="7"/>
      <c r="G1099" s="7"/>
      <c r="H1099" s="7"/>
      <c r="I1099" s="7"/>
      <c r="J1099" s="7"/>
      <c r="K1099" s="7"/>
      <c r="L1099" s="7"/>
      <c r="M1099" s="8"/>
      <c r="N1099" s="8"/>
      <c r="O1099" s="8"/>
      <c r="P1099" s="8"/>
      <c r="Q1099" s="8"/>
      <c r="R1099" s="8"/>
      <c r="S1099" s="4">
        <f t="shared" si="110"/>
        <v>0</v>
      </c>
      <c r="T1099" s="6">
        <f t="shared" si="111"/>
        <v>0</v>
      </c>
      <c r="U1099" s="4">
        <f t="shared" si="112"/>
        <v>0</v>
      </c>
      <c r="V1099" s="6">
        <f t="shared" si="113"/>
        <v>0</v>
      </c>
      <c r="W1099" s="4">
        <f t="shared" si="114"/>
        <v>0</v>
      </c>
      <c r="X1099" s="6">
        <f t="shared" si="115"/>
        <v>0</v>
      </c>
    </row>
    <row r="1100" spans="1:24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IF(E1100="","",IF(AND(H1100=H1101,J1100=J1101),"",MAX($D$3:D1099)+1))</f>
        <v/>
      </c>
      <c r="E1100" s="7"/>
      <c r="F1100" s="7"/>
      <c r="G1100" s="7"/>
      <c r="H1100" s="7"/>
      <c r="I1100" s="7"/>
      <c r="J1100" s="7"/>
      <c r="K1100" s="7"/>
      <c r="L1100" s="7"/>
      <c r="M1100" s="8"/>
      <c r="N1100" s="8"/>
      <c r="O1100" s="8"/>
      <c r="P1100" s="8"/>
      <c r="Q1100" s="8"/>
      <c r="R1100" s="8"/>
      <c r="S1100" s="4">
        <f t="shared" si="110"/>
        <v>0</v>
      </c>
      <c r="T1100" s="6">
        <f t="shared" si="111"/>
        <v>0</v>
      </c>
      <c r="U1100" s="4">
        <f t="shared" si="112"/>
        <v>0</v>
      </c>
      <c r="V1100" s="6">
        <f t="shared" si="113"/>
        <v>0</v>
      </c>
      <c r="W1100" s="4">
        <f t="shared" si="114"/>
        <v>0</v>
      </c>
      <c r="X1100" s="6">
        <f t="shared" si="115"/>
        <v>0</v>
      </c>
    </row>
    <row r="1101" spans="1:24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 t="str">
        <f>IF(E1101="","",IF(AND(H1101=H1102,J1101=J1102),"",MAX($D$3:D1100)+1))</f>
        <v/>
      </c>
      <c r="E1101" s="7"/>
      <c r="F1101" s="7"/>
      <c r="G1101" s="7"/>
      <c r="H1101" s="7"/>
      <c r="I1101" s="7"/>
      <c r="J1101" s="7"/>
      <c r="K1101" s="7"/>
      <c r="L1101" s="7"/>
      <c r="M1101" s="8"/>
      <c r="N1101" s="8"/>
      <c r="O1101" s="8"/>
      <c r="P1101" s="8"/>
      <c r="Q1101" s="8"/>
      <c r="R1101" s="8"/>
      <c r="S1101" s="4">
        <f t="shared" si="110"/>
        <v>0</v>
      </c>
      <c r="T1101" s="6">
        <f t="shared" si="111"/>
        <v>0</v>
      </c>
      <c r="U1101" s="4">
        <f t="shared" si="112"/>
        <v>0</v>
      </c>
      <c r="V1101" s="6">
        <f t="shared" si="113"/>
        <v>0</v>
      </c>
      <c r="W1101" s="4">
        <f t="shared" si="114"/>
        <v>0</v>
      </c>
      <c r="X1101" s="6">
        <f t="shared" si="115"/>
        <v>0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IF(E1102="","",IF(AND(H1102=H1103,J1102=J1103),"",MAX($D$3:D1101)+1))</f>
        <v/>
      </c>
      <c r="E1102" s="7"/>
      <c r="F1102" s="7"/>
      <c r="G1102" s="7"/>
      <c r="H1102" s="7"/>
      <c r="I1102" s="7"/>
      <c r="J1102" s="7"/>
      <c r="K1102" s="7"/>
      <c r="L1102" s="7"/>
      <c r="M1102" s="8"/>
      <c r="N1102" s="8"/>
      <c r="O1102" s="8"/>
      <c r="P1102" s="8"/>
      <c r="Q1102" s="8"/>
      <c r="R1102" s="8"/>
      <c r="S1102" s="4">
        <f t="shared" si="110"/>
        <v>0</v>
      </c>
      <c r="T1102" s="6">
        <f t="shared" si="111"/>
        <v>0</v>
      </c>
      <c r="U1102" s="4">
        <f t="shared" si="112"/>
        <v>0</v>
      </c>
      <c r="V1102" s="6">
        <f t="shared" si="113"/>
        <v>0</v>
      </c>
      <c r="W1102" s="4">
        <f t="shared" si="114"/>
        <v>0</v>
      </c>
      <c r="X1102" s="6">
        <f t="shared" si="115"/>
        <v>0</v>
      </c>
    </row>
    <row r="1103" spans="1:24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IF(E1103="","",IF(AND(H1103=H1104,J1103=J1104),"",MAX($D$3:D1102)+1))</f>
        <v/>
      </c>
      <c r="E1103" s="7"/>
      <c r="F1103" s="7"/>
      <c r="G1103" s="7"/>
      <c r="H1103" s="7"/>
      <c r="I1103" s="7"/>
      <c r="J1103" s="7"/>
      <c r="K1103" s="7"/>
      <c r="L1103" s="7"/>
      <c r="M1103" s="8"/>
      <c r="N1103" s="8"/>
      <c r="O1103" s="8"/>
      <c r="P1103" s="8"/>
      <c r="Q1103" s="8"/>
      <c r="R1103" s="8"/>
      <c r="S1103" s="4">
        <f t="shared" si="110"/>
        <v>0</v>
      </c>
      <c r="T1103" s="6">
        <f t="shared" si="111"/>
        <v>0</v>
      </c>
      <c r="U1103" s="4">
        <f t="shared" si="112"/>
        <v>0</v>
      </c>
      <c r="V1103" s="6">
        <f t="shared" si="113"/>
        <v>0</v>
      </c>
      <c r="W1103" s="4">
        <f t="shared" si="114"/>
        <v>0</v>
      </c>
      <c r="X1103" s="6">
        <f t="shared" si="115"/>
        <v>0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IF(E1104="","",IF(AND(H1104=H1105,J1104=J1105),"",MAX($D$3:D1103)+1))</f>
        <v/>
      </c>
      <c r="E1104" s="7"/>
      <c r="F1104" s="7"/>
      <c r="G1104" s="7"/>
      <c r="H1104" s="7"/>
      <c r="I1104" s="7"/>
      <c r="J1104" s="7"/>
      <c r="K1104" s="7"/>
      <c r="L1104" s="7"/>
      <c r="M1104" s="8"/>
      <c r="N1104" s="8"/>
      <c r="O1104" s="8"/>
      <c r="P1104" s="8"/>
      <c r="Q1104" s="8"/>
      <c r="R1104" s="8"/>
      <c r="S1104" s="4">
        <f t="shared" si="110"/>
        <v>0</v>
      </c>
      <c r="T1104" s="6">
        <f t="shared" si="111"/>
        <v>0</v>
      </c>
      <c r="U1104" s="4">
        <f t="shared" si="112"/>
        <v>0</v>
      </c>
      <c r="V1104" s="6">
        <f t="shared" si="113"/>
        <v>0</v>
      </c>
      <c r="W1104" s="4">
        <f t="shared" si="114"/>
        <v>0</v>
      </c>
      <c r="X1104" s="6">
        <f t="shared" si="115"/>
        <v>0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IF(E1105="","",IF(AND(H1105=H1106,J1105=J1106),"",MAX($D$3:D1104)+1))</f>
        <v/>
      </c>
      <c r="E1105" s="7"/>
      <c r="F1105" s="7"/>
      <c r="G1105" s="7"/>
      <c r="H1105" s="7"/>
      <c r="I1105" s="7"/>
      <c r="J1105" s="7"/>
      <c r="K1105" s="7"/>
      <c r="L1105" s="7"/>
      <c r="M1105" s="8"/>
      <c r="N1105" s="8"/>
      <c r="O1105" s="8"/>
      <c r="P1105" s="8"/>
      <c r="Q1105" s="8"/>
      <c r="R1105" s="8"/>
      <c r="S1105" s="4">
        <f t="shared" si="110"/>
        <v>0</v>
      </c>
      <c r="T1105" s="6">
        <f t="shared" si="111"/>
        <v>0</v>
      </c>
      <c r="U1105" s="4">
        <f t="shared" si="112"/>
        <v>0</v>
      </c>
      <c r="V1105" s="6">
        <f t="shared" si="113"/>
        <v>0</v>
      </c>
      <c r="W1105" s="4">
        <f t="shared" si="114"/>
        <v>0</v>
      </c>
      <c r="X1105" s="6">
        <f t="shared" si="115"/>
        <v>0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IF(E1106="","",IF(AND(H1106=H1107,J1106=J1107),"",MAX($D$3:D1105)+1))</f>
        <v/>
      </c>
      <c r="E1106" s="7"/>
      <c r="F1106" s="7"/>
      <c r="G1106" s="7"/>
      <c r="H1106" s="7"/>
      <c r="I1106" s="7"/>
      <c r="J1106" s="7"/>
      <c r="K1106" s="7"/>
      <c r="L1106" s="7"/>
      <c r="M1106" s="8"/>
      <c r="N1106" s="8"/>
      <c r="O1106" s="8"/>
      <c r="P1106" s="8"/>
      <c r="Q1106" s="8"/>
      <c r="R1106" s="8"/>
      <c r="S1106" s="4">
        <f t="shared" si="110"/>
        <v>0</v>
      </c>
      <c r="T1106" s="6">
        <f t="shared" si="111"/>
        <v>0</v>
      </c>
      <c r="U1106" s="4">
        <f t="shared" si="112"/>
        <v>0</v>
      </c>
      <c r="V1106" s="6">
        <f t="shared" si="113"/>
        <v>0</v>
      </c>
      <c r="W1106" s="4">
        <f t="shared" si="114"/>
        <v>0</v>
      </c>
      <c r="X1106" s="6">
        <f t="shared" si="115"/>
        <v>0</v>
      </c>
    </row>
    <row r="1107" spans="1:24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IF(E1107="","",IF(AND(H1107=H1108,J1107=J1108),"",MAX($D$3:D1106)+1))</f>
        <v/>
      </c>
      <c r="E1107" s="7"/>
      <c r="F1107" s="7"/>
      <c r="G1107" s="7"/>
      <c r="H1107" s="7"/>
      <c r="I1107" s="7"/>
      <c r="J1107" s="7"/>
      <c r="K1107" s="7"/>
      <c r="L1107" s="7"/>
      <c r="M1107" s="8"/>
      <c r="N1107" s="8"/>
      <c r="O1107" s="8"/>
      <c r="P1107" s="8"/>
      <c r="Q1107" s="8"/>
      <c r="R1107" s="8"/>
      <c r="S1107" s="4">
        <f t="shared" si="110"/>
        <v>0</v>
      </c>
      <c r="T1107" s="6">
        <f t="shared" si="111"/>
        <v>0</v>
      </c>
      <c r="U1107" s="4">
        <f t="shared" si="112"/>
        <v>0</v>
      </c>
      <c r="V1107" s="6">
        <f t="shared" si="113"/>
        <v>0</v>
      </c>
      <c r="W1107" s="4">
        <f t="shared" si="114"/>
        <v>0</v>
      </c>
      <c r="X1107" s="6">
        <f t="shared" si="115"/>
        <v>0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IF(E1108="","",IF(AND(H1108=H1109,J1108=J1109),"",MAX($D$3:D1107)+1))</f>
        <v/>
      </c>
      <c r="E1108" s="7"/>
      <c r="F1108" s="7"/>
      <c r="G1108" s="7"/>
      <c r="H1108" s="7"/>
      <c r="I1108" s="7"/>
      <c r="J1108" s="7"/>
      <c r="K1108" s="7"/>
      <c r="L1108" s="7"/>
      <c r="M1108" s="8"/>
      <c r="N1108" s="8"/>
      <c r="O1108" s="8"/>
      <c r="P1108" s="8"/>
      <c r="Q1108" s="8"/>
      <c r="R1108" s="8"/>
      <c r="S1108" s="4">
        <f t="shared" si="110"/>
        <v>0</v>
      </c>
      <c r="T1108" s="6">
        <f t="shared" si="111"/>
        <v>0</v>
      </c>
      <c r="U1108" s="4">
        <f t="shared" si="112"/>
        <v>0</v>
      </c>
      <c r="V1108" s="6">
        <f t="shared" si="113"/>
        <v>0</v>
      </c>
      <c r="W1108" s="4">
        <f t="shared" si="114"/>
        <v>0</v>
      </c>
      <c r="X1108" s="6">
        <f t="shared" si="115"/>
        <v>0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IF(E1109="","",IF(AND(H1109=H1110,J1109=J1110),"",MAX($D$3:D1108)+1))</f>
        <v/>
      </c>
      <c r="E1109" s="7"/>
      <c r="F1109" s="7"/>
      <c r="G1109" s="7"/>
      <c r="H1109" s="7"/>
      <c r="I1109" s="7"/>
      <c r="J1109" s="7"/>
      <c r="K1109" s="7"/>
      <c r="L1109" s="7"/>
      <c r="M1109" s="8"/>
      <c r="N1109" s="8"/>
      <c r="O1109" s="8"/>
      <c r="P1109" s="8"/>
      <c r="Q1109" s="8"/>
      <c r="R1109" s="8"/>
      <c r="S1109" s="4">
        <f t="shared" si="110"/>
        <v>0</v>
      </c>
      <c r="T1109" s="6">
        <f t="shared" si="111"/>
        <v>0</v>
      </c>
      <c r="U1109" s="4">
        <f t="shared" si="112"/>
        <v>0</v>
      </c>
      <c r="V1109" s="6">
        <f t="shared" si="113"/>
        <v>0</v>
      </c>
      <c r="W1109" s="4">
        <f t="shared" si="114"/>
        <v>0</v>
      </c>
      <c r="X1109" s="6">
        <f t="shared" si="115"/>
        <v>0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IF(E1110="","",IF(AND(H1110=H1111,J1110=J1111),"",MAX($D$3:D1109)+1))</f>
        <v/>
      </c>
      <c r="E1110" s="7"/>
      <c r="F1110" s="7"/>
      <c r="G1110" s="7"/>
      <c r="H1110" s="7"/>
      <c r="I1110" s="7"/>
      <c r="J1110" s="7"/>
      <c r="K1110" s="7"/>
      <c r="L1110" s="7"/>
      <c r="M1110" s="8"/>
      <c r="N1110" s="8"/>
      <c r="O1110" s="8"/>
      <c r="P1110" s="8"/>
      <c r="Q1110" s="8"/>
      <c r="R1110" s="8"/>
      <c r="S1110" s="4">
        <f t="shared" si="110"/>
        <v>0</v>
      </c>
      <c r="T1110" s="6">
        <f t="shared" si="111"/>
        <v>0</v>
      </c>
      <c r="U1110" s="4">
        <f t="shared" si="112"/>
        <v>0</v>
      </c>
      <c r="V1110" s="6">
        <f t="shared" si="113"/>
        <v>0</v>
      </c>
      <c r="W1110" s="4">
        <f t="shared" si="114"/>
        <v>0</v>
      </c>
      <c r="X1110" s="6">
        <f t="shared" si="115"/>
        <v>0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IF(E1111="","",IF(AND(H1111=H1112,J1111=J1112),"",MAX($D$3:D1110)+1))</f>
        <v/>
      </c>
      <c r="E1111" s="7"/>
      <c r="F1111" s="7"/>
      <c r="G1111" s="7"/>
      <c r="H1111" s="7"/>
      <c r="I1111" s="7"/>
      <c r="J1111" s="7"/>
      <c r="K1111" s="29"/>
      <c r="L1111" s="7"/>
      <c r="M1111" s="8"/>
      <c r="N1111" s="8"/>
      <c r="O1111" s="8"/>
      <c r="P1111" s="8"/>
      <c r="Q1111" s="8"/>
      <c r="R1111" s="8"/>
      <c r="S1111" s="4">
        <f t="shared" si="110"/>
        <v>0</v>
      </c>
      <c r="T1111" s="6">
        <f t="shared" si="111"/>
        <v>0</v>
      </c>
      <c r="U1111" s="4">
        <f t="shared" si="112"/>
        <v>0</v>
      </c>
      <c r="V1111" s="6">
        <f t="shared" si="113"/>
        <v>0</v>
      </c>
      <c r="W1111" s="4">
        <f t="shared" si="114"/>
        <v>0</v>
      </c>
      <c r="X1111" s="6">
        <f t="shared" si="115"/>
        <v>0</v>
      </c>
    </row>
    <row r="1112" spans="1:24" x14ac:dyDescent="0.2">
      <c r="A1112" t="str">
        <f>IF(AND(ABS(S1112)&gt;Input!$A$3,ABS(1-T1112)&gt;Input!$A$4),MAX($A$3:A1111)+1,"")</f>
        <v/>
      </c>
      <c r="B1112" t="str">
        <f>IF(AND(ABS(U1112)&gt;Input!$B$3,ABS(1-V1112)&gt;Input!$B$4),MAX($B$3:B1111)+1,"")</f>
        <v/>
      </c>
      <c r="C1112" t="str">
        <f>IF(AND(ABS(W1112)&gt;Input!$C$3,ABS(1-X1112)&gt;Input!$C$4),MAX($C$3:C1111)+1,"")</f>
        <v/>
      </c>
      <c r="D1112" t="str">
        <f>IF(E1112="","",IF(AND(H1112=H1113,J1112=J1113),"",MAX($D$3:D1111)+1))</f>
        <v/>
      </c>
      <c r="E1112" s="7"/>
      <c r="F1112" s="7"/>
      <c r="G1112" s="7"/>
      <c r="H1112" s="7"/>
      <c r="I1112" s="7"/>
      <c r="J1112" s="7"/>
      <c r="K1112" s="7"/>
      <c r="L1112" s="7"/>
      <c r="M1112" s="8"/>
      <c r="N1112" s="8"/>
      <c r="O1112" s="8"/>
      <c r="P1112" s="8"/>
      <c r="Q1112" s="8"/>
      <c r="R1112" s="8"/>
      <c r="S1112" s="4">
        <f t="shared" si="110"/>
        <v>0</v>
      </c>
      <c r="T1112" s="6">
        <f t="shared" si="111"/>
        <v>0</v>
      </c>
      <c r="U1112" s="4">
        <f t="shared" si="112"/>
        <v>0</v>
      </c>
      <c r="V1112" s="6">
        <f t="shared" si="113"/>
        <v>0</v>
      </c>
      <c r="W1112" s="4">
        <f t="shared" si="114"/>
        <v>0</v>
      </c>
      <c r="X1112" s="6">
        <f t="shared" si="115"/>
        <v>0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IF(E1113="","",IF(AND(H1113=H1114,J1113=J1114),"",MAX($D$3:D1112)+1))</f>
        <v/>
      </c>
      <c r="E1113" s="7"/>
      <c r="F1113" s="7"/>
      <c r="G1113" s="7"/>
      <c r="H1113" s="7"/>
      <c r="I1113" s="7"/>
      <c r="J1113" s="7"/>
      <c r="K1113" s="7"/>
      <c r="L1113" s="7"/>
      <c r="M1113" s="8"/>
      <c r="N1113" s="8"/>
      <c r="O1113" s="8"/>
      <c r="P1113" s="8"/>
      <c r="Q1113" s="8"/>
      <c r="R1113" s="8"/>
      <c r="S1113" s="4">
        <f t="shared" si="110"/>
        <v>0</v>
      </c>
      <c r="T1113" s="6">
        <f t="shared" si="111"/>
        <v>0</v>
      </c>
      <c r="U1113" s="4">
        <f t="shared" si="112"/>
        <v>0</v>
      </c>
      <c r="V1113" s="6">
        <f t="shared" si="113"/>
        <v>0</v>
      </c>
      <c r="W1113" s="4">
        <f t="shared" si="114"/>
        <v>0</v>
      </c>
      <c r="X1113" s="6">
        <f t="shared" si="115"/>
        <v>0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IF(E1114="","",IF(AND(H1114=H1115,J1114=J1115),"",MAX($D$3:D1113)+1))</f>
        <v/>
      </c>
      <c r="E1114" s="7"/>
      <c r="F1114" s="7"/>
      <c r="G1114" s="7"/>
      <c r="H1114" s="7"/>
      <c r="I1114" s="7"/>
      <c r="J1114" s="7"/>
      <c r="K1114" s="7"/>
      <c r="L1114" s="7"/>
      <c r="M1114" s="8"/>
      <c r="N1114" s="8"/>
      <c r="O1114" s="8"/>
      <c r="P1114" s="8"/>
      <c r="Q1114" s="8"/>
      <c r="R1114" s="8"/>
      <c r="S1114" s="4">
        <f t="shared" si="110"/>
        <v>0</v>
      </c>
      <c r="T1114" s="6">
        <f t="shared" si="111"/>
        <v>0</v>
      </c>
      <c r="U1114" s="4">
        <f t="shared" si="112"/>
        <v>0</v>
      </c>
      <c r="V1114" s="6">
        <f t="shared" si="113"/>
        <v>0</v>
      </c>
      <c r="W1114" s="4">
        <f t="shared" si="114"/>
        <v>0</v>
      </c>
      <c r="X1114" s="6">
        <f t="shared" si="115"/>
        <v>0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 t="str">
        <f>IF(E1115="","",IF(AND(H1115=H1116,J1115=J1116),"",MAX($D$3:D1114)+1))</f>
        <v/>
      </c>
      <c r="E1115" s="7"/>
      <c r="F1115" s="7"/>
      <c r="G1115" s="7"/>
      <c r="H1115" s="7"/>
      <c r="I1115" s="7"/>
      <c r="J1115" s="7"/>
      <c r="K1115" s="7"/>
      <c r="L1115" s="7"/>
      <c r="M1115" s="8"/>
      <c r="N1115" s="8"/>
      <c r="O1115" s="8"/>
      <c r="P1115" s="8"/>
      <c r="Q1115" s="8"/>
      <c r="R1115" s="8"/>
      <c r="S1115" s="4">
        <f t="shared" si="110"/>
        <v>0</v>
      </c>
      <c r="T1115" s="6">
        <f t="shared" si="111"/>
        <v>0</v>
      </c>
      <c r="U1115" s="4">
        <f t="shared" si="112"/>
        <v>0</v>
      </c>
      <c r="V1115" s="6">
        <f t="shared" si="113"/>
        <v>0</v>
      </c>
      <c r="W1115" s="4">
        <f t="shared" si="114"/>
        <v>0</v>
      </c>
      <c r="X1115" s="6">
        <f t="shared" si="115"/>
        <v>0</v>
      </c>
    </row>
    <row r="1116" spans="1:24" x14ac:dyDescent="0.2">
      <c r="A1116" t="str">
        <f>IF(AND(ABS(S1116)&gt;Input!$A$3,ABS(1-T1116)&gt;Input!$A$4),MAX($A$3:A1115)+1,"")</f>
        <v/>
      </c>
      <c r="B1116" t="str">
        <f>IF(AND(ABS(U1116)&gt;Input!$B$3,ABS(1-V1116)&gt;Input!$B$4),MAX($B$3:B1115)+1,"")</f>
        <v/>
      </c>
      <c r="C1116" t="str">
        <f>IF(AND(ABS(W1116)&gt;Input!$C$3,ABS(1-X1116)&gt;Input!$C$4),MAX($C$3:C1115)+1,"")</f>
        <v/>
      </c>
      <c r="D1116" t="str">
        <f>IF(E1116="","",IF(AND(H1116=H1117,J1116=J1117),"",MAX($D$3:D1115)+1))</f>
        <v/>
      </c>
      <c r="E1116" s="7"/>
      <c r="F1116" s="7"/>
      <c r="G1116" s="7"/>
      <c r="H1116" s="7"/>
      <c r="I1116" s="7"/>
      <c r="J1116" s="7"/>
      <c r="K1116" s="7"/>
      <c r="L1116" s="7"/>
      <c r="M1116" s="8"/>
      <c r="N1116" s="8"/>
      <c r="O1116" s="8"/>
      <c r="P1116" s="8"/>
      <c r="Q1116" s="8"/>
      <c r="R1116" s="8"/>
      <c r="S1116" s="4">
        <f t="shared" si="110"/>
        <v>0</v>
      </c>
      <c r="T1116" s="6">
        <f t="shared" si="111"/>
        <v>0</v>
      </c>
      <c r="U1116" s="4">
        <f t="shared" si="112"/>
        <v>0</v>
      </c>
      <c r="V1116" s="6">
        <f t="shared" si="113"/>
        <v>0</v>
      </c>
      <c r="W1116" s="4">
        <f t="shared" si="114"/>
        <v>0</v>
      </c>
      <c r="X1116" s="6">
        <f t="shared" si="115"/>
        <v>0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IF(E1117="","",IF(AND(H1117=H1118,J1117=J1118),"",MAX($D$3:D1116)+1))</f>
        <v/>
      </c>
      <c r="E1117" s="7"/>
      <c r="F1117" s="7"/>
      <c r="G1117" s="7"/>
      <c r="H1117" s="7"/>
      <c r="I1117" s="7"/>
      <c r="J1117" s="7"/>
      <c r="K1117" s="7"/>
      <c r="L1117" s="7"/>
      <c r="M1117" s="8"/>
      <c r="N1117" s="8"/>
      <c r="O1117" s="8"/>
      <c r="P1117" s="8"/>
      <c r="Q1117" s="8"/>
      <c r="R1117" s="8"/>
      <c r="S1117" s="4">
        <f t="shared" si="110"/>
        <v>0</v>
      </c>
      <c r="T1117" s="6">
        <f t="shared" si="111"/>
        <v>0</v>
      </c>
      <c r="U1117" s="4">
        <f t="shared" si="112"/>
        <v>0</v>
      </c>
      <c r="V1117" s="6">
        <f t="shared" si="113"/>
        <v>0</v>
      </c>
      <c r="W1117" s="4">
        <f t="shared" si="114"/>
        <v>0</v>
      </c>
      <c r="X1117" s="6">
        <f t="shared" si="115"/>
        <v>0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 t="str">
        <f>IF(E1118="","",IF(AND(H1118=H1119,J1118=J1119),"",MAX($D$3:D1117)+1))</f>
        <v/>
      </c>
      <c r="E1118" s="7"/>
      <c r="F1118" s="7"/>
      <c r="G1118" s="7"/>
      <c r="H1118" s="7"/>
      <c r="I1118" s="7"/>
      <c r="J1118" s="7"/>
      <c r="K1118" s="7"/>
      <c r="L1118" s="7"/>
      <c r="M1118" s="8"/>
      <c r="N1118" s="8"/>
      <c r="O1118" s="8"/>
      <c r="P1118" s="8"/>
      <c r="Q1118" s="8"/>
      <c r="R1118" s="8"/>
      <c r="S1118" s="4">
        <f t="shared" si="110"/>
        <v>0</v>
      </c>
      <c r="T1118" s="6">
        <f t="shared" si="111"/>
        <v>0</v>
      </c>
      <c r="U1118" s="4">
        <f t="shared" si="112"/>
        <v>0</v>
      </c>
      <c r="V1118" s="6">
        <f t="shared" si="113"/>
        <v>0</v>
      </c>
      <c r="W1118" s="4">
        <f t="shared" si="114"/>
        <v>0</v>
      </c>
      <c r="X1118" s="6">
        <f t="shared" si="115"/>
        <v>0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IF(E1119="","",IF(AND(H1119=H1120,J1119=J1120),"",MAX($D$3:D1118)+1))</f>
        <v/>
      </c>
      <c r="E1119" s="7"/>
      <c r="F1119" s="7"/>
      <c r="G1119" s="7"/>
      <c r="H1119" s="7"/>
      <c r="I1119" s="7"/>
      <c r="J1119" s="7"/>
      <c r="K1119" s="7"/>
      <c r="L1119" s="7"/>
      <c r="M1119" s="8"/>
      <c r="N1119" s="8"/>
      <c r="O1119" s="8"/>
      <c r="P1119" s="8"/>
      <c r="Q1119" s="8"/>
      <c r="R1119" s="8"/>
      <c r="S1119" s="4">
        <f t="shared" si="110"/>
        <v>0</v>
      </c>
      <c r="T1119" s="6">
        <f t="shared" si="111"/>
        <v>0</v>
      </c>
      <c r="U1119" s="4">
        <f t="shared" si="112"/>
        <v>0</v>
      </c>
      <c r="V1119" s="6">
        <f t="shared" si="113"/>
        <v>0</v>
      </c>
      <c r="W1119" s="4">
        <f t="shared" si="114"/>
        <v>0</v>
      </c>
      <c r="X1119" s="6">
        <f t="shared" si="115"/>
        <v>0</v>
      </c>
    </row>
    <row r="1120" spans="1:24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IF(E1120="","",IF(AND(H1120=H1121,J1120=J1121),"",MAX($D$3:D1119)+1))</f>
        <v/>
      </c>
      <c r="E1120" s="7"/>
      <c r="F1120" s="7"/>
      <c r="G1120" s="7"/>
      <c r="H1120" s="7"/>
      <c r="I1120" s="7"/>
      <c r="J1120" s="7"/>
      <c r="K1120" s="7"/>
      <c r="L1120" s="7"/>
      <c r="M1120" s="8"/>
      <c r="N1120" s="8"/>
      <c r="O1120" s="8"/>
      <c r="P1120" s="8"/>
      <c r="Q1120" s="8"/>
      <c r="R1120" s="8"/>
      <c r="S1120" s="4">
        <f t="shared" si="110"/>
        <v>0</v>
      </c>
      <c r="T1120" s="6">
        <f t="shared" si="111"/>
        <v>0</v>
      </c>
      <c r="U1120" s="4">
        <f t="shared" si="112"/>
        <v>0</v>
      </c>
      <c r="V1120" s="6">
        <f t="shared" si="113"/>
        <v>0</v>
      </c>
      <c r="W1120" s="4">
        <f t="shared" si="114"/>
        <v>0</v>
      </c>
      <c r="X1120" s="6">
        <f t="shared" si="115"/>
        <v>0</v>
      </c>
    </row>
    <row r="1121" spans="1:24" x14ac:dyDescent="0.2">
      <c r="A1121" t="str">
        <f>IF(AND(ABS(S1121)&gt;Input!$A$3,ABS(1-T1121)&gt;Input!$A$4),MAX($A$3:A1120)+1,"")</f>
        <v/>
      </c>
      <c r="B1121" t="str">
        <f>IF(AND(ABS(U1121)&gt;Input!$B$3,ABS(1-V1121)&gt;Input!$B$4),MAX($B$3:B1120)+1,"")</f>
        <v/>
      </c>
      <c r="C1121" t="str">
        <f>IF(AND(ABS(W1121)&gt;Input!$C$3,ABS(1-X1121)&gt;Input!$C$4),MAX($C$3:C1120)+1,"")</f>
        <v/>
      </c>
      <c r="D1121" t="str">
        <f>IF(E1121="","",IF(AND(H1121=H1122,J1121=J1122),"",MAX($D$3:D1120)+1))</f>
        <v/>
      </c>
      <c r="E1121" s="7"/>
      <c r="F1121" s="7"/>
      <c r="G1121" s="7"/>
      <c r="H1121" s="7"/>
      <c r="I1121" s="7"/>
      <c r="J1121" s="7"/>
      <c r="K1121" s="7"/>
      <c r="L1121" s="7"/>
      <c r="M1121" s="8"/>
      <c r="N1121" s="8"/>
      <c r="O1121" s="8"/>
      <c r="P1121" s="8"/>
      <c r="Q1121" s="8"/>
      <c r="R1121" s="8"/>
      <c r="S1121" s="4">
        <f t="shared" si="110"/>
        <v>0</v>
      </c>
      <c r="T1121" s="6">
        <f t="shared" si="111"/>
        <v>0</v>
      </c>
      <c r="U1121" s="4">
        <f t="shared" si="112"/>
        <v>0</v>
      </c>
      <c r="V1121" s="6">
        <f t="shared" si="113"/>
        <v>0</v>
      </c>
      <c r="W1121" s="4">
        <f t="shared" si="114"/>
        <v>0</v>
      </c>
      <c r="X1121" s="6">
        <f t="shared" si="115"/>
        <v>0</v>
      </c>
    </row>
    <row r="1122" spans="1:24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IF(E1122="","",IF(AND(H1122=H1123,J1122=J1123),"",MAX($D$3:D1121)+1))</f>
        <v/>
      </c>
      <c r="E1122" s="7"/>
      <c r="F1122" s="7"/>
      <c r="G1122" s="7"/>
      <c r="H1122" s="7"/>
      <c r="I1122" s="7"/>
      <c r="J1122" s="7"/>
      <c r="K1122" s="7"/>
      <c r="L1122" s="7"/>
      <c r="M1122" s="8"/>
      <c r="N1122" s="8"/>
      <c r="O1122" s="8"/>
      <c r="P1122" s="8"/>
      <c r="Q1122" s="8"/>
      <c r="R1122" s="8"/>
      <c r="S1122" s="4">
        <f t="shared" si="110"/>
        <v>0</v>
      </c>
      <c r="T1122" s="6">
        <f t="shared" si="111"/>
        <v>0</v>
      </c>
      <c r="U1122" s="4">
        <f t="shared" si="112"/>
        <v>0</v>
      </c>
      <c r="V1122" s="6">
        <f t="shared" si="113"/>
        <v>0</v>
      </c>
      <c r="W1122" s="4">
        <f t="shared" si="114"/>
        <v>0</v>
      </c>
      <c r="X1122" s="6">
        <f t="shared" si="115"/>
        <v>0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IF(E1123="","",IF(AND(H1123=H1124,J1123=J1124),"",MAX($D$3:D1122)+1))</f>
        <v/>
      </c>
      <c r="E1123" s="7"/>
      <c r="F1123" s="7"/>
      <c r="G1123" s="7"/>
      <c r="H1123" s="7"/>
      <c r="I1123" s="7"/>
      <c r="J1123" s="7"/>
      <c r="K1123" s="7"/>
      <c r="L1123" s="7"/>
      <c r="M1123" s="8"/>
      <c r="N1123" s="8"/>
      <c r="O1123" s="8"/>
      <c r="P1123" s="8"/>
      <c r="Q1123" s="8"/>
      <c r="R1123" s="8"/>
      <c r="S1123" s="4">
        <f t="shared" si="110"/>
        <v>0</v>
      </c>
      <c r="T1123" s="6">
        <f t="shared" si="111"/>
        <v>0</v>
      </c>
      <c r="U1123" s="4">
        <f t="shared" si="112"/>
        <v>0</v>
      </c>
      <c r="V1123" s="6">
        <f t="shared" si="113"/>
        <v>0</v>
      </c>
      <c r="W1123" s="4">
        <f t="shared" si="114"/>
        <v>0</v>
      </c>
      <c r="X1123" s="6">
        <f t="shared" si="115"/>
        <v>0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IF(E1124="","",IF(AND(H1124=H1125,J1124=J1125),"",MAX($D$3:D1123)+1))</f>
        <v/>
      </c>
      <c r="E1124" s="7"/>
      <c r="F1124" s="7"/>
      <c r="G1124" s="7"/>
      <c r="H1124" s="7"/>
      <c r="I1124" s="7"/>
      <c r="J1124" s="7"/>
      <c r="K1124" s="7"/>
      <c r="L1124" s="7"/>
      <c r="M1124" s="8"/>
      <c r="N1124" s="8"/>
      <c r="O1124" s="8"/>
      <c r="P1124" s="8"/>
      <c r="Q1124" s="8"/>
      <c r="R1124" s="8"/>
      <c r="S1124" s="4">
        <f t="shared" si="110"/>
        <v>0</v>
      </c>
      <c r="T1124" s="6">
        <f t="shared" si="111"/>
        <v>0</v>
      </c>
      <c r="U1124" s="4">
        <f t="shared" si="112"/>
        <v>0</v>
      </c>
      <c r="V1124" s="6">
        <f t="shared" si="113"/>
        <v>0</v>
      </c>
      <c r="W1124" s="4">
        <f t="shared" si="114"/>
        <v>0</v>
      </c>
      <c r="X1124" s="6">
        <f t="shared" si="115"/>
        <v>0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 t="str">
        <f>IF(E1125="","",IF(AND(H1125=H1126,J1125=J1126),"",MAX($D$3:D1124)+1))</f>
        <v/>
      </c>
      <c r="E1125" s="7"/>
      <c r="F1125" s="7"/>
      <c r="G1125" s="7"/>
      <c r="H1125" s="7"/>
      <c r="I1125" s="7"/>
      <c r="J1125" s="7"/>
      <c r="K1125" s="7"/>
      <c r="L1125" s="7"/>
      <c r="M1125" s="8"/>
      <c r="N1125" s="8"/>
      <c r="O1125" s="8"/>
      <c r="P1125" s="8"/>
      <c r="Q1125" s="8"/>
      <c r="R1125" s="8"/>
      <c r="S1125" s="4">
        <f t="shared" si="110"/>
        <v>0</v>
      </c>
      <c r="T1125" s="6">
        <f t="shared" si="111"/>
        <v>0</v>
      </c>
      <c r="U1125" s="4">
        <f t="shared" si="112"/>
        <v>0</v>
      </c>
      <c r="V1125" s="6">
        <f t="shared" si="113"/>
        <v>0</v>
      </c>
      <c r="W1125" s="4">
        <f t="shared" si="114"/>
        <v>0</v>
      </c>
      <c r="X1125" s="6">
        <f t="shared" si="115"/>
        <v>0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IF(E1126="","",IF(AND(H1126=H1127,J1126=J1127),"",MAX($D$3:D1125)+1))</f>
        <v/>
      </c>
      <c r="E1126" s="7"/>
      <c r="F1126" s="7"/>
      <c r="G1126" s="7"/>
      <c r="H1126" s="7"/>
      <c r="I1126" s="7"/>
      <c r="J1126" s="7"/>
      <c r="K1126" s="7"/>
      <c r="L1126" s="7"/>
      <c r="M1126" s="8"/>
      <c r="N1126" s="8"/>
      <c r="O1126" s="8"/>
      <c r="P1126" s="8"/>
      <c r="Q1126" s="8"/>
      <c r="R1126" s="8"/>
      <c r="S1126" s="4">
        <f t="shared" si="110"/>
        <v>0</v>
      </c>
      <c r="T1126" s="6">
        <f t="shared" si="111"/>
        <v>0</v>
      </c>
      <c r="U1126" s="4">
        <f t="shared" si="112"/>
        <v>0</v>
      </c>
      <c r="V1126" s="6">
        <f t="shared" si="113"/>
        <v>0</v>
      </c>
      <c r="W1126" s="4">
        <f t="shared" si="114"/>
        <v>0</v>
      </c>
      <c r="X1126" s="6">
        <f t="shared" si="115"/>
        <v>0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 t="str">
        <f>IF(E1127="","",IF(AND(H1127=H1128,J1127=J1128),"",MAX($D$3:D1126)+1))</f>
        <v/>
      </c>
      <c r="E1127" s="7"/>
      <c r="F1127" s="7"/>
      <c r="G1127" s="7"/>
      <c r="H1127" s="7"/>
      <c r="I1127" s="7"/>
      <c r="J1127" s="7"/>
      <c r="K1127" s="7"/>
      <c r="L1127" s="7"/>
      <c r="M1127" s="8"/>
      <c r="N1127" s="8"/>
      <c r="O1127" s="8"/>
      <c r="P1127" s="8"/>
      <c r="Q1127" s="8"/>
      <c r="R1127" s="8"/>
      <c r="S1127" s="4">
        <f t="shared" si="110"/>
        <v>0</v>
      </c>
      <c r="T1127" s="6">
        <f t="shared" si="111"/>
        <v>0</v>
      </c>
      <c r="U1127" s="4">
        <f t="shared" si="112"/>
        <v>0</v>
      </c>
      <c r="V1127" s="6">
        <f t="shared" si="113"/>
        <v>0</v>
      </c>
      <c r="W1127" s="4">
        <f t="shared" si="114"/>
        <v>0</v>
      </c>
      <c r="X1127" s="6">
        <f t="shared" si="115"/>
        <v>0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IF(E1128="","",IF(AND(H1128=H1129,J1128=J1129),"",MAX($D$3:D1127)+1))</f>
        <v/>
      </c>
      <c r="E1128" s="7"/>
      <c r="F1128" s="7"/>
      <c r="G1128" s="7"/>
      <c r="H1128" s="7"/>
      <c r="I1128" s="7"/>
      <c r="J1128" s="7"/>
      <c r="K1128" s="7"/>
      <c r="L1128" s="7"/>
      <c r="M1128" s="8"/>
      <c r="N1128" s="8"/>
      <c r="O1128" s="8"/>
      <c r="P1128" s="8"/>
      <c r="Q1128" s="8"/>
      <c r="R1128" s="8"/>
      <c r="S1128" s="4">
        <f t="shared" si="110"/>
        <v>0</v>
      </c>
      <c r="T1128" s="6">
        <f t="shared" si="111"/>
        <v>0</v>
      </c>
      <c r="U1128" s="4">
        <f t="shared" si="112"/>
        <v>0</v>
      </c>
      <c r="V1128" s="6">
        <f t="shared" si="113"/>
        <v>0</v>
      </c>
      <c r="W1128" s="4">
        <f t="shared" si="114"/>
        <v>0</v>
      </c>
      <c r="X1128" s="6">
        <f t="shared" si="115"/>
        <v>0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IF(E1129="","",IF(AND(H1129=H1130,J1129=J1130),"",MAX($D$3:D1128)+1))</f>
        <v/>
      </c>
      <c r="E1129" s="7"/>
      <c r="F1129" s="7"/>
      <c r="G1129" s="7"/>
      <c r="H1129" s="7"/>
      <c r="I1129" s="7"/>
      <c r="J1129" s="7"/>
      <c r="K1129" s="7"/>
      <c r="L1129" s="7"/>
      <c r="M1129" s="8"/>
      <c r="N1129" s="8"/>
      <c r="O1129" s="8"/>
      <c r="P1129" s="8"/>
      <c r="Q1129" s="8"/>
      <c r="R1129" s="8"/>
      <c r="S1129" s="4">
        <f t="shared" si="110"/>
        <v>0</v>
      </c>
      <c r="T1129" s="6">
        <f t="shared" si="111"/>
        <v>0</v>
      </c>
      <c r="U1129" s="4">
        <f t="shared" si="112"/>
        <v>0</v>
      </c>
      <c r="V1129" s="6">
        <f t="shared" si="113"/>
        <v>0</v>
      </c>
      <c r="W1129" s="4">
        <f t="shared" si="114"/>
        <v>0</v>
      </c>
      <c r="X1129" s="6">
        <f t="shared" si="115"/>
        <v>0</v>
      </c>
    </row>
    <row r="1130" spans="1:24" x14ac:dyDescent="0.2">
      <c r="A1130" t="str">
        <f>IF(AND(ABS(S1130)&gt;Input!$A$3,ABS(1-T1130)&gt;Input!$A$4),MAX($A$3:A1129)+1,"")</f>
        <v/>
      </c>
      <c r="B1130" t="str">
        <f>IF(AND(ABS(U1130)&gt;Input!$B$3,ABS(1-V1130)&gt;Input!$B$4),MAX($B$3:B1129)+1,"")</f>
        <v/>
      </c>
      <c r="C1130" t="str">
        <f>IF(AND(ABS(W1130)&gt;Input!$C$3,ABS(1-X1130)&gt;Input!$C$4),MAX($C$3:C1129)+1,"")</f>
        <v/>
      </c>
      <c r="D1130" t="str">
        <f>IF(E1130="","",IF(AND(H1130=H1131,J1130=J1131),"",MAX($D$3:D1129)+1))</f>
        <v/>
      </c>
      <c r="E1130" s="7"/>
      <c r="F1130" s="7"/>
      <c r="G1130" s="7"/>
      <c r="H1130" s="7"/>
      <c r="I1130" s="7"/>
      <c r="J1130" s="7"/>
      <c r="K1130" s="7"/>
      <c r="L1130" s="7"/>
      <c r="M1130" s="8"/>
      <c r="N1130" s="8"/>
      <c r="O1130" s="8"/>
      <c r="P1130" s="8"/>
      <c r="Q1130" s="8"/>
      <c r="R1130" s="8"/>
      <c r="S1130" s="4">
        <f t="shared" si="110"/>
        <v>0</v>
      </c>
      <c r="T1130" s="6">
        <f t="shared" si="111"/>
        <v>0</v>
      </c>
      <c r="U1130" s="4">
        <f t="shared" si="112"/>
        <v>0</v>
      </c>
      <c r="V1130" s="6">
        <f t="shared" si="113"/>
        <v>0</v>
      </c>
      <c r="W1130" s="4">
        <f t="shared" si="114"/>
        <v>0</v>
      </c>
      <c r="X1130" s="6">
        <f t="shared" si="115"/>
        <v>0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IF(E1131="","",IF(AND(H1131=H1132,J1131=J1132),"",MAX($D$3:D1130)+1))</f>
        <v/>
      </c>
      <c r="E1131" s="7"/>
      <c r="F1131" s="7"/>
      <c r="G1131" s="7"/>
      <c r="H1131" s="7"/>
      <c r="I1131" s="7"/>
      <c r="J1131" s="7"/>
      <c r="K1131" s="7"/>
      <c r="L1131" s="7"/>
      <c r="M1131" s="8"/>
      <c r="N1131" s="8"/>
      <c r="O1131" s="8"/>
      <c r="P1131" s="8"/>
      <c r="Q1131" s="8"/>
      <c r="R1131" s="8"/>
      <c r="S1131" s="4">
        <f t="shared" si="110"/>
        <v>0</v>
      </c>
      <c r="T1131" s="6">
        <f t="shared" si="111"/>
        <v>0</v>
      </c>
      <c r="U1131" s="4">
        <f t="shared" si="112"/>
        <v>0</v>
      </c>
      <c r="V1131" s="6">
        <f t="shared" si="113"/>
        <v>0</v>
      </c>
      <c r="W1131" s="4">
        <f t="shared" si="114"/>
        <v>0</v>
      </c>
      <c r="X1131" s="6">
        <f t="shared" si="115"/>
        <v>0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IF(E1132="","",IF(AND(H1132=H1133,J1132=J1133),"",MAX($D$3:D1131)+1))</f>
        <v/>
      </c>
      <c r="E1132" s="7"/>
      <c r="F1132" s="7"/>
      <c r="G1132" s="7"/>
      <c r="H1132" s="7"/>
      <c r="I1132" s="7"/>
      <c r="J1132" s="7"/>
      <c r="K1132" s="7"/>
      <c r="L1132" s="7"/>
      <c r="M1132" s="8"/>
      <c r="N1132" s="8"/>
      <c r="O1132" s="8"/>
      <c r="P1132" s="8"/>
      <c r="Q1132" s="8"/>
      <c r="R1132" s="8"/>
      <c r="S1132" s="4">
        <f t="shared" si="110"/>
        <v>0</v>
      </c>
      <c r="T1132" s="6">
        <f t="shared" si="111"/>
        <v>0</v>
      </c>
      <c r="U1132" s="4">
        <f t="shared" si="112"/>
        <v>0</v>
      </c>
      <c r="V1132" s="6">
        <f t="shared" si="113"/>
        <v>0</v>
      </c>
      <c r="W1132" s="4">
        <f t="shared" si="114"/>
        <v>0</v>
      </c>
      <c r="X1132" s="6">
        <f t="shared" si="115"/>
        <v>0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IF(E1133="","",IF(AND(H1133=H1134,J1133=J1134),"",MAX($D$3:D1132)+1))</f>
        <v/>
      </c>
      <c r="E1133" s="7"/>
      <c r="F1133" s="7"/>
      <c r="G1133" s="7"/>
      <c r="H1133" s="7"/>
      <c r="I1133" s="7"/>
      <c r="J1133" s="7"/>
      <c r="K1133" s="7"/>
      <c r="L1133" s="7"/>
      <c r="M1133" s="8"/>
      <c r="N1133" s="8"/>
      <c r="O1133" s="8"/>
      <c r="P1133" s="8"/>
      <c r="Q1133" s="8"/>
      <c r="R1133" s="8"/>
      <c r="S1133" s="4">
        <f t="shared" si="110"/>
        <v>0</v>
      </c>
      <c r="T1133" s="6">
        <f t="shared" si="111"/>
        <v>0</v>
      </c>
      <c r="U1133" s="4">
        <f t="shared" si="112"/>
        <v>0</v>
      </c>
      <c r="V1133" s="6">
        <f t="shared" si="113"/>
        <v>0</v>
      </c>
      <c r="W1133" s="4">
        <f t="shared" si="114"/>
        <v>0</v>
      </c>
      <c r="X1133" s="6">
        <f t="shared" si="115"/>
        <v>0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IF(E1134="","",IF(AND(H1134=H1135,J1134=J1135),"",MAX($D$3:D1133)+1))</f>
        <v/>
      </c>
      <c r="E1134" s="7"/>
      <c r="F1134" s="7"/>
      <c r="G1134" s="7"/>
      <c r="H1134" s="7"/>
      <c r="I1134" s="7"/>
      <c r="J1134" s="7"/>
      <c r="K1134" s="7"/>
      <c r="L1134" s="7"/>
      <c r="M1134" s="8"/>
      <c r="N1134" s="8"/>
      <c r="O1134" s="8"/>
      <c r="P1134" s="8"/>
      <c r="Q1134" s="8"/>
      <c r="R1134" s="8"/>
      <c r="S1134" s="4">
        <f t="shared" si="110"/>
        <v>0</v>
      </c>
      <c r="T1134" s="6">
        <f t="shared" si="111"/>
        <v>0</v>
      </c>
      <c r="U1134" s="4">
        <f t="shared" si="112"/>
        <v>0</v>
      </c>
      <c r="V1134" s="6">
        <f t="shared" si="113"/>
        <v>0</v>
      </c>
      <c r="W1134" s="4">
        <f t="shared" si="114"/>
        <v>0</v>
      </c>
      <c r="X1134" s="6">
        <f t="shared" si="115"/>
        <v>0</v>
      </c>
    </row>
    <row r="1135" spans="1:24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 t="str">
        <f>IF(E1135="","",IF(AND(H1135=H1136,J1135=J1136),"",MAX($D$3:D1134)+1))</f>
        <v/>
      </c>
      <c r="E1135" s="7"/>
      <c r="F1135" s="7"/>
      <c r="G1135" s="7"/>
      <c r="H1135" s="7"/>
      <c r="I1135" s="7"/>
      <c r="J1135" s="7"/>
      <c r="K1135" s="7"/>
      <c r="L1135" s="7"/>
      <c r="M1135" s="8"/>
      <c r="N1135" s="8"/>
      <c r="O1135" s="8"/>
      <c r="P1135" s="8"/>
      <c r="Q1135" s="8"/>
      <c r="R1135" s="8"/>
      <c r="S1135" s="4">
        <f t="shared" si="110"/>
        <v>0</v>
      </c>
      <c r="T1135" s="6">
        <f t="shared" si="111"/>
        <v>0</v>
      </c>
      <c r="U1135" s="4">
        <f t="shared" si="112"/>
        <v>0</v>
      </c>
      <c r="V1135" s="6">
        <f t="shared" si="113"/>
        <v>0</v>
      </c>
      <c r="W1135" s="4">
        <f t="shared" si="114"/>
        <v>0</v>
      </c>
      <c r="X1135" s="6">
        <f t="shared" si="115"/>
        <v>0</v>
      </c>
    </row>
    <row r="1136" spans="1:24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IF(E1136="","",IF(AND(H1136=H1137,J1136=J1137),"",MAX($D$3:D1135)+1))</f>
        <v/>
      </c>
      <c r="E1136" s="7"/>
      <c r="F1136" s="7"/>
      <c r="G1136" s="7"/>
      <c r="H1136" s="7"/>
      <c r="I1136" s="7"/>
      <c r="J1136" s="7"/>
      <c r="K1136" s="7"/>
      <c r="L1136" s="7"/>
      <c r="M1136" s="8"/>
      <c r="N1136" s="8"/>
      <c r="O1136" s="8"/>
      <c r="P1136" s="8"/>
      <c r="Q1136" s="8"/>
      <c r="R1136" s="8"/>
      <c r="S1136" s="4">
        <f t="shared" si="110"/>
        <v>0</v>
      </c>
      <c r="T1136" s="6">
        <f t="shared" si="111"/>
        <v>0</v>
      </c>
      <c r="U1136" s="4">
        <f t="shared" si="112"/>
        <v>0</v>
      </c>
      <c r="V1136" s="6">
        <f t="shared" si="113"/>
        <v>0</v>
      </c>
      <c r="W1136" s="4">
        <f t="shared" si="114"/>
        <v>0</v>
      </c>
      <c r="X1136" s="6">
        <f t="shared" si="115"/>
        <v>0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IF(E1137="","",IF(AND(H1137=H1138,J1137=J1138),"",MAX($D$3:D1136)+1))</f>
        <v/>
      </c>
      <c r="E1137" s="7"/>
      <c r="F1137" s="7"/>
      <c r="G1137" s="7"/>
      <c r="H1137" s="7"/>
      <c r="I1137" s="7"/>
      <c r="J1137" s="7"/>
      <c r="K1137" s="7"/>
      <c r="L1137" s="7"/>
      <c r="M1137" s="8"/>
      <c r="N1137" s="8"/>
      <c r="O1137" s="8"/>
      <c r="P1137" s="8"/>
      <c r="Q1137" s="8"/>
      <c r="R1137" s="8"/>
      <c r="S1137" s="4">
        <f t="shared" si="110"/>
        <v>0</v>
      </c>
      <c r="T1137" s="6">
        <f t="shared" si="111"/>
        <v>0</v>
      </c>
      <c r="U1137" s="4">
        <f t="shared" si="112"/>
        <v>0</v>
      </c>
      <c r="V1137" s="6">
        <f t="shared" si="113"/>
        <v>0</v>
      </c>
      <c r="W1137" s="4">
        <f t="shared" si="114"/>
        <v>0</v>
      </c>
      <c r="X1137" s="6">
        <f t="shared" si="115"/>
        <v>0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IF(E1138="","",IF(AND(H1138=H1139,J1138=J1139),"",MAX($D$3:D1137)+1))</f>
        <v/>
      </c>
      <c r="E1138" s="7"/>
      <c r="F1138" s="7"/>
      <c r="G1138" s="7"/>
      <c r="H1138" s="7"/>
      <c r="I1138" s="7"/>
      <c r="J1138" s="7"/>
      <c r="K1138" s="7"/>
      <c r="L1138" s="7"/>
      <c r="M1138" s="8"/>
      <c r="N1138" s="8"/>
      <c r="O1138" s="8"/>
      <c r="P1138" s="8"/>
      <c r="Q1138" s="8"/>
      <c r="R1138" s="8"/>
      <c r="S1138" s="4">
        <f t="shared" si="110"/>
        <v>0</v>
      </c>
      <c r="T1138" s="6">
        <f t="shared" si="111"/>
        <v>0</v>
      </c>
      <c r="U1138" s="4">
        <f t="shared" si="112"/>
        <v>0</v>
      </c>
      <c r="V1138" s="6">
        <f t="shared" si="113"/>
        <v>0</v>
      </c>
      <c r="W1138" s="4">
        <f t="shared" si="114"/>
        <v>0</v>
      </c>
      <c r="X1138" s="6">
        <f t="shared" si="115"/>
        <v>0</v>
      </c>
    </row>
    <row r="1139" spans="1:24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IF(E1139="","",IF(AND(H1139=H1140,J1139=J1140),"",MAX($D$3:D1138)+1))</f>
        <v/>
      </c>
      <c r="E1139" s="7"/>
      <c r="F1139" s="7"/>
      <c r="G1139" s="7"/>
      <c r="H1139" s="7"/>
      <c r="I1139" s="7"/>
      <c r="J1139" s="7"/>
      <c r="K1139" s="7"/>
      <c r="L1139" s="7"/>
      <c r="M1139" s="8"/>
      <c r="N1139" s="8"/>
      <c r="O1139" s="8"/>
      <c r="P1139" s="8"/>
      <c r="Q1139" s="8"/>
      <c r="R1139" s="8"/>
      <c r="S1139" s="4">
        <f t="shared" si="110"/>
        <v>0</v>
      </c>
      <c r="T1139" s="6">
        <f t="shared" si="111"/>
        <v>0</v>
      </c>
      <c r="U1139" s="4">
        <f t="shared" si="112"/>
        <v>0</v>
      </c>
      <c r="V1139" s="6">
        <f t="shared" si="113"/>
        <v>0</v>
      </c>
      <c r="W1139" s="4">
        <f t="shared" si="114"/>
        <v>0</v>
      </c>
      <c r="X1139" s="6">
        <f t="shared" si="115"/>
        <v>0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IF(E1140="","",IF(AND(H1140=H1141,J1140=J1141),"",MAX($D$3:D1139)+1))</f>
        <v/>
      </c>
      <c r="E1140" s="7"/>
      <c r="F1140" s="7"/>
      <c r="G1140" s="7"/>
      <c r="H1140" s="7"/>
      <c r="I1140" s="7"/>
      <c r="J1140" s="7"/>
      <c r="K1140" s="7"/>
      <c r="L1140" s="7"/>
      <c r="M1140" s="8"/>
      <c r="N1140" s="8"/>
      <c r="O1140" s="8"/>
      <c r="P1140" s="8"/>
      <c r="Q1140" s="8"/>
      <c r="R1140" s="8"/>
      <c r="S1140" s="4">
        <f t="shared" si="110"/>
        <v>0</v>
      </c>
      <c r="T1140" s="6">
        <f t="shared" si="111"/>
        <v>0</v>
      </c>
      <c r="U1140" s="4">
        <f t="shared" si="112"/>
        <v>0</v>
      </c>
      <c r="V1140" s="6">
        <f t="shared" si="113"/>
        <v>0</v>
      </c>
      <c r="W1140" s="4">
        <f t="shared" si="114"/>
        <v>0</v>
      </c>
      <c r="X1140" s="6">
        <f t="shared" si="115"/>
        <v>0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IF(E1141="","",IF(AND(H1141=H1142,J1141=J1142),"",MAX($D$3:D1140)+1))</f>
        <v/>
      </c>
      <c r="E1141" s="7"/>
      <c r="F1141" s="7"/>
      <c r="G1141" s="7"/>
      <c r="H1141" s="7"/>
      <c r="I1141" s="7"/>
      <c r="J1141" s="7"/>
      <c r="K1141" s="7"/>
      <c r="L1141" s="7"/>
      <c r="M1141" s="8"/>
      <c r="N1141" s="8"/>
      <c r="O1141" s="8"/>
      <c r="P1141" s="8"/>
      <c r="Q1141" s="8"/>
      <c r="R1141" s="8"/>
      <c r="S1141" s="4">
        <f t="shared" si="110"/>
        <v>0</v>
      </c>
      <c r="T1141" s="6">
        <f t="shared" si="111"/>
        <v>0</v>
      </c>
      <c r="U1141" s="4">
        <f t="shared" si="112"/>
        <v>0</v>
      </c>
      <c r="V1141" s="6">
        <f t="shared" si="113"/>
        <v>0</v>
      </c>
      <c r="W1141" s="4">
        <f t="shared" si="114"/>
        <v>0</v>
      </c>
      <c r="X1141" s="6">
        <f t="shared" si="115"/>
        <v>0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IF(E1142="","",IF(AND(H1142=H1143,J1142=J1143),"",MAX($D$3:D1141)+1))</f>
        <v/>
      </c>
      <c r="E1142" s="7"/>
      <c r="F1142" s="7"/>
      <c r="G1142" s="7"/>
      <c r="H1142" s="7"/>
      <c r="I1142" s="7"/>
      <c r="J1142" s="7"/>
      <c r="K1142" s="7"/>
      <c r="L1142" s="7"/>
      <c r="M1142" s="8"/>
      <c r="N1142" s="8"/>
      <c r="O1142" s="8"/>
      <c r="P1142" s="8"/>
      <c r="Q1142" s="8"/>
      <c r="R1142" s="8"/>
      <c r="S1142" s="4">
        <f t="shared" si="110"/>
        <v>0</v>
      </c>
      <c r="T1142" s="6">
        <f t="shared" si="111"/>
        <v>0</v>
      </c>
      <c r="U1142" s="4">
        <f t="shared" si="112"/>
        <v>0</v>
      </c>
      <c r="V1142" s="6">
        <f t="shared" si="113"/>
        <v>0</v>
      </c>
      <c r="W1142" s="4">
        <f t="shared" si="114"/>
        <v>0</v>
      </c>
      <c r="X1142" s="6">
        <f t="shared" si="115"/>
        <v>0</v>
      </c>
    </row>
    <row r="1143" spans="1:24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IF(E1143="","",IF(AND(H1143=H1144,J1143=J1144),"",MAX($D$3:D1142)+1))</f>
        <v/>
      </c>
      <c r="E1143" s="7"/>
      <c r="F1143" s="7"/>
      <c r="G1143" s="7"/>
      <c r="H1143" s="7"/>
      <c r="I1143" s="7"/>
      <c r="J1143" s="7"/>
      <c r="K1143" s="7"/>
      <c r="L1143" s="7"/>
      <c r="M1143" s="8"/>
      <c r="N1143" s="8"/>
      <c r="O1143" s="8"/>
      <c r="P1143" s="8"/>
      <c r="Q1143" s="8"/>
      <c r="R1143" s="8"/>
      <c r="S1143" s="4">
        <f t="shared" si="110"/>
        <v>0</v>
      </c>
      <c r="T1143" s="6">
        <f t="shared" si="111"/>
        <v>0</v>
      </c>
      <c r="U1143" s="4">
        <f t="shared" si="112"/>
        <v>0</v>
      </c>
      <c r="V1143" s="6">
        <f t="shared" si="113"/>
        <v>0</v>
      </c>
      <c r="W1143" s="4">
        <f t="shared" si="114"/>
        <v>0</v>
      </c>
      <c r="X1143" s="6">
        <f t="shared" si="115"/>
        <v>0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IF(E1144="","",IF(AND(H1144=H1145,J1144=J1145),"",MAX($D$3:D1143)+1))</f>
        <v/>
      </c>
      <c r="E1144" s="7"/>
      <c r="F1144" s="7"/>
      <c r="G1144" s="7"/>
      <c r="H1144" s="7"/>
      <c r="I1144" s="7"/>
      <c r="J1144" s="7"/>
      <c r="K1144" s="7"/>
      <c r="L1144" s="7"/>
      <c r="M1144" s="8"/>
      <c r="N1144" s="8"/>
      <c r="O1144" s="8"/>
      <c r="P1144" s="8"/>
      <c r="Q1144" s="8"/>
      <c r="R1144" s="8"/>
      <c r="S1144" s="4">
        <f t="shared" si="110"/>
        <v>0</v>
      </c>
      <c r="T1144" s="6">
        <f t="shared" si="111"/>
        <v>0</v>
      </c>
      <c r="U1144" s="4">
        <f t="shared" si="112"/>
        <v>0</v>
      </c>
      <c r="V1144" s="6">
        <f t="shared" si="113"/>
        <v>0</v>
      </c>
      <c r="W1144" s="4">
        <f t="shared" si="114"/>
        <v>0</v>
      </c>
      <c r="X1144" s="6">
        <f t="shared" si="115"/>
        <v>0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 t="str">
        <f>IF(E1145="","",IF(AND(H1145=H1146,J1145=J1146),"",MAX($D$3:D1144)+1))</f>
        <v/>
      </c>
      <c r="E1145" s="7"/>
      <c r="F1145" s="7"/>
      <c r="G1145" s="7"/>
      <c r="H1145" s="7"/>
      <c r="I1145" s="7"/>
      <c r="J1145" s="7"/>
      <c r="K1145" s="7"/>
      <c r="L1145" s="7"/>
      <c r="M1145" s="8"/>
      <c r="N1145" s="8"/>
      <c r="O1145" s="8"/>
      <c r="P1145" s="8"/>
      <c r="Q1145" s="8"/>
      <c r="R1145" s="8"/>
      <c r="S1145" s="4">
        <f t="shared" si="110"/>
        <v>0</v>
      </c>
      <c r="T1145" s="6">
        <f t="shared" si="111"/>
        <v>0</v>
      </c>
      <c r="U1145" s="4">
        <f t="shared" si="112"/>
        <v>0</v>
      </c>
      <c r="V1145" s="6">
        <f t="shared" si="113"/>
        <v>0</v>
      </c>
      <c r="W1145" s="4">
        <f t="shared" si="114"/>
        <v>0</v>
      </c>
      <c r="X1145" s="6">
        <f t="shared" si="115"/>
        <v>0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IF(E1146="","",IF(AND(H1146=H1147,J1146=J1147),"",MAX($D$3:D1145)+1))</f>
        <v/>
      </c>
      <c r="E1146" s="7"/>
      <c r="F1146" s="7"/>
      <c r="G1146" s="7"/>
      <c r="H1146" s="7"/>
      <c r="I1146" s="7"/>
      <c r="J1146" s="7"/>
      <c r="K1146" s="7"/>
      <c r="L1146" s="7"/>
      <c r="M1146" s="8"/>
      <c r="N1146" s="8"/>
      <c r="O1146" s="8"/>
      <c r="P1146" s="8"/>
      <c r="Q1146" s="8"/>
      <c r="R1146" s="8"/>
      <c r="S1146" s="4">
        <f t="shared" si="110"/>
        <v>0</v>
      </c>
      <c r="T1146" s="6">
        <f t="shared" si="111"/>
        <v>0</v>
      </c>
      <c r="U1146" s="4">
        <f t="shared" si="112"/>
        <v>0</v>
      </c>
      <c r="V1146" s="6">
        <f t="shared" si="113"/>
        <v>0</v>
      </c>
      <c r="W1146" s="4">
        <f t="shared" si="114"/>
        <v>0</v>
      </c>
      <c r="X1146" s="6">
        <f t="shared" si="115"/>
        <v>0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IF(E1147="","",IF(AND(H1147=H1148,J1147=J1148),"",MAX($D$3:D1146)+1))</f>
        <v/>
      </c>
      <c r="E1147" s="7"/>
      <c r="F1147" s="7"/>
      <c r="G1147" s="7"/>
      <c r="H1147" s="7"/>
      <c r="I1147" s="7"/>
      <c r="J1147" s="7"/>
      <c r="K1147" s="7"/>
      <c r="L1147" s="7"/>
      <c r="M1147" s="8"/>
      <c r="N1147" s="8"/>
      <c r="O1147" s="8"/>
      <c r="P1147" s="8"/>
      <c r="Q1147" s="8"/>
      <c r="R1147" s="8"/>
      <c r="S1147" s="4">
        <f t="shared" si="110"/>
        <v>0</v>
      </c>
      <c r="T1147" s="6">
        <f t="shared" si="111"/>
        <v>0</v>
      </c>
      <c r="U1147" s="4">
        <f t="shared" si="112"/>
        <v>0</v>
      </c>
      <c r="V1147" s="6">
        <f t="shared" si="113"/>
        <v>0</v>
      </c>
      <c r="W1147" s="4">
        <f t="shared" si="114"/>
        <v>0</v>
      </c>
      <c r="X1147" s="6">
        <f t="shared" si="115"/>
        <v>0</v>
      </c>
    </row>
    <row r="1148" spans="1:24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IF(E1148="","",IF(AND(H1148=H1149,J1148=J1149),"",MAX($D$3:D1147)+1))</f>
        <v/>
      </c>
      <c r="E1148" s="7"/>
      <c r="F1148" s="7"/>
      <c r="G1148" s="7"/>
      <c r="H1148" s="7"/>
      <c r="I1148" s="7"/>
      <c r="J1148" s="7"/>
      <c r="K1148" s="7"/>
      <c r="L1148" s="7"/>
      <c r="M1148" s="8"/>
      <c r="N1148" s="8"/>
      <c r="O1148" s="8"/>
      <c r="P1148" s="8"/>
      <c r="Q1148" s="8"/>
      <c r="R1148" s="8"/>
      <c r="S1148" s="4">
        <f t="shared" si="110"/>
        <v>0</v>
      </c>
      <c r="T1148" s="6">
        <f t="shared" si="111"/>
        <v>0</v>
      </c>
      <c r="U1148" s="4">
        <f t="shared" si="112"/>
        <v>0</v>
      </c>
      <c r="V1148" s="6">
        <f t="shared" si="113"/>
        <v>0</v>
      </c>
      <c r="W1148" s="4">
        <f t="shared" si="114"/>
        <v>0</v>
      </c>
      <c r="X1148" s="6">
        <f t="shared" si="115"/>
        <v>0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IF(E1149="","",IF(AND(H1149=H1150,J1149=J1150),"",MAX($D$3:D1148)+1))</f>
        <v/>
      </c>
      <c r="E1149" s="7"/>
      <c r="F1149" s="7"/>
      <c r="G1149" s="7"/>
      <c r="H1149" s="7"/>
      <c r="I1149" s="7"/>
      <c r="J1149" s="7"/>
      <c r="K1149" s="7"/>
      <c r="L1149" s="7"/>
      <c r="M1149" s="8"/>
      <c r="N1149" s="8"/>
      <c r="O1149" s="8"/>
      <c r="P1149" s="8"/>
      <c r="Q1149" s="8"/>
      <c r="R1149" s="8"/>
      <c r="S1149" s="4">
        <f t="shared" si="110"/>
        <v>0</v>
      </c>
      <c r="T1149" s="6">
        <f t="shared" si="111"/>
        <v>0</v>
      </c>
      <c r="U1149" s="4">
        <f t="shared" si="112"/>
        <v>0</v>
      </c>
      <c r="V1149" s="6">
        <f t="shared" si="113"/>
        <v>0</v>
      </c>
      <c r="W1149" s="4">
        <f t="shared" si="114"/>
        <v>0</v>
      </c>
      <c r="X1149" s="6">
        <f t="shared" si="115"/>
        <v>0</v>
      </c>
    </row>
    <row r="1150" spans="1:24" x14ac:dyDescent="0.2">
      <c r="A1150" t="str">
        <f>IF(AND(ABS(S1150)&gt;Input!$A$3,ABS(1-T1150)&gt;Input!$A$4),MAX($A$3:A1149)+1,"")</f>
        <v/>
      </c>
      <c r="B1150" t="str">
        <f>IF(AND(ABS(U1150)&gt;Input!$B$3,ABS(1-V1150)&gt;Input!$B$4),MAX($B$3:B1149)+1,"")</f>
        <v/>
      </c>
      <c r="C1150" t="str">
        <f>IF(AND(ABS(W1150)&gt;Input!$C$3,ABS(1-X1150)&gt;Input!$C$4),MAX($C$3:C1149)+1,"")</f>
        <v/>
      </c>
      <c r="D1150" t="str">
        <f>IF(E1150="","",IF(AND(H1150=H1151,J1150=J1151),"",MAX($D$3:D1149)+1))</f>
        <v/>
      </c>
      <c r="E1150" s="7"/>
      <c r="F1150" s="7"/>
      <c r="G1150" s="7"/>
      <c r="H1150" s="7"/>
      <c r="I1150" s="7"/>
      <c r="J1150" s="7"/>
      <c r="K1150" s="7"/>
      <c r="L1150" s="7"/>
      <c r="M1150" s="8"/>
      <c r="N1150" s="8"/>
      <c r="O1150" s="8"/>
      <c r="P1150" s="8"/>
      <c r="Q1150" s="8"/>
      <c r="R1150" s="8"/>
      <c r="S1150" s="4">
        <f t="shared" si="110"/>
        <v>0</v>
      </c>
      <c r="T1150" s="6">
        <f t="shared" si="111"/>
        <v>0</v>
      </c>
      <c r="U1150" s="4">
        <f t="shared" si="112"/>
        <v>0</v>
      </c>
      <c r="V1150" s="6">
        <f t="shared" si="113"/>
        <v>0</v>
      </c>
      <c r="W1150" s="4">
        <f t="shared" si="114"/>
        <v>0</v>
      </c>
      <c r="X1150" s="6">
        <f t="shared" si="115"/>
        <v>0</v>
      </c>
    </row>
    <row r="1151" spans="1:24" x14ac:dyDescent="0.2">
      <c r="A1151" t="str">
        <f>IF(AND(ABS(S1151)&gt;Input!$A$3,ABS(1-T1151)&gt;Input!$A$4),MAX($A$3:A1150)+1,"")</f>
        <v/>
      </c>
      <c r="B1151" t="str">
        <f>IF(AND(ABS(U1151)&gt;Input!$B$3,ABS(1-V1151)&gt;Input!$B$4),MAX($B$3:B1150)+1,"")</f>
        <v/>
      </c>
      <c r="C1151" t="str">
        <f>IF(AND(ABS(W1151)&gt;Input!$C$3,ABS(1-X1151)&gt;Input!$C$4),MAX($C$3:C1150)+1,"")</f>
        <v/>
      </c>
      <c r="D1151" t="str">
        <f>IF(E1151="","",IF(AND(H1151=H1152,J1151=J1152),"",MAX($D$3:D1150)+1))</f>
        <v/>
      </c>
      <c r="E1151" s="7"/>
      <c r="F1151" s="7"/>
      <c r="G1151" s="7"/>
      <c r="H1151" s="7"/>
      <c r="I1151" s="7"/>
      <c r="J1151" s="7"/>
      <c r="K1151" s="7"/>
      <c r="L1151" s="7"/>
      <c r="M1151" s="8"/>
      <c r="N1151" s="8"/>
      <c r="O1151" s="8"/>
      <c r="P1151" s="8"/>
      <c r="Q1151" s="8"/>
      <c r="R1151" s="8"/>
      <c r="S1151" s="4">
        <f t="shared" si="110"/>
        <v>0</v>
      </c>
      <c r="T1151" s="6">
        <f t="shared" si="111"/>
        <v>0</v>
      </c>
      <c r="U1151" s="4">
        <f t="shared" si="112"/>
        <v>0</v>
      </c>
      <c r="V1151" s="6">
        <f t="shared" si="113"/>
        <v>0</v>
      </c>
      <c r="W1151" s="4">
        <f t="shared" si="114"/>
        <v>0</v>
      </c>
      <c r="X1151" s="6">
        <f t="shared" si="115"/>
        <v>0</v>
      </c>
    </row>
    <row r="1152" spans="1:24" x14ac:dyDescent="0.2">
      <c r="A1152" t="str">
        <f>IF(AND(ABS(S1152)&gt;Input!$A$3,ABS(1-T1152)&gt;Input!$A$4),MAX($A$3:A1151)+1,"")</f>
        <v/>
      </c>
      <c r="B1152" t="str">
        <f>IF(AND(ABS(U1152)&gt;Input!$B$3,ABS(1-V1152)&gt;Input!$B$4),MAX($B$3:B1151)+1,"")</f>
        <v/>
      </c>
      <c r="C1152" t="str">
        <f>IF(AND(ABS(W1152)&gt;Input!$C$3,ABS(1-X1152)&gt;Input!$C$4),MAX($C$3:C1151)+1,"")</f>
        <v/>
      </c>
      <c r="D1152" t="str">
        <f>IF(E1152="","",IF(AND(H1152=H1153,J1152=J1153),"",MAX($D$3:D1151)+1))</f>
        <v/>
      </c>
      <c r="E1152" s="7"/>
      <c r="F1152" s="7"/>
      <c r="G1152" s="7"/>
      <c r="H1152" s="7"/>
      <c r="I1152" s="7"/>
      <c r="J1152" s="7"/>
      <c r="K1152" s="7"/>
      <c r="L1152" s="7"/>
      <c r="M1152" s="8"/>
      <c r="N1152" s="8"/>
      <c r="O1152" s="8"/>
      <c r="P1152" s="8"/>
      <c r="Q1152" s="8"/>
      <c r="R1152" s="8"/>
      <c r="S1152" s="4">
        <f t="shared" si="110"/>
        <v>0</v>
      </c>
      <c r="T1152" s="6">
        <f t="shared" si="111"/>
        <v>0</v>
      </c>
      <c r="U1152" s="4">
        <f t="shared" si="112"/>
        <v>0</v>
      </c>
      <c r="V1152" s="6">
        <f t="shared" si="113"/>
        <v>0</v>
      </c>
      <c r="W1152" s="4">
        <f t="shared" si="114"/>
        <v>0</v>
      </c>
      <c r="X1152" s="6">
        <f t="shared" si="115"/>
        <v>0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 t="str">
        <f>IF(E1153="","",IF(AND(H1153=H1154,J1153=J1154),"",MAX($D$3:D1152)+1))</f>
        <v/>
      </c>
      <c r="E1153" s="7"/>
      <c r="F1153" s="7"/>
      <c r="G1153" s="7"/>
      <c r="H1153" s="7"/>
      <c r="I1153" s="7"/>
      <c r="J1153" s="7"/>
      <c r="K1153" s="7"/>
      <c r="L1153" s="7"/>
      <c r="M1153" s="8"/>
      <c r="N1153" s="8"/>
      <c r="O1153" s="8"/>
      <c r="P1153" s="8"/>
      <c r="Q1153" s="8"/>
      <c r="R1153" s="8"/>
      <c r="S1153" s="4">
        <f t="shared" si="110"/>
        <v>0</v>
      </c>
      <c r="T1153" s="6">
        <f t="shared" si="111"/>
        <v>0</v>
      </c>
      <c r="U1153" s="4">
        <f t="shared" si="112"/>
        <v>0</v>
      </c>
      <c r="V1153" s="6">
        <f t="shared" si="113"/>
        <v>0</v>
      </c>
      <c r="W1153" s="4">
        <f t="shared" si="114"/>
        <v>0</v>
      </c>
      <c r="X1153" s="6">
        <f t="shared" si="115"/>
        <v>0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IF(E1154="","",IF(AND(H1154=H1155,J1154=J1155),"",MAX($D$3:D1153)+1))</f>
        <v/>
      </c>
      <c r="E1154" s="7"/>
      <c r="F1154" s="7"/>
      <c r="G1154" s="7"/>
      <c r="H1154" s="7"/>
      <c r="I1154" s="7"/>
      <c r="J1154" s="7"/>
      <c r="K1154" s="7"/>
      <c r="L1154" s="7"/>
      <c r="M1154" s="8"/>
      <c r="N1154" s="8"/>
      <c r="O1154" s="8"/>
      <c r="P1154" s="8"/>
      <c r="Q1154" s="8"/>
      <c r="R1154" s="8"/>
      <c r="S1154" s="4">
        <f t="shared" si="110"/>
        <v>0</v>
      </c>
      <c r="T1154" s="6">
        <f t="shared" si="111"/>
        <v>0</v>
      </c>
      <c r="U1154" s="4">
        <f t="shared" si="112"/>
        <v>0</v>
      </c>
      <c r="V1154" s="6">
        <f t="shared" si="113"/>
        <v>0</v>
      </c>
      <c r="W1154" s="4">
        <f t="shared" si="114"/>
        <v>0</v>
      </c>
      <c r="X1154" s="6">
        <f t="shared" si="115"/>
        <v>0</v>
      </c>
    </row>
    <row r="1155" spans="1:24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IF(E1155="","",IF(AND(H1155=H1156,J1155=J1156),"",MAX($D$3:D1154)+1))</f>
        <v/>
      </c>
      <c r="E1155" s="7"/>
      <c r="F1155" s="7"/>
      <c r="G1155" s="7"/>
      <c r="H1155" s="7"/>
      <c r="I1155" s="7"/>
      <c r="J1155" s="7"/>
      <c r="K1155" s="7"/>
      <c r="L1155" s="7"/>
      <c r="M1155" s="8"/>
      <c r="N1155" s="8"/>
      <c r="O1155" s="8"/>
      <c r="P1155" s="8"/>
      <c r="Q1155" s="8"/>
      <c r="R1155" s="8"/>
      <c r="S1155" s="4">
        <f t="shared" si="110"/>
        <v>0</v>
      </c>
      <c r="T1155" s="6">
        <f t="shared" si="111"/>
        <v>0</v>
      </c>
      <c r="U1155" s="4">
        <f t="shared" si="112"/>
        <v>0</v>
      </c>
      <c r="V1155" s="6">
        <f t="shared" si="113"/>
        <v>0</v>
      </c>
      <c r="W1155" s="4">
        <f t="shared" si="114"/>
        <v>0</v>
      </c>
      <c r="X1155" s="6">
        <f t="shared" si="115"/>
        <v>0</v>
      </c>
    </row>
    <row r="1156" spans="1:24" x14ac:dyDescent="0.2">
      <c r="A1156" t="str">
        <f>IF(AND(ABS(S1156)&gt;Input!$A$3,ABS(1-T1156)&gt;Input!$A$4),MAX($A$3:A1155)+1,"")</f>
        <v/>
      </c>
      <c r="B1156" t="str">
        <f>IF(AND(ABS(U1156)&gt;Input!$B$3,ABS(1-V1156)&gt;Input!$B$4),MAX($B$3:B1155)+1,"")</f>
        <v/>
      </c>
      <c r="C1156" t="str">
        <f>IF(AND(ABS(W1156)&gt;Input!$C$3,ABS(1-X1156)&gt;Input!$C$4),MAX($C$3:C1155)+1,"")</f>
        <v/>
      </c>
      <c r="D1156" t="str">
        <f>IF(E1156="","",IF(AND(H1156=H1157,J1156=J1157),"",MAX($D$3:D1155)+1))</f>
        <v/>
      </c>
      <c r="E1156" s="7"/>
      <c r="F1156" s="7"/>
      <c r="G1156" s="7"/>
      <c r="H1156" s="7"/>
      <c r="I1156" s="7"/>
      <c r="J1156" s="7"/>
      <c r="K1156" s="7"/>
      <c r="L1156" s="7"/>
      <c r="M1156" s="8"/>
      <c r="N1156" s="8"/>
      <c r="O1156" s="8"/>
      <c r="P1156" s="8"/>
      <c r="Q1156" s="8"/>
      <c r="R1156" s="8"/>
      <c r="S1156" s="4">
        <f t="shared" si="110"/>
        <v>0</v>
      </c>
      <c r="T1156" s="6">
        <f t="shared" si="111"/>
        <v>0</v>
      </c>
      <c r="U1156" s="4">
        <f t="shared" si="112"/>
        <v>0</v>
      </c>
      <c r="V1156" s="6">
        <f t="shared" si="113"/>
        <v>0</v>
      </c>
      <c r="W1156" s="4">
        <f t="shared" si="114"/>
        <v>0</v>
      </c>
      <c r="X1156" s="6">
        <f t="shared" si="115"/>
        <v>0</v>
      </c>
    </row>
    <row r="1157" spans="1:24" x14ac:dyDescent="0.2">
      <c r="A1157" t="str">
        <f>IF(AND(ABS(S1157)&gt;Input!$A$3,ABS(1-T1157)&gt;Input!$A$4),MAX($A$3:A1156)+1,"")</f>
        <v/>
      </c>
      <c r="B1157" t="str">
        <f>IF(AND(ABS(U1157)&gt;Input!$B$3,ABS(1-V1157)&gt;Input!$B$4),MAX($B$3:B1156)+1,"")</f>
        <v/>
      </c>
      <c r="C1157" t="str">
        <f>IF(AND(ABS(W1157)&gt;Input!$C$3,ABS(1-X1157)&gt;Input!$C$4),MAX($C$3:C1156)+1,"")</f>
        <v/>
      </c>
      <c r="D1157" t="str">
        <f>IF(E1157="","",IF(AND(H1157=H1158,J1157=J1158),"",MAX($D$3:D1156)+1))</f>
        <v/>
      </c>
      <c r="E1157" s="7"/>
      <c r="F1157" s="7"/>
      <c r="G1157" s="7"/>
      <c r="H1157" s="7"/>
      <c r="I1157" s="7"/>
      <c r="J1157" s="7"/>
      <c r="K1157" s="7"/>
      <c r="L1157" s="7"/>
      <c r="M1157" s="8"/>
      <c r="N1157" s="8"/>
      <c r="O1157" s="8"/>
      <c r="P1157" s="8"/>
      <c r="Q1157" s="8"/>
      <c r="R1157" s="8"/>
      <c r="S1157" s="4">
        <f t="shared" ref="S1157:S1220" si="116">M1157-O1157-Q1157</f>
        <v>0</v>
      </c>
      <c r="T1157" s="6">
        <f t="shared" ref="T1157:T1220" si="117">IF(M1157=0,0,ROUND((O1157+Q1157)/M1157,4))</f>
        <v>0</v>
      </c>
      <c r="U1157" s="4">
        <f t="shared" ref="U1157:U1220" si="118">N1157-O1157-Q1157</f>
        <v>0</v>
      </c>
      <c r="V1157" s="6">
        <f t="shared" ref="V1157:V1220" si="119">IF(N1157=0,0,ROUND((O1157+Q1157)/N1157,4))</f>
        <v>0</v>
      </c>
      <c r="W1157" s="4">
        <f t="shared" ref="W1157:W1220" si="120">R1157-O1157-Q1157</f>
        <v>0</v>
      </c>
      <c r="X1157" s="6">
        <f t="shared" ref="X1157:X1220" si="121">IF(R1157=0,0,ROUND((O1157+Q1157)/R1157,4))</f>
        <v>0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IF(E1158="","",IF(AND(H1158=H1159,J1158=J1159),"",MAX($D$3:D1157)+1))</f>
        <v/>
      </c>
      <c r="E1158" s="7"/>
      <c r="F1158" s="7"/>
      <c r="G1158" s="7"/>
      <c r="H1158" s="7"/>
      <c r="I1158" s="7"/>
      <c r="J1158" s="7"/>
      <c r="K1158" s="7"/>
      <c r="L1158" s="7"/>
      <c r="M1158" s="8"/>
      <c r="N1158" s="8"/>
      <c r="O1158" s="8"/>
      <c r="P1158" s="8"/>
      <c r="Q1158" s="8"/>
      <c r="R1158" s="8"/>
      <c r="S1158" s="4">
        <f t="shared" si="116"/>
        <v>0</v>
      </c>
      <c r="T1158" s="6">
        <f t="shared" si="117"/>
        <v>0</v>
      </c>
      <c r="U1158" s="4">
        <f t="shared" si="118"/>
        <v>0</v>
      </c>
      <c r="V1158" s="6">
        <f t="shared" si="119"/>
        <v>0</v>
      </c>
      <c r="W1158" s="4">
        <f t="shared" si="120"/>
        <v>0</v>
      </c>
      <c r="X1158" s="6">
        <f t="shared" si="121"/>
        <v>0</v>
      </c>
    </row>
    <row r="1159" spans="1:24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IF(E1159="","",IF(AND(H1159=H1160,J1159=J1160),"",MAX($D$3:D1158)+1))</f>
        <v/>
      </c>
      <c r="E1159" s="7"/>
      <c r="F1159" s="7"/>
      <c r="G1159" s="7"/>
      <c r="H1159" s="7"/>
      <c r="I1159" s="7"/>
      <c r="J1159" s="7"/>
      <c r="K1159" s="7"/>
      <c r="L1159" s="7"/>
      <c r="M1159" s="8"/>
      <c r="N1159" s="8"/>
      <c r="O1159" s="8"/>
      <c r="P1159" s="8"/>
      <c r="Q1159" s="8"/>
      <c r="R1159" s="8"/>
      <c r="S1159" s="4">
        <f t="shared" si="116"/>
        <v>0</v>
      </c>
      <c r="T1159" s="6">
        <f t="shared" si="117"/>
        <v>0</v>
      </c>
      <c r="U1159" s="4">
        <f t="shared" si="118"/>
        <v>0</v>
      </c>
      <c r="V1159" s="6">
        <f t="shared" si="119"/>
        <v>0</v>
      </c>
      <c r="W1159" s="4">
        <f t="shared" si="120"/>
        <v>0</v>
      </c>
      <c r="X1159" s="6">
        <f t="shared" si="121"/>
        <v>0</v>
      </c>
    </row>
    <row r="1160" spans="1:24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IF(E1160="","",IF(AND(H1160=H1161,J1160=J1161),"",MAX($D$3:D1159)+1))</f>
        <v/>
      </c>
      <c r="E1160" s="7"/>
      <c r="F1160" s="7"/>
      <c r="G1160" s="7"/>
      <c r="H1160" s="7"/>
      <c r="I1160" s="7"/>
      <c r="J1160" s="7"/>
      <c r="K1160" s="7"/>
      <c r="L1160" s="7"/>
      <c r="M1160" s="8"/>
      <c r="N1160" s="8"/>
      <c r="O1160" s="8"/>
      <c r="P1160" s="8"/>
      <c r="Q1160" s="8"/>
      <c r="R1160" s="8"/>
      <c r="S1160" s="4">
        <f t="shared" si="116"/>
        <v>0</v>
      </c>
      <c r="T1160" s="6">
        <f t="shared" si="117"/>
        <v>0</v>
      </c>
      <c r="U1160" s="4">
        <f t="shared" si="118"/>
        <v>0</v>
      </c>
      <c r="V1160" s="6">
        <f t="shared" si="119"/>
        <v>0</v>
      </c>
      <c r="W1160" s="4">
        <f t="shared" si="120"/>
        <v>0</v>
      </c>
      <c r="X1160" s="6">
        <f t="shared" si="121"/>
        <v>0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IF(E1161="","",IF(AND(H1161=H1162,J1161=J1162),"",MAX($D$3:D1160)+1))</f>
        <v/>
      </c>
      <c r="E1161" s="7"/>
      <c r="F1161" s="7"/>
      <c r="G1161" s="7"/>
      <c r="H1161" s="7"/>
      <c r="I1161" s="7"/>
      <c r="J1161" s="7"/>
      <c r="K1161" s="7"/>
      <c r="L1161" s="7"/>
      <c r="M1161" s="8"/>
      <c r="N1161" s="8"/>
      <c r="O1161" s="8"/>
      <c r="P1161" s="8"/>
      <c r="Q1161" s="8"/>
      <c r="R1161" s="8"/>
      <c r="S1161" s="4">
        <f t="shared" si="116"/>
        <v>0</v>
      </c>
      <c r="T1161" s="6">
        <f t="shared" si="117"/>
        <v>0</v>
      </c>
      <c r="U1161" s="4">
        <f t="shared" si="118"/>
        <v>0</v>
      </c>
      <c r="V1161" s="6">
        <f t="shared" si="119"/>
        <v>0</v>
      </c>
      <c r="W1161" s="4">
        <f t="shared" si="120"/>
        <v>0</v>
      </c>
      <c r="X1161" s="6">
        <f t="shared" si="121"/>
        <v>0</v>
      </c>
    </row>
    <row r="1162" spans="1:24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IF(E1162="","",IF(AND(H1162=H1163,J1162=J1163),"",MAX($D$3:D1161)+1))</f>
        <v/>
      </c>
      <c r="E1162" s="7"/>
      <c r="F1162" s="7"/>
      <c r="G1162" s="7"/>
      <c r="H1162" s="7"/>
      <c r="I1162" s="7"/>
      <c r="J1162" s="7"/>
      <c r="K1162" s="7"/>
      <c r="L1162" s="7"/>
      <c r="M1162" s="8"/>
      <c r="N1162" s="8"/>
      <c r="O1162" s="8"/>
      <c r="P1162" s="8"/>
      <c r="Q1162" s="8"/>
      <c r="R1162" s="8"/>
      <c r="S1162" s="4">
        <f t="shared" si="116"/>
        <v>0</v>
      </c>
      <c r="T1162" s="6">
        <f t="shared" si="117"/>
        <v>0</v>
      </c>
      <c r="U1162" s="4">
        <f t="shared" si="118"/>
        <v>0</v>
      </c>
      <c r="V1162" s="6">
        <f t="shared" si="119"/>
        <v>0</v>
      </c>
      <c r="W1162" s="4">
        <f t="shared" si="120"/>
        <v>0</v>
      </c>
      <c r="X1162" s="6">
        <f t="shared" si="121"/>
        <v>0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 t="str">
        <f>IF(E1163="","",IF(AND(H1163=H1164,J1163=J1164),"",MAX($D$3:D1162)+1))</f>
        <v/>
      </c>
      <c r="E1163" s="7"/>
      <c r="F1163" s="7"/>
      <c r="G1163" s="7"/>
      <c r="H1163" s="7"/>
      <c r="I1163" s="7"/>
      <c r="J1163" s="7"/>
      <c r="K1163" s="7"/>
      <c r="L1163" s="7"/>
      <c r="M1163" s="8"/>
      <c r="N1163" s="8"/>
      <c r="O1163" s="8"/>
      <c r="P1163" s="8"/>
      <c r="Q1163" s="8"/>
      <c r="R1163" s="8"/>
      <c r="S1163" s="4">
        <f t="shared" si="116"/>
        <v>0</v>
      </c>
      <c r="T1163" s="6">
        <f t="shared" si="117"/>
        <v>0</v>
      </c>
      <c r="U1163" s="4">
        <f t="shared" si="118"/>
        <v>0</v>
      </c>
      <c r="V1163" s="6">
        <f t="shared" si="119"/>
        <v>0</v>
      </c>
      <c r="W1163" s="4">
        <f t="shared" si="120"/>
        <v>0</v>
      </c>
      <c r="X1163" s="6">
        <f t="shared" si="121"/>
        <v>0</v>
      </c>
    </row>
    <row r="1164" spans="1:24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IF(E1164="","",IF(AND(H1164=H1165,J1164=J1165),"",MAX($D$3:D1163)+1))</f>
        <v/>
      </c>
      <c r="E1164" s="7"/>
      <c r="F1164" s="7"/>
      <c r="G1164" s="7"/>
      <c r="H1164" s="7"/>
      <c r="I1164" s="7"/>
      <c r="J1164" s="7"/>
      <c r="K1164" s="7"/>
      <c r="L1164" s="7"/>
      <c r="M1164" s="8"/>
      <c r="N1164" s="8"/>
      <c r="O1164" s="8"/>
      <c r="P1164" s="8"/>
      <c r="Q1164" s="8"/>
      <c r="R1164" s="8"/>
      <c r="S1164" s="4">
        <f t="shared" si="116"/>
        <v>0</v>
      </c>
      <c r="T1164" s="6">
        <f t="shared" si="117"/>
        <v>0</v>
      </c>
      <c r="U1164" s="4">
        <f t="shared" si="118"/>
        <v>0</v>
      </c>
      <c r="V1164" s="6">
        <f t="shared" si="119"/>
        <v>0</v>
      </c>
      <c r="W1164" s="4">
        <f t="shared" si="120"/>
        <v>0</v>
      </c>
      <c r="X1164" s="6">
        <f t="shared" si="121"/>
        <v>0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IF(E1165="","",IF(AND(H1165=H1166,J1165=J1166),"",MAX($D$3:D1164)+1))</f>
        <v/>
      </c>
      <c r="E1165" s="7"/>
      <c r="F1165" s="7"/>
      <c r="G1165" s="7"/>
      <c r="H1165" s="7"/>
      <c r="I1165" s="7"/>
      <c r="J1165" s="7"/>
      <c r="K1165" s="7"/>
      <c r="L1165" s="7"/>
      <c r="M1165" s="8"/>
      <c r="N1165" s="8"/>
      <c r="O1165" s="8"/>
      <c r="P1165" s="8"/>
      <c r="Q1165" s="8"/>
      <c r="R1165" s="8"/>
      <c r="S1165" s="4">
        <f t="shared" si="116"/>
        <v>0</v>
      </c>
      <c r="T1165" s="6">
        <f t="shared" si="117"/>
        <v>0</v>
      </c>
      <c r="U1165" s="4">
        <f t="shared" si="118"/>
        <v>0</v>
      </c>
      <c r="V1165" s="6">
        <f t="shared" si="119"/>
        <v>0</v>
      </c>
      <c r="W1165" s="4">
        <f t="shared" si="120"/>
        <v>0</v>
      </c>
      <c r="X1165" s="6">
        <f t="shared" si="121"/>
        <v>0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IF(E1166="","",IF(AND(H1166=H1167,J1166=J1167),"",MAX($D$3:D1165)+1))</f>
        <v/>
      </c>
      <c r="E1166" s="7"/>
      <c r="F1166" s="7"/>
      <c r="G1166" s="7"/>
      <c r="H1166" s="7"/>
      <c r="I1166" s="7"/>
      <c r="J1166" s="7"/>
      <c r="K1166" s="7"/>
      <c r="L1166" s="7"/>
      <c r="M1166" s="8"/>
      <c r="N1166" s="8"/>
      <c r="O1166" s="8"/>
      <c r="P1166" s="8"/>
      <c r="Q1166" s="8"/>
      <c r="R1166" s="8"/>
      <c r="S1166" s="4">
        <f t="shared" si="116"/>
        <v>0</v>
      </c>
      <c r="T1166" s="6">
        <f t="shared" si="117"/>
        <v>0</v>
      </c>
      <c r="U1166" s="4">
        <f t="shared" si="118"/>
        <v>0</v>
      </c>
      <c r="V1166" s="6">
        <f t="shared" si="119"/>
        <v>0</v>
      </c>
      <c r="W1166" s="4">
        <f t="shared" si="120"/>
        <v>0</v>
      </c>
      <c r="X1166" s="6">
        <f t="shared" si="121"/>
        <v>0</v>
      </c>
    </row>
    <row r="1167" spans="1:24" x14ac:dyDescent="0.2">
      <c r="A1167" t="str">
        <f>IF(AND(ABS(S1167)&gt;Input!$A$3,ABS(1-T1167)&gt;Input!$A$4),MAX($A$3:A1166)+1,"")</f>
        <v/>
      </c>
      <c r="B1167" t="str">
        <f>IF(AND(ABS(U1167)&gt;Input!$B$3,ABS(1-V1167)&gt;Input!$B$4),MAX($B$3:B1166)+1,"")</f>
        <v/>
      </c>
      <c r="C1167" t="str">
        <f>IF(AND(ABS(W1167)&gt;Input!$C$3,ABS(1-X1167)&gt;Input!$C$4),MAX($C$3:C1166)+1,"")</f>
        <v/>
      </c>
      <c r="D1167" t="str">
        <f>IF(E1167="","",IF(AND(H1167=H1168,J1167=J1168),"",MAX($D$3:D1166)+1))</f>
        <v/>
      </c>
      <c r="E1167" s="7"/>
      <c r="F1167" s="7"/>
      <c r="G1167" s="7"/>
      <c r="H1167" s="7"/>
      <c r="I1167" s="7"/>
      <c r="J1167" s="7"/>
      <c r="K1167" s="7"/>
      <c r="L1167" s="7"/>
      <c r="M1167" s="8"/>
      <c r="N1167" s="8"/>
      <c r="O1167" s="8"/>
      <c r="P1167" s="8"/>
      <c r="Q1167" s="8"/>
      <c r="R1167" s="8"/>
      <c r="S1167" s="4">
        <f t="shared" si="116"/>
        <v>0</v>
      </c>
      <c r="T1167" s="6">
        <f t="shared" si="117"/>
        <v>0</v>
      </c>
      <c r="U1167" s="4">
        <f t="shared" si="118"/>
        <v>0</v>
      </c>
      <c r="V1167" s="6">
        <f t="shared" si="119"/>
        <v>0</v>
      </c>
      <c r="W1167" s="4">
        <f t="shared" si="120"/>
        <v>0</v>
      </c>
      <c r="X1167" s="6">
        <f t="shared" si="121"/>
        <v>0</v>
      </c>
    </row>
    <row r="1168" spans="1:24" x14ac:dyDescent="0.2">
      <c r="A1168" t="str">
        <f>IF(AND(ABS(S1168)&gt;Input!$A$3,ABS(1-T1168)&gt;Input!$A$4),MAX($A$3:A1167)+1,"")</f>
        <v/>
      </c>
      <c r="B1168" t="str">
        <f>IF(AND(ABS(U1168)&gt;Input!$B$3,ABS(1-V1168)&gt;Input!$B$4),MAX($B$3:B1167)+1,"")</f>
        <v/>
      </c>
      <c r="C1168" t="str">
        <f>IF(AND(ABS(W1168)&gt;Input!$C$3,ABS(1-X1168)&gt;Input!$C$4),MAX($C$3:C1167)+1,"")</f>
        <v/>
      </c>
      <c r="D1168" t="str">
        <f>IF(E1168="","",IF(AND(H1168=H1169,J1168=J1169),"",MAX($D$3:D1167)+1))</f>
        <v/>
      </c>
      <c r="E1168" s="7"/>
      <c r="F1168" s="7"/>
      <c r="G1168" s="7"/>
      <c r="H1168" s="7"/>
      <c r="I1168" s="7"/>
      <c r="J1168" s="7"/>
      <c r="K1168" s="7"/>
      <c r="L1168" s="7"/>
      <c r="M1168" s="8"/>
      <c r="N1168" s="8"/>
      <c r="O1168" s="8"/>
      <c r="P1168" s="8"/>
      <c r="Q1168" s="8"/>
      <c r="R1168" s="8"/>
      <c r="S1168" s="4">
        <f t="shared" si="116"/>
        <v>0</v>
      </c>
      <c r="T1168" s="6">
        <f t="shared" si="117"/>
        <v>0</v>
      </c>
      <c r="U1168" s="4">
        <f t="shared" si="118"/>
        <v>0</v>
      </c>
      <c r="V1168" s="6">
        <f t="shared" si="119"/>
        <v>0</v>
      </c>
      <c r="W1168" s="4">
        <f t="shared" si="120"/>
        <v>0</v>
      </c>
      <c r="X1168" s="6">
        <f t="shared" si="121"/>
        <v>0</v>
      </c>
    </row>
    <row r="1169" spans="1:24" x14ac:dyDescent="0.2">
      <c r="A1169" t="str">
        <f>IF(AND(ABS(S1169)&gt;Input!$A$3,ABS(1-T1169)&gt;Input!$A$4),MAX($A$3:A1168)+1,"")</f>
        <v/>
      </c>
      <c r="B1169" t="str">
        <f>IF(AND(ABS(U1169)&gt;Input!$B$3,ABS(1-V1169)&gt;Input!$B$4),MAX($B$3:B1168)+1,"")</f>
        <v/>
      </c>
      <c r="C1169" t="str">
        <f>IF(AND(ABS(W1169)&gt;Input!$C$3,ABS(1-X1169)&gt;Input!$C$4),MAX($C$3:C1168)+1,"")</f>
        <v/>
      </c>
      <c r="D1169" t="str">
        <f>IF(E1169="","",IF(AND(H1169=H1170,J1169=J1170),"",MAX($D$3:D1168)+1))</f>
        <v/>
      </c>
      <c r="E1169" s="7"/>
      <c r="F1169" s="7"/>
      <c r="G1169" s="7"/>
      <c r="H1169" s="7"/>
      <c r="I1169" s="7"/>
      <c r="J1169" s="7"/>
      <c r="K1169" s="7"/>
      <c r="L1169" s="7"/>
      <c r="M1169" s="8"/>
      <c r="N1169" s="8"/>
      <c r="O1169" s="8"/>
      <c r="P1169" s="8"/>
      <c r="Q1169" s="8"/>
      <c r="R1169" s="8"/>
      <c r="S1169" s="4">
        <f t="shared" si="116"/>
        <v>0</v>
      </c>
      <c r="T1169" s="6">
        <f t="shared" si="117"/>
        <v>0</v>
      </c>
      <c r="U1169" s="4">
        <f t="shared" si="118"/>
        <v>0</v>
      </c>
      <c r="V1169" s="6">
        <f t="shared" si="119"/>
        <v>0</v>
      </c>
      <c r="W1169" s="4">
        <f t="shared" si="120"/>
        <v>0</v>
      </c>
      <c r="X1169" s="6">
        <f t="shared" si="121"/>
        <v>0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IF(E1170="","",IF(AND(H1170=H1171,J1170=J1171),"",MAX($D$3:D1169)+1))</f>
        <v/>
      </c>
      <c r="E1170" s="7"/>
      <c r="F1170" s="7"/>
      <c r="G1170" s="7"/>
      <c r="H1170" s="7"/>
      <c r="I1170" s="7"/>
      <c r="J1170" s="7"/>
      <c r="K1170" s="7"/>
      <c r="L1170" s="7"/>
      <c r="M1170" s="8"/>
      <c r="N1170" s="8"/>
      <c r="O1170" s="8"/>
      <c r="P1170" s="8"/>
      <c r="Q1170" s="8"/>
      <c r="R1170" s="8"/>
      <c r="S1170" s="4">
        <f t="shared" si="116"/>
        <v>0</v>
      </c>
      <c r="T1170" s="6">
        <f t="shared" si="117"/>
        <v>0</v>
      </c>
      <c r="U1170" s="4">
        <f t="shared" si="118"/>
        <v>0</v>
      </c>
      <c r="V1170" s="6">
        <f t="shared" si="119"/>
        <v>0</v>
      </c>
      <c r="W1170" s="4">
        <f t="shared" si="120"/>
        <v>0</v>
      </c>
      <c r="X1170" s="6">
        <f t="shared" si="121"/>
        <v>0</v>
      </c>
    </row>
    <row r="1171" spans="1:24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 t="str">
        <f>IF(AND(ABS(W1171)&gt;Input!$C$3,ABS(1-X1171)&gt;Input!$C$4),MAX($C$3:C1170)+1,"")</f>
        <v/>
      </c>
      <c r="D1171" t="str">
        <f>IF(E1171="","",IF(AND(H1171=H1172,J1171=J1172),"",MAX($D$3:D1170)+1))</f>
        <v/>
      </c>
      <c r="E1171" s="7"/>
      <c r="F1171" s="7"/>
      <c r="G1171" s="7"/>
      <c r="H1171" s="7"/>
      <c r="I1171" s="7"/>
      <c r="J1171" s="7"/>
      <c r="K1171" s="7"/>
      <c r="L1171" s="7"/>
      <c r="M1171" s="8"/>
      <c r="N1171" s="8"/>
      <c r="O1171" s="8"/>
      <c r="P1171" s="8"/>
      <c r="Q1171" s="8"/>
      <c r="R1171" s="8"/>
      <c r="S1171" s="4">
        <f t="shared" si="116"/>
        <v>0</v>
      </c>
      <c r="T1171" s="6">
        <f t="shared" si="117"/>
        <v>0</v>
      </c>
      <c r="U1171" s="4">
        <f t="shared" si="118"/>
        <v>0</v>
      </c>
      <c r="V1171" s="6">
        <f t="shared" si="119"/>
        <v>0</v>
      </c>
      <c r="W1171" s="4">
        <f t="shared" si="120"/>
        <v>0</v>
      </c>
      <c r="X1171" s="6">
        <f t="shared" si="121"/>
        <v>0</v>
      </c>
    </row>
    <row r="1172" spans="1:24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IF(E1172="","",IF(AND(H1172=H1173,J1172=J1173),"",MAX($D$3:D1171)+1))</f>
        <v/>
      </c>
      <c r="E1172" s="7"/>
      <c r="F1172" s="7"/>
      <c r="G1172" s="7"/>
      <c r="H1172" s="7"/>
      <c r="I1172" s="7"/>
      <c r="J1172" s="7"/>
      <c r="K1172" s="7"/>
      <c r="L1172" s="7"/>
      <c r="M1172" s="8"/>
      <c r="N1172" s="8"/>
      <c r="O1172" s="8"/>
      <c r="P1172" s="8"/>
      <c r="Q1172" s="8"/>
      <c r="R1172" s="8"/>
      <c r="S1172" s="4">
        <f t="shared" si="116"/>
        <v>0</v>
      </c>
      <c r="T1172" s="6">
        <f t="shared" si="117"/>
        <v>0</v>
      </c>
      <c r="U1172" s="4">
        <f t="shared" si="118"/>
        <v>0</v>
      </c>
      <c r="V1172" s="6">
        <f t="shared" si="119"/>
        <v>0</v>
      </c>
      <c r="W1172" s="4">
        <f t="shared" si="120"/>
        <v>0</v>
      </c>
      <c r="X1172" s="6">
        <f t="shared" si="121"/>
        <v>0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IF(E1173="","",IF(AND(H1173=H1174,J1173=J1174),"",MAX($D$3:D1172)+1))</f>
        <v/>
      </c>
      <c r="E1173" s="7"/>
      <c r="F1173" s="7"/>
      <c r="G1173" s="7"/>
      <c r="H1173" s="7"/>
      <c r="I1173" s="7"/>
      <c r="J1173" s="7"/>
      <c r="K1173" s="7"/>
      <c r="L1173" s="7"/>
      <c r="M1173" s="8"/>
      <c r="N1173" s="8"/>
      <c r="O1173" s="8"/>
      <c r="P1173" s="8"/>
      <c r="Q1173" s="8"/>
      <c r="R1173" s="8"/>
      <c r="S1173" s="4">
        <f t="shared" si="116"/>
        <v>0</v>
      </c>
      <c r="T1173" s="6">
        <f t="shared" si="117"/>
        <v>0</v>
      </c>
      <c r="U1173" s="4">
        <f t="shared" si="118"/>
        <v>0</v>
      </c>
      <c r="V1173" s="6">
        <f t="shared" si="119"/>
        <v>0</v>
      </c>
      <c r="W1173" s="4">
        <f t="shared" si="120"/>
        <v>0</v>
      </c>
      <c r="X1173" s="6">
        <f t="shared" si="121"/>
        <v>0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IF(E1174="","",IF(AND(H1174=H1175,J1174=J1175),"",MAX($D$3:D1173)+1))</f>
        <v/>
      </c>
      <c r="E1174" s="7"/>
      <c r="F1174" s="7"/>
      <c r="G1174" s="7"/>
      <c r="H1174" s="7"/>
      <c r="I1174" s="7"/>
      <c r="J1174" s="7"/>
      <c r="K1174" s="7"/>
      <c r="L1174" s="7"/>
      <c r="M1174" s="8"/>
      <c r="N1174" s="8"/>
      <c r="O1174" s="8"/>
      <c r="P1174" s="8"/>
      <c r="Q1174" s="8"/>
      <c r="R1174" s="8"/>
      <c r="S1174" s="4">
        <f t="shared" si="116"/>
        <v>0</v>
      </c>
      <c r="T1174" s="6">
        <f t="shared" si="117"/>
        <v>0</v>
      </c>
      <c r="U1174" s="4">
        <f t="shared" si="118"/>
        <v>0</v>
      </c>
      <c r="V1174" s="6">
        <f t="shared" si="119"/>
        <v>0</v>
      </c>
      <c r="W1174" s="4">
        <f t="shared" si="120"/>
        <v>0</v>
      </c>
      <c r="X1174" s="6">
        <f t="shared" si="121"/>
        <v>0</v>
      </c>
    </row>
    <row r="1175" spans="1:24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IF(E1175="","",IF(AND(H1175=H1176,J1175=J1176),"",MAX($D$3:D1174)+1))</f>
        <v/>
      </c>
      <c r="E1175" s="7"/>
      <c r="F1175" s="7"/>
      <c r="G1175" s="7"/>
      <c r="H1175" s="7"/>
      <c r="I1175" s="7"/>
      <c r="J1175" s="7"/>
      <c r="K1175" s="7"/>
      <c r="L1175" s="7"/>
      <c r="M1175" s="8"/>
      <c r="N1175" s="8"/>
      <c r="O1175" s="8"/>
      <c r="P1175" s="8"/>
      <c r="Q1175" s="8"/>
      <c r="R1175" s="8"/>
      <c r="S1175" s="4">
        <f t="shared" si="116"/>
        <v>0</v>
      </c>
      <c r="T1175" s="6">
        <f t="shared" si="117"/>
        <v>0</v>
      </c>
      <c r="U1175" s="4">
        <f t="shared" si="118"/>
        <v>0</v>
      </c>
      <c r="V1175" s="6">
        <f t="shared" si="119"/>
        <v>0</v>
      </c>
      <c r="W1175" s="4">
        <f t="shared" si="120"/>
        <v>0</v>
      </c>
      <c r="X1175" s="6">
        <f t="shared" si="121"/>
        <v>0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IF(E1176="","",IF(AND(H1176=H1177,J1176=J1177),"",MAX($D$3:D1175)+1))</f>
        <v/>
      </c>
      <c r="E1176" s="7"/>
      <c r="F1176" s="7"/>
      <c r="G1176" s="7"/>
      <c r="H1176" s="7"/>
      <c r="I1176" s="7"/>
      <c r="J1176" s="7"/>
      <c r="K1176" s="7"/>
      <c r="L1176" s="7"/>
      <c r="M1176" s="8"/>
      <c r="N1176" s="8"/>
      <c r="O1176" s="8"/>
      <c r="P1176" s="8"/>
      <c r="Q1176" s="8"/>
      <c r="R1176" s="8"/>
      <c r="S1176" s="4">
        <f t="shared" si="116"/>
        <v>0</v>
      </c>
      <c r="T1176" s="6">
        <f t="shared" si="117"/>
        <v>0</v>
      </c>
      <c r="U1176" s="4">
        <f t="shared" si="118"/>
        <v>0</v>
      </c>
      <c r="V1176" s="6">
        <f t="shared" si="119"/>
        <v>0</v>
      </c>
      <c r="W1176" s="4">
        <f t="shared" si="120"/>
        <v>0</v>
      </c>
      <c r="X1176" s="6">
        <f t="shared" si="121"/>
        <v>0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 t="str">
        <f>IF(E1177="","",IF(AND(H1177=H1178,J1177=J1178),"",MAX($D$3:D1176)+1))</f>
        <v/>
      </c>
      <c r="E1177" s="7"/>
      <c r="F1177" s="7"/>
      <c r="G1177" s="7"/>
      <c r="H1177" s="7"/>
      <c r="I1177" s="7"/>
      <c r="J1177" s="7"/>
      <c r="K1177" s="7"/>
      <c r="L1177" s="7"/>
      <c r="M1177" s="8"/>
      <c r="N1177" s="8"/>
      <c r="O1177" s="8"/>
      <c r="P1177" s="8"/>
      <c r="Q1177" s="8"/>
      <c r="R1177" s="8"/>
      <c r="S1177" s="4">
        <f t="shared" si="116"/>
        <v>0</v>
      </c>
      <c r="T1177" s="6">
        <f t="shared" si="117"/>
        <v>0</v>
      </c>
      <c r="U1177" s="4">
        <f t="shared" si="118"/>
        <v>0</v>
      </c>
      <c r="V1177" s="6">
        <f t="shared" si="119"/>
        <v>0</v>
      </c>
      <c r="W1177" s="4">
        <f t="shared" si="120"/>
        <v>0</v>
      </c>
      <c r="X1177" s="6">
        <f t="shared" si="121"/>
        <v>0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IF(E1178="","",IF(AND(H1178=H1179,J1178=J1179),"",MAX($D$3:D1177)+1))</f>
        <v/>
      </c>
      <c r="E1178" s="7"/>
      <c r="F1178" s="7"/>
      <c r="G1178" s="7"/>
      <c r="H1178" s="7"/>
      <c r="I1178" s="7"/>
      <c r="J1178" s="7"/>
      <c r="K1178" s="7"/>
      <c r="L1178" s="7"/>
      <c r="M1178" s="8"/>
      <c r="N1178" s="8"/>
      <c r="O1178" s="8"/>
      <c r="P1178" s="8"/>
      <c r="Q1178" s="8"/>
      <c r="R1178" s="8"/>
      <c r="S1178" s="4">
        <f t="shared" si="116"/>
        <v>0</v>
      </c>
      <c r="T1178" s="6">
        <f t="shared" si="117"/>
        <v>0</v>
      </c>
      <c r="U1178" s="4">
        <f t="shared" si="118"/>
        <v>0</v>
      </c>
      <c r="V1178" s="6">
        <f t="shared" si="119"/>
        <v>0</v>
      </c>
      <c r="W1178" s="4">
        <f t="shared" si="120"/>
        <v>0</v>
      </c>
      <c r="X1178" s="6">
        <f t="shared" si="121"/>
        <v>0</v>
      </c>
    </row>
    <row r="1179" spans="1:24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IF(E1179="","",IF(AND(H1179=H1180,J1179=J1180),"",MAX($D$3:D1178)+1))</f>
        <v/>
      </c>
      <c r="E1179" s="7"/>
      <c r="F1179" s="7"/>
      <c r="G1179" s="7"/>
      <c r="H1179" s="7"/>
      <c r="I1179" s="7"/>
      <c r="J1179" s="7"/>
      <c r="K1179" s="7"/>
      <c r="L1179" s="7"/>
      <c r="M1179" s="8"/>
      <c r="N1179" s="8"/>
      <c r="O1179" s="8"/>
      <c r="P1179" s="8"/>
      <c r="Q1179" s="8"/>
      <c r="R1179" s="8"/>
      <c r="S1179" s="4">
        <f t="shared" si="116"/>
        <v>0</v>
      </c>
      <c r="T1179" s="6">
        <f t="shared" si="117"/>
        <v>0</v>
      </c>
      <c r="U1179" s="4">
        <f t="shared" si="118"/>
        <v>0</v>
      </c>
      <c r="V1179" s="6">
        <f t="shared" si="119"/>
        <v>0</v>
      </c>
      <c r="W1179" s="4">
        <f t="shared" si="120"/>
        <v>0</v>
      </c>
      <c r="X1179" s="6">
        <f t="shared" si="121"/>
        <v>0</v>
      </c>
    </row>
    <row r="1180" spans="1:24" x14ac:dyDescent="0.2">
      <c r="A1180" t="str">
        <f>IF(AND(ABS(S1180)&gt;Input!$A$3,ABS(1-T1180)&gt;Input!$A$4),MAX($A$3:A1179)+1,"")</f>
        <v/>
      </c>
      <c r="B1180" t="str">
        <f>IF(AND(ABS(U1180)&gt;Input!$B$3,ABS(1-V1180)&gt;Input!$B$4),MAX($B$3:B1179)+1,"")</f>
        <v/>
      </c>
      <c r="C1180" t="str">
        <f>IF(AND(ABS(W1180)&gt;Input!$C$3,ABS(1-X1180)&gt;Input!$C$4),MAX($C$3:C1179)+1,"")</f>
        <v/>
      </c>
      <c r="D1180" t="str">
        <f>IF(E1180="","",IF(AND(H1180=H1181,J1180=J1181),"",MAX($D$3:D1179)+1))</f>
        <v/>
      </c>
      <c r="E1180" s="7"/>
      <c r="F1180" s="7"/>
      <c r="G1180" s="7"/>
      <c r="H1180" s="7"/>
      <c r="I1180" s="7"/>
      <c r="J1180" s="7"/>
      <c r="K1180" s="7"/>
      <c r="L1180" s="7"/>
      <c r="M1180" s="8"/>
      <c r="N1180" s="8"/>
      <c r="O1180" s="8"/>
      <c r="P1180" s="8"/>
      <c r="Q1180" s="8"/>
      <c r="R1180" s="8"/>
      <c r="S1180" s="4">
        <f t="shared" si="116"/>
        <v>0</v>
      </c>
      <c r="T1180" s="6">
        <f t="shared" si="117"/>
        <v>0</v>
      </c>
      <c r="U1180" s="4">
        <f t="shared" si="118"/>
        <v>0</v>
      </c>
      <c r="V1180" s="6">
        <f t="shared" si="119"/>
        <v>0</v>
      </c>
      <c r="W1180" s="4">
        <f t="shared" si="120"/>
        <v>0</v>
      </c>
      <c r="X1180" s="6">
        <f t="shared" si="121"/>
        <v>0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IF(E1181="","",IF(AND(H1181=H1182,J1181=J1182),"",MAX($D$3:D1180)+1))</f>
        <v/>
      </c>
      <c r="E1181" s="7"/>
      <c r="F1181" s="7"/>
      <c r="G1181" s="7"/>
      <c r="H1181" s="7"/>
      <c r="I1181" s="7"/>
      <c r="J1181" s="7"/>
      <c r="K1181" s="7"/>
      <c r="L1181" s="7"/>
      <c r="M1181" s="8"/>
      <c r="N1181" s="8"/>
      <c r="O1181" s="8"/>
      <c r="P1181" s="8"/>
      <c r="Q1181" s="8"/>
      <c r="R1181" s="8"/>
      <c r="S1181" s="4">
        <f t="shared" si="116"/>
        <v>0</v>
      </c>
      <c r="T1181" s="6">
        <f t="shared" si="117"/>
        <v>0</v>
      </c>
      <c r="U1181" s="4">
        <f t="shared" si="118"/>
        <v>0</v>
      </c>
      <c r="V1181" s="6">
        <f t="shared" si="119"/>
        <v>0</v>
      </c>
      <c r="W1181" s="4">
        <f t="shared" si="120"/>
        <v>0</v>
      </c>
      <c r="X1181" s="6">
        <f t="shared" si="121"/>
        <v>0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IF(E1182="","",IF(AND(H1182=H1183,J1182=J1183),"",MAX($D$3:D1181)+1))</f>
        <v/>
      </c>
      <c r="E1182" s="7"/>
      <c r="F1182" s="7"/>
      <c r="G1182" s="7"/>
      <c r="H1182" s="7"/>
      <c r="I1182" s="7"/>
      <c r="J1182" s="7"/>
      <c r="K1182" s="7"/>
      <c r="L1182" s="7"/>
      <c r="M1182" s="8"/>
      <c r="N1182" s="8"/>
      <c r="O1182" s="8"/>
      <c r="P1182" s="8"/>
      <c r="Q1182" s="8"/>
      <c r="R1182" s="8"/>
      <c r="S1182" s="4">
        <f t="shared" si="116"/>
        <v>0</v>
      </c>
      <c r="T1182" s="6">
        <f t="shared" si="117"/>
        <v>0</v>
      </c>
      <c r="U1182" s="4">
        <f t="shared" si="118"/>
        <v>0</v>
      </c>
      <c r="V1182" s="6">
        <f t="shared" si="119"/>
        <v>0</v>
      </c>
      <c r="W1182" s="4">
        <f t="shared" si="120"/>
        <v>0</v>
      </c>
      <c r="X1182" s="6">
        <f t="shared" si="121"/>
        <v>0</v>
      </c>
    </row>
    <row r="1183" spans="1:24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IF(E1183="","",IF(AND(H1183=H1184,J1183=J1184),"",MAX($D$3:D1182)+1))</f>
        <v/>
      </c>
      <c r="E1183" s="7"/>
      <c r="F1183" s="7"/>
      <c r="G1183" s="7"/>
      <c r="H1183" s="7"/>
      <c r="I1183" s="7"/>
      <c r="J1183" s="7"/>
      <c r="K1183" s="7"/>
      <c r="L1183" s="7"/>
      <c r="M1183" s="8"/>
      <c r="N1183" s="8"/>
      <c r="O1183" s="8"/>
      <c r="P1183" s="8"/>
      <c r="Q1183" s="8"/>
      <c r="R1183" s="8"/>
      <c r="S1183" s="4">
        <f t="shared" si="116"/>
        <v>0</v>
      </c>
      <c r="T1183" s="6">
        <f t="shared" si="117"/>
        <v>0</v>
      </c>
      <c r="U1183" s="4">
        <f t="shared" si="118"/>
        <v>0</v>
      </c>
      <c r="V1183" s="6">
        <f t="shared" si="119"/>
        <v>0</v>
      </c>
      <c r="W1183" s="4">
        <f t="shared" si="120"/>
        <v>0</v>
      </c>
      <c r="X1183" s="6">
        <f t="shared" si="121"/>
        <v>0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 t="str">
        <f>IF(AND(ABS(W1184)&gt;Input!$C$3,ABS(1-X1184)&gt;Input!$C$4),MAX($C$3:C1183)+1,"")</f>
        <v/>
      </c>
      <c r="D1184" t="str">
        <f>IF(E1184="","",IF(AND(H1184=H1185,J1184=J1185),"",MAX($D$3:D1183)+1))</f>
        <v/>
      </c>
      <c r="E1184" s="7"/>
      <c r="F1184" s="7"/>
      <c r="G1184" s="7"/>
      <c r="H1184" s="7"/>
      <c r="I1184" s="7"/>
      <c r="J1184" s="7"/>
      <c r="K1184" s="7"/>
      <c r="L1184" s="7"/>
      <c r="M1184" s="8"/>
      <c r="N1184" s="8"/>
      <c r="O1184" s="8"/>
      <c r="P1184" s="8"/>
      <c r="Q1184" s="8"/>
      <c r="R1184" s="8"/>
      <c r="S1184" s="4">
        <f t="shared" si="116"/>
        <v>0</v>
      </c>
      <c r="T1184" s="6">
        <f t="shared" si="117"/>
        <v>0</v>
      </c>
      <c r="U1184" s="4">
        <f t="shared" si="118"/>
        <v>0</v>
      </c>
      <c r="V1184" s="6">
        <f t="shared" si="119"/>
        <v>0</v>
      </c>
      <c r="W1184" s="4">
        <f t="shared" si="120"/>
        <v>0</v>
      </c>
      <c r="X1184" s="6">
        <f t="shared" si="121"/>
        <v>0</v>
      </c>
    </row>
    <row r="1185" spans="1:24" x14ac:dyDescent="0.2">
      <c r="A1185" t="str">
        <f>IF(AND(ABS(S1185)&gt;Input!$A$3,ABS(1-T1185)&gt;Input!$A$4),MAX($A$3:A1184)+1,"")</f>
        <v/>
      </c>
      <c r="B1185" t="str">
        <f>IF(AND(ABS(U1185)&gt;Input!$B$3,ABS(1-V1185)&gt;Input!$B$4),MAX($B$3:B1184)+1,"")</f>
        <v/>
      </c>
      <c r="C1185" t="str">
        <f>IF(AND(ABS(W1185)&gt;Input!$C$3,ABS(1-X1185)&gt;Input!$C$4),MAX($C$3:C1184)+1,"")</f>
        <v/>
      </c>
      <c r="D1185" t="str">
        <f>IF(E1185="","",IF(AND(H1185=H1186,J1185=J1186),"",MAX($D$3:D1184)+1))</f>
        <v/>
      </c>
      <c r="E1185" s="7"/>
      <c r="F1185" s="7"/>
      <c r="G1185" s="7"/>
      <c r="H1185" s="7"/>
      <c r="I1185" s="7"/>
      <c r="J1185" s="7"/>
      <c r="K1185" s="7"/>
      <c r="L1185" s="7"/>
      <c r="M1185" s="8"/>
      <c r="N1185" s="8"/>
      <c r="O1185" s="8"/>
      <c r="P1185" s="8"/>
      <c r="Q1185" s="8"/>
      <c r="R1185" s="8"/>
      <c r="S1185" s="4">
        <f t="shared" si="116"/>
        <v>0</v>
      </c>
      <c r="T1185" s="6">
        <f t="shared" si="117"/>
        <v>0</v>
      </c>
      <c r="U1185" s="4">
        <f t="shared" si="118"/>
        <v>0</v>
      </c>
      <c r="V1185" s="6">
        <f t="shared" si="119"/>
        <v>0</v>
      </c>
      <c r="W1185" s="4">
        <f t="shared" si="120"/>
        <v>0</v>
      </c>
      <c r="X1185" s="6">
        <f t="shared" si="121"/>
        <v>0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 t="str">
        <f>IF(E1186="","",IF(AND(H1186=H1187,J1186=J1187),"",MAX($D$3:D1185)+1))</f>
        <v/>
      </c>
      <c r="E1186" s="7"/>
      <c r="F1186" s="7"/>
      <c r="G1186" s="7"/>
      <c r="H1186" s="7"/>
      <c r="I1186" s="7"/>
      <c r="J1186" s="7"/>
      <c r="K1186" s="7"/>
      <c r="L1186" s="7"/>
      <c r="M1186" s="8"/>
      <c r="N1186" s="8"/>
      <c r="O1186" s="8"/>
      <c r="P1186" s="8"/>
      <c r="Q1186" s="8"/>
      <c r="R1186" s="8"/>
      <c r="S1186" s="4">
        <f t="shared" si="116"/>
        <v>0</v>
      </c>
      <c r="T1186" s="6">
        <f t="shared" si="117"/>
        <v>0</v>
      </c>
      <c r="U1186" s="4">
        <f t="shared" si="118"/>
        <v>0</v>
      </c>
      <c r="V1186" s="6">
        <f t="shared" si="119"/>
        <v>0</v>
      </c>
      <c r="W1186" s="4">
        <f t="shared" si="120"/>
        <v>0</v>
      </c>
      <c r="X1186" s="6">
        <f t="shared" si="121"/>
        <v>0</v>
      </c>
    </row>
    <row r="1187" spans="1:24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IF(E1187="","",IF(AND(H1187=H1188,J1187=J1188),"",MAX($D$3:D1186)+1))</f>
        <v/>
      </c>
      <c r="E1187" s="7"/>
      <c r="F1187" s="7"/>
      <c r="G1187" s="7"/>
      <c r="H1187" s="7"/>
      <c r="I1187" s="7"/>
      <c r="J1187" s="7"/>
      <c r="K1187" s="7"/>
      <c r="L1187" s="7"/>
      <c r="M1187" s="8"/>
      <c r="N1187" s="8"/>
      <c r="O1187" s="8"/>
      <c r="P1187" s="8"/>
      <c r="Q1187" s="8"/>
      <c r="R1187" s="8"/>
      <c r="S1187" s="4">
        <f t="shared" si="116"/>
        <v>0</v>
      </c>
      <c r="T1187" s="6">
        <f t="shared" si="117"/>
        <v>0</v>
      </c>
      <c r="U1187" s="4">
        <f t="shared" si="118"/>
        <v>0</v>
      </c>
      <c r="V1187" s="6">
        <f t="shared" si="119"/>
        <v>0</v>
      </c>
      <c r="W1187" s="4">
        <f t="shared" si="120"/>
        <v>0</v>
      </c>
      <c r="X1187" s="6">
        <f t="shared" si="121"/>
        <v>0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IF(E1188="","",IF(AND(H1188=H1189,J1188=J1189),"",MAX($D$3:D1187)+1))</f>
        <v/>
      </c>
      <c r="E1188" s="7"/>
      <c r="F1188" s="7"/>
      <c r="G1188" s="7"/>
      <c r="H1188" s="7"/>
      <c r="I1188" s="7"/>
      <c r="J1188" s="7"/>
      <c r="K1188" s="7"/>
      <c r="L1188" s="7"/>
      <c r="M1188" s="8"/>
      <c r="N1188" s="8"/>
      <c r="O1188" s="8"/>
      <c r="P1188" s="8"/>
      <c r="Q1188" s="8"/>
      <c r="R1188" s="8"/>
      <c r="S1188" s="4">
        <f t="shared" si="116"/>
        <v>0</v>
      </c>
      <c r="T1188" s="6">
        <f t="shared" si="117"/>
        <v>0</v>
      </c>
      <c r="U1188" s="4">
        <f t="shared" si="118"/>
        <v>0</v>
      </c>
      <c r="V1188" s="6">
        <f t="shared" si="119"/>
        <v>0</v>
      </c>
      <c r="W1188" s="4">
        <f t="shared" si="120"/>
        <v>0</v>
      </c>
      <c r="X1188" s="6">
        <f t="shared" si="121"/>
        <v>0</v>
      </c>
    </row>
    <row r="1189" spans="1:24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IF(E1189="","",IF(AND(H1189=H1190,J1189=J1190),"",MAX($D$3:D1188)+1))</f>
        <v/>
      </c>
      <c r="E1189" s="7"/>
      <c r="F1189" s="7"/>
      <c r="G1189" s="7"/>
      <c r="H1189" s="7"/>
      <c r="I1189" s="7"/>
      <c r="J1189" s="7"/>
      <c r="K1189" s="7"/>
      <c r="L1189" s="7"/>
      <c r="M1189" s="8"/>
      <c r="N1189" s="8"/>
      <c r="O1189" s="8"/>
      <c r="P1189" s="8"/>
      <c r="Q1189" s="8"/>
      <c r="R1189" s="8"/>
      <c r="S1189" s="4">
        <f t="shared" si="116"/>
        <v>0</v>
      </c>
      <c r="T1189" s="6">
        <f t="shared" si="117"/>
        <v>0</v>
      </c>
      <c r="U1189" s="4">
        <f t="shared" si="118"/>
        <v>0</v>
      </c>
      <c r="V1189" s="6">
        <f t="shared" si="119"/>
        <v>0</v>
      </c>
      <c r="W1189" s="4">
        <f t="shared" si="120"/>
        <v>0</v>
      </c>
      <c r="X1189" s="6">
        <f t="shared" si="121"/>
        <v>0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IF(E1190="","",IF(AND(H1190=H1191,J1190=J1191),"",MAX($D$3:D1189)+1))</f>
        <v/>
      </c>
      <c r="E1190" s="7"/>
      <c r="F1190" s="7"/>
      <c r="G1190" s="7"/>
      <c r="H1190" s="7"/>
      <c r="I1190" s="7"/>
      <c r="J1190" s="7"/>
      <c r="K1190" s="7"/>
      <c r="L1190" s="7"/>
      <c r="M1190" s="8"/>
      <c r="N1190" s="8"/>
      <c r="O1190" s="8"/>
      <c r="P1190" s="8"/>
      <c r="Q1190" s="8"/>
      <c r="R1190" s="8"/>
      <c r="S1190" s="4">
        <f t="shared" si="116"/>
        <v>0</v>
      </c>
      <c r="T1190" s="6">
        <f t="shared" si="117"/>
        <v>0</v>
      </c>
      <c r="U1190" s="4">
        <f t="shared" si="118"/>
        <v>0</v>
      </c>
      <c r="V1190" s="6">
        <f t="shared" si="119"/>
        <v>0</v>
      </c>
      <c r="W1190" s="4">
        <f t="shared" si="120"/>
        <v>0</v>
      </c>
      <c r="X1190" s="6">
        <f t="shared" si="121"/>
        <v>0</v>
      </c>
    </row>
    <row r="1191" spans="1:24" x14ac:dyDescent="0.2">
      <c r="A1191" t="str">
        <f>IF(AND(ABS(S1191)&gt;Input!$A$3,ABS(1-T1191)&gt;Input!$A$4),MAX($A$3:A1190)+1,"")</f>
        <v/>
      </c>
      <c r="B1191" t="str">
        <f>IF(AND(ABS(U1191)&gt;Input!$B$3,ABS(1-V1191)&gt;Input!$B$4),MAX($B$3:B1190)+1,"")</f>
        <v/>
      </c>
      <c r="C1191" t="str">
        <f>IF(AND(ABS(W1191)&gt;Input!$C$3,ABS(1-X1191)&gt;Input!$C$4),MAX($C$3:C1190)+1,"")</f>
        <v/>
      </c>
      <c r="D1191" t="str">
        <f>IF(E1191="","",IF(AND(H1191=H1192,J1191=J1192),"",MAX($D$3:D1190)+1))</f>
        <v/>
      </c>
      <c r="E1191" s="7"/>
      <c r="F1191" s="7"/>
      <c r="G1191" s="7"/>
      <c r="H1191" s="7"/>
      <c r="I1191" s="7"/>
      <c r="J1191" s="7"/>
      <c r="K1191" s="7"/>
      <c r="L1191" s="7"/>
      <c r="M1191" s="8"/>
      <c r="N1191" s="8"/>
      <c r="O1191" s="8"/>
      <c r="P1191" s="8"/>
      <c r="Q1191" s="8"/>
      <c r="R1191" s="8"/>
      <c r="S1191" s="4">
        <f t="shared" si="116"/>
        <v>0</v>
      </c>
      <c r="T1191" s="6">
        <f t="shared" si="117"/>
        <v>0</v>
      </c>
      <c r="U1191" s="4">
        <f t="shared" si="118"/>
        <v>0</v>
      </c>
      <c r="V1191" s="6">
        <f t="shared" si="119"/>
        <v>0</v>
      </c>
      <c r="W1191" s="4">
        <f t="shared" si="120"/>
        <v>0</v>
      </c>
      <c r="X1191" s="6">
        <f t="shared" si="121"/>
        <v>0</v>
      </c>
    </row>
    <row r="1192" spans="1:24" x14ac:dyDescent="0.2">
      <c r="A1192" t="str">
        <f>IF(AND(ABS(S1192)&gt;Input!$A$3,ABS(1-T1192)&gt;Input!$A$4),MAX($A$3:A1191)+1,"")</f>
        <v/>
      </c>
      <c r="B1192" t="str">
        <f>IF(AND(ABS(U1192)&gt;Input!$B$3,ABS(1-V1192)&gt;Input!$B$4),MAX($B$3:B1191)+1,"")</f>
        <v/>
      </c>
      <c r="C1192" t="str">
        <f>IF(AND(ABS(W1192)&gt;Input!$C$3,ABS(1-X1192)&gt;Input!$C$4),MAX($C$3:C1191)+1,"")</f>
        <v/>
      </c>
      <c r="D1192" t="str">
        <f>IF(E1192="","",IF(AND(H1192=H1193,J1192=J1193),"",MAX($D$3:D1191)+1))</f>
        <v/>
      </c>
      <c r="E1192" s="7"/>
      <c r="F1192" s="7"/>
      <c r="G1192" s="7"/>
      <c r="H1192" s="7"/>
      <c r="I1192" s="7"/>
      <c r="J1192" s="7"/>
      <c r="K1192" s="7"/>
      <c r="L1192" s="7"/>
      <c r="M1192" s="8"/>
      <c r="N1192" s="8"/>
      <c r="O1192" s="8"/>
      <c r="P1192" s="8"/>
      <c r="Q1192" s="8"/>
      <c r="R1192" s="8"/>
      <c r="S1192" s="4">
        <f t="shared" si="116"/>
        <v>0</v>
      </c>
      <c r="T1192" s="6">
        <f t="shared" si="117"/>
        <v>0</v>
      </c>
      <c r="U1192" s="4">
        <f t="shared" si="118"/>
        <v>0</v>
      </c>
      <c r="V1192" s="6">
        <f t="shared" si="119"/>
        <v>0</v>
      </c>
      <c r="W1192" s="4">
        <f t="shared" si="120"/>
        <v>0</v>
      </c>
      <c r="X1192" s="6">
        <f t="shared" si="121"/>
        <v>0</v>
      </c>
    </row>
    <row r="1193" spans="1:24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IF(E1193="","",IF(AND(H1193=H1194,J1193=J1194),"",MAX($D$3:D1192)+1))</f>
        <v/>
      </c>
      <c r="E1193" s="7"/>
      <c r="F1193" s="7"/>
      <c r="G1193" s="7"/>
      <c r="H1193" s="7"/>
      <c r="I1193" s="7"/>
      <c r="J1193" s="7"/>
      <c r="K1193" s="7"/>
      <c r="L1193" s="7"/>
      <c r="M1193" s="8"/>
      <c r="N1193" s="8"/>
      <c r="O1193" s="8"/>
      <c r="P1193" s="8"/>
      <c r="Q1193" s="8"/>
      <c r="R1193" s="8"/>
      <c r="S1193" s="4">
        <f t="shared" si="116"/>
        <v>0</v>
      </c>
      <c r="T1193" s="6">
        <f t="shared" si="117"/>
        <v>0</v>
      </c>
      <c r="U1193" s="4">
        <f t="shared" si="118"/>
        <v>0</v>
      </c>
      <c r="V1193" s="6">
        <f t="shared" si="119"/>
        <v>0</v>
      </c>
      <c r="W1193" s="4">
        <f t="shared" si="120"/>
        <v>0</v>
      </c>
      <c r="X1193" s="6">
        <f t="shared" si="121"/>
        <v>0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 t="str">
        <f>IF(E1194="","",IF(AND(H1194=H1195,J1194=J1195),"",MAX($D$3:D1193)+1))</f>
        <v/>
      </c>
      <c r="E1194" s="7"/>
      <c r="F1194" s="7"/>
      <c r="G1194" s="7"/>
      <c r="H1194" s="7"/>
      <c r="I1194" s="7"/>
      <c r="J1194" s="7"/>
      <c r="K1194" s="7"/>
      <c r="L1194" s="7"/>
      <c r="M1194" s="8"/>
      <c r="N1194" s="8"/>
      <c r="O1194" s="8"/>
      <c r="P1194" s="8"/>
      <c r="Q1194" s="8"/>
      <c r="R1194" s="8"/>
      <c r="S1194" s="4">
        <f t="shared" si="116"/>
        <v>0</v>
      </c>
      <c r="T1194" s="6">
        <f t="shared" si="117"/>
        <v>0</v>
      </c>
      <c r="U1194" s="4">
        <f t="shared" si="118"/>
        <v>0</v>
      </c>
      <c r="V1194" s="6">
        <f t="shared" si="119"/>
        <v>0</v>
      </c>
      <c r="W1194" s="4">
        <f t="shared" si="120"/>
        <v>0</v>
      </c>
      <c r="X1194" s="6">
        <f t="shared" si="121"/>
        <v>0</v>
      </c>
    </row>
    <row r="1195" spans="1:24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IF(E1195="","",IF(AND(H1195=H1196,J1195=J1196),"",MAX($D$3:D1194)+1))</f>
        <v/>
      </c>
      <c r="E1195" s="7"/>
      <c r="F1195" s="7"/>
      <c r="G1195" s="7"/>
      <c r="H1195" s="7"/>
      <c r="I1195" s="7"/>
      <c r="J1195" s="7"/>
      <c r="K1195" s="7"/>
      <c r="L1195" s="7"/>
      <c r="M1195" s="8"/>
      <c r="N1195" s="8"/>
      <c r="O1195" s="8"/>
      <c r="P1195" s="8"/>
      <c r="Q1195" s="8"/>
      <c r="R1195" s="8"/>
      <c r="S1195" s="4">
        <f t="shared" si="116"/>
        <v>0</v>
      </c>
      <c r="T1195" s="6">
        <f t="shared" si="117"/>
        <v>0</v>
      </c>
      <c r="U1195" s="4">
        <f t="shared" si="118"/>
        <v>0</v>
      </c>
      <c r="V1195" s="6">
        <f t="shared" si="119"/>
        <v>0</v>
      </c>
      <c r="W1195" s="4">
        <f t="shared" si="120"/>
        <v>0</v>
      </c>
      <c r="X1195" s="6">
        <f t="shared" si="121"/>
        <v>0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IF(E1196="","",IF(AND(H1196=H1197,J1196=J1197),"",MAX($D$3:D1195)+1))</f>
        <v/>
      </c>
      <c r="E1196" s="7"/>
      <c r="F1196" s="7"/>
      <c r="G1196" s="7"/>
      <c r="H1196" s="7"/>
      <c r="I1196" s="7"/>
      <c r="J1196" s="7"/>
      <c r="K1196" s="7"/>
      <c r="L1196" s="7"/>
      <c r="M1196" s="8"/>
      <c r="N1196" s="8"/>
      <c r="O1196" s="8"/>
      <c r="P1196" s="8"/>
      <c r="Q1196" s="8"/>
      <c r="R1196" s="8"/>
      <c r="S1196" s="4">
        <f t="shared" si="116"/>
        <v>0</v>
      </c>
      <c r="T1196" s="6">
        <f t="shared" si="117"/>
        <v>0</v>
      </c>
      <c r="U1196" s="4">
        <f t="shared" si="118"/>
        <v>0</v>
      </c>
      <c r="V1196" s="6">
        <f t="shared" si="119"/>
        <v>0</v>
      </c>
      <c r="W1196" s="4">
        <f t="shared" si="120"/>
        <v>0</v>
      </c>
      <c r="X1196" s="6">
        <f t="shared" si="121"/>
        <v>0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IF(E1197="","",IF(AND(H1197=H1198,J1197=J1198),"",MAX($D$3:D1196)+1))</f>
        <v/>
      </c>
      <c r="E1197" s="7"/>
      <c r="F1197" s="7"/>
      <c r="G1197" s="7"/>
      <c r="H1197" s="7"/>
      <c r="I1197" s="7"/>
      <c r="J1197" s="7"/>
      <c r="K1197" s="7"/>
      <c r="L1197" s="7"/>
      <c r="M1197" s="8"/>
      <c r="N1197" s="8"/>
      <c r="O1197" s="8"/>
      <c r="P1197" s="8"/>
      <c r="Q1197" s="8"/>
      <c r="R1197" s="8"/>
      <c r="S1197" s="4">
        <f t="shared" si="116"/>
        <v>0</v>
      </c>
      <c r="T1197" s="6">
        <f t="shared" si="117"/>
        <v>0</v>
      </c>
      <c r="U1197" s="4">
        <f t="shared" si="118"/>
        <v>0</v>
      </c>
      <c r="V1197" s="6">
        <f t="shared" si="119"/>
        <v>0</v>
      </c>
      <c r="W1197" s="4">
        <f t="shared" si="120"/>
        <v>0</v>
      </c>
      <c r="X1197" s="6">
        <f t="shared" si="121"/>
        <v>0</v>
      </c>
    </row>
    <row r="1198" spans="1:24" x14ac:dyDescent="0.2">
      <c r="A1198" t="str">
        <f>IF(AND(ABS(S1198)&gt;Input!$A$3,ABS(1-T1198)&gt;Input!$A$4),MAX($A$3:A1197)+1,"")</f>
        <v/>
      </c>
      <c r="B1198" t="str">
        <f>IF(AND(ABS(U1198)&gt;Input!$B$3,ABS(1-V1198)&gt;Input!$B$4),MAX($B$3:B1197)+1,"")</f>
        <v/>
      </c>
      <c r="C1198" t="str">
        <f>IF(AND(ABS(W1198)&gt;Input!$C$3,ABS(1-X1198)&gt;Input!$C$4),MAX($C$3:C1197)+1,"")</f>
        <v/>
      </c>
      <c r="D1198" t="str">
        <f>IF(E1198="","",IF(AND(H1198=H1199,J1198=J1199),"",MAX($D$3:D1197)+1))</f>
        <v/>
      </c>
      <c r="E1198" s="7"/>
      <c r="F1198" s="7"/>
      <c r="G1198" s="7"/>
      <c r="H1198" s="7"/>
      <c r="I1198" s="7"/>
      <c r="J1198" s="7"/>
      <c r="K1198" s="7"/>
      <c r="L1198" s="7"/>
      <c r="M1198" s="8"/>
      <c r="N1198" s="8"/>
      <c r="O1198" s="8"/>
      <c r="P1198" s="8"/>
      <c r="Q1198" s="8"/>
      <c r="R1198" s="8"/>
      <c r="S1198" s="4">
        <f t="shared" si="116"/>
        <v>0</v>
      </c>
      <c r="T1198" s="6">
        <f t="shared" si="117"/>
        <v>0</v>
      </c>
      <c r="U1198" s="4">
        <f t="shared" si="118"/>
        <v>0</v>
      </c>
      <c r="V1198" s="6">
        <f t="shared" si="119"/>
        <v>0</v>
      </c>
      <c r="W1198" s="4">
        <f t="shared" si="120"/>
        <v>0</v>
      </c>
      <c r="X1198" s="6">
        <f t="shared" si="121"/>
        <v>0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IF(E1199="","",IF(AND(H1199=H1200,J1199=J1200),"",MAX($D$3:D1198)+1))</f>
        <v/>
      </c>
      <c r="E1199" s="7"/>
      <c r="F1199" s="7"/>
      <c r="G1199" s="7"/>
      <c r="H1199" s="7"/>
      <c r="I1199" s="7"/>
      <c r="J1199" s="7"/>
      <c r="K1199" s="7"/>
      <c r="L1199" s="7"/>
      <c r="M1199" s="8"/>
      <c r="N1199" s="8"/>
      <c r="O1199" s="8"/>
      <c r="P1199" s="8"/>
      <c r="Q1199" s="8"/>
      <c r="R1199" s="8"/>
      <c r="S1199" s="4">
        <f t="shared" si="116"/>
        <v>0</v>
      </c>
      <c r="T1199" s="6">
        <f t="shared" si="117"/>
        <v>0</v>
      </c>
      <c r="U1199" s="4">
        <f t="shared" si="118"/>
        <v>0</v>
      </c>
      <c r="V1199" s="6">
        <f t="shared" si="119"/>
        <v>0</v>
      </c>
      <c r="W1199" s="4">
        <f t="shared" si="120"/>
        <v>0</v>
      </c>
      <c r="X1199" s="6">
        <f t="shared" si="121"/>
        <v>0</v>
      </c>
    </row>
    <row r="1200" spans="1:24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IF(E1200="","",IF(AND(H1200=H1201,J1200=J1201),"",MAX($D$3:D1199)+1))</f>
        <v/>
      </c>
      <c r="E1200" s="7"/>
      <c r="F1200" s="7"/>
      <c r="G1200" s="7"/>
      <c r="H1200" s="7"/>
      <c r="I1200" s="7"/>
      <c r="J1200" s="7"/>
      <c r="K1200" s="7"/>
      <c r="L1200" s="7"/>
      <c r="M1200" s="8"/>
      <c r="N1200" s="8"/>
      <c r="O1200" s="8"/>
      <c r="P1200" s="8"/>
      <c r="Q1200" s="8"/>
      <c r="R1200" s="8"/>
      <c r="S1200" s="4">
        <f t="shared" si="116"/>
        <v>0</v>
      </c>
      <c r="T1200" s="6">
        <f t="shared" si="117"/>
        <v>0</v>
      </c>
      <c r="U1200" s="4">
        <f t="shared" si="118"/>
        <v>0</v>
      </c>
      <c r="V1200" s="6">
        <f t="shared" si="119"/>
        <v>0</v>
      </c>
      <c r="W1200" s="4">
        <f t="shared" si="120"/>
        <v>0</v>
      </c>
      <c r="X1200" s="6">
        <f t="shared" si="121"/>
        <v>0</v>
      </c>
    </row>
    <row r="1201" spans="1:24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IF(E1201="","",IF(AND(H1201=H1202,J1201=J1202),"",MAX($D$3:D1200)+1))</f>
        <v/>
      </c>
      <c r="E1201" s="7"/>
      <c r="F1201" s="7"/>
      <c r="G1201" s="7"/>
      <c r="H1201" s="7"/>
      <c r="I1201" s="7"/>
      <c r="J1201" s="7"/>
      <c r="K1201" s="7"/>
      <c r="L1201" s="7"/>
      <c r="M1201" s="8"/>
      <c r="N1201" s="8"/>
      <c r="O1201" s="8"/>
      <c r="P1201" s="8"/>
      <c r="Q1201" s="8"/>
      <c r="R1201" s="8"/>
      <c r="S1201" s="4">
        <f t="shared" si="116"/>
        <v>0</v>
      </c>
      <c r="T1201" s="6">
        <f t="shared" si="117"/>
        <v>0</v>
      </c>
      <c r="U1201" s="4">
        <f t="shared" si="118"/>
        <v>0</v>
      </c>
      <c r="V1201" s="6">
        <f t="shared" si="119"/>
        <v>0</v>
      </c>
      <c r="W1201" s="4">
        <f t="shared" si="120"/>
        <v>0</v>
      </c>
      <c r="X1201" s="6">
        <f t="shared" si="121"/>
        <v>0</v>
      </c>
    </row>
    <row r="1202" spans="1:24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IF(E1202="","",IF(AND(H1202=H1203,J1202=J1203),"",MAX($D$3:D1201)+1))</f>
        <v/>
      </c>
      <c r="E1202" s="7"/>
      <c r="F1202" s="7"/>
      <c r="G1202" s="7"/>
      <c r="H1202" s="7"/>
      <c r="I1202" s="7"/>
      <c r="J1202" s="7"/>
      <c r="K1202" s="7"/>
      <c r="L1202" s="7"/>
      <c r="M1202" s="8"/>
      <c r="N1202" s="8"/>
      <c r="O1202" s="8"/>
      <c r="P1202" s="8"/>
      <c r="Q1202" s="8"/>
      <c r="R1202" s="8"/>
      <c r="S1202" s="4">
        <f t="shared" si="116"/>
        <v>0</v>
      </c>
      <c r="T1202" s="6">
        <f t="shared" si="117"/>
        <v>0</v>
      </c>
      <c r="U1202" s="4">
        <f t="shared" si="118"/>
        <v>0</v>
      </c>
      <c r="V1202" s="6">
        <f t="shared" si="119"/>
        <v>0</v>
      </c>
      <c r="W1202" s="4">
        <f t="shared" si="120"/>
        <v>0</v>
      </c>
      <c r="X1202" s="6">
        <f t="shared" si="121"/>
        <v>0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IF(E1203="","",IF(AND(H1203=H1204,J1203=J1204),"",MAX($D$3:D1202)+1))</f>
        <v/>
      </c>
      <c r="E1203" s="7"/>
      <c r="F1203" s="7"/>
      <c r="G1203" s="7"/>
      <c r="H1203" s="7"/>
      <c r="I1203" s="7"/>
      <c r="J1203" s="7"/>
      <c r="K1203" s="7"/>
      <c r="L1203" s="7"/>
      <c r="M1203" s="8"/>
      <c r="N1203" s="8"/>
      <c r="O1203" s="8"/>
      <c r="P1203" s="8"/>
      <c r="Q1203" s="8"/>
      <c r="R1203" s="8"/>
      <c r="S1203" s="4">
        <f t="shared" si="116"/>
        <v>0</v>
      </c>
      <c r="T1203" s="6">
        <f t="shared" si="117"/>
        <v>0</v>
      </c>
      <c r="U1203" s="4">
        <f t="shared" si="118"/>
        <v>0</v>
      </c>
      <c r="V1203" s="6">
        <f t="shared" si="119"/>
        <v>0</v>
      </c>
      <c r="W1203" s="4">
        <f t="shared" si="120"/>
        <v>0</v>
      </c>
      <c r="X1203" s="6">
        <f t="shared" si="121"/>
        <v>0</v>
      </c>
    </row>
    <row r="1204" spans="1:24" x14ac:dyDescent="0.2">
      <c r="A1204" t="str">
        <f>IF(AND(ABS(S1204)&gt;Input!$A$3,ABS(1-T1204)&gt;Input!$A$4),MAX($A$3:A1203)+1,"")</f>
        <v/>
      </c>
      <c r="B1204" t="str">
        <f>IF(AND(ABS(U1204)&gt;Input!$B$3,ABS(1-V1204)&gt;Input!$B$4),MAX($B$3:B1203)+1,"")</f>
        <v/>
      </c>
      <c r="C1204" t="str">
        <f>IF(AND(ABS(W1204)&gt;Input!$C$3,ABS(1-X1204)&gt;Input!$C$4),MAX($C$3:C1203)+1,"")</f>
        <v/>
      </c>
      <c r="D1204" t="str">
        <f>IF(E1204="","",IF(AND(H1204=H1205,J1204=J1205),"",MAX($D$3:D1203)+1))</f>
        <v/>
      </c>
      <c r="E1204" s="7"/>
      <c r="F1204" s="7"/>
      <c r="G1204" s="7"/>
      <c r="H1204" s="7"/>
      <c r="I1204" s="7"/>
      <c r="J1204" s="7"/>
      <c r="K1204" s="7"/>
      <c r="L1204" s="7"/>
      <c r="M1204" s="8"/>
      <c r="N1204" s="8"/>
      <c r="O1204" s="8"/>
      <c r="P1204" s="8"/>
      <c r="Q1204" s="8"/>
      <c r="R1204" s="8"/>
      <c r="S1204" s="4">
        <f t="shared" si="116"/>
        <v>0</v>
      </c>
      <c r="T1204" s="6">
        <f t="shared" si="117"/>
        <v>0</v>
      </c>
      <c r="U1204" s="4">
        <f t="shared" si="118"/>
        <v>0</v>
      </c>
      <c r="V1204" s="6">
        <f t="shared" si="119"/>
        <v>0</v>
      </c>
      <c r="W1204" s="4">
        <f t="shared" si="120"/>
        <v>0</v>
      </c>
      <c r="X1204" s="6">
        <f t="shared" si="121"/>
        <v>0</v>
      </c>
    </row>
    <row r="1205" spans="1:24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 t="str">
        <f>IF(E1205="","",IF(AND(H1205=H1206,J1205=J1206),"",MAX($D$3:D1204)+1))</f>
        <v/>
      </c>
      <c r="E1205" s="7"/>
      <c r="F1205" s="7"/>
      <c r="G1205" s="7"/>
      <c r="H1205" s="7"/>
      <c r="I1205" s="7"/>
      <c r="J1205" s="7"/>
      <c r="K1205" s="7"/>
      <c r="L1205" s="7"/>
      <c r="M1205" s="8"/>
      <c r="N1205" s="8"/>
      <c r="O1205" s="8"/>
      <c r="P1205" s="8"/>
      <c r="Q1205" s="8"/>
      <c r="R1205" s="8"/>
      <c r="S1205" s="4">
        <f t="shared" si="116"/>
        <v>0</v>
      </c>
      <c r="T1205" s="6">
        <f t="shared" si="117"/>
        <v>0</v>
      </c>
      <c r="U1205" s="4">
        <f t="shared" si="118"/>
        <v>0</v>
      </c>
      <c r="V1205" s="6">
        <f t="shared" si="119"/>
        <v>0</v>
      </c>
      <c r="W1205" s="4">
        <f t="shared" si="120"/>
        <v>0</v>
      </c>
      <c r="X1205" s="6">
        <f t="shared" si="121"/>
        <v>0</v>
      </c>
    </row>
    <row r="1206" spans="1:24" x14ac:dyDescent="0.2">
      <c r="A1206" t="str">
        <f>IF(AND(ABS(S1206)&gt;Input!$A$3,ABS(1-T1206)&gt;Input!$A$4),MAX($A$3:A1205)+1,"")</f>
        <v/>
      </c>
      <c r="B1206" t="str">
        <f>IF(AND(ABS(U1206)&gt;Input!$B$3,ABS(1-V1206)&gt;Input!$B$4),MAX($B$3:B1205)+1,"")</f>
        <v/>
      </c>
      <c r="C1206" t="str">
        <f>IF(AND(ABS(W1206)&gt;Input!$C$3,ABS(1-X1206)&gt;Input!$C$4),MAX($C$3:C1205)+1,"")</f>
        <v/>
      </c>
      <c r="D1206" t="str">
        <f>IF(E1206="","",IF(AND(H1206=H1207,J1206=J1207),"",MAX($D$3:D1205)+1))</f>
        <v/>
      </c>
      <c r="E1206" s="7"/>
      <c r="F1206" s="7"/>
      <c r="G1206" s="7"/>
      <c r="H1206" s="7"/>
      <c r="I1206" s="7"/>
      <c r="J1206" s="7"/>
      <c r="K1206" s="7"/>
      <c r="L1206" s="7"/>
      <c r="M1206" s="8"/>
      <c r="N1206" s="8"/>
      <c r="O1206" s="8"/>
      <c r="P1206" s="8"/>
      <c r="Q1206" s="8"/>
      <c r="R1206" s="8"/>
      <c r="S1206" s="4">
        <f t="shared" si="116"/>
        <v>0</v>
      </c>
      <c r="T1206" s="6">
        <f t="shared" si="117"/>
        <v>0</v>
      </c>
      <c r="U1206" s="4">
        <f t="shared" si="118"/>
        <v>0</v>
      </c>
      <c r="V1206" s="6">
        <f t="shared" si="119"/>
        <v>0</v>
      </c>
      <c r="W1206" s="4">
        <f t="shared" si="120"/>
        <v>0</v>
      </c>
      <c r="X1206" s="6">
        <f t="shared" si="121"/>
        <v>0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IF(E1207="","",IF(AND(H1207=H1208,J1207=J1208),"",MAX($D$3:D1206)+1))</f>
        <v/>
      </c>
      <c r="E1207" s="7"/>
      <c r="F1207" s="7"/>
      <c r="G1207" s="7"/>
      <c r="H1207" s="7"/>
      <c r="I1207" s="7"/>
      <c r="J1207" s="7"/>
      <c r="K1207" s="7"/>
      <c r="L1207" s="7"/>
      <c r="M1207" s="8"/>
      <c r="N1207" s="8"/>
      <c r="O1207" s="8"/>
      <c r="P1207" s="8"/>
      <c r="Q1207" s="8"/>
      <c r="R1207" s="8"/>
      <c r="S1207" s="4">
        <f t="shared" si="116"/>
        <v>0</v>
      </c>
      <c r="T1207" s="6">
        <f t="shared" si="117"/>
        <v>0</v>
      </c>
      <c r="U1207" s="4">
        <f t="shared" si="118"/>
        <v>0</v>
      </c>
      <c r="V1207" s="6">
        <f t="shared" si="119"/>
        <v>0</v>
      </c>
      <c r="W1207" s="4">
        <f t="shared" si="120"/>
        <v>0</v>
      </c>
      <c r="X1207" s="6">
        <f t="shared" si="121"/>
        <v>0</v>
      </c>
    </row>
    <row r="1208" spans="1:24" x14ac:dyDescent="0.2">
      <c r="A1208" t="str">
        <f>IF(AND(ABS(S1208)&gt;Input!$A$3,ABS(1-T1208)&gt;Input!$A$4),MAX($A$3:A1207)+1,"")</f>
        <v/>
      </c>
      <c r="B1208" t="str">
        <f>IF(AND(ABS(U1208)&gt;Input!$B$3,ABS(1-V1208)&gt;Input!$B$4),MAX($B$3:B1207)+1,"")</f>
        <v/>
      </c>
      <c r="C1208" t="str">
        <f>IF(AND(ABS(W1208)&gt;Input!$C$3,ABS(1-X1208)&gt;Input!$C$4),MAX($C$3:C1207)+1,"")</f>
        <v/>
      </c>
      <c r="D1208" t="str">
        <f>IF(E1208="","",IF(AND(H1208=H1209,J1208=J1209),"",MAX($D$3:D1207)+1))</f>
        <v/>
      </c>
      <c r="E1208" s="7"/>
      <c r="F1208" s="7"/>
      <c r="G1208" s="7"/>
      <c r="H1208" s="7"/>
      <c r="I1208" s="7"/>
      <c r="J1208" s="7"/>
      <c r="K1208" s="7"/>
      <c r="L1208" s="7"/>
      <c r="M1208" s="8"/>
      <c r="N1208" s="8"/>
      <c r="O1208" s="8"/>
      <c r="P1208" s="8"/>
      <c r="Q1208" s="8"/>
      <c r="R1208" s="8"/>
      <c r="S1208" s="4">
        <f t="shared" si="116"/>
        <v>0</v>
      </c>
      <c r="T1208" s="6">
        <f t="shared" si="117"/>
        <v>0</v>
      </c>
      <c r="U1208" s="4">
        <f t="shared" si="118"/>
        <v>0</v>
      </c>
      <c r="V1208" s="6">
        <f t="shared" si="119"/>
        <v>0</v>
      </c>
      <c r="W1208" s="4">
        <f t="shared" si="120"/>
        <v>0</v>
      </c>
      <c r="X1208" s="6">
        <f t="shared" si="121"/>
        <v>0</v>
      </c>
    </row>
    <row r="1209" spans="1:24" x14ac:dyDescent="0.2">
      <c r="A1209" t="str">
        <f>IF(AND(ABS(S1209)&gt;Input!$A$3,ABS(1-T1209)&gt;Input!$A$4),MAX($A$3:A1208)+1,"")</f>
        <v/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IF(E1209="","",IF(AND(H1209=H1210,J1209=J1210),"",MAX($D$3:D1208)+1))</f>
        <v/>
      </c>
      <c r="E1209" s="7"/>
      <c r="F1209" s="7"/>
      <c r="G1209" s="7"/>
      <c r="H1209" s="7"/>
      <c r="I1209" s="7"/>
      <c r="J1209" s="7"/>
      <c r="K1209" s="7"/>
      <c r="L1209" s="7"/>
      <c r="M1209" s="8"/>
      <c r="N1209" s="8"/>
      <c r="O1209" s="8"/>
      <c r="P1209" s="8"/>
      <c r="Q1209" s="8"/>
      <c r="R1209" s="8"/>
      <c r="S1209" s="4">
        <f t="shared" si="116"/>
        <v>0</v>
      </c>
      <c r="T1209" s="6">
        <f t="shared" si="117"/>
        <v>0</v>
      </c>
      <c r="U1209" s="4">
        <f t="shared" si="118"/>
        <v>0</v>
      </c>
      <c r="V1209" s="6">
        <f t="shared" si="119"/>
        <v>0</v>
      </c>
      <c r="W1209" s="4">
        <f t="shared" si="120"/>
        <v>0</v>
      </c>
      <c r="X1209" s="6">
        <f t="shared" si="121"/>
        <v>0</v>
      </c>
    </row>
    <row r="1210" spans="1:24" x14ac:dyDescent="0.2">
      <c r="A1210" t="str">
        <f>IF(AND(ABS(S1210)&gt;Input!$A$3,ABS(1-T1210)&gt;Input!$A$4),MAX($A$3:A1209)+1,"")</f>
        <v/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IF(E1210="","",IF(AND(H1210=H1211,J1210=J1211),"",MAX($D$3:D1209)+1))</f>
        <v/>
      </c>
      <c r="E1210" s="7"/>
      <c r="F1210" s="7"/>
      <c r="G1210" s="7"/>
      <c r="H1210" s="7"/>
      <c r="I1210" s="7"/>
      <c r="J1210" s="7"/>
      <c r="K1210" s="7"/>
      <c r="L1210" s="7"/>
      <c r="M1210" s="8"/>
      <c r="N1210" s="8"/>
      <c r="O1210" s="8"/>
      <c r="P1210" s="8"/>
      <c r="Q1210" s="8"/>
      <c r="R1210" s="8"/>
      <c r="S1210" s="4">
        <f t="shared" si="116"/>
        <v>0</v>
      </c>
      <c r="T1210" s="6">
        <f t="shared" si="117"/>
        <v>0</v>
      </c>
      <c r="U1210" s="4">
        <f t="shared" si="118"/>
        <v>0</v>
      </c>
      <c r="V1210" s="6">
        <f t="shared" si="119"/>
        <v>0</v>
      </c>
      <c r="W1210" s="4">
        <f t="shared" si="120"/>
        <v>0</v>
      </c>
      <c r="X1210" s="6">
        <f t="shared" si="121"/>
        <v>0</v>
      </c>
    </row>
    <row r="1211" spans="1:24" x14ac:dyDescent="0.2">
      <c r="A1211" t="str">
        <f>IF(AND(ABS(S1211)&gt;Input!$A$3,ABS(1-T1211)&gt;Input!$A$4),MAX($A$3:A1210)+1,"")</f>
        <v/>
      </c>
      <c r="B1211" t="str">
        <f>IF(AND(ABS(U1211)&gt;Input!$B$3,ABS(1-V1211)&gt;Input!$B$4),MAX($B$3:B1210)+1,"")</f>
        <v/>
      </c>
      <c r="C1211" t="str">
        <f>IF(AND(ABS(W1211)&gt;Input!$C$3,ABS(1-X1211)&gt;Input!$C$4),MAX($C$3:C1210)+1,"")</f>
        <v/>
      </c>
      <c r="D1211" t="str">
        <f>IF(E1211="","",IF(AND(H1211=H1212,J1211=J1212),"",MAX($D$3:D1210)+1))</f>
        <v/>
      </c>
      <c r="E1211" s="7"/>
      <c r="F1211" s="7"/>
      <c r="G1211" s="7"/>
      <c r="H1211" s="7"/>
      <c r="I1211" s="7"/>
      <c r="J1211" s="7"/>
      <c r="K1211" s="7"/>
      <c r="L1211" s="7"/>
      <c r="M1211" s="8"/>
      <c r="N1211" s="8"/>
      <c r="O1211" s="8"/>
      <c r="P1211" s="8"/>
      <c r="Q1211" s="8"/>
      <c r="R1211" s="8"/>
      <c r="S1211" s="4">
        <f t="shared" si="116"/>
        <v>0</v>
      </c>
      <c r="T1211" s="6">
        <f t="shared" si="117"/>
        <v>0</v>
      </c>
      <c r="U1211" s="4">
        <f t="shared" si="118"/>
        <v>0</v>
      </c>
      <c r="V1211" s="6">
        <f t="shared" si="119"/>
        <v>0</v>
      </c>
      <c r="W1211" s="4">
        <f t="shared" si="120"/>
        <v>0</v>
      </c>
      <c r="X1211" s="6">
        <f t="shared" si="121"/>
        <v>0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IF(E1212="","",IF(AND(H1212=H1213,J1212=J1213),"",MAX($D$3:D1211)+1))</f>
        <v/>
      </c>
      <c r="E1212" s="7"/>
      <c r="F1212" s="7"/>
      <c r="G1212" s="7"/>
      <c r="H1212" s="7"/>
      <c r="I1212" s="7"/>
      <c r="J1212" s="7"/>
      <c r="K1212" s="7"/>
      <c r="L1212" s="7"/>
      <c r="M1212" s="8"/>
      <c r="N1212" s="8"/>
      <c r="O1212" s="8"/>
      <c r="P1212" s="8"/>
      <c r="Q1212" s="8"/>
      <c r="R1212" s="8"/>
      <c r="S1212" s="4">
        <f t="shared" si="116"/>
        <v>0</v>
      </c>
      <c r="T1212" s="6">
        <f t="shared" si="117"/>
        <v>0</v>
      </c>
      <c r="U1212" s="4">
        <f t="shared" si="118"/>
        <v>0</v>
      </c>
      <c r="V1212" s="6">
        <f t="shared" si="119"/>
        <v>0</v>
      </c>
      <c r="W1212" s="4">
        <f t="shared" si="120"/>
        <v>0</v>
      </c>
      <c r="X1212" s="6">
        <f t="shared" si="121"/>
        <v>0</v>
      </c>
    </row>
    <row r="1213" spans="1:24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IF(E1213="","",IF(AND(H1213=H1214,J1213=J1214),"",MAX($D$3:D1212)+1))</f>
        <v/>
      </c>
      <c r="E1213" s="7"/>
      <c r="F1213" s="7"/>
      <c r="G1213" s="7"/>
      <c r="H1213" s="7"/>
      <c r="I1213" s="7"/>
      <c r="J1213" s="7"/>
      <c r="K1213" s="7"/>
      <c r="L1213" s="7"/>
      <c r="M1213" s="8"/>
      <c r="N1213" s="8"/>
      <c r="O1213" s="8"/>
      <c r="P1213" s="8"/>
      <c r="Q1213" s="8"/>
      <c r="R1213" s="8"/>
      <c r="S1213" s="4">
        <f t="shared" si="116"/>
        <v>0</v>
      </c>
      <c r="T1213" s="6">
        <f t="shared" si="117"/>
        <v>0</v>
      </c>
      <c r="U1213" s="4">
        <f t="shared" si="118"/>
        <v>0</v>
      </c>
      <c r="V1213" s="6">
        <f t="shared" si="119"/>
        <v>0</v>
      </c>
      <c r="W1213" s="4">
        <f t="shared" si="120"/>
        <v>0</v>
      </c>
      <c r="X1213" s="6">
        <f t="shared" si="121"/>
        <v>0</v>
      </c>
    </row>
    <row r="1214" spans="1:24" x14ac:dyDescent="0.2">
      <c r="A1214" t="str">
        <f>IF(AND(ABS(S1214)&gt;Input!$A$3,ABS(1-T1214)&gt;Input!$A$4),MAX($A$3:A1213)+1,"")</f>
        <v/>
      </c>
      <c r="B1214" t="str">
        <f>IF(AND(ABS(U1214)&gt;Input!$B$3,ABS(1-V1214)&gt;Input!$B$4),MAX($B$3:B1213)+1,"")</f>
        <v/>
      </c>
      <c r="C1214" t="str">
        <f>IF(AND(ABS(W1214)&gt;Input!$C$3,ABS(1-X1214)&gt;Input!$C$4),MAX($C$3:C1213)+1,"")</f>
        <v/>
      </c>
      <c r="D1214" t="str">
        <f>IF(E1214="","",IF(AND(H1214=H1215,J1214=J1215),"",MAX($D$3:D1213)+1))</f>
        <v/>
      </c>
      <c r="E1214" s="7"/>
      <c r="F1214" s="7"/>
      <c r="G1214" s="7"/>
      <c r="H1214" s="7"/>
      <c r="I1214" s="7"/>
      <c r="J1214" s="7"/>
      <c r="K1214" s="7"/>
      <c r="L1214" s="7"/>
      <c r="M1214" s="8"/>
      <c r="N1214" s="8"/>
      <c r="O1214" s="8"/>
      <c r="P1214" s="8"/>
      <c r="Q1214" s="8"/>
      <c r="R1214" s="8"/>
      <c r="S1214" s="4">
        <f t="shared" si="116"/>
        <v>0</v>
      </c>
      <c r="T1214" s="6">
        <f t="shared" si="117"/>
        <v>0</v>
      </c>
      <c r="U1214" s="4">
        <f t="shared" si="118"/>
        <v>0</v>
      </c>
      <c r="V1214" s="6">
        <f t="shared" si="119"/>
        <v>0</v>
      </c>
      <c r="W1214" s="4">
        <f t="shared" si="120"/>
        <v>0</v>
      </c>
      <c r="X1214" s="6">
        <f t="shared" si="121"/>
        <v>0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IF(E1215="","",IF(AND(H1215=H1216,J1215=J1216),"",MAX($D$3:D1214)+1))</f>
        <v/>
      </c>
      <c r="E1215" s="7"/>
      <c r="F1215" s="7"/>
      <c r="G1215" s="7"/>
      <c r="H1215" s="7"/>
      <c r="I1215" s="7"/>
      <c r="J1215" s="7"/>
      <c r="K1215" s="7"/>
      <c r="L1215" s="7"/>
      <c r="M1215" s="8"/>
      <c r="N1215" s="8"/>
      <c r="O1215" s="8"/>
      <c r="P1215" s="8"/>
      <c r="Q1215" s="8"/>
      <c r="R1215" s="8"/>
      <c r="S1215" s="4">
        <f t="shared" si="116"/>
        <v>0</v>
      </c>
      <c r="T1215" s="6">
        <f t="shared" si="117"/>
        <v>0</v>
      </c>
      <c r="U1215" s="4">
        <f t="shared" si="118"/>
        <v>0</v>
      </c>
      <c r="V1215" s="6">
        <f t="shared" si="119"/>
        <v>0</v>
      </c>
      <c r="W1215" s="4">
        <f t="shared" si="120"/>
        <v>0</v>
      </c>
      <c r="X1215" s="6">
        <f t="shared" si="121"/>
        <v>0</v>
      </c>
    </row>
    <row r="1216" spans="1:24" x14ac:dyDescent="0.2">
      <c r="A1216" t="str">
        <f>IF(AND(ABS(S1216)&gt;Input!$A$3,ABS(1-T1216)&gt;Input!$A$4),MAX($A$3:A1215)+1,"")</f>
        <v/>
      </c>
      <c r="B1216" t="str">
        <f>IF(AND(ABS(U1216)&gt;Input!$B$3,ABS(1-V1216)&gt;Input!$B$4),MAX($B$3:B1215)+1,"")</f>
        <v/>
      </c>
      <c r="C1216" t="str">
        <f>IF(AND(ABS(W1216)&gt;Input!$C$3,ABS(1-X1216)&gt;Input!$C$4),MAX($C$3:C1215)+1,"")</f>
        <v/>
      </c>
      <c r="D1216" t="str">
        <f>IF(E1216="","",IF(AND(H1216=H1217,J1216=J1217),"",MAX($D$3:D1215)+1))</f>
        <v/>
      </c>
      <c r="E1216" s="7"/>
      <c r="F1216" s="7"/>
      <c r="G1216" s="7"/>
      <c r="H1216" s="7"/>
      <c r="I1216" s="7"/>
      <c r="J1216" s="7"/>
      <c r="K1216" s="7"/>
      <c r="L1216" s="7"/>
      <c r="M1216" s="8"/>
      <c r="N1216" s="8"/>
      <c r="O1216" s="8"/>
      <c r="P1216" s="8"/>
      <c r="Q1216" s="8"/>
      <c r="R1216" s="8"/>
      <c r="S1216" s="4">
        <f t="shared" si="116"/>
        <v>0</v>
      </c>
      <c r="T1216" s="6">
        <f t="shared" si="117"/>
        <v>0</v>
      </c>
      <c r="U1216" s="4">
        <f t="shared" si="118"/>
        <v>0</v>
      </c>
      <c r="V1216" s="6">
        <f t="shared" si="119"/>
        <v>0</v>
      </c>
      <c r="W1216" s="4">
        <f t="shared" si="120"/>
        <v>0</v>
      </c>
      <c r="X1216" s="6">
        <f t="shared" si="121"/>
        <v>0</v>
      </c>
    </row>
    <row r="1217" spans="1:24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 t="str">
        <f>IF(E1217="","",IF(AND(H1217=H1218,J1217=J1218),"",MAX($D$3:D1216)+1))</f>
        <v/>
      </c>
      <c r="E1217" s="7"/>
      <c r="F1217" s="7"/>
      <c r="G1217" s="7"/>
      <c r="H1217" s="7"/>
      <c r="I1217" s="7"/>
      <c r="J1217" s="7"/>
      <c r="K1217" s="7"/>
      <c r="L1217" s="7"/>
      <c r="M1217" s="8"/>
      <c r="N1217" s="8"/>
      <c r="O1217" s="8"/>
      <c r="P1217" s="8"/>
      <c r="Q1217" s="8"/>
      <c r="R1217" s="8"/>
      <c r="S1217" s="4">
        <f t="shared" si="116"/>
        <v>0</v>
      </c>
      <c r="T1217" s="6">
        <f t="shared" si="117"/>
        <v>0</v>
      </c>
      <c r="U1217" s="4">
        <f t="shared" si="118"/>
        <v>0</v>
      </c>
      <c r="V1217" s="6">
        <f t="shared" si="119"/>
        <v>0</v>
      </c>
      <c r="W1217" s="4">
        <f t="shared" si="120"/>
        <v>0</v>
      </c>
      <c r="X1217" s="6">
        <f t="shared" si="121"/>
        <v>0</v>
      </c>
    </row>
    <row r="1218" spans="1:24" x14ac:dyDescent="0.2">
      <c r="A1218" t="str">
        <f>IF(AND(ABS(S1218)&gt;Input!$A$3,ABS(1-T1218)&gt;Input!$A$4),MAX($A$3:A1217)+1,"")</f>
        <v/>
      </c>
      <c r="B1218" t="str">
        <f>IF(AND(ABS(U1218)&gt;Input!$B$3,ABS(1-V1218)&gt;Input!$B$4),MAX($B$3:B1217)+1,"")</f>
        <v/>
      </c>
      <c r="C1218" t="str">
        <f>IF(AND(ABS(W1218)&gt;Input!$C$3,ABS(1-X1218)&gt;Input!$C$4),MAX($C$3:C1217)+1,"")</f>
        <v/>
      </c>
      <c r="D1218" t="str">
        <f>IF(E1218="","",IF(AND(H1218=H1219,J1218=J1219),"",MAX($D$3:D1217)+1))</f>
        <v/>
      </c>
      <c r="E1218" s="7"/>
      <c r="F1218" s="7"/>
      <c r="G1218" s="7"/>
      <c r="H1218" s="7"/>
      <c r="I1218" s="7"/>
      <c r="J1218" s="7"/>
      <c r="K1218" s="7"/>
      <c r="L1218" s="7"/>
      <c r="M1218" s="8"/>
      <c r="N1218" s="8"/>
      <c r="O1218" s="8"/>
      <c r="P1218" s="8"/>
      <c r="Q1218" s="8"/>
      <c r="R1218" s="8"/>
      <c r="S1218" s="4">
        <f t="shared" si="116"/>
        <v>0</v>
      </c>
      <c r="T1218" s="6">
        <f t="shared" si="117"/>
        <v>0</v>
      </c>
      <c r="U1218" s="4">
        <f t="shared" si="118"/>
        <v>0</v>
      </c>
      <c r="V1218" s="6">
        <f t="shared" si="119"/>
        <v>0</v>
      </c>
      <c r="W1218" s="4">
        <f t="shared" si="120"/>
        <v>0</v>
      </c>
      <c r="X1218" s="6">
        <f t="shared" si="121"/>
        <v>0</v>
      </c>
    </row>
    <row r="1219" spans="1:24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 t="str">
        <f>IF(E1219="","",IF(AND(H1219=H1220,J1219=J1220),"",MAX($D$3:D1218)+1))</f>
        <v/>
      </c>
      <c r="E1219" s="7"/>
      <c r="F1219" s="7"/>
      <c r="G1219" s="7"/>
      <c r="H1219" s="7"/>
      <c r="I1219" s="7"/>
      <c r="J1219" s="7"/>
      <c r="K1219" s="7"/>
      <c r="L1219" s="7"/>
      <c r="M1219" s="8"/>
      <c r="N1219" s="8"/>
      <c r="O1219" s="8"/>
      <c r="P1219" s="8"/>
      <c r="Q1219" s="8"/>
      <c r="R1219" s="8"/>
      <c r="S1219" s="4">
        <f t="shared" si="116"/>
        <v>0</v>
      </c>
      <c r="T1219" s="6">
        <f t="shared" si="117"/>
        <v>0</v>
      </c>
      <c r="U1219" s="4">
        <f t="shared" si="118"/>
        <v>0</v>
      </c>
      <c r="V1219" s="6">
        <f t="shared" si="119"/>
        <v>0</v>
      </c>
      <c r="W1219" s="4">
        <f t="shared" si="120"/>
        <v>0</v>
      </c>
      <c r="X1219" s="6">
        <f t="shared" si="121"/>
        <v>0</v>
      </c>
    </row>
    <row r="1220" spans="1:24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 t="str">
        <f>IF(E1220="","",IF(AND(H1220=H1221,J1220=J1221),"",MAX($D$3:D1219)+1))</f>
        <v/>
      </c>
      <c r="E1220" s="7"/>
      <c r="F1220" s="7"/>
      <c r="G1220" s="7"/>
      <c r="H1220" s="7"/>
      <c r="I1220" s="7"/>
      <c r="J1220" s="7"/>
      <c r="K1220" s="7"/>
      <c r="L1220" s="7"/>
      <c r="M1220" s="8"/>
      <c r="N1220" s="8"/>
      <c r="O1220" s="8"/>
      <c r="P1220" s="8"/>
      <c r="Q1220" s="8"/>
      <c r="R1220" s="8"/>
      <c r="S1220" s="4">
        <f t="shared" si="116"/>
        <v>0</v>
      </c>
      <c r="T1220" s="6">
        <f t="shared" si="117"/>
        <v>0</v>
      </c>
      <c r="U1220" s="4">
        <f t="shared" si="118"/>
        <v>0</v>
      </c>
      <c r="V1220" s="6">
        <f t="shared" si="119"/>
        <v>0</v>
      </c>
      <c r="W1220" s="4">
        <f t="shared" si="120"/>
        <v>0</v>
      </c>
      <c r="X1220" s="6">
        <f t="shared" si="121"/>
        <v>0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IF(E1221="","",IF(AND(H1221=H1222,J1221=J1222),"",MAX($D$3:D1220)+1))</f>
        <v/>
      </c>
      <c r="E1221" s="7"/>
      <c r="F1221" s="7"/>
      <c r="G1221" s="7"/>
      <c r="H1221" s="7"/>
      <c r="I1221" s="7"/>
      <c r="J1221" s="7"/>
      <c r="K1221" s="7"/>
      <c r="L1221" s="7"/>
      <c r="M1221" s="8"/>
      <c r="N1221" s="8"/>
      <c r="O1221" s="8"/>
      <c r="P1221" s="8"/>
      <c r="Q1221" s="8"/>
      <c r="R1221" s="8"/>
      <c r="S1221" s="4">
        <f t="shared" ref="S1221:S1284" si="122">M1221-O1221-Q1221</f>
        <v>0</v>
      </c>
      <c r="T1221" s="6">
        <f t="shared" ref="T1221:T1284" si="123">IF(M1221=0,0,ROUND((O1221+Q1221)/M1221,4))</f>
        <v>0</v>
      </c>
      <c r="U1221" s="4">
        <f t="shared" ref="U1221:U1284" si="124">N1221-O1221-Q1221</f>
        <v>0</v>
      </c>
      <c r="V1221" s="6">
        <f t="shared" ref="V1221:V1284" si="125">IF(N1221=0,0,ROUND((O1221+Q1221)/N1221,4))</f>
        <v>0</v>
      </c>
      <c r="W1221" s="4">
        <f t="shared" ref="W1221:W1284" si="126">R1221-O1221-Q1221</f>
        <v>0</v>
      </c>
      <c r="X1221" s="6">
        <f t="shared" ref="X1221:X1284" si="127">IF(R1221=0,0,ROUND((O1221+Q1221)/R1221,4))</f>
        <v>0</v>
      </c>
    </row>
    <row r="1222" spans="1:24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IF(E1222="","",IF(AND(H1222=H1223,J1222=J1223),"",MAX($D$3:D1221)+1))</f>
        <v/>
      </c>
      <c r="E1222" s="7"/>
      <c r="F1222" s="7"/>
      <c r="G1222" s="7"/>
      <c r="H1222" s="7"/>
      <c r="I1222" s="7"/>
      <c r="J1222" s="7"/>
      <c r="K1222" s="7"/>
      <c r="L1222" s="7"/>
      <c r="M1222" s="8"/>
      <c r="N1222" s="8"/>
      <c r="O1222" s="8"/>
      <c r="P1222" s="8"/>
      <c r="Q1222" s="8"/>
      <c r="R1222" s="8"/>
      <c r="S1222" s="4">
        <f t="shared" si="122"/>
        <v>0</v>
      </c>
      <c r="T1222" s="6">
        <f t="shared" si="123"/>
        <v>0</v>
      </c>
      <c r="U1222" s="4">
        <f t="shared" si="124"/>
        <v>0</v>
      </c>
      <c r="V1222" s="6">
        <f t="shared" si="125"/>
        <v>0</v>
      </c>
      <c r="W1222" s="4">
        <f t="shared" si="126"/>
        <v>0</v>
      </c>
      <c r="X1222" s="6">
        <f t="shared" si="127"/>
        <v>0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IF(E1223="","",IF(AND(H1223=H1224,J1223=J1224),"",MAX($D$3:D1222)+1))</f>
        <v/>
      </c>
      <c r="E1223" s="7"/>
      <c r="F1223" s="7"/>
      <c r="G1223" s="7"/>
      <c r="H1223" s="7"/>
      <c r="I1223" s="7"/>
      <c r="J1223" s="7"/>
      <c r="K1223" s="7"/>
      <c r="L1223" s="7"/>
      <c r="M1223" s="8"/>
      <c r="N1223" s="8"/>
      <c r="O1223" s="8"/>
      <c r="P1223" s="8"/>
      <c r="Q1223" s="8"/>
      <c r="R1223" s="8"/>
      <c r="S1223" s="4">
        <f t="shared" si="122"/>
        <v>0</v>
      </c>
      <c r="T1223" s="6">
        <f t="shared" si="123"/>
        <v>0</v>
      </c>
      <c r="U1223" s="4">
        <f t="shared" si="124"/>
        <v>0</v>
      </c>
      <c r="V1223" s="6">
        <f t="shared" si="125"/>
        <v>0</v>
      </c>
      <c r="W1223" s="4">
        <f t="shared" si="126"/>
        <v>0</v>
      </c>
      <c r="X1223" s="6">
        <f t="shared" si="127"/>
        <v>0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IF(E1224="","",IF(AND(H1224=H1225,J1224=J1225),"",MAX($D$3:D1223)+1))</f>
        <v/>
      </c>
      <c r="E1224" s="7"/>
      <c r="F1224" s="7"/>
      <c r="G1224" s="7"/>
      <c r="H1224" s="7"/>
      <c r="I1224" s="7"/>
      <c r="J1224" s="7"/>
      <c r="K1224" s="7"/>
      <c r="L1224" s="7"/>
      <c r="M1224" s="8"/>
      <c r="N1224" s="8"/>
      <c r="O1224" s="8"/>
      <c r="P1224" s="8"/>
      <c r="Q1224" s="8"/>
      <c r="R1224" s="8"/>
      <c r="S1224" s="4">
        <f t="shared" si="122"/>
        <v>0</v>
      </c>
      <c r="T1224" s="6">
        <f t="shared" si="123"/>
        <v>0</v>
      </c>
      <c r="U1224" s="4">
        <f t="shared" si="124"/>
        <v>0</v>
      </c>
      <c r="V1224" s="6">
        <f t="shared" si="125"/>
        <v>0</v>
      </c>
      <c r="W1224" s="4">
        <f t="shared" si="126"/>
        <v>0</v>
      </c>
      <c r="X1224" s="6">
        <f t="shared" si="127"/>
        <v>0</v>
      </c>
    </row>
    <row r="1225" spans="1:24" x14ac:dyDescent="0.2">
      <c r="A1225" t="str">
        <f>IF(AND(ABS(S1225)&gt;Input!$A$3,ABS(1-T1225)&gt;Input!$A$4),MAX($A$3:A1224)+1,"")</f>
        <v/>
      </c>
      <c r="B1225" t="str">
        <f>IF(AND(ABS(U1225)&gt;Input!$B$3,ABS(1-V1225)&gt;Input!$B$4),MAX($B$3:B1224)+1,"")</f>
        <v/>
      </c>
      <c r="C1225" t="str">
        <f>IF(AND(ABS(W1225)&gt;Input!$C$3,ABS(1-X1225)&gt;Input!$C$4),MAX($C$3:C1224)+1,"")</f>
        <v/>
      </c>
      <c r="D1225" t="str">
        <f>IF(E1225="","",IF(AND(H1225=H1226,J1225=J1226),"",MAX($D$3:D1224)+1))</f>
        <v/>
      </c>
      <c r="E1225" s="7"/>
      <c r="F1225" s="7"/>
      <c r="G1225" s="7"/>
      <c r="H1225" s="7"/>
      <c r="I1225" s="7"/>
      <c r="J1225" s="7"/>
      <c r="K1225" s="7"/>
      <c r="L1225" s="7"/>
      <c r="M1225" s="8"/>
      <c r="N1225" s="8"/>
      <c r="O1225" s="8"/>
      <c r="P1225" s="8"/>
      <c r="Q1225" s="8"/>
      <c r="R1225" s="8"/>
      <c r="S1225" s="4">
        <f t="shared" si="122"/>
        <v>0</v>
      </c>
      <c r="T1225" s="6">
        <f t="shared" si="123"/>
        <v>0</v>
      </c>
      <c r="U1225" s="4">
        <f t="shared" si="124"/>
        <v>0</v>
      </c>
      <c r="V1225" s="6">
        <f t="shared" si="125"/>
        <v>0</v>
      </c>
      <c r="W1225" s="4">
        <f t="shared" si="126"/>
        <v>0</v>
      </c>
      <c r="X1225" s="6">
        <f t="shared" si="127"/>
        <v>0</v>
      </c>
    </row>
    <row r="1226" spans="1:24" x14ac:dyDescent="0.2">
      <c r="A1226" t="str">
        <f>IF(AND(ABS(S1226)&gt;Input!$A$3,ABS(1-T1226)&gt;Input!$A$4),MAX($A$3:A1225)+1,"")</f>
        <v/>
      </c>
      <c r="B1226" t="str">
        <f>IF(AND(ABS(U1226)&gt;Input!$B$3,ABS(1-V1226)&gt;Input!$B$4),MAX($B$3:B1225)+1,"")</f>
        <v/>
      </c>
      <c r="C1226" t="str">
        <f>IF(AND(ABS(W1226)&gt;Input!$C$3,ABS(1-X1226)&gt;Input!$C$4),MAX($C$3:C1225)+1,"")</f>
        <v/>
      </c>
      <c r="D1226" t="str">
        <f>IF(E1226="","",IF(AND(H1226=H1227,J1226=J1227),"",MAX($D$3:D1225)+1))</f>
        <v/>
      </c>
      <c r="E1226" s="7"/>
      <c r="F1226" s="7"/>
      <c r="G1226" s="7"/>
      <c r="H1226" s="7"/>
      <c r="I1226" s="7"/>
      <c r="J1226" s="7"/>
      <c r="K1226" s="7"/>
      <c r="L1226" s="7"/>
      <c r="M1226" s="8"/>
      <c r="N1226" s="8"/>
      <c r="O1226" s="8"/>
      <c r="P1226" s="8"/>
      <c r="Q1226" s="8"/>
      <c r="R1226" s="8"/>
      <c r="S1226" s="4">
        <f t="shared" si="122"/>
        <v>0</v>
      </c>
      <c r="T1226" s="6">
        <f t="shared" si="123"/>
        <v>0</v>
      </c>
      <c r="U1226" s="4">
        <f t="shared" si="124"/>
        <v>0</v>
      </c>
      <c r="V1226" s="6">
        <f t="shared" si="125"/>
        <v>0</v>
      </c>
      <c r="W1226" s="4">
        <f t="shared" si="126"/>
        <v>0</v>
      </c>
      <c r="X1226" s="6">
        <f t="shared" si="127"/>
        <v>0</v>
      </c>
    </row>
    <row r="1227" spans="1:24" x14ac:dyDescent="0.2">
      <c r="A1227" t="str">
        <f>IF(AND(ABS(S1227)&gt;Input!$A$3,ABS(1-T1227)&gt;Input!$A$4),MAX($A$3:A1226)+1,"")</f>
        <v/>
      </c>
      <c r="B1227" t="str">
        <f>IF(AND(ABS(U1227)&gt;Input!$B$3,ABS(1-V1227)&gt;Input!$B$4),MAX($B$3:B1226)+1,"")</f>
        <v/>
      </c>
      <c r="C1227" t="str">
        <f>IF(AND(ABS(W1227)&gt;Input!$C$3,ABS(1-X1227)&gt;Input!$C$4),MAX($C$3:C1226)+1,"")</f>
        <v/>
      </c>
      <c r="D1227" t="str">
        <f>IF(E1227="","",IF(AND(H1227=H1228,J1227=J1228),"",MAX($D$3:D1226)+1))</f>
        <v/>
      </c>
      <c r="E1227" s="7"/>
      <c r="F1227" s="7"/>
      <c r="G1227" s="7"/>
      <c r="H1227" s="7"/>
      <c r="I1227" s="7"/>
      <c r="J1227" s="7"/>
      <c r="K1227" s="7"/>
      <c r="L1227" s="7"/>
      <c r="M1227" s="8"/>
      <c r="N1227" s="8"/>
      <c r="O1227" s="8"/>
      <c r="P1227" s="8"/>
      <c r="Q1227" s="8"/>
      <c r="R1227" s="8"/>
      <c r="S1227" s="4">
        <f t="shared" si="122"/>
        <v>0</v>
      </c>
      <c r="T1227" s="6">
        <f t="shared" si="123"/>
        <v>0</v>
      </c>
      <c r="U1227" s="4">
        <f t="shared" si="124"/>
        <v>0</v>
      </c>
      <c r="V1227" s="6">
        <f t="shared" si="125"/>
        <v>0</v>
      </c>
      <c r="W1227" s="4">
        <f t="shared" si="126"/>
        <v>0</v>
      </c>
      <c r="X1227" s="6">
        <f t="shared" si="127"/>
        <v>0</v>
      </c>
    </row>
    <row r="1228" spans="1:24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 t="str">
        <f>IF(E1228="","",IF(AND(H1228=H1229,J1228=J1229),"",MAX($D$3:D1227)+1))</f>
        <v/>
      </c>
      <c r="E1228" s="7"/>
      <c r="F1228" s="7"/>
      <c r="G1228" s="7"/>
      <c r="H1228" s="7"/>
      <c r="I1228" s="7"/>
      <c r="J1228" s="7"/>
      <c r="K1228" s="7"/>
      <c r="L1228" s="7"/>
      <c r="M1228" s="8"/>
      <c r="N1228" s="8"/>
      <c r="O1228" s="8"/>
      <c r="P1228" s="8"/>
      <c r="Q1228" s="8"/>
      <c r="R1228" s="8"/>
      <c r="S1228" s="4">
        <f t="shared" si="122"/>
        <v>0</v>
      </c>
      <c r="T1228" s="6">
        <f t="shared" si="123"/>
        <v>0</v>
      </c>
      <c r="U1228" s="4">
        <f t="shared" si="124"/>
        <v>0</v>
      </c>
      <c r="V1228" s="6">
        <f t="shared" si="125"/>
        <v>0</v>
      </c>
      <c r="W1228" s="4">
        <f t="shared" si="126"/>
        <v>0</v>
      </c>
      <c r="X1228" s="6">
        <f t="shared" si="127"/>
        <v>0</v>
      </c>
    </row>
    <row r="1229" spans="1:24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IF(E1229="","",IF(AND(H1229=H1230,J1229=J1230),"",MAX($D$3:D1228)+1))</f>
        <v/>
      </c>
      <c r="E1229" s="7"/>
      <c r="F1229" s="7"/>
      <c r="G1229" s="7"/>
      <c r="H1229" s="7"/>
      <c r="I1229" s="7"/>
      <c r="J1229" s="7"/>
      <c r="K1229" s="7"/>
      <c r="L1229" s="7"/>
      <c r="M1229" s="8"/>
      <c r="N1229" s="8"/>
      <c r="O1229" s="8"/>
      <c r="P1229" s="8"/>
      <c r="Q1229" s="8"/>
      <c r="R1229" s="8"/>
      <c r="S1229" s="4">
        <f t="shared" si="122"/>
        <v>0</v>
      </c>
      <c r="T1229" s="6">
        <f t="shared" si="123"/>
        <v>0</v>
      </c>
      <c r="U1229" s="4">
        <f t="shared" si="124"/>
        <v>0</v>
      </c>
      <c r="V1229" s="6">
        <f t="shared" si="125"/>
        <v>0</v>
      </c>
      <c r="W1229" s="4">
        <f t="shared" si="126"/>
        <v>0</v>
      </c>
      <c r="X1229" s="6">
        <f t="shared" si="127"/>
        <v>0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IF(E1230="","",IF(AND(H1230=H1231,J1230=J1231),"",MAX($D$3:D1229)+1))</f>
        <v/>
      </c>
      <c r="E1230" s="7"/>
      <c r="F1230" s="7"/>
      <c r="G1230" s="7"/>
      <c r="H1230" s="7"/>
      <c r="I1230" s="7"/>
      <c r="J1230" s="7"/>
      <c r="K1230" s="7"/>
      <c r="L1230" s="7"/>
      <c r="M1230" s="8"/>
      <c r="N1230" s="8"/>
      <c r="O1230" s="8"/>
      <c r="P1230" s="8"/>
      <c r="Q1230" s="8"/>
      <c r="R1230" s="8"/>
      <c r="S1230" s="4">
        <f t="shared" si="122"/>
        <v>0</v>
      </c>
      <c r="T1230" s="6">
        <f t="shared" si="123"/>
        <v>0</v>
      </c>
      <c r="U1230" s="4">
        <f t="shared" si="124"/>
        <v>0</v>
      </c>
      <c r="V1230" s="6">
        <f t="shared" si="125"/>
        <v>0</v>
      </c>
      <c r="W1230" s="4">
        <f t="shared" si="126"/>
        <v>0</v>
      </c>
      <c r="X1230" s="6">
        <f t="shared" si="127"/>
        <v>0</v>
      </c>
    </row>
    <row r="1231" spans="1:24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IF(E1231="","",IF(AND(H1231=H1232,J1231=J1232),"",MAX($D$3:D1230)+1))</f>
        <v/>
      </c>
      <c r="E1231" s="7"/>
      <c r="F1231" s="7"/>
      <c r="G1231" s="7"/>
      <c r="H1231" s="7"/>
      <c r="I1231" s="7"/>
      <c r="J1231" s="7"/>
      <c r="K1231" s="7"/>
      <c r="L1231" s="7"/>
      <c r="M1231" s="8"/>
      <c r="N1231" s="8"/>
      <c r="O1231" s="8"/>
      <c r="P1231" s="8"/>
      <c r="Q1231" s="8"/>
      <c r="R1231" s="8"/>
      <c r="S1231" s="4">
        <f t="shared" si="122"/>
        <v>0</v>
      </c>
      <c r="T1231" s="6">
        <f t="shared" si="123"/>
        <v>0</v>
      </c>
      <c r="U1231" s="4">
        <f t="shared" si="124"/>
        <v>0</v>
      </c>
      <c r="V1231" s="6">
        <f t="shared" si="125"/>
        <v>0</v>
      </c>
      <c r="W1231" s="4">
        <f t="shared" si="126"/>
        <v>0</v>
      </c>
      <c r="X1231" s="6">
        <f t="shared" si="127"/>
        <v>0</v>
      </c>
    </row>
    <row r="1232" spans="1:24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IF(E1232="","",IF(AND(H1232=H1233,J1232=J1233),"",MAX($D$3:D1231)+1))</f>
        <v/>
      </c>
      <c r="E1232" s="7"/>
      <c r="F1232" s="7"/>
      <c r="G1232" s="7"/>
      <c r="H1232" s="7"/>
      <c r="I1232" s="7"/>
      <c r="J1232" s="7"/>
      <c r="K1232" s="7"/>
      <c r="L1232" s="7"/>
      <c r="M1232" s="8"/>
      <c r="N1232" s="8"/>
      <c r="O1232" s="8"/>
      <c r="P1232" s="8"/>
      <c r="Q1232" s="8"/>
      <c r="R1232" s="8"/>
      <c r="S1232" s="4">
        <f t="shared" si="122"/>
        <v>0</v>
      </c>
      <c r="T1232" s="6">
        <f t="shared" si="123"/>
        <v>0</v>
      </c>
      <c r="U1232" s="4">
        <f t="shared" si="124"/>
        <v>0</v>
      </c>
      <c r="V1232" s="6">
        <f t="shared" si="125"/>
        <v>0</v>
      </c>
      <c r="W1232" s="4">
        <f t="shared" si="126"/>
        <v>0</v>
      </c>
      <c r="X1232" s="6">
        <f t="shared" si="127"/>
        <v>0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IF(E1233="","",IF(AND(H1233=H1234,J1233=J1234),"",MAX($D$3:D1232)+1))</f>
        <v/>
      </c>
      <c r="E1233" s="7"/>
      <c r="F1233" s="7"/>
      <c r="G1233" s="7"/>
      <c r="H1233" s="7"/>
      <c r="I1233" s="7"/>
      <c r="J1233" s="7"/>
      <c r="K1233" s="7"/>
      <c r="L1233" s="7"/>
      <c r="M1233" s="8"/>
      <c r="N1233" s="8"/>
      <c r="O1233" s="8"/>
      <c r="P1233" s="8"/>
      <c r="Q1233" s="8"/>
      <c r="R1233" s="8"/>
      <c r="S1233" s="4">
        <f t="shared" si="122"/>
        <v>0</v>
      </c>
      <c r="T1233" s="6">
        <f t="shared" si="123"/>
        <v>0</v>
      </c>
      <c r="U1233" s="4">
        <f t="shared" si="124"/>
        <v>0</v>
      </c>
      <c r="V1233" s="6">
        <f t="shared" si="125"/>
        <v>0</v>
      </c>
      <c r="W1233" s="4">
        <f t="shared" si="126"/>
        <v>0</v>
      </c>
      <c r="X1233" s="6">
        <f t="shared" si="127"/>
        <v>0</v>
      </c>
    </row>
    <row r="1234" spans="1:24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IF(E1234="","",IF(AND(H1234=H1235,J1234=J1235),"",MAX($D$3:D1233)+1))</f>
        <v/>
      </c>
      <c r="E1234" s="7"/>
      <c r="F1234" s="7"/>
      <c r="G1234" s="7"/>
      <c r="H1234" s="7"/>
      <c r="I1234" s="7"/>
      <c r="J1234" s="7"/>
      <c r="K1234" s="7"/>
      <c r="L1234" s="7"/>
      <c r="M1234" s="8"/>
      <c r="N1234" s="8"/>
      <c r="O1234" s="8"/>
      <c r="P1234" s="8"/>
      <c r="Q1234" s="8"/>
      <c r="R1234" s="8"/>
      <c r="S1234" s="4">
        <f t="shared" si="122"/>
        <v>0</v>
      </c>
      <c r="T1234" s="6">
        <f t="shared" si="123"/>
        <v>0</v>
      </c>
      <c r="U1234" s="4">
        <f t="shared" si="124"/>
        <v>0</v>
      </c>
      <c r="V1234" s="6">
        <f t="shared" si="125"/>
        <v>0</v>
      </c>
      <c r="W1234" s="4">
        <f t="shared" si="126"/>
        <v>0</v>
      </c>
      <c r="X1234" s="6">
        <f t="shared" si="127"/>
        <v>0</v>
      </c>
    </row>
    <row r="1235" spans="1:24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IF(E1235="","",IF(AND(H1235=H1236,J1235=J1236),"",MAX($D$3:D1234)+1))</f>
        <v/>
      </c>
      <c r="E1235" s="7"/>
      <c r="F1235" s="7"/>
      <c r="G1235" s="7"/>
      <c r="H1235" s="7"/>
      <c r="I1235" s="7"/>
      <c r="J1235" s="7"/>
      <c r="K1235" s="7"/>
      <c r="L1235" s="7"/>
      <c r="M1235" s="8"/>
      <c r="N1235" s="8"/>
      <c r="O1235" s="8"/>
      <c r="P1235" s="8"/>
      <c r="Q1235" s="8"/>
      <c r="R1235" s="8"/>
      <c r="S1235" s="4">
        <f t="shared" si="122"/>
        <v>0</v>
      </c>
      <c r="T1235" s="6">
        <f t="shared" si="123"/>
        <v>0</v>
      </c>
      <c r="U1235" s="4">
        <f t="shared" si="124"/>
        <v>0</v>
      </c>
      <c r="V1235" s="6">
        <f t="shared" si="125"/>
        <v>0</v>
      </c>
      <c r="W1235" s="4">
        <f t="shared" si="126"/>
        <v>0</v>
      </c>
      <c r="X1235" s="6">
        <f t="shared" si="127"/>
        <v>0</v>
      </c>
    </row>
    <row r="1236" spans="1:24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IF(E1236="","",IF(AND(H1236=H1237,J1236=J1237),"",MAX($D$3:D1235)+1))</f>
        <v/>
      </c>
      <c r="E1236" s="7"/>
      <c r="F1236" s="7"/>
      <c r="G1236" s="7"/>
      <c r="H1236" s="7"/>
      <c r="I1236" s="7"/>
      <c r="J1236" s="7"/>
      <c r="K1236" s="7"/>
      <c r="L1236" s="7"/>
      <c r="M1236" s="8"/>
      <c r="N1236" s="8"/>
      <c r="O1236" s="8"/>
      <c r="P1236" s="8"/>
      <c r="Q1236" s="8"/>
      <c r="R1236" s="8"/>
      <c r="S1236" s="4">
        <f t="shared" si="122"/>
        <v>0</v>
      </c>
      <c r="T1236" s="6">
        <f t="shared" si="123"/>
        <v>0</v>
      </c>
      <c r="U1236" s="4">
        <f t="shared" si="124"/>
        <v>0</v>
      </c>
      <c r="V1236" s="6">
        <f t="shared" si="125"/>
        <v>0</v>
      </c>
      <c r="W1236" s="4">
        <f t="shared" si="126"/>
        <v>0</v>
      </c>
      <c r="X1236" s="6">
        <f t="shared" si="127"/>
        <v>0</v>
      </c>
    </row>
    <row r="1237" spans="1:24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IF(E1237="","",IF(AND(H1237=H1238,J1237=J1238),"",MAX($D$3:D1236)+1))</f>
        <v/>
      </c>
      <c r="E1237" s="7"/>
      <c r="F1237" s="7"/>
      <c r="G1237" s="7"/>
      <c r="H1237" s="7"/>
      <c r="I1237" s="7"/>
      <c r="J1237" s="7"/>
      <c r="K1237" s="7"/>
      <c r="L1237" s="7"/>
      <c r="M1237" s="8"/>
      <c r="N1237" s="8"/>
      <c r="O1237" s="8"/>
      <c r="P1237" s="8"/>
      <c r="Q1237" s="8"/>
      <c r="R1237" s="8"/>
      <c r="S1237" s="4">
        <f t="shared" si="122"/>
        <v>0</v>
      </c>
      <c r="T1237" s="6">
        <f t="shared" si="123"/>
        <v>0</v>
      </c>
      <c r="U1237" s="4">
        <f t="shared" si="124"/>
        <v>0</v>
      </c>
      <c r="V1237" s="6">
        <f t="shared" si="125"/>
        <v>0</v>
      </c>
      <c r="W1237" s="4">
        <f t="shared" si="126"/>
        <v>0</v>
      </c>
      <c r="X1237" s="6">
        <f t="shared" si="127"/>
        <v>0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IF(E1238="","",IF(AND(H1238=H1239,J1238=J1239),"",MAX($D$3:D1237)+1))</f>
        <v/>
      </c>
      <c r="E1238" s="7"/>
      <c r="F1238" s="7"/>
      <c r="G1238" s="7"/>
      <c r="H1238" s="7"/>
      <c r="I1238" s="7"/>
      <c r="J1238" s="7"/>
      <c r="K1238" s="7"/>
      <c r="L1238" s="7"/>
      <c r="M1238" s="8"/>
      <c r="N1238" s="8"/>
      <c r="O1238" s="8"/>
      <c r="P1238" s="8"/>
      <c r="Q1238" s="8"/>
      <c r="R1238" s="8"/>
      <c r="S1238" s="4">
        <f t="shared" si="122"/>
        <v>0</v>
      </c>
      <c r="T1238" s="6">
        <f t="shared" si="123"/>
        <v>0</v>
      </c>
      <c r="U1238" s="4">
        <f t="shared" si="124"/>
        <v>0</v>
      </c>
      <c r="V1238" s="6">
        <f t="shared" si="125"/>
        <v>0</v>
      </c>
      <c r="W1238" s="4">
        <f t="shared" si="126"/>
        <v>0</v>
      </c>
      <c r="X1238" s="6">
        <f t="shared" si="127"/>
        <v>0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IF(E1239="","",IF(AND(H1239=H1240,J1239=J1240),"",MAX($D$3:D1238)+1))</f>
        <v/>
      </c>
      <c r="E1239" s="7"/>
      <c r="F1239" s="7"/>
      <c r="G1239" s="7"/>
      <c r="H1239" s="7"/>
      <c r="I1239" s="7"/>
      <c r="J1239" s="7"/>
      <c r="K1239" s="7"/>
      <c r="L1239" s="7"/>
      <c r="M1239" s="8"/>
      <c r="N1239" s="8"/>
      <c r="O1239" s="8"/>
      <c r="P1239" s="8"/>
      <c r="Q1239" s="8"/>
      <c r="R1239" s="8"/>
      <c r="S1239" s="4">
        <f t="shared" si="122"/>
        <v>0</v>
      </c>
      <c r="T1239" s="6">
        <f t="shared" si="123"/>
        <v>0</v>
      </c>
      <c r="U1239" s="4">
        <f t="shared" si="124"/>
        <v>0</v>
      </c>
      <c r="V1239" s="6">
        <f t="shared" si="125"/>
        <v>0</v>
      </c>
      <c r="W1239" s="4">
        <f t="shared" si="126"/>
        <v>0</v>
      </c>
      <c r="X1239" s="6">
        <f t="shared" si="127"/>
        <v>0</v>
      </c>
    </row>
    <row r="1240" spans="1:24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IF(E1240="","",IF(AND(H1240=H1241,J1240=J1241),"",MAX($D$3:D1239)+1))</f>
        <v/>
      </c>
      <c r="E1240" s="7"/>
      <c r="F1240" s="7"/>
      <c r="G1240" s="7"/>
      <c r="H1240" s="7"/>
      <c r="I1240" s="7"/>
      <c r="J1240" s="7"/>
      <c r="K1240" s="7"/>
      <c r="L1240" s="7"/>
      <c r="M1240" s="8"/>
      <c r="N1240" s="8"/>
      <c r="O1240" s="8"/>
      <c r="P1240" s="8"/>
      <c r="Q1240" s="8"/>
      <c r="R1240" s="8"/>
      <c r="S1240" s="4">
        <f t="shared" si="122"/>
        <v>0</v>
      </c>
      <c r="T1240" s="6">
        <f t="shared" si="123"/>
        <v>0</v>
      </c>
      <c r="U1240" s="4">
        <f t="shared" si="124"/>
        <v>0</v>
      </c>
      <c r="V1240" s="6">
        <f t="shared" si="125"/>
        <v>0</v>
      </c>
      <c r="W1240" s="4">
        <f t="shared" si="126"/>
        <v>0</v>
      </c>
      <c r="X1240" s="6">
        <f t="shared" si="127"/>
        <v>0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IF(E1241="","",IF(AND(H1241=H1242,J1241=J1242),"",MAX($D$3:D1240)+1))</f>
        <v/>
      </c>
      <c r="E1241" s="7"/>
      <c r="F1241" s="7"/>
      <c r="G1241" s="7"/>
      <c r="H1241" s="7"/>
      <c r="I1241" s="7"/>
      <c r="J1241" s="7"/>
      <c r="K1241" s="7"/>
      <c r="L1241" s="7"/>
      <c r="M1241" s="8"/>
      <c r="N1241" s="8"/>
      <c r="O1241" s="8"/>
      <c r="P1241" s="8"/>
      <c r="Q1241" s="8"/>
      <c r="R1241" s="8"/>
      <c r="S1241" s="4">
        <f t="shared" si="122"/>
        <v>0</v>
      </c>
      <c r="T1241" s="6">
        <f t="shared" si="123"/>
        <v>0</v>
      </c>
      <c r="U1241" s="4">
        <f t="shared" si="124"/>
        <v>0</v>
      </c>
      <c r="V1241" s="6">
        <f t="shared" si="125"/>
        <v>0</v>
      </c>
      <c r="W1241" s="4">
        <f t="shared" si="126"/>
        <v>0</v>
      </c>
      <c r="X1241" s="6">
        <f t="shared" si="127"/>
        <v>0</v>
      </c>
    </row>
    <row r="1242" spans="1:24" x14ac:dyDescent="0.2">
      <c r="A1242" t="str">
        <f>IF(AND(ABS(S1242)&gt;Input!$A$3,ABS(1-T1242)&gt;Input!$A$4),MAX($A$3:A1241)+1,"")</f>
        <v/>
      </c>
      <c r="B1242" t="str">
        <f>IF(AND(ABS(U1242)&gt;Input!$B$3,ABS(1-V1242)&gt;Input!$B$4),MAX($B$3:B1241)+1,"")</f>
        <v/>
      </c>
      <c r="C1242" t="str">
        <f>IF(AND(ABS(W1242)&gt;Input!$C$3,ABS(1-X1242)&gt;Input!$C$4),MAX($C$3:C1241)+1,"")</f>
        <v/>
      </c>
      <c r="D1242" t="str">
        <f>IF(E1242="","",IF(AND(H1242=H1243,J1242=J1243),"",MAX($D$3:D1241)+1))</f>
        <v/>
      </c>
      <c r="E1242" s="7"/>
      <c r="F1242" s="7"/>
      <c r="G1242" s="7"/>
      <c r="H1242" s="7"/>
      <c r="I1242" s="7"/>
      <c r="J1242" s="7"/>
      <c r="K1242" s="7"/>
      <c r="L1242" s="7"/>
      <c r="M1242" s="8"/>
      <c r="N1242" s="8"/>
      <c r="O1242" s="8"/>
      <c r="P1242" s="8"/>
      <c r="Q1242" s="8"/>
      <c r="R1242" s="8"/>
      <c r="S1242" s="4">
        <f t="shared" si="122"/>
        <v>0</v>
      </c>
      <c r="T1242" s="6">
        <f t="shared" si="123"/>
        <v>0</v>
      </c>
      <c r="U1242" s="4">
        <f t="shared" si="124"/>
        <v>0</v>
      </c>
      <c r="V1242" s="6">
        <f t="shared" si="125"/>
        <v>0</v>
      </c>
      <c r="W1242" s="4">
        <f t="shared" si="126"/>
        <v>0</v>
      </c>
      <c r="X1242" s="6">
        <f t="shared" si="127"/>
        <v>0</v>
      </c>
    </row>
    <row r="1243" spans="1:24" x14ac:dyDescent="0.2">
      <c r="A1243" t="str">
        <f>IF(AND(ABS(S1243)&gt;Input!$A$3,ABS(1-T1243)&gt;Input!$A$4),MAX($A$3:A1242)+1,"")</f>
        <v/>
      </c>
      <c r="B1243" t="str">
        <f>IF(AND(ABS(U1243)&gt;Input!$B$3,ABS(1-V1243)&gt;Input!$B$4),MAX($B$3:B1242)+1,"")</f>
        <v/>
      </c>
      <c r="C1243" t="str">
        <f>IF(AND(ABS(W1243)&gt;Input!$C$3,ABS(1-X1243)&gt;Input!$C$4),MAX($C$3:C1242)+1,"")</f>
        <v/>
      </c>
      <c r="D1243" t="str">
        <f>IF(E1243="","",IF(AND(H1243=H1244,J1243=J1244),"",MAX($D$3:D1242)+1))</f>
        <v/>
      </c>
      <c r="E1243" s="7"/>
      <c r="F1243" s="7"/>
      <c r="G1243" s="7"/>
      <c r="H1243" s="7"/>
      <c r="I1243" s="7"/>
      <c r="J1243" s="7"/>
      <c r="K1243" s="7"/>
      <c r="L1243" s="7"/>
      <c r="M1243" s="8"/>
      <c r="N1243" s="8"/>
      <c r="O1243" s="8"/>
      <c r="P1243" s="8"/>
      <c r="Q1243" s="8"/>
      <c r="R1243" s="8"/>
      <c r="S1243" s="4">
        <f t="shared" si="122"/>
        <v>0</v>
      </c>
      <c r="T1243" s="6">
        <f t="shared" si="123"/>
        <v>0</v>
      </c>
      <c r="U1243" s="4">
        <f t="shared" si="124"/>
        <v>0</v>
      </c>
      <c r="V1243" s="6">
        <f t="shared" si="125"/>
        <v>0</v>
      </c>
      <c r="W1243" s="4">
        <f t="shared" si="126"/>
        <v>0</v>
      </c>
      <c r="X1243" s="6">
        <f t="shared" si="127"/>
        <v>0</v>
      </c>
    </row>
    <row r="1244" spans="1:24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IF(E1244="","",IF(AND(H1244=H1245,J1244=J1245),"",MAX($D$3:D1243)+1))</f>
        <v/>
      </c>
      <c r="E1244" s="7"/>
      <c r="F1244" s="7"/>
      <c r="G1244" s="7"/>
      <c r="H1244" s="7"/>
      <c r="I1244" s="7"/>
      <c r="J1244" s="7"/>
      <c r="K1244" s="7"/>
      <c r="L1244" s="7"/>
      <c r="M1244" s="8"/>
      <c r="N1244" s="8"/>
      <c r="O1244" s="8"/>
      <c r="P1244" s="8"/>
      <c r="Q1244" s="8"/>
      <c r="R1244" s="8"/>
      <c r="S1244" s="4">
        <f t="shared" si="122"/>
        <v>0</v>
      </c>
      <c r="T1244" s="6">
        <f t="shared" si="123"/>
        <v>0</v>
      </c>
      <c r="U1244" s="4">
        <f t="shared" si="124"/>
        <v>0</v>
      </c>
      <c r="V1244" s="6">
        <f t="shared" si="125"/>
        <v>0</v>
      </c>
      <c r="W1244" s="4">
        <f t="shared" si="126"/>
        <v>0</v>
      </c>
      <c r="X1244" s="6">
        <f t="shared" si="127"/>
        <v>0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IF(E1245="","",IF(AND(H1245=H1246,J1245=J1246),"",MAX($D$3:D1244)+1))</f>
        <v/>
      </c>
      <c r="E1245" s="7"/>
      <c r="F1245" s="7"/>
      <c r="G1245" s="7"/>
      <c r="H1245" s="7"/>
      <c r="I1245" s="7"/>
      <c r="J1245" s="7"/>
      <c r="K1245" s="7"/>
      <c r="L1245" s="7"/>
      <c r="M1245" s="8"/>
      <c r="N1245" s="8"/>
      <c r="O1245" s="8"/>
      <c r="P1245" s="8"/>
      <c r="Q1245" s="8"/>
      <c r="R1245" s="8"/>
      <c r="S1245" s="4">
        <f t="shared" si="122"/>
        <v>0</v>
      </c>
      <c r="T1245" s="6">
        <f t="shared" si="123"/>
        <v>0</v>
      </c>
      <c r="U1245" s="4">
        <f t="shared" si="124"/>
        <v>0</v>
      </c>
      <c r="V1245" s="6">
        <f t="shared" si="125"/>
        <v>0</v>
      </c>
      <c r="W1245" s="4">
        <f t="shared" si="126"/>
        <v>0</v>
      </c>
      <c r="X1245" s="6">
        <f t="shared" si="127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IF(E1246="","",IF(AND(H1246=H1247,J1246=J1247),"",MAX($D$3:D1245)+1))</f>
        <v/>
      </c>
      <c r="E1246" s="7"/>
      <c r="F1246" s="7"/>
      <c r="G1246" s="7"/>
      <c r="H1246" s="7"/>
      <c r="I1246" s="7"/>
      <c r="J1246" s="7"/>
      <c r="K1246" s="7"/>
      <c r="L1246" s="7"/>
      <c r="M1246" s="8"/>
      <c r="N1246" s="8"/>
      <c r="O1246" s="8"/>
      <c r="P1246" s="8"/>
      <c r="Q1246" s="8"/>
      <c r="R1246" s="8"/>
      <c r="S1246" s="4">
        <f t="shared" si="122"/>
        <v>0</v>
      </c>
      <c r="T1246" s="6">
        <f t="shared" si="123"/>
        <v>0</v>
      </c>
      <c r="U1246" s="4">
        <f t="shared" si="124"/>
        <v>0</v>
      </c>
      <c r="V1246" s="6">
        <f t="shared" si="125"/>
        <v>0</v>
      </c>
      <c r="W1246" s="4">
        <f t="shared" si="126"/>
        <v>0</v>
      </c>
      <c r="X1246" s="6">
        <f t="shared" si="127"/>
        <v>0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IF(E1247="","",IF(AND(H1247=H1248,J1247=J1248),"",MAX($D$3:D1246)+1))</f>
        <v/>
      </c>
      <c r="E1247" s="7"/>
      <c r="F1247" s="7"/>
      <c r="G1247" s="7"/>
      <c r="H1247" s="7"/>
      <c r="I1247" s="7"/>
      <c r="J1247" s="7"/>
      <c r="K1247" s="7"/>
      <c r="L1247" s="7"/>
      <c r="M1247" s="8"/>
      <c r="N1247" s="8"/>
      <c r="O1247" s="8"/>
      <c r="P1247" s="8"/>
      <c r="Q1247" s="8"/>
      <c r="R1247" s="8"/>
      <c r="S1247" s="4">
        <f t="shared" si="122"/>
        <v>0</v>
      </c>
      <c r="T1247" s="6">
        <f t="shared" si="123"/>
        <v>0</v>
      </c>
      <c r="U1247" s="4">
        <f t="shared" si="124"/>
        <v>0</v>
      </c>
      <c r="V1247" s="6">
        <f t="shared" si="125"/>
        <v>0</v>
      </c>
      <c r="W1247" s="4">
        <f t="shared" si="126"/>
        <v>0</v>
      </c>
      <c r="X1247" s="6">
        <f t="shared" si="127"/>
        <v>0</v>
      </c>
    </row>
    <row r="1248" spans="1:24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IF(E1248="","",IF(AND(H1248=H1249,J1248=J1249),"",MAX($D$3:D1247)+1))</f>
        <v/>
      </c>
      <c r="E1248" s="7"/>
      <c r="F1248" s="7"/>
      <c r="G1248" s="7"/>
      <c r="H1248" s="7"/>
      <c r="I1248" s="7"/>
      <c r="J1248" s="7"/>
      <c r="K1248" s="7"/>
      <c r="L1248" s="7"/>
      <c r="M1248" s="8"/>
      <c r="N1248" s="8"/>
      <c r="O1248" s="8"/>
      <c r="P1248" s="8"/>
      <c r="Q1248" s="8"/>
      <c r="R1248" s="8"/>
      <c r="S1248" s="4">
        <f t="shared" si="122"/>
        <v>0</v>
      </c>
      <c r="T1248" s="6">
        <f t="shared" si="123"/>
        <v>0</v>
      </c>
      <c r="U1248" s="4">
        <f t="shared" si="124"/>
        <v>0</v>
      </c>
      <c r="V1248" s="6">
        <f t="shared" si="125"/>
        <v>0</v>
      </c>
      <c r="W1248" s="4">
        <f t="shared" si="126"/>
        <v>0</v>
      </c>
      <c r="X1248" s="6">
        <f t="shared" si="127"/>
        <v>0</v>
      </c>
    </row>
    <row r="1249" spans="1:24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IF(E1249="","",IF(AND(H1249=H1250,J1249=J1250),"",MAX($D$3:D1248)+1))</f>
        <v/>
      </c>
      <c r="E1249" s="7"/>
      <c r="F1249" s="7"/>
      <c r="G1249" s="7"/>
      <c r="H1249" s="7"/>
      <c r="I1249" s="7"/>
      <c r="J1249" s="7"/>
      <c r="K1249" s="7"/>
      <c r="L1249" s="7"/>
      <c r="M1249" s="8"/>
      <c r="N1249" s="8"/>
      <c r="O1249" s="8"/>
      <c r="P1249" s="8"/>
      <c r="Q1249" s="8"/>
      <c r="R1249" s="8"/>
      <c r="S1249" s="4">
        <f t="shared" si="122"/>
        <v>0</v>
      </c>
      <c r="T1249" s="6">
        <f t="shared" si="123"/>
        <v>0</v>
      </c>
      <c r="U1249" s="4">
        <f t="shared" si="124"/>
        <v>0</v>
      </c>
      <c r="V1249" s="6">
        <f t="shared" si="125"/>
        <v>0</v>
      </c>
      <c r="W1249" s="4">
        <f t="shared" si="126"/>
        <v>0</v>
      </c>
      <c r="X1249" s="6">
        <f t="shared" si="127"/>
        <v>0</v>
      </c>
    </row>
    <row r="1250" spans="1:24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 t="str">
        <f>IF(E1250="","",IF(AND(H1250=H1251,J1250=J1251),"",MAX($D$3:D1249)+1))</f>
        <v/>
      </c>
      <c r="E1250" s="7"/>
      <c r="F1250" s="7"/>
      <c r="G1250" s="7"/>
      <c r="H1250" s="7"/>
      <c r="I1250" s="7"/>
      <c r="J1250" s="7"/>
      <c r="K1250" s="7"/>
      <c r="L1250" s="7"/>
      <c r="M1250" s="8"/>
      <c r="N1250" s="8"/>
      <c r="O1250" s="8"/>
      <c r="P1250" s="8"/>
      <c r="Q1250" s="8"/>
      <c r="R1250" s="8"/>
      <c r="S1250" s="4">
        <f t="shared" si="122"/>
        <v>0</v>
      </c>
      <c r="T1250" s="6">
        <f t="shared" si="123"/>
        <v>0</v>
      </c>
      <c r="U1250" s="4">
        <f t="shared" si="124"/>
        <v>0</v>
      </c>
      <c r="V1250" s="6">
        <f t="shared" si="125"/>
        <v>0</v>
      </c>
      <c r="W1250" s="4">
        <f t="shared" si="126"/>
        <v>0</v>
      </c>
      <c r="X1250" s="6">
        <f t="shared" si="127"/>
        <v>0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IF(E1251="","",IF(AND(H1251=H1252,J1251=J1252),"",MAX($D$3:D1250)+1))</f>
        <v/>
      </c>
      <c r="E1251" s="7"/>
      <c r="F1251" s="7"/>
      <c r="G1251" s="7"/>
      <c r="H1251" s="7"/>
      <c r="I1251" s="7"/>
      <c r="J1251" s="7"/>
      <c r="K1251" s="7"/>
      <c r="L1251" s="7"/>
      <c r="M1251" s="8"/>
      <c r="N1251" s="8"/>
      <c r="O1251" s="8"/>
      <c r="P1251" s="8"/>
      <c r="Q1251" s="8"/>
      <c r="R1251" s="8"/>
      <c r="S1251" s="4">
        <f t="shared" si="122"/>
        <v>0</v>
      </c>
      <c r="T1251" s="6">
        <f t="shared" si="123"/>
        <v>0</v>
      </c>
      <c r="U1251" s="4">
        <f t="shared" si="124"/>
        <v>0</v>
      </c>
      <c r="V1251" s="6">
        <f t="shared" si="125"/>
        <v>0</v>
      </c>
      <c r="W1251" s="4">
        <f t="shared" si="126"/>
        <v>0</v>
      </c>
      <c r="X1251" s="6">
        <f t="shared" si="127"/>
        <v>0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IF(E1252="","",IF(AND(H1252=H1253,J1252=J1253),"",MAX($D$3:D1251)+1))</f>
        <v/>
      </c>
      <c r="E1252" s="7"/>
      <c r="F1252" s="7"/>
      <c r="G1252" s="7"/>
      <c r="H1252" s="7"/>
      <c r="I1252" s="7"/>
      <c r="J1252" s="7"/>
      <c r="K1252" s="7"/>
      <c r="L1252" s="7"/>
      <c r="M1252" s="8"/>
      <c r="N1252" s="8"/>
      <c r="O1252" s="8"/>
      <c r="P1252" s="8"/>
      <c r="Q1252" s="8"/>
      <c r="R1252" s="8"/>
      <c r="S1252" s="4">
        <f t="shared" si="122"/>
        <v>0</v>
      </c>
      <c r="T1252" s="6">
        <f t="shared" si="123"/>
        <v>0</v>
      </c>
      <c r="U1252" s="4">
        <f t="shared" si="124"/>
        <v>0</v>
      </c>
      <c r="V1252" s="6">
        <f t="shared" si="125"/>
        <v>0</v>
      </c>
      <c r="W1252" s="4">
        <f t="shared" si="126"/>
        <v>0</v>
      </c>
      <c r="X1252" s="6">
        <f t="shared" si="127"/>
        <v>0</v>
      </c>
    </row>
    <row r="1253" spans="1:24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IF(E1253="","",IF(AND(H1253=H1254,J1253=J1254),"",MAX($D$3:D1252)+1))</f>
        <v/>
      </c>
      <c r="E1253" s="7"/>
      <c r="F1253" s="7"/>
      <c r="G1253" s="7"/>
      <c r="H1253" s="7"/>
      <c r="I1253" s="7"/>
      <c r="J1253" s="7"/>
      <c r="K1253" s="7"/>
      <c r="L1253" s="7"/>
      <c r="M1253" s="8"/>
      <c r="N1253" s="8"/>
      <c r="O1253" s="8"/>
      <c r="P1253" s="8"/>
      <c r="Q1253" s="8"/>
      <c r="R1253" s="8"/>
      <c r="S1253" s="4">
        <f t="shared" si="122"/>
        <v>0</v>
      </c>
      <c r="T1253" s="6">
        <f t="shared" si="123"/>
        <v>0</v>
      </c>
      <c r="U1253" s="4">
        <f t="shared" si="124"/>
        <v>0</v>
      </c>
      <c r="V1253" s="6">
        <f t="shared" si="125"/>
        <v>0</v>
      </c>
      <c r="W1253" s="4">
        <f t="shared" si="126"/>
        <v>0</v>
      </c>
      <c r="X1253" s="6">
        <f t="shared" si="127"/>
        <v>0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IF(E1254="","",IF(AND(H1254=H1255,J1254=J1255),"",MAX($D$3:D1253)+1))</f>
        <v/>
      </c>
      <c r="E1254" s="7"/>
      <c r="F1254" s="7"/>
      <c r="G1254" s="7"/>
      <c r="H1254" s="7"/>
      <c r="I1254" s="7"/>
      <c r="J1254" s="7"/>
      <c r="K1254" s="7"/>
      <c r="L1254" s="7"/>
      <c r="M1254" s="8"/>
      <c r="N1254" s="8"/>
      <c r="O1254" s="8"/>
      <c r="P1254" s="8"/>
      <c r="Q1254" s="8"/>
      <c r="R1254" s="8"/>
      <c r="S1254" s="4">
        <f t="shared" si="122"/>
        <v>0</v>
      </c>
      <c r="T1254" s="6">
        <f t="shared" si="123"/>
        <v>0</v>
      </c>
      <c r="U1254" s="4">
        <f t="shared" si="124"/>
        <v>0</v>
      </c>
      <c r="V1254" s="6">
        <f t="shared" si="125"/>
        <v>0</v>
      </c>
      <c r="W1254" s="4">
        <f t="shared" si="126"/>
        <v>0</v>
      </c>
      <c r="X1254" s="6">
        <f t="shared" si="127"/>
        <v>0</v>
      </c>
    </row>
    <row r="1255" spans="1:24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 t="str">
        <f>IF(E1255="","",IF(AND(H1255=H1256,J1255=J1256),"",MAX($D$3:D1254)+1))</f>
        <v/>
      </c>
      <c r="E1255" s="7"/>
      <c r="F1255" s="7"/>
      <c r="G1255" s="7"/>
      <c r="H1255" s="7"/>
      <c r="I1255" s="7"/>
      <c r="J1255" s="7"/>
      <c r="K1255" s="7"/>
      <c r="L1255" s="7"/>
      <c r="M1255" s="8"/>
      <c r="N1255" s="8"/>
      <c r="O1255" s="8"/>
      <c r="P1255" s="8"/>
      <c r="Q1255" s="8"/>
      <c r="R1255" s="8"/>
      <c r="S1255" s="4">
        <f t="shared" si="122"/>
        <v>0</v>
      </c>
      <c r="T1255" s="6">
        <f t="shared" si="123"/>
        <v>0</v>
      </c>
      <c r="U1255" s="4">
        <f t="shared" si="124"/>
        <v>0</v>
      </c>
      <c r="V1255" s="6">
        <f t="shared" si="125"/>
        <v>0</v>
      </c>
      <c r="W1255" s="4">
        <f t="shared" si="126"/>
        <v>0</v>
      </c>
      <c r="X1255" s="6">
        <f t="shared" si="127"/>
        <v>0</v>
      </c>
    </row>
    <row r="1256" spans="1:24" x14ac:dyDescent="0.2">
      <c r="A1256" t="str">
        <f>IF(AND(ABS(S1256)&gt;Input!$A$3,ABS(1-T1256)&gt;Input!$A$4),MAX($A$3:A1255)+1,"")</f>
        <v/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 t="str">
        <f>IF(E1256="","",IF(AND(H1256=H1257,J1256=J1257),"",MAX($D$3:D1255)+1))</f>
        <v/>
      </c>
      <c r="E1256" s="7"/>
      <c r="F1256" s="7"/>
      <c r="G1256" s="7"/>
      <c r="H1256" s="7"/>
      <c r="I1256" s="7"/>
      <c r="J1256" s="7"/>
      <c r="K1256" s="7"/>
      <c r="L1256" s="7"/>
      <c r="M1256" s="8"/>
      <c r="N1256" s="8"/>
      <c r="O1256" s="8"/>
      <c r="P1256" s="8"/>
      <c r="Q1256" s="8"/>
      <c r="R1256" s="8"/>
      <c r="S1256" s="4">
        <f t="shared" si="122"/>
        <v>0</v>
      </c>
      <c r="T1256" s="6">
        <f t="shared" si="123"/>
        <v>0</v>
      </c>
      <c r="U1256" s="4">
        <f t="shared" si="124"/>
        <v>0</v>
      </c>
      <c r="V1256" s="6">
        <f t="shared" si="125"/>
        <v>0</v>
      </c>
      <c r="W1256" s="4">
        <f t="shared" si="126"/>
        <v>0</v>
      </c>
      <c r="X1256" s="6">
        <f t="shared" si="127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IF(E1257="","",IF(AND(H1257=H1258,J1257=J1258),"",MAX($D$3:D1256)+1))</f>
        <v/>
      </c>
      <c r="E1257" s="7"/>
      <c r="F1257" s="7"/>
      <c r="G1257" s="7"/>
      <c r="H1257" s="7"/>
      <c r="I1257" s="7"/>
      <c r="J1257" s="7"/>
      <c r="K1257" s="7"/>
      <c r="L1257" s="7"/>
      <c r="M1257" s="8"/>
      <c r="N1257" s="8"/>
      <c r="O1257" s="8"/>
      <c r="P1257" s="8"/>
      <c r="Q1257" s="8"/>
      <c r="R1257" s="8"/>
      <c r="S1257" s="4">
        <f t="shared" si="122"/>
        <v>0</v>
      </c>
      <c r="T1257" s="6">
        <f t="shared" si="123"/>
        <v>0</v>
      </c>
      <c r="U1257" s="4">
        <f t="shared" si="124"/>
        <v>0</v>
      </c>
      <c r="V1257" s="6">
        <f t="shared" si="125"/>
        <v>0</v>
      </c>
      <c r="W1257" s="4">
        <f t="shared" si="126"/>
        <v>0</v>
      </c>
      <c r="X1257" s="6">
        <f t="shared" si="127"/>
        <v>0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IF(E1258="","",IF(AND(H1258=H1259,J1258=J1259),"",MAX($D$3:D1257)+1))</f>
        <v/>
      </c>
      <c r="E1258" s="7"/>
      <c r="F1258" s="7"/>
      <c r="G1258" s="7"/>
      <c r="H1258" s="7"/>
      <c r="I1258" s="7"/>
      <c r="J1258" s="7"/>
      <c r="K1258" s="7"/>
      <c r="L1258" s="7"/>
      <c r="M1258" s="8"/>
      <c r="N1258" s="8"/>
      <c r="O1258" s="8"/>
      <c r="P1258" s="8"/>
      <c r="Q1258" s="8"/>
      <c r="R1258" s="8"/>
      <c r="S1258" s="4">
        <f t="shared" si="122"/>
        <v>0</v>
      </c>
      <c r="T1258" s="6">
        <f t="shared" si="123"/>
        <v>0</v>
      </c>
      <c r="U1258" s="4">
        <f t="shared" si="124"/>
        <v>0</v>
      </c>
      <c r="V1258" s="6">
        <f t="shared" si="125"/>
        <v>0</v>
      </c>
      <c r="W1258" s="4">
        <f t="shared" si="126"/>
        <v>0</v>
      </c>
      <c r="X1258" s="6">
        <f t="shared" si="127"/>
        <v>0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IF(E1259="","",IF(AND(H1259=H1260,J1259=J1260),"",MAX($D$3:D1258)+1))</f>
        <v/>
      </c>
      <c r="E1259" s="7"/>
      <c r="F1259" s="7"/>
      <c r="G1259" s="7"/>
      <c r="H1259" s="7"/>
      <c r="I1259" s="7"/>
      <c r="J1259" s="7"/>
      <c r="K1259" s="7"/>
      <c r="L1259" s="7"/>
      <c r="M1259" s="8"/>
      <c r="N1259" s="8"/>
      <c r="O1259" s="8"/>
      <c r="P1259" s="8"/>
      <c r="Q1259" s="8"/>
      <c r="R1259" s="8"/>
      <c r="S1259" s="4">
        <f t="shared" si="122"/>
        <v>0</v>
      </c>
      <c r="T1259" s="6">
        <f t="shared" si="123"/>
        <v>0</v>
      </c>
      <c r="U1259" s="4">
        <f t="shared" si="124"/>
        <v>0</v>
      </c>
      <c r="V1259" s="6">
        <f t="shared" si="125"/>
        <v>0</v>
      </c>
      <c r="W1259" s="4">
        <f t="shared" si="126"/>
        <v>0</v>
      </c>
      <c r="X1259" s="6">
        <f t="shared" si="127"/>
        <v>0</v>
      </c>
    </row>
    <row r="1260" spans="1:24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IF(E1260="","",IF(AND(H1260=H1261,J1260=J1261),"",MAX($D$3:D1259)+1))</f>
        <v/>
      </c>
      <c r="E1260" s="7"/>
      <c r="F1260" s="7"/>
      <c r="G1260" s="7"/>
      <c r="H1260" s="7"/>
      <c r="I1260" s="7"/>
      <c r="J1260" s="7"/>
      <c r="K1260" s="7"/>
      <c r="L1260" s="7"/>
      <c r="M1260" s="8"/>
      <c r="N1260" s="8"/>
      <c r="O1260" s="8"/>
      <c r="P1260" s="8"/>
      <c r="Q1260" s="8"/>
      <c r="R1260" s="8"/>
      <c r="S1260" s="4">
        <f t="shared" si="122"/>
        <v>0</v>
      </c>
      <c r="T1260" s="6">
        <f t="shared" si="123"/>
        <v>0</v>
      </c>
      <c r="U1260" s="4">
        <f t="shared" si="124"/>
        <v>0</v>
      </c>
      <c r="V1260" s="6">
        <f t="shared" si="125"/>
        <v>0</v>
      </c>
      <c r="W1260" s="4">
        <f t="shared" si="126"/>
        <v>0</v>
      </c>
      <c r="X1260" s="6">
        <f t="shared" si="127"/>
        <v>0</v>
      </c>
    </row>
    <row r="1261" spans="1:24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IF(E1261="","",IF(AND(H1261=H1262,J1261=J1262),"",MAX($D$3:D1260)+1))</f>
        <v/>
      </c>
      <c r="E1261" s="7"/>
      <c r="F1261" s="7"/>
      <c r="G1261" s="7"/>
      <c r="H1261" s="7"/>
      <c r="I1261" s="7"/>
      <c r="J1261" s="7"/>
      <c r="K1261" s="7"/>
      <c r="L1261" s="7"/>
      <c r="M1261" s="8"/>
      <c r="N1261" s="8"/>
      <c r="O1261" s="8"/>
      <c r="P1261" s="8"/>
      <c r="Q1261" s="8"/>
      <c r="R1261" s="8"/>
      <c r="S1261" s="4">
        <f t="shared" si="122"/>
        <v>0</v>
      </c>
      <c r="T1261" s="6">
        <f t="shared" si="123"/>
        <v>0</v>
      </c>
      <c r="U1261" s="4">
        <f t="shared" si="124"/>
        <v>0</v>
      </c>
      <c r="V1261" s="6">
        <f t="shared" si="125"/>
        <v>0</v>
      </c>
      <c r="W1261" s="4">
        <f t="shared" si="126"/>
        <v>0</v>
      </c>
      <c r="X1261" s="6">
        <f t="shared" si="127"/>
        <v>0</v>
      </c>
    </row>
    <row r="1262" spans="1:24" x14ac:dyDescent="0.2">
      <c r="A1262" t="str">
        <f>IF(AND(ABS(S1262)&gt;Input!$A$3,ABS(1-T1262)&gt;Input!$A$4),MAX($A$3:A1261)+1,"")</f>
        <v/>
      </c>
      <c r="B1262" t="str">
        <f>IF(AND(ABS(U1262)&gt;Input!$B$3,ABS(1-V1262)&gt;Input!$B$4),MAX($B$3:B1261)+1,"")</f>
        <v/>
      </c>
      <c r="C1262" t="str">
        <f>IF(AND(ABS(W1262)&gt;Input!$C$3,ABS(1-X1262)&gt;Input!$C$4),MAX($C$3:C1261)+1,"")</f>
        <v/>
      </c>
      <c r="D1262" t="str">
        <f>IF(E1262="","",IF(AND(H1262=H1263,J1262=J1263),"",MAX($D$3:D1261)+1))</f>
        <v/>
      </c>
      <c r="E1262" s="7"/>
      <c r="F1262" s="7"/>
      <c r="G1262" s="7"/>
      <c r="H1262" s="7"/>
      <c r="I1262" s="7"/>
      <c r="J1262" s="7"/>
      <c r="K1262" s="7"/>
      <c r="L1262" s="7"/>
      <c r="M1262" s="8"/>
      <c r="N1262" s="8"/>
      <c r="O1262" s="8"/>
      <c r="P1262" s="8"/>
      <c r="Q1262" s="8"/>
      <c r="R1262" s="8"/>
      <c r="S1262" s="4">
        <f t="shared" si="122"/>
        <v>0</v>
      </c>
      <c r="T1262" s="6">
        <f t="shared" si="123"/>
        <v>0</v>
      </c>
      <c r="U1262" s="4">
        <f t="shared" si="124"/>
        <v>0</v>
      </c>
      <c r="V1262" s="6">
        <f t="shared" si="125"/>
        <v>0</v>
      </c>
      <c r="W1262" s="4">
        <f t="shared" si="126"/>
        <v>0</v>
      </c>
      <c r="X1262" s="6">
        <f t="shared" si="127"/>
        <v>0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IF(E1263="","",IF(AND(H1263=H1264,J1263=J1264),"",MAX($D$3:D1262)+1))</f>
        <v/>
      </c>
      <c r="E1263" s="7"/>
      <c r="F1263" s="7"/>
      <c r="G1263" s="7"/>
      <c r="H1263" s="7"/>
      <c r="I1263" s="7"/>
      <c r="J1263" s="7"/>
      <c r="K1263" s="7"/>
      <c r="L1263" s="7"/>
      <c r="M1263" s="8"/>
      <c r="N1263" s="8"/>
      <c r="O1263" s="8"/>
      <c r="P1263" s="8"/>
      <c r="Q1263" s="8"/>
      <c r="R1263" s="8"/>
      <c r="S1263" s="4">
        <f t="shared" si="122"/>
        <v>0</v>
      </c>
      <c r="T1263" s="6">
        <f t="shared" si="123"/>
        <v>0</v>
      </c>
      <c r="U1263" s="4">
        <f t="shared" si="124"/>
        <v>0</v>
      </c>
      <c r="V1263" s="6">
        <f t="shared" si="125"/>
        <v>0</v>
      </c>
      <c r="W1263" s="4">
        <f t="shared" si="126"/>
        <v>0</v>
      </c>
      <c r="X1263" s="6">
        <f t="shared" si="127"/>
        <v>0</v>
      </c>
    </row>
    <row r="1264" spans="1:24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 t="str">
        <f>IF(E1264="","",IF(AND(H1264=H1265,J1264=J1265),"",MAX($D$3:D1263)+1))</f>
        <v/>
      </c>
      <c r="E1264" s="7"/>
      <c r="F1264" s="7"/>
      <c r="G1264" s="7"/>
      <c r="H1264" s="7"/>
      <c r="I1264" s="7"/>
      <c r="J1264" s="7"/>
      <c r="K1264" s="7"/>
      <c r="L1264" s="7"/>
      <c r="M1264" s="8"/>
      <c r="N1264" s="8"/>
      <c r="O1264" s="8"/>
      <c r="P1264" s="8"/>
      <c r="Q1264" s="8"/>
      <c r="R1264" s="8"/>
      <c r="S1264" s="4">
        <f t="shared" si="122"/>
        <v>0</v>
      </c>
      <c r="T1264" s="6">
        <f t="shared" si="123"/>
        <v>0</v>
      </c>
      <c r="U1264" s="4">
        <f t="shared" si="124"/>
        <v>0</v>
      </c>
      <c r="V1264" s="6">
        <f t="shared" si="125"/>
        <v>0</v>
      </c>
      <c r="W1264" s="4">
        <f t="shared" si="126"/>
        <v>0</v>
      </c>
      <c r="X1264" s="6">
        <f t="shared" si="127"/>
        <v>0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IF(E1265="","",IF(AND(H1265=H1266,J1265=J1266),"",MAX($D$3:D1264)+1))</f>
        <v/>
      </c>
      <c r="E1265" s="7"/>
      <c r="F1265" s="7"/>
      <c r="G1265" s="7"/>
      <c r="H1265" s="7"/>
      <c r="I1265" s="7"/>
      <c r="J1265" s="7"/>
      <c r="K1265" s="7"/>
      <c r="L1265" s="7"/>
      <c r="M1265" s="8"/>
      <c r="N1265" s="8"/>
      <c r="O1265" s="8"/>
      <c r="P1265" s="8"/>
      <c r="Q1265" s="8"/>
      <c r="R1265" s="8"/>
      <c r="S1265" s="4">
        <f t="shared" si="122"/>
        <v>0</v>
      </c>
      <c r="T1265" s="6">
        <f t="shared" si="123"/>
        <v>0</v>
      </c>
      <c r="U1265" s="4">
        <f t="shared" si="124"/>
        <v>0</v>
      </c>
      <c r="V1265" s="6">
        <f t="shared" si="125"/>
        <v>0</v>
      </c>
      <c r="W1265" s="4">
        <f t="shared" si="126"/>
        <v>0</v>
      </c>
      <c r="X1265" s="6">
        <f t="shared" si="127"/>
        <v>0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IF(E1266="","",IF(AND(H1266=H1267,J1266=J1267),"",MAX($D$3:D1265)+1))</f>
        <v/>
      </c>
      <c r="E1266" s="7"/>
      <c r="F1266" s="7"/>
      <c r="G1266" s="7"/>
      <c r="H1266" s="7"/>
      <c r="I1266" s="7"/>
      <c r="J1266" s="7"/>
      <c r="K1266" s="7"/>
      <c r="L1266" s="7"/>
      <c r="M1266" s="8"/>
      <c r="N1266" s="8"/>
      <c r="O1266" s="8"/>
      <c r="P1266" s="8"/>
      <c r="Q1266" s="8"/>
      <c r="R1266" s="8"/>
      <c r="S1266" s="4">
        <f t="shared" si="122"/>
        <v>0</v>
      </c>
      <c r="T1266" s="6">
        <f t="shared" si="123"/>
        <v>0</v>
      </c>
      <c r="U1266" s="4">
        <f t="shared" si="124"/>
        <v>0</v>
      </c>
      <c r="V1266" s="6">
        <f t="shared" si="125"/>
        <v>0</v>
      </c>
      <c r="W1266" s="4">
        <f t="shared" si="126"/>
        <v>0</v>
      </c>
      <c r="X1266" s="6">
        <f t="shared" si="127"/>
        <v>0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IF(E1267="","",IF(AND(H1267=H1268,J1267=J1268),"",MAX($D$3:D1266)+1))</f>
        <v/>
      </c>
      <c r="E1267" s="7"/>
      <c r="F1267" s="7"/>
      <c r="G1267" s="7"/>
      <c r="H1267" s="7"/>
      <c r="I1267" s="7"/>
      <c r="J1267" s="7"/>
      <c r="K1267" s="7"/>
      <c r="L1267" s="7"/>
      <c r="M1267" s="8"/>
      <c r="N1267" s="8"/>
      <c r="O1267" s="8"/>
      <c r="P1267" s="8"/>
      <c r="Q1267" s="8"/>
      <c r="R1267" s="8"/>
      <c r="S1267" s="4">
        <f t="shared" si="122"/>
        <v>0</v>
      </c>
      <c r="T1267" s="6">
        <f t="shared" si="123"/>
        <v>0</v>
      </c>
      <c r="U1267" s="4">
        <f t="shared" si="124"/>
        <v>0</v>
      </c>
      <c r="V1267" s="6">
        <f t="shared" si="125"/>
        <v>0</v>
      </c>
      <c r="W1267" s="4">
        <f t="shared" si="126"/>
        <v>0</v>
      </c>
      <c r="X1267" s="6">
        <f t="shared" si="127"/>
        <v>0</v>
      </c>
    </row>
    <row r="1268" spans="1:24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IF(E1268="","",IF(AND(H1268=H1269,J1268=J1269),"",MAX($D$3:D1267)+1))</f>
        <v/>
      </c>
      <c r="E1268" s="7"/>
      <c r="F1268" s="7"/>
      <c r="G1268" s="7"/>
      <c r="H1268" s="7"/>
      <c r="I1268" s="7"/>
      <c r="J1268" s="7"/>
      <c r="K1268" s="7"/>
      <c r="L1268" s="7"/>
      <c r="M1268" s="8"/>
      <c r="N1268" s="8"/>
      <c r="O1268" s="8"/>
      <c r="P1268" s="8"/>
      <c r="Q1268" s="8"/>
      <c r="R1268" s="8"/>
      <c r="S1268" s="4">
        <f t="shared" si="122"/>
        <v>0</v>
      </c>
      <c r="T1268" s="6">
        <f t="shared" si="123"/>
        <v>0</v>
      </c>
      <c r="U1268" s="4">
        <f t="shared" si="124"/>
        <v>0</v>
      </c>
      <c r="V1268" s="6">
        <f t="shared" si="125"/>
        <v>0</v>
      </c>
      <c r="W1268" s="4">
        <f t="shared" si="126"/>
        <v>0</v>
      </c>
      <c r="X1268" s="6">
        <f t="shared" si="127"/>
        <v>0</v>
      </c>
    </row>
    <row r="1269" spans="1:24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 t="str">
        <f>IF(AND(ABS(W1269)&gt;Input!$C$3,ABS(1-X1269)&gt;Input!$C$4),MAX($C$3:C1268)+1,"")</f>
        <v/>
      </c>
      <c r="D1269" t="str">
        <f>IF(E1269="","",IF(AND(H1269=H1270,J1269=J1270),"",MAX($D$3:D1268)+1))</f>
        <v/>
      </c>
      <c r="E1269" s="7"/>
      <c r="F1269" s="7"/>
      <c r="G1269" s="7"/>
      <c r="H1269" s="7"/>
      <c r="I1269" s="7"/>
      <c r="J1269" s="7"/>
      <c r="K1269" s="7"/>
      <c r="L1269" s="7"/>
      <c r="M1269" s="8"/>
      <c r="N1269" s="8"/>
      <c r="O1269" s="8"/>
      <c r="P1269" s="8"/>
      <c r="Q1269" s="8"/>
      <c r="R1269" s="8"/>
      <c r="S1269" s="4">
        <f t="shared" si="122"/>
        <v>0</v>
      </c>
      <c r="T1269" s="6">
        <f t="shared" si="123"/>
        <v>0</v>
      </c>
      <c r="U1269" s="4">
        <f t="shared" si="124"/>
        <v>0</v>
      </c>
      <c r="V1269" s="6">
        <f t="shared" si="125"/>
        <v>0</v>
      </c>
      <c r="W1269" s="4">
        <f t="shared" si="126"/>
        <v>0</v>
      </c>
      <c r="X1269" s="6">
        <f t="shared" si="127"/>
        <v>0</v>
      </c>
    </row>
    <row r="1270" spans="1:24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IF(E1270="","",IF(AND(H1270=H1271,J1270=J1271),"",MAX($D$3:D1269)+1))</f>
        <v/>
      </c>
      <c r="E1270" s="7"/>
      <c r="F1270" s="7"/>
      <c r="G1270" s="7"/>
      <c r="H1270" s="7"/>
      <c r="I1270" s="7"/>
      <c r="J1270" s="7"/>
      <c r="K1270" s="7"/>
      <c r="L1270" s="7"/>
      <c r="M1270" s="8"/>
      <c r="N1270" s="8"/>
      <c r="O1270" s="8"/>
      <c r="P1270" s="8"/>
      <c r="Q1270" s="8"/>
      <c r="R1270" s="8"/>
      <c r="S1270" s="4">
        <f t="shared" si="122"/>
        <v>0</v>
      </c>
      <c r="T1270" s="6">
        <f t="shared" si="123"/>
        <v>0</v>
      </c>
      <c r="U1270" s="4">
        <f t="shared" si="124"/>
        <v>0</v>
      </c>
      <c r="V1270" s="6">
        <f t="shared" si="125"/>
        <v>0</v>
      </c>
      <c r="W1270" s="4">
        <f t="shared" si="126"/>
        <v>0</v>
      </c>
      <c r="X1270" s="6">
        <f t="shared" si="127"/>
        <v>0</v>
      </c>
    </row>
    <row r="1271" spans="1:24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IF(E1271="","",IF(AND(H1271=H1272,J1271=J1272),"",MAX($D$3:D1270)+1))</f>
        <v/>
      </c>
      <c r="E1271" s="7"/>
      <c r="F1271" s="7"/>
      <c r="G1271" s="7"/>
      <c r="H1271" s="7"/>
      <c r="I1271" s="7"/>
      <c r="J1271" s="7"/>
      <c r="K1271" s="7"/>
      <c r="L1271" s="7"/>
      <c r="M1271" s="8"/>
      <c r="N1271" s="8"/>
      <c r="O1271" s="8"/>
      <c r="P1271" s="8"/>
      <c r="Q1271" s="8"/>
      <c r="R1271" s="8"/>
      <c r="S1271" s="4">
        <f t="shared" si="122"/>
        <v>0</v>
      </c>
      <c r="T1271" s="6">
        <f t="shared" si="123"/>
        <v>0</v>
      </c>
      <c r="U1271" s="4">
        <f t="shared" si="124"/>
        <v>0</v>
      </c>
      <c r="V1271" s="6">
        <f t="shared" si="125"/>
        <v>0</v>
      </c>
      <c r="W1271" s="4">
        <f t="shared" si="126"/>
        <v>0</v>
      </c>
      <c r="X1271" s="6">
        <f t="shared" si="127"/>
        <v>0</v>
      </c>
    </row>
    <row r="1272" spans="1:24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IF(E1272="","",IF(AND(H1272=H1273,J1272=J1273),"",MAX($D$3:D1271)+1))</f>
        <v/>
      </c>
      <c r="E1272" s="7"/>
      <c r="F1272" s="7"/>
      <c r="G1272" s="7"/>
      <c r="H1272" s="7"/>
      <c r="I1272" s="7"/>
      <c r="J1272" s="7"/>
      <c r="K1272" s="7"/>
      <c r="L1272" s="7"/>
      <c r="M1272" s="8"/>
      <c r="N1272" s="8"/>
      <c r="O1272" s="8"/>
      <c r="P1272" s="8"/>
      <c r="Q1272" s="8"/>
      <c r="R1272" s="8"/>
      <c r="S1272" s="4">
        <f t="shared" si="122"/>
        <v>0</v>
      </c>
      <c r="T1272" s="6">
        <f t="shared" si="123"/>
        <v>0</v>
      </c>
      <c r="U1272" s="4">
        <f t="shared" si="124"/>
        <v>0</v>
      </c>
      <c r="V1272" s="6">
        <f t="shared" si="125"/>
        <v>0</v>
      </c>
      <c r="W1272" s="4">
        <f t="shared" si="126"/>
        <v>0</v>
      </c>
      <c r="X1272" s="6">
        <f t="shared" si="127"/>
        <v>0</v>
      </c>
    </row>
    <row r="1273" spans="1:24" x14ac:dyDescent="0.2">
      <c r="A1273" t="str">
        <f>IF(AND(ABS(S1273)&gt;Input!$A$3,ABS(1-T1273)&gt;Input!$A$4),MAX($A$3:A1272)+1,"")</f>
        <v/>
      </c>
      <c r="B1273" t="str">
        <f>IF(AND(ABS(U1273)&gt;Input!$B$3,ABS(1-V1273)&gt;Input!$B$4),MAX($B$3:B1272)+1,"")</f>
        <v/>
      </c>
      <c r="C1273" t="str">
        <f>IF(AND(ABS(W1273)&gt;Input!$C$3,ABS(1-X1273)&gt;Input!$C$4),MAX($C$3:C1272)+1,"")</f>
        <v/>
      </c>
      <c r="D1273" t="str">
        <f>IF(E1273="","",IF(AND(H1273=H1274,J1273=J1274),"",MAX($D$3:D1272)+1))</f>
        <v/>
      </c>
      <c r="E1273" s="7"/>
      <c r="F1273" s="7"/>
      <c r="G1273" s="7"/>
      <c r="H1273" s="7"/>
      <c r="I1273" s="7"/>
      <c r="J1273" s="7"/>
      <c r="K1273" s="7"/>
      <c r="L1273" s="7"/>
      <c r="M1273" s="8"/>
      <c r="N1273" s="8"/>
      <c r="O1273" s="8"/>
      <c r="P1273" s="8"/>
      <c r="Q1273" s="8"/>
      <c r="R1273" s="8"/>
      <c r="S1273" s="4">
        <f t="shared" si="122"/>
        <v>0</v>
      </c>
      <c r="T1273" s="6">
        <f t="shared" si="123"/>
        <v>0</v>
      </c>
      <c r="U1273" s="4">
        <f t="shared" si="124"/>
        <v>0</v>
      </c>
      <c r="V1273" s="6">
        <f t="shared" si="125"/>
        <v>0</v>
      </c>
      <c r="W1273" s="4">
        <f t="shared" si="126"/>
        <v>0</v>
      </c>
      <c r="X1273" s="6">
        <f t="shared" si="127"/>
        <v>0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 t="str">
        <f>IF(E1274="","",IF(AND(H1274=H1275,J1274=J1275),"",MAX($D$3:D1273)+1))</f>
        <v/>
      </c>
      <c r="E1274" s="7"/>
      <c r="F1274" s="7"/>
      <c r="G1274" s="7"/>
      <c r="H1274" s="7"/>
      <c r="I1274" s="7"/>
      <c r="J1274" s="7"/>
      <c r="K1274" s="7"/>
      <c r="L1274" s="7"/>
      <c r="M1274" s="8"/>
      <c r="N1274" s="8"/>
      <c r="O1274" s="8"/>
      <c r="P1274" s="8"/>
      <c r="Q1274" s="8"/>
      <c r="R1274" s="8"/>
      <c r="S1274" s="4">
        <f t="shared" si="122"/>
        <v>0</v>
      </c>
      <c r="T1274" s="6">
        <f t="shared" si="123"/>
        <v>0</v>
      </c>
      <c r="U1274" s="4">
        <f t="shared" si="124"/>
        <v>0</v>
      </c>
      <c r="V1274" s="6">
        <f t="shared" si="125"/>
        <v>0</v>
      </c>
      <c r="W1274" s="4">
        <f t="shared" si="126"/>
        <v>0</v>
      </c>
      <c r="X1274" s="6">
        <f t="shared" si="127"/>
        <v>0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IF(E1275="","",IF(AND(H1275=H1276,J1275=J1276),"",MAX($D$3:D1274)+1))</f>
        <v/>
      </c>
      <c r="E1275" s="7"/>
      <c r="F1275" s="7"/>
      <c r="G1275" s="7"/>
      <c r="H1275" s="7"/>
      <c r="I1275" s="7"/>
      <c r="J1275" s="7"/>
      <c r="K1275" s="7"/>
      <c r="L1275" s="7"/>
      <c r="M1275" s="8"/>
      <c r="N1275" s="8"/>
      <c r="O1275" s="8"/>
      <c r="P1275" s="8"/>
      <c r="Q1275" s="8"/>
      <c r="R1275" s="8"/>
      <c r="S1275" s="4">
        <f t="shared" si="122"/>
        <v>0</v>
      </c>
      <c r="T1275" s="6">
        <f t="shared" si="123"/>
        <v>0</v>
      </c>
      <c r="U1275" s="4">
        <f t="shared" si="124"/>
        <v>0</v>
      </c>
      <c r="V1275" s="6">
        <f t="shared" si="125"/>
        <v>0</v>
      </c>
      <c r="W1275" s="4">
        <f t="shared" si="126"/>
        <v>0</v>
      </c>
      <c r="X1275" s="6">
        <f t="shared" si="127"/>
        <v>0</v>
      </c>
    </row>
    <row r="1276" spans="1:24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IF(E1276="","",IF(AND(H1276=H1277,J1276=J1277),"",MAX($D$3:D1275)+1))</f>
        <v/>
      </c>
      <c r="E1276" s="7"/>
      <c r="F1276" s="7"/>
      <c r="G1276" s="7"/>
      <c r="H1276" s="7"/>
      <c r="I1276" s="7"/>
      <c r="J1276" s="7"/>
      <c r="K1276" s="7"/>
      <c r="L1276" s="7"/>
      <c r="M1276" s="8"/>
      <c r="N1276" s="8"/>
      <c r="O1276" s="8"/>
      <c r="P1276" s="8"/>
      <c r="Q1276" s="8"/>
      <c r="R1276" s="8"/>
      <c r="S1276" s="4">
        <f t="shared" si="122"/>
        <v>0</v>
      </c>
      <c r="T1276" s="6">
        <f t="shared" si="123"/>
        <v>0</v>
      </c>
      <c r="U1276" s="4">
        <f t="shared" si="124"/>
        <v>0</v>
      </c>
      <c r="V1276" s="6">
        <f t="shared" si="125"/>
        <v>0</v>
      </c>
      <c r="W1276" s="4">
        <f t="shared" si="126"/>
        <v>0</v>
      </c>
      <c r="X1276" s="6">
        <f t="shared" si="127"/>
        <v>0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IF(E1277="","",IF(AND(H1277=H1278,J1277=J1278),"",MAX($D$3:D1276)+1))</f>
        <v/>
      </c>
      <c r="E1277" s="7"/>
      <c r="F1277" s="7"/>
      <c r="G1277" s="7"/>
      <c r="H1277" s="7"/>
      <c r="I1277" s="7"/>
      <c r="J1277" s="7"/>
      <c r="K1277" s="7"/>
      <c r="L1277" s="7"/>
      <c r="M1277" s="8"/>
      <c r="N1277" s="8"/>
      <c r="O1277" s="8"/>
      <c r="P1277" s="8"/>
      <c r="Q1277" s="8"/>
      <c r="R1277" s="8"/>
      <c r="S1277" s="4">
        <f t="shared" si="122"/>
        <v>0</v>
      </c>
      <c r="T1277" s="6">
        <f t="shared" si="123"/>
        <v>0</v>
      </c>
      <c r="U1277" s="4">
        <f t="shared" si="124"/>
        <v>0</v>
      </c>
      <c r="V1277" s="6">
        <f t="shared" si="125"/>
        <v>0</v>
      </c>
      <c r="W1277" s="4">
        <f t="shared" si="126"/>
        <v>0</v>
      </c>
      <c r="X1277" s="6">
        <f t="shared" si="127"/>
        <v>0</v>
      </c>
    </row>
    <row r="1278" spans="1:24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IF(E1278="","",IF(AND(H1278=H1279,J1278=J1279),"",MAX($D$3:D1277)+1))</f>
        <v/>
      </c>
      <c r="E1278" s="7"/>
      <c r="F1278" s="7"/>
      <c r="G1278" s="7"/>
      <c r="H1278" s="7"/>
      <c r="I1278" s="7"/>
      <c r="J1278" s="7"/>
      <c r="K1278" s="7"/>
      <c r="L1278" s="7"/>
      <c r="M1278" s="8"/>
      <c r="N1278" s="8"/>
      <c r="O1278" s="8"/>
      <c r="P1278" s="8"/>
      <c r="Q1278" s="8"/>
      <c r="R1278" s="8"/>
      <c r="S1278" s="4">
        <f t="shared" si="122"/>
        <v>0</v>
      </c>
      <c r="T1278" s="6">
        <f t="shared" si="123"/>
        <v>0</v>
      </c>
      <c r="U1278" s="4">
        <f t="shared" si="124"/>
        <v>0</v>
      </c>
      <c r="V1278" s="6">
        <f t="shared" si="125"/>
        <v>0</v>
      </c>
      <c r="W1278" s="4">
        <f t="shared" si="126"/>
        <v>0</v>
      </c>
      <c r="X1278" s="6">
        <f t="shared" si="127"/>
        <v>0</v>
      </c>
    </row>
    <row r="1279" spans="1:24" x14ac:dyDescent="0.2">
      <c r="A1279" t="str">
        <f>IF(AND(ABS(S1279)&gt;Input!$A$3,ABS(1-T1279)&gt;Input!$A$4),MAX($A$3:A1278)+1,"")</f>
        <v/>
      </c>
      <c r="B1279" t="str">
        <f>IF(AND(ABS(U1279)&gt;Input!$B$3,ABS(1-V1279)&gt;Input!$B$4),MAX($B$3:B1278)+1,"")</f>
        <v/>
      </c>
      <c r="C1279" t="str">
        <f>IF(AND(ABS(W1279)&gt;Input!$C$3,ABS(1-X1279)&gt;Input!$C$4),MAX($C$3:C1278)+1,"")</f>
        <v/>
      </c>
      <c r="D1279" t="str">
        <f>IF(E1279="","",IF(AND(H1279=H1280,J1279=J1280),"",MAX($D$3:D1278)+1))</f>
        <v/>
      </c>
      <c r="E1279" s="7"/>
      <c r="F1279" s="7"/>
      <c r="G1279" s="7"/>
      <c r="H1279" s="7"/>
      <c r="I1279" s="7"/>
      <c r="J1279" s="7"/>
      <c r="K1279" s="7"/>
      <c r="L1279" s="7"/>
      <c r="M1279" s="8"/>
      <c r="N1279" s="8"/>
      <c r="O1279" s="8"/>
      <c r="P1279" s="8"/>
      <c r="Q1279" s="8"/>
      <c r="R1279" s="8"/>
      <c r="S1279" s="4">
        <f t="shared" si="122"/>
        <v>0</v>
      </c>
      <c r="T1279" s="6">
        <f t="shared" si="123"/>
        <v>0</v>
      </c>
      <c r="U1279" s="4">
        <f t="shared" si="124"/>
        <v>0</v>
      </c>
      <c r="V1279" s="6">
        <f t="shared" si="125"/>
        <v>0</v>
      </c>
      <c r="W1279" s="4">
        <f t="shared" si="126"/>
        <v>0</v>
      </c>
      <c r="X1279" s="6">
        <f t="shared" si="127"/>
        <v>0</v>
      </c>
    </row>
    <row r="1280" spans="1:24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IF(E1280="","",IF(AND(H1280=H1281,J1280=J1281),"",MAX($D$3:D1279)+1))</f>
        <v/>
      </c>
      <c r="E1280" s="7"/>
      <c r="F1280" s="7"/>
      <c r="G1280" s="7"/>
      <c r="H1280" s="7"/>
      <c r="I1280" s="7"/>
      <c r="J1280" s="7"/>
      <c r="K1280" s="7"/>
      <c r="L1280" s="7"/>
      <c r="M1280" s="8"/>
      <c r="N1280" s="8"/>
      <c r="O1280" s="8"/>
      <c r="P1280" s="8"/>
      <c r="Q1280" s="8"/>
      <c r="R1280" s="8"/>
      <c r="S1280" s="4">
        <f t="shared" si="122"/>
        <v>0</v>
      </c>
      <c r="T1280" s="6">
        <f t="shared" si="123"/>
        <v>0</v>
      </c>
      <c r="U1280" s="4">
        <f t="shared" si="124"/>
        <v>0</v>
      </c>
      <c r="V1280" s="6">
        <f t="shared" si="125"/>
        <v>0</v>
      </c>
      <c r="W1280" s="4">
        <f t="shared" si="126"/>
        <v>0</v>
      </c>
      <c r="X1280" s="6">
        <f t="shared" si="127"/>
        <v>0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IF(E1281="","",IF(AND(H1281=H1282,J1281=J1282),"",MAX($D$3:D1280)+1))</f>
        <v/>
      </c>
      <c r="E1281" s="7"/>
      <c r="F1281" s="7"/>
      <c r="G1281" s="7"/>
      <c r="H1281" s="7"/>
      <c r="I1281" s="7"/>
      <c r="J1281" s="7"/>
      <c r="K1281" s="7"/>
      <c r="L1281" s="7"/>
      <c r="M1281" s="8"/>
      <c r="N1281" s="8"/>
      <c r="O1281" s="8"/>
      <c r="P1281" s="8"/>
      <c r="Q1281" s="8"/>
      <c r="R1281" s="8"/>
      <c r="S1281" s="4">
        <f t="shared" si="122"/>
        <v>0</v>
      </c>
      <c r="T1281" s="6">
        <f t="shared" si="123"/>
        <v>0</v>
      </c>
      <c r="U1281" s="4">
        <f t="shared" si="124"/>
        <v>0</v>
      </c>
      <c r="V1281" s="6">
        <f t="shared" si="125"/>
        <v>0</v>
      </c>
      <c r="W1281" s="4">
        <f t="shared" si="126"/>
        <v>0</v>
      </c>
      <c r="X1281" s="6">
        <f t="shared" si="127"/>
        <v>0</v>
      </c>
    </row>
    <row r="1282" spans="1:24" x14ac:dyDescent="0.2">
      <c r="A1282" t="str">
        <f>IF(AND(ABS(S1282)&gt;Input!$A$3,ABS(1-T1282)&gt;Input!$A$4),MAX($A$3:A1281)+1,"")</f>
        <v/>
      </c>
      <c r="B1282" t="str">
        <f>IF(AND(ABS(U1282)&gt;Input!$B$3,ABS(1-V1282)&gt;Input!$B$4),MAX($B$3:B1281)+1,"")</f>
        <v/>
      </c>
      <c r="C1282" t="str">
        <f>IF(AND(ABS(W1282)&gt;Input!$C$3,ABS(1-X1282)&gt;Input!$C$4),MAX($C$3:C1281)+1,"")</f>
        <v/>
      </c>
      <c r="D1282" t="str">
        <f>IF(E1282="","",IF(AND(H1282=H1283,J1282=J1283),"",MAX($D$3:D1281)+1))</f>
        <v/>
      </c>
      <c r="E1282" s="7"/>
      <c r="F1282" s="7"/>
      <c r="G1282" s="7"/>
      <c r="H1282" s="7"/>
      <c r="I1282" s="7"/>
      <c r="J1282" s="7"/>
      <c r="K1282" s="7"/>
      <c r="L1282" s="7"/>
      <c r="M1282" s="8"/>
      <c r="N1282" s="8"/>
      <c r="O1282" s="8"/>
      <c r="P1282" s="8"/>
      <c r="Q1282" s="8"/>
      <c r="R1282" s="8"/>
      <c r="S1282" s="4">
        <f t="shared" si="122"/>
        <v>0</v>
      </c>
      <c r="T1282" s="6">
        <f t="shared" si="123"/>
        <v>0</v>
      </c>
      <c r="U1282" s="4">
        <f t="shared" si="124"/>
        <v>0</v>
      </c>
      <c r="V1282" s="6">
        <f t="shared" si="125"/>
        <v>0</v>
      </c>
      <c r="W1282" s="4">
        <f t="shared" si="126"/>
        <v>0</v>
      </c>
      <c r="X1282" s="6">
        <f t="shared" si="127"/>
        <v>0</v>
      </c>
    </row>
    <row r="1283" spans="1:24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IF(E1283="","",IF(AND(H1283=H1284,J1283=J1284),"",MAX($D$3:D1282)+1))</f>
        <v/>
      </c>
      <c r="E1283" s="7"/>
      <c r="F1283" s="7"/>
      <c r="G1283" s="7"/>
      <c r="H1283" s="7"/>
      <c r="I1283" s="7"/>
      <c r="J1283" s="7"/>
      <c r="K1283" s="7"/>
      <c r="L1283" s="7"/>
      <c r="M1283" s="8"/>
      <c r="N1283" s="8"/>
      <c r="O1283" s="8"/>
      <c r="P1283" s="8"/>
      <c r="Q1283" s="8"/>
      <c r="R1283" s="8"/>
      <c r="S1283" s="4">
        <f t="shared" si="122"/>
        <v>0</v>
      </c>
      <c r="T1283" s="6">
        <f t="shared" si="123"/>
        <v>0</v>
      </c>
      <c r="U1283" s="4">
        <f t="shared" si="124"/>
        <v>0</v>
      </c>
      <c r="V1283" s="6">
        <f t="shared" si="125"/>
        <v>0</v>
      </c>
      <c r="W1283" s="4">
        <f t="shared" si="126"/>
        <v>0</v>
      </c>
      <c r="X1283" s="6">
        <f t="shared" si="127"/>
        <v>0</v>
      </c>
    </row>
    <row r="1284" spans="1:24" x14ac:dyDescent="0.2">
      <c r="A1284" t="str">
        <f>IF(AND(ABS(S1284)&gt;Input!$A$3,ABS(1-T1284)&gt;Input!$A$4),MAX($A$3:A1283)+1,"")</f>
        <v/>
      </c>
      <c r="B1284" t="str">
        <f>IF(AND(ABS(U1284)&gt;Input!$B$3,ABS(1-V1284)&gt;Input!$B$4),MAX($B$3:B1283)+1,"")</f>
        <v/>
      </c>
      <c r="C1284" t="str">
        <f>IF(AND(ABS(W1284)&gt;Input!$C$3,ABS(1-X1284)&gt;Input!$C$4),MAX($C$3:C1283)+1,"")</f>
        <v/>
      </c>
      <c r="D1284" t="str">
        <f>IF(E1284="","",IF(AND(H1284=H1285,J1284=J1285),"",MAX($D$3:D1283)+1))</f>
        <v/>
      </c>
      <c r="E1284" s="7"/>
      <c r="F1284" s="7"/>
      <c r="G1284" s="7"/>
      <c r="H1284" s="7"/>
      <c r="I1284" s="7"/>
      <c r="J1284" s="7"/>
      <c r="K1284" s="7"/>
      <c r="L1284" s="7"/>
      <c r="M1284" s="8"/>
      <c r="N1284" s="8"/>
      <c r="O1284" s="8"/>
      <c r="P1284" s="8"/>
      <c r="Q1284" s="8"/>
      <c r="R1284" s="8"/>
      <c r="S1284" s="4">
        <f t="shared" si="122"/>
        <v>0</v>
      </c>
      <c r="T1284" s="6">
        <f t="shared" si="123"/>
        <v>0</v>
      </c>
      <c r="U1284" s="4">
        <f t="shared" si="124"/>
        <v>0</v>
      </c>
      <c r="V1284" s="6">
        <f t="shared" si="125"/>
        <v>0</v>
      </c>
      <c r="W1284" s="4">
        <f t="shared" si="126"/>
        <v>0</v>
      </c>
      <c r="X1284" s="6">
        <f t="shared" si="127"/>
        <v>0</v>
      </c>
    </row>
    <row r="1285" spans="1:24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IF(E1285="","",IF(AND(H1285=H1286,J1285=J1286),"",MAX($D$3:D1284)+1))</f>
        <v/>
      </c>
      <c r="E1285" s="7"/>
      <c r="F1285" s="7"/>
      <c r="G1285" s="7"/>
      <c r="H1285" s="7"/>
      <c r="I1285" s="7"/>
      <c r="J1285" s="7"/>
      <c r="K1285" s="7"/>
      <c r="L1285" s="7"/>
      <c r="M1285" s="8"/>
      <c r="N1285" s="8"/>
      <c r="O1285" s="8"/>
      <c r="P1285" s="8"/>
      <c r="Q1285" s="8"/>
      <c r="R1285" s="8"/>
      <c r="S1285" s="4">
        <f t="shared" ref="S1285:S1348" si="128">M1285-O1285-Q1285</f>
        <v>0</v>
      </c>
      <c r="T1285" s="6">
        <f t="shared" ref="T1285:T1348" si="129">IF(M1285=0,0,ROUND((O1285+Q1285)/M1285,4))</f>
        <v>0</v>
      </c>
      <c r="U1285" s="4">
        <f t="shared" ref="U1285:U1348" si="130">N1285-O1285-Q1285</f>
        <v>0</v>
      </c>
      <c r="V1285" s="6">
        <f t="shared" ref="V1285:V1348" si="131">IF(N1285=0,0,ROUND((O1285+Q1285)/N1285,4))</f>
        <v>0</v>
      </c>
      <c r="W1285" s="4">
        <f t="shared" ref="W1285:W1348" si="132">R1285-O1285-Q1285</f>
        <v>0</v>
      </c>
      <c r="X1285" s="6">
        <f t="shared" ref="X1285:X1348" si="133">IF(R1285=0,0,ROUND((O1285+Q1285)/R1285,4))</f>
        <v>0</v>
      </c>
    </row>
    <row r="1286" spans="1:24" x14ac:dyDescent="0.2">
      <c r="A1286" t="str">
        <f>IF(AND(ABS(S1286)&gt;Input!$A$3,ABS(1-T1286)&gt;Input!$A$4),MAX($A$3:A1285)+1,"")</f>
        <v/>
      </c>
      <c r="B1286" t="str">
        <f>IF(AND(ABS(U1286)&gt;Input!$B$3,ABS(1-V1286)&gt;Input!$B$4),MAX($B$3:B1285)+1,"")</f>
        <v/>
      </c>
      <c r="C1286" t="str">
        <f>IF(AND(ABS(W1286)&gt;Input!$C$3,ABS(1-X1286)&gt;Input!$C$4),MAX($C$3:C1285)+1,"")</f>
        <v/>
      </c>
      <c r="D1286" t="str">
        <f>IF(E1286="","",IF(AND(H1286=H1287,J1286=J1287),"",MAX($D$3:D1285)+1))</f>
        <v/>
      </c>
      <c r="E1286" s="7"/>
      <c r="F1286" s="7"/>
      <c r="G1286" s="7"/>
      <c r="H1286" s="7"/>
      <c r="I1286" s="7"/>
      <c r="J1286" s="7"/>
      <c r="K1286" s="7"/>
      <c r="L1286" s="7"/>
      <c r="M1286" s="8"/>
      <c r="N1286" s="8"/>
      <c r="O1286" s="8"/>
      <c r="P1286" s="8"/>
      <c r="Q1286" s="8"/>
      <c r="R1286" s="8"/>
      <c r="S1286" s="4">
        <f t="shared" si="128"/>
        <v>0</v>
      </c>
      <c r="T1286" s="6">
        <f t="shared" si="129"/>
        <v>0</v>
      </c>
      <c r="U1286" s="4">
        <f t="shared" si="130"/>
        <v>0</v>
      </c>
      <c r="V1286" s="6">
        <f t="shared" si="131"/>
        <v>0</v>
      </c>
      <c r="W1286" s="4">
        <f t="shared" si="132"/>
        <v>0</v>
      </c>
      <c r="X1286" s="6">
        <f t="shared" si="133"/>
        <v>0</v>
      </c>
    </row>
    <row r="1287" spans="1:24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IF(E1287="","",IF(AND(H1287=H1288,J1287=J1288),"",MAX($D$3:D1286)+1))</f>
        <v/>
      </c>
      <c r="E1287" s="7"/>
      <c r="F1287" s="7"/>
      <c r="G1287" s="7"/>
      <c r="H1287" s="7"/>
      <c r="I1287" s="7"/>
      <c r="J1287" s="7"/>
      <c r="K1287" s="7"/>
      <c r="L1287" s="7"/>
      <c r="M1287" s="8"/>
      <c r="N1287" s="8"/>
      <c r="O1287" s="8"/>
      <c r="P1287" s="8"/>
      <c r="Q1287" s="8"/>
      <c r="R1287" s="8"/>
      <c r="S1287" s="4">
        <f t="shared" si="128"/>
        <v>0</v>
      </c>
      <c r="T1287" s="6">
        <f t="shared" si="129"/>
        <v>0</v>
      </c>
      <c r="U1287" s="4">
        <f t="shared" si="130"/>
        <v>0</v>
      </c>
      <c r="V1287" s="6">
        <f t="shared" si="131"/>
        <v>0</v>
      </c>
      <c r="W1287" s="4">
        <f t="shared" si="132"/>
        <v>0</v>
      </c>
      <c r="X1287" s="6">
        <f t="shared" si="133"/>
        <v>0</v>
      </c>
    </row>
    <row r="1288" spans="1:24" x14ac:dyDescent="0.2">
      <c r="A1288" t="str">
        <f>IF(AND(ABS(S1288)&gt;Input!$A$3,ABS(1-T1288)&gt;Input!$A$4),MAX($A$3:A1287)+1,"")</f>
        <v/>
      </c>
      <c r="B1288" t="str">
        <f>IF(AND(ABS(U1288)&gt;Input!$B$3,ABS(1-V1288)&gt;Input!$B$4),MAX($B$3:B1287)+1,"")</f>
        <v/>
      </c>
      <c r="C1288" t="str">
        <f>IF(AND(ABS(W1288)&gt;Input!$C$3,ABS(1-X1288)&gt;Input!$C$4),MAX($C$3:C1287)+1,"")</f>
        <v/>
      </c>
      <c r="D1288" t="str">
        <f>IF(E1288="","",IF(AND(H1288=H1289,J1288=J1289),"",MAX($D$3:D1287)+1))</f>
        <v/>
      </c>
      <c r="E1288" s="7"/>
      <c r="F1288" s="7"/>
      <c r="G1288" s="7"/>
      <c r="H1288" s="7"/>
      <c r="I1288" s="7"/>
      <c r="J1288" s="7"/>
      <c r="K1288" s="7"/>
      <c r="L1288" s="7"/>
      <c r="M1288" s="8"/>
      <c r="N1288" s="8"/>
      <c r="O1288" s="8"/>
      <c r="P1288" s="8"/>
      <c r="Q1288" s="8"/>
      <c r="R1288" s="8"/>
      <c r="S1288" s="4">
        <f t="shared" si="128"/>
        <v>0</v>
      </c>
      <c r="T1288" s="6">
        <f t="shared" si="129"/>
        <v>0</v>
      </c>
      <c r="U1288" s="4">
        <f t="shared" si="130"/>
        <v>0</v>
      </c>
      <c r="V1288" s="6">
        <f t="shared" si="131"/>
        <v>0</v>
      </c>
      <c r="W1288" s="4">
        <f t="shared" si="132"/>
        <v>0</v>
      </c>
      <c r="X1288" s="6">
        <f t="shared" si="133"/>
        <v>0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IF(E1289="","",IF(AND(H1289=H1290,J1289=J1290),"",MAX($D$3:D1288)+1))</f>
        <v/>
      </c>
      <c r="E1289" s="7"/>
      <c r="F1289" s="7"/>
      <c r="G1289" s="7"/>
      <c r="H1289" s="7"/>
      <c r="I1289" s="7"/>
      <c r="J1289" s="7"/>
      <c r="K1289" s="7"/>
      <c r="L1289" s="7"/>
      <c r="M1289" s="8"/>
      <c r="N1289" s="8"/>
      <c r="O1289" s="8"/>
      <c r="P1289" s="8"/>
      <c r="Q1289" s="8"/>
      <c r="R1289" s="8"/>
      <c r="S1289" s="4">
        <f t="shared" si="128"/>
        <v>0</v>
      </c>
      <c r="T1289" s="6">
        <f t="shared" si="129"/>
        <v>0</v>
      </c>
      <c r="U1289" s="4">
        <f t="shared" si="130"/>
        <v>0</v>
      </c>
      <c r="V1289" s="6">
        <f t="shared" si="131"/>
        <v>0</v>
      </c>
      <c r="W1289" s="4">
        <f t="shared" si="132"/>
        <v>0</v>
      </c>
      <c r="X1289" s="6">
        <f t="shared" si="133"/>
        <v>0</v>
      </c>
    </row>
    <row r="1290" spans="1:24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 t="str">
        <f>IF(E1290="","",IF(AND(H1290=H1291,J1290=J1291),"",MAX($D$3:D1289)+1))</f>
        <v/>
      </c>
      <c r="E1290" s="7"/>
      <c r="F1290" s="7"/>
      <c r="G1290" s="7"/>
      <c r="H1290" s="7"/>
      <c r="I1290" s="7"/>
      <c r="J1290" s="7"/>
      <c r="K1290" s="7"/>
      <c r="L1290" s="7"/>
      <c r="M1290" s="8"/>
      <c r="N1290" s="8"/>
      <c r="O1290" s="8"/>
      <c r="P1290" s="8"/>
      <c r="Q1290" s="8"/>
      <c r="R1290" s="8"/>
      <c r="S1290" s="4">
        <f t="shared" si="128"/>
        <v>0</v>
      </c>
      <c r="T1290" s="6">
        <f t="shared" si="129"/>
        <v>0</v>
      </c>
      <c r="U1290" s="4">
        <f t="shared" si="130"/>
        <v>0</v>
      </c>
      <c r="V1290" s="6">
        <f t="shared" si="131"/>
        <v>0</v>
      </c>
      <c r="W1290" s="4">
        <f t="shared" si="132"/>
        <v>0</v>
      </c>
      <c r="X1290" s="6">
        <f t="shared" si="133"/>
        <v>0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IF(E1291="","",IF(AND(H1291=H1292,J1291=J1292),"",MAX($D$3:D1290)+1))</f>
        <v/>
      </c>
      <c r="E1291" s="7"/>
      <c r="F1291" s="7"/>
      <c r="G1291" s="7"/>
      <c r="H1291" s="7"/>
      <c r="I1291" s="7"/>
      <c r="J1291" s="7"/>
      <c r="K1291" s="7"/>
      <c r="L1291" s="7"/>
      <c r="M1291" s="8"/>
      <c r="N1291" s="8"/>
      <c r="O1291" s="8"/>
      <c r="P1291" s="8"/>
      <c r="Q1291" s="8"/>
      <c r="R1291" s="8"/>
      <c r="S1291" s="4">
        <f t="shared" si="128"/>
        <v>0</v>
      </c>
      <c r="T1291" s="6">
        <f t="shared" si="129"/>
        <v>0</v>
      </c>
      <c r="U1291" s="4">
        <f t="shared" si="130"/>
        <v>0</v>
      </c>
      <c r="V1291" s="6">
        <f t="shared" si="131"/>
        <v>0</v>
      </c>
      <c r="W1291" s="4">
        <f t="shared" si="132"/>
        <v>0</v>
      </c>
      <c r="X1291" s="6">
        <f t="shared" si="133"/>
        <v>0</v>
      </c>
    </row>
    <row r="1292" spans="1:24" x14ac:dyDescent="0.2">
      <c r="A1292" t="str">
        <f>IF(AND(ABS(S1292)&gt;Input!$A$3,ABS(1-T1292)&gt;Input!$A$4),MAX($A$3:A1291)+1,"")</f>
        <v/>
      </c>
      <c r="B1292" t="str">
        <f>IF(AND(ABS(U1292)&gt;Input!$B$3,ABS(1-V1292)&gt;Input!$B$4),MAX($B$3:B1291)+1,"")</f>
        <v/>
      </c>
      <c r="C1292" t="str">
        <f>IF(AND(ABS(W1292)&gt;Input!$C$3,ABS(1-X1292)&gt;Input!$C$4),MAX($C$3:C1291)+1,"")</f>
        <v/>
      </c>
      <c r="D1292" t="str">
        <f>IF(E1292="","",IF(AND(H1292=H1293,J1292=J1293),"",MAX($D$3:D1291)+1))</f>
        <v/>
      </c>
      <c r="E1292" s="7"/>
      <c r="F1292" s="7"/>
      <c r="G1292" s="7"/>
      <c r="H1292" s="7"/>
      <c r="I1292" s="7"/>
      <c r="J1292" s="7"/>
      <c r="K1292" s="7"/>
      <c r="L1292" s="7"/>
      <c r="M1292" s="8"/>
      <c r="N1292" s="8"/>
      <c r="O1292" s="8"/>
      <c r="P1292" s="8"/>
      <c r="Q1292" s="8"/>
      <c r="R1292" s="8"/>
      <c r="S1292" s="4">
        <f t="shared" si="128"/>
        <v>0</v>
      </c>
      <c r="T1292" s="6">
        <f t="shared" si="129"/>
        <v>0</v>
      </c>
      <c r="U1292" s="4">
        <f t="shared" si="130"/>
        <v>0</v>
      </c>
      <c r="V1292" s="6">
        <f t="shared" si="131"/>
        <v>0</v>
      </c>
      <c r="W1292" s="4">
        <f t="shared" si="132"/>
        <v>0</v>
      </c>
      <c r="X1292" s="6">
        <f t="shared" si="133"/>
        <v>0</v>
      </c>
    </row>
    <row r="1293" spans="1:24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IF(E1293="","",IF(AND(H1293=H1294,J1293=J1294),"",MAX($D$3:D1292)+1))</f>
        <v/>
      </c>
      <c r="E1293" s="7"/>
      <c r="F1293" s="7"/>
      <c r="G1293" s="7"/>
      <c r="H1293" s="7"/>
      <c r="I1293" s="7"/>
      <c r="J1293" s="7"/>
      <c r="K1293" s="7"/>
      <c r="L1293" s="7"/>
      <c r="M1293" s="8"/>
      <c r="N1293" s="8"/>
      <c r="O1293" s="8"/>
      <c r="P1293" s="8"/>
      <c r="Q1293" s="8"/>
      <c r="R1293" s="8"/>
      <c r="S1293" s="4">
        <f t="shared" si="128"/>
        <v>0</v>
      </c>
      <c r="T1293" s="6">
        <f t="shared" si="129"/>
        <v>0</v>
      </c>
      <c r="U1293" s="4">
        <f t="shared" si="130"/>
        <v>0</v>
      </c>
      <c r="V1293" s="6">
        <f t="shared" si="131"/>
        <v>0</v>
      </c>
      <c r="W1293" s="4">
        <f t="shared" si="132"/>
        <v>0</v>
      </c>
      <c r="X1293" s="6">
        <f t="shared" si="133"/>
        <v>0</v>
      </c>
    </row>
    <row r="1294" spans="1:24" x14ac:dyDescent="0.2">
      <c r="A1294" t="str">
        <f>IF(AND(ABS(S1294)&gt;Input!$A$3,ABS(1-T1294)&gt;Input!$A$4),MAX($A$3:A1293)+1,"")</f>
        <v/>
      </c>
      <c r="B1294" t="str">
        <f>IF(AND(ABS(U1294)&gt;Input!$B$3,ABS(1-V1294)&gt;Input!$B$4),MAX($B$3:B1293)+1,"")</f>
        <v/>
      </c>
      <c r="C1294" t="str">
        <f>IF(AND(ABS(W1294)&gt;Input!$C$3,ABS(1-X1294)&gt;Input!$C$4),MAX($C$3:C1293)+1,"")</f>
        <v/>
      </c>
      <c r="D1294" t="str">
        <f>IF(E1294="","",IF(AND(H1294=H1295,J1294=J1295),"",MAX($D$3:D1293)+1))</f>
        <v/>
      </c>
      <c r="E1294" s="7"/>
      <c r="F1294" s="7"/>
      <c r="G1294" s="7"/>
      <c r="H1294" s="7"/>
      <c r="I1294" s="7"/>
      <c r="J1294" s="7"/>
      <c r="K1294" s="7"/>
      <c r="L1294" s="7"/>
      <c r="M1294" s="8"/>
      <c r="N1294" s="8"/>
      <c r="O1294" s="8"/>
      <c r="P1294" s="8"/>
      <c r="Q1294" s="8"/>
      <c r="R1294" s="8"/>
      <c r="S1294" s="4">
        <f t="shared" si="128"/>
        <v>0</v>
      </c>
      <c r="T1294" s="6">
        <f t="shared" si="129"/>
        <v>0</v>
      </c>
      <c r="U1294" s="4">
        <f t="shared" si="130"/>
        <v>0</v>
      </c>
      <c r="V1294" s="6">
        <f t="shared" si="131"/>
        <v>0</v>
      </c>
      <c r="W1294" s="4">
        <f t="shared" si="132"/>
        <v>0</v>
      </c>
      <c r="X1294" s="6">
        <f t="shared" si="133"/>
        <v>0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IF(E1295="","",IF(AND(H1295=H1296,J1295=J1296),"",MAX($D$3:D1294)+1))</f>
        <v/>
      </c>
      <c r="E1295" s="7"/>
      <c r="F1295" s="7"/>
      <c r="G1295" s="7"/>
      <c r="H1295" s="7"/>
      <c r="I1295" s="7"/>
      <c r="J1295" s="7"/>
      <c r="K1295" s="7"/>
      <c r="L1295" s="7"/>
      <c r="M1295" s="8"/>
      <c r="N1295" s="8"/>
      <c r="O1295" s="8"/>
      <c r="P1295" s="8"/>
      <c r="Q1295" s="8"/>
      <c r="R1295" s="8"/>
      <c r="S1295" s="4">
        <f t="shared" si="128"/>
        <v>0</v>
      </c>
      <c r="T1295" s="6">
        <f t="shared" si="129"/>
        <v>0</v>
      </c>
      <c r="U1295" s="4">
        <f t="shared" si="130"/>
        <v>0</v>
      </c>
      <c r="V1295" s="6">
        <f t="shared" si="131"/>
        <v>0</v>
      </c>
      <c r="W1295" s="4">
        <f t="shared" si="132"/>
        <v>0</v>
      </c>
      <c r="X1295" s="6">
        <f t="shared" si="133"/>
        <v>0</v>
      </c>
    </row>
    <row r="1296" spans="1:24" x14ac:dyDescent="0.2">
      <c r="A1296" t="str">
        <f>IF(AND(ABS(S1296)&gt;Input!$A$3,ABS(1-T1296)&gt;Input!$A$4),MAX($A$3:A1295)+1,"")</f>
        <v/>
      </c>
      <c r="B1296" t="str">
        <f>IF(AND(ABS(U1296)&gt;Input!$B$3,ABS(1-V1296)&gt;Input!$B$4),MAX($B$3:B1295)+1,"")</f>
        <v/>
      </c>
      <c r="C1296" t="str">
        <f>IF(AND(ABS(W1296)&gt;Input!$C$3,ABS(1-X1296)&gt;Input!$C$4),MAX($C$3:C1295)+1,"")</f>
        <v/>
      </c>
      <c r="D1296" t="str">
        <f>IF(E1296="","",IF(AND(H1296=H1297,J1296=J1297),"",MAX($D$3:D1295)+1))</f>
        <v/>
      </c>
      <c r="E1296" s="7"/>
      <c r="F1296" s="7"/>
      <c r="G1296" s="7"/>
      <c r="H1296" s="7"/>
      <c r="I1296" s="7"/>
      <c r="J1296" s="7"/>
      <c r="K1296" s="7"/>
      <c r="L1296" s="7"/>
      <c r="M1296" s="8"/>
      <c r="N1296" s="8"/>
      <c r="O1296" s="8"/>
      <c r="P1296" s="8"/>
      <c r="Q1296" s="8"/>
      <c r="R1296" s="8"/>
      <c r="S1296" s="4">
        <f t="shared" si="128"/>
        <v>0</v>
      </c>
      <c r="T1296" s="6">
        <f t="shared" si="129"/>
        <v>0</v>
      </c>
      <c r="U1296" s="4">
        <f t="shared" si="130"/>
        <v>0</v>
      </c>
      <c r="V1296" s="6">
        <f t="shared" si="131"/>
        <v>0</v>
      </c>
      <c r="W1296" s="4">
        <f t="shared" si="132"/>
        <v>0</v>
      </c>
      <c r="X1296" s="6">
        <f t="shared" si="133"/>
        <v>0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 t="str">
        <f>IF(AND(ABS(W1297)&gt;Input!$C$3,ABS(1-X1297)&gt;Input!$C$4),MAX($C$3:C1296)+1,"")</f>
        <v/>
      </c>
      <c r="D1297" t="str">
        <f>IF(E1297="","",IF(AND(H1297=H1298,J1297=J1298),"",MAX($D$3:D1296)+1))</f>
        <v/>
      </c>
      <c r="E1297" s="7"/>
      <c r="F1297" s="7"/>
      <c r="G1297" s="7"/>
      <c r="H1297" s="7"/>
      <c r="I1297" s="7"/>
      <c r="J1297" s="7"/>
      <c r="K1297" s="7"/>
      <c r="L1297" s="7"/>
      <c r="M1297" s="8"/>
      <c r="N1297" s="8"/>
      <c r="O1297" s="8"/>
      <c r="P1297" s="8"/>
      <c r="Q1297" s="8"/>
      <c r="R1297" s="8"/>
      <c r="S1297" s="4">
        <f t="shared" si="128"/>
        <v>0</v>
      </c>
      <c r="T1297" s="6">
        <f t="shared" si="129"/>
        <v>0</v>
      </c>
      <c r="U1297" s="4">
        <f t="shared" si="130"/>
        <v>0</v>
      </c>
      <c r="V1297" s="6">
        <f t="shared" si="131"/>
        <v>0</v>
      </c>
      <c r="W1297" s="4">
        <f t="shared" si="132"/>
        <v>0</v>
      </c>
      <c r="X1297" s="6">
        <f t="shared" si="133"/>
        <v>0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IF(E1298="","",IF(AND(H1298=H1299,J1298=J1299),"",MAX($D$3:D1297)+1))</f>
        <v/>
      </c>
      <c r="E1298" s="7"/>
      <c r="F1298" s="7"/>
      <c r="G1298" s="7"/>
      <c r="H1298" s="7"/>
      <c r="I1298" s="7"/>
      <c r="J1298" s="7"/>
      <c r="K1298" s="7"/>
      <c r="L1298" s="7"/>
      <c r="M1298" s="8"/>
      <c r="N1298" s="8"/>
      <c r="O1298" s="8"/>
      <c r="P1298" s="8"/>
      <c r="Q1298" s="8"/>
      <c r="R1298" s="8"/>
      <c r="S1298" s="4">
        <f t="shared" si="128"/>
        <v>0</v>
      </c>
      <c r="T1298" s="6">
        <f t="shared" si="129"/>
        <v>0</v>
      </c>
      <c r="U1298" s="4">
        <f t="shared" si="130"/>
        <v>0</v>
      </c>
      <c r="V1298" s="6">
        <f t="shared" si="131"/>
        <v>0</v>
      </c>
      <c r="W1298" s="4">
        <f t="shared" si="132"/>
        <v>0</v>
      </c>
      <c r="X1298" s="6">
        <f t="shared" si="133"/>
        <v>0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IF(E1299="","",IF(AND(H1299=H1300,J1299=J1300),"",MAX($D$3:D1298)+1))</f>
        <v/>
      </c>
      <c r="E1299" s="7"/>
      <c r="F1299" s="7"/>
      <c r="G1299" s="7"/>
      <c r="H1299" s="7"/>
      <c r="I1299" s="7"/>
      <c r="J1299" s="7"/>
      <c r="K1299" s="7"/>
      <c r="L1299" s="7"/>
      <c r="M1299" s="8"/>
      <c r="N1299" s="8"/>
      <c r="O1299" s="8"/>
      <c r="P1299" s="8"/>
      <c r="Q1299" s="8"/>
      <c r="R1299" s="8"/>
      <c r="S1299" s="4">
        <f t="shared" si="128"/>
        <v>0</v>
      </c>
      <c r="T1299" s="6">
        <f t="shared" si="129"/>
        <v>0</v>
      </c>
      <c r="U1299" s="4">
        <f t="shared" si="130"/>
        <v>0</v>
      </c>
      <c r="V1299" s="6">
        <f t="shared" si="131"/>
        <v>0</v>
      </c>
      <c r="W1299" s="4">
        <f t="shared" si="132"/>
        <v>0</v>
      </c>
      <c r="X1299" s="6">
        <f t="shared" si="133"/>
        <v>0</v>
      </c>
    </row>
    <row r="1300" spans="1:24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IF(E1300="","",IF(AND(H1300=H1301,J1300=J1301),"",MAX($D$3:D1299)+1))</f>
        <v/>
      </c>
      <c r="E1300" s="7"/>
      <c r="F1300" s="7"/>
      <c r="G1300" s="7"/>
      <c r="H1300" s="7"/>
      <c r="I1300" s="7"/>
      <c r="J1300" s="7"/>
      <c r="K1300" s="7"/>
      <c r="L1300" s="7"/>
      <c r="M1300" s="8"/>
      <c r="N1300" s="8"/>
      <c r="O1300" s="8"/>
      <c r="P1300" s="8"/>
      <c r="Q1300" s="8"/>
      <c r="R1300" s="8"/>
      <c r="S1300" s="4">
        <f t="shared" si="128"/>
        <v>0</v>
      </c>
      <c r="T1300" s="6">
        <f t="shared" si="129"/>
        <v>0</v>
      </c>
      <c r="U1300" s="4">
        <f t="shared" si="130"/>
        <v>0</v>
      </c>
      <c r="V1300" s="6">
        <f t="shared" si="131"/>
        <v>0</v>
      </c>
      <c r="W1300" s="4">
        <f t="shared" si="132"/>
        <v>0</v>
      </c>
      <c r="X1300" s="6">
        <f t="shared" si="133"/>
        <v>0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IF(E1301="","",IF(AND(H1301=H1302,J1301=J1302),"",MAX($D$3:D1300)+1))</f>
        <v/>
      </c>
      <c r="E1301" s="7"/>
      <c r="F1301" s="7"/>
      <c r="G1301" s="7"/>
      <c r="H1301" s="7"/>
      <c r="I1301" s="7"/>
      <c r="J1301" s="7"/>
      <c r="K1301" s="7"/>
      <c r="L1301" s="7"/>
      <c r="M1301" s="8"/>
      <c r="N1301" s="8"/>
      <c r="O1301" s="8"/>
      <c r="P1301" s="8"/>
      <c r="Q1301" s="8"/>
      <c r="R1301" s="8"/>
      <c r="S1301" s="4">
        <f t="shared" si="128"/>
        <v>0</v>
      </c>
      <c r="T1301" s="6">
        <f t="shared" si="129"/>
        <v>0</v>
      </c>
      <c r="U1301" s="4">
        <f t="shared" si="130"/>
        <v>0</v>
      </c>
      <c r="V1301" s="6">
        <f t="shared" si="131"/>
        <v>0</v>
      </c>
      <c r="W1301" s="4">
        <f t="shared" si="132"/>
        <v>0</v>
      </c>
      <c r="X1301" s="6">
        <f t="shared" si="133"/>
        <v>0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IF(E1302="","",IF(AND(H1302=H1303,J1302=J1303),"",MAX($D$3:D1301)+1))</f>
        <v/>
      </c>
      <c r="E1302" s="7"/>
      <c r="F1302" s="7"/>
      <c r="G1302" s="7"/>
      <c r="H1302" s="7"/>
      <c r="I1302" s="7"/>
      <c r="J1302" s="7"/>
      <c r="K1302" s="7"/>
      <c r="L1302" s="7"/>
      <c r="M1302" s="8"/>
      <c r="N1302" s="8"/>
      <c r="O1302" s="8"/>
      <c r="P1302" s="8"/>
      <c r="Q1302" s="8"/>
      <c r="R1302" s="8"/>
      <c r="S1302" s="4">
        <f t="shared" si="128"/>
        <v>0</v>
      </c>
      <c r="T1302" s="6">
        <f t="shared" si="129"/>
        <v>0</v>
      </c>
      <c r="U1302" s="4">
        <f t="shared" si="130"/>
        <v>0</v>
      </c>
      <c r="V1302" s="6">
        <f t="shared" si="131"/>
        <v>0</v>
      </c>
      <c r="W1302" s="4">
        <f t="shared" si="132"/>
        <v>0</v>
      </c>
      <c r="X1302" s="6">
        <f t="shared" si="133"/>
        <v>0</v>
      </c>
    </row>
    <row r="1303" spans="1:24" x14ac:dyDescent="0.2">
      <c r="A1303" t="str">
        <f>IF(AND(ABS(S1303)&gt;Input!$A$3,ABS(1-T1303)&gt;Input!$A$4),MAX($A$3:A1302)+1,"")</f>
        <v/>
      </c>
      <c r="B1303" t="str">
        <f>IF(AND(ABS(U1303)&gt;Input!$B$3,ABS(1-V1303)&gt;Input!$B$4),MAX($B$3:B1302)+1,"")</f>
        <v/>
      </c>
      <c r="C1303" t="str">
        <f>IF(AND(ABS(W1303)&gt;Input!$C$3,ABS(1-X1303)&gt;Input!$C$4),MAX($C$3:C1302)+1,"")</f>
        <v/>
      </c>
      <c r="D1303" t="str">
        <f>IF(E1303="","",IF(AND(H1303=H1304,J1303=J1304),"",MAX($D$3:D1302)+1))</f>
        <v/>
      </c>
      <c r="E1303" s="7"/>
      <c r="F1303" s="7"/>
      <c r="G1303" s="7"/>
      <c r="H1303" s="7"/>
      <c r="I1303" s="7"/>
      <c r="J1303" s="7"/>
      <c r="K1303" s="7"/>
      <c r="L1303" s="7"/>
      <c r="M1303" s="8"/>
      <c r="N1303" s="8"/>
      <c r="O1303" s="8"/>
      <c r="P1303" s="8"/>
      <c r="Q1303" s="8"/>
      <c r="R1303" s="8"/>
      <c r="S1303" s="4">
        <f t="shared" si="128"/>
        <v>0</v>
      </c>
      <c r="T1303" s="6">
        <f t="shared" si="129"/>
        <v>0</v>
      </c>
      <c r="U1303" s="4">
        <f t="shared" si="130"/>
        <v>0</v>
      </c>
      <c r="V1303" s="6">
        <f t="shared" si="131"/>
        <v>0</v>
      </c>
      <c r="W1303" s="4">
        <f t="shared" si="132"/>
        <v>0</v>
      </c>
      <c r="X1303" s="6">
        <f t="shared" si="133"/>
        <v>0</v>
      </c>
    </row>
    <row r="1304" spans="1:24" x14ac:dyDescent="0.2">
      <c r="A1304" t="str">
        <f>IF(AND(ABS(S1304)&gt;Input!$A$3,ABS(1-T1304)&gt;Input!$A$4),MAX($A$3:A1303)+1,"")</f>
        <v/>
      </c>
      <c r="B1304" t="str">
        <f>IF(AND(ABS(U1304)&gt;Input!$B$3,ABS(1-V1304)&gt;Input!$B$4),MAX($B$3:B1303)+1,"")</f>
        <v/>
      </c>
      <c r="C1304" t="str">
        <f>IF(AND(ABS(W1304)&gt;Input!$C$3,ABS(1-X1304)&gt;Input!$C$4),MAX($C$3:C1303)+1,"")</f>
        <v/>
      </c>
      <c r="D1304" t="str">
        <f>IF(E1304="","",IF(AND(H1304=H1305,J1304=J1305),"",MAX($D$3:D1303)+1))</f>
        <v/>
      </c>
      <c r="E1304" s="7"/>
      <c r="F1304" s="7"/>
      <c r="G1304" s="7"/>
      <c r="H1304" s="7"/>
      <c r="I1304" s="7"/>
      <c r="J1304" s="7"/>
      <c r="K1304" s="7"/>
      <c r="L1304" s="7"/>
      <c r="M1304" s="8"/>
      <c r="N1304" s="8"/>
      <c r="O1304" s="8"/>
      <c r="P1304" s="8"/>
      <c r="Q1304" s="8"/>
      <c r="R1304" s="8"/>
      <c r="S1304" s="4">
        <f t="shared" si="128"/>
        <v>0</v>
      </c>
      <c r="T1304" s="6">
        <f t="shared" si="129"/>
        <v>0</v>
      </c>
      <c r="U1304" s="4">
        <f t="shared" si="130"/>
        <v>0</v>
      </c>
      <c r="V1304" s="6">
        <f t="shared" si="131"/>
        <v>0</v>
      </c>
      <c r="W1304" s="4">
        <f t="shared" si="132"/>
        <v>0</v>
      </c>
      <c r="X1304" s="6">
        <f t="shared" si="133"/>
        <v>0</v>
      </c>
    </row>
    <row r="1305" spans="1:24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IF(E1305="","",IF(AND(H1305=H1306,J1305=J1306),"",MAX($D$3:D1304)+1))</f>
        <v/>
      </c>
      <c r="E1305" s="7"/>
      <c r="F1305" s="7"/>
      <c r="G1305" s="7"/>
      <c r="H1305" s="7"/>
      <c r="I1305" s="7"/>
      <c r="J1305" s="7"/>
      <c r="K1305" s="7"/>
      <c r="L1305" s="7"/>
      <c r="M1305" s="8"/>
      <c r="N1305" s="8"/>
      <c r="O1305" s="8"/>
      <c r="P1305" s="8"/>
      <c r="Q1305" s="8"/>
      <c r="R1305" s="8"/>
      <c r="S1305" s="4">
        <f t="shared" si="128"/>
        <v>0</v>
      </c>
      <c r="T1305" s="6">
        <f t="shared" si="129"/>
        <v>0</v>
      </c>
      <c r="U1305" s="4">
        <f t="shared" si="130"/>
        <v>0</v>
      </c>
      <c r="V1305" s="6">
        <f t="shared" si="131"/>
        <v>0</v>
      </c>
      <c r="W1305" s="4">
        <f t="shared" si="132"/>
        <v>0</v>
      </c>
      <c r="X1305" s="6">
        <f t="shared" si="133"/>
        <v>0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IF(E1306="","",IF(AND(H1306=H1307,J1306=J1307),"",MAX($D$3:D1305)+1))</f>
        <v/>
      </c>
      <c r="E1306" s="7"/>
      <c r="F1306" s="7"/>
      <c r="G1306" s="7"/>
      <c r="H1306" s="7"/>
      <c r="I1306" s="7"/>
      <c r="J1306" s="7"/>
      <c r="K1306" s="7"/>
      <c r="L1306" s="7"/>
      <c r="M1306" s="8"/>
      <c r="N1306" s="8"/>
      <c r="O1306" s="8"/>
      <c r="P1306" s="8"/>
      <c r="Q1306" s="8"/>
      <c r="R1306" s="8"/>
      <c r="S1306" s="4">
        <f t="shared" si="128"/>
        <v>0</v>
      </c>
      <c r="T1306" s="6">
        <f t="shared" si="129"/>
        <v>0</v>
      </c>
      <c r="U1306" s="4">
        <f t="shared" si="130"/>
        <v>0</v>
      </c>
      <c r="V1306" s="6">
        <f t="shared" si="131"/>
        <v>0</v>
      </c>
      <c r="W1306" s="4">
        <f t="shared" si="132"/>
        <v>0</v>
      </c>
      <c r="X1306" s="6">
        <f t="shared" si="133"/>
        <v>0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IF(E1307="","",IF(AND(H1307=H1308,J1307=J1308),"",MAX($D$3:D1306)+1))</f>
        <v/>
      </c>
      <c r="E1307" s="7"/>
      <c r="F1307" s="7"/>
      <c r="G1307" s="7"/>
      <c r="H1307" s="7"/>
      <c r="I1307" s="7"/>
      <c r="J1307" s="7"/>
      <c r="K1307" s="7"/>
      <c r="L1307" s="7"/>
      <c r="M1307" s="8"/>
      <c r="N1307" s="8"/>
      <c r="O1307" s="8"/>
      <c r="P1307" s="8"/>
      <c r="Q1307" s="8"/>
      <c r="R1307" s="8"/>
      <c r="S1307" s="4">
        <f t="shared" si="128"/>
        <v>0</v>
      </c>
      <c r="T1307" s="6">
        <f t="shared" si="129"/>
        <v>0</v>
      </c>
      <c r="U1307" s="4">
        <f t="shared" si="130"/>
        <v>0</v>
      </c>
      <c r="V1307" s="6">
        <f t="shared" si="131"/>
        <v>0</v>
      </c>
      <c r="W1307" s="4">
        <f t="shared" si="132"/>
        <v>0</v>
      </c>
      <c r="X1307" s="6">
        <f t="shared" si="133"/>
        <v>0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IF(E1308="","",IF(AND(H1308=H1309,J1308=J1309),"",MAX($D$3:D1307)+1))</f>
        <v/>
      </c>
      <c r="E1308" s="7"/>
      <c r="F1308" s="7"/>
      <c r="G1308" s="7"/>
      <c r="H1308" s="7"/>
      <c r="I1308" s="7"/>
      <c r="J1308" s="7"/>
      <c r="K1308" s="7"/>
      <c r="L1308" s="7"/>
      <c r="M1308" s="8"/>
      <c r="N1308" s="8"/>
      <c r="O1308" s="8"/>
      <c r="P1308" s="8"/>
      <c r="Q1308" s="8"/>
      <c r="R1308" s="8"/>
      <c r="S1308" s="4">
        <f t="shared" si="128"/>
        <v>0</v>
      </c>
      <c r="T1308" s="6">
        <f t="shared" si="129"/>
        <v>0</v>
      </c>
      <c r="U1308" s="4">
        <f t="shared" si="130"/>
        <v>0</v>
      </c>
      <c r="V1308" s="6">
        <f t="shared" si="131"/>
        <v>0</v>
      </c>
      <c r="W1308" s="4">
        <f t="shared" si="132"/>
        <v>0</v>
      </c>
      <c r="X1308" s="6">
        <f t="shared" si="133"/>
        <v>0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IF(E1309="","",IF(AND(H1309=H1310,J1309=J1310),"",MAX($D$3:D1308)+1))</f>
        <v/>
      </c>
      <c r="E1309" s="7"/>
      <c r="F1309" s="7"/>
      <c r="G1309" s="7"/>
      <c r="H1309" s="7"/>
      <c r="I1309" s="7"/>
      <c r="J1309" s="7"/>
      <c r="K1309" s="7"/>
      <c r="L1309" s="7"/>
      <c r="M1309" s="8"/>
      <c r="N1309" s="8"/>
      <c r="O1309" s="8"/>
      <c r="P1309" s="8"/>
      <c r="Q1309" s="8"/>
      <c r="R1309" s="8"/>
      <c r="S1309" s="4">
        <f t="shared" si="128"/>
        <v>0</v>
      </c>
      <c r="T1309" s="6">
        <f t="shared" si="129"/>
        <v>0</v>
      </c>
      <c r="U1309" s="4">
        <f t="shared" si="130"/>
        <v>0</v>
      </c>
      <c r="V1309" s="6">
        <f t="shared" si="131"/>
        <v>0</v>
      </c>
      <c r="W1309" s="4">
        <f t="shared" si="132"/>
        <v>0</v>
      </c>
      <c r="X1309" s="6">
        <f t="shared" si="133"/>
        <v>0</v>
      </c>
    </row>
    <row r="1310" spans="1:24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IF(E1310="","",IF(AND(H1310=H1311,J1310=J1311),"",MAX($D$3:D1309)+1))</f>
        <v/>
      </c>
      <c r="E1310" s="7"/>
      <c r="F1310" s="7"/>
      <c r="G1310" s="7"/>
      <c r="H1310" s="7"/>
      <c r="I1310" s="7"/>
      <c r="J1310" s="7"/>
      <c r="K1310" s="7"/>
      <c r="L1310" s="7"/>
      <c r="M1310" s="8"/>
      <c r="N1310" s="8"/>
      <c r="O1310" s="8"/>
      <c r="P1310" s="8"/>
      <c r="Q1310" s="8"/>
      <c r="R1310" s="8"/>
      <c r="S1310" s="4">
        <f t="shared" si="128"/>
        <v>0</v>
      </c>
      <c r="T1310" s="6">
        <f t="shared" si="129"/>
        <v>0</v>
      </c>
      <c r="U1310" s="4">
        <f t="shared" si="130"/>
        <v>0</v>
      </c>
      <c r="V1310" s="6">
        <f t="shared" si="131"/>
        <v>0</v>
      </c>
      <c r="W1310" s="4">
        <f t="shared" si="132"/>
        <v>0</v>
      </c>
      <c r="X1310" s="6">
        <f t="shared" si="133"/>
        <v>0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IF(E1311="","",IF(AND(H1311=H1312,J1311=J1312),"",MAX($D$3:D1310)+1))</f>
        <v/>
      </c>
      <c r="E1311" s="7"/>
      <c r="F1311" s="7"/>
      <c r="G1311" s="7"/>
      <c r="H1311" s="7"/>
      <c r="I1311" s="7"/>
      <c r="J1311" s="7"/>
      <c r="K1311" s="7"/>
      <c r="L1311" s="7"/>
      <c r="M1311" s="8"/>
      <c r="N1311" s="8"/>
      <c r="O1311" s="8"/>
      <c r="P1311" s="8"/>
      <c r="Q1311" s="8"/>
      <c r="R1311" s="8"/>
      <c r="S1311" s="4">
        <f t="shared" si="128"/>
        <v>0</v>
      </c>
      <c r="T1311" s="6">
        <f t="shared" si="129"/>
        <v>0</v>
      </c>
      <c r="U1311" s="4">
        <f t="shared" si="130"/>
        <v>0</v>
      </c>
      <c r="V1311" s="6">
        <f t="shared" si="131"/>
        <v>0</v>
      </c>
      <c r="W1311" s="4">
        <f t="shared" si="132"/>
        <v>0</v>
      </c>
      <c r="X1311" s="6">
        <f t="shared" si="133"/>
        <v>0</v>
      </c>
    </row>
    <row r="1312" spans="1:24" x14ac:dyDescent="0.2">
      <c r="A1312" t="str">
        <f>IF(AND(ABS(S1312)&gt;Input!$A$3,ABS(1-T1312)&gt;Input!$A$4),MAX($A$3:A1311)+1,"")</f>
        <v/>
      </c>
      <c r="B1312" t="str">
        <f>IF(AND(ABS(U1312)&gt;Input!$B$3,ABS(1-V1312)&gt;Input!$B$4),MAX($B$3:B1311)+1,"")</f>
        <v/>
      </c>
      <c r="C1312" t="str">
        <f>IF(AND(ABS(W1312)&gt;Input!$C$3,ABS(1-X1312)&gt;Input!$C$4),MAX($C$3:C1311)+1,"")</f>
        <v/>
      </c>
      <c r="D1312" t="str">
        <f>IF(E1312="","",IF(AND(H1312=H1313,J1312=J1313),"",MAX($D$3:D1311)+1))</f>
        <v/>
      </c>
      <c r="E1312" s="7"/>
      <c r="F1312" s="7"/>
      <c r="G1312" s="7"/>
      <c r="H1312" s="7"/>
      <c r="I1312" s="7"/>
      <c r="J1312" s="7"/>
      <c r="K1312" s="7"/>
      <c r="L1312" s="7"/>
      <c r="M1312" s="8"/>
      <c r="N1312" s="8"/>
      <c r="O1312" s="8"/>
      <c r="P1312" s="8"/>
      <c r="Q1312" s="8"/>
      <c r="R1312" s="8"/>
      <c r="S1312" s="4">
        <f t="shared" si="128"/>
        <v>0</v>
      </c>
      <c r="T1312" s="6">
        <f t="shared" si="129"/>
        <v>0</v>
      </c>
      <c r="U1312" s="4">
        <f t="shared" si="130"/>
        <v>0</v>
      </c>
      <c r="V1312" s="6">
        <f t="shared" si="131"/>
        <v>0</v>
      </c>
      <c r="W1312" s="4">
        <f t="shared" si="132"/>
        <v>0</v>
      </c>
      <c r="X1312" s="6">
        <f t="shared" si="133"/>
        <v>0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IF(E1313="","",IF(AND(H1313=H1314,J1313=J1314),"",MAX($D$3:D1312)+1))</f>
        <v/>
      </c>
      <c r="E1313" s="7"/>
      <c r="F1313" s="7"/>
      <c r="G1313" s="7"/>
      <c r="H1313" s="7"/>
      <c r="I1313" s="7"/>
      <c r="J1313" s="7"/>
      <c r="K1313" s="7"/>
      <c r="L1313" s="7"/>
      <c r="M1313" s="8"/>
      <c r="N1313" s="8"/>
      <c r="O1313" s="8"/>
      <c r="P1313" s="8"/>
      <c r="Q1313" s="8"/>
      <c r="R1313" s="8"/>
      <c r="S1313" s="4">
        <f t="shared" si="128"/>
        <v>0</v>
      </c>
      <c r="T1313" s="6">
        <f t="shared" si="129"/>
        <v>0</v>
      </c>
      <c r="U1313" s="4">
        <f t="shared" si="130"/>
        <v>0</v>
      </c>
      <c r="V1313" s="6">
        <f t="shared" si="131"/>
        <v>0</v>
      </c>
      <c r="W1313" s="4">
        <f t="shared" si="132"/>
        <v>0</v>
      </c>
      <c r="X1313" s="6">
        <f t="shared" si="133"/>
        <v>0</v>
      </c>
    </row>
    <row r="1314" spans="1:24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IF(E1314="","",IF(AND(H1314=H1315,J1314=J1315),"",MAX($D$3:D1313)+1))</f>
        <v/>
      </c>
      <c r="E1314" s="7"/>
      <c r="F1314" s="7"/>
      <c r="G1314" s="7"/>
      <c r="H1314" s="7"/>
      <c r="I1314" s="7"/>
      <c r="J1314" s="7"/>
      <c r="K1314" s="7"/>
      <c r="L1314" s="7"/>
      <c r="M1314" s="8"/>
      <c r="N1314" s="8"/>
      <c r="O1314" s="8"/>
      <c r="P1314" s="8"/>
      <c r="Q1314" s="8"/>
      <c r="R1314" s="8"/>
      <c r="S1314" s="4">
        <f t="shared" si="128"/>
        <v>0</v>
      </c>
      <c r="T1314" s="6">
        <f t="shared" si="129"/>
        <v>0</v>
      </c>
      <c r="U1314" s="4">
        <f t="shared" si="130"/>
        <v>0</v>
      </c>
      <c r="V1314" s="6">
        <f t="shared" si="131"/>
        <v>0</v>
      </c>
      <c r="W1314" s="4">
        <f t="shared" si="132"/>
        <v>0</v>
      </c>
      <c r="X1314" s="6">
        <f t="shared" si="133"/>
        <v>0</v>
      </c>
    </row>
    <row r="1315" spans="1:24" x14ac:dyDescent="0.2">
      <c r="A1315" t="str">
        <f>IF(AND(ABS(S1315)&gt;Input!$A$3,ABS(1-T1315)&gt;Input!$A$4),MAX($A$3:A1314)+1,"")</f>
        <v/>
      </c>
      <c r="B1315" t="str">
        <f>IF(AND(ABS(U1315)&gt;Input!$B$3,ABS(1-V1315)&gt;Input!$B$4),MAX($B$3:B1314)+1,"")</f>
        <v/>
      </c>
      <c r="C1315" t="str">
        <f>IF(AND(ABS(W1315)&gt;Input!$C$3,ABS(1-X1315)&gt;Input!$C$4),MAX($C$3:C1314)+1,"")</f>
        <v/>
      </c>
      <c r="D1315" t="str">
        <f>IF(E1315="","",IF(AND(H1315=H1316,J1315=J1316),"",MAX($D$3:D1314)+1))</f>
        <v/>
      </c>
      <c r="E1315" s="7"/>
      <c r="F1315" s="7"/>
      <c r="G1315" s="7"/>
      <c r="H1315" s="7"/>
      <c r="I1315" s="7"/>
      <c r="J1315" s="7"/>
      <c r="K1315" s="7"/>
      <c r="L1315" s="7"/>
      <c r="M1315" s="8"/>
      <c r="N1315" s="8"/>
      <c r="O1315" s="8"/>
      <c r="P1315" s="8"/>
      <c r="Q1315" s="8"/>
      <c r="R1315" s="8"/>
      <c r="S1315" s="4">
        <f t="shared" si="128"/>
        <v>0</v>
      </c>
      <c r="T1315" s="6">
        <f t="shared" si="129"/>
        <v>0</v>
      </c>
      <c r="U1315" s="4">
        <f t="shared" si="130"/>
        <v>0</v>
      </c>
      <c r="V1315" s="6">
        <f t="shared" si="131"/>
        <v>0</v>
      </c>
      <c r="W1315" s="4">
        <f t="shared" si="132"/>
        <v>0</v>
      </c>
      <c r="X1315" s="6">
        <f t="shared" si="133"/>
        <v>0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IF(E1316="","",IF(AND(H1316=H1317,J1316=J1317),"",MAX($D$3:D1315)+1))</f>
        <v/>
      </c>
      <c r="E1316" s="7"/>
      <c r="F1316" s="7"/>
      <c r="G1316" s="7"/>
      <c r="H1316" s="7"/>
      <c r="I1316" s="7"/>
      <c r="J1316" s="7"/>
      <c r="K1316" s="7"/>
      <c r="L1316" s="7"/>
      <c r="M1316" s="8"/>
      <c r="N1316" s="8"/>
      <c r="O1316" s="8"/>
      <c r="P1316" s="8"/>
      <c r="Q1316" s="8"/>
      <c r="R1316" s="8"/>
      <c r="S1316" s="4">
        <f t="shared" si="128"/>
        <v>0</v>
      </c>
      <c r="T1316" s="6">
        <f t="shared" si="129"/>
        <v>0</v>
      </c>
      <c r="U1316" s="4">
        <f t="shared" si="130"/>
        <v>0</v>
      </c>
      <c r="V1316" s="6">
        <f t="shared" si="131"/>
        <v>0</v>
      </c>
      <c r="W1316" s="4">
        <f t="shared" si="132"/>
        <v>0</v>
      </c>
      <c r="X1316" s="6">
        <f t="shared" si="133"/>
        <v>0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IF(E1317="","",IF(AND(H1317=H1318,J1317=J1318),"",MAX($D$3:D1316)+1))</f>
        <v/>
      </c>
      <c r="E1317" s="7"/>
      <c r="F1317" s="7"/>
      <c r="G1317" s="7"/>
      <c r="H1317" s="7"/>
      <c r="I1317" s="7"/>
      <c r="J1317" s="7"/>
      <c r="K1317" s="7"/>
      <c r="L1317" s="7"/>
      <c r="M1317" s="8"/>
      <c r="N1317" s="8"/>
      <c r="O1317" s="8"/>
      <c r="P1317" s="8"/>
      <c r="Q1317" s="8"/>
      <c r="R1317" s="8"/>
      <c r="S1317" s="4">
        <f t="shared" si="128"/>
        <v>0</v>
      </c>
      <c r="T1317" s="6">
        <f t="shared" si="129"/>
        <v>0</v>
      </c>
      <c r="U1317" s="4">
        <f t="shared" si="130"/>
        <v>0</v>
      </c>
      <c r="V1317" s="6">
        <f t="shared" si="131"/>
        <v>0</v>
      </c>
      <c r="W1317" s="4">
        <f t="shared" si="132"/>
        <v>0</v>
      </c>
      <c r="X1317" s="6">
        <f t="shared" si="133"/>
        <v>0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IF(E1318="","",IF(AND(H1318=H1319,J1318=J1319),"",MAX($D$3:D1317)+1))</f>
        <v/>
      </c>
      <c r="E1318" s="7"/>
      <c r="F1318" s="7"/>
      <c r="G1318" s="7"/>
      <c r="H1318" s="7"/>
      <c r="I1318" s="7"/>
      <c r="J1318" s="7"/>
      <c r="K1318" s="7"/>
      <c r="L1318" s="7"/>
      <c r="M1318" s="8"/>
      <c r="N1318" s="8"/>
      <c r="O1318" s="8"/>
      <c r="P1318" s="8"/>
      <c r="Q1318" s="8"/>
      <c r="R1318" s="8"/>
      <c r="S1318" s="4">
        <f t="shared" si="128"/>
        <v>0</v>
      </c>
      <c r="T1318" s="6">
        <f t="shared" si="129"/>
        <v>0</v>
      </c>
      <c r="U1318" s="4">
        <f t="shared" si="130"/>
        <v>0</v>
      </c>
      <c r="V1318" s="6">
        <f t="shared" si="131"/>
        <v>0</v>
      </c>
      <c r="W1318" s="4">
        <f t="shared" si="132"/>
        <v>0</v>
      </c>
      <c r="X1318" s="6">
        <f t="shared" si="133"/>
        <v>0</v>
      </c>
    </row>
    <row r="1319" spans="1:24" x14ac:dyDescent="0.2">
      <c r="A1319" t="str">
        <f>IF(AND(ABS(S1319)&gt;Input!$A$3,ABS(1-T1319)&gt;Input!$A$4),MAX($A$3:A1318)+1,"")</f>
        <v/>
      </c>
      <c r="B1319" t="str">
        <f>IF(AND(ABS(U1319)&gt;Input!$B$3,ABS(1-V1319)&gt;Input!$B$4),MAX($B$3:B1318)+1,"")</f>
        <v/>
      </c>
      <c r="C1319" t="str">
        <f>IF(AND(ABS(W1319)&gt;Input!$C$3,ABS(1-X1319)&gt;Input!$C$4),MAX($C$3:C1318)+1,"")</f>
        <v/>
      </c>
      <c r="D1319" t="str">
        <f>IF(E1319="","",IF(AND(H1319=H1320,J1319=J1320),"",MAX($D$3:D1318)+1))</f>
        <v/>
      </c>
      <c r="E1319" s="7"/>
      <c r="F1319" s="7"/>
      <c r="G1319" s="7"/>
      <c r="H1319" s="7"/>
      <c r="I1319" s="7"/>
      <c r="J1319" s="7"/>
      <c r="K1319" s="7"/>
      <c r="L1319" s="7"/>
      <c r="M1319" s="8"/>
      <c r="N1319" s="8"/>
      <c r="O1319" s="8"/>
      <c r="P1319" s="8"/>
      <c r="Q1319" s="8"/>
      <c r="R1319" s="8"/>
      <c r="S1319" s="4">
        <f t="shared" si="128"/>
        <v>0</v>
      </c>
      <c r="T1319" s="6">
        <f t="shared" si="129"/>
        <v>0</v>
      </c>
      <c r="U1319" s="4">
        <f t="shared" si="130"/>
        <v>0</v>
      </c>
      <c r="V1319" s="6">
        <f t="shared" si="131"/>
        <v>0</v>
      </c>
      <c r="W1319" s="4">
        <f t="shared" si="132"/>
        <v>0</v>
      </c>
      <c r="X1319" s="6">
        <f t="shared" si="133"/>
        <v>0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IF(E1320="","",IF(AND(H1320=H1321,J1320=J1321),"",MAX($D$3:D1319)+1))</f>
        <v/>
      </c>
      <c r="E1320" s="7"/>
      <c r="F1320" s="7"/>
      <c r="G1320" s="7"/>
      <c r="H1320" s="7"/>
      <c r="I1320" s="7"/>
      <c r="J1320" s="7"/>
      <c r="K1320" s="7"/>
      <c r="L1320" s="7"/>
      <c r="M1320" s="8"/>
      <c r="N1320" s="8"/>
      <c r="O1320" s="8"/>
      <c r="P1320" s="8"/>
      <c r="Q1320" s="8"/>
      <c r="R1320" s="8"/>
      <c r="S1320" s="4">
        <f t="shared" si="128"/>
        <v>0</v>
      </c>
      <c r="T1320" s="6">
        <f t="shared" si="129"/>
        <v>0</v>
      </c>
      <c r="U1320" s="4">
        <f t="shared" si="130"/>
        <v>0</v>
      </c>
      <c r="V1320" s="6">
        <f t="shared" si="131"/>
        <v>0</v>
      </c>
      <c r="W1320" s="4">
        <f t="shared" si="132"/>
        <v>0</v>
      </c>
      <c r="X1320" s="6">
        <f t="shared" si="133"/>
        <v>0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IF(E1321="","",IF(AND(H1321=H1322,J1321=J1322),"",MAX($D$3:D1320)+1))</f>
        <v/>
      </c>
      <c r="E1321" s="7"/>
      <c r="F1321" s="7"/>
      <c r="G1321" s="7"/>
      <c r="H1321" s="7"/>
      <c r="I1321" s="7"/>
      <c r="J1321" s="7"/>
      <c r="K1321" s="7"/>
      <c r="L1321" s="7"/>
      <c r="M1321" s="8"/>
      <c r="N1321" s="8"/>
      <c r="O1321" s="8"/>
      <c r="P1321" s="8"/>
      <c r="Q1321" s="8"/>
      <c r="R1321" s="8"/>
      <c r="S1321" s="4">
        <f t="shared" si="128"/>
        <v>0</v>
      </c>
      <c r="T1321" s="6">
        <f t="shared" si="129"/>
        <v>0</v>
      </c>
      <c r="U1321" s="4">
        <f t="shared" si="130"/>
        <v>0</v>
      </c>
      <c r="V1321" s="6">
        <f t="shared" si="131"/>
        <v>0</v>
      </c>
      <c r="W1321" s="4">
        <f t="shared" si="132"/>
        <v>0</v>
      </c>
      <c r="X1321" s="6">
        <f t="shared" si="133"/>
        <v>0</v>
      </c>
    </row>
    <row r="1322" spans="1:24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 t="str">
        <f>IF(E1322="","",IF(AND(H1322=H1323,J1322=J1323),"",MAX($D$3:D1321)+1))</f>
        <v/>
      </c>
      <c r="E1322" s="7"/>
      <c r="F1322" s="7"/>
      <c r="G1322" s="7"/>
      <c r="H1322" s="7"/>
      <c r="I1322" s="7"/>
      <c r="J1322" s="7"/>
      <c r="K1322" s="7"/>
      <c r="L1322" s="7"/>
      <c r="M1322" s="8"/>
      <c r="N1322" s="8"/>
      <c r="O1322" s="8"/>
      <c r="P1322" s="8"/>
      <c r="Q1322" s="8"/>
      <c r="R1322" s="8"/>
      <c r="S1322" s="4">
        <f t="shared" si="128"/>
        <v>0</v>
      </c>
      <c r="T1322" s="6">
        <f t="shared" si="129"/>
        <v>0</v>
      </c>
      <c r="U1322" s="4">
        <f t="shared" si="130"/>
        <v>0</v>
      </c>
      <c r="V1322" s="6">
        <f t="shared" si="131"/>
        <v>0</v>
      </c>
      <c r="W1322" s="4">
        <f t="shared" si="132"/>
        <v>0</v>
      </c>
      <c r="X1322" s="6">
        <f t="shared" si="133"/>
        <v>0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IF(E1323="","",IF(AND(H1323=H1324,J1323=J1324),"",MAX($D$3:D1322)+1))</f>
        <v/>
      </c>
      <c r="E1323" s="7"/>
      <c r="F1323" s="7"/>
      <c r="G1323" s="7"/>
      <c r="H1323" s="7"/>
      <c r="I1323" s="7"/>
      <c r="J1323" s="7"/>
      <c r="K1323" s="7"/>
      <c r="L1323" s="7"/>
      <c r="M1323" s="8"/>
      <c r="N1323" s="8"/>
      <c r="O1323" s="8"/>
      <c r="P1323" s="8"/>
      <c r="Q1323" s="8"/>
      <c r="R1323" s="8"/>
      <c r="S1323" s="4">
        <f t="shared" si="128"/>
        <v>0</v>
      </c>
      <c r="T1323" s="6">
        <f t="shared" si="129"/>
        <v>0</v>
      </c>
      <c r="U1323" s="4">
        <f t="shared" si="130"/>
        <v>0</v>
      </c>
      <c r="V1323" s="6">
        <f t="shared" si="131"/>
        <v>0</v>
      </c>
      <c r="W1323" s="4">
        <f t="shared" si="132"/>
        <v>0</v>
      </c>
      <c r="X1323" s="6">
        <f t="shared" si="133"/>
        <v>0</v>
      </c>
    </row>
    <row r="1324" spans="1:24" x14ac:dyDescent="0.2">
      <c r="A1324" t="str">
        <f>IF(AND(ABS(S1324)&gt;Input!$A$3,ABS(1-T1324)&gt;Input!$A$4),MAX($A$3:A1323)+1,"")</f>
        <v/>
      </c>
      <c r="B1324" t="str">
        <f>IF(AND(ABS(U1324)&gt;Input!$B$3,ABS(1-V1324)&gt;Input!$B$4),MAX($B$3:B1323)+1,"")</f>
        <v/>
      </c>
      <c r="C1324" t="str">
        <f>IF(AND(ABS(W1324)&gt;Input!$C$3,ABS(1-X1324)&gt;Input!$C$4),MAX($C$3:C1323)+1,"")</f>
        <v/>
      </c>
      <c r="D1324" t="str">
        <f>IF(E1324="","",IF(AND(H1324=H1325,J1324=J1325),"",MAX($D$3:D1323)+1))</f>
        <v/>
      </c>
      <c r="E1324" s="7"/>
      <c r="F1324" s="7"/>
      <c r="G1324" s="7"/>
      <c r="H1324" s="7"/>
      <c r="I1324" s="7"/>
      <c r="J1324" s="7"/>
      <c r="K1324" s="7"/>
      <c r="L1324" s="7"/>
      <c r="M1324" s="8"/>
      <c r="N1324" s="8"/>
      <c r="O1324" s="8"/>
      <c r="P1324" s="8"/>
      <c r="Q1324" s="8"/>
      <c r="R1324" s="8"/>
      <c r="S1324" s="4">
        <f t="shared" si="128"/>
        <v>0</v>
      </c>
      <c r="T1324" s="6">
        <f t="shared" si="129"/>
        <v>0</v>
      </c>
      <c r="U1324" s="4">
        <f t="shared" si="130"/>
        <v>0</v>
      </c>
      <c r="V1324" s="6">
        <f t="shared" si="131"/>
        <v>0</v>
      </c>
      <c r="W1324" s="4">
        <f t="shared" si="132"/>
        <v>0</v>
      </c>
      <c r="X1324" s="6">
        <f t="shared" si="133"/>
        <v>0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IF(E1325="","",IF(AND(H1325=H1326,J1325=J1326),"",MAX($D$3:D1324)+1))</f>
        <v/>
      </c>
      <c r="E1325" s="7"/>
      <c r="F1325" s="7"/>
      <c r="G1325" s="7"/>
      <c r="H1325" s="7"/>
      <c r="I1325" s="7"/>
      <c r="J1325" s="7"/>
      <c r="K1325" s="7"/>
      <c r="L1325" s="7"/>
      <c r="M1325" s="8"/>
      <c r="N1325" s="8"/>
      <c r="O1325" s="8"/>
      <c r="P1325" s="8"/>
      <c r="Q1325" s="8"/>
      <c r="R1325" s="8"/>
      <c r="S1325" s="4">
        <f t="shared" si="128"/>
        <v>0</v>
      </c>
      <c r="T1325" s="6">
        <f t="shared" si="129"/>
        <v>0</v>
      </c>
      <c r="U1325" s="4">
        <f t="shared" si="130"/>
        <v>0</v>
      </c>
      <c r="V1325" s="6">
        <f t="shared" si="131"/>
        <v>0</v>
      </c>
      <c r="W1325" s="4">
        <f t="shared" si="132"/>
        <v>0</v>
      </c>
      <c r="X1325" s="6">
        <f t="shared" si="133"/>
        <v>0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IF(E1326="","",IF(AND(H1326=H1327,J1326=J1327),"",MAX($D$3:D1325)+1))</f>
        <v/>
      </c>
      <c r="E1326" s="7"/>
      <c r="F1326" s="7"/>
      <c r="G1326" s="7"/>
      <c r="H1326" s="7"/>
      <c r="I1326" s="7"/>
      <c r="J1326" s="7"/>
      <c r="K1326" s="7"/>
      <c r="L1326" s="7"/>
      <c r="M1326" s="8"/>
      <c r="N1326" s="8"/>
      <c r="O1326" s="8"/>
      <c r="P1326" s="8"/>
      <c r="Q1326" s="8"/>
      <c r="R1326" s="8"/>
      <c r="S1326" s="4">
        <f t="shared" si="128"/>
        <v>0</v>
      </c>
      <c r="T1326" s="6">
        <f t="shared" si="129"/>
        <v>0</v>
      </c>
      <c r="U1326" s="4">
        <f t="shared" si="130"/>
        <v>0</v>
      </c>
      <c r="V1326" s="6">
        <f t="shared" si="131"/>
        <v>0</v>
      </c>
      <c r="W1326" s="4">
        <f t="shared" si="132"/>
        <v>0</v>
      </c>
      <c r="X1326" s="6">
        <f t="shared" si="133"/>
        <v>0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IF(E1327="","",IF(AND(H1327=H1328,J1327=J1328),"",MAX($D$3:D1326)+1))</f>
        <v/>
      </c>
      <c r="E1327" s="7"/>
      <c r="F1327" s="7"/>
      <c r="G1327" s="7"/>
      <c r="H1327" s="7"/>
      <c r="I1327" s="7"/>
      <c r="J1327" s="7"/>
      <c r="K1327" s="7"/>
      <c r="L1327" s="7"/>
      <c r="M1327" s="8"/>
      <c r="N1327" s="8"/>
      <c r="O1327" s="8"/>
      <c r="P1327" s="8"/>
      <c r="Q1327" s="8"/>
      <c r="R1327" s="8"/>
      <c r="S1327" s="4">
        <f t="shared" si="128"/>
        <v>0</v>
      </c>
      <c r="T1327" s="6">
        <f t="shared" si="129"/>
        <v>0</v>
      </c>
      <c r="U1327" s="4">
        <f t="shared" si="130"/>
        <v>0</v>
      </c>
      <c r="V1327" s="6">
        <f t="shared" si="131"/>
        <v>0</v>
      </c>
      <c r="W1327" s="4">
        <f t="shared" si="132"/>
        <v>0</v>
      </c>
      <c r="X1327" s="6">
        <f t="shared" si="133"/>
        <v>0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IF(E1328="","",IF(AND(H1328=H1329,J1328=J1329),"",MAX($D$3:D1327)+1))</f>
        <v/>
      </c>
      <c r="E1328" s="7"/>
      <c r="F1328" s="7"/>
      <c r="G1328" s="7"/>
      <c r="H1328" s="7"/>
      <c r="I1328" s="7"/>
      <c r="J1328" s="7"/>
      <c r="K1328" s="7"/>
      <c r="L1328" s="7"/>
      <c r="M1328" s="8"/>
      <c r="N1328" s="8"/>
      <c r="O1328" s="8"/>
      <c r="P1328" s="8"/>
      <c r="Q1328" s="8"/>
      <c r="R1328" s="8"/>
      <c r="S1328" s="4">
        <f t="shared" si="128"/>
        <v>0</v>
      </c>
      <c r="T1328" s="6">
        <f t="shared" si="129"/>
        <v>0</v>
      </c>
      <c r="U1328" s="4">
        <f t="shared" si="130"/>
        <v>0</v>
      </c>
      <c r="V1328" s="6">
        <f t="shared" si="131"/>
        <v>0</v>
      </c>
      <c r="W1328" s="4">
        <f t="shared" si="132"/>
        <v>0</v>
      </c>
      <c r="X1328" s="6">
        <f t="shared" si="133"/>
        <v>0</v>
      </c>
    </row>
    <row r="1329" spans="1:24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 t="str">
        <f>IF(E1329="","",IF(AND(H1329=H1330,J1329=J1330),"",MAX($D$3:D1328)+1))</f>
        <v/>
      </c>
      <c r="E1329" s="7"/>
      <c r="F1329" s="7"/>
      <c r="G1329" s="7"/>
      <c r="H1329" s="7"/>
      <c r="I1329" s="7"/>
      <c r="J1329" s="7"/>
      <c r="K1329" s="7"/>
      <c r="L1329" s="7"/>
      <c r="M1329" s="8"/>
      <c r="N1329" s="8"/>
      <c r="O1329" s="8"/>
      <c r="P1329" s="8"/>
      <c r="Q1329" s="8"/>
      <c r="R1329" s="8"/>
      <c r="S1329" s="4">
        <f t="shared" si="128"/>
        <v>0</v>
      </c>
      <c r="T1329" s="6">
        <f t="shared" si="129"/>
        <v>0</v>
      </c>
      <c r="U1329" s="4">
        <f t="shared" si="130"/>
        <v>0</v>
      </c>
      <c r="V1329" s="6">
        <f t="shared" si="131"/>
        <v>0</v>
      </c>
      <c r="W1329" s="4">
        <f t="shared" si="132"/>
        <v>0</v>
      </c>
      <c r="X1329" s="6">
        <f t="shared" si="133"/>
        <v>0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IF(E1330="","",IF(AND(H1330=H1331,J1330=J1331),"",MAX($D$3:D1329)+1))</f>
        <v/>
      </c>
      <c r="E1330" s="7"/>
      <c r="F1330" s="7"/>
      <c r="G1330" s="7"/>
      <c r="H1330" s="7"/>
      <c r="I1330" s="7"/>
      <c r="J1330" s="7"/>
      <c r="K1330" s="7"/>
      <c r="L1330" s="7"/>
      <c r="M1330" s="8"/>
      <c r="N1330" s="8"/>
      <c r="O1330" s="8"/>
      <c r="P1330" s="8"/>
      <c r="Q1330" s="8"/>
      <c r="R1330" s="8"/>
      <c r="S1330" s="4">
        <f t="shared" si="128"/>
        <v>0</v>
      </c>
      <c r="T1330" s="6">
        <f t="shared" si="129"/>
        <v>0</v>
      </c>
      <c r="U1330" s="4">
        <f t="shared" si="130"/>
        <v>0</v>
      </c>
      <c r="V1330" s="6">
        <f t="shared" si="131"/>
        <v>0</v>
      </c>
      <c r="W1330" s="4">
        <f t="shared" si="132"/>
        <v>0</v>
      </c>
      <c r="X1330" s="6">
        <f t="shared" si="133"/>
        <v>0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IF(E1331="","",IF(AND(H1331=H1332,J1331=J1332),"",MAX($D$3:D1330)+1))</f>
        <v/>
      </c>
      <c r="E1331" s="7"/>
      <c r="F1331" s="7"/>
      <c r="G1331" s="7"/>
      <c r="H1331" s="7"/>
      <c r="I1331" s="7"/>
      <c r="J1331" s="7"/>
      <c r="K1331" s="7"/>
      <c r="L1331" s="7"/>
      <c r="M1331" s="8"/>
      <c r="N1331" s="8"/>
      <c r="O1331" s="8"/>
      <c r="P1331" s="8"/>
      <c r="Q1331" s="8"/>
      <c r="R1331" s="8"/>
      <c r="S1331" s="4">
        <f t="shared" si="128"/>
        <v>0</v>
      </c>
      <c r="T1331" s="6">
        <f t="shared" si="129"/>
        <v>0</v>
      </c>
      <c r="U1331" s="4">
        <f t="shared" si="130"/>
        <v>0</v>
      </c>
      <c r="V1331" s="6">
        <f t="shared" si="131"/>
        <v>0</v>
      </c>
      <c r="W1331" s="4">
        <f t="shared" si="132"/>
        <v>0</v>
      </c>
      <c r="X1331" s="6">
        <f t="shared" si="133"/>
        <v>0</v>
      </c>
    </row>
    <row r="1332" spans="1:24" x14ac:dyDescent="0.2">
      <c r="A1332" t="str">
        <f>IF(AND(ABS(S1332)&gt;Input!$A$3,ABS(1-T1332)&gt;Input!$A$4),MAX($A$3:A1331)+1,"")</f>
        <v/>
      </c>
      <c r="B1332" t="str">
        <f>IF(AND(ABS(U1332)&gt;Input!$B$3,ABS(1-V1332)&gt;Input!$B$4),MAX($B$3:B1331)+1,"")</f>
        <v/>
      </c>
      <c r="C1332" t="str">
        <f>IF(AND(ABS(W1332)&gt;Input!$C$3,ABS(1-X1332)&gt;Input!$C$4),MAX($C$3:C1331)+1,"")</f>
        <v/>
      </c>
      <c r="D1332" t="str">
        <f>IF(E1332="","",IF(AND(H1332=H1333,J1332=J1333),"",MAX($D$3:D1331)+1))</f>
        <v/>
      </c>
      <c r="E1332" s="7"/>
      <c r="F1332" s="7"/>
      <c r="G1332" s="7"/>
      <c r="H1332" s="7"/>
      <c r="I1332" s="7"/>
      <c r="J1332" s="7"/>
      <c r="K1332" s="7"/>
      <c r="L1332" s="7"/>
      <c r="M1332" s="8"/>
      <c r="N1332" s="8"/>
      <c r="O1332" s="8"/>
      <c r="P1332" s="8"/>
      <c r="Q1332" s="8"/>
      <c r="R1332" s="8"/>
      <c r="S1332" s="4">
        <f t="shared" si="128"/>
        <v>0</v>
      </c>
      <c r="T1332" s="6">
        <f t="shared" si="129"/>
        <v>0</v>
      </c>
      <c r="U1332" s="4">
        <f t="shared" si="130"/>
        <v>0</v>
      </c>
      <c r="V1332" s="6">
        <f t="shared" si="131"/>
        <v>0</v>
      </c>
      <c r="W1332" s="4">
        <f t="shared" si="132"/>
        <v>0</v>
      </c>
      <c r="X1332" s="6">
        <f t="shared" si="133"/>
        <v>0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IF(E1333="","",IF(AND(H1333=H1334,J1333=J1334),"",MAX($D$3:D1332)+1))</f>
        <v/>
      </c>
      <c r="E1333" s="7"/>
      <c r="F1333" s="7"/>
      <c r="G1333" s="7"/>
      <c r="H1333" s="7"/>
      <c r="I1333" s="7"/>
      <c r="J1333" s="7"/>
      <c r="K1333" s="7"/>
      <c r="L1333" s="7"/>
      <c r="M1333" s="8"/>
      <c r="N1333" s="8"/>
      <c r="O1333" s="8"/>
      <c r="P1333" s="8"/>
      <c r="Q1333" s="8"/>
      <c r="R1333" s="8"/>
      <c r="S1333" s="4">
        <f t="shared" si="128"/>
        <v>0</v>
      </c>
      <c r="T1333" s="6">
        <f t="shared" si="129"/>
        <v>0</v>
      </c>
      <c r="U1333" s="4">
        <f t="shared" si="130"/>
        <v>0</v>
      </c>
      <c r="V1333" s="6">
        <f t="shared" si="131"/>
        <v>0</v>
      </c>
      <c r="W1333" s="4">
        <f t="shared" si="132"/>
        <v>0</v>
      </c>
      <c r="X1333" s="6">
        <f t="shared" si="133"/>
        <v>0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IF(E1334="","",IF(AND(H1334=H1335,J1334=J1335),"",MAX($D$3:D1333)+1))</f>
        <v/>
      </c>
      <c r="E1334" s="7"/>
      <c r="F1334" s="7"/>
      <c r="G1334" s="7"/>
      <c r="H1334" s="7"/>
      <c r="I1334" s="7"/>
      <c r="J1334" s="7"/>
      <c r="K1334" s="7"/>
      <c r="L1334" s="7"/>
      <c r="M1334" s="8"/>
      <c r="N1334" s="8"/>
      <c r="O1334" s="8"/>
      <c r="P1334" s="8"/>
      <c r="Q1334" s="8"/>
      <c r="R1334" s="8"/>
      <c r="S1334" s="4">
        <f t="shared" si="128"/>
        <v>0</v>
      </c>
      <c r="T1334" s="6">
        <f t="shared" si="129"/>
        <v>0</v>
      </c>
      <c r="U1334" s="4">
        <f t="shared" si="130"/>
        <v>0</v>
      </c>
      <c r="V1334" s="6">
        <f t="shared" si="131"/>
        <v>0</v>
      </c>
      <c r="W1334" s="4">
        <f t="shared" si="132"/>
        <v>0</v>
      </c>
      <c r="X1334" s="6">
        <f t="shared" si="133"/>
        <v>0</v>
      </c>
    </row>
    <row r="1335" spans="1:24" x14ac:dyDescent="0.2">
      <c r="A1335" t="str">
        <f>IF(AND(ABS(S1335)&gt;Input!$A$3,ABS(1-T1335)&gt;Input!$A$4),MAX($A$3:A1334)+1,"")</f>
        <v/>
      </c>
      <c r="B1335" t="str">
        <f>IF(AND(ABS(U1335)&gt;Input!$B$3,ABS(1-V1335)&gt;Input!$B$4),MAX($B$3:B1334)+1,"")</f>
        <v/>
      </c>
      <c r="C1335" t="str">
        <f>IF(AND(ABS(W1335)&gt;Input!$C$3,ABS(1-X1335)&gt;Input!$C$4),MAX($C$3:C1334)+1,"")</f>
        <v/>
      </c>
      <c r="D1335" t="str">
        <f>IF(E1335="","",IF(AND(H1335=H1336,J1335=J1336),"",MAX($D$3:D1334)+1))</f>
        <v/>
      </c>
      <c r="E1335" s="7"/>
      <c r="F1335" s="7"/>
      <c r="G1335" s="7"/>
      <c r="H1335" s="7"/>
      <c r="I1335" s="7"/>
      <c r="J1335" s="7"/>
      <c r="K1335" s="7"/>
      <c r="L1335" s="7"/>
      <c r="M1335" s="8"/>
      <c r="N1335" s="8"/>
      <c r="O1335" s="8"/>
      <c r="P1335" s="8"/>
      <c r="Q1335" s="8"/>
      <c r="R1335" s="8"/>
      <c r="S1335" s="4">
        <f t="shared" si="128"/>
        <v>0</v>
      </c>
      <c r="T1335" s="6">
        <f t="shared" si="129"/>
        <v>0</v>
      </c>
      <c r="U1335" s="4">
        <f t="shared" si="130"/>
        <v>0</v>
      </c>
      <c r="V1335" s="6">
        <f t="shared" si="131"/>
        <v>0</v>
      </c>
      <c r="W1335" s="4">
        <f t="shared" si="132"/>
        <v>0</v>
      </c>
      <c r="X1335" s="6">
        <f t="shared" si="133"/>
        <v>0</v>
      </c>
    </row>
    <row r="1336" spans="1:24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IF(E1336="","",IF(AND(H1336=H1337,J1336=J1337),"",MAX($D$3:D1335)+1))</f>
        <v/>
      </c>
      <c r="E1336" s="7"/>
      <c r="F1336" s="7"/>
      <c r="G1336" s="7"/>
      <c r="H1336" s="7"/>
      <c r="I1336" s="7"/>
      <c r="J1336" s="7"/>
      <c r="K1336" s="7"/>
      <c r="L1336" s="7"/>
      <c r="M1336" s="8"/>
      <c r="N1336" s="8"/>
      <c r="O1336" s="8"/>
      <c r="P1336" s="8"/>
      <c r="Q1336" s="8"/>
      <c r="R1336" s="8"/>
      <c r="S1336" s="4">
        <f t="shared" si="128"/>
        <v>0</v>
      </c>
      <c r="T1336" s="6">
        <f t="shared" si="129"/>
        <v>0</v>
      </c>
      <c r="U1336" s="4">
        <f t="shared" si="130"/>
        <v>0</v>
      </c>
      <c r="V1336" s="6">
        <f t="shared" si="131"/>
        <v>0</v>
      </c>
      <c r="W1336" s="4">
        <f t="shared" si="132"/>
        <v>0</v>
      </c>
      <c r="X1336" s="6">
        <f t="shared" si="133"/>
        <v>0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IF(E1337="","",IF(AND(H1337=H1338,J1337=J1338),"",MAX($D$3:D1336)+1))</f>
        <v/>
      </c>
      <c r="E1337" s="7"/>
      <c r="F1337" s="7"/>
      <c r="G1337" s="7"/>
      <c r="H1337" s="7"/>
      <c r="I1337" s="7"/>
      <c r="J1337" s="7"/>
      <c r="K1337" s="7"/>
      <c r="L1337" s="7"/>
      <c r="M1337" s="8"/>
      <c r="N1337" s="8"/>
      <c r="O1337" s="8"/>
      <c r="P1337" s="8"/>
      <c r="Q1337" s="8"/>
      <c r="R1337" s="8"/>
      <c r="S1337" s="4">
        <f t="shared" si="128"/>
        <v>0</v>
      </c>
      <c r="T1337" s="6">
        <f t="shared" si="129"/>
        <v>0</v>
      </c>
      <c r="U1337" s="4">
        <f t="shared" si="130"/>
        <v>0</v>
      </c>
      <c r="V1337" s="6">
        <f t="shared" si="131"/>
        <v>0</v>
      </c>
      <c r="W1337" s="4">
        <f t="shared" si="132"/>
        <v>0</v>
      </c>
      <c r="X1337" s="6">
        <f t="shared" si="133"/>
        <v>0</v>
      </c>
    </row>
    <row r="1338" spans="1:24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IF(E1338="","",IF(AND(H1338=H1339,J1338=J1339),"",MAX($D$3:D1337)+1))</f>
        <v/>
      </c>
      <c r="E1338" s="7"/>
      <c r="F1338" s="7"/>
      <c r="G1338" s="7"/>
      <c r="H1338" s="7"/>
      <c r="I1338" s="7"/>
      <c r="J1338" s="7"/>
      <c r="K1338" s="7"/>
      <c r="L1338" s="7"/>
      <c r="M1338" s="8"/>
      <c r="N1338" s="8"/>
      <c r="O1338" s="8"/>
      <c r="P1338" s="8"/>
      <c r="Q1338" s="8"/>
      <c r="R1338" s="8"/>
      <c r="S1338" s="4">
        <f t="shared" si="128"/>
        <v>0</v>
      </c>
      <c r="T1338" s="6">
        <f t="shared" si="129"/>
        <v>0</v>
      </c>
      <c r="U1338" s="4">
        <f t="shared" si="130"/>
        <v>0</v>
      </c>
      <c r="V1338" s="6">
        <f t="shared" si="131"/>
        <v>0</v>
      </c>
      <c r="W1338" s="4">
        <f t="shared" si="132"/>
        <v>0</v>
      </c>
      <c r="X1338" s="6">
        <f t="shared" si="133"/>
        <v>0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IF(E1339="","",IF(AND(H1339=H1340,J1339=J1340),"",MAX($D$3:D1338)+1))</f>
        <v/>
      </c>
      <c r="E1339" s="7"/>
      <c r="F1339" s="7"/>
      <c r="G1339" s="7"/>
      <c r="H1339" s="7"/>
      <c r="I1339" s="7"/>
      <c r="J1339" s="7"/>
      <c r="K1339" s="7"/>
      <c r="L1339" s="7"/>
      <c r="M1339" s="8"/>
      <c r="N1339" s="8"/>
      <c r="O1339" s="8"/>
      <c r="P1339" s="8"/>
      <c r="Q1339" s="8"/>
      <c r="R1339" s="8"/>
      <c r="S1339" s="4">
        <f t="shared" si="128"/>
        <v>0</v>
      </c>
      <c r="T1339" s="6">
        <f t="shared" si="129"/>
        <v>0</v>
      </c>
      <c r="U1339" s="4">
        <f t="shared" si="130"/>
        <v>0</v>
      </c>
      <c r="V1339" s="6">
        <f t="shared" si="131"/>
        <v>0</v>
      </c>
      <c r="W1339" s="4">
        <f t="shared" si="132"/>
        <v>0</v>
      </c>
      <c r="X1339" s="6">
        <f t="shared" si="133"/>
        <v>0</v>
      </c>
    </row>
    <row r="1340" spans="1:24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IF(E1340="","",IF(AND(H1340=H1341,J1340=J1341),"",MAX($D$3:D1339)+1))</f>
        <v/>
      </c>
      <c r="E1340" s="7"/>
      <c r="F1340" s="7"/>
      <c r="G1340" s="7"/>
      <c r="H1340" s="7"/>
      <c r="I1340" s="7"/>
      <c r="J1340" s="7"/>
      <c r="K1340" s="7"/>
      <c r="L1340" s="7"/>
      <c r="M1340" s="8"/>
      <c r="N1340" s="8"/>
      <c r="O1340" s="8"/>
      <c r="P1340" s="8"/>
      <c r="Q1340" s="8"/>
      <c r="R1340" s="8"/>
      <c r="S1340" s="4">
        <f t="shared" si="128"/>
        <v>0</v>
      </c>
      <c r="T1340" s="6">
        <f t="shared" si="129"/>
        <v>0</v>
      </c>
      <c r="U1340" s="4">
        <f t="shared" si="130"/>
        <v>0</v>
      </c>
      <c r="V1340" s="6">
        <f t="shared" si="131"/>
        <v>0</v>
      </c>
      <c r="W1340" s="4">
        <f t="shared" si="132"/>
        <v>0</v>
      </c>
      <c r="X1340" s="6">
        <f t="shared" si="133"/>
        <v>0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IF(E1341="","",IF(AND(H1341=H1342,J1341=J1342),"",MAX($D$3:D1340)+1))</f>
        <v/>
      </c>
      <c r="E1341" s="7"/>
      <c r="F1341" s="7"/>
      <c r="G1341" s="7"/>
      <c r="H1341" s="7"/>
      <c r="I1341" s="7"/>
      <c r="J1341" s="7"/>
      <c r="K1341" s="7"/>
      <c r="L1341" s="7"/>
      <c r="M1341" s="8"/>
      <c r="N1341" s="8"/>
      <c r="O1341" s="8"/>
      <c r="P1341" s="8"/>
      <c r="Q1341" s="8"/>
      <c r="R1341" s="8"/>
      <c r="S1341" s="4">
        <f t="shared" si="128"/>
        <v>0</v>
      </c>
      <c r="T1341" s="6">
        <f t="shared" si="129"/>
        <v>0</v>
      </c>
      <c r="U1341" s="4">
        <f t="shared" si="130"/>
        <v>0</v>
      </c>
      <c r="V1341" s="6">
        <f t="shared" si="131"/>
        <v>0</v>
      </c>
      <c r="W1341" s="4">
        <f t="shared" si="132"/>
        <v>0</v>
      </c>
      <c r="X1341" s="6">
        <f t="shared" si="133"/>
        <v>0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IF(E1342="","",IF(AND(H1342=H1343,J1342=J1343),"",MAX($D$3:D1341)+1))</f>
        <v/>
      </c>
      <c r="E1342" s="7"/>
      <c r="F1342" s="7"/>
      <c r="G1342" s="7"/>
      <c r="H1342" s="7"/>
      <c r="I1342" s="7"/>
      <c r="J1342" s="7"/>
      <c r="K1342" s="7"/>
      <c r="L1342" s="7"/>
      <c r="M1342" s="8"/>
      <c r="N1342" s="8"/>
      <c r="O1342" s="8"/>
      <c r="P1342" s="8"/>
      <c r="Q1342" s="8"/>
      <c r="R1342" s="8"/>
      <c r="S1342" s="4">
        <f t="shared" si="128"/>
        <v>0</v>
      </c>
      <c r="T1342" s="6">
        <f t="shared" si="129"/>
        <v>0</v>
      </c>
      <c r="U1342" s="4">
        <f t="shared" si="130"/>
        <v>0</v>
      </c>
      <c r="V1342" s="6">
        <f t="shared" si="131"/>
        <v>0</v>
      </c>
      <c r="W1342" s="4">
        <f t="shared" si="132"/>
        <v>0</v>
      </c>
      <c r="X1342" s="6">
        <f t="shared" si="133"/>
        <v>0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IF(E1343="","",IF(AND(H1343=H1344,J1343=J1344),"",MAX($D$3:D1342)+1))</f>
        <v/>
      </c>
      <c r="E1343" s="7"/>
      <c r="F1343" s="7"/>
      <c r="G1343" s="7"/>
      <c r="H1343" s="7"/>
      <c r="I1343" s="7"/>
      <c r="J1343" s="7"/>
      <c r="K1343" s="7"/>
      <c r="L1343" s="7"/>
      <c r="M1343" s="8"/>
      <c r="N1343" s="8"/>
      <c r="O1343" s="8"/>
      <c r="P1343" s="8"/>
      <c r="Q1343" s="8"/>
      <c r="R1343" s="8"/>
      <c r="S1343" s="4">
        <f t="shared" si="128"/>
        <v>0</v>
      </c>
      <c r="T1343" s="6">
        <f t="shared" si="129"/>
        <v>0</v>
      </c>
      <c r="U1343" s="4">
        <f t="shared" si="130"/>
        <v>0</v>
      </c>
      <c r="V1343" s="6">
        <f t="shared" si="131"/>
        <v>0</v>
      </c>
      <c r="W1343" s="4">
        <f t="shared" si="132"/>
        <v>0</v>
      </c>
      <c r="X1343" s="6">
        <f t="shared" si="133"/>
        <v>0</v>
      </c>
    </row>
    <row r="1344" spans="1:24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IF(E1344="","",IF(AND(H1344=H1345,J1344=J1345),"",MAX($D$3:D1343)+1))</f>
        <v/>
      </c>
      <c r="E1344" s="7"/>
      <c r="F1344" s="7"/>
      <c r="G1344" s="7"/>
      <c r="H1344" s="7"/>
      <c r="I1344" s="7"/>
      <c r="J1344" s="7"/>
      <c r="K1344" s="7"/>
      <c r="L1344" s="7"/>
      <c r="M1344" s="8"/>
      <c r="N1344" s="8"/>
      <c r="O1344" s="8"/>
      <c r="P1344" s="8"/>
      <c r="Q1344" s="8"/>
      <c r="R1344" s="8"/>
      <c r="S1344" s="4">
        <f t="shared" si="128"/>
        <v>0</v>
      </c>
      <c r="T1344" s="6">
        <f t="shared" si="129"/>
        <v>0</v>
      </c>
      <c r="U1344" s="4">
        <f t="shared" si="130"/>
        <v>0</v>
      </c>
      <c r="V1344" s="6">
        <f t="shared" si="131"/>
        <v>0</v>
      </c>
      <c r="W1344" s="4">
        <f t="shared" si="132"/>
        <v>0</v>
      </c>
      <c r="X1344" s="6">
        <f t="shared" si="133"/>
        <v>0</v>
      </c>
    </row>
    <row r="1345" spans="1:24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IF(E1345="","",IF(AND(H1345=H1346,J1345=J1346),"",MAX($D$3:D1344)+1))</f>
        <v/>
      </c>
      <c r="E1345" s="7"/>
      <c r="F1345" s="7"/>
      <c r="G1345" s="7"/>
      <c r="H1345" s="7"/>
      <c r="I1345" s="7"/>
      <c r="J1345" s="7"/>
      <c r="K1345" s="7"/>
      <c r="L1345" s="7"/>
      <c r="M1345" s="8"/>
      <c r="N1345" s="8"/>
      <c r="O1345" s="8"/>
      <c r="P1345" s="8"/>
      <c r="Q1345" s="8"/>
      <c r="R1345" s="8"/>
      <c r="S1345" s="4">
        <f t="shared" si="128"/>
        <v>0</v>
      </c>
      <c r="T1345" s="6">
        <f t="shared" si="129"/>
        <v>0</v>
      </c>
      <c r="U1345" s="4">
        <f t="shared" si="130"/>
        <v>0</v>
      </c>
      <c r="V1345" s="6">
        <f t="shared" si="131"/>
        <v>0</v>
      </c>
      <c r="W1345" s="4">
        <f t="shared" si="132"/>
        <v>0</v>
      </c>
      <c r="X1345" s="6">
        <f t="shared" si="133"/>
        <v>0</v>
      </c>
    </row>
    <row r="1346" spans="1:24" x14ac:dyDescent="0.2">
      <c r="A1346" t="str">
        <f>IF(AND(ABS(S1346)&gt;Input!$A$3,ABS(1-T1346)&gt;Input!$A$4),MAX($A$3:A1345)+1,"")</f>
        <v/>
      </c>
      <c r="B1346" t="str">
        <f>IF(AND(ABS(U1346)&gt;Input!$B$3,ABS(1-V1346)&gt;Input!$B$4),MAX($B$3:B1345)+1,"")</f>
        <v/>
      </c>
      <c r="C1346" t="str">
        <f>IF(AND(ABS(W1346)&gt;Input!$C$3,ABS(1-X1346)&gt;Input!$C$4),MAX($C$3:C1345)+1,"")</f>
        <v/>
      </c>
      <c r="D1346" t="str">
        <f>IF(E1346="","",IF(AND(H1346=H1347,J1346=J1347),"",MAX($D$3:D1345)+1))</f>
        <v/>
      </c>
      <c r="E1346" s="7"/>
      <c r="F1346" s="7"/>
      <c r="G1346" s="7"/>
      <c r="H1346" s="7"/>
      <c r="I1346" s="7"/>
      <c r="J1346" s="7"/>
      <c r="K1346" s="7"/>
      <c r="L1346" s="7"/>
      <c r="M1346" s="8"/>
      <c r="N1346" s="8"/>
      <c r="O1346" s="8"/>
      <c r="P1346" s="8"/>
      <c r="Q1346" s="8"/>
      <c r="R1346" s="8"/>
      <c r="S1346" s="4">
        <f t="shared" si="128"/>
        <v>0</v>
      </c>
      <c r="T1346" s="6">
        <f t="shared" si="129"/>
        <v>0</v>
      </c>
      <c r="U1346" s="4">
        <f t="shared" si="130"/>
        <v>0</v>
      </c>
      <c r="V1346" s="6">
        <f t="shared" si="131"/>
        <v>0</v>
      </c>
      <c r="W1346" s="4">
        <f t="shared" si="132"/>
        <v>0</v>
      </c>
      <c r="X1346" s="6">
        <f t="shared" si="133"/>
        <v>0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IF(E1347="","",IF(AND(H1347=H1348,J1347=J1348),"",MAX($D$3:D1346)+1))</f>
        <v/>
      </c>
      <c r="E1347" s="7"/>
      <c r="F1347" s="7"/>
      <c r="G1347" s="7"/>
      <c r="H1347" s="7"/>
      <c r="I1347" s="7"/>
      <c r="J1347" s="7"/>
      <c r="K1347" s="7"/>
      <c r="L1347" s="7"/>
      <c r="M1347" s="8"/>
      <c r="N1347" s="8"/>
      <c r="O1347" s="8"/>
      <c r="P1347" s="8"/>
      <c r="Q1347" s="8"/>
      <c r="R1347" s="8"/>
      <c r="S1347" s="4">
        <f t="shared" si="128"/>
        <v>0</v>
      </c>
      <c r="T1347" s="6">
        <f t="shared" si="129"/>
        <v>0</v>
      </c>
      <c r="U1347" s="4">
        <f t="shared" si="130"/>
        <v>0</v>
      </c>
      <c r="V1347" s="6">
        <f t="shared" si="131"/>
        <v>0</v>
      </c>
      <c r="W1347" s="4">
        <f t="shared" si="132"/>
        <v>0</v>
      </c>
      <c r="X1347" s="6">
        <f t="shared" si="133"/>
        <v>0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IF(E1348="","",IF(AND(H1348=H1349,J1348=J1349),"",MAX($D$3:D1347)+1))</f>
        <v/>
      </c>
      <c r="E1348" s="7"/>
      <c r="F1348" s="7"/>
      <c r="G1348" s="7"/>
      <c r="H1348" s="7"/>
      <c r="I1348" s="7"/>
      <c r="J1348" s="7"/>
      <c r="K1348" s="7"/>
      <c r="L1348" s="7"/>
      <c r="M1348" s="8"/>
      <c r="N1348" s="8"/>
      <c r="O1348" s="8"/>
      <c r="P1348" s="8"/>
      <c r="Q1348" s="8"/>
      <c r="R1348" s="8"/>
      <c r="S1348" s="4">
        <f t="shared" si="128"/>
        <v>0</v>
      </c>
      <c r="T1348" s="6">
        <f t="shared" si="129"/>
        <v>0</v>
      </c>
      <c r="U1348" s="4">
        <f t="shared" si="130"/>
        <v>0</v>
      </c>
      <c r="V1348" s="6">
        <f t="shared" si="131"/>
        <v>0</v>
      </c>
      <c r="W1348" s="4">
        <f t="shared" si="132"/>
        <v>0</v>
      </c>
      <c r="X1348" s="6">
        <f t="shared" si="133"/>
        <v>0</v>
      </c>
    </row>
    <row r="1349" spans="1:24" x14ac:dyDescent="0.2">
      <c r="A1349" t="str">
        <f>IF(AND(ABS(S1349)&gt;Input!$A$3,ABS(1-T1349)&gt;Input!$A$4),MAX($A$3:A1348)+1,"")</f>
        <v/>
      </c>
      <c r="B1349" t="str">
        <f>IF(AND(ABS(U1349)&gt;Input!$B$3,ABS(1-V1349)&gt;Input!$B$4),MAX($B$3:B1348)+1,"")</f>
        <v/>
      </c>
      <c r="C1349" t="str">
        <f>IF(AND(ABS(W1349)&gt;Input!$C$3,ABS(1-X1349)&gt;Input!$C$4),MAX($C$3:C1348)+1,"")</f>
        <v/>
      </c>
      <c r="D1349" t="str">
        <f>IF(E1349="","",IF(AND(H1349=H1350,J1349=J1350),"",MAX($D$3:D1348)+1))</f>
        <v/>
      </c>
      <c r="E1349" s="7"/>
      <c r="F1349" s="7"/>
      <c r="G1349" s="7"/>
      <c r="H1349" s="7"/>
      <c r="I1349" s="7"/>
      <c r="J1349" s="7"/>
      <c r="K1349" s="7"/>
      <c r="L1349" s="7"/>
      <c r="M1349" s="8"/>
      <c r="N1349" s="8"/>
      <c r="O1349" s="8"/>
      <c r="P1349" s="8"/>
      <c r="Q1349" s="8"/>
      <c r="R1349" s="8"/>
      <c r="S1349" s="4">
        <f t="shared" ref="S1349:S1412" si="134">M1349-O1349-Q1349</f>
        <v>0</v>
      </c>
      <c r="T1349" s="6">
        <f t="shared" ref="T1349:T1412" si="135">IF(M1349=0,0,ROUND((O1349+Q1349)/M1349,4))</f>
        <v>0</v>
      </c>
      <c r="U1349" s="4">
        <f t="shared" ref="U1349:U1412" si="136">N1349-O1349-Q1349</f>
        <v>0</v>
      </c>
      <c r="V1349" s="6">
        <f t="shared" ref="V1349:V1412" si="137">IF(N1349=0,0,ROUND((O1349+Q1349)/N1349,4))</f>
        <v>0</v>
      </c>
      <c r="W1349" s="4">
        <f t="shared" ref="W1349:W1412" si="138">R1349-O1349-Q1349</f>
        <v>0</v>
      </c>
      <c r="X1349" s="6">
        <f t="shared" ref="X1349:X1412" si="139">IF(R1349=0,0,ROUND((O1349+Q1349)/R1349,4))</f>
        <v>0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IF(E1350="","",IF(AND(H1350=H1351,J1350=J1351),"",MAX($D$3:D1349)+1))</f>
        <v/>
      </c>
      <c r="E1350" s="7"/>
      <c r="F1350" s="7"/>
      <c r="G1350" s="7"/>
      <c r="H1350" s="7"/>
      <c r="I1350" s="7"/>
      <c r="J1350" s="7"/>
      <c r="K1350" s="7"/>
      <c r="L1350" s="7"/>
      <c r="M1350" s="8"/>
      <c r="N1350" s="8"/>
      <c r="O1350" s="8"/>
      <c r="P1350" s="8"/>
      <c r="Q1350" s="8"/>
      <c r="R1350" s="8"/>
      <c r="S1350" s="4">
        <f t="shared" si="134"/>
        <v>0</v>
      </c>
      <c r="T1350" s="6">
        <f t="shared" si="135"/>
        <v>0</v>
      </c>
      <c r="U1350" s="4">
        <f t="shared" si="136"/>
        <v>0</v>
      </c>
      <c r="V1350" s="6">
        <f t="shared" si="137"/>
        <v>0</v>
      </c>
      <c r="W1350" s="4">
        <f t="shared" si="138"/>
        <v>0</v>
      </c>
      <c r="X1350" s="6">
        <f t="shared" si="139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 t="str">
        <f>IF(E1351="","",IF(AND(H1351=H1352,J1351=J1352),"",MAX($D$3:D1350)+1))</f>
        <v/>
      </c>
      <c r="E1351" s="7"/>
      <c r="F1351" s="7"/>
      <c r="G1351" s="7"/>
      <c r="H1351" s="7"/>
      <c r="I1351" s="7"/>
      <c r="J1351" s="7"/>
      <c r="K1351" s="7"/>
      <c r="L1351" s="7"/>
      <c r="M1351" s="8"/>
      <c r="N1351" s="8"/>
      <c r="O1351" s="8"/>
      <c r="P1351" s="8"/>
      <c r="Q1351" s="8"/>
      <c r="R1351" s="8"/>
      <c r="S1351" s="4">
        <f t="shared" si="134"/>
        <v>0</v>
      </c>
      <c r="T1351" s="6">
        <f t="shared" si="135"/>
        <v>0</v>
      </c>
      <c r="U1351" s="4">
        <f t="shared" si="136"/>
        <v>0</v>
      </c>
      <c r="V1351" s="6">
        <f t="shared" si="137"/>
        <v>0</v>
      </c>
      <c r="W1351" s="4">
        <f t="shared" si="138"/>
        <v>0</v>
      </c>
      <c r="X1351" s="6">
        <f t="shared" si="139"/>
        <v>0</v>
      </c>
    </row>
    <row r="1352" spans="1:24" x14ac:dyDescent="0.2">
      <c r="A1352" t="str">
        <f>IF(AND(ABS(S1352)&gt;Input!$A$3,ABS(1-T1352)&gt;Input!$A$4),MAX($A$3:A1351)+1,"")</f>
        <v/>
      </c>
      <c r="B1352" t="str">
        <f>IF(AND(ABS(U1352)&gt;Input!$B$3,ABS(1-V1352)&gt;Input!$B$4),MAX($B$3:B1351)+1,"")</f>
        <v/>
      </c>
      <c r="C1352" t="str">
        <f>IF(AND(ABS(W1352)&gt;Input!$C$3,ABS(1-X1352)&gt;Input!$C$4),MAX($C$3:C1351)+1,"")</f>
        <v/>
      </c>
      <c r="D1352" t="str">
        <f>IF(E1352="","",IF(AND(H1352=H1353,J1352=J1353),"",MAX($D$3:D1351)+1))</f>
        <v/>
      </c>
      <c r="E1352" s="7"/>
      <c r="F1352" s="7"/>
      <c r="G1352" s="7"/>
      <c r="H1352" s="7"/>
      <c r="I1352" s="7"/>
      <c r="J1352" s="7"/>
      <c r="K1352" s="7"/>
      <c r="L1352" s="7"/>
      <c r="M1352" s="8"/>
      <c r="N1352" s="8"/>
      <c r="O1352" s="8"/>
      <c r="P1352" s="8"/>
      <c r="Q1352" s="8"/>
      <c r="R1352" s="8"/>
      <c r="S1352" s="4">
        <f t="shared" si="134"/>
        <v>0</v>
      </c>
      <c r="T1352" s="6">
        <f t="shared" si="135"/>
        <v>0</v>
      </c>
      <c r="U1352" s="4">
        <f t="shared" si="136"/>
        <v>0</v>
      </c>
      <c r="V1352" s="6">
        <f t="shared" si="137"/>
        <v>0</v>
      </c>
      <c r="W1352" s="4">
        <f t="shared" si="138"/>
        <v>0</v>
      </c>
      <c r="X1352" s="6">
        <f t="shared" si="139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IF(E1353="","",IF(AND(H1353=H1354,J1353=J1354),"",MAX($D$3:D1352)+1))</f>
        <v/>
      </c>
      <c r="E1353" s="7"/>
      <c r="F1353" s="7"/>
      <c r="G1353" s="7"/>
      <c r="H1353" s="7"/>
      <c r="I1353" s="7"/>
      <c r="J1353" s="7"/>
      <c r="K1353" s="7"/>
      <c r="L1353" s="7"/>
      <c r="M1353" s="8"/>
      <c r="N1353" s="8"/>
      <c r="O1353" s="8"/>
      <c r="P1353" s="8"/>
      <c r="Q1353" s="8"/>
      <c r="R1353" s="8"/>
      <c r="S1353" s="4">
        <f t="shared" si="134"/>
        <v>0</v>
      </c>
      <c r="T1353" s="6">
        <f t="shared" si="135"/>
        <v>0</v>
      </c>
      <c r="U1353" s="4">
        <f t="shared" si="136"/>
        <v>0</v>
      </c>
      <c r="V1353" s="6">
        <f t="shared" si="137"/>
        <v>0</v>
      </c>
      <c r="W1353" s="4">
        <f t="shared" si="138"/>
        <v>0</v>
      </c>
      <c r="X1353" s="6">
        <f t="shared" si="139"/>
        <v>0</v>
      </c>
    </row>
    <row r="1354" spans="1:24" x14ac:dyDescent="0.2">
      <c r="A1354" t="str">
        <f>IF(AND(ABS(S1354)&gt;Input!$A$3,ABS(1-T1354)&gt;Input!$A$4),MAX($A$3:A1353)+1,"")</f>
        <v/>
      </c>
      <c r="B1354" t="str">
        <f>IF(AND(ABS(U1354)&gt;Input!$B$3,ABS(1-V1354)&gt;Input!$B$4),MAX($B$3:B1353)+1,"")</f>
        <v/>
      </c>
      <c r="C1354" t="str">
        <f>IF(AND(ABS(W1354)&gt;Input!$C$3,ABS(1-X1354)&gt;Input!$C$4),MAX($C$3:C1353)+1,"")</f>
        <v/>
      </c>
      <c r="D1354" t="str">
        <f>IF(E1354="","",IF(AND(H1354=H1355,J1354=J1355),"",MAX($D$3:D1353)+1))</f>
        <v/>
      </c>
      <c r="E1354" s="7"/>
      <c r="F1354" s="7"/>
      <c r="G1354" s="7"/>
      <c r="H1354" s="7"/>
      <c r="I1354" s="7"/>
      <c r="J1354" s="7"/>
      <c r="K1354" s="7"/>
      <c r="L1354" s="7"/>
      <c r="M1354" s="8"/>
      <c r="N1354" s="8"/>
      <c r="O1354" s="8"/>
      <c r="P1354" s="8"/>
      <c r="Q1354" s="8"/>
      <c r="R1354" s="8"/>
      <c r="S1354" s="4">
        <f t="shared" si="134"/>
        <v>0</v>
      </c>
      <c r="T1354" s="6">
        <f t="shared" si="135"/>
        <v>0</v>
      </c>
      <c r="U1354" s="4">
        <f t="shared" si="136"/>
        <v>0</v>
      </c>
      <c r="V1354" s="6">
        <f t="shared" si="137"/>
        <v>0</v>
      </c>
      <c r="W1354" s="4">
        <f t="shared" si="138"/>
        <v>0</v>
      </c>
      <c r="X1354" s="6">
        <f t="shared" si="139"/>
        <v>0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IF(E1355="","",IF(AND(H1355=H1356,J1355=J1356),"",MAX($D$3:D1354)+1))</f>
        <v/>
      </c>
      <c r="E1355" s="7"/>
      <c r="F1355" s="7"/>
      <c r="G1355" s="7"/>
      <c r="H1355" s="7"/>
      <c r="I1355" s="7"/>
      <c r="J1355" s="7"/>
      <c r="K1355" s="7"/>
      <c r="L1355" s="7"/>
      <c r="M1355" s="8"/>
      <c r="N1355" s="8"/>
      <c r="O1355" s="8"/>
      <c r="P1355" s="8"/>
      <c r="Q1355" s="8"/>
      <c r="R1355" s="8"/>
      <c r="S1355" s="4">
        <f t="shared" si="134"/>
        <v>0</v>
      </c>
      <c r="T1355" s="6">
        <f t="shared" si="135"/>
        <v>0</v>
      </c>
      <c r="U1355" s="4">
        <f t="shared" si="136"/>
        <v>0</v>
      </c>
      <c r="V1355" s="6">
        <f t="shared" si="137"/>
        <v>0</v>
      </c>
      <c r="W1355" s="4">
        <f t="shared" si="138"/>
        <v>0</v>
      </c>
      <c r="X1355" s="6">
        <f t="shared" si="139"/>
        <v>0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IF(E1356="","",IF(AND(H1356=H1357,J1356=J1357),"",MAX($D$3:D1355)+1))</f>
        <v/>
      </c>
      <c r="E1356" s="7"/>
      <c r="F1356" s="7"/>
      <c r="G1356" s="7"/>
      <c r="H1356" s="7"/>
      <c r="I1356" s="7"/>
      <c r="J1356" s="7"/>
      <c r="K1356" s="7"/>
      <c r="L1356" s="7"/>
      <c r="M1356" s="8"/>
      <c r="N1356" s="8"/>
      <c r="O1356" s="8"/>
      <c r="P1356" s="8"/>
      <c r="Q1356" s="8"/>
      <c r="R1356" s="8"/>
      <c r="S1356" s="4">
        <f t="shared" si="134"/>
        <v>0</v>
      </c>
      <c r="T1356" s="6">
        <f t="shared" si="135"/>
        <v>0</v>
      </c>
      <c r="U1356" s="4">
        <f t="shared" si="136"/>
        <v>0</v>
      </c>
      <c r="V1356" s="6">
        <f t="shared" si="137"/>
        <v>0</v>
      </c>
      <c r="W1356" s="4">
        <f t="shared" si="138"/>
        <v>0</v>
      </c>
      <c r="X1356" s="6">
        <f t="shared" si="139"/>
        <v>0</v>
      </c>
    </row>
    <row r="1357" spans="1:24" x14ac:dyDescent="0.2">
      <c r="A1357" t="str">
        <f>IF(AND(ABS(S1357)&gt;Input!$A$3,ABS(1-T1357)&gt;Input!$A$4),MAX($A$3:A1356)+1,"")</f>
        <v/>
      </c>
      <c r="B1357" t="str">
        <f>IF(AND(ABS(U1357)&gt;Input!$B$3,ABS(1-V1357)&gt;Input!$B$4),MAX($B$3:B1356)+1,"")</f>
        <v/>
      </c>
      <c r="C1357" t="str">
        <f>IF(AND(ABS(W1357)&gt;Input!$C$3,ABS(1-X1357)&gt;Input!$C$4),MAX($C$3:C1356)+1,"")</f>
        <v/>
      </c>
      <c r="D1357" t="str">
        <f>IF(E1357="","",IF(AND(H1357=H1358,J1357=J1358),"",MAX($D$3:D1356)+1))</f>
        <v/>
      </c>
      <c r="E1357" s="7"/>
      <c r="F1357" s="7"/>
      <c r="G1357" s="7"/>
      <c r="H1357" s="7"/>
      <c r="I1357" s="7"/>
      <c r="J1357" s="7"/>
      <c r="K1357" s="7"/>
      <c r="L1357" s="7"/>
      <c r="M1357" s="8"/>
      <c r="N1357" s="8"/>
      <c r="O1357" s="8"/>
      <c r="P1357" s="8"/>
      <c r="Q1357" s="8"/>
      <c r="R1357" s="8"/>
      <c r="S1357" s="4">
        <f t="shared" si="134"/>
        <v>0</v>
      </c>
      <c r="T1357" s="6">
        <f t="shared" si="135"/>
        <v>0</v>
      </c>
      <c r="U1357" s="4">
        <f t="shared" si="136"/>
        <v>0</v>
      </c>
      <c r="V1357" s="6">
        <f t="shared" si="137"/>
        <v>0</v>
      </c>
      <c r="W1357" s="4">
        <f t="shared" si="138"/>
        <v>0</v>
      </c>
      <c r="X1357" s="6">
        <f t="shared" si="139"/>
        <v>0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IF(E1358="","",IF(AND(H1358=H1359,J1358=J1359),"",MAX($D$3:D1357)+1))</f>
        <v/>
      </c>
      <c r="E1358" s="7"/>
      <c r="F1358" s="7"/>
      <c r="G1358" s="7"/>
      <c r="H1358" s="7"/>
      <c r="I1358" s="7"/>
      <c r="J1358" s="7"/>
      <c r="K1358" s="7"/>
      <c r="L1358" s="7"/>
      <c r="M1358" s="8"/>
      <c r="N1358" s="8"/>
      <c r="O1358" s="8"/>
      <c r="P1358" s="8"/>
      <c r="Q1358" s="8"/>
      <c r="R1358" s="8"/>
      <c r="S1358" s="4">
        <f t="shared" si="134"/>
        <v>0</v>
      </c>
      <c r="T1358" s="6">
        <f t="shared" si="135"/>
        <v>0</v>
      </c>
      <c r="U1358" s="4">
        <f t="shared" si="136"/>
        <v>0</v>
      </c>
      <c r="V1358" s="6">
        <f t="shared" si="137"/>
        <v>0</v>
      </c>
      <c r="W1358" s="4">
        <f t="shared" si="138"/>
        <v>0</v>
      </c>
      <c r="X1358" s="6">
        <f t="shared" si="139"/>
        <v>0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IF(E1359="","",IF(AND(H1359=H1360,J1359=J1360),"",MAX($D$3:D1358)+1))</f>
        <v/>
      </c>
      <c r="E1359" s="7"/>
      <c r="F1359" s="7"/>
      <c r="G1359" s="7"/>
      <c r="H1359" s="7"/>
      <c r="I1359" s="7"/>
      <c r="J1359" s="7"/>
      <c r="K1359" s="7"/>
      <c r="L1359" s="7"/>
      <c r="M1359" s="8"/>
      <c r="N1359" s="8"/>
      <c r="O1359" s="8"/>
      <c r="P1359" s="8"/>
      <c r="Q1359" s="8"/>
      <c r="R1359" s="8"/>
      <c r="S1359" s="4">
        <f t="shared" si="134"/>
        <v>0</v>
      </c>
      <c r="T1359" s="6">
        <f t="shared" si="135"/>
        <v>0</v>
      </c>
      <c r="U1359" s="4">
        <f t="shared" si="136"/>
        <v>0</v>
      </c>
      <c r="V1359" s="6">
        <f t="shared" si="137"/>
        <v>0</v>
      </c>
      <c r="W1359" s="4">
        <f t="shared" si="138"/>
        <v>0</v>
      </c>
      <c r="X1359" s="6">
        <f t="shared" si="139"/>
        <v>0</v>
      </c>
    </row>
    <row r="1360" spans="1:24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IF(E1360="","",IF(AND(H1360=H1361,J1360=J1361),"",MAX($D$3:D1359)+1))</f>
        <v/>
      </c>
      <c r="E1360" s="7"/>
      <c r="F1360" s="7"/>
      <c r="G1360" s="7"/>
      <c r="H1360" s="7"/>
      <c r="I1360" s="7"/>
      <c r="J1360" s="7"/>
      <c r="K1360" s="7"/>
      <c r="L1360" s="7"/>
      <c r="M1360" s="8"/>
      <c r="N1360" s="8"/>
      <c r="O1360" s="8"/>
      <c r="P1360" s="8"/>
      <c r="Q1360" s="8"/>
      <c r="R1360" s="8"/>
      <c r="S1360" s="4">
        <f t="shared" si="134"/>
        <v>0</v>
      </c>
      <c r="T1360" s="6">
        <f t="shared" si="135"/>
        <v>0</v>
      </c>
      <c r="U1360" s="4">
        <f t="shared" si="136"/>
        <v>0</v>
      </c>
      <c r="V1360" s="6">
        <f t="shared" si="137"/>
        <v>0</v>
      </c>
      <c r="W1360" s="4">
        <f t="shared" si="138"/>
        <v>0</v>
      </c>
      <c r="X1360" s="6">
        <f t="shared" si="139"/>
        <v>0</v>
      </c>
    </row>
    <row r="1361" spans="1:24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IF(E1361="","",IF(AND(H1361=H1362,J1361=J1362),"",MAX($D$3:D1360)+1))</f>
        <v/>
      </c>
      <c r="E1361" s="7"/>
      <c r="F1361" s="7"/>
      <c r="G1361" s="7"/>
      <c r="H1361" s="7"/>
      <c r="I1361" s="7"/>
      <c r="J1361" s="7"/>
      <c r="K1361" s="7"/>
      <c r="L1361" s="7"/>
      <c r="M1361" s="8"/>
      <c r="N1361" s="8"/>
      <c r="O1361" s="8"/>
      <c r="P1361" s="8"/>
      <c r="Q1361" s="8"/>
      <c r="R1361" s="8"/>
      <c r="S1361" s="4">
        <f t="shared" si="134"/>
        <v>0</v>
      </c>
      <c r="T1361" s="6">
        <f t="shared" si="135"/>
        <v>0</v>
      </c>
      <c r="U1361" s="4">
        <f t="shared" si="136"/>
        <v>0</v>
      </c>
      <c r="V1361" s="6">
        <f t="shared" si="137"/>
        <v>0</v>
      </c>
      <c r="W1361" s="4">
        <f t="shared" si="138"/>
        <v>0</v>
      </c>
      <c r="X1361" s="6">
        <f t="shared" si="139"/>
        <v>0</v>
      </c>
    </row>
    <row r="1362" spans="1:24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 t="str">
        <f>IF(E1362="","",IF(AND(H1362=H1363,J1362=J1363),"",MAX($D$3:D1361)+1))</f>
        <v/>
      </c>
      <c r="E1362" s="7"/>
      <c r="F1362" s="7"/>
      <c r="G1362" s="7"/>
      <c r="H1362" s="7"/>
      <c r="I1362" s="7"/>
      <c r="J1362" s="7"/>
      <c r="K1362" s="7"/>
      <c r="L1362" s="7"/>
      <c r="M1362" s="8"/>
      <c r="N1362" s="8"/>
      <c r="O1362" s="8"/>
      <c r="P1362" s="8"/>
      <c r="Q1362" s="8"/>
      <c r="R1362" s="8"/>
      <c r="S1362" s="4">
        <f t="shared" si="134"/>
        <v>0</v>
      </c>
      <c r="T1362" s="6">
        <f t="shared" si="135"/>
        <v>0</v>
      </c>
      <c r="U1362" s="4">
        <f t="shared" si="136"/>
        <v>0</v>
      </c>
      <c r="V1362" s="6">
        <f t="shared" si="137"/>
        <v>0</v>
      </c>
      <c r="W1362" s="4">
        <f t="shared" si="138"/>
        <v>0</v>
      </c>
      <c r="X1362" s="6">
        <f t="shared" si="139"/>
        <v>0</v>
      </c>
    </row>
    <row r="1363" spans="1:24" x14ac:dyDescent="0.2">
      <c r="A1363" t="str">
        <f>IF(AND(ABS(S1363)&gt;Input!$A$3,ABS(1-T1363)&gt;Input!$A$4),MAX($A$3:A1362)+1,"")</f>
        <v/>
      </c>
      <c r="B1363" t="str">
        <f>IF(AND(ABS(U1363)&gt;Input!$B$3,ABS(1-V1363)&gt;Input!$B$4),MAX($B$3:B1362)+1,"")</f>
        <v/>
      </c>
      <c r="C1363" t="str">
        <f>IF(AND(ABS(W1363)&gt;Input!$C$3,ABS(1-X1363)&gt;Input!$C$4),MAX($C$3:C1362)+1,"")</f>
        <v/>
      </c>
      <c r="D1363" t="str">
        <f>IF(E1363="","",IF(AND(H1363=H1364,J1363=J1364),"",MAX($D$3:D1362)+1))</f>
        <v/>
      </c>
      <c r="E1363" s="7"/>
      <c r="F1363" s="7"/>
      <c r="G1363" s="7"/>
      <c r="H1363" s="7"/>
      <c r="I1363" s="7"/>
      <c r="J1363" s="7"/>
      <c r="K1363" s="7"/>
      <c r="L1363" s="7"/>
      <c r="M1363" s="8"/>
      <c r="N1363" s="8"/>
      <c r="O1363" s="8"/>
      <c r="P1363" s="8"/>
      <c r="Q1363" s="8"/>
      <c r="R1363" s="8"/>
      <c r="S1363" s="4">
        <f t="shared" si="134"/>
        <v>0</v>
      </c>
      <c r="T1363" s="6">
        <f t="shared" si="135"/>
        <v>0</v>
      </c>
      <c r="U1363" s="4">
        <f t="shared" si="136"/>
        <v>0</v>
      </c>
      <c r="V1363" s="6">
        <f t="shared" si="137"/>
        <v>0</v>
      </c>
      <c r="W1363" s="4">
        <f t="shared" si="138"/>
        <v>0</v>
      </c>
      <c r="X1363" s="6">
        <f t="shared" si="139"/>
        <v>0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 t="str">
        <f>IF(E1364="","",IF(AND(H1364=H1365,J1364=J1365),"",MAX($D$3:D1363)+1))</f>
        <v/>
      </c>
      <c r="E1364" s="7"/>
      <c r="F1364" s="7"/>
      <c r="G1364" s="7"/>
      <c r="H1364" s="7"/>
      <c r="I1364" s="7"/>
      <c r="J1364" s="7"/>
      <c r="K1364" s="7"/>
      <c r="L1364" s="7"/>
      <c r="M1364" s="8"/>
      <c r="N1364" s="8"/>
      <c r="O1364" s="8"/>
      <c r="P1364" s="8"/>
      <c r="Q1364" s="8"/>
      <c r="R1364" s="8"/>
      <c r="S1364" s="4">
        <f t="shared" si="134"/>
        <v>0</v>
      </c>
      <c r="T1364" s="6">
        <f t="shared" si="135"/>
        <v>0</v>
      </c>
      <c r="U1364" s="4">
        <f t="shared" si="136"/>
        <v>0</v>
      </c>
      <c r="V1364" s="6">
        <f t="shared" si="137"/>
        <v>0</v>
      </c>
      <c r="W1364" s="4">
        <f t="shared" si="138"/>
        <v>0</v>
      </c>
      <c r="X1364" s="6">
        <f t="shared" si="139"/>
        <v>0</v>
      </c>
    </row>
    <row r="1365" spans="1:24" x14ac:dyDescent="0.2">
      <c r="A1365" t="str">
        <f>IF(AND(ABS(S1365)&gt;Input!$A$3,ABS(1-T1365)&gt;Input!$A$4),MAX($A$3:A1364)+1,"")</f>
        <v/>
      </c>
      <c r="B1365" t="str">
        <f>IF(AND(ABS(U1365)&gt;Input!$B$3,ABS(1-V1365)&gt;Input!$B$4),MAX($B$3:B1364)+1,"")</f>
        <v/>
      </c>
      <c r="C1365" t="str">
        <f>IF(AND(ABS(W1365)&gt;Input!$C$3,ABS(1-X1365)&gt;Input!$C$4),MAX($C$3:C1364)+1,"")</f>
        <v/>
      </c>
      <c r="D1365" t="str">
        <f>IF(E1365="","",IF(AND(H1365=H1366,J1365=J1366),"",MAX($D$3:D1364)+1))</f>
        <v/>
      </c>
      <c r="E1365" s="7"/>
      <c r="F1365" s="7"/>
      <c r="G1365" s="7"/>
      <c r="H1365" s="7"/>
      <c r="I1365" s="7"/>
      <c r="J1365" s="7"/>
      <c r="K1365" s="7"/>
      <c r="L1365" s="7"/>
      <c r="M1365" s="8"/>
      <c r="N1365" s="8"/>
      <c r="O1365" s="8"/>
      <c r="P1365" s="8"/>
      <c r="Q1365" s="8"/>
      <c r="R1365" s="8"/>
      <c r="S1365" s="4">
        <f t="shared" si="134"/>
        <v>0</v>
      </c>
      <c r="T1365" s="6">
        <f t="shared" si="135"/>
        <v>0</v>
      </c>
      <c r="U1365" s="4">
        <f t="shared" si="136"/>
        <v>0</v>
      </c>
      <c r="V1365" s="6">
        <f t="shared" si="137"/>
        <v>0</v>
      </c>
      <c r="W1365" s="4">
        <f t="shared" si="138"/>
        <v>0</v>
      </c>
      <c r="X1365" s="6">
        <f t="shared" si="139"/>
        <v>0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IF(E1366="","",IF(AND(H1366=H1367,J1366=J1367),"",MAX($D$3:D1365)+1))</f>
        <v/>
      </c>
      <c r="E1366" s="7"/>
      <c r="F1366" s="7"/>
      <c r="G1366" s="7"/>
      <c r="H1366" s="7"/>
      <c r="I1366" s="7"/>
      <c r="J1366" s="7"/>
      <c r="K1366" s="7"/>
      <c r="L1366" s="7"/>
      <c r="M1366" s="8"/>
      <c r="N1366" s="8"/>
      <c r="O1366" s="8"/>
      <c r="P1366" s="8"/>
      <c r="Q1366" s="8"/>
      <c r="R1366" s="8"/>
      <c r="S1366" s="4">
        <f t="shared" si="134"/>
        <v>0</v>
      </c>
      <c r="T1366" s="6">
        <f t="shared" si="135"/>
        <v>0</v>
      </c>
      <c r="U1366" s="4">
        <f t="shared" si="136"/>
        <v>0</v>
      </c>
      <c r="V1366" s="6">
        <f t="shared" si="137"/>
        <v>0</v>
      </c>
      <c r="W1366" s="4">
        <f t="shared" si="138"/>
        <v>0</v>
      </c>
      <c r="X1366" s="6">
        <f t="shared" si="139"/>
        <v>0</v>
      </c>
    </row>
    <row r="1367" spans="1:24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 t="str">
        <f>IF(E1367="","",IF(AND(H1367=H1368,J1367=J1368),"",MAX($D$3:D1366)+1))</f>
        <v/>
      </c>
      <c r="E1367" s="7"/>
      <c r="F1367" s="7"/>
      <c r="G1367" s="7"/>
      <c r="H1367" s="7"/>
      <c r="I1367" s="7"/>
      <c r="J1367" s="7"/>
      <c r="K1367" s="7"/>
      <c r="L1367" s="7"/>
      <c r="M1367" s="8"/>
      <c r="N1367" s="8"/>
      <c r="O1367" s="8"/>
      <c r="P1367" s="8"/>
      <c r="Q1367" s="8"/>
      <c r="R1367" s="8"/>
      <c r="S1367" s="4">
        <f t="shared" si="134"/>
        <v>0</v>
      </c>
      <c r="T1367" s="6">
        <f t="shared" si="135"/>
        <v>0</v>
      </c>
      <c r="U1367" s="4">
        <f t="shared" si="136"/>
        <v>0</v>
      </c>
      <c r="V1367" s="6">
        <f t="shared" si="137"/>
        <v>0</v>
      </c>
      <c r="W1367" s="4">
        <f t="shared" si="138"/>
        <v>0</v>
      </c>
      <c r="X1367" s="6">
        <f t="shared" si="139"/>
        <v>0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IF(E1368="","",IF(AND(H1368=H1369,J1368=J1369),"",MAX($D$3:D1367)+1))</f>
        <v/>
      </c>
      <c r="E1368" s="7"/>
      <c r="F1368" s="7"/>
      <c r="G1368" s="7"/>
      <c r="H1368" s="7"/>
      <c r="I1368" s="7"/>
      <c r="J1368" s="7"/>
      <c r="K1368" s="7"/>
      <c r="L1368" s="7"/>
      <c r="M1368" s="8"/>
      <c r="N1368" s="8"/>
      <c r="O1368" s="8"/>
      <c r="P1368" s="8"/>
      <c r="Q1368" s="8"/>
      <c r="R1368" s="8"/>
      <c r="S1368" s="4">
        <f t="shared" si="134"/>
        <v>0</v>
      </c>
      <c r="T1368" s="6">
        <f t="shared" si="135"/>
        <v>0</v>
      </c>
      <c r="U1368" s="4">
        <f t="shared" si="136"/>
        <v>0</v>
      </c>
      <c r="V1368" s="6">
        <f t="shared" si="137"/>
        <v>0</v>
      </c>
      <c r="W1368" s="4">
        <f t="shared" si="138"/>
        <v>0</v>
      </c>
      <c r="X1368" s="6">
        <f t="shared" si="139"/>
        <v>0</v>
      </c>
    </row>
    <row r="1369" spans="1:24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 t="str">
        <f>IF(E1369="","",IF(AND(H1369=H1370,J1369=J1370),"",MAX($D$3:D1368)+1))</f>
        <v/>
      </c>
      <c r="E1369" s="7"/>
      <c r="F1369" s="7"/>
      <c r="G1369" s="7"/>
      <c r="H1369" s="7"/>
      <c r="I1369" s="7"/>
      <c r="J1369" s="7"/>
      <c r="K1369" s="7"/>
      <c r="L1369" s="7"/>
      <c r="M1369" s="8"/>
      <c r="N1369" s="8"/>
      <c r="O1369" s="8"/>
      <c r="P1369" s="8"/>
      <c r="Q1369" s="8"/>
      <c r="R1369" s="8"/>
      <c r="S1369" s="4">
        <f t="shared" si="134"/>
        <v>0</v>
      </c>
      <c r="T1369" s="6">
        <f t="shared" si="135"/>
        <v>0</v>
      </c>
      <c r="U1369" s="4">
        <f t="shared" si="136"/>
        <v>0</v>
      </c>
      <c r="V1369" s="6">
        <f t="shared" si="137"/>
        <v>0</v>
      </c>
      <c r="W1369" s="4">
        <f t="shared" si="138"/>
        <v>0</v>
      </c>
      <c r="X1369" s="6">
        <f t="shared" si="139"/>
        <v>0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IF(E1370="","",IF(AND(H1370=H1371,J1370=J1371),"",MAX($D$3:D1369)+1))</f>
        <v/>
      </c>
      <c r="E1370" s="7"/>
      <c r="F1370" s="7"/>
      <c r="G1370" s="7"/>
      <c r="H1370" s="7"/>
      <c r="I1370" s="7"/>
      <c r="J1370" s="7"/>
      <c r="K1370" s="7"/>
      <c r="L1370" s="7"/>
      <c r="M1370" s="8"/>
      <c r="N1370" s="8"/>
      <c r="O1370" s="8"/>
      <c r="P1370" s="8"/>
      <c r="Q1370" s="8"/>
      <c r="R1370" s="8"/>
      <c r="S1370" s="4">
        <f t="shared" si="134"/>
        <v>0</v>
      </c>
      <c r="T1370" s="6">
        <f t="shared" si="135"/>
        <v>0</v>
      </c>
      <c r="U1370" s="4">
        <f t="shared" si="136"/>
        <v>0</v>
      </c>
      <c r="V1370" s="6">
        <f t="shared" si="137"/>
        <v>0</v>
      </c>
      <c r="W1370" s="4">
        <f t="shared" si="138"/>
        <v>0</v>
      </c>
      <c r="X1370" s="6">
        <f t="shared" si="139"/>
        <v>0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IF(E1371="","",IF(AND(H1371=H1372,J1371=J1372),"",MAX($D$3:D1370)+1))</f>
        <v/>
      </c>
      <c r="E1371" s="7"/>
      <c r="F1371" s="7"/>
      <c r="G1371" s="7"/>
      <c r="H1371" s="7"/>
      <c r="I1371" s="7"/>
      <c r="J1371" s="7"/>
      <c r="K1371" s="7"/>
      <c r="L1371" s="7"/>
      <c r="M1371" s="8"/>
      <c r="N1371" s="8"/>
      <c r="O1371" s="8"/>
      <c r="P1371" s="8"/>
      <c r="Q1371" s="8"/>
      <c r="R1371" s="8"/>
      <c r="S1371" s="4">
        <f t="shared" si="134"/>
        <v>0</v>
      </c>
      <c r="T1371" s="6">
        <f t="shared" si="135"/>
        <v>0</v>
      </c>
      <c r="U1371" s="4">
        <f t="shared" si="136"/>
        <v>0</v>
      </c>
      <c r="V1371" s="6">
        <f t="shared" si="137"/>
        <v>0</v>
      </c>
      <c r="W1371" s="4">
        <f t="shared" si="138"/>
        <v>0</v>
      </c>
      <c r="X1371" s="6">
        <f t="shared" si="139"/>
        <v>0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 t="str">
        <f>IF(E1372="","",IF(AND(H1372=H1373,J1372=J1373),"",MAX($D$3:D1371)+1))</f>
        <v/>
      </c>
      <c r="E1372" s="7"/>
      <c r="F1372" s="7"/>
      <c r="G1372" s="7"/>
      <c r="H1372" s="7"/>
      <c r="I1372" s="7"/>
      <c r="J1372" s="7"/>
      <c r="K1372" s="7"/>
      <c r="L1372" s="7"/>
      <c r="M1372" s="8"/>
      <c r="N1372" s="8"/>
      <c r="O1372" s="8"/>
      <c r="P1372" s="8"/>
      <c r="Q1372" s="8"/>
      <c r="R1372" s="8"/>
      <c r="S1372" s="4">
        <f t="shared" si="134"/>
        <v>0</v>
      </c>
      <c r="T1372" s="6">
        <f t="shared" si="135"/>
        <v>0</v>
      </c>
      <c r="U1372" s="4">
        <f t="shared" si="136"/>
        <v>0</v>
      </c>
      <c r="V1372" s="6">
        <f t="shared" si="137"/>
        <v>0</v>
      </c>
      <c r="W1372" s="4">
        <f t="shared" si="138"/>
        <v>0</v>
      </c>
      <c r="X1372" s="6">
        <f t="shared" si="139"/>
        <v>0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IF(E1373="","",IF(AND(H1373=H1374,J1373=J1374),"",MAX($D$3:D1372)+1))</f>
        <v/>
      </c>
      <c r="E1373" s="7"/>
      <c r="F1373" s="7"/>
      <c r="G1373" s="7"/>
      <c r="H1373" s="7"/>
      <c r="I1373" s="7"/>
      <c r="J1373" s="7"/>
      <c r="K1373" s="7"/>
      <c r="L1373" s="7"/>
      <c r="M1373" s="8"/>
      <c r="N1373" s="8"/>
      <c r="O1373" s="8"/>
      <c r="P1373" s="8"/>
      <c r="Q1373" s="8"/>
      <c r="R1373" s="8"/>
      <c r="S1373" s="4">
        <f t="shared" si="134"/>
        <v>0</v>
      </c>
      <c r="T1373" s="6">
        <f t="shared" si="135"/>
        <v>0</v>
      </c>
      <c r="U1373" s="4">
        <f t="shared" si="136"/>
        <v>0</v>
      </c>
      <c r="V1373" s="6">
        <f t="shared" si="137"/>
        <v>0</v>
      </c>
      <c r="W1373" s="4">
        <f t="shared" si="138"/>
        <v>0</v>
      </c>
      <c r="X1373" s="6">
        <f t="shared" si="139"/>
        <v>0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IF(E1374="","",IF(AND(H1374=H1375,J1374=J1375),"",MAX($D$3:D1373)+1))</f>
        <v/>
      </c>
      <c r="E1374" s="7"/>
      <c r="F1374" s="7"/>
      <c r="G1374" s="7"/>
      <c r="H1374" s="7"/>
      <c r="I1374" s="7"/>
      <c r="J1374" s="7"/>
      <c r="K1374" s="7"/>
      <c r="L1374" s="7"/>
      <c r="M1374" s="8"/>
      <c r="N1374" s="8"/>
      <c r="O1374" s="8"/>
      <c r="P1374" s="8"/>
      <c r="Q1374" s="8"/>
      <c r="R1374" s="8"/>
      <c r="S1374" s="4">
        <f t="shared" si="134"/>
        <v>0</v>
      </c>
      <c r="T1374" s="6">
        <f t="shared" si="135"/>
        <v>0</v>
      </c>
      <c r="U1374" s="4">
        <f t="shared" si="136"/>
        <v>0</v>
      </c>
      <c r="V1374" s="6">
        <f t="shared" si="137"/>
        <v>0</v>
      </c>
      <c r="W1374" s="4">
        <f t="shared" si="138"/>
        <v>0</v>
      </c>
      <c r="X1374" s="6">
        <f t="shared" si="139"/>
        <v>0</v>
      </c>
    </row>
    <row r="1375" spans="1:24" x14ac:dyDescent="0.2">
      <c r="A1375" t="str">
        <f>IF(AND(ABS(S1375)&gt;Input!$A$3,ABS(1-T1375)&gt;Input!$A$4),MAX($A$3:A1374)+1,"")</f>
        <v/>
      </c>
      <c r="B1375" t="str">
        <f>IF(AND(ABS(U1375)&gt;Input!$B$3,ABS(1-V1375)&gt;Input!$B$4),MAX($B$3:B1374)+1,"")</f>
        <v/>
      </c>
      <c r="C1375" t="str">
        <f>IF(AND(ABS(W1375)&gt;Input!$C$3,ABS(1-X1375)&gt;Input!$C$4),MAX($C$3:C1374)+1,"")</f>
        <v/>
      </c>
      <c r="D1375" t="str">
        <f>IF(E1375="","",IF(AND(H1375=H1376,J1375=J1376),"",MAX($D$3:D1374)+1))</f>
        <v/>
      </c>
      <c r="E1375" s="7"/>
      <c r="F1375" s="7"/>
      <c r="G1375" s="7"/>
      <c r="H1375" s="7"/>
      <c r="I1375" s="7"/>
      <c r="J1375" s="7"/>
      <c r="K1375" s="7"/>
      <c r="L1375" s="7"/>
      <c r="M1375" s="8"/>
      <c r="N1375" s="8"/>
      <c r="O1375" s="8"/>
      <c r="P1375" s="8"/>
      <c r="Q1375" s="8"/>
      <c r="R1375" s="8"/>
      <c r="S1375" s="4">
        <f t="shared" si="134"/>
        <v>0</v>
      </c>
      <c r="T1375" s="6">
        <f t="shared" si="135"/>
        <v>0</v>
      </c>
      <c r="U1375" s="4">
        <f t="shared" si="136"/>
        <v>0</v>
      </c>
      <c r="V1375" s="6">
        <f t="shared" si="137"/>
        <v>0</v>
      </c>
      <c r="W1375" s="4">
        <f t="shared" si="138"/>
        <v>0</v>
      </c>
      <c r="X1375" s="6">
        <f t="shared" si="139"/>
        <v>0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IF(E1376="","",IF(AND(H1376=H1377,J1376=J1377),"",MAX($D$3:D1375)+1))</f>
        <v/>
      </c>
      <c r="E1376" s="7"/>
      <c r="F1376" s="7"/>
      <c r="G1376" s="7"/>
      <c r="H1376" s="7"/>
      <c r="I1376" s="7"/>
      <c r="J1376" s="7"/>
      <c r="K1376" s="7"/>
      <c r="L1376" s="7"/>
      <c r="M1376" s="8"/>
      <c r="N1376" s="8"/>
      <c r="O1376" s="8"/>
      <c r="P1376" s="8"/>
      <c r="Q1376" s="8"/>
      <c r="R1376" s="8"/>
      <c r="S1376" s="4">
        <f t="shared" si="134"/>
        <v>0</v>
      </c>
      <c r="T1376" s="6">
        <f t="shared" si="135"/>
        <v>0</v>
      </c>
      <c r="U1376" s="4">
        <f t="shared" si="136"/>
        <v>0</v>
      </c>
      <c r="V1376" s="6">
        <f t="shared" si="137"/>
        <v>0</v>
      </c>
      <c r="W1376" s="4">
        <f t="shared" si="138"/>
        <v>0</v>
      </c>
      <c r="X1376" s="6">
        <f t="shared" si="139"/>
        <v>0</v>
      </c>
    </row>
    <row r="1377" spans="1:24" x14ac:dyDescent="0.2">
      <c r="A1377" t="str">
        <f>IF(AND(ABS(S1377)&gt;Input!$A$3,ABS(1-T1377)&gt;Input!$A$4),MAX($A$3:A1376)+1,"")</f>
        <v/>
      </c>
      <c r="B1377" t="str">
        <f>IF(AND(ABS(U1377)&gt;Input!$B$3,ABS(1-V1377)&gt;Input!$B$4),MAX($B$3:B1376)+1,"")</f>
        <v/>
      </c>
      <c r="C1377" t="str">
        <f>IF(AND(ABS(W1377)&gt;Input!$C$3,ABS(1-X1377)&gt;Input!$C$4),MAX($C$3:C1376)+1,"")</f>
        <v/>
      </c>
      <c r="D1377" t="str">
        <f>IF(E1377="","",IF(AND(H1377=H1378,J1377=J1378),"",MAX($D$3:D1376)+1))</f>
        <v/>
      </c>
      <c r="E1377" s="7"/>
      <c r="F1377" s="7"/>
      <c r="G1377" s="7"/>
      <c r="H1377" s="7"/>
      <c r="I1377" s="7"/>
      <c r="J1377" s="7"/>
      <c r="K1377" s="7"/>
      <c r="L1377" s="7"/>
      <c r="M1377" s="8"/>
      <c r="N1377" s="8"/>
      <c r="O1377" s="8"/>
      <c r="P1377" s="8"/>
      <c r="Q1377" s="8"/>
      <c r="R1377" s="8"/>
      <c r="S1377" s="4">
        <f t="shared" si="134"/>
        <v>0</v>
      </c>
      <c r="T1377" s="6">
        <f t="shared" si="135"/>
        <v>0</v>
      </c>
      <c r="U1377" s="4">
        <f t="shared" si="136"/>
        <v>0</v>
      </c>
      <c r="V1377" s="6">
        <f t="shared" si="137"/>
        <v>0</v>
      </c>
      <c r="W1377" s="4">
        <f t="shared" si="138"/>
        <v>0</v>
      </c>
      <c r="X1377" s="6">
        <f t="shared" si="139"/>
        <v>0</v>
      </c>
    </row>
    <row r="1378" spans="1:24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 t="str">
        <f>IF(E1378="","",IF(AND(H1378=H1379,J1378=J1379),"",MAX($D$3:D1377)+1))</f>
        <v/>
      </c>
      <c r="E1378" s="7"/>
      <c r="F1378" s="7"/>
      <c r="G1378" s="7"/>
      <c r="H1378" s="7"/>
      <c r="I1378" s="7"/>
      <c r="J1378" s="7"/>
      <c r="K1378" s="7"/>
      <c r="L1378" s="7"/>
      <c r="M1378" s="8"/>
      <c r="N1378" s="8"/>
      <c r="O1378" s="8"/>
      <c r="P1378" s="8"/>
      <c r="Q1378" s="8"/>
      <c r="R1378" s="8"/>
      <c r="S1378" s="4">
        <f t="shared" si="134"/>
        <v>0</v>
      </c>
      <c r="T1378" s="6">
        <f t="shared" si="135"/>
        <v>0</v>
      </c>
      <c r="U1378" s="4">
        <f t="shared" si="136"/>
        <v>0</v>
      </c>
      <c r="V1378" s="6">
        <f t="shared" si="137"/>
        <v>0</v>
      </c>
      <c r="W1378" s="4">
        <f t="shared" si="138"/>
        <v>0</v>
      </c>
      <c r="X1378" s="6">
        <f t="shared" si="139"/>
        <v>0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IF(E1379="","",IF(AND(H1379=H1380,J1379=J1380),"",MAX($D$3:D1378)+1))</f>
        <v/>
      </c>
      <c r="E1379" s="7"/>
      <c r="F1379" s="7"/>
      <c r="G1379" s="7"/>
      <c r="H1379" s="7"/>
      <c r="I1379" s="7"/>
      <c r="J1379" s="7"/>
      <c r="K1379" s="7"/>
      <c r="L1379" s="7"/>
      <c r="M1379" s="8"/>
      <c r="N1379" s="8"/>
      <c r="O1379" s="8"/>
      <c r="P1379" s="8"/>
      <c r="Q1379" s="8"/>
      <c r="R1379" s="8"/>
      <c r="S1379" s="4">
        <f t="shared" si="134"/>
        <v>0</v>
      </c>
      <c r="T1379" s="6">
        <f t="shared" si="135"/>
        <v>0</v>
      </c>
      <c r="U1379" s="4">
        <f t="shared" si="136"/>
        <v>0</v>
      </c>
      <c r="V1379" s="6">
        <f t="shared" si="137"/>
        <v>0</v>
      </c>
      <c r="W1379" s="4">
        <f t="shared" si="138"/>
        <v>0</v>
      </c>
      <c r="X1379" s="6">
        <f t="shared" si="139"/>
        <v>0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IF(E1380="","",IF(AND(H1380=H1381,J1380=J1381),"",MAX($D$3:D1379)+1))</f>
        <v/>
      </c>
      <c r="E1380" s="7"/>
      <c r="F1380" s="7"/>
      <c r="G1380" s="7"/>
      <c r="H1380" s="7"/>
      <c r="I1380" s="7"/>
      <c r="J1380" s="7"/>
      <c r="K1380" s="7"/>
      <c r="L1380" s="7"/>
      <c r="M1380" s="8"/>
      <c r="N1380" s="8"/>
      <c r="O1380" s="8"/>
      <c r="P1380" s="8"/>
      <c r="Q1380" s="8"/>
      <c r="R1380" s="8"/>
      <c r="S1380" s="4">
        <f t="shared" si="134"/>
        <v>0</v>
      </c>
      <c r="T1380" s="6">
        <f t="shared" si="135"/>
        <v>0</v>
      </c>
      <c r="U1380" s="4">
        <f t="shared" si="136"/>
        <v>0</v>
      </c>
      <c r="V1380" s="6">
        <f t="shared" si="137"/>
        <v>0</v>
      </c>
      <c r="W1380" s="4">
        <f t="shared" si="138"/>
        <v>0</v>
      </c>
      <c r="X1380" s="6">
        <f t="shared" si="139"/>
        <v>0</v>
      </c>
    </row>
    <row r="1381" spans="1:24" x14ac:dyDescent="0.2">
      <c r="A1381" t="str">
        <f>IF(AND(ABS(S1381)&gt;Input!$A$3,ABS(1-T1381)&gt;Input!$A$4),MAX($A$3:A1380)+1,"")</f>
        <v/>
      </c>
      <c r="B1381" t="str">
        <f>IF(AND(ABS(U1381)&gt;Input!$B$3,ABS(1-V1381)&gt;Input!$B$4),MAX($B$3:B1380)+1,"")</f>
        <v/>
      </c>
      <c r="C1381" t="str">
        <f>IF(AND(ABS(W1381)&gt;Input!$C$3,ABS(1-X1381)&gt;Input!$C$4),MAX($C$3:C1380)+1,"")</f>
        <v/>
      </c>
      <c r="D1381" t="str">
        <f>IF(E1381="","",IF(AND(H1381=H1382,J1381=J1382),"",MAX($D$3:D1380)+1))</f>
        <v/>
      </c>
      <c r="E1381" s="7"/>
      <c r="F1381" s="7"/>
      <c r="G1381" s="7"/>
      <c r="H1381" s="7"/>
      <c r="I1381" s="7"/>
      <c r="J1381" s="7"/>
      <c r="K1381" s="7"/>
      <c r="L1381" s="7"/>
      <c r="M1381" s="8"/>
      <c r="N1381" s="8"/>
      <c r="O1381" s="8"/>
      <c r="P1381" s="8"/>
      <c r="Q1381" s="8"/>
      <c r="R1381" s="8"/>
      <c r="S1381" s="4">
        <f t="shared" si="134"/>
        <v>0</v>
      </c>
      <c r="T1381" s="6">
        <f t="shared" si="135"/>
        <v>0</v>
      </c>
      <c r="U1381" s="4">
        <f t="shared" si="136"/>
        <v>0</v>
      </c>
      <c r="V1381" s="6">
        <f t="shared" si="137"/>
        <v>0</v>
      </c>
      <c r="W1381" s="4">
        <f t="shared" si="138"/>
        <v>0</v>
      </c>
      <c r="X1381" s="6">
        <f t="shared" si="139"/>
        <v>0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IF(E1382="","",IF(AND(H1382=H1383,J1382=J1383),"",MAX($D$3:D1381)+1))</f>
        <v/>
      </c>
      <c r="E1382" s="7"/>
      <c r="F1382" s="7"/>
      <c r="G1382" s="7"/>
      <c r="H1382" s="7"/>
      <c r="I1382" s="7"/>
      <c r="J1382" s="7"/>
      <c r="K1382" s="7"/>
      <c r="L1382" s="7"/>
      <c r="M1382" s="8"/>
      <c r="N1382" s="8"/>
      <c r="O1382" s="8"/>
      <c r="P1382" s="8"/>
      <c r="Q1382" s="8"/>
      <c r="R1382" s="8"/>
      <c r="S1382" s="4">
        <f t="shared" si="134"/>
        <v>0</v>
      </c>
      <c r="T1382" s="6">
        <f t="shared" si="135"/>
        <v>0</v>
      </c>
      <c r="U1382" s="4">
        <f t="shared" si="136"/>
        <v>0</v>
      </c>
      <c r="V1382" s="6">
        <f t="shared" si="137"/>
        <v>0</v>
      </c>
      <c r="W1382" s="4">
        <f t="shared" si="138"/>
        <v>0</v>
      </c>
      <c r="X1382" s="6">
        <f t="shared" si="139"/>
        <v>0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IF(E1383="","",IF(AND(H1383=H1384,J1383=J1384),"",MAX($D$3:D1382)+1))</f>
        <v/>
      </c>
      <c r="E1383" s="7"/>
      <c r="F1383" s="7"/>
      <c r="G1383" s="7"/>
      <c r="H1383" s="7"/>
      <c r="I1383" s="7"/>
      <c r="J1383" s="7"/>
      <c r="K1383" s="7"/>
      <c r="L1383" s="7"/>
      <c r="M1383" s="8"/>
      <c r="N1383" s="8"/>
      <c r="O1383" s="8"/>
      <c r="P1383" s="8"/>
      <c r="Q1383" s="8"/>
      <c r="R1383" s="8"/>
      <c r="S1383" s="4">
        <f t="shared" si="134"/>
        <v>0</v>
      </c>
      <c r="T1383" s="6">
        <f t="shared" si="135"/>
        <v>0</v>
      </c>
      <c r="U1383" s="4">
        <f t="shared" si="136"/>
        <v>0</v>
      </c>
      <c r="V1383" s="6">
        <f t="shared" si="137"/>
        <v>0</v>
      </c>
      <c r="W1383" s="4">
        <f t="shared" si="138"/>
        <v>0</v>
      </c>
      <c r="X1383" s="6">
        <f t="shared" si="139"/>
        <v>0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 t="str">
        <f>IF(E1384="","",IF(AND(H1384=H1385,J1384=J1385),"",MAX($D$3:D1383)+1))</f>
        <v/>
      </c>
      <c r="E1384" s="7"/>
      <c r="F1384" s="7"/>
      <c r="G1384" s="7"/>
      <c r="H1384" s="7"/>
      <c r="I1384" s="7"/>
      <c r="J1384" s="7"/>
      <c r="K1384" s="7"/>
      <c r="L1384" s="7"/>
      <c r="M1384" s="8"/>
      <c r="N1384" s="8"/>
      <c r="O1384" s="8"/>
      <c r="P1384" s="8"/>
      <c r="Q1384" s="8"/>
      <c r="R1384" s="8"/>
      <c r="S1384" s="4">
        <f t="shared" si="134"/>
        <v>0</v>
      </c>
      <c r="T1384" s="6">
        <f t="shared" si="135"/>
        <v>0</v>
      </c>
      <c r="U1384" s="4">
        <f t="shared" si="136"/>
        <v>0</v>
      </c>
      <c r="V1384" s="6">
        <f t="shared" si="137"/>
        <v>0</v>
      </c>
      <c r="W1384" s="4">
        <f t="shared" si="138"/>
        <v>0</v>
      </c>
      <c r="X1384" s="6">
        <f t="shared" si="139"/>
        <v>0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IF(E1385="","",IF(AND(H1385=H1386,J1385=J1386),"",MAX($D$3:D1384)+1))</f>
        <v/>
      </c>
      <c r="E1385" s="7"/>
      <c r="F1385" s="7"/>
      <c r="G1385" s="7"/>
      <c r="H1385" s="7"/>
      <c r="I1385" s="7"/>
      <c r="J1385" s="7"/>
      <c r="K1385" s="7"/>
      <c r="L1385" s="7"/>
      <c r="M1385" s="8"/>
      <c r="N1385" s="8"/>
      <c r="O1385" s="8"/>
      <c r="P1385" s="8"/>
      <c r="Q1385" s="8"/>
      <c r="R1385" s="8"/>
      <c r="S1385" s="4">
        <f t="shared" si="134"/>
        <v>0</v>
      </c>
      <c r="T1385" s="6">
        <f t="shared" si="135"/>
        <v>0</v>
      </c>
      <c r="U1385" s="4">
        <f t="shared" si="136"/>
        <v>0</v>
      </c>
      <c r="V1385" s="6">
        <f t="shared" si="137"/>
        <v>0</v>
      </c>
      <c r="W1385" s="4">
        <f t="shared" si="138"/>
        <v>0</v>
      </c>
      <c r="X1385" s="6">
        <f t="shared" si="139"/>
        <v>0</v>
      </c>
    </row>
    <row r="1386" spans="1:24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 t="str">
        <f>IF(E1386="","",IF(AND(H1386=H1387,J1386=J1387),"",MAX($D$3:D1385)+1))</f>
        <v/>
      </c>
      <c r="E1386" s="7"/>
      <c r="F1386" s="7"/>
      <c r="G1386" s="7"/>
      <c r="H1386" s="7"/>
      <c r="I1386" s="7"/>
      <c r="J1386" s="7"/>
      <c r="K1386" s="7"/>
      <c r="L1386" s="7"/>
      <c r="M1386" s="8"/>
      <c r="N1386" s="8"/>
      <c r="O1386" s="8"/>
      <c r="P1386" s="8"/>
      <c r="Q1386" s="8"/>
      <c r="R1386" s="8"/>
      <c r="S1386" s="4">
        <f t="shared" si="134"/>
        <v>0</v>
      </c>
      <c r="T1386" s="6">
        <f t="shared" si="135"/>
        <v>0</v>
      </c>
      <c r="U1386" s="4">
        <f t="shared" si="136"/>
        <v>0</v>
      </c>
      <c r="V1386" s="6">
        <f t="shared" si="137"/>
        <v>0</v>
      </c>
      <c r="W1386" s="4">
        <f t="shared" si="138"/>
        <v>0</v>
      </c>
      <c r="X1386" s="6">
        <f t="shared" si="139"/>
        <v>0</v>
      </c>
    </row>
    <row r="1387" spans="1:24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IF(E1387="","",IF(AND(H1387=H1388,J1387=J1388),"",MAX($D$3:D1386)+1))</f>
        <v/>
      </c>
      <c r="E1387" s="7"/>
      <c r="F1387" s="7"/>
      <c r="G1387" s="7"/>
      <c r="H1387" s="7"/>
      <c r="I1387" s="7"/>
      <c r="J1387" s="7"/>
      <c r="K1387" s="7"/>
      <c r="L1387" s="7"/>
      <c r="M1387" s="8"/>
      <c r="N1387" s="8"/>
      <c r="O1387" s="8"/>
      <c r="P1387" s="8"/>
      <c r="Q1387" s="8"/>
      <c r="R1387" s="8"/>
      <c r="S1387" s="4">
        <f t="shared" si="134"/>
        <v>0</v>
      </c>
      <c r="T1387" s="6">
        <f t="shared" si="135"/>
        <v>0</v>
      </c>
      <c r="U1387" s="4">
        <f t="shared" si="136"/>
        <v>0</v>
      </c>
      <c r="V1387" s="6">
        <f t="shared" si="137"/>
        <v>0</v>
      </c>
      <c r="W1387" s="4">
        <f t="shared" si="138"/>
        <v>0</v>
      </c>
      <c r="X1387" s="6">
        <f t="shared" si="139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 t="str">
        <f>IF(E1388="","",IF(AND(H1388=H1389,J1388=J1389),"",MAX($D$3:D1387)+1))</f>
        <v/>
      </c>
      <c r="E1388" s="7"/>
      <c r="F1388" s="7"/>
      <c r="G1388" s="7"/>
      <c r="H1388" s="7"/>
      <c r="I1388" s="7"/>
      <c r="J1388" s="7"/>
      <c r="K1388" s="7"/>
      <c r="L1388" s="7"/>
      <c r="M1388" s="8"/>
      <c r="N1388" s="8"/>
      <c r="O1388" s="8"/>
      <c r="P1388" s="8"/>
      <c r="Q1388" s="8"/>
      <c r="R1388" s="8"/>
      <c r="S1388" s="4">
        <f t="shared" si="134"/>
        <v>0</v>
      </c>
      <c r="T1388" s="6">
        <f t="shared" si="135"/>
        <v>0</v>
      </c>
      <c r="U1388" s="4">
        <f t="shared" si="136"/>
        <v>0</v>
      </c>
      <c r="V1388" s="6">
        <f t="shared" si="137"/>
        <v>0</v>
      </c>
      <c r="W1388" s="4">
        <f t="shared" si="138"/>
        <v>0</v>
      </c>
      <c r="X1388" s="6">
        <f t="shared" si="139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IF(E1389="","",IF(AND(H1389=H1390,J1389=J1390),"",MAX($D$3:D1388)+1))</f>
        <v/>
      </c>
      <c r="E1389" s="7"/>
      <c r="F1389" s="7"/>
      <c r="G1389" s="7"/>
      <c r="H1389" s="7"/>
      <c r="I1389" s="7"/>
      <c r="J1389" s="7"/>
      <c r="K1389" s="7"/>
      <c r="L1389" s="7"/>
      <c r="M1389" s="8"/>
      <c r="N1389" s="8"/>
      <c r="O1389" s="8"/>
      <c r="P1389" s="8"/>
      <c r="Q1389" s="8"/>
      <c r="R1389" s="8"/>
      <c r="S1389" s="4">
        <f t="shared" si="134"/>
        <v>0</v>
      </c>
      <c r="T1389" s="6">
        <f t="shared" si="135"/>
        <v>0</v>
      </c>
      <c r="U1389" s="4">
        <f t="shared" si="136"/>
        <v>0</v>
      </c>
      <c r="V1389" s="6">
        <f t="shared" si="137"/>
        <v>0</v>
      </c>
      <c r="W1389" s="4">
        <f t="shared" si="138"/>
        <v>0</v>
      </c>
      <c r="X1389" s="6">
        <f t="shared" si="139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IF(E1390="","",IF(AND(H1390=H1391,J1390=J1391),"",MAX($D$3:D1389)+1))</f>
        <v/>
      </c>
      <c r="E1390" s="7"/>
      <c r="F1390" s="7"/>
      <c r="G1390" s="7"/>
      <c r="H1390" s="7"/>
      <c r="I1390" s="7"/>
      <c r="J1390" s="7"/>
      <c r="K1390" s="7"/>
      <c r="L1390" s="7"/>
      <c r="M1390" s="8"/>
      <c r="N1390" s="8"/>
      <c r="O1390" s="8"/>
      <c r="P1390" s="8"/>
      <c r="Q1390" s="8"/>
      <c r="R1390" s="8"/>
      <c r="S1390" s="4">
        <f t="shared" si="134"/>
        <v>0</v>
      </c>
      <c r="T1390" s="6">
        <f t="shared" si="135"/>
        <v>0</v>
      </c>
      <c r="U1390" s="4">
        <f t="shared" si="136"/>
        <v>0</v>
      </c>
      <c r="V1390" s="6">
        <f t="shared" si="137"/>
        <v>0</v>
      </c>
      <c r="W1390" s="4">
        <f t="shared" si="138"/>
        <v>0</v>
      </c>
      <c r="X1390" s="6">
        <f t="shared" si="139"/>
        <v>0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IF(E1391="","",IF(AND(H1391=H1392,J1391=J1392),"",MAX($D$3:D1390)+1))</f>
        <v/>
      </c>
      <c r="E1391" s="7"/>
      <c r="F1391" s="7"/>
      <c r="G1391" s="7"/>
      <c r="H1391" s="7"/>
      <c r="I1391" s="7"/>
      <c r="J1391" s="7"/>
      <c r="K1391" s="7"/>
      <c r="L1391" s="7"/>
      <c r="M1391" s="8"/>
      <c r="N1391" s="8"/>
      <c r="O1391" s="8"/>
      <c r="P1391" s="8"/>
      <c r="Q1391" s="8"/>
      <c r="R1391" s="8"/>
      <c r="S1391" s="4">
        <f t="shared" si="134"/>
        <v>0</v>
      </c>
      <c r="T1391" s="6">
        <f t="shared" si="135"/>
        <v>0</v>
      </c>
      <c r="U1391" s="4">
        <f t="shared" si="136"/>
        <v>0</v>
      </c>
      <c r="V1391" s="6">
        <f t="shared" si="137"/>
        <v>0</v>
      </c>
      <c r="W1391" s="4">
        <f t="shared" si="138"/>
        <v>0</v>
      </c>
      <c r="X1391" s="6">
        <f t="shared" si="139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IF(E1392="","",IF(AND(H1392=H1393,J1392=J1393),"",MAX($D$3:D1391)+1))</f>
        <v/>
      </c>
      <c r="E1392" s="7"/>
      <c r="F1392" s="7"/>
      <c r="G1392" s="7"/>
      <c r="H1392" s="7"/>
      <c r="I1392" s="7"/>
      <c r="J1392" s="7"/>
      <c r="K1392" s="7"/>
      <c r="L1392" s="7"/>
      <c r="M1392" s="8"/>
      <c r="N1392" s="8"/>
      <c r="O1392" s="8"/>
      <c r="P1392" s="8"/>
      <c r="Q1392" s="8"/>
      <c r="R1392" s="8"/>
      <c r="S1392" s="4">
        <f t="shared" si="134"/>
        <v>0</v>
      </c>
      <c r="T1392" s="6">
        <f t="shared" si="135"/>
        <v>0</v>
      </c>
      <c r="U1392" s="4">
        <f t="shared" si="136"/>
        <v>0</v>
      </c>
      <c r="V1392" s="6">
        <f t="shared" si="137"/>
        <v>0</v>
      </c>
      <c r="W1392" s="4">
        <f t="shared" si="138"/>
        <v>0</v>
      </c>
      <c r="X1392" s="6">
        <f t="shared" si="139"/>
        <v>0</v>
      </c>
    </row>
    <row r="1393" spans="1:24" x14ac:dyDescent="0.2">
      <c r="A1393" t="str">
        <f>IF(AND(ABS(S1393)&gt;Input!$A$3,ABS(1-T1393)&gt;Input!$A$4),MAX($A$3:A1392)+1,"")</f>
        <v/>
      </c>
      <c r="B1393" t="str">
        <f>IF(AND(ABS(U1393)&gt;Input!$B$3,ABS(1-V1393)&gt;Input!$B$4),MAX($B$3:B1392)+1,"")</f>
        <v/>
      </c>
      <c r="C1393" t="str">
        <f>IF(AND(ABS(W1393)&gt;Input!$C$3,ABS(1-X1393)&gt;Input!$C$4),MAX($C$3:C1392)+1,"")</f>
        <v/>
      </c>
      <c r="D1393" t="str">
        <f>IF(E1393="","",IF(AND(H1393=H1394,J1393=J1394),"",MAX($D$3:D1392)+1))</f>
        <v/>
      </c>
      <c r="E1393" s="7"/>
      <c r="F1393" s="7"/>
      <c r="G1393" s="7"/>
      <c r="H1393" s="7"/>
      <c r="I1393" s="7"/>
      <c r="J1393" s="7"/>
      <c r="K1393" s="7"/>
      <c r="L1393" s="7"/>
      <c r="M1393" s="8"/>
      <c r="N1393" s="8"/>
      <c r="O1393" s="8"/>
      <c r="P1393" s="8"/>
      <c r="Q1393" s="8"/>
      <c r="R1393" s="8"/>
      <c r="S1393" s="4">
        <f t="shared" si="134"/>
        <v>0</v>
      </c>
      <c r="T1393" s="6">
        <f t="shared" si="135"/>
        <v>0</v>
      </c>
      <c r="U1393" s="4">
        <f t="shared" si="136"/>
        <v>0</v>
      </c>
      <c r="V1393" s="6">
        <f t="shared" si="137"/>
        <v>0</v>
      </c>
      <c r="W1393" s="4">
        <f t="shared" si="138"/>
        <v>0</v>
      </c>
      <c r="X1393" s="6">
        <f t="shared" si="139"/>
        <v>0</v>
      </c>
    </row>
    <row r="1394" spans="1:24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 t="str">
        <f>IF(E1394="","",IF(AND(H1394=H1395,J1394=J1395),"",MAX($D$3:D1393)+1))</f>
        <v/>
      </c>
      <c r="E1394" s="7"/>
      <c r="F1394" s="7"/>
      <c r="G1394" s="7"/>
      <c r="H1394" s="7"/>
      <c r="I1394" s="7"/>
      <c r="J1394" s="7"/>
      <c r="K1394" s="7"/>
      <c r="L1394" s="7"/>
      <c r="M1394" s="8"/>
      <c r="N1394" s="8"/>
      <c r="O1394" s="8"/>
      <c r="P1394" s="8"/>
      <c r="Q1394" s="8"/>
      <c r="R1394" s="8"/>
      <c r="S1394" s="4">
        <f t="shared" si="134"/>
        <v>0</v>
      </c>
      <c r="T1394" s="6">
        <f t="shared" si="135"/>
        <v>0</v>
      </c>
      <c r="U1394" s="4">
        <f t="shared" si="136"/>
        <v>0</v>
      </c>
      <c r="V1394" s="6">
        <f t="shared" si="137"/>
        <v>0</v>
      </c>
      <c r="W1394" s="4">
        <f t="shared" si="138"/>
        <v>0</v>
      </c>
      <c r="X1394" s="6">
        <f t="shared" si="139"/>
        <v>0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IF(E1395="","",IF(AND(H1395=H1396,J1395=J1396),"",MAX($D$3:D1394)+1))</f>
        <v/>
      </c>
      <c r="E1395" s="7"/>
      <c r="F1395" s="7"/>
      <c r="G1395" s="7"/>
      <c r="H1395" s="7"/>
      <c r="I1395" s="7"/>
      <c r="J1395" s="7"/>
      <c r="K1395" s="7"/>
      <c r="L1395" s="7"/>
      <c r="M1395" s="8"/>
      <c r="N1395" s="8"/>
      <c r="O1395" s="8"/>
      <c r="P1395" s="8"/>
      <c r="Q1395" s="8"/>
      <c r="R1395" s="8"/>
      <c r="S1395" s="4">
        <f t="shared" si="134"/>
        <v>0</v>
      </c>
      <c r="T1395" s="6">
        <f t="shared" si="135"/>
        <v>0</v>
      </c>
      <c r="U1395" s="4">
        <f t="shared" si="136"/>
        <v>0</v>
      </c>
      <c r="V1395" s="6">
        <f t="shared" si="137"/>
        <v>0</v>
      </c>
      <c r="W1395" s="4">
        <f t="shared" si="138"/>
        <v>0</v>
      </c>
      <c r="X1395" s="6">
        <f t="shared" si="139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IF(E1396="","",IF(AND(H1396=H1397,J1396=J1397),"",MAX($D$3:D1395)+1))</f>
        <v/>
      </c>
      <c r="E1396" s="7"/>
      <c r="F1396" s="7"/>
      <c r="G1396" s="7"/>
      <c r="H1396" s="7"/>
      <c r="I1396" s="7"/>
      <c r="J1396" s="7"/>
      <c r="K1396" s="7"/>
      <c r="L1396" s="7"/>
      <c r="M1396" s="8"/>
      <c r="N1396" s="8"/>
      <c r="O1396" s="8"/>
      <c r="P1396" s="8"/>
      <c r="Q1396" s="8"/>
      <c r="R1396" s="8"/>
      <c r="S1396" s="4">
        <f t="shared" si="134"/>
        <v>0</v>
      </c>
      <c r="T1396" s="6">
        <f t="shared" si="135"/>
        <v>0</v>
      </c>
      <c r="U1396" s="4">
        <f t="shared" si="136"/>
        <v>0</v>
      </c>
      <c r="V1396" s="6">
        <f t="shared" si="137"/>
        <v>0</v>
      </c>
      <c r="W1396" s="4">
        <f t="shared" si="138"/>
        <v>0</v>
      </c>
      <c r="X1396" s="6">
        <f t="shared" si="139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IF(E1397="","",IF(AND(H1397=H1398,J1397=J1398),"",MAX($D$3:D1396)+1))</f>
        <v/>
      </c>
      <c r="E1397" s="7"/>
      <c r="F1397" s="7"/>
      <c r="G1397" s="7"/>
      <c r="H1397" s="7"/>
      <c r="I1397" s="7"/>
      <c r="J1397" s="7"/>
      <c r="K1397" s="7"/>
      <c r="L1397" s="7"/>
      <c r="M1397" s="8"/>
      <c r="N1397" s="8"/>
      <c r="O1397" s="8"/>
      <c r="P1397" s="8"/>
      <c r="Q1397" s="8"/>
      <c r="R1397" s="8"/>
      <c r="S1397" s="4">
        <f t="shared" si="134"/>
        <v>0</v>
      </c>
      <c r="T1397" s="6">
        <f t="shared" si="135"/>
        <v>0</v>
      </c>
      <c r="U1397" s="4">
        <f t="shared" si="136"/>
        <v>0</v>
      </c>
      <c r="V1397" s="6">
        <f t="shared" si="137"/>
        <v>0</v>
      </c>
      <c r="W1397" s="4">
        <f t="shared" si="138"/>
        <v>0</v>
      </c>
      <c r="X1397" s="6">
        <f t="shared" si="139"/>
        <v>0</v>
      </c>
    </row>
    <row r="1398" spans="1:24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IF(E1398="","",IF(AND(H1398=H1399,J1398=J1399),"",MAX($D$3:D1397)+1))</f>
        <v/>
      </c>
      <c r="E1398" s="7"/>
      <c r="F1398" s="7"/>
      <c r="G1398" s="7"/>
      <c r="H1398" s="7"/>
      <c r="I1398" s="7"/>
      <c r="J1398" s="7"/>
      <c r="K1398" s="7"/>
      <c r="L1398" s="7"/>
      <c r="M1398" s="8"/>
      <c r="N1398" s="8"/>
      <c r="O1398" s="8"/>
      <c r="P1398" s="8"/>
      <c r="Q1398" s="8"/>
      <c r="R1398" s="8"/>
      <c r="S1398" s="4">
        <f t="shared" si="134"/>
        <v>0</v>
      </c>
      <c r="T1398" s="6">
        <f t="shared" si="135"/>
        <v>0</v>
      </c>
      <c r="U1398" s="4">
        <f t="shared" si="136"/>
        <v>0</v>
      </c>
      <c r="V1398" s="6">
        <f t="shared" si="137"/>
        <v>0</v>
      </c>
      <c r="W1398" s="4">
        <f t="shared" si="138"/>
        <v>0</v>
      </c>
      <c r="X1398" s="6">
        <f t="shared" si="139"/>
        <v>0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IF(E1399="","",IF(AND(H1399=H1400,J1399=J1400),"",MAX($D$3:D1398)+1))</f>
        <v/>
      </c>
      <c r="E1399" s="7"/>
      <c r="F1399" s="7"/>
      <c r="G1399" s="7"/>
      <c r="H1399" s="7"/>
      <c r="I1399" s="7"/>
      <c r="J1399" s="7"/>
      <c r="K1399" s="7"/>
      <c r="L1399" s="7"/>
      <c r="M1399" s="8"/>
      <c r="N1399" s="8"/>
      <c r="O1399" s="8"/>
      <c r="P1399" s="8"/>
      <c r="Q1399" s="8"/>
      <c r="R1399" s="8"/>
      <c r="S1399" s="4">
        <f t="shared" si="134"/>
        <v>0</v>
      </c>
      <c r="T1399" s="6">
        <f t="shared" si="135"/>
        <v>0</v>
      </c>
      <c r="U1399" s="4">
        <f t="shared" si="136"/>
        <v>0</v>
      </c>
      <c r="V1399" s="6">
        <f t="shared" si="137"/>
        <v>0</v>
      </c>
      <c r="W1399" s="4">
        <f t="shared" si="138"/>
        <v>0</v>
      </c>
      <c r="X1399" s="6">
        <f t="shared" si="139"/>
        <v>0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IF(E1400="","",IF(AND(H1400=H1401,J1400=J1401),"",MAX($D$3:D1399)+1))</f>
        <v/>
      </c>
      <c r="E1400" s="7"/>
      <c r="F1400" s="7"/>
      <c r="G1400" s="7"/>
      <c r="H1400" s="7"/>
      <c r="I1400" s="7"/>
      <c r="J1400" s="7"/>
      <c r="K1400" s="7"/>
      <c r="L1400" s="7"/>
      <c r="M1400" s="8"/>
      <c r="N1400" s="8"/>
      <c r="O1400" s="8"/>
      <c r="P1400" s="8"/>
      <c r="Q1400" s="8"/>
      <c r="R1400" s="8"/>
      <c r="S1400" s="4">
        <f t="shared" si="134"/>
        <v>0</v>
      </c>
      <c r="T1400" s="6">
        <f t="shared" si="135"/>
        <v>0</v>
      </c>
      <c r="U1400" s="4">
        <f t="shared" si="136"/>
        <v>0</v>
      </c>
      <c r="V1400" s="6">
        <f t="shared" si="137"/>
        <v>0</v>
      </c>
      <c r="W1400" s="4">
        <f t="shared" si="138"/>
        <v>0</v>
      </c>
      <c r="X1400" s="6">
        <f t="shared" si="139"/>
        <v>0</v>
      </c>
    </row>
    <row r="1401" spans="1:24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IF(E1401="","",IF(AND(H1401=H1402,J1401=J1402),"",MAX($D$3:D1400)+1))</f>
        <v/>
      </c>
      <c r="E1401" s="7"/>
      <c r="F1401" s="7"/>
      <c r="G1401" s="7"/>
      <c r="H1401" s="7"/>
      <c r="I1401" s="7"/>
      <c r="J1401" s="7"/>
      <c r="K1401" s="7"/>
      <c r="L1401" s="7"/>
      <c r="M1401" s="8"/>
      <c r="N1401" s="8"/>
      <c r="O1401" s="8"/>
      <c r="P1401" s="8"/>
      <c r="Q1401" s="8"/>
      <c r="R1401" s="8"/>
      <c r="S1401" s="4">
        <f t="shared" si="134"/>
        <v>0</v>
      </c>
      <c r="T1401" s="6">
        <f t="shared" si="135"/>
        <v>0</v>
      </c>
      <c r="U1401" s="4">
        <f t="shared" si="136"/>
        <v>0</v>
      </c>
      <c r="V1401" s="6">
        <f t="shared" si="137"/>
        <v>0</v>
      </c>
      <c r="W1401" s="4">
        <f t="shared" si="138"/>
        <v>0</v>
      </c>
      <c r="X1401" s="6">
        <f t="shared" si="139"/>
        <v>0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IF(E1402="","",IF(AND(H1402=H1403,J1402=J1403),"",MAX($D$3:D1401)+1))</f>
        <v/>
      </c>
      <c r="E1402" s="7"/>
      <c r="F1402" s="7"/>
      <c r="G1402" s="7"/>
      <c r="H1402" s="7"/>
      <c r="I1402" s="7"/>
      <c r="J1402" s="7"/>
      <c r="K1402" s="7"/>
      <c r="L1402" s="7"/>
      <c r="M1402" s="8"/>
      <c r="N1402" s="8"/>
      <c r="O1402" s="8"/>
      <c r="P1402" s="8"/>
      <c r="Q1402" s="8"/>
      <c r="R1402" s="8"/>
      <c r="S1402" s="4">
        <f t="shared" si="134"/>
        <v>0</v>
      </c>
      <c r="T1402" s="6">
        <f t="shared" si="135"/>
        <v>0</v>
      </c>
      <c r="U1402" s="4">
        <f t="shared" si="136"/>
        <v>0</v>
      </c>
      <c r="V1402" s="6">
        <f t="shared" si="137"/>
        <v>0</v>
      </c>
      <c r="W1402" s="4">
        <f t="shared" si="138"/>
        <v>0</v>
      </c>
      <c r="X1402" s="6">
        <f t="shared" si="139"/>
        <v>0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IF(E1403="","",IF(AND(H1403=H1404,J1403=J1404),"",MAX($D$3:D1402)+1))</f>
        <v/>
      </c>
      <c r="E1403" s="7"/>
      <c r="F1403" s="7"/>
      <c r="G1403" s="7"/>
      <c r="H1403" s="7"/>
      <c r="I1403" s="7"/>
      <c r="J1403" s="7"/>
      <c r="K1403" s="7"/>
      <c r="L1403" s="7"/>
      <c r="M1403" s="8"/>
      <c r="N1403" s="8"/>
      <c r="O1403" s="8"/>
      <c r="P1403" s="8"/>
      <c r="Q1403" s="8"/>
      <c r="R1403" s="8"/>
      <c r="S1403" s="4">
        <f t="shared" si="134"/>
        <v>0</v>
      </c>
      <c r="T1403" s="6">
        <f t="shared" si="135"/>
        <v>0</v>
      </c>
      <c r="U1403" s="4">
        <f t="shared" si="136"/>
        <v>0</v>
      </c>
      <c r="V1403" s="6">
        <f t="shared" si="137"/>
        <v>0</v>
      </c>
      <c r="W1403" s="4">
        <f t="shared" si="138"/>
        <v>0</v>
      </c>
      <c r="X1403" s="6">
        <f t="shared" si="139"/>
        <v>0</v>
      </c>
    </row>
    <row r="1404" spans="1:24" x14ac:dyDescent="0.2">
      <c r="A1404" t="str">
        <f>IF(AND(ABS(S1404)&gt;Input!$A$3,ABS(1-T1404)&gt;Input!$A$4),MAX($A$3:A1403)+1,"")</f>
        <v/>
      </c>
      <c r="B1404" t="str">
        <f>IF(AND(ABS(U1404)&gt;Input!$B$3,ABS(1-V1404)&gt;Input!$B$4),MAX($B$3:B1403)+1,"")</f>
        <v/>
      </c>
      <c r="C1404" t="str">
        <f>IF(AND(ABS(W1404)&gt;Input!$C$3,ABS(1-X1404)&gt;Input!$C$4),MAX($C$3:C1403)+1,"")</f>
        <v/>
      </c>
      <c r="D1404" t="str">
        <f>IF(E1404="","",IF(AND(H1404=H1405,J1404=J1405),"",MAX($D$3:D1403)+1))</f>
        <v/>
      </c>
      <c r="E1404" s="7"/>
      <c r="F1404" s="7"/>
      <c r="G1404" s="7"/>
      <c r="H1404" s="7"/>
      <c r="I1404" s="7"/>
      <c r="J1404" s="7"/>
      <c r="K1404" s="7"/>
      <c r="L1404" s="7"/>
      <c r="M1404" s="8"/>
      <c r="N1404" s="8"/>
      <c r="O1404" s="8"/>
      <c r="P1404" s="8"/>
      <c r="Q1404" s="8"/>
      <c r="R1404" s="8"/>
      <c r="S1404" s="4">
        <f t="shared" si="134"/>
        <v>0</v>
      </c>
      <c r="T1404" s="6">
        <f t="shared" si="135"/>
        <v>0</v>
      </c>
      <c r="U1404" s="4">
        <f t="shared" si="136"/>
        <v>0</v>
      </c>
      <c r="V1404" s="6">
        <f t="shared" si="137"/>
        <v>0</v>
      </c>
      <c r="W1404" s="4">
        <f t="shared" si="138"/>
        <v>0</v>
      </c>
      <c r="X1404" s="6">
        <f t="shared" si="139"/>
        <v>0</v>
      </c>
    </row>
    <row r="1405" spans="1:24" x14ac:dyDescent="0.2">
      <c r="A1405" t="str">
        <f>IF(AND(ABS(S1405)&gt;Input!$A$3,ABS(1-T1405)&gt;Input!$A$4),MAX($A$3:A1404)+1,"")</f>
        <v/>
      </c>
      <c r="B1405" t="str">
        <f>IF(AND(ABS(U1405)&gt;Input!$B$3,ABS(1-V1405)&gt;Input!$B$4),MAX($B$3:B1404)+1,"")</f>
        <v/>
      </c>
      <c r="C1405" t="str">
        <f>IF(AND(ABS(W1405)&gt;Input!$C$3,ABS(1-X1405)&gt;Input!$C$4),MAX($C$3:C1404)+1,"")</f>
        <v/>
      </c>
      <c r="D1405" t="str">
        <f>IF(E1405="","",IF(AND(H1405=H1406,J1405=J1406),"",MAX($D$3:D1404)+1))</f>
        <v/>
      </c>
      <c r="E1405" s="7"/>
      <c r="F1405" s="7"/>
      <c r="G1405" s="7"/>
      <c r="H1405" s="7"/>
      <c r="I1405" s="7"/>
      <c r="J1405" s="7"/>
      <c r="K1405" s="7"/>
      <c r="L1405" s="7"/>
      <c r="M1405" s="8"/>
      <c r="N1405" s="8"/>
      <c r="O1405" s="8"/>
      <c r="P1405" s="8"/>
      <c r="Q1405" s="8"/>
      <c r="R1405" s="8"/>
      <c r="S1405" s="4">
        <f t="shared" si="134"/>
        <v>0</v>
      </c>
      <c r="T1405" s="6">
        <f t="shared" si="135"/>
        <v>0</v>
      </c>
      <c r="U1405" s="4">
        <f t="shared" si="136"/>
        <v>0</v>
      </c>
      <c r="V1405" s="6">
        <f t="shared" si="137"/>
        <v>0</v>
      </c>
      <c r="W1405" s="4">
        <f t="shared" si="138"/>
        <v>0</v>
      </c>
      <c r="X1405" s="6">
        <f t="shared" si="139"/>
        <v>0</v>
      </c>
    </row>
    <row r="1406" spans="1:24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 t="str">
        <f>IF(E1406="","",IF(AND(H1406=H1407,J1406=J1407),"",MAX($D$3:D1405)+1))</f>
        <v/>
      </c>
      <c r="E1406" s="7"/>
      <c r="F1406" s="7"/>
      <c r="G1406" s="7"/>
      <c r="H1406" s="7"/>
      <c r="I1406" s="7"/>
      <c r="J1406" s="7"/>
      <c r="K1406" s="7"/>
      <c r="L1406" s="7"/>
      <c r="M1406" s="8"/>
      <c r="N1406" s="8"/>
      <c r="O1406" s="8"/>
      <c r="P1406" s="8"/>
      <c r="Q1406" s="8"/>
      <c r="R1406" s="8"/>
      <c r="S1406" s="4">
        <f t="shared" si="134"/>
        <v>0</v>
      </c>
      <c r="T1406" s="6">
        <f t="shared" si="135"/>
        <v>0</v>
      </c>
      <c r="U1406" s="4">
        <f t="shared" si="136"/>
        <v>0</v>
      </c>
      <c r="V1406" s="6">
        <f t="shared" si="137"/>
        <v>0</v>
      </c>
      <c r="W1406" s="4">
        <f t="shared" si="138"/>
        <v>0</v>
      </c>
      <c r="X1406" s="6">
        <f t="shared" si="139"/>
        <v>0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IF(E1407="","",IF(AND(H1407=H1408,J1407=J1408),"",MAX($D$3:D1406)+1))</f>
        <v/>
      </c>
      <c r="E1407" s="7"/>
      <c r="F1407" s="7"/>
      <c r="G1407" s="7"/>
      <c r="H1407" s="7"/>
      <c r="I1407" s="7"/>
      <c r="J1407" s="7"/>
      <c r="K1407" s="7"/>
      <c r="L1407" s="7"/>
      <c r="M1407" s="8"/>
      <c r="N1407" s="8"/>
      <c r="O1407" s="8"/>
      <c r="P1407" s="8"/>
      <c r="Q1407" s="8"/>
      <c r="R1407" s="8"/>
      <c r="S1407" s="4">
        <f t="shared" si="134"/>
        <v>0</v>
      </c>
      <c r="T1407" s="6">
        <f t="shared" si="135"/>
        <v>0</v>
      </c>
      <c r="U1407" s="4">
        <f t="shared" si="136"/>
        <v>0</v>
      </c>
      <c r="V1407" s="6">
        <f t="shared" si="137"/>
        <v>0</v>
      </c>
      <c r="W1407" s="4">
        <f t="shared" si="138"/>
        <v>0</v>
      </c>
      <c r="X1407" s="6">
        <f t="shared" si="139"/>
        <v>0</v>
      </c>
    </row>
    <row r="1408" spans="1:24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IF(E1408="","",IF(AND(H1408=H1409,J1408=J1409),"",MAX($D$3:D1407)+1))</f>
        <v/>
      </c>
      <c r="E1408" s="7"/>
      <c r="F1408" s="7"/>
      <c r="G1408" s="7"/>
      <c r="H1408" s="7"/>
      <c r="I1408" s="7"/>
      <c r="J1408" s="7"/>
      <c r="K1408" s="7"/>
      <c r="L1408" s="7"/>
      <c r="M1408" s="8"/>
      <c r="N1408" s="8"/>
      <c r="O1408" s="8"/>
      <c r="P1408" s="8"/>
      <c r="Q1408" s="8"/>
      <c r="R1408" s="8"/>
      <c r="S1408" s="4">
        <f t="shared" si="134"/>
        <v>0</v>
      </c>
      <c r="T1408" s="6">
        <f t="shared" si="135"/>
        <v>0</v>
      </c>
      <c r="U1408" s="4">
        <f t="shared" si="136"/>
        <v>0</v>
      </c>
      <c r="V1408" s="6">
        <f t="shared" si="137"/>
        <v>0</v>
      </c>
      <c r="W1408" s="4">
        <f t="shared" si="138"/>
        <v>0</v>
      </c>
      <c r="X1408" s="6">
        <f t="shared" si="139"/>
        <v>0</v>
      </c>
    </row>
    <row r="1409" spans="1:24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 t="str">
        <f>IF(AND(ABS(W1409)&gt;Input!$C$3,ABS(1-X1409)&gt;Input!$C$4),MAX($C$3:C1408)+1,"")</f>
        <v/>
      </c>
      <c r="D1409" t="str">
        <f>IF(E1409="","",IF(AND(H1409=H1410,J1409=J1410),"",MAX($D$3:D1408)+1))</f>
        <v/>
      </c>
      <c r="E1409" s="7"/>
      <c r="F1409" s="7"/>
      <c r="G1409" s="7"/>
      <c r="H1409" s="7"/>
      <c r="I1409" s="7"/>
      <c r="J1409" s="7"/>
      <c r="K1409" s="7"/>
      <c r="L1409" s="7"/>
      <c r="M1409" s="8"/>
      <c r="N1409" s="8"/>
      <c r="O1409" s="8"/>
      <c r="P1409" s="8"/>
      <c r="Q1409" s="8"/>
      <c r="R1409" s="8"/>
      <c r="S1409" s="4">
        <f t="shared" si="134"/>
        <v>0</v>
      </c>
      <c r="T1409" s="6">
        <f t="shared" si="135"/>
        <v>0</v>
      </c>
      <c r="U1409" s="4">
        <f t="shared" si="136"/>
        <v>0</v>
      </c>
      <c r="V1409" s="6">
        <f t="shared" si="137"/>
        <v>0</v>
      </c>
      <c r="W1409" s="4">
        <f t="shared" si="138"/>
        <v>0</v>
      </c>
      <c r="X1409" s="6">
        <f t="shared" si="139"/>
        <v>0</v>
      </c>
    </row>
    <row r="1410" spans="1:24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 t="str">
        <f>IF(AND(ABS(W1410)&gt;Input!$C$3,ABS(1-X1410)&gt;Input!$C$4),MAX($C$3:C1409)+1,"")</f>
        <v/>
      </c>
      <c r="D1410" t="str">
        <f>IF(E1410="","",IF(AND(H1410=H1411,J1410=J1411),"",MAX($D$3:D1409)+1))</f>
        <v/>
      </c>
      <c r="E1410" s="7"/>
      <c r="F1410" s="7"/>
      <c r="G1410" s="7"/>
      <c r="H1410" s="7"/>
      <c r="I1410" s="7"/>
      <c r="J1410" s="7"/>
      <c r="K1410" s="7"/>
      <c r="L1410" s="7"/>
      <c r="M1410" s="8"/>
      <c r="N1410" s="8"/>
      <c r="O1410" s="8"/>
      <c r="P1410" s="8"/>
      <c r="Q1410" s="8"/>
      <c r="R1410" s="8"/>
      <c r="S1410" s="4">
        <f t="shared" si="134"/>
        <v>0</v>
      </c>
      <c r="T1410" s="6">
        <f t="shared" si="135"/>
        <v>0</v>
      </c>
      <c r="U1410" s="4">
        <f t="shared" si="136"/>
        <v>0</v>
      </c>
      <c r="V1410" s="6">
        <f t="shared" si="137"/>
        <v>0</v>
      </c>
      <c r="W1410" s="4">
        <f t="shared" si="138"/>
        <v>0</v>
      </c>
      <c r="X1410" s="6">
        <f t="shared" si="139"/>
        <v>0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IF(E1411="","",IF(AND(H1411=H1412,J1411=J1412),"",MAX($D$3:D1410)+1))</f>
        <v/>
      </c>
      <c r="E1411" s="7"/>
      <c r="F1411" s="7"/>
      <c r="G1411" s="7"/>
      <c r="H1411" s="7"/>
      <c r="I1411" s="7"/>
      <c r="J1411" s="7"/>
      <c r="K1411" s="7"/>
      <c r="L1411" s="7"/>
      <c r="M1411" s="8"/>
      <c r="N1411" s="8"/>
      <c r="O1411" s="8"/>
      <c r="P1411" s="8"/>
      <c r="Q1411" s="8"/>
      <c r="R1411" s="8"/>
      <c r="S1411" s="4">
        <f t="shared" si="134"/>
        <v>0</v>
      </c>
      <c r="T1411" s="6">
        <f t="shared" si="135"/>
        <v>0</v>
      </c>
      <c r="U1411" s="4">
        <f t="shared" si="136"/>
        <v>0</v>
      </c>
      <c r="V1411" s="6">
        <f t="shared" si="137"/>
        <v>0</v>
      </c>
      <c r="W1411" s="4">
        <f t="shared" si="138"/>
        <v>0</v>
      </c>
      <c r="X1411" s="6">
        <f t="shared" si="139"/>
        <v>0</v>
      </c>
    </row>
    <row r="1412" spans="1:24" x14ac:dyDescent="0.2">
      <c r="A1412" t="str">
        <f>IF(AND(ABS(S1412)&gt;Input!$A$3,ABS(1-T1412)&gt;Input!$A$4),MAX($A$3:A1411)+1,"")</f>
        <v/>
      </c>
      <c r="B1412" t="str">
        <f>IF(AND(ABS(U1412)&gt;Input!$B$3,ABS(1-V1412)&gt;Input!$B$4),MAX($B$3:B1411)+1,"")</f>
        <v/>
      </c>
      <c r="C1412" t="str">
        <f>IF(AND(ABS(W1412)&gt;Input!$C$3,ABS(1-X1412)&gt;Input!$C$4),MAX($C$3:C1411)+1,"")</f>
        <v/>
      </c>
      <c r="D1412" t="str">
        <f>IF(E1412="","",IF(AND(H1412=H1413,J1412=J1413),"",MAX($D$3:D1411)+1))</f>
        <v/>
      </c>
      <c r="E1412" s="7"/>
      <c r="F1412" s="7"/>
      <c r="G1412" s="7"/>
      <c r="H1412" s="7"/>
      <c r="I1412" s="7"/>
      <c r="J1412" s="7"/>
      <c r="K1412" s="7"/>
      <c r="L1412" s="7"/>
      <c r="M1412" s="8"/>
      <c r="N1412" s="8"/>
      <c r="O1412" s="8"/>
      <c r="P1412" s="8"/>
      <c r="Q1412" s="8"/>
      <c r="R1412" s="8"/>
      <c r="S1412" s="4">
        <f t="shared" si="134"/>
        <v>0</v>
      </c>
      <c r="T1412" s="6">
        <f t="shared" si="135"/>
        <v>0</v>
      </c>
      <c r="U1412" s="4">
        <f t="shared" si="136"/>
        <v>0</v>
      </c>
      <c r="V1412" s="6">
        <f t="shared" si="137"/>
        <v>0</v>
      </c>
      <c r="W1412" s="4">
        <f t="shared" si="138"/>
        <v>0</v>
      </c>
      <c r="X1412" s="6">
        <f t="shared" si="139"/>
        <v>0</v>
      </c>
    </row>
    <row r="1413" spans="1:24" x14ac:dyDescent="0.2">
      <c r="A1413" t="str">
        <f>IF(AND(ABS(S1413)&gt;Input!$A$3,ABS(1-T1413)&gt;Input!$A$4),MAX($A$3:A1412)+1,"")</f>
        <v/>
      </c>
      <c r="B1413" t="str">
        <f>IF(AND(ABS(U1413)&gt;Input!$B$3,ABS(1-V1413)&gt;Input!$B$4),MAX($B$3:B1412)+1,"")</f>
        <v/>
      </c>
      <c r="C1413" t="str">
        <f>IF(AND(ABS(W1413)&gt;Input!$C$3,ABS(1-X1413)&gt;Input!$C$4),MAX($C$3:C1412)+1,"")</f>
        <v/>
      </c>
      <c r="D1413" t="str">
        <f>IF(E1413="","",IF(AND(H1413=H1414,J1413=J1414),"",MAX($D$3:D1412)+1))</f>
        <v/>
      </c>
      <c r="E1413" s="7"/>
      <c r="F1413" s="7"/>
      <c r="G1413" s="7"/>
      <c r="H1413" s="7"/>
      <c r="I1413" s="7"/>
      <c r="J1413" s="7"/>
      <c r="K1413" s="7"/>
      <c r="L1413" s="7"/>
      <c r="M1413" s="8"/>
      <c r="N1413" s="8"/>
      <c r="O1413" s="8"/>
      <c r="P1413" s="8"/>
      <c r="Q1413" s="8"/>
      <c r="R1413" s="8"/>
      <c r="S1413" s="4">
        <f t="shared" ref="S1413:S1476" si="140">M1413-O1413-Q1413</f>
        <v>0</v>
      </c>
      <c r="T1413" s="6">
        <f t="shared" ref="T1413:T1476" si="141">IF(M1413=0,0,ROUND((O1413+Q1413)/M1413,4))</f>
        <v>0</v>
      </c>
      <c r="U1413" s="4">
        <f t="shared" ref="U1413:U1476" si="142">N1413-O1413-Q1413</f>
        <v>0</v>
      </c>
      <c r="V1413" s="6">
        <f t="shared" ref="V1413:V1476" si="143">IF(N1413=0,0,ROUND((O1413+Q1413)/N1413,4))</f>
        <v>0</v>
      </c>
      <c r="W1413" s="4">
        <f t="shared" ref="W1413:W1476" si="144">R1413-O1413-Q1413</f>
        <v>0</v>
      </c>
      <c r="X1413" s="6">
        <f t="shared" ref="X1413:X1476" si="145">IF(R1413=0,0,ROUND((O1413+Q1413)/R1413,4))</f>
        <v>0</v>
      </c>
    </row>
    <row r="1414" spans="1:24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IF(E1414="","",IF(AND(H1414=H1415,J1414=J1415),"",MAX($D$3:D1413)+1))</f>
        <v/>
      </c>
      <c r="E1414" s="7"/>
      <c r="F1414" s="7"/>
      <c r="G1414" s="7"/>
      <c r="H1414" s="7"/>
      <c r="I1414" s="7"/>
      <c r="J1414" s="7"/>
      <c r="K1414" s="7"/>
      <c r="L1414" s="7"/>
      <c r="M1414" s="8"/>
      <c r="N1414" s="8"/>
      <c r="O1414" s="8"/>
      <c r="P1414" s="8"/>
      <c r="Q1414" s="8"/>
      <c r="R1414" s="8"/>
      <c r="S1414" s="4">
        <f t="shared" si="140"/>
        <v>0</v>
      </c>
      <c r="T1414" s="6">
        <f t="shared" si="141"/>
        <v>0</v>
      </c>
      <c r="U1414" s="4">
        <f t="shared" si="142"/>
        <v>0</v>
      </c>
      <c r="V1414" s="6">
        <f t="shared" si="143"/>
        <v>0</v>
      </c>
      <c r="W1414" s="4">
        <f t="shared" si="144"/>
        <v>0</v>
      </c>
      <c r="X1414" s="6">
        <f t="shared" si="145"/>
        <v>0</v>
      </c>
    </row>
    <row r="1415" spans="1:24" x14ac:dyDescent="0.2">
      <c r="A1415" t="str">
        <f>IF(AND(ABS(S1415)&gt;Input!$A$3,ABS(1-T1415)&gt;Input!$A$4),MAX($A$3:A1414)+1,"")</f>
        <v/>
      </c>
      <c r="B1415" t="str">
        <f>IF(AND(ABS(U1415)&gt;Input!$B$3,ABS(1-V1415)&gt;Input!$B$4),MAX($B$3:B1414)+1,"")</f>
        <v/>
      </c>
      <c r="C1415" t="str">
        <f>IF(AND(ABS(W1415)&gt;Input!$C$3,ABS(1-X1415)&gt;Input!$C$4),MAX($C$3:C1414)+1,"")</f>
        <v/>
      </c>
      <c r="D1415" t="str">
        <f>IF(E1415="","",IF(AND(H1415=H1416,J1415=J1416),"",MAX($D$3:D1414)+1))</f>
        <v/>
      </c>
      <c r="E1415" s="7"/>
      <c r="F1415" s="7"/>
      <c r="G1415" s="7"/>
      <c r="H1415" s="7"/>
      <c r="I1415" s="7"/>
      <c r="J1415" s="7"/>
      <c r="K1415" s="7"/>
      <c r="L1415" s="7"/>
      <c r="M1415" s="8"/>
      <c r="N1415" s="8"/>
      <c r="O1415" s="8"/>
      <c r="P1415" s="8"/>
      <c r="Q1415" s="8"/>
      <c r="R1415" s="8"/>
      <c r="S1415" s="4">
        <f t="shared" si="140"/>
        <v>0</v>
      </c>
      <c r="T1415" s="6">
        <f t="shared" si="141"/>
        <v>0</v>
      </c>
      <c r="U1415" s="4">
        <f t="shared" si="142"/>
        <v>0</v>
      </c>
      <c r="V1415" s="6">
        <f t="shared" si="143"/>
        <v>0</v>
      </c>
      <c r="W1415" s="4">
        <f t="shared" si="144"/>
        <v>0</v>
      </c>
      <c r="X1415" s="6">
        <f t="shared" si="145"/>
        <v>0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IF(E1416="","",IF(AND(H1416=H1417,J1416=J1417),"",MAX($D$3:D1415)+1))</f>
        <v/>
      </c>
      <c r="E1416" s="7"/>
      <c r="F1416" s="7"/>
      <c r="G1416" s="7"/>
      <c r="H1416" s="7"/>
      <c r="I1416" s="7"/>
      <c r="J1416" s="7"/>
      <c r="K1416" s="7"/>
      <c r="L1416" s="7"/>
      <c r="M1416" s="8"/>
      <c r="N1416" s="8"/>
      <c r="O1416" s="8"/>
      <c r="P1416" s="8"/>
      <c r="Q1416" s="8"/>
      <c r="R1416" s="8"/>
      <c r="S1416" s="4">
        <f t="shared" si="140"/>
        <v>0</v>
      </c>
      <c r="T1416" s="6">
        <f t="shared" si="141"/>
        <v>0</v>
      </c>
      <c r="U1416" s="4">
        <f t="shared" si="142"/>
        <v>0</v>
      </c>
      <c r="V1416" s="6">
        <f t="shared" si="143"/>
        <v>0</v>
      </c>
      <c r="W1416" s="4">
        <f t="shared" si="144"/>
        <v>0</v>
      </c>
      <c r="X1416" s="6">
        <f t="shared" si="145"/>
        <v>0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IF(E1417="","",IF(AND(H1417=H1418,J1417=J1418),"",MAX($D$3:D1416)+1))</f>
        <v/>
      </c>
      <c r="E1417" s="7"/>
      <c r="F1417" s="7"/>
      <c r="G1417" s="7"/>
      <c r="H1417" s="7"/>
      <c r="I1417" s="7"/>
      <c r="J1417" s="7"/>
      <c r="K1417" s="7"/>
      <c r="L1417" s="7"/>
      <c r="M1417" s="8"/>
      <c r="N1417" s="8"/>
      <c r="O1417" s="8"/>
      <c r="P1417" s="8"/>
      <c r="Q1417" s="8"/>
      <c r="R1417" s="8"/>
      <c r="S1417" s="4">
        <f t="shared" si="140"/>
        <v>0</v>
      </c>
      <c r="T1417" s="6">
        <f t="shared" si="141"/>
        <v>0</v>
      </c>
      <c r="U1417" s="4">
        <f t="shared" si="142"/>
        <v>0</v>
      </c>
      <c r="V1417" s="6">
        <f t="shared" si="143"/>
        <v>0</v>
      </c>
      <c r="W1417" s="4">
        <f t="shared" si="144"/>
        <v>0</v>
      </c>
      <c r="X1417" s="6">
        <f t="shared" si="145"/>
        <v>0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IF(E1418="","",IF(AND(H1418=H1419,J1418=J1419),"",MAX($D$3:D1417)+1))</f>
        <v/>
      </c>
      <c r="E1418" s="7"/>
      <c r="F1418" s="7"/>
      <c r="G1418" s="7"/>
      <c r="H1418" s="7"/>
      <c r="I1418" s="7"/>
      <c r="J1418" s="7"/>
      <c r="K1418" s="7"/>
      <c r="L1418" s="7"/>
      <c r="M1418" s="8"/>
      <c r="N1418" s="8"/>
      <c r="O1418" s="8"/>
      <c r="P1418" s="8"/>
      <c r="Q1418" s="8"/>
      <c r="R1418" s="8"/>
      <c r="S1418" s="4">
        <f t="shared" si="140"/>
        <v>0</v>
      </c>
      <c r="T1418" s="6">
        <f t="shared" si="141"/>
        <v>0</v>
      </c>
      <c r="U1418" s="4">
        <f t="shared" si="142"/>
        <v>0</v>
      </c>
      <c r="V1418" s="6">
        <f t="shared" si="143"/>
        <v>0</v>
      </c>
      <c r="W1418" s="4">
        <f t="shared" si="144"/>
        <v>0</v>
      </c>
      <c r="X1418" s="6">
        <f t="shared" si="145"/>
        <v>0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IF(E1419="","",IF(AND(H1419=H1420,J1419=J1420),"",MAX($D$3:D1418)+1))</f>
        <v/>
      </c>
      <c r="E1419" s="7"/>
      <c r="F1419" s="7"/>
      <c r="G1419" s="7"/>
      <c r="H1419" s="7"/>
      <c r="I1419" s="7"/>
      <c r="J1419" s="7"/>
      <c r="K1419" s="7"/>
      <c r="L1419" s="7"/>
      <c r="M1419" s="8"/>
      <c r="N1419" s="8"/>
      <c r="O1419" s="8"/>
      <c r="P1419" s="8"/>
      <c r="Q1419" s="8"/>
      <c r="R1419" s="8"/>
      <c r="S1419" s="4">
        <f t="shared" si="140"/>
        <v>0</v>
      </c>
      <c r="T1419" s="6">
        <f t="shared" si="141"/>
        <v>0</v>
      </c>
      <c r="U1419" s="4">
        <f t="shared" si="142"/>
        <v>0</v>
      </c>
      <c r="V1419" s="6">
        <f t="shared" si="143"/>
        <v>0</v>
      </c>
      <c r="W1419" s="4">
        <f t="shared" si="144"/>
        <v>0</v>
      </c>
      <c r="X1419" s="6">
        <f t="shared" si="145"/>
        <v>0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IF(E1420="","",IF(AND(H1420=H1421,J1420=J1421),"",MAX($D$3:D1419)+1))</f>
        <v/>
      </c>
      <c r="E1420" s="7"/>
      <c r="F1420" s="7"/>
      <c r="G1420" s="7"/>
      <c r="H1420" s="7"/>
      <c r="I1420" s="7"/>
      <c r="J1420" s="7"/>
      <c r="K1420" s="7"/>
      <c r="L1420" s="7"/>
      <c r="M1420" s="8"/>
      <c r="N1420" s="8"/>
      <c r="O1420" s="8"/>
      <c r="P1420" s="8"/>
      <c r="Q1420" s="8"/>
      <c r="R1420" s="8"/>
      <c r="S1420" s="4">
        <f t="shared" si="140"/>
        <v>0</v>
      </c>
      <c r="T1420" s="6">
        <f t="shared" si="141"/>
        <v>0</v>
      </c>
      <c r="U1420" s="4">
        <f t="shared" si="142"/>
        <v>0</v>
      </c>
      <c r="V1420" s="6">
        <f t="shared" si="143"/>
        <v>0</v>
      </c>
      <c r="W1420" s="4">
        <f t="shared" si="144"/>
        <v>0</v>
      </c>
      <c r="X1420" s="6">
        <f t="shared" si="145"/>
        <v>0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IF(E1421="","",IF(AND(H1421=H1422,J1421=J1422),"",MAX($D$3:D1420)+1))</f>
        <v/>
      </c>
      <c r="E1421" s="7"/>
      <c r="F1421" s="7"/>
      <c r="G1421" s="7"/>
      <c r="H1421" s="7"/>
      <c r="I1421" s="7"/>
      <c r="J1421" s="7"/>
      <c r="K1421" s="7"/>
      <c r="L1421" s="7"/>
      <c r="M1421" s="8"/>
      <c r="N1421" s="8"/>
      <c r="O1421" s="8"/>
      <c r="P1421" s="8"/>
      <c r="Q1421" s="8"/>
      <c r="R1421" s="8"/>
      <c r="S1421" s="4">
        <f t="shared" si="140"/>
        <v>0</v>
      </c>
      <c r="T1421" s="6">
        <f t="shared" si="141"/>
        <v>0</v>
      </c>
      <c r="U1421" s="4">
        <f t="shared" si="142"/>
        <v>0</v>
      </c>
      <c r="V1421" s="6">
        <f t="shared" si="143"/>
        <v>0</v>
      </c>
      <c r="W1421" s="4">
        <f t="shared" si="144"/>
        <v>0</v>
      </c>
      <c r="X1421" s="6">
        <f t="shared" si="145"/>
        <v>0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IF(E1422="","",IF(AND(H1422=H1423,J1422=J1423),"",MAX($D$3:D1421)+1))</f>
        <v/>
      </c>
      <c r="E1422" s="7"/>
      <c r="F1422" s="7"/>
      <c r="G1422" s="7"/>
      <c r="H1422" s="7"/>
      <c r="I1422" s="7"/>
      <c r="J1422" s="7"/>
      <c r="K1422" s="7"/>
      <c r="L1422" s="7"/>
      <c r="M1422" s="8"/>
      <c r="N1422" s="8"/>
      <c r="O1422" s="8"/>
      <c r="P1422" s="8"/>
      <c r="Q1422" s="8"/>
      <c r="R1422" s="8"/>
      <c r="S1422" s="4">
        <f t="shared" si="140"/>
        <v>0</v>
      </c>
      <c r="T1422" s="6">
        <f t="shared" si="141"/>
        <v>0</v>
      </c>
      <c r="U1422" s="4">
        <f t="shared" si="142"/>
        <v>0</v>
      </c>
      <c r="V1422" s="6">
        <f t="shared" si="143"/>
        <v>0</v>
      </c>
      <c r="W1422" s="4">
        <f t="shared" si="144"/>
        <v>0</v>
      </c>
      <c r="X1422" s="6">
        <f t="shared" si="145"/>
        <v>0</v>
      </c>
    </row>
    <row r="1423" spans="1:24" x14ac:dyDescent="0.2">
      <c r="A1423" t="str">
        <f>IF(AND(ABS(S1423)&gt;Input!$A$3,ABS(1-T1423)&gt;Input!$A$4),MAX($A$3:A1422)+1,"")</f>
        <v/>
      </c>
      <c r="B1423" t="str">
        <f>IF(AND(ABS(U1423)&gt;Input!$B$3,ABS(1-V1423)&gt;Input!$B$4),MAX($B$3:B1422)+1,"")</f>
        <v/>
      </c>
      <c r="C1423" t="str">
        <f>IF(AND(ABS(W1423)&gt;Input!$C$3,ABS(1-X1423)&gt;Input!$C$4),MAX($C$3:C1422)+1,"")</f>
        <v/>
      </c>
      <c r="D1423" t="str">
        <f>IF(E1423="","",IF(AND(H1423=H1424,J1423=J1424),"",MAX($D$3:D1422)+1))</f>
        <v/>
      </c>
      <c r="E1423" s="7"/>
      <c r="F1423" s="7"/>
      <c r="G1423" s="7"/>
      <c r="H1423" s="7"/>
      <c r="I1423" s="7"/>
      <c r="J1423" s="7"/>
      <c r="K1423" s="7"/>
      <c r="L1423" s="7"/>
      <c r="M1423" s="8"/>
      <c r="N1423" s="8"/>
      <c r="O1423" s="8"/>
      <c r="P1423" s="8"/>
      <c r="Q1423" s="8"/>
      <c r="R1423" s="8"/>
      <c r="S1423" s="4">
        <f t="shared" si="140"/>
        <v>0</v>
      </c>
      <c r="T1423" s="6">
        <f t="shared" si="141"/>
        <v>0</v>
      </c>
      <c r="U1423" s="4">
        <f t="shared" si="142"/>
        <v>0</v>
      </c>
      <c r="V1423" s="6">
        <f t="shared" si="143"/>
        <v>0</v>
      </c>
      <c r="W1423" s="4">
        <f t="shared" si="144"/>
        <v>0</v>
      </c>
      <c r="X1423" s="6">
        <f t="shared" si="145"/>
        <v>0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IF(E1424="","",IF(AND(H1424=H1425,J1424=J1425),"",MAX($D$3:D1423)+1))</f>
        <v/>
      </c>
      <c r="E1424" s="7"/>
      <c r="F1424" s="7"/>
      <c r="G1424" s="7"/>
      <c r="H1424" s="7"/>
      <c r="I1424" s="7"/>
      <c r="J1424" s="7"/>
      <c r="K1424" s="7"/>
      <c r="L1424" s="7"/>
      <c r="M1424" s="8"/>
      <c r="N1424" s="8"/>
      <c r="O1424" s="8"/>
      <c r="P1424" s="8"/>
      <c r="Q1424" s="8"/>
      <c r="R1424" s="8"/>
      <c r="S1424" s="4">
        <f t="shared" si="140"/>
        <v>0</v>
      </c>
      <c r="T1424" s="6">
        <f t="shared" si="141"/>
        <v>0</v>
      </c>
      <c r="U1424" s="4">
        <f t="shared" si="142"/>
        <v>0</v>
      </c>
      <c r="V1424" s="6">
        <f t="shared" si="143"/>
        <v>0</v>
      </c>
      <c r="W1424" s="4">
        <f t="shared" si="144"/>
        <v>0</v>
      </c>
      <c r="X1424" s="6">
        <f t="shared" si="145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 t="str">
        <f>IF(E1425="","",IF(AND(H1425=H1426,J1425=J1426),"",MAX($D$3:D1424)+1))</f>
        <v/>
      </c>
      <c r="E1425" s="7"/>
      <c r="F1425" s="7"/>
      <c r="G1425" s="7"/>
      <c r="H1425" s="7"/>
      <c r="I1425" s="7"/>
      <c r="J1425" s="7"/>
      <c r="K1425" s="7"/>
      <c r="L1425" s="7"/>
      <c r="M1425" s="8"/>
      <c r="N1425" s="8"/>
      <c r="O1425" s="8"/>
      <c r="P1425" s="8"/>
      <c r="Q1425" s="8"/>
      <c r="R1425" s="8"/>
      <c r="S1425" s="4">
        <f t="shared" si="140"/>
        <v>0</v>
      </c>
      <c r="T1425" s="6">
        <f t="shared" si="141"/>
        <v>0</v>
      </c>
      <c r="U1425" s="4">
        <f t="shared" si="142"/>
        <v>0</v>
      </c>
      <c r="V1425" s="6">
        <f t="shared" si="143"/>
        <v>0</v>
      </c>
      <c r="W1425" s="4">
        <f t="shared" si="144"/>
        <v>0</v>
      </c>
      <c r="X1425" s="6">
        <f t="shared" si="145"/>
        <v>0</v>
      </c>
    </row>
    <row r="1426" spans="1:24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IF(E1426="","",IF(AND(H1426=H1427,J1426=J1427),"",MAX($D$3:D1425)+1))</f>
        <v/>
      </c>
      <c r="E1426" s="7"/>
      <c r="F1426" s="7"/>
      <c r="G1426" s="7"/>
      <c r="H1426" s="7"/>
      <c r="I1426" s="7"/>
      <c r="J1426" s="7"/>
      <c r="K1426" s="7"/>
      <c r="L1426" s="7"/>
      <c r="M1426" s="8"/>
      <c r="N1426" s="8"/>
      <c r="O1426" s="8"/>
      <c r="P1426" s="8"/>
      <c r="Q1426" s="8"/>
      <c r="R1426" s="8"/>
      <c r="S1426" s="4">
        <f t="shared" si="140"/>
        <v>0</v>
      </c>
      <c r="T1426" s="6">
        <f t="shared" si="141"/>
        <v>0</v>
      </c>
      <c r="U1426" s="4">
        <f t="shared" si="142"/>
        <v>0</v>
      </c>
      <c r="V1426" s="6">
        <f t="shared" si="143"/>
        <v>0</v>
      </c>
      <c r="W1426" s="4">
        <f t="shared" si="144"/>
        <v>0</v>
      </c>
      <c r="X1426" s="6">
        <f t="shared" si="145"/>
        <v>0</v>
      </c>
    </row>
    <row r="1427" spans="1:24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 t="str">
        <f>IF(AND(ABS(W1427)&gt;Input!$C$3,ABS(1-X1427)&gt;Input!$C$4),MAX($C$3:C1426)+1,"")</f>
        <v/>
      </c>
      <c r="D1427" t="str">
        <f>IF(E1427="","",IF(AND(H1427=H1428,J1427=J1428),"",MAX($D$3:D1426)+1))</f>
        <v/>
      </c>
      <c r="E1427" s="7"/>
      <c r="F1427" s="7"/>
      <c r="G1427" s="7"/>
      <c r="H1427" s="7"/>
      <c r="I1427" s="7"/>
      <c r="J1427" s="7"/>
      <c r="K1427" s="7"/>
      <c r="L1427" s="7"/>
      <c r="M1427" s="8"/>
      <c r="N1427" s="8"/>
      <c r="O1427" s="8"/>
      <c r="P1427" s="8"/>
      <c r="Q1427" s="8"/>
      <c r="R1427" s="8"/>
      <c r="S1427" s="4">
        <f t="shared" si="140"/>
        <v>0</v>
      </c>
      <c r="T1427" s="6">
        <f t="shared" si="141"/>
        <v>0</v>
      </c>
      <c r="U1427" s="4">
        <f t="shared" si="142"/>
        <v>0</v>
      </c>
      <c r="V1427" s="6">
        <f t="shared" si="143"/>
        <v>0</v>
      </c>
      <c r="W1427" s="4">
        <f t="shared" si="144"/>
        <v>0</v>
      </c>
      <c r="X1427" s="6">
        <f t="shared" si="145"/>
        <v>0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IF(E1428="","",IF(AND(H1428=H1429,J1428=J1429),"",MAX($D$3:D1427)+1))</f>
        <v/>
      </c>
      <c r="E1428" s="7"/>
      <c r="F1428" s="7"/>
      <c r="G1428" s="7"/>
      <c r="H1428" s="7"/>
      <c r="I1428" s="7"/>
      <c r="J1428" s="7"/>
      <c r="K1428" s="7"/>
      <c r="L1428" s="7"/>
      <c r="M1428" s="8"/>
      <c r="N1428" s="8"/>
      <c r="O1428" s="8"/>
      <c r="P1428" s="8"/>
      <c r="Q1428" s="8"/>
      <c r="R1428" s="8"/>
      <c r="S1428" s="4">
        <f t="shared" si="140"/>
        <v>0</v>
      </c>
      <c r="T1428" s="6">
        <f t="shared" si="141"/>
        <v>0</v>
      </c>
      <c r="U1428" s="4">
        <f t="shared" si="142"/>
        <v>0</v>
      </c>
      <c r="V1428" s="6">
        <f t="shared" si="143"/>
        <v>0</v>
      </c>
      <c r="W1428" s="4">
        <f t="shared" si="144"/>
        <v>0</v>
      </c>
      <c r="X1428" s="6">
        <f t="shared" si="145"/>
        <v>0</v>
      </c>
    </row>
    <row r="1429" spans="1:24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 t="str">
        <f>IF(E1429="","",IF(AND(H1429=H1430,J1429=J1430),"",MAX($D$3:D1428)+1))</f>
        <v/>
      </c>
      <c r="E1429" s="7"/>
      <c r="F1429" s="7"/>
      <c r="G1429" s="7"/>
      <c r="H1429" s="7"/>
      <c r="I1429" s="7"/>
      <c r="J1429" s="7"/>
      <c r="K1429" s="7"/>
      <c r="L1429" s="7"/>
      <c r="M1429" s="8"/>
      <c r="N1429" s="8"/>
      <c r="O1429" s="8"/>
      <c r="P1429" s="8"/>
      <c r="Q1429" s="8"/>
      <c r="R1429" s="8"/>
      <c r="S1429" s="4">
        <f t="shared" si="140"/>
        <v>0</v>
      </c>
      <c r="T1429" s="6">
        <f t="shared" si="141"/>
        <v>0</v>
      </c>
      <c r="U1429" s="4">
        <f t="shared" si="142"/>
        <v>0</v>
      </c>
      <c r="V1429" s="6">
        <f t="shared" si="143"/>
        <v>0</v>
      </c>
      <c r="W1429" s="4">
        <f t="shared" si="144"/>
        <v>0</v>
      </c>
      <c r="X1429" s="6">
        <f t="shared" si="145"/>
        <v>0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IF(E1430="","",IF(AND(H1430=H1431,J1430=J1431),"",MAX($D$3:D1429)+1))</f>
        <v/>
      </c>
      <c r="E1430" s="7"/>
      <c r="F1430" s="7"/>
      <c r="G1430" s="7"/>
      <c r="H1430" s="7"/>
      <c r="I1430" s="7"/>
      <c r="J1430" s="7"/>
      <c r="K1430" s="7"/>
      <c r="L1430" s="7"/>
      <c r="M1430" s="8"/>
      <c r="N1430" s="8"/>
      <c r="O1430" s="8"/>
      <c r="P1430" s="8"/>
      <c r="Q1430" s="8"/>
      <c r="R1430" s="8"/>
      <c r="S1430" s="4">
        <f t="shared" si="140"/>
        <v>0</v>
      </c>
      <c r="T1430" s="6">
        <f t="shared" si="141"/>
        <v>0</v>
      </c>
      <c r="U1430" s="4">
        <f t="shared" si="142"/>
        <v>0</v>
      </c>
      <c r="V1430" s="6">
        <f t="shared" si="143"/>
        <v>0</v>
      </c>
      <c r="W1430" s="4">
        <f t="shared" si="144"/>
        <v>0</v>
      </c>
      <c r="X1430" s="6">
        <f t="shared" si="145"/>
        <v>0</v>
      </c>
    </row>
    <row r="1431" spans="1:24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 t="str">
        <f>IF(E1431="","",IF(AND(H1431=H1432,J1431=J1432),"",MAX($D$3:D1430)+1))</f>
        <v/>
      </c>
      <c r="E1431" s="7"/>
      <c r="F1431" s="7"/>
      <c r="G1431" s="7"/>
      <c r="H1431" s="7"/>
      <c r="I1431" s="7"/>
      <c r="J1431" s="7"/>
      <c r="K1431" s="7"/>
      <c r="L1431" s="7"/>
      <c r="M1431" s="8"/>
      <c r="N1431" s="8"/>
      <c r="O1431" s="8"/>
      <c r="P1431" s="8"/>
      <c r="Q1431" s="8"/>
      <c r="R1431" s="8"/>
      <c r="S1431" s="4">
        <f t="shared" si="140"/>
        <v>0</v>
      </c>
      <c r="T1431" s="6">
        <f t="shared" si="141"/>
        <v>0</v>
      </c>
      <c r="U1431" s="4">
        <f t="shared" si="142"/>
        <v>0</v>
      </c>
      <c r="V1431" s="6">
        <f t="shared" si="143"/>
        <v>0</v>
      </c>
      <c r="W1431" s="4">
        <f t="shared" si="144"/>
        <v>0</v>
      </c>
      <c r="X1431" s="6">
        <f t="shared" si="145"/>
        <v>0</v>
      </c>
    </row>
    <row r="1432" spans="1:24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IF(E1432="","",IF(AND(H1432=H1433,J1432=J1433),"",MAX($D$3:D1431)+1))</f>
        <v/>
      </c>
      <c r="E1432" s="7"/>
      <c r="F1432" s="7"/>
      <c r="G1432" s="7"/>
      <c r="H1432" s="7"/>
      <c r="I1432" s="7"/>
      <c r="J1432" s="7"/>
      <c r="K1432" s="7"/>
      <c r="L1432" s="7"/>
      <c r="M1432" s="8"/>
      <c r="N1432" s="8"/>
      <c r="O1432" s="8"/>
      <c r="P1432" s="8"/>
      <c r="Q1432" s="8"/>
      <c r="R1432" s="8"/>
      <c r="S1432" s="4">
        <f t="shared" si="140"/>
        <v>0</v>
      </c>
      <c r="T1432" s="6">
        <f t="shared" si="141"/>
        <v>0</v>
      </c>
      <c r="U1432" s="4">
        <f t="shared" si="142"/>
        <v>0</v>
      </c>
      <c r="V1432" s="6">
        <f t="shared" si="143"/>
        <v>0</v>
      </c>
      <c r="W1432" s="4">
        <f t="shared" si="144"/>
        <v>0</v>
      </c>
      <c r="X1432" s="6">
        <f t="shared" si="145"/>
        <v>0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IF(E1433="","",IF(AND(H1433=H1434,J1433=J1434),"",MAX($D$3:D1432)+1))</f>
        <v/>
      </c>
      <c r="E1433" s="7"/>
      <c r="F1433" s="7"/>
      <c r="G1433" s="7"/>
      <c r="H1433" s="7"/>
      <c r="I1433" s="7"/>
      <c r="J1433" s="7"/>
      <c r="K1433" s="7"/>
      <c r="L1433" s="7"/>
      <c r="M1433" s="8"/>
      <c r="N1433" s="8"/>
      <c r="O1433" s="8"/>
      <c r="P1433" s="8"/>
      <c r="Q1433" s="8"/>
      <c r="R1433" s="8"/>
      <c r="S1433" s="4">
        <f t="shared" si="140"/>
        <v>0</v>
      </c>
      <c r="T1433" s="6">
        <f t="shared" si="141"/>
        <v>0</v>
      </c>
      <c r="U1433" s="4">
        <f t="shared" si="142"/>
        <v>0</v>
      </c>
      <c r="V1433" s="6">
        <f t="shared" si="143"/>
        <v>0</v>
      </c>
      <c r="W1433" s="4">
        <f t="shared" si="144"/>
        <v>0</v>
      </c>
      <c r="X1433" s="6">
        <f t="shared" si="145"/>
        <v>0</v>
      </c>
    </row>
    <row r="1434" spans="1:24" x14ac:dyDescent="0.2">
      <c r="A1434" t="str">
        <f>IF(AND(ABS(S1434)&gt;Input!$A$3,ABS(1-T1434)&gt;Input!$A$4),MAX($A$3:A1433)+1,"")</f>
        <v/>
      </c>
      <c r="B1434" t="str">
        <f>IF(AND(ABS(U1434)&gt;Input!$B$3,ABS(1-V1434)&gt;Input!$B$4),MAX($B$3:B1433)+1,"")</f>
        <v/>
      </c>
      <c r="C1434" t="str">
        <f>IF(AND(ABS(W1434)&gt;Input!$C$3,ABS(1-X1434)&gt;Input!$C$4),MAX($C$3:C1433)+1,"")</f>
        <v/>
      </c>
      <c r="D1434" t="str">
        <f>IF(E1434="","",IF(AND(H1434=H1435,J1434=J1435),"",MAX($D$3:D1433)+1))</f>
        <v/>
      </c>
      <c r="E1434" s="7"/>
      <c r="F1434" s="7"/>
      <c r="G1434" s="7"/>
      <c r="H1434" s="7"/>
      <c r="I1434" s="7"/>
      <c r="J1434" s="7"/>
      <c r="K1434" s="7"/>
      <c r="L1434" s="7"/>
      <c r="M1434" s="8"/>
      <c r="N1434" s="8"/>
      <c r="O1434" s="8"/>
      <c r="P1434" s="8"/>
      <c r="Q1434" s="8"/>
      <c r="R1434" s="8"/>
      <c r="S1434" s="4">
        <f t="shared" si="140"/>
        <v>0</v>
      </c>
      <c r="T1434" s="6">
        <f t="shared" si="141"/>
        <v>0</v>
      </c>
      <c r="U1434" s="4">
        <f t="shared" si="142"/>
        <v>0</v>
      </c>
      <c r="V1434" s="6">
        <f t="shared" si="143"/>
        <v>0</v>
      </c>
      <c r="W1434" s="4">
        <f t="shared" si="144"/>
        <v>0</v>
      </c>
      <c r="X1434" s="6">
        <f t="shared" si="145"/>
        <v>0</v>
      </c>
    </row>
    <row r="1435" spans="1:24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IF(E1435="","",IF(AND(H1435=H1436,J1435=J1436),"",MAX($D$3:D1434)+1))</f>
        <v/>
      </c>
      <c r="E1435" s="7"/>
      <c r="F1435" s="7"/>
      <c r="G1435" s="7"/>
      <c r="H1435" s="7"/>
      <c r="I1435" s="7"/>
      <c r="J1435" s="7"/>
      <c r="K1435" s="7"/>
      <c r="L1435" s="7"/>
      <c r="M1435" s="8"/>
      <c r="N1435" s="8"/>
      <c r="O1435" s="8"/>
      <c r="P1435" s="8"/>
      <c r="Q1435" s="8"/>
      <c r="R1435" s="8"/>
      <c r="S1435" s="4">
        <f t="shared" si="140"/>
        <v>0</v>
      </c>
      <c r="T1435" s="6">
        <f t="shared" si="141"/>
        <v>0</v>
      </c>
      <c r="U1435" s="4">
        <f t="shared" si="142"/>
        <v>0</v>
      </c>
      <c r="V1435" s="6">
        <f t="shared" si="143"/>
        <v>0</v>
      </c>
      <c r="W1435" s="4">
        <f t="shared" si="144"/>
        <v>0</v>
      </c>
      <c r="X1435" s="6">
        <f t="shared" si="145"/>
        <v>0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 t="str">
        <f>IF(E1436="","",IF(AND(H1436=H1437,J1436=J1437),"",MAX($D$3:D1435)+1))</f>
        <v/>
      </c>
      <c r="E1436" s="7"/>
      <c r="F1436" s="7"/>
      <c r="G1436" s="7"/>
      <c r="H1436" s="7"/>
      <c r="I1436" s="7"/>
      <c r="J1436" s="7"/>
      <c r="K1436" s="7"/>
      <c r="L1436" s="7"/>
      <c r="M1436" s="8"/>
      <c r="N1436" s="8"/>
      <c r="O1436" s="8"/>
      <c r="P1436" s="8"/>
      <c r="Q1436" s="8"/>
      <c r="R1436" s="8"/>
      <c r="S1436" s="4">
        <f t="shared" si="140"/>
        <v>0</v>
      </c>
      <c r="T1436" s="6">
        <f t="shared" si="141"/>
        <v>0</v>
      </c>
      <c r="U1436" s="4">
        <f t="shared" si="142"/>
        <v>0</v>
      </c>
      <c r="V1436" s="6">
        <f t="shared" si="143"/>
        <v>0</v>
      </c>
      <c r="W1436" s="4">
        <f t="shared" si="144"/>
        <v>0</v>
      </c>
      <c r="X1436" s="6">
        <f t="shared" si="145"/>
        <v>0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 t="str">
        <f>IF(E1437="","",IF(AND(H1437=H1438,J1437=J1438),"",MAX($D$3:D1436)+1))</f>
        <v/>
      </c>
      <c r="E1437" s="7"/>
      <c r="F1437" s="7"/>
      <c r="G1437" s="7"/>
      <c r="H1437" s="7"/>
      <c r="I1437" s="7"/>
      <c r="J1437" s="7"/>
      <c r="K1437" s="7"/>
      <c r="L1437" s="7"/>
      <c r="M1437" s="8"/>
      <c r="N1437" s="8"/>
      <c r="O1437" s="8"/>
      <c r="P1437" s="8"/>
      <c r="Q1437" s="8"/>
      <c r="R1437" s="8"/>
      <c r="S1437" s="4">
        <f t="shared" si="140"/>
        <v>0</v>
      </c>
      <c r="T1437" s="6">
        <f t="shared" si="141"/>
        <v>0</v>
      </c>
      <c r="U1437" s="4">
        <f t="shared" si="142"/>
        <v>0</v>
      </c>
      <c r="V1437" s="6">
        <f t="shared" si="143"/>
        <v>0</v>
      </c>
      <c r="W1437" s="4">
        <f t="shared" si="144"/>
        <v>0</v>
      </c>
      <c r="X1437" s="6">
        <f t="shared" si="145"/>
        <v>0</v>
      </c>
    </row>
    <row r="1438" spans="1:24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 t="str">
        <f>IF(AND(ABS(W1438)&gt;Input!$C$3,ABS(1-X1438)&gt;Input!$C$4),MAX($C$3:C1437)+1,"")</f>
        <v/>
      </c>
      <c r="D1438" t="str">
        <f>IF(E1438="","",IF(AND(H1438=H1439,J1438=J1439),"",MAX($D$3:D1437)+1))</f>
        <v/>
      </c>
      <c r="E1438" s="7"/>
      <c r="F1438" s="7"/>
      <c r="G1438" s="7"/>
      <c r="H1438" s="7"/>
      <c r="I1438" s="7"/>
      <c r="J1438" s="7"/>
      <c r="K1438" s="7"/>
      <c r="L1438" s="7"/>
      <c r="M1438" s="8"/>
      <c r="N1438" s="8"/>
      <c r="O1438" s="8"/>
      <c r="P1438" s="8"/>
      <c r="Q1438" s="8"/>
      <c r="R1438" s="8"/>
      <c r="S1438" s="4">
        <f t="shared" si="140"/>
        <v>0</v>
      </c>
      <c r="T1438" s="6">
        <f t="shared" si="141"/>
        <v>0</v>
      </c>
      <c r="U1438" s="4">
        <f t="shared" si="142"/>
        <v>0</v>
      </c>
      <c r="V1438" s="6">
        <f t="shared" si="143"/>
        <v>0</v>
      </c>
      <c r="W1438" s="4">
        <f t="shared" si="144"/>
        <v>0</v>
      </c>
      <c r="X1438" s="6">
        <f t="shared" si="145"/>
        <v>0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 t="str">
        <f>IF(E1439="","",IF(AND(H1439=H1440,J1439=J1440),"",MAX($D$3:D1438)+1))</f>
        <v/>
      </c>
      <c r="E1439" s="7"/>
      <c r="F1439" s="7"/>
      <c r="G1439" s="7"/>
      <c r="H1439" s="7"/>
      <c r="I1439" s="7"/>
      <c r="J1439" s="7"/>
      <c r="K1439" s="7"/>
      <c r="L1439" s="7"/>
      <c r="M1439" s="8"/>
      <c r="N1439" s="8"/>
      <c r="O1439" s="8"/>
      <c r="P1439" s="8"/>
      <c r="Q1439" s="8"/>
      <c r="R1439" s="8"/>
      <c r="S1439" s="4">
        <f t="shared" si="140"/>
        <v>0</v>
      </c>
      <c r="T1439" s="6">
        <f t="shared" si="141"/>
        <v>0</v>
      </c>
      <c r="U1439" s="4">
        <f t="shared" si="142"/>
        <v>0</v>
      </c>
      <c r="V1439" s="6">
        <f t="shared" si="143"/>
        <v>0</v>
      </c>
      <c r="W1439" s="4">
        <f t="shared" si="144"/>
        <v>0</v>
      </c>
      <c r="X1439" s="6">
        <f t="shared" si="145"/>
        <v>0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 t="str">
        <f>IF(E1440="","",IF(AND(H1440=H1441,J1440=J1441),"",MAX($D$3:D1439)+1))</f>
        <v/>
      </c>
      <c r="E1440" s="7"/>
      <c r="F1440" s="7"/>
      <c r="G1440" s="7"/>
      <c r="H1440" s="7"/>
      <c r="I1440" s="7"/>
      <c r="J1440" s="7"/>
      <c r="K1440" s="7"/>
      <c r="L1440" s="7"/>
      <c r="M1440" s="8"/>
      <c r="N1440" s="8"/>
      <c r="O1440" s="8"/>
      <c r="P1440" s="8"/>
      <c r="Q1440" s="8"/>
      <c r="R1440" s="8"/>
      <c r="S1440" s="4">
        <f t="shared" si="140"/>
        <v>0</v>
      </c>
      <c r="T1440" s="6">
        <f t="shared" si="141"/>
        <v>0</v>
      </c>
      <c r="U1440" s="4">
        <f t="shared" si="142"/>
        <v>0</v>
      </c>
      <c r="V1440" s="6">
        <f t="shared" si="143"/>
        <v>0</v>
      </c>
      <c r="W1440" s="4">
        <f t="shared" si="144"/>
        <v>0</v>
      </c>
      <c r="X1440" s="6">
        <f t="shared" si="145"/>
        <v>0</v>
      </c>
    </row>
    <row r="1441" spans="1:24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 t="str">
        <f>IF(E1441="","",IF(AND(H1441=H1442,J1441=J1442),"",MAX($D$3:D1440)+1))</f>
        <v/>
      </c>
      <c r="E1441" s="7"/>
      <c r="F1441" s="7"/>
      <c r="G1441" s="7"/>
      <c r="H1441" s="7"/>
      <c r="I1441" s="7"/>
      <c r="J1441" s="7"/>
      <c r="K1441" s="7"/>
      <c r="L1441" s="7"/>
      <c r="M1441" s="8"/>
      <c r="N1441" s="8"/>
      <c r="O1441" s="8"/>
      <c r="P1441" s="8"/>
      <c r="Q1441" s="8"/>
      <c r="R1441" s="8"/>
      <c r="S1441" s="4">
        <f t="shared" si="140"/>
        <v>0</v>
      </c>
      <c r="T1441" s="6">
        <f t="shared" si="141"/>
        <v>0</v>
      </c>
      <c r="U1441" s="4">
        <f t="shared" si="142"/>
        <v>0</v>
      </c>
      <c r="V1441" s="6">
        <f t="shared" si="143"/>
        <v>0</v>
      </c>
      <c r="W1441" s="4">
        <f t="shared" si="144"/>
        <v>0</v>
      </c>
      <c r="X1441" s="6">
        <f t="shared" si="145"/>
        <v>0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 t="str">
        <f>IF(E1442="","",IF(AND(H1442=H1443,J1442=J1443),"",MAX($D$3:D1441)+1))</f>
        <v/>
      </c>
      <c r="E1442" s="7"/>
      <c r="F1442" s="7"/>
      <c r="G1442" s="7"/>
      <c r="H1442" s="7"/>
      <c r="I1442" s="7"/>
      <c r="J1442" s="7"/>
      <c r="K1442" s="7"/>
      <c r="L1442" s="7"/>
      <c r="M1442" s="8"/>
      <c r="N1442" s="8"/>
      <c r="O1442" s="8"/>
      <c r="P1442" s="8"/>
      <c r="Q1442" s="8"/>
      <c r="R1442" s="8"/>
      <c r="S1442" s="4">
        <f t="shared" si="140"/>
        <v>0</v>
      </c>
      <c r="T1442" s="6">
        <f t="shared" si="141"/>
        <v>0</v>
      </c>
      <c r="U1442" s="4">
        <f t="shared" si="142"/>
        <v>0</v>
      </c>
      <c r="V1442" s="6">
        <f t="shared" si="143"/>
        <v>0</v>
      </c>
      <c r="W1442" s="4">
        <f t="shared" si="144"/>
        <v>0</v>
      </c>
      <c r="X1442" s="6">
        <f t="shared" si="145"/>
        <v>0</v>
      </c>
    </row>
    <row r="1443" spans="1:24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 t="str">
        <f>IF(E1443="","",IF(AND(H1443=H1444,J1443=J1444),"",MAX($D$3:D1442)+1))</f>
        <v/>
      </c>
      <c r="E1443" s="7"/>
      <c r="F1443" s="7"/>
      <c r="G1443" s="7"/>
      <c r="H1443" s="7"/>
      <c r="I1443" s="7"/>
      <c r="J1443" s="7"/>
      <c r="K1443" s="7"/>
      <c r="L1443" s="7"/>
      <c r="M1443" s="8"/>
      <c r="N1443" s="8"/>
      <c r="O1443" s="8"/>
      <c r="P1443" s="8"/>
      <c r="Q1443" s="8"/>
      <c r="R1443" s="8"/>
      <c r="S1443" s="4">
        <f t="shared" si="140"/>
        <v>0</v>
      </c>
      <c r="T1443" s="6">
        <f t="shared" si="141"/>
        <v>0</v>
      </c>
      <c r="U1443" s="4">
        <f t="shared" si="142"/>
        <v>0</v>
      </c>
      <c r="V1443" s="6">
        <f t="shared" si="143"/>
        <v>0</v>
      </c>
      <c r="W1443" s="4">
        <f t="shared" si="144"/>
        <v>0</v>
      </c>
      <c r="X1443" s="6">
        <f t="shared" si="145"/>
        <v>0</v>
      </c>
    </row>
    <row r="1444" spans="1:24" x14ac:dyDescent="0.2">
      <c r="A1444" t="str">
        <f>IF(AND(ABS(S1444)&gt;Input!$A$3,ABS(1-T1444)&gt;Input!$A$4),MAX($A$3:A1443)+1,"")</f>
        <v/>
      </c>
      <c r="B1444" t="str">
        <f>IF(AND(ABS(U1444)&gt;Input!$B$3,ABS(1-V1444)&gt;Input!$B$4),MAX($B$3:B1443)+1,"")</f>
        <v/>
      </c>
      <c r="C1444" t="str">
        <f>IF(AND(ABS(W1444)&gt;Input!$C$3,ABS(1-X1444)&gt;Input!$C$4),MAX($C$3:C1443)+1,"")</f>
        <v/>
      </c>
      <c r="D1444" t="str">
        <f>IF(E1444="","",IF(AND(H1444=H1445,J1444=J1445),"",MAX($D$3:D1443)+1))</f>
        <v/>
      </c>
      <c r="E1444" s="7"/>
      <c r="F1444" s="7"/>
      <c r="G1444" s="7"/>
      <c r="H1444" s="7"/>
      <c r="I1444" s="7"/>
      <c r="J1444" s="7"/>
      <c r="K1444" s="7"/>
      <c r="L1444" s="7"/>
      <c r="M1444" s="8"/>
      <c r="N1444" s="8"/>
      <c r="O1444" s="8"/>
      <c r="P1444" s="8"/>
      <c r="Q1444" s="8"/>
      <c r="R1444" s="8"/>
      <c r="S1444" s="4">
        <f t="shared" si="140"/>
        <v>0</v>
      </c>
      <c r="T1444" s="6">
        <f t="shared" si="141"/>
        <v>0</v>
      </c>
      <c r="U1444" s="4">
        <f t="shared" si="142"/>
        <v>0</v>
      </c>
      <c r="V1444" s="6">
        <f t="shared" si="143"/>
        <v>0</v>
      </c>
      <c r="W1444" s="4">
        <f t="shared" si="144"/>
        <v>0</v>
      </c>
      <c r="X1444" s="6">
        <f t="shared" si="145"/>
        <v>0</v>
      </c>
    </row>
    <row r="1445" spans="1:24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IF(E1445="","",IF(AND(H1445=H1446,J1445=J1446),"",MAX($D$3:D1444)+1))</f>
        <v/>
      </c>
      <c r="E1445" s="7"/>
      <c r="F1445" s="7"/>
      <c r="G1445" s="7"/>
      <c r="H1445" s="7"/>
      <c r="I1445" s="7"/>
      <c r="J1445" s="7"/>
      <c r="K1445" s="7"/>
      <c r="L1445" s="7"/>
      <c r="M1445" s="8"/>
      <c r="N1445" s="8"/>
      <c r="O1445" s="8"/>
      <c r="P1445" s="8"/>
      <c r="Q1445" s="8"/>
      <c r="R1445" s="8"/>
      <c r="S1445" s="4">
        <f t="shared" si="140"/>
        <v>0</v>
      </c>
      <c r="T1445" s="6">
        <f t="shared" si="141"/>
        <v>0</v>
      </c>
      <c r="U1445" s="4">
        <f t="shared" si="142"/>
        <v>0</v>
      </c>
      <c r="V1445" s="6">
        <f t="shared" si="143"/>
        <v>0</v>
      </c>
      <c r="W1445" s="4">
        <f t="shared" si="144"/>
        <v>0</v>
      </c>
      <c r="X1445" s="6">
        <f t="shared" si="145"/>
        <v>0</v>
      </c>
    </row>
    <row r="1446" spans="1:24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IF(E1446="","",IF(AND(H1446=H1447,J1446=J1447),"",MAX($D$3:D1445)+1))</f>
        <v/>
      </c>
      <c r="E1446" s="7"/>
      <c r="F1446" s="7"/>
      <c r="G1446" s="7"/>
      <c r="H1446" s="7"/>
      <c r="I1446" s="7"/>
      <c r="J1446" s="7"/>
      <c r="K1446" s="7"/>
      <c r="L1446" s="7"/>
      <c r="M1446" s="8"/>
      <c r="N1446" s="8"/>
      <c r="O1446" s="8"/>
      <c r="P1446" s="8"/>
      <c r="Q1446" s="8"/>
      <c r="R1446" s="8"/>
      <c r="S1446" s="4">
        <f t="shared" si="140"/>
        <v>0</v>
      </c>
      <c r="T1446" s="6">
        <f t="shared" si="141"/>
        <v>0</v>
      </c>
      <c r="U1446" s="4">
        <f t="shared" si="142"/>
        <v>0</v>
      </c>
      <c r="V1446" s="6">
        <f t="shared" si="143"/>
        <v>0</v>
      </c>
      <c r="W1446" s="4">
        <f t="shared" si="144"/>
        <v>0</v>
      </c>
      <c r="X1446" s="6">
        <f t="shared" si="145"/>
        <v>0</v>
      </c>
    </row>
    <row r="1447" spans="1:24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 t="str">
        <f>IF(E1447="","",IF(AND(H1447=H1448,J1447=J1448),"",MAX($D$3:D1446)+1))</f>
        <v/>
      </c>
      <c r="E1447" s="7"/>
      <c r="F1447" s="7"/>
      <c r="G1447" s="7"/>
      <c r="H1447" s="7"/>
      <c r="I1447" s="7"/>
      <c r="J1447" s="7"/>
      <c r="K1447" s="7"/>
      <c r="L1447" s="7"/>
      <c r="M1447" s="8"/>
      <c r="N1447" s="8"/>
      <c r="O1447" s="8"/>
      <c r="P1447" s="8"/>
      <c r="Q1447" s="8"/>
      <c r="R1447" s="8"/>
      <c r="S1447" s="4">
        <f t="shared" si="140"/>
        <v>0</v>
      </c>
      <c r="T1447" s="6">
        <f t="shared" si="141"/>
        <v>0</v>
      </c>
      <c r="U1447" s="4">
        <f t="shared" si="142"/>
        <v>0</v>
      </c>
      <c r="V1447" s="6">
        <f t="shared" si="143"/>
        <v>0</v>
      </c>
      <c r="W1447" s="4">
        <f t="shared" si="144"/>
        <v>0</v>
      </c>
      <c r="X1447" s="6">
        <f t="shared" si="145"/>
        <v>0</v>
      </c>
    </row>
    <row r="1448" spans="1:24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IF(E1448="","",IF(AND(H1448=H1449,J1448=J1449),"",MAX($D$3:D1447)+1))</f>
        <v/>
      </c>
      <c r="E1448" s="7"/>
      <c r="F1448" s="7"/>
      <c r="G1448" s="7"/>
      <c r="H1448" s="7"/>
      <c r="I1448" s="7"/>
      <c r="J1448" s="7"/>
      <c r="K1448" s="7"/>
      <c r="L1448" s="7"/>
      <c r="M1448" s="8"/>
      <c r="N1448" s="8"/>
      <c r="O1448" s="8"/>
      <c r="P1448" s="8"/>
      <c r="Q1448" s="8"/>
      <c r="R1448" s="8"/>
      <c r="S1448" s="4">
        <f t="shared" si="140"/>
        <v>0</v>
      </c>
      <c r="T1448" s="6">
        <f t="shared" si="141"/>
        <v>0</v>
      </c>
      <c r="U1448" s="4">
        <f t="shared" si="142"/>
        <v>0</v>
      </c>
      <c r="V1448" s="6">
        <f t="shared" si="143"/>
        <v>0</v>
      </c>
      <c r="W1448" s="4">
        <f t="shared" si="144"/>
        <v>0</v>
      </c>
      <c r="X1448" s="6">
        <f t="shared" si="145"/>
        <v>0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IF(E1449="","",IF(AND(H1449=H1450,J1449=J1450),"",MAX($D$3:D1448)+1))</f>
        <v/>
      </c>
      <c r="E1449" s="7"/>
      <c r="F1449" s="7"/>
      <c r="G1449" s="7"/>
      <c r="H1449" s="7"/>
      <c r="I1449" s="7"/>
      <c r="J1449" s="7"/>
      <c r="K1449" s="7"/>
      <c r="L1449" s="7"/>
      <c r="M1449" s="8"/>
      <c r="N1449" s="8"/>
      <c r="O1449" s="8"/>
      <c r="P1449" s="8"/>
      <c r="Q1449" s="8"/>
      <c r="R1449" s="8"/>
      <c r="S1449" s="4">
        <f t="shared" si="140"/>
        <v>0</v>
      </c>
      <c r="T1449" s="6">
        <f t="shared" si="141"/>
        <v>0</v>
      </c>
      <c r="U1449" s="4">
        <f t="shared" si="142"/>
        <v>0</v>
      </c>
      <c r="V1449" s="6">
        <f t="shared" si="143"/>
        <v>0</v>
      </c>
      <c r="W1449" s="4">
        <f t="shared" si="144"/>
        <v>0</v>
      </c>
      <c r="X1449" s="6">
        <f t="shared" si="145"/>
        <v>0</v>
      </c>
    </row>
    <row r="1450" spans="1:24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 t="str">
        <f>IF(E1450="","",IF(AND(H1450=H1451,J1450=J1451),"",MAX($D$3:D1449)+1))</f>
        <v/>
      </c>
      <c r="E1450" s="7"/>
      <c r="F1450" s="7"/>
      <c r="G1450" s="7"/>
      <c r="H1450" s="7"/>
      <c r="I1450" s="7"/>
      <c r="J1450" s="7"/>
      <c r="K1450" s="7"/>
      <c r="L1450" s="7"/>
      <c r="M1450" s="8"/>
      <c r="N1450" s="8"/>
      <c r="O1450" s="8"/>
      <c r="P1450" s="8"/>
      <c r="Q1450" s="8"/>
      <c r="R1450" s="8"/>
      <c r="S1450" s="4">
        <f t="shared" si="140"/>
        <v>0</v>
      </c>
      <c r="T1450" s="6">
        <f t="shared" si="141"/>
        <v>0</v>
      </c>
      <c r="U1450" s="4">
        <f t="shared" si="142"/>
        <v>0</v>
      </c>
      <c r="V1450" s="6">
        <f t="shared" si="143"/>
        <v>0</v>
      </c>
      <c r="W1450" s="4">
        <f t="shared" si="144"/>
        <v>0</v>
      </c>
      <c r="X1450" s="6">
        <f t="shared" si="145"/>
        <v>0</v>
      </c>
    </row>
    <row r="1451" spans="1:24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IF(E1451="","",IF(AND(H1451=H1452,J1451=J1452),"",MAX($D$3:D1450)+1))</f>
        <v/>
      </c>
      <c r="E1451" s="7"/>
      <c r="F1451" s="7"/>
      <c r="G1451" s="7"/>
      <c r="H1451" s="7"/>
      <c r="I1451" s="7"/>
      <c r="J1451" s="7"/>
      <c r="K1451" s="7"/>
      <c r="L1451" s="7"/>
      <c r="M1451" s="8"/>
      <c r="N1451" s="8"/>
      <c r="O1451" s="8"/>
      <c r="P1451" s="8"/>
      <c r="Q1451" s="8"/>
      <c r="R1451" s="8"/>
      <c r="S1451" s="4">
        <f t="shared" si="140"/>
        <v>0</v>
      </c>
      <c r="T1451" s="6">
        <f t="shared" si="141"/>
        <v>0</v>
      </c>
      <c r="U1451" s="4">
        <f t="shared" si="142"/>
        <v>0</v>
      </c>
      <c r="V1451" s="6">
        <f t="shared" si="143"/>
        <v>0</v>
      </c>
      <c r="W1451" s="4">
        <f t="shared" si="144"/>
        <v>0</v>
      </c>
      <c r="X1451" s="6">
        <f t="shared" si="145"/>
        <v>0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 t="str">
        <f>IF(AND(ABS(W1452)&gt;Input!$C$3,ABS(1-X1452)&gt;Input!$C$4),MAX($C$3:C1451)+1,"")</f>
        <v/>
      </c>
      <c r="D1452" t="str">
        <f>IF(E1452="","",IF(AND(H1452=H1453,J1452=J1453),"",MAX($D$3:D1451)+1))</f>
        <v/>
      </c>
      <c r="E1452" s="7"/>
      <c r="F1452" s="7"/>
      <c r="G1452" s="7"/>
      <c r="H1452" s="7"/>
      <c r="I1452" s="7"/>
      <c r="J1452" s="7"/>
      <c r="K1452" s="7"/>
      <c r="L1452" s="7"/>
      <c r="M1452" s="8"/>
      <c r="N1452" s="8"/>
      <c r="O1452" s="8"/>
      <c r="P1452" s="8"/>
      <c r="Q1452" s="8"/>
      <c r="R1452" s="8"/>
      <c r="S1452" s="4">
        <f t="shared" si="140"/>
        <v>0</v>
      </c>
      <c r="T1452" s="6">
        <f t="shared" si="141"/>
        <v>0</v>
      </c>
      <c r="U1452" s="4">
        <f t="shared" si="142"/>
        <v>0</v>
      </c>
      <c r="V1452" s="6">
        <f t="shared" si="143"/>
        <v>0</v>
      </c>
      <c r="W1452" s="4">
        <f t="shared" si="144"/>
        <v>0</v>
      </c>
      <c r="X1452" s="6">
        <f t="shared" si="145"/>
        <v>0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IF(E1453="","",IF(AND(H1453=H1454,J1453=J1454),"",MAX($D$3:D1452)+1))</f>
        <v/>
      </c>
      <c r="E1453" s="7"/>
      <c r="F1453" s="7"/>
      <c r="G1453" s="7"/>
      <c r="H1453" s="7"/>
      <c r="I1453" s="7"/>
      <c r="J1453" s="7"/>
      <c r="K1453" s="7"/>
      <c r="L1453" s="7"/>
      <c r="M1453" s="8"/>
      <c r="N1453" s="8"/>
      <c r="O1453" s="8"/>
      <c r="P1453" s="8"/>
      <c r="Q1453" s="8"/>
      <c r="R1453" s="8"/>
      <c r="S1453" s="4">
        <f t="shared" si="140"/>
        <v>0</v>
      </c>
      <c r="T1453" s="6">
        <f t="shared" si="141"/>
        <v>0</v>
      </c>
      <c r="U1453" s="4">
        <f t="shared" si="142"/>
        <v>0</v>
      </c>
      <c r="V1453" s="6">
        <f t="shared" si="143"/>
        <v>0</v>
      </c>
      <c r="W1453" s="4">
        <f t="shared" si="144"/>
        <v>0</v>
      </c>
      <c r="X1453" s="6">
        <f t="shared" si="145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IF(E1454="","",IF(AND(H1454=H1455,J1454=J1455),"",MAX($D$3:D1453)+1))</f>
        <v/>
      </c>
      <c r="E1454" s="7"/>
      <c r="F1454" s="7"/>
      <c r="G1454" s="7"/>
      <c r="H1454" s="7"/>
      <c r="I1454" s="7"/>
      <c r="J1454" s="7"/>
      <c r="K1454" s="7"/>
      <c r="L1454" s="7"/>
      <c r="M1454" s="8"/>
      <c r="N1454" s="8"/>
      <c r="O1454" s="8"/>
      <c r="P1454" s="8"/>
      <c r="Q1454" s="8"/>
      <c r="R1454" s="8"/>
      <c r="S1454" s="4">
        <f t="shared" si="140"/>
        <v>0</v>
      </c>
      <c r="T1454" s="6">
        <f t="shared" si="141"/>
        <v>0</v>
      </c>
      <c r="U1454" s="4">
        <f t="shared" si="142"/>
        <v>0</v>
      </c>
      <c r="V1454" s="6">
        <f t="shared" si="143"/>
        <v>0</v>
      </c>
      <c r="W1454" s="4">
        <f t="shared" si="144"/>
        <v>0</v>
      </c>
      <c r="X1454" s="6">
        <f t="shared" si="145"/>
        <v>0</v>
      </c>
    </row>
    <row r="1455" spans="1:24" x14ac:dyDescent="0.2">
      <c r="A1455" t="str">
        <f>IF(AND(ABS(S1455)&gt;Input!$A$3,ABS(1-T1455)&gt;Input!$A$4),MAX($A$3:A1454)+1,"")</f>
        <v/>
      </c>
      <c r="B1455" t="str">
        <f>IF(AND(ABS(U1455)&gt;Input!$B$3,ABS(1-V1455)&gt;Input!$B$4),MAX($B$3:B1454)+1,"")</f>
        <v/>
      </c>
      <c r="C1455" t="str">
        <f>IF(AND(ABS(W1455)&gt;Input!$C$3,ABS(1-X1455)&gt;Input!$C$4),MAX($C$3:C1454)+1,"")</f>
        <v/>
      </c>
      <c r="D1455" t="str">
        <f>IF(E1455="","",IF(AND(H1455=H1456,J1455=J1456),"",MAX($D$3:D1454)+1))</f>
        <v/>
      </c>
      <c r="E1455" s="7"/>
      <c r="F1455" s="7"/>
      <c r="G1455" s="7"/>
      <c r="H1455" s="7"/>
      <c r="I1455" s="7"/>
      <c r="J1455" s="7"/>
      <c r="K1455" s="7"/>
      <c r="L1455" s="7"/>
      <c r="M1455" s="8"/>
      <c r="N1455" s="8"/>
      <c r="O1455" s="8"/>
      <c r="P1455" s="8"/>
      <c r="Q1455" s="8"/>
      <c r="R1455" s="8"/>
      <c r="S1455" s="4">
        <f t="shared" si="140"/>
        <v>0</v>
      </c>
      <c r="T1455" s="6">
        <f t="shared" si="141"/>
        <v>0</v>
      </c>
      <c r="U1455" s="4">
        <f t="shared" si="142"/>
        <v>0</v>
      </c>
      <c r="V1455" s="6">
        <f t="shared" si="143"/>
        <v>0</v>
      </c>
      <c r="W1455" s="4">
        <f t="shared" si="144"/>
        <v>0</v>
      </c>
      <c r="X1455" s="6">
        <f t="shared" si="145"/>
        <v>0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IF(E1456="","",IF(AND(H1456=H1457,J1456=J1457),"",MAX($D$3:D1455)+1))</f>
        <v/>
      </c>
      <c r="E1456" s="7"/>
      <c r="F1456" s="7"/>
      <c r="G1456" s="7"/>
      <c r="H1456" s="7"/>
      <c r="I1456" s="7"/>
      <c r="J1456" s="7"/>
      <c r="K1456" s="7"/>
      <c r="L1456" s="7"/>
      <c r="M1456" s="8"/>
      <c r="N1456" s="8"/>
      <c r="O1456" s="8"/>
      <c r="P1456" s="8"/>
      <c r="Q1456" s="8"/>
      <c r="R1456" s="8"/>
      <c r="S1456" s="4">
        <f t="shared" si="140"/>
        <v>0</v>
      </c>
      <c r="T1456" s="6">
        <f t="shared" si="141"/>
        <v>0</v>
      </c>
      <c r="U1456" s="4">
        <f t="shared" si="142"/>
        <v>0</v>
      </c>
      <c r="V1456" s="6">
        <f t="shared" si="143"/>
        <v>0</v>
      </c>
      <c r="W1456" s="4">
        <f t="shared" si="144"/>
        <v>0</v>
      </c>
      <c r="X1456" s="6">
        <f t="shared" si="145"/>
        <v>0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IF(E1457="","",IF(AND(H1457=H1458,J1457=J1458),"",MAX($D$3:D1456)+1))</f>
        <v/>
      </c>
      <c r="E1457" s="7"/>
      <c r="F1457" s="7"/>
      <c r="G1457" s="7"/>
      <c r="H1457" s="7"/>
      <c r="I1457" s="7"/>
      <c r="J1457" s="7"/>
      <c r="K1457" s="7"/>
      <c r="L1457" s="7"/>
      <c r="M1457" s="8"/>
      <c r="N1457" s="8"/>
      <c r="O1457" s="8"/>
      <c r="P1457" s="8"/>
      <c r="Q1457" s="8"/>
      <c r="R1457" s="8"/>
      <c r="S1457" s="4">
        <f t="shared" si="140"/>
        <v>0</v>
      </c>
      <c r="T1457" s="6">
        <f t="shared" si="141"/>
        <v>0</v>
      </c>
      <c r="U1457" s="4">
        <f t="shared" si="142"/>
        <v>0</v>
      </c>
      <c r="V1457" s="6">
        <f t="shared" si="143"/>
        <v>0</v>
      </c>
      <c r="W1457" s="4">
        <f t="shared" si="144"/>
        <v>0</v>
      </c>
      <c r="X1457" s="6">
        <f t="shared" si="145"/>
        <v>0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IF(E1458="","",IF(AND(H1458=H1459,J1458=J1459),"",MAX($D$3:D1457)+1))</f>
        <v/>
      </c>
      <c r="E1458" s="7"/>
      <c r="F1458" s="7"/>
      <c r="G1458" s="7"/>
      <c r="H1458" s="7"/>
      <c r="I1458" s="7"/>
      <c r="J1458" s="7"/>
      <c r="K1458" s="7"/>
      <c r="L1458" s="7"/>
      <c r="M1458" s="8"/>
      <c r="N1458" s="8"/>
      <c r="O1458" s="8"/>
      <c r="P1458" s="8"/>
      <c r="Q1458" s="8"/>
      <c r="R1458" s="8"/>
      <c r="S1458" s="4">
        <f t="shared" si="140"/>
        <v>0</v>
      </c>
      <c r="T1458" s="6">
        <f t="shared" si="141"/>
        <v>0</v>
      </c>
      <c r="U1458" s="4">
        <f t="shared" si="142"/>
        <v>0</v>
      </c>
      <c r="V1458" s="6">
        <f t="shared" si="143"/>
        <v>0</v>
      </c>
      <c r="W1458" s="4">
        <f t="shared" si="144"/>
        <v>0</v>
      </c>
      <c r="X1458" s="6">
        <f t="shared" si="145"/>
        <v>0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IF(E1459="","",IF(AND(H1459=H1460,J1459=J1460),"",MAX($D$3:D1458)+1))</f>
        <v/>
      </c>
      <c r="E1459" s="7"/>
      <c r="F1459" s="7"/>
      <c r="G1459" s="7"/>
      <c r="H1459" s="7"/>
      <c r="I1459" s="7"/>
      <c r="J1459" s="7"/>
      <c r="K1459" s="7"/>
      <c r="L1459" s="7"/>
      <c r="M1459" s="8"/>
      <c r="N1459" s="8"/>
      <c r="O1459" s="8"/>
      <c r="P1459" s="8"/>
      <c r="Q1459" s="8"/>
      <c r="R1459" s="8"/>
      <c r="S1459" s="4">
        <f t="shared" si="140"/>
        <v>0</v>
      </c>
      <c r="T1459" s="6">
        <f t="shared" si="141"/>
        <v>0</v>
      </c>
      <c r="U1459" s="4">
        <f t="shared" si="142"/>
        <v>0</v>
      </c>
      <c r="V1459" s="6">
        <f t="shared" si="143"/>
        <v>0</v>
      </c>
      <c r="W1459" s="4">
        <f t="shared" si="144"/>
        <v>0</v>
      </c>
      <c r="X1459" s="6">
        <f t="shared" si="145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IF(E1460="","",IF(AND(H1460=H1461,J1460=J1461),"",MAX($D$3:D1459)+1))</f>
        <v/>
      </c>
      <c r="E1460" s="7"/>
      <c r="F1460" s="7"/>
      <c r="G1460" s="7"/>
      <c r="H1460" s="7"/>
      <c r="I1460" s="7"/>
      <c r="J1460" s="7"/>
      <c r="K1460" s="7"/>
      <c r="L1460" s="7"/>
      <c r="M1460" s="8"/>
      <c r="N1460" s="8"/>
      <c r="O1460" s="8"/>
      <c r="P1460" s="8"/>
      <c r="Q1460" s="8"/>
      <c r="R1460" s="8"/>
      <c r="S1460" s="4">
        <f t="shared" si="140"/>
        <v>0</v>
      </c>
      <c r="T1460" s="6">
        <f t="shared" si="141"/>
        <v>0</v>
      </c>
      <c r="U1460" s="4">
        <f t="shared" si="142"/>
        <v>0</v>
      </c>
      <c r="V1460" s="6">
        <f t="shared" si="143"/>
        <v>0</v>
      </c>
      <c r="W1460" s="4">
        <f t="shared" si="144"/>
        <v>0</v>
      </c>
      <c r="X1460" s="6">
        <f t="shared" si="145"/>
        <v>0</v>
      </c>
    </row>
    <row r="1461" spans="1:24" x14ac:dyDescent="0.2">
      <c r="A1461" t="str">
        <f>IF(AND(ABS(S1461)&gt;Input!$A$3,ABS(1-T1461)&gt;Input!$A$4),MAX($A$3:A1460)+1,"")</f>
        <v/>
      </c>
      <c r="B1461" t="str">
        <f>IF(AND(ABS(U1461)&gt;Input!$B$3,ABS(1-V1461)&gt;Input!$B$4),MAX($B$3:B1460)+1,"")</f>
        <v/>
      </c>
      <c r="C1461" t="str">
        <f>IF(AND(ABS(W1461)&gt;Input!$C$3,ABS(1-X1461)&gt;Input!$C$4),MAX($C$3:C1460)+1,"")</f>
        <v/>
      </c>
      <c r="D1461" t="str">
        <f>IF(E1461="","",IF(AND(H1461=H1462,J1461=J1462),"",MAX($D$3:D1460)+1))</f>
        <v/>
      </c>
      <c r="E1461" s="7"/>
      <c r="F1461" s="7"/>
      <c r="G1461" s="7"/>
      <c r="H1461" s="7"/>
      <c r="I1461" s="7"/>
      <c r="J1461" s="7"/>
      <c r="K1461" s="7"/>
      <c r="L1461" s="7"/>
      <c r="M1461" s="8"/>
      <c r="N1461" s="8"/>
      <c r="O1461" s="8"/>
      <c r="P1461" s="8"/>
      <c r="Q1461" s="8"/>
      <c r="R1461" s="8"/>
      <c r="S1461" s="4">
        <f t="shared" si="140"/>
        <v>0</v>
      </c>
      <c r="T1461" s="6">
        <f t="shared" si="141"/>
        <v>0</v>
      </c>
      <c r="U1461" s="4">
        <f t="shared" si="142"/>
        <v>0</v>
      </c>
      <c r="V1461" s="6">
        <f t="shared" si="143"/>
        <v>0</v>
      </c>
      <c r="W1461" s="4">
        <f t="shared" si="144"/>
        <v>0</v>
      </c>
      <c r="X1461" s="6">
        <f t="shared" si="145"/>
        <v>0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IF(E1462="","",IF(AND(H1462=H1463,J1462=J1463),"",MAX($D$3:D1461)+1))</f>
        <v/>
      </c>
      <c r="E1462" s="7"/>
      <c r="F1462" s="7"/>
      <c r="G1462" s="7"/>
      <c r="H1462" s="7"/>
      <c r="I1462" s="7"/>
      <c r="J1462" s="7"/>
      <c r="K1462" s="7"/>
      <c r="L1462" s="7"/>
      <c r="M1462" s="8"/>
      <c r="N1462" s="8"/>
      <c r="O1462" s="8"/>
      <c r="P1462" s="8"/>
      <c r="Q1462" s="8"/>
      <c r="R1462" s="8"/>
      <c r="S1462" s="4">
        <f t="shared" si="140"/>
        <v>0</v>
      </c>
      <c r="T1462" s="6">
        <f t="shared" si="141"/>
        <v>0</v>
      </c>
      <c r="U1462" s="4">
        <f t="shared" si="142"/>
        <v>0</v>
      </c>
      <c r="V1462" s="6">
        <f t="shared" si="143"/>
        <v>0</v>
      </c>
      <c r="W1462" s="4">
        <f t="shared" si="144"/>
        <v>0</v>
      </c>
      <c r="X1462" s="6">
        <f t="shared" si="145"/>
        <v>0</v>
      </c>
    </row>
    <row r="1463" spans="1:24" x14ac:dyDescent="0.2">
      <c r="A1463" t="str">
        <f>IF(AND(ABS(S1463)&gt;Input!$A$3,ABS(1-T1463)&gt;Input!$A$4),MAX($A$3:A1462)+1,"")</f>
        <v/>
      </c>
      <c r="B1463" t="str">
        <f>IF(AND(ABS(U1463)&gt;Input!$B$3,ABS(1-V1463)&gt;Input!$B$4),MAX($B$3:B1462)+1,"")</f>
        <v/>
      </c>
      <c r="C1463" t="str">
        <f>IF(AND(ABS(W1463)&gt;Input!$C$3,ABS(1-X1463)&gt;Input!$C$4),MAX($C$3:C1462)+1,"")</f>
        <v/>
      </c>
      <c r="D1463" t="str">
        <f>IF(E1463="","",IF(AND(H1463=H1464,J1463=J1464),"",MAX($D$3:D1462)+1))</f>
        <v/>
      </c>
      <c r="E1463" s="7"/>
      <c r="F1463" s="7"/>
      <c r="G1463" s="7"/>
      <c r="H1463" s="7"/>
      <c r="I1463" s="7"/>
      <c r="J1463" s="7"/>
      <c r="K1463" s="7"/>
      <c r="L1463" s="7"/>
      <c r="M1463" s="8"/>
      <c r="N1463" s="8"/>
      <c r="O1463" s="8"/>
      <c r="P1463" s="8"/>
      <c r="Q1463" s="8"/>
      <c r="R1463" s="8"/>
      <c r="S1463" s="4">
        <f t="shared" si="140"/>
        <v>0</v>
      </c>
      <c r="T1463" s="6">
        <f t="shared" si="141"/>
        <v>0</v>
      </c>
      <c r="U1463" s="4">
        <f t="shared" si="142"/>
        <v>0</v>
      </c>
      <c r="V1463" s="6">
        <f t="shared" si="143"/>
        <v>0</v>
      </c>
      <c r="W1463" s="4">
        <f t="shared" si="144"/>
        <v>0</v>
      </c>
      <c r="X1463" s="6">
        <f t="shared" si="145"/>
        <v>0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IF(E1464="","",IF(AND(H1464=H1465,J1464=J1465),"",MAX($D$3:D1463)+1))</f>
        <v/>
      </c>
      <c r="E1464" s="7"/>
      <c r="F1464" s="7"/>
      <c r="G1464" s="7"/>
      <c r="H1464" s="7"/>
      <c r="I1464" s="7"/>
      <c r="J1464" s="7"/>
      <c r="K1464" s="7"/>
      <c r="L1464" s="7"/>
      <c r="M1464" s="8"/>
      <c r="N1464" s="8"/>
      <c r="O1464" s="8"/>
      <c r="P1464" s="8"/>
      <c r="Q1464" s="8"/>
      <c r="R1464" s="8"/>
      <c r="S1464" s="4">
        <f t="shared" si="140"/>
        <v>0</v>
      </c>
      <c r="T1464" s="6">
        <f t="shared" si="141"/>
        <v>0</v>
      </c>
      <c r="U1464" s="4">
        <f t="shared" si="142"/>
        <v>0</v>
      </c>
      <c r="V1464" s="6">
        <f t="shared" si="143"/>
        <v>0</v>
      </c>
      <c r="W1464" s="4">
        <f t="shared" si="144"/>
        <v>0</v>
      </c>
      <c r="X1464" s="6">
        <f t="shared" si="145"/>
        <v>0</v>
      </c>
    </row>
    <row r="1465" spans="1:24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IF(E1465="","",IF(AND(H1465=H1466,J1465=J1466),"",MAX($D$3:D1464)+1))</f>
        <v/>
      </c>
      <c r="E1465" s="7"/>
      <c r="F1465" s="7"/>
      <c r="G1465" s="7"/>
      <c r="H1465" s="7"/>
      <c r="I1465" s="7"/>
      <c r="J1465" s="7"/>
      <c r="K1465" s="7"/>
      <c r="L1465" s="7"/>
      <c r="M1465" s="8"/>
      <c r="N1465" s="8"/>
      <c r="O1465" s="8"/>
      <c r="P1465" s="8"/>
      <c r="Q1465" s="8"/>
      <c r="R1465" s="8"/>
      <c r="S1465" s="4">
        <f t="shared" si="140"/>
        <v>0</v>
      </c>
      <c r="T1465" s="6">
        <f t="shared" si="141"/>
        <v>0</v>
      </c>
      <c r="U1465" s="4">
        <f t="shared" si="142"/>
        <v>0</v>
      </c>
      <c r="V1465" s="6">
        <f t="shared" si="143"/>
        <v>0</v>
      </c>
      <c r="W1465" s="4">
        <f t="shared" si="144"/>
        <v>0</v>
      </c>
      <c r="X1465" s="6">
        <f t="shared" si="145"/>
        <v>0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IF(E1466="","",IF(AND(H1466=H1467,J1466=J1467),"",MAX($D$3:D1465)+1))</f>
        <v/>
      </c>
      <c r="E1466" s="7"/>
      <c r="F1466" s="7"/>
      <c r="G1466" s="7"/>
      <c r="H1466" s="7"/>
      <c r="I1466" s="7"/>
      <c r="J1466" s="7"/>
      <c r="K1466" s="7"/>
      <c r="L1466" s="7"/>
      <c r="M1466" s="8"/>
      <c r="N1466" s="8"/>
      <c r="O1466" s="8"/>
      <c r="P1466" s="8"/>
      <c r="Q1466" s="8"/>
      <c r="R1466" s="8"/>
      <c r="S1466" s="4">
        <f t="shared" si="140"/>
        <v>0</v>
      </c>
      <c r="T1466" s="6">
        <f t="shared" si="141"/>
        <v>0</v>
      </c>
      <c r="U1466" s="4">
        <f t="shared" si="142"/>
        <v>0</v>
      </c>
      <c r="V1466" s="6">
        <f t="shared" si="143"/>
        <v>0</v>
      </c>
      <c r="W1466" s="4">
        <f t="shared" si="144"/>
        <v>0</v>
      </c>
      <c r="X1466" s="6">
        <f t="shared" si="145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IF(E1467="","",IF(AND(H1467=H1468,J1467=J1468),"",MAX($D$3:D1466)+1))</f>
        <v/>
      </c>
      <c r="E1467" s="7"/>
      <c r="F1467" s="7"/>
      <c r="G1467" s="7"/>
      <c r="H1467" s="7"/>
      <c r="I1467" s="7"/>
      <c r="J1467" s="7"/>
      <c r="K1467" s="7"/>
      <c r="L1467" s="7"/>
      <c r="M1467" s="8"/>
      <c r="N1467" s="8"/>
      <c r="O1467" s="8"/>
      <c r="P1467" s="8"/>
      <c r="Q1467" s="8"/>
      <c r="R1467" s="8"/>
      <c r="S1467" s="4">
        <f t="shared" si="140"/>
        <v>0</v>
      </c>
      <c r="T1467" s="6">
        <f t="shared" si="141"/>
        <v>0</v>
      </c>
      <c r="U1467" s="4">
        <f t="shared" si="142"/>
        <v>0</v>
      </c>
      <c r="V1467" s="6">
        <f t="shared" si="143"/>
        <v>0</v>
      </c>
      <c r="W1467" s="4">
        <f t="shared" si="144"/>
        <v>0</v>
      </c>
      <c r="X1467" s="6">
        <f t="shared" si="145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IF(E1468="","",IF(AND(H1468=H1469,J1468=J1469),"",MAX($D$3:D1467)+1))</f>
        <v/>
      </c>
      <c r="E1468" s="7"/>
      <c r="F1468" s="7"/>
      <c r="G1468" s="7"/>
      <c r="H1468" s="7"/>
      <c r="I1468" s="7"/>
      <c r="J1468" s="7"/>
      <c r="K1468" s="7"/>
      <c r="L1468" s="7"/>
      <c r="M1468" s="8"/>
      <c r="N1468" s="8"/>
      <c r="O1468" s="8"/>
      <c r="P1468" s="8"/>
      <c r="Q1468" s="8"/>
      <c r="R1468" s="8"/>
      <c r="S1468" s="4">
        <f t="shared" si="140"/>
        <v>0</v>
      </c>
      <c r="T1468" s="6">
        <f t="shared" si="141"/>
        <v>0</v>
      </c>
      <c r="U1468" s="4">
        <f t="shared" si="142"/>
        <v>0</v>
      </c>
      <c r="V1468" s="6">
        <f t="shared" si="143"/>
        <v>0</v>
      </c>
      <c r="W1468" s="4">
        <f t="shared" si="144"/>
        <v>0</v>
      </c>
      <c r="X1468" s="6">
        <f t="shared" si="145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IF(E1469="","",IF(AND(H1469=H1470,J1469=J1470),"",MAX($D$3:D1468)+1))</f>
        <v/>
      </c>
      <c r="E1469" s="7"/>
      <c r="F1469" s="7"/>
      <c r="G1469" s="7"/>
      <c r="H1469" s="7"/>
      <c r="I1469" s="7"/>
      <c r="J1469" s="7"/>
      <c r="K1469" s="7"/>
      <c r="L1469" s="7"/>
      <c r="M1469" s="8"/>
      <c r="N1469" s="8"/>
      <c r="O1469" s="8"/>
      <c r="P1469" s="8"/>
      <c r="Q1469" s="8"/>
      <c r="R1469" s="8"/>
      <c r="S1469" s="4">
        <f t="shared" si="140"/>
        <v>0</v>
      </c>
      <c r="T1469" s="6">
        <f t="shared" si="141"/>
        <v>0</v>
      </c>
      <c r="U1469" s="4">
        <f t="shared" si="142"/>
        <v>0</v>
      </c>
      <c r="V1469" s="6">
        <f t="shared" si="143"/>
        <v>0</v>
      </c>
      <c r="W1469" s="4">
        <f t="shared" si="144"/>
        <v>0</v>
      </c>
      <c r="X1469" s="6">
        <f t="shared" si="145"/>
        <v>0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 t="str">
        <f>IF(E1470="","",IF(AND(H1470=H1471,J1470=J1471),"",MAX($D$3:D1469)+1))</f>
        <v/>
      </c>
      <c r="E1470" s="7"/>
      <c r="F1470" s="7"/>
      <c r="G1470" s="7"/>
      <c r="H1470" s="7"/>
      <c r="I1470" s="7"/>
      <c r="J1470" s="7"/>
      <c r="K1470" s="7"/>
      <c r="L1470" s="7"/>
      <c r="M1470" s="8"/>
      <c r="N1470" s="8"/>
      <c r="O1470" s="8"/>
      <c r="P1470" s="8"/>
      <c r="Q1470" s="8"/>
      <c r="R1470" s="8"/>
      <c r="S1470" s="4">
        <f t="shared" si="140"/>
        <v>0</v>
      </c>
      <c r="T1470" s="6">
        <f t="shared" si="141"/>
        <v>0</v>
      </c>
      <c r="U1470" s="4">
        <f t="shared" si="142"/>
        <v>0</v>
      </c>
      <c r="V1470" s="6">
        <f t="shared" si="143"/>
        <v>0</v>
      </c>
      <c r="W1470" s="4">
        <f t="shared" si="144"/>
        <v>0</v>
      </c>
      <c r="X1470" s="6">
        <f t="shared" si="145"/>
        <v>0</v>
      </c>
    </row>
    <row r="1471" spans="1:24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IF(E1471="","",IF(AND(H1471=H1472,J1471=J1472),"",MAX($D$3:D1470)+1))</f>
        <v/>
      </c>
      <c r="E1471" s="7"/>
      <c r="F1471" s="7"/>
      <c r="G1471" s="7"/>
      <c r="H1471" s="7"/>
      <c r="I1471" s="7"/>
      <c r="J1471" s="7"/>
      <c r="K1471" s="7"/>
      <c r="L1471" s="7"/>
      <c r="M1471" s="4"/>
      <c r="N1471" s="4"/>
      <c r="O1471" s="4"/>
      <c r="P1471" s="4"/>
      <c r="Q1471" s="4"/>
      <c r="R1471" s="4"/>
      <c r="S1471" s="4">
        <f t="shared" si="140"/>
        <v>0</v>
      </c>
      <c r="T1471" s="6">
        <f t="shared" si="141"/>
        <v>0</v>
      </c>
      <c r="U1471" s="4">
        <f t="shared" si="142"/>
        <v>0</v>
      </c>
      <c r="V1471" s="6">
        <f t="shared" si="143"/>
        <v>0</v>
      </c>
      <c r="W1471" s="4">
        <f t="shared" si="144"/>
        <v>0</v>
      </c>
      <c r="X1471" s="6">
        <f t="shared" si="145"/>
        <v>0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IF(E1472="","",IF(AND(H1472=H1473,J1472=J1473),"",MAX($D$3:D1471)+1))</f>
        <v/>
      </c>
      <c r="E1472" s="7"/>
      <c r="F1472" s="7"/>
      <c r="G1472" s="7"/>
      <c r="H1472" s="7"/>
      <c r="I1472" s="7"/>
      <c r="J1472" s="7"/>
      <c r="K1472" s="7"/>
      <c r="L1472" s="7"/>
      <c r="M1472" s="8"/>
      <c r="N1472" s="8"/>
      <c r="O1472" s="8"/>
      <c r="P1472" s="8"/>
      <c r="Q1472" s="8"/>
      <c r="R1472" s="8"/>
      <c r="S1472" s="4">
        <f t="shared" si="140"/>
        <v>0</v>
      </c>
      <c r="T1472" s="6">
        <f t="shared" si="141"/>
        <v>0</v>
      </c>
      <c r="U1472" s="4">
        <f t="shared" si="142"/>
        <v>0</v>
      </c>
      <c r="V1472" s="6">
        <f t="shared" si="143"/>
        <v>0</v>
      </c>
      <c r="W1472" s="4">
        <f t="shared" si="144"/>
        <v>0</v>
      </c>
      <c r="X1472" s="6">
        <f t="shared" si="145"/>
        <v>0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IF(E1473="","",IF(AND(H1473=H1474,J1473=J1474),"",MAX($D$3:D1472)+1))</f>
        <v/>
      </c>
      <c r="E1473" s="7"/>
      <c r="F1473" s="7"/>
      <c r="G1473" s="7"/>
      <c r="H1473" s="7"/>
      <c r="I1473" s="7"/>
      <c r="J1473" s="7"/>
      <c r="K1473" s="7"/>
      <c r="L1473" s="7"/>
      <c r="M1473" s="8"/>
      <c r="N1473" s="8"/>
      <c r="O1473" s="8"/>
      <c r="P1473" s="8"/>
      <c r="Q1473" s="8"/>
      <c r="R1473" s="8"/>
      <c r="S1473" s="4">
        <f t="shared" si="140"/>
        <v>0</v>
      </c>
      <c r="T1473" s="6">
        <f t="shared" si="141"/>
        <v>0</v>
      </c>
      <c r="U1473" s="4">
        <f t="shared" si="142"/>
        <v>0</v>
      </c>
      <c r="V1473" s="6">
        <f t="shared" si="143"/>
        <v>0</v>
      </c>
      <c r="W1473" s="4">
        <f t="shared" si="144"/>
        <v>0</v>
      </c>
      <c r="X1473" s="6">
        <f t="shared" si="145"/>
        <v>0</v>
      </c>
    </row>
    <row r="1474" spans="1:24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 t="str">
        <f>IF(E1474="","",IF(AND(H1474=H1475,J1474=J1475),"",MAX($D$3:D1473)+1))</f>
        <v/>
      </c>
      <c r="E1474" s="7"/>
      <c r="F1474" s="7"/>
      <c r="G1474" s="7"/>
      <c r="H1474" s="7"/>
      <c r="I1474" s="7"/>
      <c r="J1474" s="7"/>
      <c r="K1474" s="7"/>
      <c r="L1474" s="7"/>
      <c r="M1474" s="8"/>
      <c r="N1474" s="8"/>
      <c r="O1474" s="8"/>
      <c r="P1474" s="8"/>
      <c r="Q1474" s="8"/>
      <c r="R1474" s="8"/>
      <c r="S1474" s="4">
        <f t="shared" si="140"/>
        <v>0</v>
      </c>
      <c r="T1474" s="6">
        <f t="shared" si="141"/>
        <v>0</v>
      </c>
      <c r="U1474" s="4">
        <f t="shared" si="142"/>
        <v>0</v>
      </c>
      <c r="V1474" s="6">
        <f t="shared" si="143"/>
        <v>0</v>
      </c>
      <c r="W1474" s="4">
        <f t="shared" si="144"/>
        <v>0</v>
      </c>
      <c r="X1474" s="6">
        <f t="shared" si="145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 t="str">
        <f>IF(AND(ABS(W1475)&gt;Input!$C$3,ABS(1-X1475)&gt;Input!$C$4),MAX($C$3:C1474)+1,"")</f>
        <v/>
      </c>
      <c r="D1475" t="str">
        <f>IF(E1475="","",IF(AND(H1475=H1476,J1475=J1476),"",MAX($D$3:D1474)+1))</f>
        <v/>
      </c>
      <c r="E1475" s="7"/>
      <c r="F1475" s="7"/>
      <c r="G1475" s="7"/>
      <c r="H1475" s="7"/>
      <c r="I1475" s="7"/>
      <c r="J1475" s="7"/>
      <c r="K1475" s="7"/>
      <c r="L1475" s="7"/>
      <c r="M1475" s="8"/>
      <c r="N1475" s="8"/>
      <c r="O1475" s="8"/>
      <c r="P1475" s="8"/>
      <c r="Q1475" s="8"/>
      <c r="R1475" s="8"/>
      <c r="S1475" s="4">
        <f t="shared" si="140"/>
        <v>0</v>
      </c>
      <c r="T1475" s="6">
        <f t="shared" si="141"/>
        <v>0</v>
      </c>
      <c r="U1475" s="4">
        <f t="shared" si="142"/>
        <v>0</v>
      </c>
      <c r="V1475" s="6">
        <f t="shared" si="143"/>
        <v>0</v>
      </c>
      <c r="W1475" s="4">
        <f t="shared" si="144"/>
        <v>0</v>
      </c>
      <c r="X1475" s="6">
        <f t="shared" si="145"/>
        <v>0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 t="str">
        <f>IF(E1476="","",IF(AND(H1476=H1477,J1476=J1477),"",MAX($D$3:D1475)+1))</f>
        <v/>
      </c>
      <c r="E1476" s="7"/>
      <c r="F1476" s="7"/>
      <c r="G1476" s="7"/>
      <c r="H1476" s="7"/>
      <c r="I1476" s="7"/>
      <c r="J1476" s="7"/>
      <c r="K1476" s="7"/>
      <c r="L1476" s="7"/>
      <c r="M1476" s="8"/>
      <c r="N1476" s="8"/>
      <c r="O1476" s="8"/>
      <c r="P1476" s="8"/>
      <c r="Q1476" s="8"/>
      <c r="R1476" s="8"/>
      <c r="S1476" s="4">
        <f t="shared" si="140"/>
        <v>0</v>
      </c>
      <c r="T1476" s="6">
        <f t="shared" si="141"/>
        <v>0</v>
      </c>
      <c r="U1476" s="4">
        <f t="shared" si="142"/>
        <v>0</v>
      </c>
      <c r="V1476" s="6">
        <f t="shared" si="143"/>
        <v>0</v>
      </c>
      <c r="W1476" s="4">
        <f t="shared" si="144"/>
        <v>0</v>
      </c>
      <c r="X1476" s="6">
        <f t="shared" si="145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IF(E1477="","",IF(AND(H1477=H1478,J1477=J1478),"",MAX($D$3:D1476)+1))</f>
        <v/>
      </c>
      <c r="E1477" s="7"/>
      <c r="F1477" s="7"/>
      <c r="G1477" s="7"/>
      <c r="H1477" s="7"/>
      <c r="I1477" s="7"/>
      <c r="J1477" s="7"/>
      <c r="K1477" s="7"/>
      <c r="L1477" s="7"/>
      <c r="M1477" s="8"/>
      <c r="N1477" s="8"/>
      <c r="O1477" s="8"/>
      <c r="P1477" s="8"/>
      <c r="Q1477" s="8"/>
      <c r="R1477" s="8"/>
      <c r="S1477" s="4">
        <f t="shared" ref="S1477:S1540" si="146">M1477-O1477-Q1477</f>
        <v>0</v>
      </c>
      <c r="T1477" s="6">
        <f t="shared" ref="T1477:T1540" si="147">IF(M1477=0,0,ROUND((O1477+Q1477)/M1477,4))</f>
        <v>0</v>
      </c>
      <c r="U1477" s="4">
        <f t="shared" ref="U1477:U1540" si="148">N1477-O1477-Q1477</f>
        <v>0</v>
      </c>
      <c r="V1477" s="6">
        <f t="shared" ref="V1477:V1540" si="149">IF(N1477=0,0,ROUND((O1477+Q1477)/N1477,4))</f>
        <v>0</v>
      </c>
      <c r="W1477" s="4">
        <f t="shared" ref="W1477:W1540" si="150">R1477-O1477-Q1477</f>
        <v>0</v>
      </c>
      <c r="X1477" s="6">
        <f t="shared" ref="X1477:X1540" si="151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IF(E1478="","",IF(AND(H1478=H1479,J1478=J1479),"",MAX($D$3:D1477)+1))</f>
        <v/>
      </c>
      <c r="E1478" s="7"/>
      <c r="F1478" s="7"/>
      <c r="G1478" s="7"/>
      <c r="H1478" s="7"/>
      <c r="I1478" s="7"/>
      <c r="J1478" s="7"/>
      <c r="K1478" s="7"/>
      <c r="L1478" s="7"/>
      <c r="M1478" s="8"/>
      <c r="N1478" s="8"/>
      <c r="O1478" s="8"/>
      <c r="P1478" s="8"/>
      <c r="Q1478" s="8"/>
      <c r="R1478" s="8"/>
      <c r="S1478" s="4">
        <f t="shared" si="146"/>
        <v>0</v>
      </c>
      <c r="T1478" s="6">
        <f t="shared" si="147"/>
        <v>0</v>
      </c>
      <c r="U1478" s="4">
        <f t="shared" si="148"/>
        <v>0</v>
      </c>
      <c r="V1478" s="6">
        <f t="shared" si="149"/>
        <v>0</v>
      </c>
      <c r="W1478" s="4">
        <f t="shared" si="150"/>
        <v>0</v>
      </c>
      <c r="X1478" s="6">
        <f t="shared" si="151"/>
        <v>0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IF(E1479="","",IF(AND(H1479=H1480,J1479=J1480),"",MAX($D$3:D1478)+1))</f>
        <v/>
      </c>
      <c r="E1479" s="7"/>
      <c r="F1479" s="7"/>
      <c r="G1479" s="7"/>
      <c r="H1479" s="7"/>
      <c r="I1479" s="7"/>
      <c r="J1479" s="7"/>
      <c r="K1479" s="7"/>
      <c r="L1479" s="7"/>
      <c r="M1479" s="8"/>
      <c r="N1479" s="8"/>
      <c r="O1479" s="8"/>
      <c r="P1479" s="8"/>
      <c r="Q1479" s="8"/>
      <c r="R1479" s="8"/>
      <c r="S1479" s="4">
        <f t="shared" si="146"/>
        <v>0</v>
      </c>
      <c r="T1479" s="6">
        <f t="shared" si="147"/>
        <v>0</v>
      </c>
      <c r="U1479" s="4">
        <f t="shared" si="148"/>
        <v>0</v>
      </c>
      <c r="V1479" s="6">
        <f t="shared" si="149"/>
        <v>0</v>
      </c>
      <c r="W1479" s="4">
        <f t="shared" si="150"/>
        <v>0</v>
      </c>
      <c r="X1479" s="6">
        <f t="shared" si="151"/>
        <v>0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IF(E1480="","",IF(AND(H1480=H1481,J1480=J1481),"",MAX($D$3:D1479)+1))</f>
        <v/>
      </c>
      <c r="E1480" s="7"/>
      <c r="F1480" s="7"/>
      <c r="G1480" s="7"/>
      <c r="H1480" s="7"/>
      <c r="I1480" s="7"/>
      <c r="J1480" s="7"/>
      <c r="K1480" s="7"/>
      <c r="L1480" s="7"/>
      <c r="M1480" s="8"/>
      <c r="N1480" s="8"/>
      <c r="O1480" s="8"/>
      <c r="P1480" s="8"/>
      <c r="Q1480" s="8"/>
      <c r="R1480" s="8"/>
      <c r="S1480" s="4">
        <f t="shared" si="146"/>
        <v>0</v>
      </c>
      <c r="T1480" s="6">
        <f t="shared" si="147"/>
        <v>0</v>
      </c>
      <c r="U1480" s="4">
        <f t="shared" si="148"/>
        <v>0</v>
      </c>
      <c r="V1480" s="6">
        <f t="shared" si="149"/>
        <v>0</v>
      </c>
      <c r="W1480" s="4">
        <f t="shared" si="150"/>
        <v>0</v>
      </c>
      <c r="X1480" s="6">
        <f t="shared" si="151"/>
        <v>0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IF(E1481="","",IF(AND(H1481=H1482,J1481=J1482),"",MAX($D$3:D1480)+1))</f>
        <v/>
      </c>
      <c r="E1481" s="7"/>
      <c r="F1481" s="7"/>
      <c r="G1481" s="7"/>
      <c r="H1481" s="7"/>
      <c r="I1481" s="7"/>
      <c r="J1481" s="7"/>
      <c r="K1481" s="7"/>
      <c r="L1481" s="7"/>
      <c r="M1481" s="8"/>
      <c r="N1481" s="8"/>
      <c r="O1481" s="8"/>
      <c r="P1481" s="8"/>
      <c r="Q1481" s="8"/>
      <c r="R1481" s="8"/>
      <c r="S1481" s="4">
        <f t="shared" si="146"/>
        <v>0</v>
      </c>
      <c r="T1481" s="6">
        <f t="shared" si="147"/>
        <v>0</v>
      </c>
      <c r="U1481" s="4">
        <f t="shared" si="148"/>
        <v>0</v>
      </c>
      <c r="V1481" s="6">
        <f t="shared" si="149"/>
        <v>0</v>
      </c>
      <c r="W1481" s="4">
        <f t="shared" si="150"/>
        <v>0</v>
      </c>
      <c r="X1481" s="6">
        <f t="shared" si="151"/>
        <v>0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IF(E1482="","",IF(AND(H1482=H1483,J1482=J1483),"",MAX($D$3:D1481)+1))</f>
        <v/>
      </c>
      <c r="E1482" s="7"/>
      <c r="F1482" s="7"/>
      <c r="G1482" s="7"/>
      <c r="H1482" s="7"/>
      <c r="I1482" s="7"/>
      <c r="J1482" s="7"/>
      <c r="K1482" s="7"/>
      <c r="L1482" s="7"/>
      <c r="M1482" s="8"/>
      <c r="N1482" s="8"/>
      <c r="O1482" s="8"/>
      <c r="P1482" s="8"/>
      <c r="Q1482" s="8"/>
      <c r="R1482" s="8"/>
      <c r="S1482" s="4">
        <f t="shared" si="146"/>
        <v>0</v>
      </c>
      <c r="T1482" s="6">
        <f t="shared" si="147"/>
        <v>0</v>
      </c>
      <c r="U1482" s="4">
        <f t="shared" si="148"/>
        <v>0</v>
      </c>
      <c r="V1482" s="6">
        <f t="shared" si="149"/>
        <v>0</v>
      </c>
      <c r="W1482" s="4">
        <f t="shared" si="150"/>
        <v>0</v>
      </c>
      <c r="X1482" s="6">
        <f t="shared" si="151"/>
        <v>0</v>
      </c>
    </row>
    <row r="1483" spans="1:24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IF(E1483="","",IF(AND(H1483=H1484,J1483=J1484),"",MAX($D$3:D1482)+1))</f>
        <v/>
      </c>
      <c r="E1483" s="7"/>
      <c r="F1483" s="7"/>
      <c r="G1483" s="7"/>
      <c r="H1483" s="7"/>
      <c r="I1483" s="7"/>
      <c r="J1483" s="7"/>
      <c r="K1483" s="7"/>
      <c r="L1483" s="7"/>
      <c r="M1483" s="8"/>
      <c r="N1483" s="8"/>
      <c r="O1483" s="8"/>
      <c r="P1483" s="8"/>
      <c r="Q1483" s="8"/>
      <c r="R1483" s="8"/>
      <c r="S1483" s="4">
        <f t="shared" si="146"/>
        <v>0</v>
      </c>
      <c r="T1483" s="6">
        <f t="shared" si="147"/>
        <v>0</v>
      </c>
      <c r="U1483" s="4">
        <f t="shared" si="148"/>
        <v>0</v>
      </c>
      <c r="V1483" s="6">
        <f t="shared" si="149"/>
        <v>0</v>
      </c>
      <c r="W1483" s="4">
        <f t="shared" si="150"/>
        <v>0</v>
      </c>
      <c r="X1483" s="6">
        <f t="shared" si="151"/>
        <v>0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IF(E1484="","",IF(AND(H1484=H1485,J1484=J1485),"",MAX($D$3:D1483)+1))</f>
        <v/>
      </c>
      <c r="E1484" s="7"/>
      <c r="F1484" s="7"/>
      <c r="G1484" s="7"/>
      <c r="H1484" s="7"/>
      <c r="I1484" s="7"/>
      <c r="J1484" s="7"/>
      <c r="K1484" s="7"/>
      <c r="L1484" s="7"/>
      <c r="M1484" s="8"/>
      <c r="N1484" s="8"/>
      <c r="O1484" s="8"/>
      <c r="P1484" s="8"/>
      <c r="Q1484" s="8"/>
      <c r="R1484" s="8"/>
      <c r="S1484" s="4">
        <f t="shared" si="146"/>
        <v>0</v>
      </c>
      <c r="T1484" s="6">
        <f t="shared" si="147"/>
        <v>0</v>
      </c>
      <c r="U1484" s="4">
        <f t="shared" si="148"/>
        <v>0</v>
      </c>
      <c r="V1484" s="6">
        <f t="shared" si="149"/>
        <v>0</v>
      </c>
      <c r="W1484" s="4">
        <f t="shared" si="150"/>
        <v>0</v>
      </c>
      <c r="X1484" s="6">
        <f t="shared" si="151"/>
        <v>0</v>
      </c>
    </row>
    <row r="1485" spans="1:24" x14ac:dyDescent="0.2">
      <c r="A1485" t="str">
        <f>IF(AND(ABS(S1485)&gt;Input!$A$3,ABS(1-T1485)&gt;Input!$A$4),MAX($A$3:A1484)+1,"")</f>
        <v/>
      </c>
      <c r="B1485" t="str">
        <f>IF(AND(ABS(U1485)&gt;Input!$B$3,ABS(1-V1485)&gt;Input!$B$4),MAX($B$3:B1484)+1,"")</f>
        <v/>
      </c>
      <c r="C1485" t="str">
        <f>IF(AND(ABS(W1485)&gt;Input!$C$3,ABS(1-X1485)&gt;Input!$C$4),MAX($C$3:C1484)+1,"")</f>
        <v/>
      </c>
      <c r="D1485" t="str">
        <f>IF(E1485="","",IF(AND(H1485=H1486,J1485=J1486),"",MAX($D$3:D1484)+1))</f>
        <v/>
      </c>
      <c r="E1485" s="7"/>
      <c r="F1485" s="7"/>
      <c r="G1485" s="7"/>
      <c r="H1485" s="7"/>
      <c r="I1485" s="7"/>
      <c r="J1485" s="7"/>
      <c r="K1485" s="7"/>
      <c r="L1485" s="7"/>
      <c r="M1485" s="8"/>
      <c r="N1485" s="8"/>
      <c r="O1485" s="8"/>
      <c r="P1485" s="8"/>
      <c r="Q1485" s="8"/>
      <c r="R1485" s="8"/>
      <c r="S1485" s="4">
        <f t="shared" si="146"/>
        <v>0</v>
      </c>
      <c r="T1485" s="6">
        <f t="shared" si="147"/>
        <v>0</v>
      </c>
      <c r="U1485" s="4">
        <f t="shared" si="148"/>
        <v>0</v>
      </c>
      <c r="V1485" s="6">
        <f t="shared" si="149"/>
        <v>0</v>
      </c>
      <c r="W1485" s="4">
        <f t="shared" si="150"/>
        <v>0</v>
      </c>
      <c r="X1485" s="6">
        <f t="shared" si="151"/>
        <v>0</v>
      </c>
    </row>
    <row r="1486" spans="1:24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IF(E1486="","",IF(AND(H1486=H1487,J1486=J1487),"",MAX($D$3:D1485)+1))</f>
        <v/>
      </c>
      <c r="E1486" s="7"/>
      <c r="F1486" s="7"/>
      <c r="G1486" s="7"/>
      <c r="H1486" s="7"/>
      <c r="I1486" s="7"/>
      <c r="J1486" s="7"/>
      <c r="K1486" s="7"/>
      <c r="L1486" s="7"/>
      <c r="M1486" s="8"/>
      <c r="N1486" s="8"/>
      <c r="O1486" s="8"/>
      <c r="P1486" s="8"/>
      <c r="Q1486" s="8"/>
      <c r="R1486" s="8"/>
      <c r="S1486" s="4">
        <f t="shared" si="146"/>
        <v>0</v>
      </c>
      <c r="T1486" s="6">
        <f t="shared" si="147"/>
        <v>0</v>
      </c>
      <c r="U1486" s="4">
        <f t="shared" si="148"/>
        <v>0</v>
      </c>
      <c r="V1486" s="6">
        <f t="shared" si="149"/>
        <v>0</v>
      </c>
      <c r="W1486" s="4">
        <f t="shared" si="150"/>
        <v>0</v>
      </c>
      <c r="X1486" s="6">
        <f t="shared" si="151"/>
        <v>0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IF(E1487="","",IF(AND(H1487=H1488,J1487=J1488),"",MAX($D$3:D1486)+1))</f>
        <v/>
      </c>
      <c r="E1487" s="7"/>
      <c r="F1487" s="7"/>
      <c r="G1487" s="7"/>
      <c r="H1487" s="7"/>
      <c r="I1487" s="7"/>
      <c r="J1487" s="7"/>
      <c r="K1487" s="7"/>
      <c r="L1487" s="7"/>
      <c r="M1487" s="8"/>
      <c r="N1487" s="8"/>
      <c r="O1487" s="8"/>
      <c r="P1487" s="8"/>
      <c r="Q1487" s="8"/>
      <c r="R1487" s="8"/>
      <c r="S1487" s="4">
        <f t="shared" si="146"/>
        <v>0</v>
      </c>
      <c r="T1487" s="6">
        <f t="shared" si="147"/>
        <v>0</v>
      </c>
      <c r="U1487" s="4">
        <f t="shared" si="148"/>
        <v>0</v>
      </c>
      <c r="V1487" s="6">
        <f t="shared" si="149"/>
        <v>0</v>
      </c>
      <c r="W1487" s="4">
        <f t="shared" si="150"/>
        <v>0</v>
      </c>
      <c r="X1487" s="6">
        <f t="shared" si="151"/>
        <v>0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IF(E1488="","",IF(AND(H1488=H1489,J1488=J1489),"",MAX($D$3:D1487)+1))</f>
        <v/>
      </c>
      <c r="E1488" s="7"/>
      <c r="F1488" s="7"/>
      <c r="G1488" s="7"/>
      <c r="H1488" s="7"/>
      <c r="I1488" s="7"/>
      <c r="J1488" s="7"/>
      <c r="K1488" s="7"/>
      <c r="L1488" s="7"/>
      <c r="M1488" s="8"/>
      <c r="N1488" s="8"/>
      <c r="O1488" s="8"/>
      <c r="P1488" s="8"/>
      <c r="Q1488" s="8"/>
      <c r="R1488" s="8"/>
      <c r="S1488" s="4">
        <f t="shared" si="146"/>
        <v>0</v>
      </c>
      <c r="T1488" s="6">
        <f t="shared" si="147"/>
        <v>0</v>
      </c>
      <c r="U1488" s="4">
        <f t="shared" si="148"/>
        <v>0</v>
      </c>
      <c r="V1488" s="6">
        <f t="shared" si="149"/>
        <v>0</v>
      </c>
      <c r="W1488" s="4">
        <f t="shared" si="150"/>
        <v>0</v>
      </c>
      <c r="X1488" s="6">
        <f t="shared" si="151"/>
        <v>0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IF(E1489="","",IF(AND(H1489=H1490,J1489=J1490),"",MAX($D$3:D1488)+1))</f>
        <v/>
      </c>
      <c r="E1489" s="7"/>
      <c r="F1489" s="7"/>
      <c r="G1489" s="7"/>
      <c r="H1489" s="7"/>
      <c r="I1489" s="7"/>
      <c r="J1489" s="7"/>
      <c r="K1489" s="7"/>
      <c r="L1489" s="7"/>
      <c r="M1489" s="8"/>
      <c r="N1489" s="8"/>
      <c r="O1489" s="8"/>
      <c r="P1489" s="8"/>
      <c r="Q1489" s="8"/>
      <c r="R1489" s="8"/>
      <c r="S1489" s="4">
        <f t="shared" si="146"/>
        <v>0</v>
      </c>
      <c r="T1489" s="6">
        <f t="shared" si="147"/>
        <v>0</v>
      </c>
      <c r="U1489" s="4">
        <f t="shared" si="148"/>
        <v>0</v>
      </c>
      <c r="V1489" s="6">
        <f t="shared" si="149"/>
        <v>0</v>
      </c>
      <c r="W1489" s="4">
        <f t="shared" si="150"/>
        <v>0</v>
      </c>
      <c r="X1489" s="6">
        <f t="shared" si="151"/>
        <v>0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IF(E1490="","",IF(AND(H1490=H1491,J1490=J1491),"",MAX($D$3:D1489)+1))</f>
        <v/>
      </c>
      <c r="E1490" s="7"/>
      <c r="F1490" s="7"/>
      <c r="G1490" s="7"/>
      <c r="H1490" s="7"/>
      <c r="I1490" s="7"/>
      <c r="J1490" s="7"/>
      <c r="K1490" s="7"/>
      <c r="L1490" s="7"/>
      <c r="M1490" s="8"/>
      <c r="N1490" s="8"/>
      <c r="O1490" s="8"/>
      <c r="P1490" s="8"/>
      <c r="Q1490" s="8"/>
      <c r="R1490" s="8"/>
      <c r="S1490" s="4">
        <f t="shared" si="146"/>
        <v>0</v>
      </c>
      <c r="T1490" s="6">
        <f t="shared" si="147"/>
        <v>0</v>
      </c>
      <c r="U1490" s="4">
        <f t="shared" si="148"/>
        <v>0</v>
      </c>
      <c r="V1490" s="6">
        <f t="shared" si="149"/>
        <v>0</v>
      </c>
      <c r="W1490" s="4">
        <f t="shared" si="150"/>
        <v>0</v>
      </c>
      <c r="X1490" s="6">
        <f t="shared" si="151"/>
        <v>0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IF(E1491="","",IF(AND(H1491=H1492,J1491=J1492),"",MAX($D$3:D1490)+1))</f>
        <v/>
      </c>
      <c r="E1491" s="7"/>
      <c r="F1491" s="7"/>
      <c r="G1491" s="7"/>
      <c r="H1491" s="7"/>
      <c r="I1491" s="7"/>
      <c r="J1491" s="7"/>
      <c r="K1491" s="7"/>
      <c r="L1491" s="7"/>
      <c r="M1491" s="8"/>
      <c r="N1491" s="8"/>
      <c r="O1491" s="8"/>
      <c r="P1491" s="8"/>
      <c r="Q1491" s="8"/>
      <c r="R1491" s="8"/>
      <c r="S1491" s="4">
        <f t="shared" si="146"/>
        <v>0</v>
      </c>
      <c r="T1491" s="6">
        <f t="shared" si="147"/>
        <v>0</v>
      </c>
      <c r="U1491" s="4">
        <f t="shared" si="148"/>
        <v>0</v>
      </c>
      <c r="V1491" s="6">
        <f t="shared" si="149"/>
        <v>0</v>
      </c>
      <c r="W1491" s="4">
        <f t="shared" si="150"/>
        <v>0</v>
      </c>
      <c r="X1491" s="6">
        <f t="shared" si="151"/>
        <v>0</v>
      </c>
    </row>
    <row r="1492" spans="1:24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 t="str">
        <f>IF(AND(ABS(W1492)&gt;Input!$C$3,ABS(1-X1492)&gt;Input!$C$4),MAX($C$3:C1491)+1,"")</f>
        <v/>
      </c>
      <c r="D1492" t="str">
        <f>IF(E1492="","",IF(AND(H1492=H1493,J1492=J1493),"",MAX($D$3:D1491)+1))</f>
        <v/>
      </c>
      <c r="E1492" s="7"/>
      <c r="F1492" s="7"/>
      <c r="G1492" s="7"/>
      <c r="H1492" s="7"/>
      <c r="I1492" s="7"/>
      <c r="J1492" s="7"/>
      <c r="K1492" s="7"/>
      <c r="L1492" s="7"/>
      <c r="M1492" s="8"/>
      <c r="N1492" s="8"/>
      <c r="O1492" s="8"/>
      <c r="P1492" s="8"/>
      <c r="Q1492" s="8"/>
      <c r="R1492" s="8"/>
      <c r="S1492" s="4">
        <f t="shared" si="146"/>
        <v>0</v>
      </c>
      <c r="T1492" s="6">
        <f t="shared" si="147"/>
        <v>0</v>
      </c>
      <c r="U1492" s="4">
        <f t="shared" si="148"/>
        <v>0</v>
      </c>
      <c r="V1492" s="6">
        <f t="shared" si="149"/>
        <v>0</v>
      </c>
      <c r="W1492" s="4">
        <f t="shared" si="150"/>
        <v>0</v>
      </c>
      <c r="X1492" s="6">
        <f t="shared" si="151"/>
        <v>0</v>
      </c>
    </row>
    <row r="1493" spans="1:24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IF(E1493="","",IF(AND(H1493=H1494,J1493=J1494),"",MAX($D$3:D1492)+1))</f>
        <v/>
      </c>
      <c r="E1493" s="7"/>
      <c r="F1493" s="7"/>
      <c r="G1493" s="7"/>
      <c r="H1493" s="7"/>
      <c r="I1493" s="7"/>
      <c r="J1493" s="7"/>
      <c r="K1493" s="7"/>
      <c r="L1493" s="7"/>
      <c r="M1493" s="8"/>
      <c r="N1493" s="8"/>
      <c r="O1493" s="8"/>
      <c r="P1493" s="8"/>
      <c r="Q1493" s="8"/>
      <c r="R1493" s="8"/>
      <c r="S1493" s="4">
        <f t="shared" si="146"/>
        <v>0</v>
      </c>
      <c r="T1493" s="6">
        <f t="shared" si="147"/>
        <v>0</v>
      </c>
      <c r="U1493" s="4">
        <f t="shared" si="148"/>
        <v>0</v>
      </c>
      <c r="V1493" s="6">
        <f t="shared" si="149"/>
        <v>0</v>
      </c>
      <c r="W1493" s="4">
        <f t="shared" si="150"/>
        <v>0</v>
      </c>
      <c r="X1493" s="6">
        <f t="shared" si="151"/>
        <v>0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IF(E1494="","",IF(AND(H1494=H1495,J1494=J1495),"",MAX($D$3:D1493)+1))</f>
        <v/>
      </c>
      <c r="E1494" s="7"/>
      <c r="F1494" s="7"/>
      <c r="G1494" s="7"/>
      <c r="H1494" s="7"/>
      <c r="I1494" s="7"/>
      <c r="J1494" s="7"/>
      <c r="K1494" s="7"/>
      <c r="L1494" s="7"/>
      <c r="M1494" s="8"/>
      <c r="N1494" s="8"/>
      <c r="O1494" s="8"/>
      <c r="P1494" s="8"/>
      <c r="Q1494" s="8"/>
      <c r="R1494" s="8"/>
      <c r="S1494" s="4">
        <f t="shared" si="146"/>
        <v>0</v>
      </c>
      <c r="T1494" s="6">
        <f t="shared" si="147"/>
        <v>0</v>
      </c>
      <c r="U1494" s="4">
        <f t="shared" si="148"/>
        <v>0</v>
      </c>
      <c r="V1494" s="6">
        <f t="shared" si="149"/>
        <v>0</v>
      </c>
      <c r="W1494" s="4">
        <f t="shared" si="150"/>
        <v>0</v>
      </c>
      <c r="X1494" s="6">
        <f t="shared" si="151"/>
        <v>0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IF(E1495="","",IF(AND(H1495=H1496,J1495=J1496),"",MAX($D$3:D1494)+1))</f>
        <v/>
      </c>
      <c r="E1495" s="7"/>
      <c r="F1495" s="7"/>
      <c r="G1495" s="7"/>
      <c r="H1495" s="7"/>
      <c r="I1495" s="7"/>
      <c r="J1495" s="7"/>
      <c r="K1495" s="7"/>
      <c r="L1495" s="7"/>
      <c r="M1495" s="8"/>
      <c r="N1495" s="8"/>
      <c r="O1495" s="8"/>
      <c r="P1495" s="8"/>
      <c r="Q1495" s="8"/>
      <c r="R1495" s="8"/>
      <c r="S1495" s="4">
        <f t="shared" si="146"/>
        <v>0</v>
      </c>
      <c r="T1495" s="6">
        <f t="shared" si="147"/>
        <v>0</v>
      </c>
      <c r="U1495" s="4">
        <f t="shared" si="148"/>
        <v>0</v>
      </c>
      <c r="V1495" s="6">
        <f t="shared" si="149"/>
        <v>0</v>
      </c>
      <c r="W1495" s="4">
        <f t="shared" si="150"/>
        <v>0</v>
      </c>
      <c r="X1495" s="6">
        <f t="shared" si="151"/>
        <v>0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IF(E1496="","",IF(AND(H1496=H1497,J1496=J1497),"",MAX($D$3:D1495)+1))</f>
        <v/>
      </c>
      <c r="E1496" s="7"/>
      <c r="F1496" s="7"/>
      <c r="G1496" s="7"/>
      <c r="H1496" s="7"/>
      <c r="I1496" s="7"/>
      <c r="J1496" s="7"/>
      <c r="K1496" s="7"/>
      <c r="L1496" s="7"/>
      <c r="M1496" s="8"/>
      <c r="N1496" s="8"/>
      <c r="O1496" s="8"/>
      <c r="P1496" s="8"/>
      <c r="Q1496" s="8"/>
      <c r="R1496" s="8"/>
      <c r="S1496" s="4">
        <f t="shared" si="146"/>
        <v>0</v>
      </c>
      <c r="T1496" s="6">
        <f t="shared" si="147"/>
        <v>0</v>
      </c>
      <c r="U1496" s="4">
        <f t="shared" si="148"/>
        <v>0</v>
      </c>
      <c r="V1496" s="6">
        <f t="shared" si="149"/>
        <v>0</v>
      </c>
      <c r="W1496" s="4">
        <f t="shared" si="150"/>
        <v>0</v>
      </c>
      <c r="X1496" s="6">
        <f t="shared" si="151"/>
        <v>0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IF(E1497="","",IF(AND(H1497=H1498,J1497=J1498),"",MAX($D$3:D1496)+1))</f>
        <v/>
      </c>
      <c r="E1497" s="7"/>
      <c r="F1497" s="7"/>
      <c r="G1497" s="7"/>
      <c r="H1497" s="7"/>
      <c r="I1497" s="7"/>
      <c r="J1497" s="7"/>
      <c r="K1497" s="7"/>
      <c r="L1497" s="7"/>
      <c r="M1497" s="8"/>
      <c r="N1497" s="8"/>
      <c r="O1497" s="8"/>
      <c r="P1497" s="8"/>
      <c r="Q1497" s="8"/>
      <c r="R1497" s="8"/>
      <c r="S1497" s="4">
        <f t="shared" si="146"/>
        <v>0</v>
      </c>
      <c r="T1497" s="6">
        <f t="shared" si="147"/>
        <v>0</v>
      </c>
      <c r="U1497" s="4">
        <f t="shared" si="148"/>
        <v>0</v>
      </c>
      <c r="V1497" s="6">
        <f t="shared" si="149"/>
        <v>0</v>
      </c>
      <c r="W1497" s="4">
        <f t="shared" si="150"/>
        <v>0</v>
      </c>
      <c r="X1497" s="6">
        <f t="shared" si="151"/>
        <v>0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IF(E1498="","",IF(AND(H1498=H1499,J1498=J1499),"",MAX($D$3:D1497)+1))</f>
        <v/>
      </c>
      <c r="E1498" s="7"/>
      <c r="F1498" s="7"/>
      <c r="G1498" s="7"/>
      <c r="H1498" s="7"/>
      <c r="I1498" s="7"/>
      <c r="J1498" s="7"/>
      <c r="K1498" s="7"/>
      <c r="L1498" s="7"/>
      <c r="M1498" s="8"/>
      <c r="N1498" s="8"/>
      <c r="O1498" s="8"/>
      <c r="P1498" s="8"/>
      <c r="Q1498" s="8"/>
      <c r="R1498" s="8"/>
      <c r="S1498" s="4">
        <f t="shared" si="146"/>
        <v>0</v>
      </c>
      <c r="T1498" s="6">
        <f t="shared" si="147"/>
        <v>0</v>
      </c>
      <c r="U1498" s="4">
        <f t="shared" si="148"/>
        <v>0</v>
      </c>
      <c r="V1498" s="6">
        <f t="shared" si="149"/>
        <v>0</v>
      </c>
      <c r="W1498" s="4">
        <f t="shared" si="150"/>
        <v>0</v>
      </c>
      <c r="X1498" s="6">
        <f t="shared" si="151"/>
        <v>0</v>
      </c>
    </row>
    <row r="1499" spans="1:24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IF(E1499="","",IF(AND(H1499=H1500,J1499=J1500),"",MAX($D$3:D1498)+1))</f>
        <v/>
      </c>
      <c r="E1499" s="7"/>
      <c r="F1499" s="7"/>
      <c r="G1499" s="7"/>
      <c r="H1499" s="7"/>
      <c r="I1499" s="7"/>
      <c r="J1499" s="7"/>
      <c r="K1499" s="7"/>
      <c r="L1499" s="7"/>
      <c r="M1499" s="8"/>
      <c r="N1499" s="8"/>
      <c r="O1499" s="8"/>
      <c r="P1499" s="8"/>
      <c r="Q1499" s="8"/>
      <c r="R1499" s="8"/>
      <c r="S1499" s="4">
        <f t="shared" si="146"/>
        <v>0</v>
      </c>
      <c r="T1499" s="6">
        <f t="shared" si="147"/>
        <v>0</v>
      </c>
      <c r="U1499" s="4">
        <f t="shared" si="148"/>
        <v>0</v>
      </c>
      <c r="V1499" s="6">
        <f t="shared" si="149"/>
        <v>0</v>
      </c>
      <c r="W1499" s="4">
        <f t="shared" si="150"/>
        <v>0</v>
      </c>
      <c r="X1499" s="6">
        <f t="shared" si="151"/>
        <v>0</v>
      </c>
    </row>
    <row r="1500" spans="1:24" x14ac:dyDescent="0.2">
      <c r="A1500" t="str">
        <f>IF(AND(ABS(S1500)&gt;Input!$A$3,ABS(1-T1500)&gt;Input!$A$4),MAX($A$3:A1499)+1,"")</f>
        <v/>
      </c>
      <c r="B1500" t="str">
        <f>IF(AND(ABS(U1500)&gt;Input!$B$3,ABS(1-V1500)&gt;Input!$B$4),MAX($B$3:B1499)+1,"")</f>
        <v/>
      </c>
      <c r="C1500" t="str">
        <f>IF(AND(ABS(W1500)&gt;Input!$C$3,ABS(1-X1500)&gt;Input!$C$4),MAX($C$3:C1499)+1,"")</f>
        <v/>
      </c>
      <c r="D1500" t="str">
        <f>IF(E1500="","",IF(AND(H1500=H1501,J1500=J1501),"",MAX($D$3:D1499)+1))</f>
        <v/>
      </c>
      <c r="E1500" s="7"/>
      <c r="F1500" s="7"/>
      <c r="G1500" s="7"/>
      <c r="H1500" s="7"/>
      <c r="I1500" s="7"/>
      <c r="J1500" s="7"/>
      <c r="K1500" s="7"/>
      <c r="L1500" s="7"/>
      <c r="M1500" s="8"/>
      <c r="N1500" s="8"/>
      <c r="O1500" s="8"/>
      <c r="P1500" s="8"/>
      <c r="Q1500" s="8"/>
      <c r="R1500" s="8"/>
      <c r="S1500" s="4">
        <f t="shared" si="146"/>
        <v>0</v>
      </c>
      <c r="T1500" s="6">
        <f t="shared" si="147"/>
        <v>0</v>
      </c>
      <c r="U1500" s="4">
        <f t="shared" si="148"/>
        <v>0</v>
      </c>
      <c r="V1500" s="6">
        <f t="shared" si="149"/>
        <v>0</v>
      </c>
      <c r="W1500" s="4">
        <f t="shared" si="150"/>
        <v>0</v>
      </c>
      <c r="X1500" s="6">
        <f t="shared" si="151"/>
        <v>0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IF(E1501="","",IF(AND(H1501=H1502,J1501=J1502),"",MAX($D$3:D1500)+1))</f>
        <v/>
      </c>
      <c r="E1501" s="7"/>
      <c r="F1501" s="7"/>
      <c r="G1501" s="7"/>
      <c r="H1501" s="7"/>
      <c r="I1501" s="7"/>
      <c r="J1501" s="7"/>
      <c r="K1501" s="7"/>
      <c r="L1501" s="7"/>
      <c r="M1501" s="8"/>
      <c r="N1501" s="8"/>
      <c r="O1501" s="8"/>
      <c r="P1501" s="8"/>
      <c r="Q1501" s="8"/>
      <c r="R1501" s="8"/>
      <c r="S1501" s="4">
        <f t="shared" si="146"/>
        <v>0</v>
      </c>
      <c r="T1501" s="6">
        <f t="shared" si="147"/>
        <v>0</v>
      </c>
      <c r="U1501" s="4">
        <f t="shared" si="148"/>
        <v>0</v>
      </c>
      <c r="V1501" s="6">
        <f t="shared" si="149"/>
        <v>0</v>
      </c>
      <c r="W1501" s="4">
        <f t="shared" si="150"/>
        <v>0</v>
      </c>
      <c r="X1501" s="6">
        <f t="shared" si="151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 t="str">
        <f>IF(E1502="","",IF(AND(H1502=H1503,J1502=J1503),"",MAX($D$3:D1501)+1))</f>
        <v/>
      </c>
      <c r="E1502" s="7"/>
      <c r="F1502" s="7"/>
      <c r="G1502" s="7"/>
      <c r="H1502" s="7"/>
      <c r="I1502" s="7"/>
      <c r="J1502" s="7"/>
      <c r="K1502" s="7"/>
      <c r="L1502" s="7"/>
      <c r="M1502" s="8"/>
      <c r="N1502" s="8"/>
      <c r="O1502" s="8"/>
      <c r="P1502" s="8"/>
      <c r="Q1502" s="8"/>
      <c r="R1502" s="8"/>
      <c r="S1502" s="4">
        <f t="shared" si="146"/>
        <v>0</v>
      </c>
      <c r="T1502" s="6">
        <f t="shared" si="147"/>
        <v>0</v>
      </c>
      <c r="U1502" s="4">
        <f t="shared" si="148"/>
        <v>0</v>
      </c>
      <c r="V1502" s="6">
        <f t="shared" si="149"/>
        <v>0</v>
      </c>
      <c r="W1502" s="4">
        <f t="shared" si="150"/>
        <v>0</v>
      </c>
      <c r="X1502" s="6">
        <f t="shared" si="151"/>
        <v>0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IF(E1503="","",IF(AND(H1503=H1504,J1503=J1504),"",MAX($D$3:D1502)+1))</f>
        <v/>
      </c>
      <c r="E1503" s="7"/>
      <c r="F1503" s="7"/>
      <c r="G1503" s="7"/>
      <c r="H1503" s="7"/>
      <c r="I1503" s="7"/>
      <c r="J1503" s="7"/>
      <c r="K1503" s="7"/>
      <c r="L1503" s="7"/>
      <c r="M1503" s="8"/>
      <c r="N1503" s="8"/>
      <c r="O1503" s="8"/>
      <c r="P1503" s="8"/>
      <c r="Q1503" s="8"/>
      <c r="R1503" s="8"/>
      <c r="S1503" s="4">
        <f t="shared" si="146"/>
        <v>0</v>
      </c>
      <c r="T1503" s="6">
        <f t="shared" si="147"/>
        <v>0</v>
      </c>
      <c r="U1503" s="4">
        <f t="shared" si="148"/>
        <v>0</v>
      </c>
      <c r="V1503" s="6">
        <f t="shared" si="149"/>
        <v>0</v>
      </c>
      <c r="W1503" s="4">
        <f t="shared" si="150"/>
        <v>0</v>
      </c>
      <c r="X1503" s="6">
        <f t="shared" si="151"/>
        <v>0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IF(E1504="","",IF(AND(H1504=H1505,J1504=J1505),"",MAX($D$3:D1503)+1))</f>
        <v/>
      </c>
      <c r="E1504" s="7"/>
      <c r="F1504" s="7"/>
      <c r="G1504" s="7"/>
      <c r="H1504" s="7"/>
      <c r="I1504" s="7"/>
      <c r="J1504" s="7"/>
      <c r="K1504" s="7"/>
      <c r="L1504" s="7"/>
      <c r="M1504" s="8"/>
      <c r="N1504" s="8"/>
      <c r="O1504" s="8"/>
      <c r="P1504" s="8"/>
      <c r="Q1504" s="8"/>
      <c r="R1504" s="8"/>
      <c r="S1504" s="4">
        <f t="shared" si="146"/>
        <v>0</v>
      </c>
      <c r="T1504" s="6">
        <f t="shared" si="147"/>
        <v>0</v>
      </c>
      <c r="U1504" s="4">
        <f t="shared" si="148"/>
        <v>0</v>
      </c>
      <c r="V1504" s="6">
        <f t="shared" si="149"/>
        <v>0</v>
      </c>
      <c r="W1504" s="4">
        <f t="shared" si="150"/>
        <v>0</v>
      </c>
      <c r="X1504" s="6">
        <f t="shared" si="151"/>
        <v>0</v>
      </c>
    </row>
    <row r="1505" spans="1:24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 t="str">
        <f>IF(E1505="","",IF(AND(H1505=H1506,J1505=J1506),"",MAX($D$3:D1504)+1))</f>
        <v/>
      </c>
      <c r="E1505" s="7"/>
      <c r="F1505" s="7"/>
      <c r="G1505" s="7"/>
      <c r="H1505" s="7"/>
      <c r="I1505" s="7"/>
      <c r="J1505" s="7"/>
      <c r="K1505" s="7"/>
      <c r="L1505" s="7"/>
      <c r="M1505" s="8"/>
      <c r="N1505" s="8"/>
      <c r="O1505" s="8"/>
      <c r="P1505" s="8"/>
      <c r="Q1505" s="8"/>
      <c r="R1505" s="8"/>
      <c r="S1505" s="4">
        <f t="shared" si="146"/>
        <v>0</v>
      </c>
      <c r="T1505" s="6">
        <f t="shared" si="147"/>
        <v>0</v>
      </c>
      <c r="U1505" s="4">
        <f t="shared" si="148"/>
        <v>0</v>
      </c>
      <c r="V1505" s="6">
        <f t="shared" si="149"/>
        <v>0</v>
      </c>
      <c r="W1505" s="4">
        <f t="shared" si="150"/>
        <v>0</v>
      </c>
      <c r="X1505" s="6">
        <f t="shared" si="151"/>
        <v>0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IF(E1506="","",IF(AND(H1506=H1507,J1506=J1507),"",MAX($D$3:D1505)+1))</f>
        <v/>
      </c>
      <c r="E1506" s="7"/>
      <c r="F1506" s="7"/>
      <c r="G1506" s="7"/>
      <c r="H1506" s="7"/>
      <c r="I1506" s="7"/>
      <c r="J1506" s="7"/>
      <c r="K1506" s="7"/>
      <c r="L1506" s="7"/>
      <c r="M1506" s="8"/>
      <c r="N1506" s="8"/>
      <c r="O1506" s="8"/>
      <c r="P1506" s="8"/>
      <c r="Q1506" s="8"/>
      <c r="R1506" s="8"/>
      <c r="S1506" s="4">
        <f t="shared" si="146"/>
        <v>0</v>
      </c>
      <c r="T1506" s="6">
        <f t="shared" si="147"/>
        <v>0</v>
      </c>
      <c r="U1506" s="4">
        <f t="shared" si="148"/>
        <v>0</v>
      </c>
      <c r="V1506" s="6">
        <f t="shared" si="149"/>
        <v>0</v>
      </c>
      <c r="W1506" s="4">
        <f t="shared" si="150"/>
        <v>0</v>
      </c>
      <c r="X1506" s="6">
        <f t="shared" si="151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IF(E1507="","",IF(AND(H1507=H1508,J1507=J1508),"",MAX($D$3:D1506)+1))</f>
        <v/>
      </c>
      <c r="E1507" s="7"/>
      <c r="F1507" s="7"/>
      <c r="G1507" s="7"/>
      <c r="H1507" s="7"/>
      <c r="I1507" s="7"/>
      <c r="J1507" s="7"/>
      <c r="K1507" s="7"/>
      <c r="L1507" s="7"/>
      <c r="M1507" s="8"/>
      <c r="N1507" s="8"/>
      <c r="O1507" s="8"/>
      <c r="P1507" s="8"/>
      <c r="Q1507" s="8"/>
      <c r="R1507" s="8"/>
      <c r="S1507" s="4">
        <f t="shared" si="146"/>
        <v>0</v>
      </c>
      <c r="T1507" s="6">
        <f t="shared" si="147"/>
        <v>0</v>
      </c>
      <c r="U1507" s="4">
        <f t="shared" si="148"/>
        <v>0</v>
      </c>
      <c r="V1507" s="6">
        <f t="shared" si="149"/>
        <v>0</v>
      </c>
      <c r="W1507" s="4">
        <f t="shared" si="150"/>
        <v>0</v>
      </c>
      <c r="X1507" s="6">
        <f t="shared" si="151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IF(E1508="","",IF(AND(H1508=H1509,J1508=J1509),"",MAX($D$3:D1507)+1))</f>
        <v/>
      </c>
      <c r="E1508" s="7"/>
      <c r="F1508" s="7"/>
      <c r="G1508" s="7"/>
      <c r="H1508" s="7"/>
      <c r="I1508" s="7"/>
      <c r="J1508" s="7"/>
      <c r="K1508" s="7"/>
      <c r="L1508" s="7"/>
      <c r="M1508" s="8"/>
      <c r="N1508" s="8"/>
      <c r="O1508" s="8"/>
      <c r="P1508" s="8"/>
      <c r="Q1508" s="8"/>
      <c r="R1508" s="8"/>
      <c r="S1508" s="4">
        <f t="shared" si="146"/>
        <v>0</v>
      </c>
      <c r="T1508" s="6">
        <f t="shared" si="147"/>
        <v>0</v>
      </c>
      <c r="U1508" s="4">
        <f t="shared" si="148"/>
        <v>0</v>
      </c>
      <c r="V1508" s="6">
        <f t="shared" si="149"/>
        <v>0</v>
      </c>
      <c r="W1508" s="4">
        <f t="shared" si="150"/>
        <v>0</v>
      </c>
      <c r="X1508" s="6">
        <f t="shared" si="151"/>
        <v>0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IF(E1509="","",IF(AND(H1509=H1510,J1509=J1510),"",MAX($D$3:D1508)+1))</f>
        <v/>
      </c>
      <c r="E1509" s="7"/>
      <c r="F1509" s="7"/>
      <c r="G1509" s="7"/>
      <c r="H1509" s="7"/>
      <c r="I1509" s="7"/>
      <c r="J1509" s="7"/>
      <c r="K1509" s="7"/>
      <c r="L1509" s="7"/>
      <c r="M1509" s="8"/>
      <c r="N1509" s="8"/>
      <c r="O1509" s="8"/>
      <c r="P1509" s="8"/>
      <c r="Q1509" s="8"/>
      <c r="R1509" s="8"/>
      <c r="S1509" s="4">
        <f t="shared" si="146"/>
        <v>0</v>
      </c>
      <c r="T1509" s="6">
        <f t="shared" si="147"/>
        <v>0</v>
      </c>
      <c r="U1509" s="4">
        <f t="shared" si="148"/>
        <v>0</v>
      </c>
      <c r="V1509" s="6">
        <f t="shared" si="149"/>
        <v>0</v>
      </c>
      <c r="W1509" s="4">
        <f t="shared" si="150"/>
        <v>0</v>
      </c>
      <c r="X1509" s="6">
        <f t="shared" si="151"/>
        <v>0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IF(E1510="","",IF(AND(H1510=H1511,J1510=J1511),"",MAX($D$3:D1509)+1))</f>
        <v/>
      </c>
      <c r="E1510" s="7"/>
      <c r="F1510" s="7"/>
      <c r="G1510" s="7"/>
      <c r="H1510" s="7"/>
      <c r="I1510" s="7"/>
      <c r="J1510" s="7"/>
      <c r="K1510" s="7"/>
      <c r="L1510" s="7"/>
      <c r="M1510" s="8"/>
      <c r="N1510" s="8"/>
      <c r="O1510" s="8"/>
      <c r="P1510" s="8"/>
      <c r="Q1510" s="8"/>
      <c r="R1510" s="8"/>
      <c r="S1510" s="4">
        <f t="shared" si="146"/>
        <v>0</v>
      </c>
      <c r="T1510" s="6">
        <f t="shared" si="147"/>
        <v>0</v>
      </c>
      <c r="U1510" s="4">
        <f t="shared" si="148"/>
        <v>0</v>
      </c>
      <c r="V1510" s="6">
        <f t="shared" si="149"/>
        <v>0</v>
      </c>
      <c r="W1510" s="4">
        <f t="shared" si="150"/>
        <v>0</v>
      </c>
      <c r="X1510" s="6">
        <f t="shared" si="151"/>
        <v>0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IF(E1511="","",IF(AND(H1511=H1512,J1511=J1512),"",MAX($D$3:D1510)+1))</f>
        <v/>
      </c>
      <c r="E1511" s="7"/>
      <c r="F1511" s="7"/>
      <c r="G1511" s="7"/>
      <c r="H1511" s="7"/>
      <c r="I1511" s="7"/>
      <c r="J1511" s="7"/>
      <c r="K1511" s="7"/>
      <c r="L1511" s="7"/>
      <c r="M1511" s="8"/>
      <c r="N1511" s="8"/>
      <c r="O1511" s="8"/>
      <c r="P1511" s="8"/>
      <c r="Q1511" s="8"/>
      <c r="R1511" s="8"/>
      <c r="S1511" s="4">
        <f t="shared" si="146"/>
        <v>0</v>
      </c>
      <c r="T1511" s="6">
        <f t="shared" si="147"/>
        <v>0</v>
      </c>
      <c r="U1511" s="4">
        <f t="shared" si="148"/>
        <v>0</v>
      </c>
      <c r="V1511" s="6">
        <f t="shared" si="149"/>
        <v>0</v>
      </c>
      <c r="W1511" s="4">
        <f t="shared" si="150"/>
        <v>0</v>
      </c>
      <c r="X1511" s="6">
        <f t="shared" si="151"/>
        <v>0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IF(E1512="","",IF(AND(H1512=H1513,J1512=J1513),"",MAX($D$3:D1511)+1))</f>
        <v/>
      </c>
      <c r="E1512" s="7"/>
      <c r="F1512" s="7"/>
      <c r="G1512" s="7"/>
      <c r="H1512" s="7"/>
      <c r="I1512" s="7"/>
      <c r="J1512" s="7"/>
      <c r="K1512" s="7"/>
      <c r="L1512" s="7"/>
      <c r="M1512" s="8"/>
      <c r="N1512" s="8"/>
      <c r="O1512" s="8"/>
      <c r="P1512" s="8"/>
      <c r="Q1512" s="8"/>
      <c r="R1512" s="8"/>
      <c r="S1512" s="4">
        <f t="shared" si="146"/>
        <v>0</v>
      </c>
      <c r="T1512" s="6">
        <f t="shared" si="147"/>
        <v>0</v>
      </c>
      <c r="U1512" s="4">
        <f t="shared" si="148"/>
        <v>0</v>
      </c>
      <c r="V1512" s="6">
        <f t="shared" si="149"/>
        <v>0</v>
      </c>
      <c r="W1512" s="4">
        <f t="shared" si="150"/>
        <v>0</v>
      </c>
      <c r="X1512" s="6">
        <f t="shared" si="151"/>
        <v>0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IF(E1513="","",IF(AND(H1513=H1514,J1513=J1514),"",MAX($D$3:D1512)+1))</f>
        <v/>
      </c>
      <c r="E1513" s="7"/>
      <c r="F1513" s="7"/>
      <c r="G1513" s="7"/>
      <c r="H1513" s="7"/>
      <c r="I1513" s="7"/>
      <c r="J1513" s="7"/>
      <c r="K1513" s="7"/>
      <c r="L1513" s="7"/>
      <c r="M1513" s="8"/>
      <c r="N1513" s="8"/>
      <c r="O1513" s="8"/>
      <c r="P1513" s="8"/>
      <c r="Q1513" s="8"/>
      <c r="R1513" s="8"/>
      <c r="S1513" s="4">
        <f t="shared" si="146"/>
        <v>0</v>
      </c>
      <c r="T1513" s="6">
        <f t="shared" si="147"/>
        <v>0</v>
      </c>
      <c r="U1513" s="4">
        <f t="shared" si="148"/>
        <v>0</v>
      </c>
      <c r="V1513" s="6">
        <f t="shared" si="149"/>
        <v>0</v>
      </c>
      <c r="W1513" s="4">
        <f t="shared" si="150"/>
        <v>0</v>
      </c>
      <c r="X1513" s="6">
        <f t="shared" si="151"/>
        <v>0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IF(E1514="","",IF(AND(H1514=H1515,J1514=J1515),"",MAX($D$3:D1513)+1))</f>
        <v/>
      </c>
      <c r="E1514" s="7"/>
      <c r="F1514" s="7"/>
      <c r="G1514" s="7"/>
      <c r="H1514" s="7"/>
      <c r="I1514" s="7"/>
      <c r="J1514" s="7"/>
      <c r="K1514" s="7"/>
      <c r="L1514" s="7"/>
      <c r="M1514" s="8"/>
      <c r="N1514" s="8"/>
      <c r="O1514" s="8"/>
      <c r="P1514" s="8"/>
      <c r="Q1514" s="8"/>
      <c r="R1514" s="8"/>
      <c r="S1514" s="4">
        <f t="shared" si="146"/>
        <v>0</v>
      </c>
      <c r="T1514" s="6">
        <f t="shared" si="147"/>
        <v>0</v>
      </c>
      <c r="U1514" s="4">
        <f t="shared" si="148"/>
        <v>0</v>
      </c>
      <c r="V1514" s="6">
        <f t="shared" si="149"/>
        <v>0</v>
      </c>
      <c r="W1514" s="4">
        <f t="shared" si="150"/>
        <v>0</v>
      </c>
      <c r="X1514" s="6">
        <f t="shared" si="151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IF(E1515="","",IF(AND(H1515=H1516,J1515=J1516),"",MAX($D$3:D1514)+1))</f>
        <v/>
      </c>
      <c r="E1515" s="7"/>
      <c r="F1515" s="7"/>
      <c r="G1515" s="7"/>
      <c r="H1515" s="7"/>
      <c r="I1515" s="7"/>
      <c r="J1515" s="7"/>
      <c r="K1515" s="7"/>
      <c r="L1515" s="7"/>
      <c r="M1515" s="8"/>
      <c r="N1515" s="8"/>
      <c r="O1515" s="8"/>
      <c r="P1515" s="8"/>
      <c r="Q1515" s="8"/>
      <c r="R1515" s="8"/>
      <c r="S1515" s="4">
        <f t="shared" si="146"/>
        <v>0</v>
      </c>
      <c r="T1515" s="6">
        <f t="shared" si="147"/>
        <v>0</v>
      </c>
      <c r="U1515" s="4">
        <f t="shared" si="148"/>
        <v>0</v>
      </c>
      <c r="V1515" s="6">
        <f t="shared" si="149"/>
        <v>0</v>
      </c>
      <c r="W1515" s="4">
        <f t="shared" si="150"/>
        <v>0</v>
      </c>
      <c r="X1515" s="6">
        <f t="shared" si="151"/>
        <v>0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 t="str">
        <f>IF(E1516="","",IF(AND(H1516=H1517,J1516=J1517),"",MAX($D$3:D1515)+1))</f>
        <v/>
      </c>
      <c r="E1516" s="7"/>
      <c r="F1516" s="7"/>
      <c r="G1516" s="7"/>
      <c r="H1516" s="7"/>
      <c r="I1516" s="7"/>
      <c r="J1516" s="7"/>
      <c r="K1516" s="7"/>
      <c r="L1516" s="7"/>
      <c r="M1516" s="8"/>
      <c r="N1516" s="8"/>
      <c r="O1516" s="8"/>
      <c r="P1516" s="8"/>
      <c r="Q1516" s="8"/>
      <c r="R1516" s="8"/>
      <c r="S1516" s="4">
        <f t="shared" si="146"/>
        <v>0</v>
      </c>
      <c r="T1516" s="6">
        <f t="shared" si="147"/>
        <v>0</v>
      </c>
      <c r="U1516" s="4">
        <f t="shared" si="148"/>
        <v>0</v>
      </c>
      <c r="V1516" s="6">
        <f t="shared" si="149"/>
        <v>0</v>
      </c>
      <c r="W1516" s="4">
        <f t="shared" si="150"/>
        <v>0</v>
      </c>
      <c r="X1516" s="6">
        <f t="shared" si="151"/>
        <v>0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IF(E1517="","",IF(AND(H1517=H1518,J1517=J1518),"",MAX($D$3:D1516)+1))</f>
        <v/>
      </c>
      <c r="E1517" s="7"/>
      <c r="F1517" s="7"/>
      <c r="G1517" s="7"/>
      <c r="H1517" s="7"/>
      <c r="I1517" s="7"/>
      <c r="J1517" s="7"/>
      <c r="K1517" s="7"/>
      <c r="L1517" s="7"/>
      <c r="M1517" s="8"/>
      <c r="N1517" s="8"/>
      <c r="O1517" s="8"/>
      <c r="P1517" s="8"/>
      <c r="Q1517" s="8"/>
      <c r="R1517" s="8"/>
      <c r="S1517" s="4">
        <f t="shared" si="146"/>
        <v>0</v>
      </c>
      <c r="T1517" s="6">
        <f t="shared" si="147"/>
        <v>0</v>
      </c>
      <c r="U1517" s="4">
        <f t="shared" si="148"/>
        <v>0</v>
      </c>
      <c r="V1517" s="6">
        <f t="shared" si="149"/>
        <v>0</v>
      </c>
      <c r="W1517" s="4">
        <f t="shared" si="150"/>
        <v>0</v>
      </c>
      <c r="X1517" s="6">
        <f t="shared" si="151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IF(E1518="","",IF(AND(H1518=H1519,J1518=J1519),"",MAX($D$3:D1517)+1))</f>
        <v/>
      </c>
      <c r="E1518" s="7"/>
      <c r="F1518" s="7"/>
      <c r="G1518" s="7"/>
      <c r="H1518" s="7"/>
      <c r="I1518" s="7"/>
      <c r="J1518" s="7"/>
      <c r="K1518" s="7"/>
      <c r="L1518" s="7"/>
      <c r="M1518" s="8"/>
      <c r="N1518" s="8"/>
      <c r="O1518" s="8"/>
      <c r="P1518" s="8"/>
      <c r="Q1518" s="8"/>
      <c r="R1518" s="8"/>
      <c r="S1518" s="4">
        <f t="shared" si="146"/>
        <v>0</v>
      </c>
      <c r="T1518" s="6">
        <f t="shared" si="147"/>
        <v>0</v>
      </c>
      <c r="U1518" s="4">
        <f t="shared" si="148"/>
        <v>0</v>
      </c>
      <c r="V1518" s="6">
        <f t="shared" si="149"/>
        <v>0</v>
      </c>
      <c r="W1518" s="4">
        <f t="shared" si="150"/>
        <v>0</v>
      </c>
      <c r="X1518" s="6">
        <f t="shared" si="151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IF(E1519="","",IF(AND(H1519=H1520,J1519=J1520),"",MAX($D$3:D1518)+1))</f>
        <v/>
      </c>
      <c r="E1519" s="7"/>
      <c r="F1519" s="7"/>
      <c r="G1519" s="7"/>
      <c r="H1519" s="7"/>
      <c r="I1519" s="7"/>
      <c r="J1519" s="7"/>
      <c r="K1519" s="7"/>
      <c r="L1519" s="7"/>
      <c r="M1519" s="8"/>
      <c r="N1519" s="8"/>
      <c r="O1519" s="8"/>
      <c r="P1519" s="8"/>
      <c r="Q1519" s="8"/>
      <c r="R1519" s="8"/>
      <c r="S1519" s="4">
        <f t="shared" si="146"/>
        <v>0</v>
      </c>
      <c r="T1519" s="6">
        <f t="shared" si="147"/>
        <v>0</v>
      </c>
      <c r="U1519" s="4">
        <f t="shared" si="148"/>
        <v>0</v>
      </c>
      <c r="V1519" s="6">
        <f t="shared" si="149"/>
        <v>0</v>
      </c>
      <c r="W1519" s="4">
        <f t="shared" si="150"/>
        <v>0</v>
      </c>
      <c r="X1519" s="6">
        <f t="shared" si="151"/>
        <v>0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 t="str">
        <f>IF(E1520="","",IF(AND(H1520=H1521,J1520=J1521),"",MAX($D$3:D1519)+1))</f>
        <v/>
      </c>
      <c r="E1520" s="7"/>
      <c r="F1520" s="7"/>
      <c r="G1520" s="7"/>
      <c r="H1520" s="7"/>
      <c r="I1520" s="7"/>
      <c r="J1520" s="7"/>
      <c r="K1520" s="7"/>
      <c r="L1520" s="7"/>
      <c r="M1520" s="8"/>
      <c r="N1520" s="8"/>
      <c r="O1520" s="8"/>
      <c r="P1520" s="8"/>
      <c r="Q1520" s="8"/>
      <c r="R1520" s="8"/>
      <c r="S1520" s="4">
        <f t="shared" si="146"/>
        <v>0</v>
      </c>
      <c r="T1520" s="6">
        <f t="shared" si="147"/>
        <v>0</v>
      </c>
      <c r="U1520" s="4">
        <f t="shared" si="148"/>
        <v>0</v>
      </c>
      <c r="V1520" s="6">
        <f t="shared" si="149"/>
        <v>0</v>
      </c>
      <c r="W1520" s="4">
        <f t="shared" si="150"/>
        <v>0</v>
      </c>
      <c r="X1520" s="6">
        <f t="shared" si="151"/>
        <v>0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IF(E1521="","",IF(AND(H1521=H1522,J1521=J1522),"",MAX($D$3:D1520)+1))</f>
        <v/>
      </c>
      <c r="E1521" s="7"/>
      <c r="F1521" s="7"/>
      <c r="G1521" s="7"/>
      <c r="H1521" s="7"/>
      <c r="I1521" s="7"/>
      <c r="J1521" s="7"/>
      <c r="K1521" s="7"/>
      <c r="L1521" s="7"/>
      <c r="M1521" s="8"/>
      <c r="N1521" s="8"/>
      <c r="O1521" s="8"/>
      <c r="P1521" s="8"/>
      <c r="Q1521" s="8"/>
      <c r="R1521" s="8"/>
      <c r="S1521" s="4">
        <f t="shared" si="146"/>
        <v>0</v>
      </c>
      <c r="T1521" s="6">
        <f t="shared" si="147"/>
        <v>0</v>
      </c>
      <c r="U1521" s="4">
        <f t="shared" si="148"/>
        <v>0</v>
      </c>
      <c r="V1521" s="6">
        <f t="shared" si="149"/>
        <v>0</v>
      </c>
      <c r="W1521" s="4">
        <f t="shared" si="150"/>
        <v>0</v>
      </c>
      <c r="X1521" s="6">
        <f t="shared" si="151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IF(E1522="","",IF(AND(H1522=H1523,J1522=J1523),"",MAX($D$3:D1521)+1))</f>
        <v/>
      </c>
      <c r="E1522" s="7"/>
      <c r="F1522" s="7"/>
      <c r="G1522" s="7"/>
      <c r="H1522" s="7"/>
      <c r="I1522" s="7"/>
      <c r="J1522" s="7"/>
      <c r="K1522" s="7"/>
      <c r="L1522" s="7"/>
      <c r="M1522" s="8"/>
      <c r="N1522" s="8"/>
      <c r="O1522" s="8"/>
      <c r="P1522" s="8"/>
      <c r="Q1522" s="8"/>
      <c r="R1522" s="8"/>
      <c r="S1522" s="4">
        <f t="shared" si="146"/>
        <v>0</v>
      </c>
      <c r="T1522" s="6">
        <f t="shared" si="147"/>
        <v>0</v>
      </c>
      <c r="U1522" s="4">
        <f t="shared" si="148"/>
        <v>0</v>
      </c>
      <c r="V1522" s="6">
        <f t="shared" si="149"/>
        <v>0</v>
      </c>
      <c r="W1522" s="4">
        <f t="shared" si="150"/>
        <v>0</v>
      </c>
      <c r="X1522" s="6">
        <f t="shared" si="151"/>
        <v>0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IF(E1523="","",IF(AND(H1523=H1524,J1523=J1524),"",MAX($D$3:D1522)+1))</f>
        <v/>
      </c>
      <c r="E1523" s="7"/>
      <c r="F1523" s="7"/>
      <c r="G1523" s="7"/>
      <c r="H1523" s="7"/>
      <c r="I1523" s="7"/>
      <c r="J1523" s="7"/>
      <c r="K1523" s="7"/>
      <c r="L1523" s="7"/>
      <c r="M1523" s="8"/>
      <c r="N1523" s="8"/>
      <c r="O1523" s="8"/>
      <c r="P1523" s="8"/>
      <c r="Q1523" s="8"/>
      <c r="R1523" s="8"/>
      <c r="S1523" s="4">
        <f t="shared" si="146"/>
        <v>0</v>
      </c>
      <c r="T1523" s="6">
        <f t="shared" si="147"/>
        <v>0</v>
      </c>
      <c r="U1523" s="4">
        <f t="shared" si="148"/>
        <v>0</v>
      </c>
      <c r="V1523" s="6">
        <f t="shared" si="149"/>
        <v>0</v>
      </c>
      <c r="W1523" s="4">
        <f t="shared" si="150"/>
        <v>0</v>
      </c>
      <c r="X1523" s="6">
        <f t="shared" si="151"/>
        <v>0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IF(E1524="","",IF(AND(H1524=H1525,J1524=J1525),"",MAX($D$3:D1523)+1))</f>
        <v/>
      </c>
      <c r="E1524" s="7"/>
      <c r="F1524" s="7"/>
      <c r="G1524" s="7"/>
      <c r="H1524" s="7"/>
      <c r="I1524" s="7"/>
      <c r="J1524" s="7"/>
      <c r="K1524" s="7"/>
      <c r="L1524" s="7"/>
      <c r="M1524" s="8"/>
      <c r="N1524" s="8"/>
      <c r="O1524" s="8"/>
      <c r="P1524" s="8"/>
      <c r="Q1524" s="8"/>
      <c r="R1524" s="8"/>
      <c r="S1524" s="4">
        <f t="shared" si="146"/>
        <v>0</v>
      </c>
      <c r="T1524" s="6">
        <f t="shared" si="147"/>
        <v>0</v>
      </c>
      <c r="U1524" s="4">
        <f t="shared" si="148"/>
        <v>0</v>
      </c>
      <c r="V1524" s="6">
        <f t="shared" si="149"/>
        <v>0</v>
      </c>
      <c r="W1524" s="4">
        <f t="shared" si="150"/>
        <v>0</v>
      </c>
      <c r="X1524" s="6">
        <f t="shared" si="151"/>
        <v>0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IF(E1525="","",IF(AND(H1525=H1526,J1525=J1526),"",MAX($D$3:D1524)+1))</f>
        <v/>
      </c>
      <c r="E1525" s="7"/>
      <c r="F1525" s="7"/>
      <c r="G1525" s="7"/>
      <c r="H1525" s="7"/>
      <c r="I1525" s="7"/>
      <c r="J1525" s="7"/>
      <c r="K1525" s="7"/>
      <c r="L1525" s="7"/>
      <c r="M1525" s="8"/>
      <c r="N1525" s="8"/>
      <c r="O1525" s="8"/>
      <c r="P1525" s="8"/>
      <c r="Q1525" s="8"/>
      <c r="R1525" s="8"/>
      <c r="S1525" s="4">
        <f t="shared" si="146"/>
        <v>0</v>
      </c>
      <c r="T1525" s="6">
        <f t="shared" si="147"/>
        <v>0</v>
      </c>
      <c r="U1525" s="4">
        <f t="shared" si="148"/>
        <v>0</v>
      </c>
      <c r="V1525" s="6">
        <f t="shared" si="149"/>
        <v>0</v>
      </c>
      <c r="W1525" s="4">
        <f t="shared" si="150"/>
        <v>0</v>
      </c>
      <c r="X1525" s="6">
        <f t="shared" si="151"/>
        <v>0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IF(E1526="","",IF(AND(H1526=H1527,J1526=J1527),"",MAX($D$3:D1525)+1))</f>
        <v/>
      </c>
      <c r="E1526" s="7"/>
      <c r="F1526" s="7"/>
      <c r="G1526" s="7"/>
      <c r="H1526" s="7"/>
      <c r="I1526" s="7"/>
      <c r="J1526" s="7"/>
      <c r="K1526" s="7"/>
      <c r="L1526" s="7"/>
      <c r="M1526" s="8"/>
      <c r="N1526" s="8"/>
      <c r="O1526" s="8"/>
      <c r="P1526" s="8"/>
      <c r="Q1526" s="8"/>
      <c r="R1526" s="8"/>
      <c r="S1526" s="4">
        <f t="shared" si="146"/>
        <v>0</v>
      </c>
      <c r="T1526" s="6">
        <f t="shared" si="147"/>
        <v>0</v>
      </c>
      <c r="U1526" s="4">
        <f t="shared" si="148"/>
        <v>0</v>
      </c>
      <c r="V1526" s="6">
        <f t="shared" si="149"/>
        <v>0</v>
      </c>
      <c r="W1526" s="4">
        <f t="shared" si="150"/>
        <v>0</v>
      </c>
      <c r="X1526" s="6">
        <f t="shared" si="151"/>
        <v>0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IF(E1527="","",IF(AND(H1527=H1528,J1527=J1528),"",MAX($D$3:D1526)+1))</f>
        <v/>
      </c>
      <c r="E1527" s="7"/>
      <c r="F1527" s="7"/>
      <c r="G1527" s="7"/>
      <c r="H1527" s="7"/>
      <c r="I1527" s="7"/>
      <c r="J1527" s="7"/>
      <c r="K1527" s="7"/>
      <c r="L1527" s="7"/>
      <c r="M1527" s="8"/>
      <c r="N1527" s="8"/>
      <c r="O1527" s="8"/>
      <c r="P1527" s="8"/>
      <c r="Q1527" s="8"/>
      <c r="R1527" s="8"/>
      <c r="S1527" s="4">
        <f t="shared" si="146"/>
        <v>0</v>
      </c>
      <c r="T1527" s="6">
        <f t="shared" si="147"/>
        <v>0</v>
      </c>
      <c r="U1527" s="4">
        <f t="shared" si="148"/>
        <v>0</v>
      </c>
      <c r="V1527" s="6">
        <f t="shared" si="149"/>
        <v>0</v>
      </c>
      <c r="W1527" s="4">
        <f t="shared" si="150"/>
        <v>0</v>
      </c>
      <c r="X1527" s="6">
        <f t="shared" si="151"/>
        <v>0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IF(E1528="","",IF(AND(H1528=H1529,J1528=J1529),"",MAX($D$3:D1527)+1))</f>
        <v/>
      </c>
      <c r="E1528" s="7"/>
      <c r="F1528" s="7"/>
      <c r="G1528" s="7"/>
      <c r="H1528" s="7"/>
      <c r="I1528" s="7"/>
      <c r="J1528" s="7"/>
      <c r="K1528" s="7"/>
      <c r="L1528" s="7"/>
      <c r="M1528" s="8"/>
      <c r="N1528" s="8"/>
      <c r="O1528" s="8"/>
      <c r="P1528" s="8"/>
      <c r="Q1528" s="8"/>
      <c r="R1528" s="8"/>
      <c r="S1528" s="4">
        <f t="shared" si="146"/>
        <v>0</v>
      </c>
      <c r="T1528" s="6">
        <f t="shared" si="147"/>
        <v>0</v>
      </c>
      <c r="U1528" s="4">
        <f t="shared" si="148"/>
        <v>0</v>
      </c>
      <c r="V1528" s="6">
        <f t="shared" si="149"/>
        <v>0</v>
      </c>
      <c r="W1528" s="4">
        <f t="shared" si="150"/>
        <v>0</v>
      </c>
      <c r="X1528" s="6">
        <f t="shared" si="151"/>
        <v>0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IF(E1529="","",IF(AND(H1529=H1530,J1529=J1530),"",MAX($D$3:D1528)+1))</f>
        <v/>
      </c>
      <c r="E1529" s="7"/>
      <c r="F1529" s="7"/>
      <c r="G1529" s="7"/>
      <c r="H1529" s="7"/>
      <c r="I1529" s="7"/>
      <c r="J1529" s="7"/>
      <c r="K1529" s="7"/>
      <c r="L1529" s="7"/>
      <c r="M1529" s="8"/>
      <c r="N1529" s="8"/>
      <c r="O1529" s="8"/>
      <c r="P1529" s="8"/>
      <c r="Q1529" s="8"/>
      <c r="R1529" s="8"/>
      <c r="S1529" s="4">
        <f t="shared" si="146"/>
        <v>0</v>
      </c>
      <c r="T1529" s="6">
        <f t="shared" si="147"/>
        <v>0</v>
      </c>
      <c r="U1529" s="4">
        <f t="shared" si="148"/>
        <v>0</v>
      </c>
      <c r="V1529" s="6">
        <f t="shared" si="149"/>
        <v>0</v>
      </c>
      <c r="W1529" s="4">
        <f t="shared" si="150"/>
        <v>0</v>
      </c>
      <c r="X1529" s="6">
        <f t="shared" si="151"/>
        <v>0</v>
      </c>
    </row>
    <row r="1530" spans="1:24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IF(E1530="","",IF(AND(H1530=H1531,J1530=J1531),"",MAX($D$3:D1529)+1))</f>
        <v/>
      </c>
      <c r="E1530" s="7"/>
      <c r="F1530" s="7"/>
      <c r="G1530" s="7"/>
      <c r="H1530" s="7"/>
      <c r="I1530" s="7"/>
      <c r="J1530" s="7"/>
      <c r="K1530" s="7"/>
      <c r="L1530" s="7"/>
      <c r="M1530" s="8"/>
      <c r="N1530" s="8"/>
      <c r="O1530" s="8"/>
      <c r="P1530" s="8"/>
      <c r="Q1530" s="8"/>
      <c r="R1530" s="8"/>
      <c r="S1530" s="4">
        <f t="shared" si="146"/>
        <v>0</v>
      </c>
      <c r="T1530" s="6">
        <f t="shared" si="147"/>
        <v>0</v>
      </c>
      <c r="U1530" s="4">
        <f t="shared" si="148"/>
        <v>0</v>
      </c>
      <c r="V1530" s="6">
        <f t="shared" si="149"/>
        <v>0</v>
      </c>
      <c r="W1530" s="4">
        <f t="shared" si="150"/>
        <v>0</v>
      </c>
      <c r="X1530" s="6">
        <f t="shared" si="151"/>
        <v>0</v>
      </c>
    </row>
    <row r="1531" spans="1:24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 t="str">
        <f>IF(E1531="","",IF(AND(H1531=H1532,J1531=J1532),"",MAX($D$3:D1530)+1))</f>
        <v/>
      </c>
      <c r="E1531" s="7"/>
      <c r="F1531" s="7"/>
      <c r="G1531" s="7"/>
      <c r="H1531" s="7"/>
      <c r="I1531" s="7"/>
      <c r="J1531" s="7"/>
      <c r="K1531" s="7"/>
      <c r="L1531" s="7"/>
      <c r="M1531" s="8"/>
      <c r="N1531" s="8"/>
      <c r="O1531" s="8"/>
      <c r="P1531" s="8"/>
      <c r="Q1531" s="8"/>
      <c r="R1531" s="8"/>
      <c r="S1531" s="4">
        <f t="shared" si="146"/>
        <v>0</v>
      </c>
      <c r="T1531" s="6">
        <f t="shared" si="147"/>
        <v>0</v>
      </c>
      <c r="U1531" s="4">
        <f t="shared" si="148"/>
        <v>0</v>
      </c>
      <c r="V1531" s="6">
        <f t="shared" si="149"/>
        <v>0</v>
      </c>
      <c r="W1531" s="4">
        <f t="shared" si="150"/>
        <v>0</v>
      </c>
      <c r="X1531" s="6">
        <f t="shared" si="151"/>
        <v>0</v>
      </c>
    </row>
    <row r="1532" spans="1:24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IF(E1532="","",IF(AND(H1532=H1533,J1532=J1533),"",MAX($D$3:D1531)+1))</f>
        <v/>
      </c>
      <c r="E1532" s="7"/>
      <c r="F1532" s="7"/>
      <c r="G1532" s="7"/>
      <c r="H1532" s="7"/>
      <c r="I1532" s="7"/>
      <c r="J1532" s="7"/>
      <c r="K1532" s="7"/>
      <c r="L1532" s="7"/>
      <c r="M1532" s="8"/>
      <c r="N1532" s="8"/>
      <c r="O1532" s="8"/>
      <c r="P1532" s="8"/>
      <c r="Q1532" s="8"/>
      <c r="R1532" s="8"/>
      <c r="S1532" s="4">
        <f t="shared" si="146"/>
        <v>0</v>
      </c>
      <c r="T1532" s="6">
        <f t="shared" si="147"/>
        <v>0</v>
      </c>
      <c r="U1532" s="4">
        <f t="shared" si="148"/>
        <v>0</v>
      </c>
      <c r="V1532" s="6">
        <f t="shared" si="149"/>
        <v>0</v>
      </c>
      <c r="W1532" s="4">
        <f t="shared" si="150"/>
        <v>0</v>
      </c>
      <c r="X1532" s="6">
        <f t="shared" si="151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IF(E1533="","",IF(AND(H1533=H1534,J1533=J1534),"",MAX($D$3:D1532)+1))</f>
        <v/>
      </c>
      <c r="E1533" s="7"/>
      <c r="F1533" s="7"/>
      <c r="G1533" s="7"/>
      <c r="H1533" s="7"/>
      <c r="I1533" s="7"/>
      <c r="J1533" s="7"/>
      <c r="K1533" s="7"/>
      <c r="L1533" s="7"/>
      <c r="M1533" s="8"/>
      <c r="N1533" s="8"/>
      <c r="O1533" s="8"/>
      <c r="P1533" s="8"/>
      <c r="Q1533" s="8"/>
      <c r="R1533" s="8"/>
      <c r="S1533" s="4">
        <f t="shared" si="146"/>
        <v>0</v>
      </c>
      <c r="T1533" s="6">
        <f t="shared" si="147"/>
        <v>0</v>
      </c>
      <c r="U1533" s="4">
        <f t="shared" si="148"/>
        <v>0</v>
      </c>
      <c r="V1533" s="6">
        <f t="shared" si="149"/>
        <v>0</v>
      </c>
      <c r="W1533" s="4">
        <f t="shared" si="150"/>
        <v>0</v>
      </c>
      <c r="X1533" s="6">
        <f t="shared" si="151"/>
        <v>0</v>
      </c>
    </row>
    <row r="1534" spans="1:24" x14ac:dyDescent="0.2">
      <c r="A1534" t="str">
        <f>IF(AND(ABS(S1534)&gt;Input!$A$3,ABS(1-T1534)&gt;Input!$A$4),MAX($A$3:A1533)+1,"")</f>
        <v/>
      </c>
      <c r="B1534" t="str">
        <f>IF(AND(ABS(U1534)&gt;Input!$B$3,ABS(1-V1534)&gt;Input!$B$4),MAX($B$3:B1533)+1,"")</f>
        <v/>
      </c>
      <c r="C1534" t="str">
        <f>IF(AND(ABS(W1534)&gt;Input!$C$3,ABS(1-X1534)&gt;Input!$C$4),MAX($C$3:C1533)+1,"")</f>
        <v/>
      </c>
      <c r="D1534" t="str">
        <f>IF(E1534="","",IF(AND(H1534=H1535,J1534=J1535),"",MAX($D$3:D1533)+1))</f>
        <v/>
      </c>
      <c r="E1534" s="7"/>
      <c r="F1534" s="7"/>
      <c r="G1534" s="7"/>
      <c r="H1534" s="7"/>
      <c r="I1534" s="7"/>
      <c r="J1534" s="7"/>
      <c r="K1534" s="7"/>
      <c r="L1534" s="7"/>
      <c r="M1534" s="8"/>
      <c r="N1534" s="8"/>
      <c r="O1534" s="8"/>
      <c r="P1534" s="8"/>
      <c r="Q1534" s="8"/>
      <c r="R1534" s="8"/>
      <c r="S1534" s="4">
        <f t="shared" si="146"/>
        <v>0</v>
      </c>
      <c r="T1534" s="6">
        <f t="shared" si="147"/>
        <v>0</v>
      </c>
      <c r="U1534" s="4">
        <f t="shared" si="148"/>
        <v>0</v>
      </c>
      <c r="V1534" s="6">
        <f t="shared" si="149"/>
        <v>0</v>
      </c>
      <c r="W1534" s="4">
        <f t="shared" si="150"/>
        <v>0</v>
      </c>
      <c r="X1534" s="6">
        <f t="shared" si="151"/>
        <v>0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IF(E1535="","",IF(AND(H1535=H1536,J1535=J1536),"",MAX($D$3:D1534)+1))</f>
        <v/>
      </c>
      <c r="E1535" s="7"/>
      <c r="F1535" s="7"/>
      <c r="G1535" s="7"/>
      <c r="H1535" s="7"/>
      <c r="I1535" s="7"/>
      <c r="J1535" s="7"/>
      <c r="K1535" s="7"/>
      <c r="L1535" s="7"/>
      <c r="M1535" s="8"/>
      <c r="N1535" s="8"/>
      <c r="O1535" s="8"/>
      <c r="P1535" s="8"/>
      <c r="Q1535" s="8"/>
      <c r="R1535" s="8"/>
      <c r="S1535" s="4">
        <f t="shared" si="146"/>
        <v>0</v>
      </c>
      <c r="T1535" s="6">
        <f t="shared" si="147"/>
        <v>0</v>
      </c>
      <c r="U1535" s="4">
        <f t="shared" si="148"/>
        <v>0</v>
      </c>
      <c r="V1535" s="6">
        <f t="shared" si="149"/>
        <v>0</v>
      </c>
      <c r="W1535" s="4">
        <f t="shared" si="150"/>
        <v>0</v>
      </c>
      <c r="X1535" s="6">
        <f t="shared" si="151"/>
        <v>0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IF(E1536="","",IF(AND(H1536=H1537,J1536=J1537),"",MAX($D$3:D1535)+1))</f>
        <v/>
      </c>
      <c r="E1536" s="7"/>
      <c r="F1536" s="7"/>
      <c r="G1536" s="7"/>
      <c r="H1536" s="7"/>
      <c r="I1536" s="7"/>
      <c r="J1536" s="7"/>
      <c r="K1536" s="7"/>
      <c r="L1536" s="7"/>
      <c r="M1536" s="8"/>
      <c r="N1536" s="8"/>
      <c r="O1536" s="8"/>
      <c r="P1536" s="8"/>
      <c r="Q1536" s="8"/>
      <c r="R1536" s="8"/>
      <c r="S1536" s="4">
        <f t="shared" si="146"/>
        <v>0</v>
      </c>
      <c r="T1536" s="6">
        <f t="shared" si="147"/>
        <v>0</v>
      </c>
      <c r="U1536" s="4">
        <f t="shared" si="148"/>
        <v>0</v>
      </c>
      <c r="V1536" s="6">
        <f t="shared" si="149"/>
        <v>0</v>
      </c>
      <c r="W1536" s="4">
        <f t="shared" si="150"/>
        <v>0</v>
      </c>
      <c r="X1536" s="6">
        <f t="shared" si="151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 t="str">
        <f>IF(E1537="","",IF(AND(H1537=H1538,J1537=J1538),"",MAX($D$3:D1536)+1))</f>
        <v/>
      </c>
      <c r="E1537" s="7"/>
      <c r="F1537" s="7"/>
      <c r="G1537" s="7"/>
      <c r="H1537" s="7"/>
      <c r="I1537" s="7"/>
      <c r="J1537" s="7"/>
      <c r="K1537" s="7"/>
      <c r="L1537" s="7"/>
      <c r="M1537" s="8"/>
      <c r="N1537" s="8"/>
      <c r="O1537" s="8"/>
      <c r="P1537" s="8"/>
      <c r="Q1537" s="8"/>
      <c r="R1537" s="8"/>
      <c r="S1537" s="4">
        <f t="shared" si="146"/>
        <v>0</v>
      </c>
      <c r="T1537" s="6">
        <f t="shared" si="147"/>
        <v>0</v>
      </c>
      <c r="U1537" s="4">
        <f t="shared" si="148"/>
        <v>0</v>
      </c>
      <c r="V1537" s="6">
        <f t="shared" si="149"/>
        <v>0</v>
      </c>
      <c r="W1537" s="4">
        <f t="shared" si="150"/>
        <v>0</v>
      </c>
      <c r="X1537" s="6">
        <f t="shared" si="151"/>
        <v>0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IF(E1538="","",IF(AND(H1538=H1539,J1538=J1539),"",MAX($D$3:D1537)+1))</f>
        <v/>
      </c>
      <c r="E1538" s="7"/>
      <c r="F1538" s="7"/>
      <c r="G1538" s="7"/>
      <c r="H1538" s="7"/>
      <c r="I1538" s="7"/>
      <c r="J1538" s="7"/>
      <c r="K1538" s="7"/>
      <c r="L1538" s="7"/>
      <c r="M1538" s="8"/>
      <c r="N1538" s="8"/>
      <c r="O1538" s="8"/>
      <c r="P1538" s="8"/>
      <c r="Q1538" s="8"/>
      <c r="R1538" s="8"/>
      <c r="S1538" s="4">
        <f t="shared" si="146"/>
        <v>0</v>
      </c>
      <c r="T1538" s="6">
        <f t="shared" si="147"/>
        <v>0</v>
      </c>
      <c r="U1538" s="4">
        <f t="shared" si="148"/>
        <v>0</v>
      </c>
      <c r="V1538" s="6">
        <f t="shared" si="149"/>
        <v>0</v>
      </c>
      <c r="W1538" s="4">
        <f t="shared" si="150"/>
        <v>0</v>
      </c>
      <c r="X1538" s="6">
        <f t="shared" si="151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 t="str">
        <f>IF(E1539="","",IF(AND(H1539=H1540,J1539=J1540),"",MAX($D$3:D1538)+1))</f>
        <v/>
      </c>
      <c r="E1539" s="7"/>
      <c r="F1539" s="7"/>
      <c r="G1539" s="7"/>
      <c r="H1539" s="7"/>
      <c r="I1539" s="7"/>
      <c r="J1539" s="7"/>
      <c r="K1539" s="7"/>
      <c r="L1539" s="7"/>
      <c r="M1539" s="8"/>
      <c r="N1539" s="8"/>
      <c r="O1539" s="8"/>
      <c r="P1539" s="8"/>
      <c r="Q1539" s="8"/>
      <c r="R1539" s="8"/>
      <c r="S1539" s="4">
        <f t="shared" si="146"/>
        <v>0</v>
      </c>
      <c r="T1539" s="6">
        <f t="shared" si="147"/>
        <v>0</v>
      </c>
      <c r="U1539" s="4">
        <f t="shared" si="148"/>
        <v>0</v>
      </c>
      <c r="V1539" s="6">
        <f t="shared" si="149"/>
        <v>0</v>
      </c>
      <c r="W1539" s="4">
        <f t="shared" si="150"/>
        <v>0</v>
      </c>
      <c r="X1539" s="6">
        <f t="shared" si="151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IF(E1540="","",IF(AND(H1540=H1541,J1540=J1541),"",MAX($D$3:D1539)+1))</f>
        <v/>
      </c>
      <c r="E1540" s="7"/>
      <c r="F1540" s="7"/>
      <c r="G1540" s="7"/>
      <c r="H1540" s="7"/>
      <c r="I1540" s="7"/>
      <c r="J1540" s="7"/>
      <c r="K1540" s="7"/>
      <c r="L1540" s="7"/>
      <c r="M1540" s="8"/>
      <c r="N1540" s="8"/>
      <c r="O1540" s="8"/>
      <c r="P1540" s="8"/>
      <c r="Q1540" s="8"/>
      <c r="R1540" s="8"/>
      <c r="S1540" s="4">
        <f t="shared" si="146"/>
        <v>0</v>
      </c>
      <c r="T1540" s="6">
        <f t="shared" si="147"/>
        <v>0</v>
      </c>
      <c r="U1540" s="4">
        <f t="shared" si="148"/>
        <v>0</v>
      </c>
      <c r="V1540" s="6">
        <f t="shared" si="149"/>
        <v>0</v>
      </c>
      <c r="W1540" s="4">
        <f t="shared" si="150"/>
        <v>0</v>
      </c>
      <c r="X1540" s="6">
        <f t="shared" si="151"/>
        <v>0</v>
      </c>
    </row>
    <row r="1541" spans="1:24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IF(E1541="","",IF(AND(H1541=H1542,J1541=J1542),"",MAX($D$3:D1540)+1))</f>
        <v/>
      </c>
      <c r="E1541" s="7"/>
      <c r="F1541" s="7"/>
      <c r="G1541" s="7"/>
      <c r="H1541" s="7"/>
      <c r="I1541" s="7"/>
      <c r="J1541" s="7"/>
      <c r="K1541" s="7"/>
      <c r="L1541" s="7"/>
      <c r="M1541" s="8"/>
      <c r="N1541" s="8"/>
      <c r="O1541" s="8"/>
      <c r="P1541" s="8"/>
      <c r="Q1541" s="8"/>
      <c r="R1541" s="8"/>
      <c r="S1541" s="4">
        <f t="shared" ref="S1541:S1604" si="152">M1541-O1541-Q1541</f>
        <v>0</v>
      </c>
      <c r="T1541" s="6">
        <f t="shared" ref="T1541:T1604" si="153">IF(M1541=0,0,ROUND((O1541+Q1541)/M1541,4))</f>
        <v>0</v>
      </c>
      <c r="U1541" s="4">
        <f t="shared" ref="U1541:U1604" si="154">N1541-O1541-Q1541</f>
        <v>0</v>
      </c>
      <c r="V1541" s="6">
        <f t="shared" ref="V1541:V1604" si="155">IF(N1541=0,0,ROUND((O1541+Q1541)/N1541,4))</f>
        <v>0</v>
      </c>
      <c r="W1541" s="4">
        <f t="shared" ref="W1541:W1604" si="156">R1541-O1541-Q1541</f>
        <v>0</v>
      </c>
      <c r="X1541" s="6">
        <f t="shared" ref="X1541:X1604" si="157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IF(E1542="","",IF(AND(H1542=H1543,J1542=J1543),"",MAX($D$3:D1541)+1))</f>
        <v/>
      </c>
      <c r="E1542" s="7"/>
      <c r="F1542" s="7"/>
      <c r="G1542" s="7"/>
      <c r="H1542" s="7"/>
      <c r="I1542" s="7"/>
      <c r="J1542" s="7"/>
      <c r="K1542" s="7"/>
      <c r="L1542" s="7"/>
      <c r="M1542" s="8"/>
      <c r="N1542" s="8"/>
      <c r="O1542" s="8"/>
      <c r="P1542" s="8"/>
      <c r="Q1542" s="8"/>
      <c r="R1542" s="8"/>
      <c r="S1542" s="4">
        <f t="shared" si="152"/>
        <v>0</v>
      </c>
      <c r="T1542" s="6">
        <f t="shared" si="153"/>
        <v>0</v>
      </c>
      <c r="U1542" s="4">
        <f t="shared" si="154"/>
        <v>0</v>
      </c>
      <c r="V1542" s="6">
        <f t="shared" si="155"/>
        <v>0</v>
      </c>
      <c r="W1542" s="4">
        <f t="shared" si="156"/>
        <v>0</v>
      </c>
      <c r="X1542" s="6">
        <f t="shared" si="157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IF(E1543="","",IF(AND(H1543=H1544,J1543=J1544),"",MAX($D$3:D1542)+1))</f>
        <v/>
      </c>
      <c r="E1543" s="7"/>
      <c r="F1543" s="7"/>
      <c r="G1543" s="7"/>
      <c r="H1543" s="7"/>
      <c r="I1543" s="7"/>
      <c r="J1543" s="7"/>
      <c r="K1543" s="7"/>
      <c r="L1543" s="7"/>
      <c r="M1543" s="8"/>
      <c r="N1543" s="8"/>
      <c r="O1543" s="8"/>
      <c r="P1543" s="8"/>
      <c r="Q1543" s="8"/>
      <c r="R1543" s="8"/>
      <c r="S1543" s="4">
        <f t="shared" si="152"/>
        <v>0</v>
      </c>
      <c r="T1543" s="6">
        <f t="shared" si="153"/>
        <v>0</v>
      </c>
      <c r="U1543" s="4">
        <f t="shared" si="154"/>
        <v>0</v>
      </c>
      <c r="V1543" s="6">
        <f t="shared" si="155"/>
        <v>0</v>
      </c>
      <c r="W1543" s="4">
        <f t="shared" si="156"/>
        <v>0</v>
      </c>
      <c r="X1543" s="6">
        <f t="shared" si="157"/>
        <v>0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IF(E1544="","",IF(AND(H1544=H1545,J1544=J1545),"",MAX($D$3:D1543)+1))</f>
        <v/>
      </c>
      <c r="E1544" s="7"/>
      <c r="F1544" s="7"/>
      <c r="G1544" s="7"/>
      <c r="H1544" s="7"/>
      <c r="I1544" s="7"/>
      <c r="J1544" s="7"/>
      <c r="K1544" s="7"/>
      <c r="L1544" s="7"/>
      <c r="M1544" s="8"/>
      <c r="N1544" s="8"/>
      <c r="O1544" s="8"/>
      <c r="P1544" s="8"/>
      <c r="Q1544" s="8"/>
      <c r="R1544" s="8"/>
      <c r="S1544" s="4">
        <f t="shared" si="152"/>
        <v>0</v>
      </c>
      <c r="T1544" s="6">
        <f t="shared" si="153"/>
        <v>0</v>
      </c>
      <c r="U1544" s="4">
        <f t="shared" si="154"/>
        <v>0</v>
      </c>
      <c r="V1544" s="6">
        <f t="shared" si="155"/>
        <v>0</v>
      </c>
      <c r="W1544" s="4">
        <f t="shared" si="156"/>
        <v>0</v>
      </c>
      <c r="X1544" s="6">
        <f t="shared" si="157"/>
        <v>0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 t="str">
        <f>IF(E1545="","",IF(AND(H1545=H1546,J1545=J1546),"",MAX($D$3:D1544)+1))</f>
        <v/>
      </c>
      <c r="E1545" s="7"/>
      <c r="F1545" s="7"/>
      <c r="G1545" s="7"/>
      <c r="H1545" s="7"/>
      <c r="I1545" s="7"/>
      <c r="J1545" s="7"/>
      <c r="K1545" s="7"/>
      <c r="L1545" s="7"/>
      <c r="M1545" s="8"/>
      <c r="N1545" s="8"/>
      <c r="O1545" s="8"/>
      <c r="P1545" s="8"/>
      <c r="Q1545" s="8"/>
      <c r="R1545" s="8"/>
      <c r="S1545" s="4">
        <f t="shared" si="152"/>
        <v>0</v>
      </c>
      <c r="T1545" s="6">
        <f t="shared" si="153"/>
        <v>0</v>
      </c>
      <c r="U1545" s="4">
        <f t="shared" si="154"/>
        <v>0</v>
      </c>
      <c r="V1545" s="6">
        <f t="shared" si="155"/>
        <v>0</v>
      </c>
      <c r="W1545" s="4">
        <f t="shared" si="156"/>
        <v>0</v>
      </c>
      <c r="X1545" s="6">
        <f t="shared" si="157"/>
        <v>0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IF(E1546="","",IF(AND(H1546=H1547,J1546=J1547),"",MAX($D$3:D1545)+1))</f>
        <v/>
      </c>
      <c r="E1546" s="7"/>
      <c r="F1546" s="7"/>
      <c r="G1546" s="7"/>
      <c r="H1546" s="7"/>
      <c r="I1546" s="7"/>
      <c r="J1546" s="7"/>
      <c r="K1546" s="7"/>
      <c r="L1546" s="7"/>
      <c r="M1546" s="8"/>
      <c r="N1546" s="8"/>
      <c r="O1546" s="8"/>
      <c r="P1546" s="8"/>
      <c r="Q1546" s="8"/>
      <c r="R1546" s="8"/>
      <c r="S1546" s="4">
        <f t="shared" si="152"/>
        <v>0</v>
      </c>
      <c r="T1546" s="6">
        <f t="shared" si="153"/>
        <v>0</v>
      </c>
      <c r="U1546" s="4">
        <f t="shared" si="154"/>
        <v>0</v>
      </c>
      <c r="V1546" s="6">
        <f t="shared" si="155"/>
        <v>0</v>
      </c>
      <c r="W1546" s="4">
        <f t="shared" si="156"/>
        <v>0</v>
      </c>
      <c r="X1546" s="6">
        <f t="shared" si="157"/>
        <v>0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IF(E1547="","",IF(AND(H1547=H1548,J1547=J1548),"",MAX($D$3:D1546)+1))</f>
        <v/>
      </c>
      <c r="E1547" s="7"/>
      <c r="F1547" s="7"/>
      <c r="G1547" s="7"/>
      <c r="H1547" s="7"/>
      <c r="I1547" s="7"/>
      <c r="J1547" s="7"/>
      <c r="K1547" s="7"/>
      <c r="L1547" s="7"/>
      <c r="M1547" s="8"/>
      <c r="N1547" s="8"/>
      <c r="O1547" s="8"/>
      <c r="P1547" s="8"/>
      <c r="Q1547" s="8"/>
      <c r="R1547" s="8"/>
      <c r="S1547" s="4">
        <f t="shared" si="152"/>
        <v>0</v>
      </c>
      <c r="T1547" s="6">
        <f t="shared" si="153"/>
        <v>0</v>
      </c>
      <c r="U1547" s="4">
        <f t="shared" si="154"/>
        <v>0</v>
      </c>
      <c r="V1547" s="6">
        <f t="shared" si="155"/>
        <v>0</v>
      </c>
      <c r="W1547" s="4">
        <f t="shared" si="156"/>
        <v>0</v>
      </c>
      <c r="X1547" s="6">
        <f t="shared" si="157"/>
        <v>0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IF(E1548="","",IF(AND(H1548=H1549,J1548=J1549),"",MAX($D$3:D1547)+1))</f>
        <v/>
      </c>
      <c r="E1548" s="7"/>
      <c r="F1548" s="7"/>
      <c r="G1548" s="7"/>
      <c r="H1548" s="7"/>
      <c r="I1548" s="7"/>
      <c r="J1548" s="7"/>
      <c r="K1548" s="7"/>
      <c r="L1548" s="7"/>
      <c r="M1548" s="8"/>
      <c r="N1548" s="8"/>
      <c r="O1548" s="8"/>
      <c r="P1548" s="8"/>
      <c r="Q1548" s="8"/>
      <c r="R1548" s="8"/>
      <c r="S1548" s="4">
        <f t="shared" si="152"/>
        <v>0</v>
      </c>
      <c r="T1548" s="6">
        <f t="shared" si="153"/>
        <v>0</v>
      </c>
      <c r="U1548" s="4">
        <f t="shared" si="154"/>
        <v>0</v>
      </c>
      <c r="V1548" s="6">
        <f t="shared" si="155"/>
        <v>0</v>
      </c>
      <c r="W1548" s="4">
        <f t="shared" si="156"/>
        <v>0</v>
      </c>
      <c r="X1548" s="6">
        <f t="shared" si="157"/>
        <v>0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IF(E1549="","",IF(AND(H1549=H1550,J1549=J1550),"",MAX($D$3:D1548)+1))</f>
        <v/>
      </c>
      <c r="E1549" s="7"/>
      <c r="F1549" s="7"/>
      <c r="G1549" s="7"/>
      <c r="H1549" s="7"/>
      <c r="I1549" s="7"/>
      <c r="J1549" s="7"/>
      <c r="K1549" s="7"/>
      <c r="L1549" s="7"/>
      <c r="M1549" s="8"/>
      <c r="N1549" s="8"/>
      <c r="O1549" s="8"/>
      <c r="P1549" s="8"/>
      <c r="Q1549" s="8"/>
      <c r="R1549" s="8"/>
      <c r="S1549" s="4">
        <f t="shared" si="152"/>
        <v>0</v>
      </c>
      <c r="T1549" s="6">
        <f t="shared" si="153"/>
        <v>0</v>
      </c>
      <c r="U1549" s="4">
        <f t="shared" si="154"/>
        <v>0</v>
      </c>
      <c r="V1549" s="6">
        <f t="shared" si="155"/>
        <v>0</v>
      </c>
      <c r="W1549" s="4">
        <f t="shared" si="156"/>
        <v>0</v>
      </c>
      <c r="X1549" s="6">
        <f t="shared" si="157"/>
        <v>0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IF(E1550="","",IF(AND(H1550=H1551,J1550=J1551),"",MAX($D$3:D1549)+1))</f>
        <v/>
      </c>
      <c r="E1550" s="7"/>
      <c r="F1550" s="7"/>
      <c r="G1550" s="7"/>
      <c r="H1550" s="7"/>
      <c r="I1550" s="7"/>
      <c r="J1550" s="7"/>
      <c r="K1550" s="7"/>
      <c r="L1550" s="7"/>
      <c r="M1550" s="8"/>
      <c r="N1550" s="8"/>
      <c r="O1550" s="8"/>
      <c r="P1550" s="8"/>
      <c r="Q1550" s="8"/>
      <c r="R1550" s="8"/>
      <c r="S1550" s="4">
        <f t="shared" si="152"/>
        <v>0</v>
      </c>
      <c r="T1550" s="6">
        <f t="shared" si="153"/>
        <v>0</v>
      </c>
      <c r="U1550" s="4">
        <f t="shared" si="154"/>
        <v>0</v>
      </c>
      <c r="V1550" s="6">
        <f t="shared" si="155"/>
        <v>0</v>
      </c>
      <c r="W1550" s="4">
        <f t="shared" si="156"/>
        <v>0</v>
      </c>
      <c r="X1550" s="6">
        <f t="shared" si="157"/>
        <v>0</v>
      </c>
    </row>
    <row r="1551" spans="1:24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IF(E1551="","",IF(AND(H1551=H1552,J1551=J1552),"",MAX($D$3:D1550)+1))</f>
        <v/>
      </c>
      <c r="E1551" s="7"/>
      <c r="F1551" s="7"/>
      <c r="G1551" s="7"/>
      <c r="H1551" s="7"/>
      <c r="I1551" s="7"/>
      <c r="J1551" s="7"/>
      <c r="K1551" s="7"/>
      <c r="L1551" s="7"/>
      <c r="M1551" s="8"/>
      <c r="N1551" s="8"/>
      <c r="O1551" s="8"/>
      <c r="P1551" s="8"/>
      <c r="Q1551" s="8"/>
      <c r="R1551" s="8"/>
      <c r="S1551" s="4">
        <f t="shared" si="152"/>
        <v>0</v>
      </c>
      <c r="T1551" s="6">
        <f t="shared" si="153"/>
        <v>0</v>
      </c>
      <c r="U1551" s="4">
        <f t="shared" si="154"/>
        <v>0</v>
      </c>
      <c r="V1551" s="6">
        <f t="shared" si="155"/>
        <v>0</v>
      </c>
      <c r="W1551" s="4">
        <f t="shared" si="156"/>
        <v>0</v>
      </c>
      <c r="X1551" s="6">
        <f t="shared" si="157"/>
        <v>0</v>
      </c>
    </row>
    <row r="1552" spans="1:24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IF(E1552="","",IF(AND(H1552=H1553,J1552=J1553),"",MAX($D$3:D1551)+1))</f>
        <v/>
      </c>
      <c r="E1552" s="7"/>
      <c r="F1552" s="7"/>
      <c r="G1552" s="7"/>
      <c r="H1552" s="7"/>
      <c r="I1552" s="7"/>
      <c r="J1552" s="7"/>
      <c r="K1552" s="7"/>
      <c r="L1552" s="7"/>
      <c r="M1552" s="8"/>
      <c r="N1552" s="8"/>
      <c r="O1552" s="8"/>
      <c r="P1552" s="8"/>
      <c r="Q1552" s="8"/>
      <c r="R1552" s="8"/>
      <c r="S1552" s="4">
        <f t="shared" si="152"/>
        <v>0</v>
      </c>
      <c r="T1552" s="6">
        <f t="shared" si="153"/>
        <v>0</v>
      </c>
      <c r="U1552" s="4">
        <f t="shared" si="154"/>
        <v>0</v>
      </c>
      <c r="V1552" s="6">
        <f t="shared" si="155"/>
        <v>0</v>
      </c>
      <c r="W1552" s="4">
        <f t="shared" si="156"/>
        <v>0</v>
      </c>
      <c r="X1552" s="6">
        <f t="shared" si="157"/>
        <v>0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 t="str">
        <f>IF(E1553="","",IF(AND(H1553=H1554,J1553=J1554),"",MAX($D$3:D1552)+1))</f>
        <v/>
      </c>
      <c r="E1553" s="7"/>
      <c r="F1553" s="7"/>
      <c r="G1553" s="7"/>
      <c r="H1553" s="7"/>
      <c r="I1553" s="7"/>
      <c r="J1553" s="7"/>
      <c r="K1553" s="7"/>
      <c r="L1553" s="7"/>
      <c r="M1553" s="8"/>
      <c r="N1553" s="8"/>
      <c r="O1553" s="8"/>
      <c r="P1553" s="8"/>
      <c r="Q1553" s="8"/>
      <c r="R1553" s="8"/>
      <c r="S1553" s="4">
        <f t="shared" si="152"/>
        <v>0</v>
      </c>
      <c r="T1553" s="6">
        <f t="shared" si="153"/>
        <v>0</v>
      </c>
      <c r="U1553" s="4">
        <f t="shared" si="154"/>
        <v>0</v>
      </c>
      <c r="V1553" s="6">
        <f t="shared" si="155"/>
        <v>0</v>
      </c>
      <c r="W1553" s="4">
        <f t="shared" si="156"/>
        <v>0</v>
      </c>
      <c r="X1553" s="6">
        <f t="shared" si="157"/>
        <v>0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IF(E1554="","",IF(AND(H1554=H1555,J1554=J1555),"",MAX($D$3:D1553)+1))</f>
        <v/>
      </c>
      <c r="E1554" s="7"/>
      <c r="F1554" s="7"/>
      <c r="G1554" s="7"/>
      <c r="H1554" s="7"/>
      <c r="I1554" s="7"/>
      <c r="J1554" s="7"/>
      <c r="K1554" s="7"/>
      <c r="L1554" s="7"/>
      <c r="M1554" s="8"/>
      <c r="N1554" s="8"/>
      <c r="O1554" s="8"/>
      <c r="P1554" s="8"/>
      <c r="Q1554" s="8"/>
      <c r="R1554" s="8"/>
      <c r="S1554" s="4">
        <f t="shared" si="152"/>
        <v>0</v>
      </c>
      <c r="T1554" s="6">
        <f t="shared" si="153"/>
        <v>0</v>
      </c>
      <c r="U1554" s="4">
        <f t="shared" si="154"/>
        <v>0</v>
      </c>
      <c r="V1554" s="6">
        <f t="shared" si="155"/>
        <v>0</v>
      </c>
      <c r="W1554" s="4">
        <f t="shared" si="156"/>
        <v>0</v>
      </c>
      <c r="X1554" s="6">
        <f t="shared" si="157"/>
        <v>0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IF(E1555="","",IF(AND(H1555=H1556,J1555=J1556),"",MAX($D$3:D1554)+1))</f>
        <v/>
      </c>
      <c r="E1555" s="7"/>
      <c r="F1555" s="7"/>
      <c r="G1555" s="7"/>
      <c r="H1555" s="7"/>
      <c r="I1555" s="7"/>
      <c r="J1555" s="7"/>
      <c r="K1555" s="7"/>
      <c r="L1555" s="7"/>
      <c r="M1555" s="8"/>
      <c r="N1555" s="8"/>
      <c r="O1555" s="8"/>
      <c r="P1555" s="8"/>
      <c r="Q1555" s="8"/>
      <c r="R1555" s="8"/>
      <c r="S1555" s="4">
        <f t="shared" si="152"/>
        <v>0</v>
      </c>
      <c r="T1555" s="6">
        <f t="shared" si="153"/>
        <v>0</v>
      </c>
      <c r="U1555" s="4">
        <f t="shared" si="154"/>
        <v>0</v>
      </c>
      <c r="V1555" s="6">
        <f t="shared" si="155"/>
        <v>0</v>
      </c>
      <c r="W1555" s="4">
        <f t="shared" si="156"/>
        <v>0</v>
      </c>
      <c r="X1555" s="6">
        <f t="shared" si="157"/>
        <v>0</v>
      </c>
    </row>
    <row r="1556" spans="1:24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IF(E1556="","",IF(AND(H1556=H1557,J1556=J1557),"",MAX($D$3:D1555)+1))</f>
        <v/>
      </c>
      <c r="E1556" s="7"/>
      <c r="F1556" s="7"/>
      <c r="G1556" s="7"/>
      <c r="H1556" s="7"/>
      <c r="I1556" s="7"/>
      <c r="J1556" s="7"/>
      <c r="K1556" s="7"/>
      <c r="L1556" s="7"/>
      <c r="M1556" s="8"/>
      <c r="N1556" s="8"/>
      <c r="O1556" s="8"/>
      <c r="P1556" s="8"/>
      <c r="Q1556" s="8"/>
      <c r="R1556" s="8"/>
      <c r="S1556" s="4">
        <f t="shared" si="152"/>
        <v>0</v>
      </c>
      <c r="T1556" s="6">
        <f t="shared" si="153"/>
        <v>0</v>
      </c>
      <c r="U1556" s="4">
        <f t="shared" si="154"/>
        <v>0</v>
      </c>
      <c r="V1556" s="6">
        <f t="shared" si="155"/>
        <v>0</v>
      </c>
      <c r="W1556" s="4">
        <f t="shared" si="156"/>
        <v>0</v>
      </c>
      <c r="X1556" s="6">
        <f t="shared" si="157"/>
        <v>0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IF(E1557="","",IF(AND(H1557=H1558,J1557=J1558),"",MAX($D$3:D1556)+1))</f>
        <v/>
      </c>
      <c r="E1557" s="7"/>
      <c r="F1557" s="7"/>
      <c r="G1557" s="7"/>
      <c r="H1557" s="7"/>
      <c r="I1557" s="7"/>
      <c r="J1557" s="7"/>
      <c r="K1557" s="7"/>
      <c r="L1557" s="7"/>
      <c r="M1557" s="8"/>
      <c r="N1557" s="8"/>
      <c r="O1557" s="8"/>
      <c r="P1557" s="8"/>
      <c r="Q1557" s="8"/>
      <c r="R1557" s="8"/>
      <c r="S1557" s="4">
        <f t="shared" si="152"/>
        <v>0</v>
      </c>
      <c r="T1557" s="6">
        <f t="shared" si="153"/>
        <v>0</v>
      </c>
      <c r="U1557" s="4">
        <f t="shared" si="154"/>
        <v>0</v>
      </c>
      <c r="V1557" s="6">
        <f t="shared" si="155"/>
        <v>0</v>
      </c>
      <c r="W1557" s="4">
        <f t="shared" si="156"/>
        <v>0</v>
      </c>
      <c r="X1557" s="6">
        <f t="shared" si="157"/>
        <v>0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IF(E1558="","",IF(AND(H1558=H1559,J1558=J1559),"",MAX($D$3:D1557)+1))</f>
        <v/>
      </c>
      <c r="E1558" s="7"/>
      <c r="F1558" s="7"/>
      <c r="G1558" s="7"/>
      <c r="H1558" s="7"/>
      <c r="I1558" s="7"/>
      <c r="J1558" s="7"/>
      <c r="K1558" s="7"/>
      <c r="L1558" s="7"/>
      <c r="M1558" s="8"/>
      <c r="N1558" s="8"/>
      <c r="O1558" s="8"/>
      <c r="P1558" s="8"/>
      <c r="Q1558" s="8"/>
      <c r="R1558" s="8"/>
      <c r="S1558" s="4">
        <f t="shared" si="152"/>
        <v>0</v>
      </c>
      <c r="T1558" s="6">
        <f t="shared" si="153"/>
        <v>0</v>
      </c>
      <c r="U1558" s="4">
        <f t="shared" si="154"/>
        <v>0</v>
      </c>
      <c r="V1558" s="6">
        <f t="shared" si="155"/>
        <v>0</v>
      </c>
      <c r="W1558" s="4">
        <f t="shared" si="156"/>
        <v>0</v>
      </c>
      <c r="X1558" s="6">
        <f t="shared" si="157"/>
        <v>0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 t="str">
        <f>IF(E1559="","",IF(AND(H1559=H1560,J1559=J1560),"",MAX($D$3:D1558)+1))</f>
        <v/>
      </c>
      <c r="E1559" s="7"/>
      <c r="F1559" s="7"/>
      <c r="G1559" s="7"/>
      <c r="H1559" s="7"/>
      <c r="I1559" s="7"/>
      <c r="J1559" s="7"/>
      <c r="K1559" s="7"/>
      <c r="L1559" s="7"/>
      <c r="M1559" s="8"/>
      <c r="N1559" s="8"/>
      <c r="O1559" s="8"/>
      <c r="P1559" s="8"/>
      <c r="Q1559" s="8"/>
      <c r="R1559" s="8"/>
      <c r="S1559" s="4">
        <f t="shared" si="152"/>
        <v>0</v>
      </c>
      <c r="T1559" s="6">
        <f t="shared" si="153"/>
        <v>0</v>
      </c>
      <c r="U1559" s="4">
        <f t="shared" si="154"/>
        <v>0</v>
      </c>
      <c r="V1559" s="6">
        <f t="shared" si="155"/>
        <v>0</v>
      </c>
      <c r="W1559" s="4">
        <f t="shared" si="156"/>
        <v>0</v>
      </c>
      <c r="X1559" s="6">
        <f t="shared" si="157"/>
        <v>0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IF(E1560="","",IF(AND(H1560=H1561,J1560=J1561),"",MAX($D$3:D1559)+1))</f>
        <v/>
      </c>
      <c r="E1560" s="7"/>
      <c r="F1560" s="7"/>
      <c r="G1560" s="7"/>
      <c r="H1560" s="7"/>
      <c r="I1560" s="7"/>
      <c r="J1560" s="7"/>
      <c r="K1560" s="7"/>
      <c r="L1560" s="7"/>
      <c r="M1560" s="8"/>
      <c r="N1560" s="8"/>
      <c r="O1560" s="8"/>
      <c r="P1560" s="8"/>
      <c r="Q1560" s="8"/>
      <c r="R1560" s="8"/>
      <c r="S1560" s="4">
        <f t="shared" si="152"/>
        <v>0</v>
      </c>
      <c r="T1560" s="6">
        <f t="shared" si="153"/>
        <v>0</v>
      </c>
      <c r="U1560" s="4">
        <f t="shared" si="154"/>
        <v>0</v>
      </c>
      <c r="V1560" s="6">
        <f t="shared" si="155"/>
        <v>0</v>
      </c>
      <c r="W1560" s="4">
        <f t="shared" si="156"/>
        <v>0</v>
      </c>
      <c r="X1560" s="6">
        <f t="shared" si="157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IF(E1561="","",IF(AND(H1561=H1562,J1561=J1562),"",MAX($D$3:D1560)+1))</f>
        <v/>
      </c>
      <c r="E1561" s="7"/>
      <c r="F1561" s="7"/>
      <c r="G1561" s="7"/>
      <c r="H1561" s="7"/>
      <c r="I1561" s="7"/>
      <c r="J1561" s="7"/>
      <c r="K1561" s="7"/>
      <c r="L1561" s="7"/>
      <c r="M1561" s="8"/>
      <c r="N1561" s="8"/>
      <c r="O1561" s="8"/>
      <c r="P1561" s="8"/>
      <c r="Q1561" s="8"/>
      <c r="R1561" s="8"/>
      <c r="S1561" s="4">
        <f t="shared" si="152"/>
        <v>0</v>
      </c>
      <c r="T1561" s="6">
        <f t="shared" si="153"/>
        <v>0</v>
      </c>
      <c r="U1561" s="4">
        <f t="shared" si="154"/>
        <v>0</v>
      </c>
      <c r="V1561" s="6">
        <f t="shared" si="155"/>
        <v>0</v>
      </c>
      <c r="W1561" s="4">
        <f t="shared" si="156"/>
        <v>0</v>
      </c>
      <c r="X1561" s="6">
        <f t="shared" si="157"/>
        <v>0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IF(E1562="","",IF(AND(H1562=H1563,J1562=J1563),"",MAX($D$3:D1561)+1))</f>
        <v/>
      </c>
      <c r="E1562" s="7"/>
      <c r="F1562" s="7"/>
      <c r="G1562" s="7"/>
      <c r="H1562" s="7"/>
      <c r="I1562" s="7"/>
      <c r="J1562" s="7"/>
      <c r="K1562" s="7"/>
      <c r="L1562" s="7"/>
      <c r="M1562" s="8"/>
      <c r="N1562" s="8"/>
      <c r="O1562" s="8"/>
      <c r="P1562" s="8"/>
      <c r="Q1562" s="8"/>
      <c r="R1562" s="8"/>
      <c r="S1562" s="4">
        <f t="shared" si="152"/>
        <v>0</v>
      </c>
      <c r="T1562" s="6">
        <f t="shared" si="153"/>
        <v>0</v>
      </c>
      <c r="U1562" s="4">
        <f t="shared" si="154"/>
        <v>0</v>
      </c>
      <c r="V1562" s="6">
        <f t="shared" si="155"/>
        <v>0</v>
      </c>
      <c r="W1562" s="4">
        <f t="shared" si="156"/>
        <v>0</v>
      </c>
      <c r="X1562" s="6">
        <f t="shared" si="157"/>
        <v>0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IF(E1563="","",IF(AND(H1563=H1564,J1563=J1564),"",MAX($D$3:D1562)+1))</f>
        <v/>
      </c>
      <c r="E1563" s="7"/>
      <c r="F1563" s="7"/>
      <c r="G1563" s="7"/>
      <c r="H1563" s="7"/>
      <c r="I1563" s="7"/>
      <c r="J1563" s="7"/>
      <c r="K1563" s="7"/>
      <c r="L1563" s="7"/>
      <c r="M1563" s="8"/>
      <c r="N1563" s="8"/>
      <c r="O1563" s="8"/>
      <c r="P1563" s="8"/>
      <c r="Q1563" s="8"/>
      <c r="R1563" s="8"/>
      <c r="S1563" s="4">
        <f t="shared" si="152"/>
        <v>0</v>
      </c>
      <c r="T1563" s="6">
        <f t="shared" si="153"/>
        <v>0</v>
      </c>
      <c r="U1563" s="4">
        <f t="shared" si="154"/>
        <v>0</v>
      </c>
      <c r="V1563" s="6">
        <f t="shared" si="155"/>
        <v>0</v>
      </c>
      <c r="W1563" s="4">
        <f t="shared" si="156"/>
        <v>0</v>
      </c>
      <c r="X1563" s="6">
        <f t="shared" si="157"/>
        <v>0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IF(E1564="","",IF(AND(H1564=H1565,J1564=J1565),"",MAX($D$3:D1563)+1))</f>
        <v/>
      </c>
      <c r="E1564" s="7"/>
      <c r="F1564" s="7"/>
      <c r="G1564" s="7"/>
      <c r="H1564" s="7"/>
      <c r="I1564" s="7"/>
      <c r="J1564" s="7"/>
      <c r="K1564" s="7"/>
      <c r="L1564" s="7"/>
      <c r="M1564" s="8"/>
      <c r="N1564" s="8"/>
      <c r="O1564" s="8"/>
      <c r="P1564" s="8"/>
      <c r="Q1564" s="8"/>
      <c r="R1564" s="8"/>
      <c r="S1564" s="4">
        <f t="shared" si="152"/>
        <v>0</v>
      </c>
      <c r="T1564" s="6">
        <f t="shared" si="153"/>
        <v>0</v>
      </c>
      <c r="U1564" s="4">
        <f t="shared" si="154"/>
        <v>0</v>
      </c>
      <c r="V1564" s="6">
        <f t="shared" si="155"/>
        <v>0</v>
      </c>
      <c r="W1564" s="4">
        <f t="shared" si="156"/>
        <v>0</v>
      </c>
      <c r="X1564" s="6">
        <f t="shared" si="157"/>
        <v>0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IF(E1565="","",IF(AND(H1565=H1566,J1565=J1566),"",MAX($D$3:D1564)+1))</f>
        <v/>
      </c>
      <c r="E1565" s="7"/>
      <c r="F1565" s="7"/>
      <c r="G1565" s="7"/>
      <c r="H1565" s="7"/>
      <c r="I1565" s="7"/>
      <c r="J1565" s="7"/>
      <c r="K1565" s="7"/>
      <c r="L1565" s="7"/>
      <c r="M1565" s="8"/>
      <c r="N1565" s="8"/>
      <c r="O1565" s="8"/>
      <c r="P1565" s="8"/>
      <c r="Q1565" s="8"/>
      <c r="R1565" s="8"/>
      <c r="S1565" s="4">
        <f t="shared" si="152"/>
        <v>0</v>
      </c>
      <c r="T1565" s="6">
        <f t="shared" si="153"/>
        <v>0</v>
      </c>
      <c r="U1565" s="4">
        <f t="shared" si="154"/>
        <v>0</v>
      </c>
      <c r="V1565" s="6">
        <f t="shared" si="155"/>
        <v>0</v>
      </c>
      <c r="W1565" s="4">
        <f t="shared" si="156"/>
        <v>0</v>
      </c>
      <c r="X1565" s="6">
        <f t="shared" si="157"/>
        <v>0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IF(E1566="","",IF(AND(H1566=H1567,J1566=J1567),"",MAX($D$3:D1565)+1))</f>
        <v/>
      </c>
      <c r="E1566" s="7"/>
      <c r="F1566" s="7"/>
      <c r="G1566" s="7"/>
      <c r="H1566" s="7"/>
      <c r="I1566" s="7"/>
      <c r="J1566" s="7"/>
      <c r="K1566" s="7"/>
      <c r="L1566" s="7"/>
      <c r="M1566" s="8"/>
      <c r="N1566" s="8"/>
      <c r="O1566" s="8"/>
      <c r="P1566" s="8"/>
      <c r="Q1566" s="8"/>
      <c r="R1566" s="8"/>
      <c r="S1566" s="4">
        <f t="shared" si="152"/>
        <v>0</v>
      </c>
      <c r="T1566" s="6">
        <f t="shared" si="153"/>
        <v>0</v>
      </c>
      <c r="U1566" s="4">
        <f t="shared" si="154"/>
        <v>0</v>
      </c>
      <c r="V1566" s="6">
        <f t="shared" si="155"/>
        <v>0</v>
      </c>
      <c r="W1566" s="4">
        <f t="shared" si="156"/>
        <v>0</v>
      </c>
      <c r="X1566" s="6">
        <f t="shared" si="157"/>
        <v>0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IF(E1567="","",IF(AND(H1567=H1568,J1567=J1568),"",MAX($D$3:D1566)+1))</f>
        <v/>
      </c>
      <c r="E1567" s="7"/>
      <c r="F1567" s="7"/>
      <c r="G1567" s="7"/>
      <c r="H1567" s="7"/>
      <c r="I1567" s="7"/>
      <c r="J1567" s="7"/>
      <c r="K1567" s="7"/>
      <c r="L1567" s="7"/>
      <c r="M1567" s="8"/>
      <c r="N1567" s="8"/>
      <c r="O1567" s="8"/>
      <c r="P1567" s="8"/>
      <c r="Q1567" s="8"/>
      <c r="R1567" s="8"/>
      <c r="S1567" s="4">
        <f t="shared" si="152"/>
        <v>0</v>
      </c>
      <c r="T1567" s="6">
        <f t="shared" si="153"/>
        <v>0</v>
      </c>
      <c r="U1567" s="4">
        <f t="shared" si="154"/>
        <v>0</v>
      </c>
      <c r="V1567" s="6">
        <f t="shared" si="155"/>
        <v>0</v>
      </c>
      <c r="W1567" s="4">
        <f t="shared" si="156"/>
        <v>0</v>
      </c>
      <c r="X1567" s="6">
        <f t="shared" si="157"/>
        <v>0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 t="str">
        <f>IF(E1568="","",IF(AND(H1568=H1569,J1568=J1569),"",MAX($D$3:D1567)+1))</f>
        <v/>
      </c>
      <c r="E1568" s="7"/>
      <c r="F1568" s="7"/>
      <c r="G1568" s="7"/>
      <c r="H1568" s="7"/>
      <c r="I1568" s="7"/>
      <c r="J1568" s="7"/>
      <c r="K1568" s="7"/>
      <c r="L1568" s="7"/>
      <c r="M1568" s="8"/>
      <c r="N1568" s="8"/>
      <c r="O1568" s="8"/>
      <c r="P1568" s="8"/>
      <c r="Q1568" s="8"/>
      <c r="R1568" s="8"/>
      <c r="S1568" s="4">
        <f t="shared" si="152"/>
        <v>0</v>
      </c>
      <c r="T1568" s="6">
        <f t="shared" si="153"/>
        <v>0</v>
      </c>
      <c r="U1568" s="4">
        <f t="shared" si="154"/>
        <v>0</v>
      </c>
      <c r="V1568" s="6">
        <f t="shared" si="155"/>
        <v>0</v>
      </c>
      <c r="W1568" s="4">
        <f t="shared" si="156"/>
        <v>0</v>
      </c>
      <c r="X1568" s="6">
        <f t="shared" si="157"/>
        <v>0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IF(E1569="","",IF(AND(H1569=H1570,J1569=J1570),"",MAX($D$3:D1568)+1))</f>
        <v/>
      </c>
      <c r="E1569" s="7"/>
      <c r="F1569" s="7"/>
      <c r="G1569" s="7"/>
      <c r="H1569" s="7"/>
      <c r="I1569" s="7"/>
      <c r="J1569" s="7"/>
      <c r="K1569" s="7"/>
      <c r="L1569" s="7"/>
      <c r="M1569" s="8"/>
      <c r="N1569" s="8"/>
      <c r="O1569" s="8"/>
      <c r="P1569" s="8"/>
      <c r="Q1569" s="8"/>
      <c r="R1569" s="8"/>
      <c r="S1569" s="4">
        <f t="shared" si="152"/>
        <v>0</v>
      </c>
      <c r="T1569" s="6">
        <f t="shared" si="153"/>
        <v>0</v>
      </c>
      <c r="U1569" s="4">
        <f t="shared" si="154"/>
        <v>0</v>
      </c>
      <c r="V1569" s="6">
        <f t="shared" si="155"/>
        <v>0</v>
      </c>
      <c r="W1569" s="4">
        <f t="shared" si="156"/>
        <v>0</v>
      </c>
      <c r="X1569" s="6">
        <f t="shared" si="157"/>
        <v>0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IF(E1570="","",IF(AND(H1570=H1571,J1570=J1571),"",MAX($D$3:D1569)+1))</f>
        <v/>
      </c>
      <c r="E1570" s="7"/>
      <c r="F1570" s="7"/>
      <c r="G1570" s="7"/>
      <c r="H1570" s="7"/>
      <c r="I1570" s="7"/>
      <c r="J1570" s="7"/>
      <c r="K1570" s="7"/>
      <c r="L1570" s="7"/>
      <c r="M1570" s="8"/>
      <c r="N1570" s="8"/>
      <c r="O1570" s="8"/>
      <c r="P1570" s="8"/>
      <c r="Q1570" s="8"/>
      <c r="R1570" s="8"/>
      <c r="S1570" s="4">
        <f t="shared" si="152"/>
        <v>0</v>
      </c>
      <c r="T1570" s="6">
        <f t="shared" si="153"/>
        <v>0</v>
      </c>
      <c r="U1570" s="4">
        <f t="shared" si="154"/>
        <v>0</v>
      </c>
      <c r="V1570" s="6">
        <f t="shared" si="155"/>
        <v>0</v>
      </c>
      <c r="W1570" s="4">
        <f t="shared" si="156"/>
        <v>0</v>
      </c>
      <c r="X1570" s="6">
        <f t="shared" si="157"/>
        <v>0</v>
      </c>
    </row>
    <row r="1571" spans="1:24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 t="str">
        <f>IF(AND(ABS(W1571)&gt;Input!$C$3,ABS(1-X1571)&gt;Input!$C$4),MAX($C$3:C1570)+1,"")</f>
        <v/>
      </c>
      <c r="D1571" t="str">
        <f>IF(E1571="","",IF(AND(H1571=H1572,J1571=J1572),"",MAX($D$3:D1570)+1))</f>
        <v/>
      </c>
      <c r="E1571" s="7"/>
      <c r="F1571" s="7"/>
      <c r="G1571" s="7"/>
      <c r="H1571" s="7"/>
      <c r="I1571" s="7"/>
      <c r="J1571" s="7"/>
      <c r="K1571" s="7"/>
      <c r="L1571" s="7"/>
      <c r="M1571" s="8"/>
      <c r="N1571" s="8"/>
      <c r="O1571" s="8"/>
      <c r="P1571" s="8"/>
      <c r="Q1571" s="8"/>
      <c r="R1571" s="8"/>
      <c r="S1571" s="4">
        <f t="shared" si="152"/>
        <v>0</v>
      </c>
      <c r="T1571" s="6">
        <f t="shared" si="153"/>
        <v>0</v>
      </c>
      <c r="U1571" s="4">
        <f t="shared" si="154"/>
        <v>0</v>
      </c>
      <c r="V1571" s="6">
        <f t="shared" si="155"/>
        <v>0</v>
      </c>
      <c r="W1571" s="4">
        <f t="shared" si="156"/>
        <v>0</v>
      </c>
      <c r="X1571" s="6">
        <f t="shared" si="157"/>
        <v>0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 t="str">
        <f>IF(E1572="","",IF(AND(H1572=H1573,J1572=J1573),"",MAX($D$3:D1571)+1))</f>
        <v/>
      </c>
      <c r="E1572" s="7"/>
      <c r="F1572" s="7"/>
      <c r="G1572" s="7"/>
      <c r="H1572" s="7"/>
      <c r="I1572" s="7"/>
      <c r="J1572" s="7"/>
      <c r="K1572" s="7"/>
      <c r="L1572" s="7"/>
      <c r="M1572" s="8"/>
      <c r="N1572" s="8"/>
      <c r="O1572" s="8"/>
      <c r="P1572" s="8"/>
      <c r="Q1572" s="8"/>
      <c r="R1572" s="8"/>
      <c r="S1572" s="4">
        <f t="shared" si="152"/>
        <v>0</v>
      </c>
      <c r="T1572" s="6">
        <f t="shared" si="153"/>
        <v>0</v>
      </c>
      <c r="U1572" s="4">
        <f t="shared" si="154"/>
        <v>0</v>
      </c>
      <c r="V1572" s="6">
        <f t="shared" si="155"/>
        <v>0</v>
      </c>
      <c r="W1572" s="4">
        <f t="shared" si="156"/>
        <v>0</v>
      </c>
      <c r="X1572" s="6">
        <f t="shared" si="157"/>
        <v>0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IF(E1573="","",IF(AND(H1573=H1574,J1573=J1574),"",MAX($D$3:D1572)+1))</f>
        <v/>
      </c>
      <c r="E1573" s="7"/>
      <c r="F1573" s="7"/>
      <c r="G1573" s="7"/>
      <c r="H1573" s="7"/>
      <c r="I1573" s="7"/>
      <c r="J1573" s="7"/>
      <c r="K1573" s="7"/>
      <c r="L1573" s="7"/>
      <c r="M1573" s="8"/>
      <c r="N1573" s="8"/>
      <c r="O1573" s="8"/>
      <c r="P1573" s="8"/>
      <c r="Q1573" s="8"/>
      <c r="R1573" s="8"/>
      <c r="S1573" s="4">
        <f t="shared" si="152"/>
        <v>0</v>
      </c>
      <c r="T1573" s="6">
        <f t="shared" si="153"/>
        <v>0</v>
      </c>
      <c r="U1573" s="4">
        <f t="shared" si="154"/>
        <v>0</v>
      </c>
      <c r="V1573" s="6">
        <f t="shared" si="155"/>
        <v>0</v>
      </c>
      <c r="W1573" s="4">
        <f t="shared" si="156"/>
        <v>0</v>
      </c>
      <c r="X1573" s="6">
        <f t="shared" si="157"/>
        <v>0</v>
      </c>
    </row>
    <row r="1574" spans="1:24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 t="str">
        <f>IF(E1574="","",IF(AND(H1574=H1575,J1574=J1575),"",MAX($D$3:D1573)+1))</f>
        <v/>
      </c>
      <c r="E1574" s="7"/>
      <c r="F1574" s="7"/>
      <c r="G1574" s="7"/>
      <c r="H1574" s="7"/>
      <c r="I1574" s="7"/>
      <c r="J1574" s="7"/>
      <c r="K1574" s="7"/>
      <c r="L1574" s="7"/>
      <c r="M1574" s="8"/>
      <c r="N1574" s="8"/>
      <c r="O1574" s="8"/>
      <c r="P1574" s="8"/>
      <c r="Q1574" s="8"/>
      <c r="R1574" s="8"/>
      <c r="S1574" s="4">
        <f t="shared" si="152"/>
        <v>0</v>
      </c>
      <c r="T1574" s="6">
        <f t="shared" si="153"/>
        <v>0</v>
      </c>
      <c r="U1574" s="4">
        <f t="shared" si="154"/>
        <v>0</v>
      </c>
      <c r="V1574" s="6">
        <f t="shared" si="155"/>
        <v>0</v>
      </c>
      <c r="W1574" s="4">
        <f t="shared" si="156"/>
        <v>0</v>
      </c>
      <c r="X1574" s="6">
        <f t="shared" si="157"/>
        <v>0</v>
      </c>
    </row>
    <row r="1575" spans="1:24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 t="str">
        <f>IF(AND(ABS(W1575)&gt;Input!$C$3,ABS(1-X1575)&gt;Input!$C$4),MAX($C$3:C1574)+1,"")</f>
        <v/>
      </c>
      <c r="D1575" t="str">
        <f>IF(E1575="","",IF(AND(H1575=H1576,J1575=J1576),"",MAX($D$3:D1574)+1))</f>
        <v/>
      </c>
      <c r="E1575" s="7"/>
      <c r="F1575" s="7"/>
      <c r="G1575" s="7"/>
      <c r="H1575" s="7"/>
      <c r="I1575" s="7"/>
      <c r="J1575" s="7"/>
      <c r="K1575" s="7"/>
      <c r="L1575" s="7"/>
      <c r="M1575" s="8"/>
      <c r="N1575" s="8"/>
      <c r="O1575" s="8"/>
      <c r="P1575" s="8"/>
      <c r="Q1575" s="8"/>
      <c r="R1575" s="8"/>
      <c r="S1575" s="4">
        <f t="shared" si="152"/>
        <v>0</v>
      </c>
      <c r="T1575" s="6">
        <f t="shared" si="153"/>
        <v>0</v>
      </c>
      <c r="U1575" s="4">
        <f t="shared" si="154"/>
        <v>0</v>
      </c>
      <c r="V1575" s="6">
        <f t="shared" si="155"/>
        <v>0</v>
      </c>
      <c r="W1575" s="4">
        <f t="shared" si="156"/>
        <v>0</v>
      </c>
      <c r="X1575" s="6">
        <f t="shared" si="157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IF(E1576="","",IF(AND(H1576=H1577,J1576=J1577),"",MAX($D$3:D1575)+1))</f>
        <v/>
      </c>
      <c r="E1576" s="7"/>
      <c r="F1576" s="7"/>
      <c r="G1576" s="7"/>
      <c r="H1576" s="7"/>
      <c r="I1576" s="7"/>
      <c r="J1576" s="7"/>
      <c r="K1576" s="7"/>
      <c r="L1576" s="7"/>
      <c r="M1576" s="8"/>
      <c r="N1576" s="8"/>
      <c r="O1576" s="8"/>
      <c r="P1576" s="8"/>
      <c r="Q1576" s="8"/>
      <c r="R1576" s="8"/>
      <c r="S1576" s="4">
        <f t="shared" si="152"/>
        <v>0</v>
      </c>
      <c r="T1576" s="6">
        <f t="shared" si="153"/>
        <v>0</v>
      </c>
      <c r="U1576" s="4">
        <f t="shared" si="154"/>
        <v>0</v>
      </c>
      <c r="V1576" s="6">
        <f t="shared" si="155"/>
        <v>0</v>
      </c>
      <c r="W1576" s="4">
        <f t="shared" si="156"/>
        <v>0</v>
      </c>
      <c r="X1576" s="6">
        <f t="shared" si="157"/>
        <v>0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IF(E1577="","",IF(AND(H1577=H1578,J1577=J1578),"",MAX($D$3:D1576)+1))</f>
        <v/>
      </c>
      <c r="E1577" s="7"/>
      <c r="F1577" s="7"/>
      <c r="G1577" s="7"/>
      <c r="H1577" s="7"/>
      <c r="I1577" s="7"/>
      <c r="J1577" s="7"/>
      <c r="K1577" s="7"/>
      <c r="L1577" s="7"/>
      <c r="M1577" s="8"/>
      <c r="N1577" s="8"/>
      <c r="O1577" s="8"/>
      <c r="P1577" s="8"/>
      <c r="Q1577" s="8"/>
      <c r="R1577" s="8"/>
      <c r="S1577" s="4">
        <f t="shared" si="152"/>
        <v>0</v>
      </c>
      <c r="T1577" s="6">
        <f t="shared" si="153"/>
        <v>0</v>
      </c>
      <c r="U1577" s="4">
        <f t="shared" si="154"/>
        <v>0</v>
      </c>
      <c r="V1577" s="6">
        <f t="shared" si="155"/>
        <v>0</v>
      </c>
      <c r="W1577" s="4">
        <f t="shared" si="156"/>
        <v>0</v>
      </c>
      <c r="X1577" s="6">
        <f t="shared" si="157"/>
        <v>0</v>
      </c>
    </row>
    <row r="1578" spans="1:24" x14ac:dyDescent="0.2">
      <c r="A1578" t="str">
        <f>IF(AND(ABS(S1578)&gt;Input!$A$3,ABS(1-T1578)&gt;Input!$A$4),MAX($A$3:A1577)+1,"")</f>
        <v/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IF(E1578="","",IF(AND(H1578=H1579,J1578=J1579),"",MAX($D$3:D1577)+1))</f>
        <v/>
      </c>
      <c r="E1578" s="7"/>
      <c r="F1578" s="7"/>
      <c r="G1578" s="7"/>
      <c r="H1578" s="7"/>
      <c r="I1578" s="7"/>
      <c r="J1578" s="7"/>
      <c r="K1578" s="7"/>
      <c r="L1578" s="7"/>
      <c r="M1578" s="8"/>
      <c r="N1578" s="8"/>
      <c r="O1578" s="8"/>
      <c r="P1578" s="8"/>
      <c r="Q1578" s="8"/>
      <c r="R1578" s="8"/>
      <c r="S1578" s="4">
        <f t="shared" si="152"/>
        <v>0</v>
      </c>
      <c r="T1578" s="6">
        <f t="shared" si="153"/>
        <v>0</v>
      </c>
      <c r="U1578" s="4">
        <f t="shared" si="154"/>
        <v>0</v>
      </c>
      <c r="V1578" s="6">
        <f t="shared" si="155"/>
        <v>0</v>
      </c>
      <c r="W1578" s="4">
        <f t="shared" si="156"/>
        <v>0</v>
      </c>
      <c r="X1578" s="6">
        <f t="shared" si="157"/>
        <v>0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IF(E1579="","",IF(AND(H1579=H1580,J1579=J1580),"",MAX($D$3:D1578)+1))</f>
        <v/>
      </c>
      <c r="E1579" s="7"/>
      <c r="F1579" s="7"/>
      <c r="G1579" s="7"/>
      <c r="H1579" s="7"/>
      <c r="I1579" s="7"/>
      <c r="J1579" s="7"/>
      <c r="K1579" s="7"/>
      <c r="L1579" s="7"/>
      <c r="M1579" s="8"/>
      <c r="N1579" s="8"/>
      <c r="O1579" s="8"/>
      <c r="P1579" s="8"/>
      <c r="Q1579" s="8"/>
      <c r="R1579" s="8"/>
      <c r="S1579" s="4">
        <f t="shared" si="152"/>
        <v>0</v>
      </c>
      <c r="T1579" s="6">
        <f t="shared" si="153"/>
        <v>0</v>
      </c>
      <c r="U1579" s="4">
        <f t="shared" si="154"/>
        <v>0</v>
      </c>
      <c r="V1579" s="6">
        <f t="shared" si="155"/>
        <v>0</v>
      </c>
      <c r="W1579" s="4">
        <f t="shared" si="156"/>
        <v>0</v>
      </c>
      <c r="X1579" s="6">
        <f t="shared" si="157"/>
        <v>0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IF(E1580="","",IF(AND(H1580=H1581,J1580=J1581),"",MAX($D$3:D1579)+1))</f>
        <v/>
      </c>
      <c r="E1580" s="7"/>
      <c r="F1580" s="7"/>
      <c r="G1580" s="7"/>
      <c r="H1580" s="7"/>
      <c r="I1580" s="7"/>
      <c r="J1580" s="7"/>
      <c r="K1580" s="7"/>
      <c r="L1580" s="7"/>
      <c r="M1580" s="8"/>
      <c r="N1580" s="8"/>
      <c r="O1580" s="8"/>
      <c r="P1580" s="8"/>
      <c r="Q1580" s="8"/>
      <c r="R1580" s="8"/>
      <c r="S1580" s="4">
        <f t="shared" si="152"/>
        <v>0</v>
      </c>
      <c r="T1580" s="6">
        <f t="shared" si="153"/>
        <v>0</v>
      </c>
      <c r="U1580" s="4">
        <f t="shared" si="154"/>
        <v>0</v>
      </c>
      <c r="V1580" s="6">
        <f t="shared" si="155"/>
        <v>0</v>
      </c>
      <c r="W1580" s="4">
        <f t="shared" si="156"/>
        <v>0</v>
      </c>
      <c r="X1580" s="6">
        <f t="shared" si="157"/>
        <v>0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IF(E1581="","",IF(AND(H1581=H1582,J1581=J1582),"",MAX($D$3:D1580)+1))</f>
        <v/>
      </c>
      <c r="E1581" s="7"/>
      <c r="F1581" s="7"/>
      <c r="G1581" s="7"/>
      <c r="H1581" s="7"/>
      <c r="I1581" s="7"/>
      <c r="J1581" s="7"/>
      <c r="K1581" s="7"/>
      <c r="L1581" s="7"/>
      <c r="M1581" s="8"/>
      <c r="N1581" s="8"/>
      <c r="O1581" s="8"/>
      <c r="P1581" s="8"/>
      <c r="Q1581" s="8"/>
      <c r="R1581" s="8"/>
      <c r="S1581" s="4">
        <f t="shared" si="152"/>
        <v>0</v>
      </c>
      <c r="T1581" s="6">
        <f t="shared" si="153"/>
        <v>0</v>
      </c>
      <c r="U1581" s="4">
        <f t="shared" si="154"/>
        <v>0</v>
      </c>
      <c r="V1581" s="6">
        <f t="shared" si="155"/>
        <v>0</v>
      </c>
      <c r="W1581" s="4">
        <f t="shared" si="156"/>
        <v>0</v>
      </c>
      <c r="X1581" s="6">
        <f t="shared" si="157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IF(E1582="","",IF(AND(H1582=H1583,J1582=J1583),"",MAX($D$3:D1581)+1))</f>
        <v/>
      </c>
      <c r="E1582" s="7"/>
      <c r="F1582" s="7"/>
      <c r="G1582" s="7"/>
      <c r="H1582" s="7"/>
      <c r="I1582" s="7"/>
      <c r="J1582" s="7"/>
      <c r="K1582" s="7"/>
      <c r="L1582" s="7"/>
      <c r="M1582" s="8"/>
      <c r="N1582" s="8"/>
      <c r="O1582" s="8"/>
      <c r="P1582" s="8"/>
      <c r="Q1582" s="8"/>
      <c r="R1582" s="8"/>
      <c r="S1582" s="4">
        <f t="shared" si="152"/>
        <v>0</v>
      </c>
      <c r="T1582" s="6">
        <f t="shared" si="153"/>
        <v>0</v>
      </c>
      <c r="U1582" s="4">
        <f t="shared" si="154"/>
        <v>0</v>
      </c>
      <c r="V1582" s="6">
        <f t="shared" si="155"/>
        <v>0</v>
      </c>
      <c r="W1582" s="4">
        <f t="shared" si="156"/>
        <v>0</v>
      </c>
      <c r="X1582" s="6">
        <f t="shared" si="157"/>
        <v>0</v>
      </c>
    </row>
    <row r="1583" spans="1:24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 t="str">
        <f>IF(AND(ABS(W1583)&gt;Input!$C$3,ABS(1-X1583)&gt;Input!$C$4),MAX($C$3:C1582)+1,"")</f>
        <v/>
      </c>
      <c r="D1583" t="str">
        <f>IF(E1583="","",IF(AND(H1583=H1584,J1583=J1584),"",MAX($D$3:D1582)+1))</f>
        <v/>
      </c>
      <c r="E1583" s="7"/>
      <c r="F1583" s="7"/>
      <c r="G1583" s="7"/>
      <c r="H1583" s="7"/>
      <c r="I1583" s="7"/>
      <c r="J1583" s="7"/>
      <c r="K1583" s="7"/>
      <c r="L1583" s="7"/>
      <c r="M1583" s="8"/>
      <c r="N1583" s="8"/>
      <c r="O1583" s="8"/>
      <c r="P1583" s="8"/>
      <c r="Q1583" s="8"/>
      <c r="R1583" s="8"/>
      <c r="S1583" s="4">
        <f t="shared" si="152"/>
        <v>0</v>
      </c>
      <c r="T1583" s="6">
        <f t="shared" si="153"/>
        <v>0</v>
      </c>
      <c r="U1583" s="4">
        <f t="shared" si="154"/>
        <v>0</v>
      </c>
      <c r="V1583" s="6">
        <f t="shared" si="155"/>
        <v>0</v>
      </c>
      <c r="W1583" s="4">
        <f t="shared" si="156"/>
        <v>0</v>
      </c>
      <c r="X1583" s="6">
        <f t="shared" si="157"/>
        <v>0</v>
      </c>
    </row>
    <row r="1584" spans="1:24" x14ac:dyDescent="0.2">
      <c r="A1584" t="str">
        <f>IF(AND(ABS(S1584)&gt;Input!$A$3,ABS(1-T1584)&gt;Input!$A$4),MAX($A$3:A1583)+1,"")</f>
        <v/>
      </c>
      <c r="B1584" t="str">
        <f>IF(AND(ABS(U1584)&gt;Input!$B$3,ABS(1-V1584)&gt;Input!$B$4),MAX($B$3:B1583)+1,"")</f>
        <v/>
      </c>
      <c r="C1584" t="str">
        <f>IF(AND(ABS(W1584)&gt;Input!$C$3,ABS(1-X1584)&gt;Input!$C$4),MAX($C$3:C1583)+1,"")</f>
        <v/>
      </c>
      <c r="D1584" t="str">
        <f>IF(E1584="","",IF(AND(H1584=H1585,J1584=J1585),"",MAX($D$3:D1583)+1))</f>
        <v/>
      </c>
      <c r="E1584" s="7"/>
      <c r="F1584" s="7"/>
      <c r="G1584" s="7"/>
      <c r="H1584" s="7"/>
      <c r="I1584" s="7"/>
      <c r="J1584" s="7"/>
      <c r="K1584" s="7"/>
      <c r="L1584" s="7"/>
      <c r="M1584" s="8"/>
      <c r="N1584" s="8"/>
      <c r="O1584" s="8"/>
      <c r="P1584" s="8"/>
      <c r="Q1584" s="8"/>
      <c r="R1584" s="8"/>
      <c r="S1584" s="4">
        <f t="shared" si="152"/>
        <v>0</v>
      </c>
      <c r="T1584" s="6">
        <f t="shared" si="153"/>
        <v>0</v>
      </c>
      <c r="U1584" s="4">
        <f t="shared" si="154"/>
        <v>0</v>
      </c>
      <c r="V1584" s="6">
        <f t="shared" si="155"/>
        <v>0</v>
      </c>
      <c r="W1584" s="4">
        <f t="shared" si="156"/>
        <v>0</v>
      </c>
      <c r="X1584" s="6">
        <f t="shared" si="157"/>
        <v>0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IF(E1585="","",IF(AND(H1585=H1586,J1585=J1586),"",MAX($D$3:D1584)+1))</f>
        <v/>
      </c>
      <c r="E1585" s="7"/>
      <c r="F1585" s="7"/>
      <c r="G1585" s="7"/>
      <c r="H1585" s="7"/>
      <c r="I1585" s="7"/>
      <c r="J1585" s="7"/>
      <c r="K1585" s="7"/>
      <c r="L1585" s="7"/>
      <c r="M1585" s="8"/>
      <c r="N1585" s="8"/>
      <c r="O1585" s="8"/>
      <c r="P1585" s="8"/>
      <c r="Q1585" s="8"/>
      <c r="R1585" s="8"/>
      <c r="S1585" s="4">
        <f t="shared" si="152"/>
        <v>0</v>
      </c>
      <c r="T1585" s="6">
        <f t="shared" si="153"/>
        <v>0</v>
      </c>
      <c r="U1585" s="4">
        <f t="shared" si="154"/>
        <v>0</v>
      </c>
      <c r="V1585" s="6">
        <f t="shared" si="155"/>
        <v>0</v>
      </c>
      <c r="W1585" s="4">
        <f t="shared" si="156"/>
        <v>0</v>
      </c>
      <c r="X1585" s="6">
        <f t="shared" si="157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IF(E1586="","",IF(AND(H1586=H1587,J1586=J1587),"",MAX($D$3:D1585)+1))</f>
        <v/>
      </c>
      <c r="E1586" s="7"/>
      <c r="F1586" s="7"/>
      <c r="G1586" s="7"/>
      <c r="H1586" s="7"/>
      <c r="I1586" s="7"/>
      <c r="J1586" s="7"/>
      <c r="K1586" s="7"/>
      <c r="L1586" s="7"/>
      <c r="M1586" s="8"/>
      <c r="N1586" s="8"/>
      <c r="O1586" s="8"/>
      <c r="P1586" s="8"/>
      <c r="Q1586" s="8"/>
      <c r="R1586" s="8"/>
      <c r="S1586" s="4">
        <f t="shared" si="152"/>
        <v>0</v>
      </c>
      <c r="T1586" s="6">
        <f t="shared" si="153"/>
        <v>0</v>
      </c>
      <c r="U1586" s="4">
        <f t="shared" si="154"/>
        <v>0</v>
      </c>
      <c r="V1586" s="6">
        <f t="shared" si="155"/>
        <v>0</v>
      </c>
      <c r="W1586" s="4">
        <f t="shared" si="156"/>
        <v>0</v>
      </c>
      <c r="X1586" s="6">
        <f t="shared" si="157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 t="str">
        <f>IF(E1587="","",IF(AND(H1587=H1588,J1587=J1588),"",MAX($D$3:D1586)+1))</f>
        <v/>
      </c>
      <c r="E1587" s="7"/>
      <c r="F1587" s="7"/>
      <c r="G1587" s="7"/>
      <c r="H1587" s="7"/>
      <c r="I1587" s="7"/>
      <c r="J1587" s="7"/>
      <c r="K1587" s="7"/>
      <c r="L1587" s="7"/>
      <c r="M1587" s="8"/>
      <c r="N1587" s="8"/>
      <c r="O1587" s="8"/>
      <c r="P1587" s="8"/>
      <c r="Q1587" s="8"/>
      <c r="R1587" s="8"/>
      <c r="S1587" s="4">
        <f t="shared" si="152"/>
        <v>0</v>
      </c>
      <c r="T1587" s="6">
        <f t="shared" si="153"/>
        <v>0</v>
      </c>
      <c r="U1587" s="4">
        <f t="shared" si="154"/>
        <v>0</v>
      </c>
      <c r="V1587" s="6">
        <f t="shared" si="155"/>
        <v>0</v>
      </c>
      <c r="W1587" s="4">
        <f t="shared" si="156"/>
        <v>0</v>
      </c>
      <c r="X1587" s="6">
        <f t="shared" si="157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 t="str">
        <f>IF(E1588="","",IF(AND(H1588=H1589,J1588=J1589),"",MAX($D$3:D1587)+1))</f>
        <v/>
      </c>
      <c r="E1588" s="7"/>
      <c r="F1588" s="7"/>
      <c r="G1588" s="7"/>
      <c r="H1588" s="7"/>
      <c r="I1588" s="7"/>
      <c r="J1588" s="7"/>
      <c r="K1588" s="7"/>
      <c r="L1588" s="7"/>
      <c r="M1588" s="8"/>
      <c r="N1588" s="8"/>
      <c r="O1588" s="8"/>
      <c r="P1588" s="8"/>
      <c r="Q1588" s="8"/>
      <c r="R1588" s="8"/>
      <c r="S1588" s="4">
        <f t="shared" si="152"/>
        <v>0</v>
      </c>
      <c r="T1588" s="6">
        <f t="shared" si="153"/>
        <v>0</v>
      </c>
      <c r="U1588" s="4">
        <f t="shared" si="154"/>
        <v>0</v>
      </c>
      <c r="V1588" s="6">
        <f t="shared" si="155"/>
        <v>0</v>
      </c>
      <c r="W1588" s="4">
        <f t="shared" si="156"/>
        <v>0</v>
      </c>
      <c r="X1588" s="6">
        <f t="shared" si="157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IF(E1589="","",IF(AND(H1589=H1590,J1589=J1590),"",MAX($D$3:D1588)+1))</f>
        <v/>
      </c>
      <c r="E1589" s="7"/>
      <c r="F1589" s="7"/>
      <c r="G1589" s="7"/>
      <c r="H1589" s="7"/>
      <c r="I1589" s="7"/>
      <c r="J1589" s="7"/>
      <c r="K1589" s="7"/>
      <c r="L1589" s="7"/>
      <c r="M1589" s="8"/>
      <c r="N1589" s="8"/>
      <c r="O1589" s="8"/>
      <c r="P1589" s="8"/>
      <c r="Q1589" s="8"/>
      <c r="R1589" s="8"/>
      <c r="S1589" s="4">
        <f t="shared" si="152"/>
        <v>0</v>
      </c>
      <c r="T1589" s="6">
        <f t="shared" si="153"/>
        <v>0</v>
      </c>
      <c r="U1589" s="4">
        <f t="shared" si="154"/>
        <v>0</v>
      </c>
      <c r="V1589" s="6">
        <f t="shared" si="155"/>
        <v>0</v>
      </c>
      <c r="W1589" s="4">
        <f t="shared" si="156"/>
        <v>0</v>
      </c>
      <c r="X1589" s="6">
        <f t="shared" si="157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IF(E1590="","",IF(AND(H1590=H1591,J1590=J1591),"",MAX($D$3:D1589)+1))</f>
        <v/>
      </c>
      <c r="E1590" s="7"/>
      <c r="F1590" s="7"/>
      <c r="G1590" s="7"/>
      <c r="H1590" s="7"/>
      <c r="I1590" s="7"/>
      <c r="J1590" s="7"/>
      <c r="K1590" s="7"/>
      <c r="L1590" s="7"/>
      <c r="M1590" s="8"/>
      <c r="N1590" s="8"/>
      <c r="O1590" s="8"/>
      <c r="P1590" s="8"/>
      <c r="Q1590" s="8"/>
      <c r="R1590" s="8"/>
      <c r="S1590" s="4">
        <f t="shared" si="152"/>
        <v>0</v>
      </c>
      <c r="T1590" s="6">
        <f t="shared" si="153"/>
        <v>0</v>
      </c>
      <c r="U1590" s="4">
        <f t="shared" si="154"/>
        <v>0</v>
      </c>
      <c r="V1590" s="6">
        <f t="shared" si="155"/>
        <v>0</v>
      </c>
      <c r="W1590" s="4">
        <f t="shared" si="156"/>
        <v>0</v>
      </c>
      <c r="X1590" s="6">
        <f t="shared" si="157"/>
        <v>0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 t="str">
        <f>IF(E1591="","",IF(AND(H1591=H1592,J1591=J1592),"",MAX($D$3:D1590)+1))</f>
        <v/>
      </c>
      <c r="E1591" s="7"/>
      <c r="F1591" s="7"/>
      <c r="G1591" s="7"/>
      <c r="H1591" s="7"/>
      <c r="I1591" s="7"/>
      <c r="J1591" s="7"/>
      <c r="K1591" s="7"/>
      <c r="L1591" s="7"/>
      <c r="M1591" s="8"/>
      <c r="N1591" s="8"/>
      <c r="O1591" s="8"/>
      <c r="P1591" s="8"/>
      <c r="Q1591" s="8"/>
      <c r="R1591" s="8"/>
      <c r="S1591" s="4">
        <f t="shared" si="152"/>
        <v>0</v>
      </c>
      <c r="T1591" s="6">
        <f t="shared" si="153"/>
        <v>0</v>
      </c>
      <c r="U1591" s="4">
        <f t="shared" si="154"/>
        <v>0</v>
      </c>
      <c r="V1591" s="6">
        <f t="shared" si="155"/>
        <v>0</v>
      </c>
      <c r="W1591" s="4">
        <f t="shared" si="156"/>
        <v>0</v>
      </c>
      <c r="X1591" s="6">
        <f t="shared" si="157"/>
        <v>0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IF(E1592="","",IF(AND(H1592=H1593,J1592=J1593),"",MAX($D$3:D1591)+1))</f>
        <v/>
      </c>
      <c r="E1592" s="7"/>
      <c r="F1592" s="7"/>
      <c r="G1592" s="7"/>
      <c r="H1592" s="7"/>
      <c r="I1592" s="7"/>
      <c r="J1592" s="7"/>
      <c r="K1592" s="7"/>
      <c r="L1592" s="7"/>
      <c r="M1592" s="8"/>
      <c r="N1592" s="8"/>
      <c r="O1592" s="8"/>
      <c r="P1592" s="8"/>
      <c r="Q1592" s="8"/>
      <c r="R1592" s="8"/>
      <c r="S1592" s="4">
        <f t="shared" si="152"/>
        <v>0</v>
      </c>
      <c r="T1592" s="6">
        <f t="shared" si="153"/>
        <v>0</v>
      </c>
      <c r="U1592" s="4">
        <f t="shared" si="154"/>
        <v>0</v>
      </c>
      <c r="V1592" s="6">
        <f t="shared" si="155"/>
        <v>0</v>
      </c>
      <c r="W1592" s="4">
        <f t="shared" si="156"/>
        <v>0</v>
      </c>
      <c r="X1592" s="6">
        <f t="shared" si="157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IF(E1593="","",IF(AND(H1593=H1594,J1593=J1594),"",MAX($D$3:D1592)+1))</f>
        <v/>
      </c>
      <c r="E1593" s="7"/>
      <c r="F1593" s="7"/>
      <c r="G1593" s="7"/>
      <c r="H1593" s="7"/>
      <c r="I1593" s="7"/>
      <c r="J1593" s="7"/>
      <c r="K1593" s="7"/>
      <c r="L1593" s="7"/>
      <c r="M1593" s="8"/>
      <c r="N1593" s="8"/>
      <c r="O1593" s="8"/>
      <c r="P1593" s="8"/>
      <c r="Q1593" s="8"/>
      <c r="R1593" s="8"/>
      <c r="S1593" s="4">
        <f t="shared" si="152"/>
        <v>0</v>
      </c>
      <c r="T1593" s="6">
        <f t="shared" si="153"/>
        <v>0</v>
      </c>
      <c r="U1593" s="4">
        <f t="shared" si="154"/>
        <v>0</v>
      </c>
      <c r="V1593" s="6">
        <f t="shared" si="155"/>
        <v>0</v>
      </c>
      <c r="W1593" s="4">
        <f t="shared" si="156"/>
        <v>0</v>
      </c>
      <c r="X1593" s="6">
        <f t="shared" si="157"/>
        <v>0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IF(E1594="","",IF(AND(H1594=H1595,J1594=J1595),"",MAX($D$3:D1593)+1))</f>
        <v/>
      </c>
      <c r="E1594" s="7"/>
      <c r="F1594" s="7"/>
      <c r="G1594" s="7"/>
      <c r="H1594" s="7"/>
      <c r="I1594" s="7"/>
      <c r="J1594" s="7"/>
      <c r="K1594" s="7"/>
      <c r="L1594" s="7"/>
      <c r="M1594" s="8"/>
      <c r="N1594" s="8"/>
      <c r="O1594" s="8"/>
      <c r="P1594" s="8"/>
      <c r="Q1594" s="8"/>
      <c r="R1594" s="8"/>
      <c r="S1594" s="4">
        <f t="shared" si="152"/>
        <v>0</v>
      </c>
      <c r="T1594" s="6">
        <f t="shared" si="153"/>
        <v>0</v>
      </c>
      <c r="U1594" s="4">
        <f t="shared" si="154"/>
        <v>0</v>
      </c>
      <c r="V1594" s="6">
        <f t="shared" si="155"/>
        <v>0</v>
      </c>
      <c r="W1594" s="4">
        <f t="shared" si="156"/>
        <v>0</v>
      </c>
      <c r="X1594" s="6">
        <f t="shared" si="157"/>
        <v>0</v>
      </c>
    </row>
    <row r="1595" spans="1:24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IF(E1595="","",IF(AND(H1595=H1596,J1595=J1596),"",MAX($D$3:D1594)+1))</f>
        <v/>
      </c>
      <c r="E1595" s="7"/>
      <c r="F1595" s="7"/>
      <c r="G1595" s="7"/>
      <c r="H1595" s="7"/>
      <c r="I1595" s="7"/>
      <c r="J1595" s="7"/>
      <c r="K1595" s="7"/>
      <c r="L1595" s="7"/>
      <c r="M1595" s="8"/>
      <c r="N1595" s="8"/>
      <c r="O1595" s="8"/>
      <c r="P1595" s="8"/>
      <c r="Q1595" s="8"/>
      <c r="R1595" s="8"/>
      <c r="S1595" s="4">
        <f t="shared" si="152"/>
        <v>0</v>
      </c>
      <c r="T1595" s="6">
        <f t="shared" si="153"/>
        <v>0</v>
      </c>
      <c r="U1595" s="4">
        <f t="shared" si="154"/>
        <v>0</v>
      </c>
      <c r="V1595" s="6">
        <f t="shared" si="155"/>
        <v>0</v>
      </c>
      <c r="W1595" s="4">
        <f t="shared" si="156"/>
        <v>0</v>
      </c>
      <c r="X1595" s="6">
        <f t="shared" si="157"/>
        <v>0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IF(E1596="","",IF(AND(H1596=H1597,J1596=J1597),"",MAX($D$3:D1595)+1))</f>
        <v/>
      </c>
      <c r="E1596" s="7"/>
      <c r="F1596" s="7"/>
      <c r="G1596" s="7"/>
      <c r="H1596" s="7"/>
      <c r="I1596" s="7"/>
      <c r="J1596" s="7"/>
      <c r="K1596" s="7"/>
      <c r="L1596" s="7"/>
      <c r="M1596" s="8"/>
      <c r="N1596" s="8"/>
      <c r="O1596" s="8"/>
      <c r="P1596" s="8"/>
      <c r="Q1596" s="8"/>
      <c r="R1596" s="8"/>
      <c r="S1596" s="4">
        <f t="shared" si="152"/>
        <v>0</v>
      </c>
      <c r="T1596" s="6">
        <f t="shared" si="153"/>
        <v>0</v>
      </c>
      <c r="U1596" s="4">
        <f t="shared" si="154"/>
        <v>0</v>
      </c>
      <c r="V1596" s="6">
        <f t="shared" si="155"/>
        <v>0</v>
      </c>
      <c r="W1596" s="4">
        <f t="shared" si="156"/>
        <v>0</v>
      </c>
      <c r="X1596" s="6">
        <f t="shared" si="157"/>
        <v>0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IF(E1597="","",IF(AND(H1597=H1598,J1597=J1598),"",MAX($D$3:D1596)+1))</f>
        <v/>
      </c>
      <c r="E1597" s="7"/>
      <c r="F1597" s="7"/>
      <c r="G1597" s="7"/>
      <c r="H1597" s="7"/>
      <c r="I1597" s="7"/>
      <c r="J1597" s="7"/>
      <c r="K1597" s="7"/>
      <c r="L1597" s="7"/>
      <c r="M1597" s="8"/>
      <c r="N1597" s="8"/>
      <c r="O1597" s="8"/>
      <c r="P1597" s="8"/>
      <c r="Q1597" s="8"/>
      <c r="R1597" s="8"/>
      <c r="S1597" s="4">
        <f t="shared" si="152"/>
        <v>0</v>
      </c>
      <c r="T1597" s="6">
        <f t="shared" si="153"/>
        <v>0</v>
      </c>
      <c r="U1597" s="4">
        <f t="shared" si="154"/>
        <v>0</v>
      </c>
      <c r="V1597" s="6">
        <f t="shared" si="155"/>
        <v>0</v>
      </c>
      <c r="W1597" s="4">
        <f t="shared" si="156"/>
        <v>0</v>
      </c>
      <c r="X1597" s="6">
        <f t="shared" si="157"/>
        <v>0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IF(E1598="","",IF(AND(H1598=H1599,J1598=J1599),"",MAX($D$3:D1597)+1))</f>
        <v/>
      </c>
      <c r="E1598" s="7"/>
      <c r="F1598" s="7"/>
      <c r="G1598" s="7"/>
      <c r="H1598" s="7"/>
      <c r="I1598" s="7"/>
      <c r="J1598" s="7"/>
      <c r="K1598" s="7"/>
      <c r="L1598" s="7"/>
      <c r="M1598" s="8"/>
      <c r="N1598" s="8"/>
      <c r="O1598" s="8"/>
      <c r="P1598" s="8"/>
      <c r="Q1598" s="8"/>
      <c r="R1598" s="8"/>
      <c r="S1598" s="4">
        <f t="shared" si="152"/>
        <v>0</v>
      </c>
      <c r="T1598" s="6">
        <f t="shared" si="153"/>
        <v>0</v>
      </c>
      <c r="U1598" s="4">
        <f t="shared" si="154"/>
        <v>0</v>
      </c>
      <c r="V1598" s="6">
        <f t="shared" si="155"/>
        <v>0</v>
      </c>
      <c r="W1598" s="4">
        <f t="shared" si="156"/>
        <v>0</v>
      </c>
      <c r="X1598" s="6">
        <f t="shared" si="157"/>
        <v>0</v>
      </c>
    </row>
    <row r="1599" spans="1:24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 t="str">
        <f>IF(E1599="","",IF(AND(H1599=H1600,J1599=J1600),"",MAX($D$3:D1598)+1))</f>
        <v/>
      </c>
      <c r="E1599" s="7"/>
      <c r="F1599" s="7"/>
      <c r="G1599" s="7"/>
      <c r="H1599" s="7"/>
      <c r="I1599" s="7"/>
      <c r="J1599" s="7"/>
      <c r="K1599" s="7"/>
      <c r="L1599" s="7"/>
      <c r="M1599" s="8"/>
      <c r="N1599" s="8"/>
      <c r="O1599" s="8"/>
      <c r="P1599" s="8"/>
      <c r="Q1599" s="8"/>
      <c r="R1599" s="8"/>
      <c r="S1599" s="4">
        <f t="shared" si="152"/>
        <v>0</v>
      </c>
      <c r="T1599" s="6">
        <f t="shared" si="153"/>
        <v>0</v>
      </c>
      <c r="U1599" s="4">
        <f t="shared" si="154"/>
        <v>0</v>
      </c>
      <c r="V1599" s="6">
        <f t="shared" si="155"/>
        <v>0</v>
      </c>
      <c r="W1599" s="4">
        <f t="shared" si="156"/>
        <v>0</v>
      </c>
      <c r="X1599" s="6">
        <f t="shared" si="157"/>
        <v>0</v>
      </c>
    </row>
    <row r="1600" spans="1:24" x14ac:dyDescent="0.2">
      <c r="A1600" t="str">
        <f>IF(AND(ABS(S1600)&gt;Input!$A$3,ABS(1-T1600)&gt;Input!$A$4),MAX($A$3:A1599)+1,"")</f>
        <v/>
      </c>
      <c r="B1600" t="str">
        <f>IF(AND(ABS(U1600)&gt;Input!$B$3,ABS(1-V1600)&gt;Input!$B$4),MAX($B$3:B1599)+1,"")</f>
        <v/>
      </c>
      <c r="C1600" t="str">
        <f>IF(AND(ABS(W1600)&gt;Input!$C$3,ABS(1-X1600)&gt;Input!$C$4),MAX($C$3:C1599)+1,"")</f>
        <v/>
      </c>
      <c r="D1600" t="str">
        <f>IF(E1600="","",IF(AND(H1600=H1601,J1600=J1601),"",MAX($D$3:D1599)+1))</f>
        <v/>
      </c>
      <c r="E1600" s="7"/>
      <c r="F1600" s="7"/>
      <c r="G1600" s="7"/>
      <c r="H1600" s="7"/>
      <c r="I1600" s="7"/>
      <c r="J1600" s="7"/>
      <c r="K1600" s="7"/>
      <c r="L1600" s="7"/>
      <c r="M1600" s="8"/>
      <c r="N1600" s="8"/>
      <c r="O1600" s="8"/>
      <c r="P1600" s="8"/>
      <c r="Q1600" s="8"/>
      <c r="R1600" s="8"/>
      <c r="S1600" s="4">
        <f t="shared" si="152"/>
        <v>0</v>
      </c>
      <c r="T1600" s="6">
        <f t="shared" si="153"/>
        <v>0</v>
      </c>
      <c r="U1600" s="4">
        <f t="shared" si="154"/>
        <v>0</v>
      </c>
      <c r="V1600" s="6">
        <f t="shared" si="155"/>
        <v>0</v>
      </c>
      <c r="W1600" s="4">
        <f t="shared" si="156"/>
        <v>0</v>
      </c>
      <c r="X1600" s="6">
        <f t="shared" si="157"/>
        <v>0</v>
      </c>
    </row>
    <row r="1601" spans="1:24" x14ac:dyDescent="0.2">
      <c r="A1601" t="str">
        <f>IF(AND(ABS(S1601)&gt;Input!$A$3,ABS(1-T1601)&gt;Input!$A$4),MAX($A$3:A1600)+1,"")</f>
        <v/>
      </c>
      <c r="B1601" t="str">
        <f>IF(AND(ABS(U1601)&gt;Input!$B$3,ABS(1-V1601)&gt;Input!$B$4),MAX($B$3:B1600)+1,"")</f>
        <v/>
      </c>
      <c r="C1601" t="str">
        <f>IF(AND(ABS(W1601)&gt;Input!$C$3,ABS(1-X1601)&gt;Input!$C$4),MAX($C$3:C1600)+1,"")</f>
        <v/>
      </c>
      <c r="D1601" t="str">
        <f>IF(E1601="","",IF(AND(H1601=H1602,J1601=J1602),"",MAX($D$3:D1600)+1))</f>
        <v/>
      </c>
      <c r="E1601" s="7"/>
      <c r="F1601" s="7"/>
      <c r="G1601" s="7"/>
      <c r="H1601" s="7"/>
      <c r="I1601" s="7"/>
      <c r="J1601" s="7"/>
      <c r="K1601" s="7"/>
      <c r="L1601" s="7"/>
      <c r="M1601" s="8"/>
      <c r="N1601" s="8"/>
      <c r="O1601" s="8"/>
      <c r="P1601" s="8"/>
      <c r="Q1601" s="8"/>
      <c r="R1601" s="8"/>
      <c r="S1601" s="4">
        <f t="shared" si="152"/>
        <v>0</v>
      </c>
      <c r="T1601" s="6">
        <f t="shared" si="153"/>
        <v>0</v>
      </c>
      <c r="U1601" s="4">
        <f t="shared" si="154"/>
        <v>0</v>
      </c>
      <c r="V1601" s="6">
        <f t="shared" si="155"/>
        <v>0</v>
      </c>
      <c r="W1601" s="4">
        <f t="shared" si="156"/>
        <v>0</v>
      </c>
      <c r="X1601" s="6">
        <f t="shared" si="157"/>
        <v>0</v>
      </c>
    </row>
    <row r="1602" spans="1:24" x14ac:dyDescent="0.2">
      <c r="A1602" t="str">
        <f>IF(AND(ABS(S1602)&gt;Input!$A$3,ABS(1-T1602)&gt;Input!$A$4),MAX($A$3:A1601)+1,"")</f>
        <v/>
      </c>
      <c r="B1602" t="str">
        <f>IF(AND(ABS(U1602)&gt;Input!$B$3,ABS(1-V1602)&gt;Input!$B$4),MAX($B$3:B1601)+1,"")</f>
        <v/>
      </c>
      <c r="C1602" t="str">
        <f>IF(AND(ABS(W1602)&gt;Input!$C$3,ABS(1-X1602)&gt;Input!$C$4),MAX($C$3:C1601)+1,"")</f>
        <v/>
      </c>
      <c r="D1602" t="str">
        <f>IF(E1602="","",IF(AND(H1602=H1603,J1602=J1603),"",MAX($D$3:D1601)+1))</f>
        <v/>
      </c>
      <c r="E1602" s="7"/>
      <c r="F1602" s="7"/>
      <c r="G1602" s="7"/>
      <c r="H1602" s="7"/>
      <c r="I1602" s="7"/>
      <c r="J1602" s="7"/>
      <c r="K1602" s="7"/>
      <c r="L1602" s="7"/>
      <c r="M1602" s="8"/>
      <c r="N1602" s="8"/>
      <c r="O1602" s="8"/>
      <c r="P1602" s="8"/>
      <c r="Q1602" s="8"/>
      <c r="R1602" s="8"/>
      <c r="S1602" s="4">
        <f t="shared" si="152"/>
        <v>0</v>
      </c>
      <c r="T1602" s="6">
        <f t="shared" si="153"/>
        <v>0</v>
      </c>
      <c r="U1602" s="4">
        <f t="shared" si="154"/>
        <v>0</v>
      </c>
      <c r="V1602" s="6">
        <f t="shared" si="155"/>
        <v>0</v>
      </c>
      <c r="W1602" s="4">
        <f t="shared" si="156"/>
        <v>0</v>
      </c>
      <c r="X1602" s="6">
        <f t="shared" si="157"/>
        <v>0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IF(E1603="","",IF(AND(H1603=H1604,J1603=J1604),"",MAX($D$3:D1602)+1))</f>
        <v/>
      </c>
      <c r="E1603" s="7"/>
      <c r="F1603" s="7"/>
      <c r="G1603" s="7"/>
      <c r="H1603" s="7"/>
      <c r="I1603" s="7"/>
      <c r="J1603" s="7"/>
      <c r="K1603" s="7"/>
      <c r="L1603" s="7"/>
      <c r="M1603" s="8"/>
      <c r="N1603" s="8"/>
      <c r="O1603" s="8"/>
      <c r="P1603" s="8"/>
      <c r="Q1603" s="8"/>
      <c r="R1603" s="8"/>
      <c r="S1603" s="4">
        <f t="shared" si="152"/>
        <v>0</v>
      </c>
      <c r="T1603" s="6">
        <f t="shared" si="153"/>
        <v>0</v>
      </c>
      <c r="U1603" s="4">
        <f t="shared" si="154"/>
        <v>0</v>
      </c>
      <c r="V1603" s="6">
        <f t="shared" si="155"/>
        <v>0</v>
      </c>
      <c r="W1603" s="4">
        <f t="shared" si="156"/>
        <v>0</v>
      </c>
      <c r="X1603" s="6">
        <f t="shared" si="157"/>
        <v>0</v>
      </c>
    </row>
    <row r="1604" spans="1:24" x14ac:dyDescent="0.2">
      <c r="A1604" t="str">
        <f>IF(AND(ABS(S1604)&gt;Input!$A$3,ABS(1-T1604)&gt;Input!$A$4),MAX($A$3:A1603)+1,"")</f>
        <v/>
      </c>
      <c r="B1604" t="str">
        <f>IF(AND(ABS(U1604)&gt;Input!$B$3,ABS(1-V1604)&gt;Input!$B$4),MAX($B$3:B1603)+1,"")</f>
        <v/>
      </c>
      <c r="C1604" t="str">
        <f>IF(AND(ABS(W1604)&gt;Input!$C$3,ABS(1-X1604)&gt;Input!$C$4),MAX($C$3:C1603)+1,"")</f>
        <v/>
      </c>
      <c r="D1604" t="str">
        <f>IF(E1604="","",IF(AND(H1604=H1605,J1604=J1605),"",MAX($D$3:D1603)+1))</f>
        <v/>
      </c>
      <c r="E1604" s="7"/>
      <c r="F1604" s="7"/>
      <c r="G1604" s="7"/>
      <c r="H1604" s="7"/>
      <c r="I1604" s="7"/>
      <c r="J1604" s="7"/>
      <c r="K1604" s="7"/>
      <c r="L1604" s="7"/>
      <c r="M1604" s="8"/>
      <c r="N1604" s="8"/>
      <c r="O1604" s="8"/>
      <c r="P1604" s="8"/>
      <c r="Q1604" s="8"/>
      <c r="R1604" s="8"/>
      <c r="S1604" s="4">
        <f t="shared" si="152"/>
        <v>0</v>
      </c>
      <c r="T1604" s="6">
        <f t="shared" si="153"/>
        <v>0</v>
      </c>
      <c r="U1604" s="4">
        <f t="shared" si="154"/>
        <v>0</v>
      </c>
      <c r="V1604" s="6">
        <f t="shared" si="155"/>
        <v>0</v>
      </c>
      <c r="W1604" s="4">
        <f t="shared" si="156"/>
        <v>0</v>
      </c>
      <c r="X1604" s="6">
        <f t="shared" si="157"/>
        <v>0</v>
      </c>
    </row>
    <row r="1605" spans="1:24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 t="str">
        <f>IF(E1605="","",IF(AND(H1605=H1606,J1605=J1606),"",MAX($D$3:D1604)+1))</f>
        <v/>
      </c>
      <c r="E1605" s="7"/>
      <c r="F1605" s="7"/>
      <c r="G1605" s="7"/>
      <c r="H1605" s="7"/>
      <c r="I1605" s="7"/>
      <c r="J1605" s="7"/>
      <c r="K1605" s="7"/>
      <c r="L1605" s="7"/>
      <c r="M1605" s="8"/>
      <c r="N1605" s="8"/>
      <c r="O1605" s="8"/>
      <c r="P1605" s="8"/>
      <c r="Q1605" s="8"/>
      <c r="R1605" s="8"/>
      <c r="S1605" s="4">
        <f t="shared" ref="S1605:S1668" si="158">M1605-O1605-Q1605</f>
        <v>0</v>
      </c>
      <c r="T1605" s="6">
        <f t="shared" ref="T1605:T1668" si="159">IF(M1605=0,0,ROUND((O1605+Q1605)/M1605,4))</f>
        <v>0</v>
      </c>
      <c r="U1605" s="4">
        <f t="shared" ref="U1605:U1668" si="160">N1605-O1605-Q1605</f>
        <v>0</v>
      </c>
      <c r="V1605" s="6">
        <f t="shared" ref="V1605:V1668" si="161">IF(N1605=0,0,ROUND((O1605+Q1605)/N1605,4))</f>
        <v>0</v>
      </c>
      <c r="W1605" s="4">
        <f t="shared" ref="W1605:W1668" si="162">R1605-O1605-Q1605</f>
        <v>0</v>
      </c>
      <c r="X1605" s="6">
        <f t="shared" ref="X1605:X1668" si="163">IF(R1605=0,0,ROUND((O1605+Q1605)/R1605,4))</f>
        <v>0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IF(E1606="","",IF(AND(H1606=H1607,J1606=J1607),"",MAX($D$3:D1605)+1))</f>
        <v/>
      </c>
      <c r="E1606" s="7"/>
      <c r="F1606" s="7"/>
      <c r="G1606" s="7"/>
      <c r="H1606" s="7"/>
      <c r="I1606" s="7"/>
      <c r="J1606" s="7"/>
      <c r="K1606" s="7"/>
      <c r="L1606" s="7"/>
      <c r="M1606" s="8"/>
      <c r="N1606" s="8"/>
      <c r="O1606" s="8"/>
      <c r="P1606" s="8"/>
      <c r="Q1606" s="8"/>
      <c r="R1606" s="8"/>
      <c r="S1606" s="4">
        <f t="shared" si="158"/>
        <v>0</v>
      </c>
      <c r="T1606" s="6">
        <f t="shared" si="159"/>
        <v>0</v>
      </c>
      <c r="U1606" s="4">
        <f t="shared" si="160"/>
        <v>0</v>
      </c>
      <c r="V1606" s="6">
        <f t="shared" si="161"/>
        <v>0</v>
      </c>
      <c r="W1606" s="4">
        <f t="shared" si="162"/>
        <v>0</v>
      </c>
      <c r="X1606" s="6">
        <f t="shared" si="163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 t="str">
        <f>IF(E1607="","",IF(AND(H1607=H1608,J1607=J1608),"",MAX($D$3:D1606)+1))</f>
        <v/>
      </c>
      <c r="E1607" s="7"/>
      <c r="F1607" s="7"/>
      <c r="G1607" s="7"/>
      <c r="H1607" s="7"/>
      <c r="I1607" s="7"/>
      <c r="J1607" s="7"/>
      <c r="K1607" s="7"/>
      <c r="L1607" s="7"/>
      <c r="M1607" s="8"/>
      <c r="N1607" s="8"/>
      <c r="O1607" s="8"/>
      <c r="P1607" s="8"/>
      <c r="Q1607" s="8"/>
      <c r="R1607" s="8"/>
      <c r="S1607" s="4">
        <f t="shared" si="158"/>
        <v>0</v>
      </c>
      <c r="T1607" s="6">
        <f t="shared" si="159"/>
        <v>0</v>
      </c>
      <c r="U1607" s="4">
        <f t="shared" si="160"/>
        <v>0</v>
      </c>
      <c r="V1607" s="6">
        <f t="shared" si="161"/>
        <v>0</v>
      </c>
      <c r="W1607" s="4">
        <f t="shared" si="162"/>
        <v>0</v>
      </c>
      <c r="X1607" s="6">
        <f t="shared" si="163"/>
        <v>0</v>
      </c>
    </row>
    <row r="1608" spans="1:24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IF(E1608="","",IF(AND(H1608=H1609,J1608=J1609),"",MAX($D$3:D1607)+1))</f>
        <v/>
      </c>
      <c r="E1608" s="7"/>
      <c r="F1608" s="7"/>
      <c r="G1608" s="7"/>
      <c r="H1608" s="7"/>
      <c r="I1608" s="7"/>
      <c r="J1608" s="7"/>
      <c r="K1608" s="7"/>
      <c r="L1608" s="7"/>
      <c r="M1608" s="8"/>
      <c r="N1608" s="8"/>
      <c r="O1608" s="8"/>
      <c r="P1608" s="8"/>
      <c r="Q1608" s="8"/>
      <c r="R1608" s="8"/>
      <c r="S1608" s="4">
        <f t="shared" si="158"/>
        <v>0</v>
      </c>
      <c r="T1608" s="6">
        <f t="shared" si="159"/>
        <v>0</v>
      </c>
      <c r="U1608" s="4">
        <f t="shared" si="160"/>
        <v>0</v>
      </c>
      <c r="V1608" s="6">
        <f t="shared" si="161"/>
        <v>0</v>
      </c>
      <c r="W1608" s="4">
        <f t="shared" si="162"/>
        <v>0</v>
      </c>
      <c r="X1608" s="6">
        <f t="shared" si="163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IF(E1609="","",IF(AND(H1609=H1610,J1609=J1610),"",MAX($D$3:D1608)+1))</f>
        <v/>
      </c>
      <c r="E1609" s="7"/>
      <c r="F1609" s="7"/>
      <c r="G1609" s="7"/>
      <c r="H1609" s="7"/>
      <c r="I1609" s="7"/>
      <c r="J1609" s="7"/>
      <c r="K1609" s="7"/>
      <c r="L1609" s="7"/>
      <c r="M1609" s="8"/>
      <c r="N1609" s="8"/>
      <c r="O1609" s="8"/>
      <c r="P1609" s="8"/>
      <c r="Q1609" s="8"/>
      <c r="R1609" s="8"/>
      <c r="S1609" s="4">
        <f t="shared" si="158"/>
        <v>0</v>
      </c>
      <c r="T1609" s="6">
        <f t="shared" si="159"/>
        <v>0</v>
      </c>
      <c r="U1609" s="4">
        <f t="shared" si="160"/>
        <v>0</v>
      </c>
      <c r="V1609" s="6">
        <f t="shared" si="161"/>
        <v>0</v>
      </c>
      <c r="W1609" s="4">
        <f t="shared" si="162"/>
        <v>0</v>
      </c>
      <c r="X1609" s="6">
        <f t="shared" si="163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IF(E1610="","",IF(AND(H1610=H1611,J1610=J1611),"",MAX($D$3:D1609)+1))</f>
        <v/>
      </c>
      <c r="E1610" s="7"/>
      <c r="F1610" s="7"/>
      <c r="G1610" s="7"/>
      <c r="H1610" s="7"/>
      <c r="I1610" s="7"/>
      <c r="J1610" s="7"/>
      <c r="K1610" s="7"/>
      <c r="L1610" s="7"/>
      <c r="M1610" s="8"/>
      <c r="N1610" s="8"/>
      <c r="O1610" s="8"/>
      <c r="P1610" s="8"/>
      <c r="Q1610" s="8"/>
      <c r="R1610" s="8"/>
      <c r="S1610" s="4">
        <f t="shared" si="158"/>
        <v>0</v>
      </c>
      <c r="T1610" s="6">
        <f t="shared" si="159"/>
        <v>0</v>
      </c>
      <c r="U1610" s="4">
        <f t="shared" si="160"/>
        <v>0</v>
      </c>
      <c r="V1610" s="6">
        <f t="shared" si="161"/>
        <v>0</v>
      </c>
      <c r="W1610" s="4">
        <f t="shared" si="162"/>
        <v>0</v>
      </c>
      <c r="X1610" s="6">
        <f t="shared" si="163"/>
        <v>0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IF(E1611="","",IF(AND(H1611=H1612,J1611=J1612),"",MAX($D$3:D1610)+1))</f>
        <v/>
      </c>
      <c r="E1611" s="7"/>
      <c r="F1611" s="7"/>
      <c r="G1611" s="7"/>
      <c r="H1611" s="7"/>
      <c r="I1611" s="7"/>
      <c r="J1611" s="7"/>
      <c r="K1611" s="7"/>
      <c r="L1611" s="7"/>
      <c r="M1611" s="8"/>
      <c r="N1611" s="8"/>
      <c r="O1611" s="8"/>
      <c r="P1611" s="8"/>
      <c r="Q1611" s="8"/>
      <c r="R1611" s="8"/>
      <c r="S1611" s="4">
        <f t="shared" si="158"/>
        <v>0</v>
      </c>
      <c r="T1611" s="6">
        <f t="shared" si="159"/>
        <v>0</v>
      </c>
      <c r="U1611" s="4">
        <f t="shared" si="160"/>
        <v>0</v>
      </c>
      <c r="V1611" s="6">
        <f t="shared" si="161"/>
        <v>0</v>
      </c>
      <c r="W1611" s="4">
        <f t="shared" si="162"/>
        <v>0</v>
      </c>
      <c r="X1611" s="6">
        <f t="shared" si="163"/>
        <v>0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IF(E1612="","",IF(AND(H1612=H1613,J1612=J1613),"",MAX($D$3:D1611)+1))</f>
        <v/>
      </c>
      <c r="E1612" s="7"/>
      <c r="F1612" s="7"/>
      <c r="G1612" s="7"/>
      <c r="H1612" s="7"/>
      <c r="I1612" s="7"/>
      <c r="J1612" s="7"/>
      <c r="K1612" s="7"/>
      <c r="L1612" s="7"/>
      <c r="M1612" s="8"/>
      <c r="N1612" s="8"/>
      <c r="O1612" s="8"/>
      <c r="P1612" s="8"/>
      <c r="Q1612" s="8"/>
      <c r="R1612" s="8"/>
      <c r="S1612" s="4">
        <f t="shared" si="158"/>
        <v>0</v>
      </c>
      <c r="T1612" s="6">
        <f t="shared" si="159"/>
        <v>0</v>
      </c>
      <c r="U1612" s="4">
        <f t="shared" si="160"/>
        <v>0</v>
      </c>
      <c r="V1612" s="6">
        <f t="shared" si="161"/>
        <v>0</v>
      </c>
      <c r="W1612" s="4">
        <f t="shared" si="162"/>
        <v>0</v>
      </c>
      <c r="X1612" s="6">
        <f t="shared" si="163"/>
        <v>0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IF(E1613="","",IF(AND(H1613=H1614,J1613=J1614),"",MAX($D$3:D1612)+1))</f>
        <v/>
      </c>
      <c r="E1613" s="7"/>
      <c r="F1613" s="7"/>
      <c r="G1613" s="7"/>
      <c r="H1613" s="7"/>
      <c r="I1613" s="7"/>
      <c r="J1613" s="7"/>
      <c r="K1613" s="7"/>
      <c r="L1613" s="7"/>
      <c r="M1613" s="8"/>
      <c r="N1613" s="8"/>
      <c r="O1613" s="8"/>
      <c r="P1613" s="8"/>
      <c r="Q1613" s="8"/>
      <c r="R1613" s="8"/>
      <c r="S1613" s="4">
        <f t="shared" si="158"/>
        <v>0</v>
      </c>
      <c r="T1613" s="6">
        <f t="shared" si="159"/>
        <v>0</v>
      </c>
      <c r="U1613" s="4">
        <f t="shared" si="160"/>
        <v>0</v>
      </c>
      <c r="V1613" s="6">
        <f t="shared" si="161"/>
        <v>0</v>
      </c>
      <c r="W1613" s="4">
        <f t="shared" si="162"/>
        <v>0</v>
      </c>
      <c r="X1613" s="6">
        <f t="shared" si="163"/>
        <v>0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IF(E1614="","",IF(AND(H1614=H1615,J1614=J1615),"",MAX($D$3:D1613)+1))</f>
        <v/>
      </c>
      <c r="E1614" s="7"/>
      <c r="F1614" s="7"/>
      <c r="G1614" s="7"/>
      <c r="H1614" s="7"/>
      <c r="I1614" s="7"/>
      <c r="J1614" s="7"/>
      <c r="K1614" s="7"/>
      <c r="L1614" s="7"/>
      <c r="M1614" s="8"/>
      <c r="N1614" s="8"/>
      <c r="O1614" s="8"/>
      <c r="P1614" s="8"/>
      <c r="Q1614" s="8"/>
      <c r="R1614" s="8"/>
      <c r="S1614" s="4">
        <f t="shared" si="158"/>
        <v>0</v>
      </c>
      <c r="T1614" s="6">
        <f t="shared" si="159"/>
        <v>0</v>
      </c>
      <c r="U1614" s="4">
        <f t="shared" si="160"/>
        <v>0</v>
      </c>
      <c r="V1614" s="6">
        <f t="shared" si="161"/>
        <v>0</v>
      </c>
      <c r="W1614" s="4">
        <f t="shared" si="162"/>
        <v>0</v>
      </c>
      <c r="X1614" s="6">
        <f t="shared" si="163"/>
        <v>0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IF(E1615="","",IF(AND(H1615=H1616,J1615=J1616),"",MAX($D$3:D1614)+1))</f>
        <v/>
      </c>
      <c r="E1615" s="7"/>
      <c r="F1615" s="7"/>
      <c r="G1615" s="7"/>
      <c r="H1615" s="7"/>
      <c r="I1615" s="7"/>
      <c r="J1615" s="7"/>
      <c r="K1615" s="7"/>
      <c r="L1615" s="7"/>
      <c r="M1615" s="8"/>
      <c r="N1615" s="8"/>
      <c r="O1615" s="8"/>
      <c r="P1615" s="8"/>
      <c r="Q1615" s="8"/>
      <c r="R1615" s="8"/>
      <c r="S1615" s="4">
        <f t="shared" si="158"/>
        <v>0</v>
      </c>
      <c r="T1615" s="6">
        <f t="shared" si="159"/>
        <v>0</v>
      </c>
      <c r="U1615" s="4">
        <f t="shared" si="160"/>
        <v>0</v>
      </c>
      <c r="V1615" s="6">
        <f t="shared" si="161"/>
        <v>0</v>
      </c>
      <c r="W1615" s="4">
        <f t="shared" si="162"/>
        <v>0</v>
      </c>
      <c r="X1615" s="6">
        <f t="shared" si="163"/>
        <v>0</v>
      </c>
    </row>
    <row r="1616" spans="1:24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 t="str">
        <f>IF(E1616="","",IF(AND(H1616=H1617,J1616=J1617),"",MAX($D$3:D1615)+1))</f>
        <v/>
      </c>
      <c r="E1616" s="7"/>
      <c r="F1616" s="7"/>
      <c r="G1616" s="7"/>
      <c r="H1616" s="7"/>
      <c r="I1616" s="7"/>
      <c r="J1616" s="7"/>
      <c r="K1616" s="7"/>
      <c r="L1616" s="7"/>
      <c r="M1616" s="8"/>
      <c r="N1616" s="8"/>
      <c r="O1616" s="8"/>
      <c r="P1616" s="8"/>
      <c r="Q1616" s="8"/>
      <c r="R1616" s="8"/>
      <c r="S1616" s="4">
        <f t="shared" si="158"/>
        <v>0</v>
      </c>
      <c r="T1616" s="6">
        <f t="shared" si="159"/>
        <v>0</v>
      </c>
      <c r="U1616" s="4">
        <f t="shared" si="160"/>
        <v>0</v>
      </c>
      <c r="V1616" s="6">
        <f t="shared" si="161"/>
        <v>0</v>
      </c>
      <c r="W1616" s="4">
        <f t="shared" si="162"/>
        <v>0</v>
      </c>
      <c r="X1616" s="6">
        <f t="shared" si="163"/>
        <v>0</v>
      </c>
    </row>
    <row r="1617" spans="1:24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IF(E1617="","",IF(AND(H1617=H1618,J1617=J1618),"",MAX($D$3:D1616)+1))</f>
        <v/>
      </c>
      <c r="E1617" s="7"/>
      <c r="F1617" s="7"/>
      <c r="G1617" s="7"/>
      <c r="H1617" s="7"/>
      <c r="I1617" s="7"/>
      <c r="J1617" s="7"/>
      <c r="K1617" s="7"/>
      <c r="L1617" s="7"/>
      <c r="M1617" s="8"/>
      <c r="N1617" s="8"/>
      <c r="O1617" s="8"/>
      <c r="P1617" s="8"/>
      <c r="Q1617" s="8"/>
      <c r="R1617" s="8"/>
      <c r="S1617" s="4">
        <f t="shared" si="158"/>
        <v>0</v>
      </c>
      <c r="T1617" s="6">
        <f t="shared" si="159"/>
        <v>0</v>
      </c>
      <c r="U1617" s="4">
        <f t="shared" si="160"/>
        <v>0</v>
      </c>
      <c r="V1617" s="6">
        <f t="shared" si="161"/>
        <v>0</v>
      </c>
      <c r="W1617" s="4">
        <f t="shared" si="162"/>
        <v>0</v>
      </c>
      <c r="X1617" s="6">
        <f t="shared" si="163"/>
        <v>0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IF(E1618="","",IF(AND(H1618=H1619,J1618=J1619),"",MAX($D$3:D1617)+1))</f>
        <v/>
      </c>
      <c r="E1618" s="7"/>
      <c r="F1618" s="7"/>
      <c r="G1618" s="7"/>
      <c r="H1618" s="7"/>
      <c r="I1618" s="7"/>
      <c r="J1618" s="7"/>
      <c r="K1618" s="7"/>
      <c r="L1618" s="7"/>
      <c r="M1618" s="8"/>
      <c r="N1618" s="8"/>
      <c r="O1618" s="8"/>
      <c r="P1618" s="8"/>
      <c r="Q1618" s="8"/>
      <c r="R1618" s="8"/>
      <c r="S1618" s="4">
        <f t="shared" si="158"/>
        <v>0</v>
      </c>
      <c r="T1618" s="6">
        <f t="shared" si="159"/>
        <v>0</v>
      </c>
      <c r="U1618" s="4">
        <f t="shared" si="160"/>
        <v>0</v>
      </c>
      <c r="V1618" s="6">
        <f t="shared" si="161"/>
        <v>0</v>
      </c>
      <c r="W1618" s="4">
        <f t="shared" si="162"/>
        <v>0</v>
      </c>
      <c r="X1618" s="6">
        <f t="shared" si="163"/>
        <v>0</v>
      </c>
    </row>
    <row r="1619" spans="1:24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IF(E1619="","",IF(AND(H1619=H1620,J1619=J1620),"",MAX($D$3:D1618)+1))</f>
        <v/>
      </c>
      <c r="E1619" s="7"/>
      <c r="F1619" s="7"/>
      <c r="G1619" s="7"/>
      <c r="H1619" s="7"/>
      <c r="I1619" s="7"/>
      <c r="J1619" s="7"/>
      <c r="K1619" s="7"/>
      <c r="L1619" s="7"/>
      <c r="M1619" s="8"/>
      <c r="N1619" s="8"/>
      <c r="O1619" s="8"/>
      <c r="P1619" s="8"/>
      <c r="Q1619" s="8"/>
      <c r="R1619" s="8"/>
      <c r="S1619" s="4">
        <f t="shared" si="158"/>
        <v>0</v>
      </c>
      <c r="T1619" s="6">
        <f t="shared" si="159"/>
        <v>0</v>
      </c>
      <c r="U1619" s="4">
        <f t="shared" si="160"/>
        <v>0</v>
      </c>
      <c r="V1619" s="6">
        <f t="shared" si="161"/>
        <v>0</v>
      </c>
      <c r="W1619" s="4">
        <f t="shared" si="162"/>
        <v>0</v>
      </c>
      <c r="X1619" s="6">
        <f t="shared" si="163"/>
        <v>0</v>
      </c>
    </row>
    <row r="1620" spans="1:24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 t="str">
        <f>IF(E1620="","",IF(AND(H1620=H1621,J1620=J1621),"",MAX($D$3:D1619)+1))</f>
        <v/>
      </c>
      <c r="E1620" s="7"/>
      <c r="F1620" s="7"/>
      <c r="G1620" s="7"/>
      <c r="H1620" s="7"/>
      <c r="I1620" s="7"/>
      <c r="J1620" s="7"/>
      <c r="K1620" s="7"/>
      <c r="L1620" s="7"/>
      <c r="M1620" s="8"/>
      <c r="N1620" s="8"/>
      <c r="O1620" s="8"/>
      <c r="P1620" s="8"/>
      <c r="Q1620" s="8"/>
      <c r="R1620" s="8"/>
      <c r="S1620" s="4">
        <f t="shared" si="158"/>
        <v>0</v>
      </c>
      <c r="T1620" s="6">
        <f t="shared" si="159"/>
        <v>0</v>
      </c>
      <c r="U1620" s="4">
        <f t="shared" si="160"/>
        <v>0</v>
      </c>
      <c r="V1620" s="6">
        <f t="shared" si="161"/>
        <v>0</v>
      </c>
      <c r="W1620" s="4">
        <f t="shared" si="162"/>
        <v>0</v>
      </c>
      <c r="X1620" s="6">
        <f t="shared" si="163"/>
        <v>0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 t="str">
        <f>IF(E1621="","",IF(AND(H1621=H1622,J1621=J1622),"",MAX($D$3:D1620)+1))</f>
        <v/>
      </c>
      <c r="E1621" s="7"/>
      <c r="F1621" s="7"/>
      <c r="G1621" s="7"/>
      <c r="H1621" s="7"/>
      <c r="I1621" s="7"/>
      <c r="J1621" s="7"/>
      <c r="K1621" s="7"/>
      <c r="L1621" s="7"/>
      <c r="M1621" s="8"/>
      <c r="N1621" s="8"/>
      <c r="O1621" s="8"/>
      <c r="P1621" s="8"/>
      <c r="Q1621" s="8"/>
      <c r="R1621" s="8"/>
      <c r="S1621" s="4">
        <f t="shared" si="158"/>
        <v>0</v>
      </c>
      <c r="T1621" s="6">
        <f t="shared" si="159"/>
        <v>0</v>
      </c>
      <c r="U1621" s="4">
        <f t="shared" si="160"/>
        <v>0</v>
      </c>
      <c r="V1621" s="6">
        <f t="shared" si="161"/>
        <v>0</v>
      </c>
      <c r="W1621" s="4">
        <f t="shared" si="162"/>
        <v>0</v>
      </c>
      <c r="X1621" s="6">
        <f t="shared" si="163"/>
        <v>0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IF(E1622="","",IF(AND(H1622=H1623,J1622=J1623),"",MAX($D$3:D1621)+1))</f>
        <v/>
      </c>
      <c r="E1622" s="7"/>
      <c r="F1622" s="7"/>
      <c r="G1622" s="7"/>
      <c r="H1622" s="7"/>
      <c r="I1622" s="7"/>
      <c r="J1622" s="7"/>
      <c r="K1622" s="7"/>
      <c r="L1622" s="7"/>
      <c r="M1622" s="8"/>
      <c r="N1622" s="8"/>
      <c r="O1622" s="8"/>
      <c r="P1622" s="8"/>
      <c r="Q1622" s="8"/>
      <c r="R1622" s="8"/>
      <c r="S1622" s="4">
        <f t="shared" si="158"/>
        <v>0</v>
      </c>
      <c r="T1622" s="6">
        <f t="shared" si="159"/>
        <v>0</v>
      </c>
      <c r="U1622" s="4">
        <f t="shared" si="160"/>
        <v>0</v>
      </c>
      <c r="V1622" s="6">
        <f t="shared" si="161"/>
        <v>0</v>
      </c>
      <c r="W1622" s="4">
        <f t="shared" si="162"/>
        <v>0</v>
      </c>
      <c r="X1622" s="6">
        <f t="shared" si="163"/>
        <v>0</v>
      </c>
    </row>
    <row r="1623" spans="1:24" x14ac:dyDescent="0.2">
      <c r="A1623" t="str">
        <f>IF(AND(ABS(S1623)&gt;Input!$A$3,ABS(1-T1623)&gt;Input!$A$4),MAX($A$3:A1622)+1,"")</f>
        <v/>
      </c>
      <c r="B1623" t="str">
        <f>IF(AND(ABS(U1623)&gt;Input!$B$3,ABS(1-V1623)&gt;Input!$B$4),MAX($B$3:B1622)+1,"")</f>
        <v/>
      </c>
      <c r="C1623" t="str">
        <f>IF(AND(ABS(W1623)&gt;Input!$C$3,ABS(1-X1623)&gt;Input!$C$4),MAX($C$3:C1622)+1,"")</f>
        <v/>
      </c>
      <c r="D1623" t="str">
        <f>IF(E1623="","",IF(AND(H1623=H1624,J1623=J1624),"",MAX($D$3:D1622)+1))</f>
        <v/>
      </c>
      <c r="E1623" s="7"/>
      <c r="F1623" s="7"/>
      <c r="G1623" s="7"/>
      <c r="H1623" s="7"/>
      <c r="I1623" s="7"/>
      <c r="J1623" s="7"/>
      <c r="K1623" s="7"/>
      <c r="L1623" s="7"/>
      <c r="M1623" s="8"/>
      <c r="N1623" s="8"/>
      <c r="O1623" s="8"/>
      <c r="P1623" s="8"/>
      <c r="Q1623" s="8"/>
      <c r="R1623" s="8"/>
      <c r="S1623" s="4">
        <f t="shared" si="158"/>
        <v>0</v>
      </c>
      <c r="T1623" s="6">
        <f t="shared" si="159"/>
        <v>0</v>
      </c>
      <c r="U1623" s="4">
        <f t="shared" si="160"/>
        <v>0</v>
      </c>
      <c r="V1623" s="6">
        <f t="shared" si="161"/>
        <v>0</v>
      </c>
      <c r="W1623" s="4">
        <f t="shared" si="162"/>
        <v>0</v>
      </c>
      <c r="X1623" s="6">
        <f t="shared" si="163"/>
        <v>0</v>
      </c>
    </row>
    <row r="1624" spans="1:24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IF(E1624="","",IF(AND(H1624=H1625,J1624=J1625),"",MAX($D$3:D1623)+1))</f>
        <v/>
      </c>
      <c r="E1624" s="7"/>
      <c r="F1624" s="7"/>
      <c r="G1624" s="7"/>
      <c r="H1624" s="7"/>
      <c r="I1624" s="7"/>
      <c r="J1624" s="7"/>
      <c r="K1624" s="7"/>
      <c r="L1624" s="7"/>
      <c r="M1624" s="8"/>
      <c r="N1624" s="8"/>
      <c r="O1624" s="8"/>
      <c r="P1624" s="8"/>
      <c r="Q1624" s="8"/>
      <c r="R1624" s="8"/>
      <c r="S1624" s="4">
        <f t="shared" si="158"/>
        <v>0</v>
      </c>
      <c r="T1624" s="6">
        <f t="shared" si="159"/>
        <v>0</v>
      </c>
      <c r="U1624" s="4">
        <f t="shared" si="160"/>
        <v>0</v>
      </c>
      <c r="V1624" s="6">
        <f t="shared" si="161"/>
        <v>0</v>
      </c>
      <c r="W1624" s="4">
        <f t="shared" si="162"/>
        <v>0</v>
      </c>
      <c r="X1624" s="6">
        <f t="shared" si="163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IF(E1625="","",IF(AND(H1625=H1626,J1625=J1626),"",MAX($D$3:D1624)+1))</f>
        <v/>
      </c>
      <c r="E1625" s="7"/>
      <c r="F1625" s="7"/>
      <c r="G1625" s="7"/>
      <c r="H1625" s="7"/>
      <c r="I1625" s="7"/>
      <c r="J1625" s="7"/>
      <c r="K1625" s="7"/>
      <c r="L1625" s="7"/>
      <c r="M1625" s="8"/>
      <c r="N1625" s="8"/>
      <c r="O1625" s="8"/>
      <c r="P1625" s="8"/>
      <c r="Q1625" s="8"/>
      <c r="R1625" s="8"/>
      <c r="S1625" s="4">
        <f t="shared" si="158"/>
        <v>0</v>
      </c>
      <c r="T1625" s="6">
        <f t="shared" si="159"/>
        <v>0</v>
      </c>
      <c r="U1625" s="4">
        <f t="shared" si="160"/>
        <v>0</v>
      </c>
      <c r="V1625" s="6">
        <f t="shared" si="161"/>
        <v>0</v>
      </c>
      <c r="W1625" s="4">
        <f t="shared" si="162"/>
        <v>0</v>
      </c>
      <c r="X1625" s="6">
        <f t="shared" si="163"/>
        <v>0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IF(E1626="","",IF(AND(H1626=H1627,J1626=J1627),"",MAX($D$3:D1625)+1))</f>
        <v/>
      </c>
      <c r="E1626" s="7"/>
      <c r="F1626" s="7"/>
      <c r="G1626" s="7"/>
      <c r="H1626" s="7"/>
      <c r="I1626" s="7"/>
      <c r="J1626" s="7"/>
      <c r="K1626" s="7"/>
      <c r="L1626" s="7"/>
      <c r="M1626" s="8"/>
      <c r="N1626" s="8"/>
      <c r="O1626" s="8"/>
      <c r="P1626" s="8"/>
      <c r="Q1626" s="8"/>
      <c r="R1626" s="8"/>
      <c r="S1626" s="4">
        <f t="shared" si="158"/>
        <v>0</v>
      </c>
      <c r="T1626" s="6">
        <f t="shared" si="159"/>
        <v>0</v>
      </c>
      <c r="U1626" s="4">
        <f t="shared" si="160"/>
        <v>0</v>
      </c>
      <c r="V1626" s="6">
        <f t="shared" si="161"/>
        <v>0</v>
      </c>
      <c r="W1626" s="4">
        <f t="shared" si="162"/>
        <v>0</v>
      </c>
      <c r="X1626" s="6">
        <f t="shared" si="163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IF(E1627="","",IF(AND(H1627=H1628,J1627=J1628),"",MAX($D$3:D1626)+1))</f>
        <v/>
      </c>
      <c r="E1627" s="7"/>
      <c r="F1627" s="7"/>
      <c r="G1627" s="7"/>
      <c r="H1627" s="7"/>
      <c r="I1627" s="7"/>
      <c r="J1627" s="7"/>
      <c r="K1627" s="7"/>
      <c r="L1627" s="7"/>
      <c r="M1627" s="8"/>
      <c r="N1627" s="8"/>
      <c r="O1627" s="8"/>
      <c r="P1627" s="8"/>
      <c r="Q1627" s="8"/>
      <c r="R1627" s="8"/>
      <c r="S1627" s="4">
        <f t="shared" si="158"/>
        <v>0</v>
      </c>
      <c r="T1627" s="6">
        <f t="shared" si="159"/>
        <v>0</v>
      </c>
      <c r="U1627" s="4">
        <f t="shared" si="160"/>
        <v>0</v>
      </c>
      <c r="V1627" s="6">
        <f t="shared" si="161"/>
        <v>0</v>
      </c>
      <c r="W1627" s="4">
        <f t="shared" si="162"/>
        <v>0</v>
      </c>
      <c r="X1627" s="6">
        <f t="shared" si="163"/>
        <v>0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IF(E1628="","",IF(AND(H1628=H1629,J1628=J1629),"",MAX($D$3:D1627)+1))</f>
        <v/>
      </c>
      <c r="E1628" s="7"/>
      <c r="F1628" s="7"/>
      <c r="G1628" s="7"/>
      <c r="H1628" s="7"/>
      <c r="I1628" s="7"/>
      <c r="J1628" s="7"/>
      <c r="K1628" s="7"/>
      <c r="L1628" s="7"/>
      <c r="M1628" s="8"/>
      <c r="N1628" s="8"/>
      <c r="O1628" s="8"/>
      <c r="P1628" s="8"/>
      <c r="Q1628" s="8"/>
      <c r="R1628" s="8"/>
      <c r="S1628" s="4">
        <f t="shared" si="158"/>
        <v>0</v>
      </c>
      <c r="T1628" s="6">
        <f t="shared" si="159"/>
        <v>0</v>
      </c>
      <c r="U1628" s="4">
        <f t="shared" si="160"/>
        <v>0</v>
      </c>
      <c r="V1628" s="6">
        <f t="shared" si="161"/>
        <v>0</v>
      </c>
      <c r="W1628" s="4">
        <f t="shared" si="162"/>
        <v>0</v>
      </c>
      <c r="X1628" s="6">
        <f t="shared" si="163"/>
        <v>0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 t="str">
        <f>IF(E1629="","",IF(AND(H1629=H1630,J1629=J1630),"",MAX($D$3:D1628)+1))</f>
        <v/>
      </c>
      <c r="E1629" s="7"/>
      <c r="F1629" s="7"/>
      <c r="G1629" s="7"/>
      <c r="H1629" s="7"/>
      <c r="I1629" s="7"/>
      <c r="J1629" s="7"/>
      <c r="K1629" s="7"/>
      <c r="L1629" s="7"/>
      <c r="M1629" s="8"/>
      <c r="N1629" s="8"/>
      <c r="O1629" s="8"/>
      <c r="P1629" s="8"/>
      <c r="Q1629" s="8"/>
      <c r="R1629" s="8"/>
      <c r="S1629" s="4">
        <f t="shared" si="158"/>
        <v>0</v>
      </c>
      <c r="T1629" s="6">
        <f t="shared" si="159"/>
        <v>0</v>
      </c>
      <c r="U1629" s="4">
        <f t="shared" si="160"/>
        <v>0</v>
      </c>
      <c r="V1629" s="6">
        <f t="shared" si="161"/>
        <v>0</v>
      </c>
      <c r="W1629" s="4">
        <f t="shared" si="162"/>
        <v>0</v>
      </c>
      <c r="X1629" s="6">
        <f t="shared" si="163"/>
        <v>0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IF(E1630="","",IF(AND(H1630=H1631,J1630=J1631),"",MAX($D$3:D1629)+1))</f>
        <v/>
      </c>
      <c r="E1630" s="7"/>
      <c r="F1630" s="7"/>
      <c r="G1630" s="7"/>
      <c r="H1630" s="7"/>
      <c r="I1630" s="7"/>
      <c r="J1630" s="7"/>
      <c r="K1630" s="7"/>
      <c r="L1630" s="7"/>
      <c r="M1630" s="8"/>
      <c r="N1630" s="8"/>
      <c r="O1630" s="8"/>
      <c r="P1630" s="8"/>
      <c r="Q1630" s="8"/>
      <c r="R1630" s="8"/>
      <c r="S1630" s="4">
        <f t="shared" si="158"/>
        <v>0</v>
      </c>
      <c r="T1630" s="6">
        <f t="shared" si="159"/>
        <v>0</v>
      </c>
      <c r="U1630" s="4">
        <f t="shared" si="160"/>
        <v>0</v>
      </c>
      <c r="V1630" s="6">
        <f t="shared" si="161"/>
        <v>0</v>
      </c>
      <c r="W1630" s="4">
        <f t="shared" si="162"/>
        <v>0</v>
      </c>
      <c r="X1630" s="6">
        <f t="shared" si="163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IF(E1631="","",IF(AND(H1631=H1632,J1631=J1632),"",MAX($D$3:D1630)+1))</f>
        <v/>
      </c>
      <c r="E1631" s="7"/>
      <c r="F1631" s="7"/>
      <c r="G1631" s="7"/>
      <c r="H1631" s="7"/>
      <c r="I1631" s="7"/>
      <c r="J1631" s="7"/>
      <c r="K1631" s="7"/>
      <c r="L1631" s="7"/>
      <c r="M1631" s="8"/>
      <c r="N1631" s="8"/>
      <c r="O1631" s="8"/>
      <c r="P1631" s="8"/>
      <c r="Q1631" s="8"/>
      <c r="R1631" s="8"/>
      <c r="S1631" s="4">
        <f t="shared" si="158"/>
        <v>0</v>
      </c>
      <c r="T1631" s="6">
        <f t="shared" si="159"/>
        <v>0</v>
      </c>
      <c r="U1631" s="4">
        <f t="shared" si="160"/>
        <v>0</v>
      </c>
      <c r="V1631" s="6">
        <f t="shared" si="161"/>
        <v>0</v>
      </c>
      <c r="W1631" s="4">
        <f t="shared" si="162"/>
        <v>0</v>
      </c>
      <c r="X1631" s="6">
        <f t="shared" si="163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IF(E1632="","",IF(AND(H1632=H1633,J1632=J1633),"",MAX($D$3:D1631)+1))</f>
        <v/>
      </c>
      <c r="E1632" s="7"/>
      <c r="F1632" s="7"/>
      <c r="G1632" s="7"/>
      <c r="H1632" s="7"/>
      <c r="I1632" s="7"/>
      <c r="J1632" s="7"/>
      <c r="K1632" s="7"/>
      <c r="L1632" s="7"/>
      <c r="M1632" s="8"/>
      <c r="N1632" s="8"/>
      <c r="O1632" s="8"/>
      <c r="P1632" s="8"/>
      <c r="Q1632" s="8"/>
      <c r="R1632" s="8"/>
      <c r="S1632" s="4">
        <f t="shared" si="158"/>
        <v>0</v>
      </c>
      <c r="T1632" s="6">
        <f t="shared" si="159"/>
        <v>0</v>
      </c>
      <c r="U1632" s="4">
        <f t="shared" si="160"/>
        <v>0</v>
      </c>
      <c r="V1632" s="6">
        <f t="shared" si="161"/>
        <v>0</v>
      </c>
      <c r="W1632" s="4">
        <f t="shared" si="162"/>
        <v>0</v>
      </c>
      <c r="X1632" s="6">
        <f t="shared" si="163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IF(E1633="","",IF(AND(H1633=H1634,J1633=J1634),"",MAX($D$3:D1632)+1))</f>
        <v/>
      </c>
      <c r="E1633" s="7"/>
      <c r="F1633" s="7"/>
      <c r="G1633" s="7"/>
      <c r="H1633" s="7"/>
      <c r="I1633" s="7"/>
      <c r="J1633" s="7"/>
      <c r="K1633" s="7"/>
      <c r="L1633" s="7"/>
      <c r="M1633" s="8"/>
      <c r="N1633" s="8"/>
      <c r="O1633" s="8"/>
      <c r="P1633" s="8"/>
      <c r="Q1633" s="8"/>
      <c r="R1633" s="8"/>
      <c r="S1633" s="4">
        <f t="shared" si="158"/>
        <v>0</v>
      </c>
      <c r="T1633" s="6">
        <f t="shared" si="159"/>
        <v>0</v>
      </c>
      <c r="U1633" s="4">
        <f t="shared" si="160"/>
        <v>0</v>
      </c>
      <c r="V1633" s="6">
        <f t="shared" si="161"/>
        <v>0</v>
      </c>
      <c r="W1633" s="4">
        <f t="shared" si="162"/>
        <v>0</v>
      </c>
      <c r="X1633" s="6">
        <f t="shared" si="163"/>
        <v>0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IF(E1634="","",IF(AND(H1634=H1635,J1634=J1635),"",MAX($D$3:D1633)+1))</f>
        <v/>
      </c>
      <c r="E1634" s="7"/>
      <c r="F1634" s="7"/>
      <c r="G1634" s="7"/>
      <c r="H1634" s="7"/>
      <c r="I1634" s="7"/>
      <c r="J1634" s="7"/>
      <c r="K1634" s="7"/>
      <c r="L1634" s="7"/>
      <c r="M1634" s="8"/>
      <c r="N1634" s="8"/>
      <c r="O1634" s="8"/>
      <c r="P1634" s="8"/>
      <c r="Q1634" s="8"/>
      <c r="R1634" s="8"/>
      <c r="S1634" s="4">
        <f t="shared" si="158"/>
        <v>0</v>
      </c>
      <c r="T1634" s="6">
        <f t="shared" si="159"/>
        <v>0</v>
      </c>
      <c r="U1634" s="4">
        <f t="shared" si="160"/>
        <v>0</v>
      </c>
      <c r="V1634" s="6">
        <f t="shared" si="161"/>
        <v>0</v>
      </c>
      <c r="W1634" s="4">
        <f t="shared" si="162"/>
        <v>0</v>
      </c>
      <c r="X1634" s="6">
        <f t="shared" si="163"/>
        <v>0</v>
      </c>
    </row>
    <row r="1635" spans="1:24" x14ac:dyDescent="0.2">
      <c r="A1635" t="str">
        <f>IF(AND(ABS(S1635)&gt;Input!$A$3,ABS(1-T1635)&gt;Input!$A$4),MAX($A$3:A1634)+1,"")</f>
        <v/>
      </c>
      <c r="B1635" t="str">
        <f>IF(AND(ABS(U1635)&gt;Input!$B$3,ABS(1-V1635)&gt;Input!$B$4),MAX($B$3:B1634)+1,"")</f>
        <v/>
      </c>
      <c r="C1635" t="str">
        <f>IF(AND(ABS(W1635)&gt;Input!$C$3,ABS(1-X1635)&gt;Input!$C$4),MAX($C$3:C1634)+1,"")</f>
        <v/>
      </c>
      <c r="D1635" t="str">
        <f>IF(E1635="","",IF(AND(H1635=H1636,J1635=J1636),"",MAX($D$3:D1634)+1))</f>
        <v/>
      </c>
      <c r="E1635" s="7"/>
      <c r="F1635" s="7"/>
      <c r="G1635" s="7"/>
      <c r="H1635" s="7"/>
      <c r="I1635" s="7"/>
      <c r="J1635" s="7"/>
      <c r="K1635" s="7"/>
      <c r="L1635" s="7"/>
      <c r="M1635" s="8"/>
      <c r="N1635" s="8"/>
      <c r="O1635" s="8"/>
      <c r="P1635" s="8"/>
      <c r="Q1635" s="8"/>
      <c r="R1635" s="8"/>
      <c r="S1635" s="4">
        <f t="shared" si="158"/>
        <v>0</v>
      </c>
      <c r="T1635" s="6">
        <f t="shared" si="159"/>
        <v>0</v>
      </c>
      <c r="U1635" s="4">
        <f t="shared" si="160"/>
        <v>0</v>
      </c>
      <c r="V1635" s="6">
        <f t="shared" si="161"/>
        <v>0</v>
      </c>
      <c r="W1635" s="4">
        <f t="shared" si="162"/>
        <v>0</v>
      </c>
      <c r="X1635" s="6">
        <f t="shared" si="163"/>
        <v>0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IF(E1636="","",IF(AND(H1636=H1637,J1636=J1637),"",MAX($D$3:D1635)+1))</f>
        <v/>
      </c>
      <c r="E1636" s="7"/>
      <c r="F1636" s="7"/>
      <c r="G1636" s="7"/>
      <c r="H1636" s="7"/>
      <c r="I1636" s="7"/>
      <c r="J1636" s="7"/>
      <c r="K1636" s="7"/>
      <c r="L1636" s="7"/>
      <c r="M1636" s="8"/>
      <c r="N1636" s="8"/>
      <c r="O1636" s="8"/>
      <c r="P1636" s="8"/>
      <c r="Q1636" s="8"/>
      <c r="R1636" s="8"/>
      <c r="S1636" s="4">
        <f t="shared" si="158"/>
        <v>0</v>
      </c>
      <c r="T1636" s="6">
        <f t="shared" si="159"/>
        <v>0</v>
      </c>
      <c r="U1636" s="4">
        <f t="shared" si="160"/>
        <v>0</v>
      </c>
      <c r="V1636" s="6">
        <f t="shared" si="161"/>
        <v>0</v>
      </c>
      <c r="W1636" s="4">
        <f t="shared" si="162"/>
        <v>0</v>
      </c>
      <c r="X1636" s="6">
        <f t="shared" si="163"/>
        <v>0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IF(E1637="","",IF(AND(H1637=H1638,J1637=J1638),"",MAX($D$3:D1636)+1))</f>
        <v/>
      </c>
      <c r="E1637" s="7"/>
      <c r="F1637" s="7"/>
      <c r="G1637" s="7"/>
      <c r="H1637" s="7"/>
      <c r="I1637" s="7"/>
      <c r="J1637" s="7"/>
      <c r="K1637" s="7"/>
      <c r="L1637" s="7"/>
      <c r="M1637" s="8"/>
      <c r="N1637" s="8"/>
      <c r="O1637" s="8"/>
      <c r="P1637" s="8"/>
      <c r="Q1637" s="8"/>
      <c r="R1637" s="8"/>
      <c r="S1637" s="4">
        <f t="shared" si="158"/>
        <v>0</v>
      </c>
      <c r="T1637" s="6">
        <f t="shared" si="159"/>
        <v>0</v>
      </c>
      <c r="U1637" s="4">
        <f t="shared" si="160"/>
        <v>0</v>
      </c>
      <c r="V1637" s="6">
        <f t="shared" si="161"/>
        <v>0</v>
      </c>
      <c r="W1637" s="4">
        <f t="shared" si="162"/>
        <v>0</v>
      </c>
      <c r="X1637" s="6">
        <f t="shared" si="163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IF(E1638="","",IF(AND(H1638=H1639,J1638=J1639),"",MAX($D$3:D1637)+1))</f>
        <v/>
      </c>
      <c r="E1638" s="7"/>
      <c r="F1638" s="7"/>
      <c r="G1638" s="7"/>
      <c r="H1638" s="7"/>
      <c r="I1638" s="7"/>
      <c r="J1638" s="7"/>
      <c r="K1638" s="7"/>
      <c r="L1638" s="7"/>
      <c r="M1638" s="8"/>
      <c r="N1638" s="8"/>
      <c r="O1638" s="8"/>
      <c r="P1638" s="8"/>
      <c r="Q1638" s="8"/>
      <c r="R1638" s="8"/>
      <c r="S1638" s="4">
        <f t="shared" si="158"/>
        <v>0</v>
      </c>
      <c r="T1638" s="6">
        <f t="shared" si="159"/>
        <v>0</v>
      </c>
      <c r="U1638" s="4">
        <f t="shared" si="160"/>
        <v>0</v>
      </c>
      <c r="V1638" s="6">
        <f t="shared" si="161"/>
        <v>0</v>
      </c>
      <c r="W1638" s="4">
        <f t="shared" si="162"/>
        <v>0</v>
      </c>
      <c r="X1638" s="6">
        <f t="shared" si="163"/>
        <v>0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 t="str">
        <f>IF(E1639="","",IF(AND(H1639=H1640,J1639=J1640),"",MAX($D$3:D1638)+1))</f>
        <v/>
      </c>
      <c r="E1639" s="7"/>
      <c r="F1639" s="7"/>
      <c r="G1639" s="7"/>
      <c r="H1639" s="7"/>
      <c r="I1639" s="7"/>
      <c r="J1639" s="7"/>
      <c r="K1639" s="7"/>
      <c r="L1639" s="7"/>
      <c r="M1639" s="8"/>
      <c r="N1639" s="8"/>
      <c r="O1639" s="8"/>
      <c r="P1639" s="8"/>
      <c r="Q1639" s="8"/>
      <c r="R1639" s="8"/>
      <c r="S1639" s="4">
        <f t="shared" si="158"/>
        <v>0</v>
      </c>
      <c r="T1639" s="6">
        <f t="shared" si="159"/>
        <v>0</v>
      </c>
      <c r="U1639" s="4">
        <f t="shared" si="160"/>
        <v>0</v>
      </c>
      <c r="V1639" s="6">
        <f t="shared" si="161"/>
        <v>0</v>
      </c>
      <c r="W1639" s="4">
        <f t="shared" si="162"/>
        <v>0</v>
      </c>
      <c r="X1639" s="6">
        <f t="shared" si="163"/>
        <v>0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IF(E1640="","",IF(AND(H1640=H1641,J1640=J1641),"",MAX($D$3:D1639)+1))</f>
        <v/>
      </c>
      <c r="E1640" s="7"/>
      <c r="F1640" s="7"/>
      <c r="G1640" s="7"/>
      <c r="H1640" s="7"/>
      <c r="I1640" s="7"/>
      <c r="J1640" s="7"/>
      <c r="K1640" s="7"/>
      <c r="L1640" s="7"/>
      <c r="M1640" s="8"/>
      <c r="N1640" s="8"/>
      <c r="O1640" s="8"/>
      <c r="P1640" s="8"/>
      <c r="Q1640" s="8"/>
      <c r="R1640" s="8"/>
      <c r="S1640" s="4">
        <f t="shared" si="158"/>
        <v>0</v>
      </c>
      <c r="T1640" s="6">
        <f t="shared" si="159"/>
        <v>0</v>
      </c>
      <c r="U1640" s="4">
        <f t="shared" si="160"/>
        <v>0</v>
      </c>
      <c r="V1640" s="6">
        <f t="shared" si="161"/>
        <v>0</v>
      </c>
      <c r="W1640" s="4">
        <f t="shared" si="162"/>
        <v>0</v>
      </c>
      <c r="X1640" s="6">
        <f t="shared" si="163"/>
        <v>0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IF(E1641="","",IF(AND(H1641=H1642,J1641=J1642),"",MAX($D$3:D1640)+1))</f>
        <v/>
      </c>
      <c r="E1641" s="7"/>
      <c r="F1641" s="7"/>
      <c r="G1641" s="7"/>
      <c r="H1641" s="7"/>
      <c r="I1641" s="7"/>
      <c r="J1641" s="7"/>
      <c r="K1641" s="7"/>
      <c r="L1641" s="7"/>
      <c r="M1641" s="8"/>
      <c r="N1641" s="8"/>
      <c r="O1641" s="8"/>
      <c r="P1641" s="8"/>
      <c r="Q1641" s="8"/>
      <c r="R1641" s="8"/>
      <c r="S1641" s="4">
        <f t="shared" si="158"/>
        <v>0</v>
      </c>
      <c r="T1641" s="6">
        <f t="shared" si="159"/>
        <v>0</v>
      </c>
      <c r="U1641" s="4">
        <f t="shared" si="160"/>
        <v>0</v>
      </c>
      <c r="V1641" s="6">
        <f t="shared" si="161"/>
        <v>0</v>
      </c>
      <c r="W1641" s="4">
        <f t="shared" si="162"/>
        <v>0</v>
      </c>
      <c r="X1641" s="6">
        <f t="shared" si="163"/>
        <v>0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IF(E1642="","",IF(AND(H1642=H1643,J1642=J1643),"",MAX($D$3:D1641)+1))</f>
        <v/>
      </c>
      <c r="E1642" s="7"/>
      <c r="F1642" s="7"/>
      <c r="G1642" s="7"/>
      <c r="H1642" s="7"/>
      <c r="I1642" s="7"/>
      <c r="J1642" s="7"/>
      <c r="K1642" s="7"/>
      <c r="L1642" s="7"/>
      <c r="M1642" s="8"/>
      <c r="N1642" s="8"/>
      <c r="O1642" s="8"/>
      <c r="P1642" s="8"/>
      <c r="Q1642" s="8"/>
      <c r="R1642" s="8"/>
      <c r="S1642" s="4">
        <f t="shared" si="158"/>
        <v>0</v>
      </c>
      <c r="T1642" s="6">
        <f t="shared" si="159"/>
        <v>0</v>
      </c>
      <c r="U1642" s="4">
        <f t="shared" si="160"/>
        <v>0</v>
      </c>
      <c r="V1642" s="6">
        <f t="shared" si="161"/>
        <v>0</v>
      </c>
      <c r="W1642" s="4">
        <f t="shared" si="162"/>
        <v>0</v>
      </c>
      <c r="X1642" s="6">
        <f t="shared" si="163"/>
        <v>0</v>
      </c>
    </row>
    <row r="1643" spans="1:24" x14ac:dyDescent="0.2">
      <c r="A1643" t="str">
        <f>IF(AND(ABS(S1643)&gt;Input!$A$3,ABS(1-T1643)&gt;Input!$A$4),MAX($A$3:A1642)+1,"")</f>
        <v/>
      </c>
      <c r="B1643" t="str">
        <f>IF(AND(ABS(U1643)&gt;Input!$B$3,ABS(1-V1643)&gt;Input!$B$4),MAX($B$3:B1642)+1,"")</f>
        <v/>
      </c>
      <c r="C1643" t="str">
        <f>IF(AND(ABS(W1643)&gt;Input!$C$3,ABS(1-X1643)&gt;Input!$C$4),MAX($C$3:C1642)+1,"")</f>
        <v/>
      </c>
      <c r="D1643" t="str">
        <f>IF(E1643="","",IF(AND(H1643=H1644,J1643=J1644),"",MAX($D$3:D1642)+1))</f>
        <v/>
      </c>
      <c r="E1643" s="7"/>
      <c r="F1643" s="7"/>
      <c r="G1643" s="7"/>
      <c r="H1643" s="7"/>
      <c r="I1643" s="7"/>
      <c r="J1643" s="7"/>
      <c r="K1643" s="7"/>
      <c r="L1643" s="7"/>
      <c r="M1643" s="8"/>
      <c r="N1643" s="8"/>
      <c r="O1643" s="8"/>
      <c r="P1643" s="8"/>
      <c r="Q1643" s="8"/>
      <c r="R1643" s="8"/>
      <c r="S1643" s="4">
        <f t="shared" si="158"/>
        <v>0</v>
      </c>
      <c r="T1643" s="6">
        <f t="shared" si="159"/>
        <v>0</v>
      </c>
      <c r="U1643" s="4">
        <f t="shared" si="160"/>
        <v>0</v>
      </c>
      <c r="V1643" s="6">
        <f t="shared" si="161"/>
        <v>0</v>
      </c>
      <c r="W1643" s="4">
        <f t="shared" si="162"/>
        <v>0</v>
      </c>
      <c r="X1643" s="6">
        <f t="shared" si="163"/>
        <v>0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IF(E1644="","",IF(AND(H1644=H1645,J1644=J1645),"",MAX($D$3:D1643)+1))</f>
        <v/>
      </c>
      <c r="E1644" s="7"/>
      <c r="F1644" s="7"/>
      <c r="G1644" s="7"/>
      <c r="H1644" s="7"/>
      <c r="I1644" s="7"/>
      <c r="J1644" s="7"/>
      <c r="K1644" s="7"/>
      <c r="L1644" s="7"/>
      <c r="M1644" s="8"/>
      <c r="N1644" s="8"/>
      <c r="O1644" s="8"/>
      <c r="P1644" s="8"/>
      <c r="Q1644" s="8"/>
      <c r="R1644" s="8"/>
      <c r="S1644" s="4">
        <f t="shared" si="158"/>
        <v>0</v>
      </c>
      <c r="T1644" s="6">
        <f t="shared" si="159"/>
        <v>0</v>
      </c>
      <c r="U1644" s="4">
        <f t="shared" si="160"/>
        <v>0</v>
      </c>
      <c r="V1644" s="6">
        <f t="shared" si="161"/>
        <v>0</v>
      </c>
      <c r="W1644" s="4">
        <f t="shared" si="162"/>
        <v>0</v>
      </c>
      <c r="X1644" s="6">
        <f t="shared" si="163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IF(E1645="","",IF(AND(H1645=H1646,J1645=J1646),"",MAX($D$3:D1644)+1))</f>
        <v/>
      </c>
      <c r="E1645" s="7"/>
      <c r="F1645" s="7"/>
      <c r="G1645" s="7"/>
      <c r="H1645" s="7"/>
      <c r="I1645" s="7"/>
      <c r="J1645" s="7"/>
      <c r="K1645" s="7"/>
      <c r="L1645" s="7"/>
      <c r="M1645" s="8"/>
      <c r="N1645" s="8"/>
      <c r="O1645" s="8"/>
      <c r="P1645" s="8"/>
      <c r="Q1645" s="8"/>
      <c r="R1645" s="8"/>
      <c r="S1645" s="4">
        <f t="shared" si="158"/>
        <v>0</v>
      </c>
      <c r="T1645" s="6">
        <f t="shared" si="159"/>
        <v>0</v>
      </c>
      <c r="U1645" s="4">
        <f t="shared" si="160"/>
        <v>0</v>
      </c>
      <c r="V1645" s="6">
        <f t="shared" si="161"/>
        <v>0</v>
      </c>
      <c r="W1645" s="4">
        <f t="shared" si="162"/>
        <v>0</v>
      </c>
      <c r="X1645" s="6">
        <f t="shared" si="163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 t="str">
        <f>IF(E1646="","",IF(AND(H1646=H1647,J1646=J1647),"",MAX($D$3:D1645)+1))</f>
        <v/>
      </c>
      <c r="E1646" s="7"/>
      <c r="F1646" s="7"/>
      <c r="G1646" s="7"/>
      <c r="H1646" s="7"/>
      <c r="I1646" s="7"/>
      <c r="J1646" s="7"/>
      <c r="K1646" s="7"/>
      <c r="L1646" s="7"/>
      <c r="M1646" s="8"/>
      <c r="N1646" s="8"/>
      <c r="O1646" s="8"/>
      <c r="P1646" s="8"/>
      <c r="Q1646" s="8"/>
      <c r="R1646" s="8"/>
      <c r="S1646" s="4">
        <f t="shared" si="158"/>
        <v>0</v>
      </c>
      <c r="T1646" s="6">
        <f t="shared" si="159"/>
        <v>0</v>
      </c>
      <c r="U1646" s="4">
        <f t="shared" si="160"/>
        <v>0</v>
      </c>
      <c r="V1646" s="6">
        <f t="shared" si="161"/>
        <v>0</v>
      </c>
      <c r="W1646" s="4">
        <f t="shared" si="162"/>
        <v>0</v>
      </c>
      <c r="X1646" s="6">
        <f t="shared" si="163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IF(E1647="","",IF(AND(H1647=H1648,J1647=J1648),"",MAX($D$3:D1646)+1))</f>
        <v/>
      </c>
      <c r="E1647" s="7"/>
      <c r="F1647" s="7"/>
      <c r="G1647" s="7"/>
      <c r="H1647" s="7"/>
      <c r="I1647" s="7"/>
      <c r="J1647" s="7"/>
      <c r="K1647" s="7"/>
      <c r="L1647" s="7"/>
      <c r="M1647" s="8"/>
      <c r="N1647" s="8"/>
      <c r="O1647" s="8"/>
      <c r="P1647" s="8"/>
      <c r="Q1647" s="8"/>
      <c r="R1647" s="8"/>
      <c r="S1647" s="4">
        <f t="shared" si="158"/>
        <v>0</v>
      </c>
      <c r="T1647" s="6">
        <f t="shared" si="159"/>
        <v>0</v>
      </c>
      <c r="U1647" s="4">
        <f t="shared" si="160"/>
        <v>0</v>
      </c>
      <c r="V1647" s="6">
        <f t="shared" si="161"/>
        <v>0</v>
      </c>
      <c r="W1647" s="4">
        <f t="shared" si="162"/>
        <v>0</v>
      </c>
      <c r="X1647" s="6">
        <f t="shared" si="163"/>
        <v>0</v>
      </c>
    </row>
    <row r="1648" spans="1:24" x14ac:dyDescent="0.2">
      <c r="A1648" t="str">
        <f>IF(AND(ABS(S1648)&gt;Input!$A$3,ABS(1-T1648)&gt;Input!$A$4),MAX($A$3:A1647)+1,"")</f>
        <v/>
      </c>
      <c r="B1648" t="str">
        <f>IF(AND(ABS(U1648)&gt;Input!$B$3,ABS(1-V1648)&gt;Input!$B$4),MAX($B$3:B1647)+1,"")</f>
        <v/>
      </c>
      <c r="C1648" t="str">
        <f>IF(AND(ABS(W1648)&gt;Input!$C$3,ABS(1-X1648)&gt;Input!$C$4),MAX($C$3:C1647)+1,"")</f>
        <v/>
      </c>
      <c r="D1648" t="str">
        <f>IF(E1648="","",IF(AND(H1648=H1649,J1648=J1649),"",MAX($D$3:D1647)+1))</f>
        <v/>
      </c>
      <c r="E1648" s="7"/>
      <c r="F1648" s="7"/>
      <c r="G1648" s="7"/>
      <c r="H1648" s="7"/>
      <c r="I1648" s="7"/>
      <c r="J1648" s="7"/>
      <c r="K1648" s="7"/>
      <c r="L1648" s="7"/>
      <c r="M1648" s="8"/>
      <c r="N1648" s="8"/>
      <c r="O1648" s="8"/>
      <c r="P1648" s="8"/>
      <c r="Q1648" s="8"/>
      <c r="R1648" s="8"/>
      <c r="S1648" s="4">
        <f t="shared" si="158"/>
        <v>0</v>
      </c>
      <c r="T1648" s="6">
        <f t="shared" si="159"/>
        <v>0</v>
      </c>
      <c r="U1648" s="4">
        <f t="shared" si="160"/>
        <v>0</v>
      </c>
      <c r="V1648" s="6">
        <f t="shared" si="161"/>
        <v>0</v>
      </c>
      <c r="W1648" s="4">
        <f t="shared" si="162"/>
        <v>0</v>
      </c>
      <c r="X1648" s="6">
        <f t="shared" si="163"/>
        <v>0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IF(E1649="","",IF(AND(H1649=H1650,J1649=J1650),"",MAX($D$3:D1648)+1))</f>
        <v/>
      </c>
      <c r="E1649" s="7"/>
      <c r="F1649" s="7"/>
      <c r="G1649" s="7"/>
      <c r="H1649" s="7"/>
      <c r="I1649" s="7"/>
      <c r="J1649" s="7"/>
      <c r="K1649" s="7"/>
      <c r="L1649" s="7"/>
      <c r="M1649" s="8"/>
      <c r="N1649" s="8"/>
      <c r="O1649" s="8"/>
      <c r="P1649" s="8"/>
      <c r="Q1649" s="8"/>
      <c r="R1649" s="8"/>
      <c r="S1649" s="4">
        <f t="shared" si="158"/>
        <v>0</v>
      </c>
      <c r="T1649" s="6">
        <f t="shared" si="159"/>
        <v>0</v>
      </c>
      <c r="U1649" s="4">
        <f t="shared" si="160"/>
        <v>0</v>
      </c>
      <c r="V1649" s="6">
        <f t="shared" si="161"/>
        <v>0</v>
      </c>
      <c r="W1649" s="4">
        <f t="shared" si="162"/>
        <v>0</v>
      </c>
      <c r="X1649" s="6">
        <f t="shared" si="163"/>
        <v>0</v>
      </c>
    </row>
    <row r="1650" spans="1:24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 t="str">
        <f>IF(AND(ABS(W1650)&gt;Input!$C$3,ABS(1-X1650)&gt;Input!$C$4),MAX($C$3:C1649)+1,"")</f>
        <v/>
      </c>
      <c r="D1650" t="str">
        <f>IF(E1650="","",IF(AND(H1650=H1651,J1650=J1651),"",MAX($D$3:D1649)+1))</f>
        <v/>
      </c>
      <c r="E1650" s="7"/>
      <c r="F1650" s="7"/>
      <c r="G1650" s="7"/>
      <c r="H1650" s="7"/>
      <c r="I1650" s="7"/>
      <c r="J1650" s="7"/>
      <c r="K1650" s="7"/>
      <c r="L1650" s="7"/>
      <c r="M1650" s="8"/>
      <c r="N1650" s="8"/>
      <c r="O1650" s="8"/>
      <c r="P1650" s="8"/>
      <c r="Q1650" s="8"/>
      <c r="R1650" s="8"/>
      <c r="S1650" s="4">
        <f t="shared" si="158"/>
        <v>0</v>
      </c>
      <c r="T1650" s="6">
        <f t="shared" si="159"/>
        <v>0</v>
      </c>
      <c r="U1650" s="4">
        <f t="shared" si="160"/>
        <v>0</v>
      </c>
      <c r="V1650" s="6">
        <f t="shared" si="161"/>
        <v>0</v>
      </c>
      <c r="W1650" s="4">
        <f t="shared" si="162"/>
        <v>0</v>
      </c>
      <c r="X1650" s="6">
        <f t="shared" si="163"/>
        <v>0</v>
      </c>
    </row>
    <row r="1651" spans="1:24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 t="str">
        <f>IF(E1651="","",IF(AND(H1651=H1652,J1651=J1652),"",MAX($D$3:D1650)+1))</f>
        <v/>
      </c>
      <c r="E1651" s="7"/>
      <c r="F1651" s="7"/>
      <c r="G1651" s="7"/>
      <c r="H1651" s="7"/>
      <c r="I1651" s="7"/>
      <c r="J1651" s="7"/>
      <c r="K1651" s="7"/>
      <c r="L1651" s="7"/>
      <c r="M1651" s="8"/>
      <c r="N1651" s="8"/>
      <c r="O1651" s="8"/>
      <c r="P1651" s="8"/>
      <c r="Q1651" s="8"/>
      <c r="R1651" s="8"/>
      <c r="S1651" s="4">
        <f t="shared" si="158"/>
        <v>0</v>
      </c>
      <c r="T1651" s="6">
        <f t="shared" si="159"/>
        <v>0</v>
      </c>
      <c r="U1651" s="4">
        <f t="shared" si="160"/>
        <v>0</v>
      </c>
      <c r="V1651" s="6">
        <f t="shared" si="161"/>
        <v>0</v>
      </c>
      <c r="W1651" s="4">
        <f t="shared" si="162"/>
        <v>0</v>
      </c>
      <c r="X1651" s="6">
        <f t="shared" si="163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IF(E1652="","",IF(AND(H1652=H1653,J1652=J1653),"",MAX($D$3:D1651)+1))</f>
        <v/>
      </c>
      <c r="E1652" s="7"/>
      <c r="F1652" s="7"/>
      <c r="G1652" s="7"/>
      <c r="H1652" s="7"/>
      <c r="I1652" s="7"/>
      <c r="J1652" s="7"/>
      <c r="K1652" s="7"/>
      <c r="L1652" s="7"/>
      <c r="M1652" s="8"/>
      <c r="N1652" s="8"/>
      <c r="O1652" s="8"/>
      <c r="P1652" s="8"/>
      <c r="Q1652" s="8"/>
      <c r="R1652" s="8"/>
      <c r="S1652" s="4">
        <f t="shared" si="158"/>
        <v>0</v>
      </c>
      <c r="T1652" s="6">
        <f t="shared" si="159"/>
        <v>0</v>
      </c>
      <c r="U1652" s="4">
        <f t="shared" si="160"/>
        <v>0</v>
      </c>
      <c r="V1652" s="6">
        <f t="shared" si="161"/>
        <v>0</v>
      </c>
      <c r="W1652" s="4">
        <f t="shared" si="162"/>
        <v>0</v>
      </c>
      <c r="X1652" s="6">
        <f t="shared" si="163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IF(E1653="","",IF(AND(H1653=H1654,J1653=J1654),"",MAX($D$3:D1652)+1))</f>
        <v/>
      </c>
      <c r="E1653" s="7"/>
      <c r="F1653" s="7"/>
      <c r="G1653" s="7"/>
      <c r="H1653" s="7"/>
      <c r="I1653" s="7"/>
      <c r="J1653" s="7"/>
      <c r="K1653" s="7"/>
      <c r="L1653" s="7"/>
      <c r="M1653" s="8"/>
      <c r="N1653" s="8"/>
      <c r="O1653" s="8"/>
      <c r="P1653" s="8"/>
      <c r="Q1653" s="8"/>
      <c r="R1653" s="8"/>
      <c r="S1653" s="4">
        <f t="shared" si="158"/>
        <v>0</v>
      </c>
      <c r="T1653" s="6">
        <f t="shared" si="159"/>
        <v>0</v>
      </c>
      <c r="U1653" s="4">
        <f t="shared" si="160"/>
        <v>0</v>
      </c>
      <c r="V1653" s="6">
        <f t="shared" si="161"/>
        <v>0</v>
      </c>
      <c r="W1653" s="4">
        <f t="shared" si="162"/>
        <v>0</v>
      </c>
      <c r="X1653" s="6">
        <f t="shared" si="163"/>
        <v>0</v>
      </c>
    </row>
    <row r="1654" spans="1:24" x14ac:dyDescent="0.2">
      <c r="A1654" t="str">
        <f>IF(AND(ABS(S1654)&gt;Input!$A$3,ABS(1-T1654)&gt;Input!$A$4),MAX($A$3:A1653)+1,"")</f>
        <v/>
      </c>
      <c r="B1654" t="str">
        <f>IF(AND(ABS(U1654)&gt;Input!$B$3,ABS(1-V1654)&gt;Input!$B$4),MAX($B$3:B1653)+1,"")</f>
        <v/>
      </c>
      <c r="C1654" t="str">
        <f>IF(AND(ABS(W1654)&gt;Input!$C$3,ABS(1-X1654)&gt;Input!$C$4),MAX($C$3:C1653)+1,"")</f>
        <v/>
      </c>
      <c r="D1654" t="str">
        <f>IF(E1654="","",IF(AND(H1654=H1655,J1654=J1655),"",MAX($D$3:D1653)+1))</f>
        <v/>
      </c>
      <c r="E1654" s="7"/>
      <c r="F1654" s="7"/>
      <c r="G1654" s="7"/>
      <c r="H1654" s="7"/>
      <c r="I1654" s="7"/>
      <c r="J1654" s="7"/>
      <c r="K1654" s="7"/>
      <c r="L1654" s="7"/>
      <c r="M1654" s="8"/>
      <c r="N1654" s="8"/>
      <c r="O1654" s="8"/>
      <c r="P1654" s="8"/>
      <c r="Q1654" s="8"/>
      <c r="R1654" s="8"/>
      <c r="S1654" s="4">
        <f t="shared" si="158"/>
        <v>0</v>
      </c>
      <c r="T1654" s="6">
        <f t="shared" si="159"/>
        <v>0</v>
      </c>
      <c r="U1654" s="4">
        <f t="shared" si="160"/>
        <v>0</v>
      </c>
      <c r="V1654" s="6">
        <f t="shared" si="161"/>
        <v>0</v>
      </c>
      <c r="W1654" s="4">
        <f t="shared" si="162"/>
        <v>0</v>
      </c>
      <c r="X1654" s="6">
        <f t="shared" si="163"/>
        <v>0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IF(E1655="","",IF(AND(H1655=H1656,J1655=J1656),"",MAX($D$3:D1654)+1))</f>
        <v/>
      </c>
      <c r="E1655" s="7"/>
      <c r="F1655" s="7"/>
      <c r="G1655" s="7"/>
      <c r="H1655" s="7"/>
      <c r="I1655" s="7"/>
      <c r="J1655" s="7"/>
      <c r="K1655" s="7"/>
      <c r="L1655" s="7"/>
      <c r="M1655" s="8"/>
      <c r="N1655" s="8"/>
      <c r="O1655" s="8"/>
      <c r="P1655" s="8"/>
      <c r="Q1655" s="8"/>
      <c r="R1655" s="8"/>
      <c r="S1655" s="4">
        <f t="shared" si="158"/>
        <v>0</v>
      </c>
      <c r="T1655" s="6">
        <f t="shared" si="159"/>
        <v>0</v>
      </c>
      <c r="U1655" s="4">
        <f t="shared" si="160"/>
        <v>0</v>
      </c>
      <c r="V1655" s="6">
        <f t="shared" si="161"/>
        <v>0</v>
      </c>
      <c r="W1655" s="4">
        <f t="shared" si="162"/>
        <v>0</v>
      </c>
      <c r="X1655" s="6">
        <f t="shared" si="163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IF(E1656="","",IF(AND(H1656=H1657,J1656=J1657),"",MAX($D$3:D1655)+1))</f>
        <v/>
      </c>
      <c r="E1656" s="7"/>
      <c r="F1656" s="7"/>
      <c r="G1656" s="7"/>
      <c r="H1656" s="7"/>
      <c r="I1656" s="7"/>
      <c r="J1656" s="7"/>
      <c r="K1656" s="7"/>
      <c r="L1656" s="7"/>
      <c r="M1656" s="8"/>
      <c r="N1656" s="8"/>
      <c r="O1656" s="8"/>
      <c r="P1656" s="8"/>
      <c r="Q1656" s="8"/>
      <c r="R1656" s="8"/>
      <c r="S1656" s="4">
        <f t="shared" si="158"/>
        <v>0</v>
      </c>
      <c r="T1656" s="6">
        <f t="shared" si="159"/>
        <v>0</v>
      </c>
      <c r="U1656" s="4">
        <f t="shared" si="160"/>
        <v>0</v>
      </c>
      <c r="V1656" s="6">
        <f t="shared" si="161"/>
        <v>0</v>
      </c>
      <c r="W1656" s="4">
        <f t="shared" si="162"/>
        <v>0</v>
      </c>
      <c r="X1656" s="6">
        <f t="shared" si="163"/>
        <v>0</v>
      </c>
    </row>
    <row r="1657" spans="1:24" x14ac:dyDescent="0.2">
      <c r="A1657" t="str">
        <f>IF(AND(ABS(S1657)&gt;Input!$A$3,ABS(1-T1657)&gt;Input!$A$4),MAX($A$3:A1656)+1,"")</f>
        <v/>
      </c>
      <c r="B1657" t="str">
        <f>IF(AND(ABS(U1657)&gt;Input!$B$3,ABS(1-V1657)&gt;Input!$B$4),MAX($B$3:B1656)+1,"")</f>
        <v/>
      </c>
      <c r="C1657" t="str">
        <f>IF(AND(ABS(W1657)&gt;Input!$C$3,ABS(1-X1657)&gt;Input!$C$4),MAX($C$3:C1656)+1,"")</f>
        <v/>
      </c>
      <c r="D1657" t="str">
        <f>IF(E1657="","",IF(AND(H1657=H1658,J1657=J1658),"",MAX($D$3:D1656)+1))</f>
        <v/>
      </c>
      <c r="E1657" s="7"/>
      <c r="F1657" s="7"/>
      <c r="G1657" s="7"/>
      <c r="H1657" s="7"/>
      <c r="I1657" s="7"/>
      <c r="J1657" s="7"/>
      <c r="K1657" s="7"/>
      <c r="L1657" s="7"/>
      <c r="M1657" s="8"/>
      <c r="N1657" s="8"/>
      <c r="O1657" s="8"/>
      <c r="P1657" s="8"/>
      <c r="Q1657" s="8"/>
      <c r="R1657" s="8"/>
      <c r="S1657" s="4">
        <f t="shared" si="158"/>
        <v>0</v>
      </c>
      <c r="T1657" s="6">
        <f t="shared" si="159"/>
        <v>0</v>
      </c>
      <c r="U1657" s="4">
        <f t="shared" si="160"/>
        <v>0</v>
      </c>
      <c r="V1657" s="6">
        <f t="shared" si="161"/>
        <v>0</v>
      </c>
      <c r="W1657" s="4">
        <f t="shared" si="162"/>
        <v>0</v>
      </c>
      <c r="X1657" s="6">
        <f t="shared" si="163"/>
        <v>0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IF(E1658="","",IF(AND(H1658=H1659,J1658=J1659),"",MAX($D$3:D1657)+1))</f>
        <v/>
      </c>
      <c r="E1658" s="7"/>
      <c r="F1658" s="7"/>
      <c r="G1658" s="7"/>
      <c r="H1658" s="7"/>
      <c r="I1658" s="7"/>
      <c r="J1658" s="7"/>
      <c r="K1658" s="7"/>
      <c r="L1658" s="7"/>
      <c r="M1658" s="8"/>
      <c r="N1658" s="8"/>
      <c r="O1658" s="8"/>
      <c r="P1658" s="8"/>
      <c r="Q1658" s="8"/>
      <c r="R1658" s="8"/>
      <c r="S1658" s="4">
        <f t="shared" si="158"/>
        <v>0</v>
      </c>
      <c r="T1658" s="6">
        <f t="shared" si="159"/>
        <v>0</v>
      </c>
      <c r="U1658" s="4">
        <f t="shared" si="160"/>
        <v>0</v>
      </c>
      <c r="V1658" s="6">
        <f t="shared" si="161"/>
        <v>0</v>
      </c>
      <c r="W1658" s="4">
        <f t="shared" si="162"/>
        <v>0</v>
      </c>
      <c r="X1658" s="6">
        <f t="shared" si="163"/>
        <v>0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IF(E1659="","",IF(AND(H1659=H1660,J1659=J1660),"",MAX($D$3:D1658)+1))</f>
        <v/>
      </c>
      <c r="E1659" s="7"/>
      <c r="F1659" s="7"/>
      <c r="G1659" s="7"/>
      <c r="H1659" s="7"/>
      <c r="I1659" s="7"/>
      <c r="J1659" s="7"/>
      <c r="K1659" s="7"/>
      <c r="L1659" s="7"/>
      <c r="M1659" s="8"/>
      <c r="N1659" s="8"/>
      <c r="O1659" s="8"/>
      <c r="P1659" s="8"/>
      <c r="Q1659" s="8"/>
      <c r="R1659" s="8"/>
      <c r="S1659" s="4">
        <f t="shared" si="158"/>
        <v>0</v>
      </c>
      <c r="T1659" s="6">
        <f t="shared" si="159"/>
        <v>0</v>
      </c>
      <c r="U1659" s="4">
        <f t="shared" si="160"/>
        <v>0</v>
      </c>
      <c r="V1659" s="6">
        <f t="shared" si="161"/>
        <v>0</v>
      </c>
      <c r="W1659" s="4">
        <f t="shared" si="162"/>
        <v>0</v>
      </c>
      <c r="X1659" s="6">
        <f t="shared" si="163"/>
        <v>0</v>
      </c>
    </row>
    <row r="1660" spans="1:24" x14ac:dyDescent="0.2">
      <c r="A1660" t="str">
        <f>IF(AND(ABS(S1660)&gt;Input!$A$3,ABS(1-T1660)&gt;Input!$A$4),MAX($A$3:A1659)+1,"")</f>
        <v/>
      </c>
      <c r="B1660" t="str">
        <f>IF(AND(ABS(U1660)&gt;Input!$B$3,ABS(1-V1660)&gt;Input!$B$4),MAX($B$3:B1659)+1,"")</f>
        <v/>
      </c>
      <c r="C1660" t="str">
        <f>IF(AND(ABS(W1660)&gt;Input!$C$3,ABS(1-X1660)&gt;Input!$C$4),MAX($C$3:C1659)+1,"")</f>
        <v/>
      </c>
      <c r="D1660" t="str">
        <f>IF(E1660="","",IF(AND(H1660=H1661,J1660=J1661),"",MAX($D$3:D1659)+1))</f>
        <v/>
      </c>
      <c r="E1660" s="7"/>
      <c r="F1660" s="7"/>
      <c r="G1660" s="7"/>
      <c r="H1660" s="7"/>
      <c r="I1660" s="7"/>
      <c r="J1660" s="7"/>
      <c r="K1660" s="7"/>
      <c r="L1660" s="7"/>
      <c r="M1660" s="8"/>
      <c r="N1660" s="8"/>
      <c r="O1660" s="8"/>
      <c r="P1660" s="8"/>
      <c r="Q1660" s="8"/>
      <c r="R1660" s="8"/>
      <c r="S1660" s="4">
        <f t="shared" si="158"/>
        <v>0</v>
      </c>
      <c r="T1660" s="6">
        <f t="shared" si="159"/>
        <v>0</v>
      </c>
      <c r="U1660" s="4">
        <f t="shared" si="160"/>
        <v>0</v>
      </c>
      <c r="V1660" s="6">
        <f t="shared" si="161"/>
        <v>0</v>
      </c>
      <c r="W1660" s="4">
        <f t="shared" si="162"/>
        <v>0</v>
      </c>
      <c r="X1660" s="6">
        <f t="shared" si="163"/>
        <v>0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IF(E1661="","",IF(AND(H1661=H1662,J1661=J1662),"",MAX($D$3:D1660)+1))</f>
        <v/>
      </c>
      <c r="E1661" s="7"/>
      <c r="F1661" s="7"/>
      <c r="G1661" s="7"/>
      <c r="H1661" s="7"/>
      <c r="I1661" s="7"/>
      <c r="J1661" s="7"/>
      <c r="K1661" s="7"/>
      <c r="L1661" s="7"/>
      <c r="M1661" s="8"/>
      <c r="N1661" s="8"/>
      <c r="O1661" s="8"/>
      <c r="P1661" s="8"/>
      <c r="Q1661" s="8"/>
      <c r="R1661" s="8"/>
      <c r="S1661" s="4">
        <f t="shared" si="158"/>
        <v>0</v>
      </c>
      <c r="T1661" s="6">
        <f t="shared" si="159"/>
        <v>0</v>
      </c>
      <c r="U1661" s="4">
        <f t="shared" si="160"/>
        <v>0</v>
      </c>
      <c r="V1661" s="6">
        <f t="shared" si="161"/>
        <v>0</v>
      </c>
      <c r="W1661" s="4">
        <f t="shared" si="162"/>
        <v>0</v>
      </c>
      <c r="X1661" s="6">
        <f t="shared" si="163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IF(E1662="","",IF(AND(H1662=H1663,J1662=J1663),"",MAX($D$3:D1661)+1))</f>
        <v/>
      </c>
      <c r="E1662" s="7"/>
      <c r="F1662" s="7"/>
      <c r="G1662" s="7"/>
      <c r="H1662" s="7"/>
      <c r="I1662" s="7"/>
      <c r="J1662" s="7"/>
      <c r="K1662" s="7"/>
      <c r="L1662" s="7"/>
      <c r="M1662" s="8"/>
      <c r="N1662" s="8"/>
      <c r="O1662" s="8"/>
      <c r="P1662" s="8"/>
      <c r="Q1662" s="8"/>
      <c r="R1662" s="8"/>
      <c r="S1662" s="4">
        <f t="shared" si="158"/>
        <v>0</v>
      </c>
      <c r="T1662" s="6">
        <f t="shared" si="159"/>
        <v>0</v>
      </c>
      <c r="U1662" s="4">
        <f t="shared" si="160"/>
        <v>0</v>
      </c>
      <c r="V1662" s="6">
        <f t="shared" si="161"/>
        <v>0</v>
      </c>
      <c r="W1662" s="4">
        <f t="shared" si="162"/>
        <v>0</v>
      </c>
      <c r="X1662" s="6">
        <f t="shared" si="163"/>
        <v>0</v>
      </c>
    </row>
    <row r="1663" spans="1:24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 t="str">
        <f>IF(E1663="","",IF(AND(H1663=H1664,J1663=J1664),"",MAX($D$3:D1662)+1))</f>
        <v/>
      </c>
      <c r="E1663" s="7"/>
      <c r="F1663" s="7"/>
      <c r="G1663" s="7"/>
      <c r="H1663" s="7"/>
      <c r="I1663" s="7"/>
      <c r="J1663" s="7"/>
      <c r="K1663" s="7"/>
      <c r="L1663" s="7"/>
      <c r="M1663" s="8"/>
      <c r="N1663" s="8"/>
      <c r="O1663" s="8"/>
      <c r="P1663" s="8"/>
      <c r="Q1663" s="8"/>
      <c r="R1663" s="8"/>
      <c r="S1663" s="4">
        <f t="shared" si="158"/>
        <v>0</v>
      </c>
      <c r="T1663" s="6">
        <f t="shared" si="159"/>
        <v>0</v>
      </c>
      <c r="U1663" s="4">
        <f t="shared" si="160"/>
        <v>0</v>
      </c>
      <c r="V1663" s="6">
        <f t="shared" si="161"/>
        <v>0</v>
      </c>
      <c r="W1663" s="4">
        <f t="shared" si="162"/>
        <v>0</v>
      </c>
      <c r="X1663" s="6">
        <f t="shared" si="163"/>
        <v>0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IF(E1664="","",IF(AND(H1664=H1665,J1664=J1665),"",MAX($D$3:D1663)+1))</f>
        <v/>
      </c>
      <c r="E1664" s="7"/>
      <c r="F1664" s="7"/>
      <c r="G1664" s="7"/>
      <c r="H1664" s="7"/>
      <c r="I1664" s="7"/>
      <c r="J1664" s="7"/>
      <c r="K1664" s="7"/>
      <c r="L1664" s="7"/>
      <c r="M1664" s="8"/>
      <c r="N1664" s="8"/>
      <c r="O1664" s="8"/>
      <c r="P1664" s="8"/>
      <c r="Q1664" s="8"/>
      <c r="R1664" s="8"/>
      <c r="S1664" s="4">
        <f t="shared" si="158"/>
        <v>0</v>
      </c>
      <c r="T1664" s="6">
        <f t="shared" si="159"/>
        <v>0</v>
      </c>
      <c r="U1664" s="4">
        <f t="shared" si="160"/>
        <v>0</v>
      </c>
      <c r="V1664" s="6">
        <f t="shared" si="161"/>
        <v>0</v>
      </c>
      <c r="W1664" s="4">
        <f t="shared" si="162"/>
        <v>0</v>
      </c>
      <c r="X1664" s="6">
        <f t="shared" si="163"/>
        <v>0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IF(E1665="","",IF(AND(H1665=H1666,J1665=J1666),"",MAX($D$3:D1664)+1))</f>
        <v/>
      </c>
      <c r="E1665" s="7"/>
      <c r="F1665" s="7"/>
      <c r="G1665" s="7"/>
      <c r="H1665" s="7"/>
      <c r="I1665" s="7"/>
      <c r="J1665" s="7"/>
      <c r="K1665" s="7"/>
      <c r="L1665" s="7"/>
      <c r="M1665" s="8"/>
      <c r="N1665" s="8"/>
      <c r="O1665" s="8"/>
      <c r="P1665" s="8"/>
      <c r="Q1665" s="8"/>
      <c r="R1665" s="8"/>
      <c r="S1665" s="4">
        <f t="shared" si="158"/>
        <v>0</v>
      </c>
      <c r="T1665" s="6">
        <f t="shared" si="159"/>
        <v>0</v>
      </c>
      <c r="U1665" s="4">
        <f t="shared" si="160"/>
        <v>0</v>
      </c>
      <c r="V1665" s="6">
        <f t="shared" si="161"/>
        <v>0</v>
      </c>
      <c r="W1665" s="4">
        <f t="shared" si="162"/>
        <v>0</v>
      </c>
      <c r="X1665" s="6">
        <f t="shared" si="163"/>
        <v>0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 t="str">
        <f>IF(E1666="","",IF(AND(H1666=H1667,J1666=J1667),"",MAX($D$3:D1665)+1))</f>
        <v/>
      </c>
      <c r="E1666" s="7"/>
      <c r="F1666" s="7"/>
      <c r="G1666" s="7"/>
      <c r="H1666" s="7"/>
      <c r="I1666" s="7"/>
      <c r="J1666" s="7"/>
      <c r="K1666" s="7"/>
      <c r="L1666" s="7"/>
      <c r="M1666" s="8"/>
      <c r="N1666" s="8"/>
      <c r="O1666" s="8"/>
      <c r="P1666" s="8"/>
      <c r="Q1666" s="8"/>
      <c r="R1666" s="8"/>
      <c r="S1666" s="4">
        <f t="shared" si="158"/>
        <v>0</v>
      </c>
      <c r="T1666" s="6">
        <f t="shared" si="159"/>
        <v>0</v>
      </c>
      <c r="U1666" s="4">
        <f t="shared" si="160"/>
        <v>0</v>
      </c>
      <c r="V1666" s="6">
        <f t="shared" si="161"/>
        <v>0</v>
      </c>
      <c r="W1666" s="4">
        <f t="shared" si="162"/>
        <v>0</v>
      </c>
      <c r="X1666" s="6">
        <f t="shared" si="163"/>
        <v>0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IF(E1667="","",IF(AND(H1667=H1668,J1667=J1668),"",MAX($D$3:D1666)+1))</f>
        <v/>
      </c>
      <c r="E1667" s="7"/>
      <c r="F1667" s="7"/>
      <c r="G1667" s="7"/>
      <c r="H1667" s="7"/>
      <c r="I1667" s="7"/>
      <c r="J1667" s="7"/>
      <c r="K1667" s="7"/>
      <c r="L1667" s="7"/>
      <c r="M1667" s="8"/>
      <c r="N1667" s="8"/>
      <c r="O1667" s="8"/>
      <c r="P1667" s="8"/>
      <c r="Q1667" s="8"/>
      <c r="R1667" s="8"/>
      <c r="S1667" s="4">
        <f t="shared" si="158"/>
        <v>0</v>
      </c>
      <c r="T1667" s="6">
        <f t="shared" si="159"/>
        <v>0</v>
      </c>
      <c r="U1667" s="4">
        <f t="shared" si="160"/>
        <v>0</v>
      </c>
      <c r="V1667" s="6">
        <f t="shared" si="161"/>
        <v>0</v>
      </c>
      <c r="W1667" s="4">
        <f t="shared" si="162"/>
        <v>0</v>
      </c>
      <c r="X1667" s="6">
        <f t="shared" si="163"/>
        <v>0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IF(E1668="","",IF(AND(H1668=H1669,J1668=J1669),"",MAX($D$3:D1667)+1))</f>
        <v/>
      </c>
      <c r="E1668" s="7"/>
      <c r="F1668" s="7"/>
      <c r="G1668" s="7"/>
      <c r="H1668" s="7"/>
      <c r="I1668" s="7"/>
      <c r="J1668" s="7"/>
      <c r="K1668" s="7"/>
      <c r="L1668" s="7"/>
      <c r="M1668" s="8"/>
      <c r="N1668" s="8"/>
      <c r="O1668" s="8"/>
      <c r="P1668" s="8"/>
      <c r="Q1668" s="8"/>
      <c r="R1668" s="8"/>
      <c r="S1668" s="4">
        <f t="shared" si="158"/>
        <v>0</v>
      </c>
      <c r="T1668" s="6">
        <f t="shared" si="159"/>
        <v>0</v>
      </c>
      <c r="U1668" s="4">
        <f t="shared" si="160"/>
        <v>0</v>
      </c>
      <c r="V1668" s="6">
        <f t="shared" si="161"/>
        <v>0</v>
      </c>
      <c r="W1668" s="4">
        <f t="shared" si="162"/>
        <v>0</v>
      </c>
      <c r="X1668" s="6">
        <f t="shared" si="163"/>
        <v>0</v>
      </c>
    </row>
    <row r="1669" spans="1:24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 t="str">
        <f>IF(AND(ABS(W1669)&gt;Input!$C$3,ABS(1-X1669)&gt;Input!$C$4),MAX($C$3:C1668)+1,"")</f>
        <v/>
      </c>
      <c r="D1669" t="str">
        <f>IF(E1669="","",IF(AND(H1669=H1670,J1669=J1670),"",MAX($D$3:D1668)+1))</f>
        <v/>
      </c>
      <c r="E1669" s="7"/>
      <c r="F1669" s="7"/>
      <c r="G1669" s="7"/>
      <c r="H1669" s="7"/>
      <c r="I1669" s="7"/>
      <c r="J1669" s="7"/>
      <c r="K1669" s="7"/>
      <c r="L1669" s="7"/>
      <c r="M1669" s="8"/>
      <c r="N1669" s="8"/>
      <c r="O1669" s="8"/>
      <c r="P1669" s="8"/>
      <c r="Q1669" s="8"/>
      <c r="R1669" s="8"/>
      <c r="S1669" s="4">
        <f t="shared" ref="S1669:S1732" si="164">M1669-O1669-Q1669</f>
        <v>0</v>
      </c>
      <c r="T1669" s="6">
        <f t="shared" ref="T1669:T1732" si="165">IF(M1669=0,0,ROUND((O1669+Q1669)/M1669,4))</f>
        <v>0</v>
      </c>
      <c r="U1669" s="4">
        <f t="shared" ref="U1669:U1732" si="166">N1669-O1669-Q1669</f>
        <v>0</v>
      </c>
      <c r="V1669" s="6">
        <f t="shared" ref="V1669:V1732" si="167">IF(N1669=0,0,ROUND((O1669+Q1669)/N1669,4))</f>
        <v>0</v>
      </c>
      <c r="W1669" s="4">
        <f t="shared" ref="W1669:W1732" si="168">R1669-O1669-Q1669</f>
        <v>0</v>
      </c>
      <c r="X1669" s="6">
        <f t="shared" ref="X1669:X1732" si="169">IF(R1669=0,0,ROUND((O1669+Q1669)/R1669,4))</f>
        <v>0</v>
      </c>
    </row>
    <row r="1670" spans="1:24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 t="str">
        <f>IF(AND(ABS(W1670)&gt;Input!$C$3,ABS(1-X1670)&gt;Input!$C$4),MAX($C$3:C1669)+1,"")</f>
        <v/>
      </c>
      <c r="D1670" t="str">
        <f>IF(E1670="","",IF(AND(H1670=H1671,J1670=J1671),"",MAX($D$3:D1669)+1))</f>
        <v/>
      </c>
      <c r="E1670" s="7"/>
      <c r="F1670" s="7"/>
      <c r="G1670" s="7"/>
      <c r="H1670" s="7"/>
      <c r="I1670" s="7"/>
      <c r="J1670" s="7"/>
      <c r="K1670" s="7"/>
      <c r="L1670" s="7"/>
      <c r="M1670" s="8"/>
      <c r="N1670" s="8"/>
      <c r="O1670" s="8"/>
      <c r="P1670" s="8"/>
      <c r="Q1670" s="8"/>
      <c r="R1670" s="8"/>
      <c r="S1670" s="4">
        <f t="shared" si="164"/>
        <v>0</v>
      </c>
      <c r="T1670" s="6">
        <f t="shared" si="165"/>
        <v>0</v>
      </c>
      <c r="U1670" s="4">
        <f t="shared" si="166"/>
        <v>0</v>
      </c>
      <c r="V1670" s="6">
        <f t="shared" si="167"/>
        <v>0</v>
      </c>
      <c r="W1670" s="4">
        <f t="shared" si="168"/>
        <v>0</v>
      </c>
      <c r="X1670" s="6">
        <f t="shared" si="169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IF(E1671="","",IF(AND(H1671=H1672,J1671=J1672),"",MAX($D$3:D1670)+1))</f>
        <v/>
      </c>
      <c r="E1671" s="7"/>
      <c r="F1671" s="7"/>
      <c r="G1671" s="7"/>
      <c r="H1671" s="7"/>
      <c r="I1671" s="7"/>
      <c r="J1671" s="7"/>
      <c r="K1671" s="7"/>
      <c r="L1671" s="7"/>
      <c r="M1671" s="8"/>
      <c r="N1671" s="8"/>
      <c r="O1671" s="8"/>
      <c r="P1671" s="8"/>
      <c r="Q1671" s="8"/>
      <c r="R1671" s="8"/>
      <c r="S1671" s="4">
        <f t="shared" si="164"/>
        <v>0</v>
      </c>
      <c r="T1671" s="6">
        <f t="shared" si="165"/>
        <v>0</v>
      </c>
      <c r="U1671" s="4">
        <f t="shared" si="166"/>
        <v>0</v>
      </c>
      <c r="V1671" s="6">
        <f t="shared" si="167"/>
        <v>0</v>
      </c>
      <c r="W1671" s="4">
        <f t="shared" si="168"/>
        <v>0</v>
      </c>
      <c r="X1671" s="6">
        <f t="shared" si="169"/>
        <v>0</v>
      </c>
    </row>
    <row r="1672" spans="1:24" x14ac:dyDescent="0.2">
      <c r="A1672" t="str">
        <f>IF(AND(ABS(S1672)&gt;Input!$A$3,ABS(1-T1672)&gt;Input!$A$4),MAX($A$3:A1671)+1,"")</f>
        <v/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IF(E1672="","",IF(AND(H1672=H1673,J1672=J1673),"",MAX($D$3:D1671)+1))</f>
        <v/>
      </c>
      <c r="E1672" s="7"/>
      <c r="F1672" s="7"/>
      <c r="G1672" s="7"/>
      <c r="H1672" s="7"/>
      <c r="I1672" s="7"/>
      <c r="J1672" s="7"/>
      <c r="K1672" s="7"/>
      <c r="L1672" s="7"/>
      <c r="M1672" s="8"/>
      <c r="N1672" s="8"/>
      <c r="O1672" s="8"/>
      <c r="P1672" s="8"/>
      <c r="Q1672" s="8"/>
      <c r="R1672" s="8"/>
      <c r="S1672" s="4">
        <f t="shared" si="164"/>
        <v>0</v>
      </c>
      <c r="T1672" s="6">
        <f t="shared" si="165"/>
        <v>0</v>
      </c>
      <c r="U1672" s="4">
        <f t="shared" si="166"/>
        <v>0</v>
      </c>
      <c r="V1672" s="6">
        <f t="shared" si="167"/>
        <v>0</v>
      </c>
      <c r="W1672" s="4">
        <f t="shared" si="168"/>
        <v>0</v>
      </c>
      <c r="X1672" s="6">
        <f t="shared" si="169"/>
        <v>0</v>
      </c>
    </row>
    <row r="1673" spans="1:24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 t="str">
        <f>IF(E1673="","",IF(AND(H1673=H1674,J1673=J1674),"",MAX($D$3:D1672)+1))</f>
        <v/>
      </c>
      <c r="E1673" s="7"/>
      <c r="F1673" s="7"/>
      <c r="G1673" s="7"/>
      <c r="H1673" s="7"/>
      <c r="I1673" s="7"/>
      <c r="J1673" s="7"/>
      <c r="K1673" s="7"/>
      <c r="L1673" s="7"/>
      <c r="M1673" s="8"/>
      <c r="N1673" s="8"/>
      <c r="O1673" s="8"/>
      <c r="P1673" s="8"/>
      <c r="Q1673" s="8"/>
      <c r="R1673" s="8"/>
      <c r="S1673" s="4">
        <f t="shared" si="164"/>
        <v>0</v>
      </c>
      <c r="T1673" s="6">
        <f t="shared" si="165"/>
        <v>0</v>
      </c>
      <c r="U1673" s="4">
        <f t="shared" si="166"/>
        <v>0</v>
      </c>
      <c r="V1673" s="6">
        <f t="shared" si="167"/>
        <v>0</v>
      </c>
      <c r="W1673" s="4">
        <f t="shared" si="168"/>
        <v>0</v>
      </c>
      <c r="X1673" s="6">
        <f t="shared" si="169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IF(E1674="","",IF(AND(H1674=H1675,J1674=J1675),"",MAX($D$3:D1673)+1))</f>
        <v/>
      </c>
      <c r="E1674" s="7"/>
      <c r="F1674" s="7"/>
      <c r="G1674" s="7"/>
      <c r="H1674" s="7"/>
      <c r="I1674" s="7"/>
      <c r="J1674" s="7"/>
      <c r="K1674" s="7"/>
      <c r="L1674" s="7"/>
      <c r="M1674" s="8"/>
      <c r="N1674" s="8"/>
      <c r="O1674" s="8"/>
      <c r="P1674" s="8"/>
      <c r="Q1674" s="8"/>
      <c r="R1674" s="8"/>
      <c r="S1674" s="4">
        <f t="shared" si="164"/>
        <v>0</v>
      </c>
      <c r="T1674" s="6">
        <f t="shared" si="165"/>
        <v>0</v>
      </c>
      <c r="U1674" s="4">
        <f t="shared" si="166"/>
        <v>0</v>
      </c>
      <c r="V1674" s="6">
        <f t="shared" si="167"/>
        <v>0</v>
      </c>
      <c r="W1674" s="4">
        <f t="shared" si="168"/>
        <v>0</v>
      </c>
      <c r="X1674" s="6">
        <f t="shared" si="169"/>
        <v>0</v>
      </c>
    </row>
    <row r="1675" spans="1:24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IF(E1675="","",IF(AND(H1675=H1676,J1675=J1676),"",MAX($D$3:D1674)+1))</f>
        <v/>
      </c>
      <c r="E1675" s="7"/>
      <c r="F1675" s="7"/>
      <c r="G1675" s="7"/>
      <c r="H1675" s="7"/>
      <c r="I1675" s="7"/>
      <c r="J1675" s="7"/>
      <c r="K1675" s="7"/>
      <c r="L1675" s="7"/>
      <c r="M1675" s="8"/>
      <c r="N1675" s="8"/>
      <c r="O1675" s="8"/>
      <c r="P1675" s="8"/>
      <c r="Q1675" s="8"/>
      <c r="R1675" s="8"/>
      <c r="S1675" s="4">
        <f t="shared" si="164"/>
        <v>0</v>
      </c>
      <c r="T1675" s="6">
        <f t="shared" si="165"/>
        <v>0</v>
      </c>
      <c r="U1675" s="4">
        <f t="shared" si="166"/>
        <v>0</v>
      </c>
      <c r="V1675" s="6">
        <f t="shared" si="167"/>
        <v>0</v>
      </c>
      <c r="W1675" s="4">
        <f t="shared" si="168"/>
        <v>0</v>
      </c>
      <c r="X1675" s="6">
        <f t="shared" si="169"/>
        <v>0</v>
      </c>
    </row>
    <row r="1676" spans="1:24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 t="str">
        <f>IF(AND(ABS(W1676)&gt;Input!$C$3,ABS(1-X1676)&gt;Input!$C$4),MAX($C$3:C1675)+1,"")</f>
        <v/>
      </c>
      <c r="D1676" t="str">
        <f>IF(E1676="","",IF(AND(H1676=H1677,J1676=J1677),"",MAX($D$3:D1675)+1))</f>
        <v/>
      </c>
      <c r="E1676" s="7"/>
      <c r="F1676" s="7"/>
      <c r="G1676" s="7"/>
      <c r="H1676" s="7"/>
      <c r="I1676" s="7"/>
      <c r="J1676" s="7"/>
      <c r="K1676" s="7"/>
      <c r="L1676" s="7"/>
      <c r="M1676" s="8"/>
      <c r="N1676" s="8"/>
      <c r="O1676" s="8"/>
      <c r="P1676" s="8"/>
      <c r="Q1676" s="8"/>
      <c r="R1676" s="8"/>
      <c r="S1676" s="4">
        <f t="shared" si="164"/>
        <v>0</v>
      </c>
      <c r="T1676" s="6">
        <f t="shared" si="165"/>
        <v>0</v>
      </c>
      <c r="U1676" s="4">
        <f t="shared" si="166"/>
        <v>0</v>
      </c>
      <c r="V1676" s="6">
        <f t="shared" si="167"/>
        <v>0</v>
      </c>
      <c r="W1676" s="4">
        <f t="shared" si="168"/>
        <v>0</v>
      </c>
      <c r="X1676" s="6">
        <f t="shared" si="169"/>
        <v>0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IF(E1677="","",IF(AND(H1677=H1678,J1677=J1678),"",MAX($D$3:D1676)+1))</f>
        <v/>
      </c>
      <c r="E1677" s="7"/>
      <c r="F1677" s="7"/>
      <c r="G1677" s="7"/>
      <c r="H1677" s="7"/>
      <c r="I1677" s="7"/>
      <c r="J1677" s="7"/>
      <c r="K1677" s="7"/>
      <c r="L1677" s="7"/>
      <c r="M1677" s="8"/>
      <c r="N1677" s="8"/>
      <c r="O1677" s="8"/>
      <c r="P1677" s="8"/>
      <c r="Q1677" s="8"/>
      <c r="R1677" s="8"/>
      <c r="S1677" s="4">
        <f t="shared" si="164"/>
        <v>0</v>
      </c>
      <c r="T1677" s="6">
        <f t="shared" si="165"/>
        <v>0</v>
      </c>
      <c r="U1677" s="4">
        <f t="shared" si="166"/>
        <v>0</v>
      </c>
      <c r="V1677" s="6">
        <f t="shared" si="167"/>
        <v>0</v>
      </c>
      <c r="W1677" s="4">
        <f t="shared" si="168"/>
        <v>0</v>
      </c>
      <c r="X1677" s="6">
        <f t="shared" si="169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IF(E1678="","",IF(AND(H1678=H1679,J1678=J1679),"",MAX($D$3:D1677)+1))</f>
        <v/>
      </c>
      <c r="E1678" s="7"/>
      <c r="F1678" s="7"/>
      <c r="G1678" s="7"/>
      <c r="H1678" s="7"/>
      <c r="I1678" s="7"/>
      <c r="J1678" s="7"/>
      <c r="K1678" s="7"/>
      <c r="L1678" s="7"/>
      <c r="M1678" s="8"/>
      <c r="N1678" s="8"/>
      <c r="O1678" s="8"/>
      <c r="P1678" s="8"/>
      <c r="Q1678" s="8"/>
      <c r="R1678" s="8"/>
      <c r="S1678" s="4">
        <f t="shared" si="164"/>
        <v>0</v>
      </c>
      <c r="T1678" s="6">
        <f t="shared" si="165"/>
        <v>0</v>
      </c>
      <c r="U1678" s="4">
        <f t="shared" si="166"/>
        <v>0</v>
      </c>
      <c r="V1678" s="6">
        <f t="shared" si="167"/>
        <v>0</v>
      </c>
      <c r="W1678" s="4">
        <f t="shared" si="168"/>
        <v>0</v>
      </c>
      <c r="X1678" s="6">
        <f t="shared" si="169"/>
        <v>0</v>
      </c>
    </row>
    <row r="1679" spans="1:24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 t="str">
        <f>IF(AND(ABS(W1679)&gt;Input!$C$3,ABS(1-X1679)&gt;Input!$C$4),MAX($C$3:C1678)+1,"")</f>
        <v/>
      </c>
      <c r="D1679" t="str">
        <f>IF(E1679="","",IF(AND(H1679=H1680,J1679=J1680),"",MAX($D$3:D1678)+1))</f>
        <v/>
      </c>
      <c r="E1679" s="7"/>
      <c r="F1679" s="7"/>
      <c r="G1679" s="7"/>
      <c r="H1679" s="7"/>
      <c r="I1679" s="7"/>
      <c r="J1679" s="7"/>
      <c r="K1679" s="7"/>
      <c r="L1679" s="7"/>
      <c r="M1679" s="8"/>
      <c r="N1679" s="8"/>
      <c r="O1679" s="8"/>
      <c r="P1679" s="8"/>
      <c r="Q1679" s="8"/>
      <c r="R1679" s="8"/>
      <c r="S1679" s="4">
        <f t="shared" si="164"/>
        <v>0</v>
      </c>
      <c r="T1679" s="6">
        <f t="shared" si="165"/>
        <v>0</v>
      </c>
      <c r="U1679" s="4">
        <f t="shared" si="166"/>
        <v>0</v>
      </c>
      <c r="V1679" s="6">
        <f t="shared" si="167"/>
        <v>0</v>
      </c>
      <c r="W1679" s="4">
        <f t="shared" si="168"/>
        <v>0</v>
      </c>
      <c r="X1679" s="6">
        <f t="shared" si="169"/>
        <v>0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IF(E1680="","",IF(AND(H1680=H1681,J1680=J1681),"",MAX($D$3:D1679)+1))</f>
        <v/>
      </c>
      <c r="E1680" s="7"/>
      <c r="F1680" s="7"/>
      <c r="G1680" s="7"/>
      <c r="H1680" s="7"/>
      <c r="I1680" s="7"/>
      <c r="J1680" s="7"/>
      <c r="K1680" s="7"/>
      <c r="L1680" s="7"/>
      <c r="M1680" s="8"/>
      <c r="N1680" s="8"/>
      <c r="O1680" s="8"/>
      <c r="P1680" s="8"/>
      <c r="Q1680" s="8"/>
      <c r="R1680" s="8"/>
      <c r="S1680" s="4">
        <f t="shared" si="164"/>
        <v>0</v>
      </c>
      <c r="T1680" s="6">
        <f t="shared" si="165"/>
        <v>0</v>
      </c>
      <c r="U1680" s="4">
        <f t="shared" si="166"/>
        <v>0</v>
      </c>
      <c r="V1680" s="6">
        <f t="shared" si="167"/>
        <v>0</v>
      </c>
      <c r="W1680" s="4">
        <f t="shared" si="168"/>
        <v>0</v>
      </c>
      <c r="X1680" s="6">
        <f t="shared" si="169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IF(E1681="","",IF(AND(H1681=H1682,J1681=J1682),"",MAX($D$3:D1680)+1))</f>
        <v/>
      </c>
      <c r="E1681" s="7"/>
      <c r="F1681" s="7"/>
      <c r="G1681" s="7"/>
      <c r="H1681" s="7"/>
      <c r="I1681" s="7"/>
      <c r="J1681" s="7"/>
      <c r="K1681" s="7"/>
      <c r="L1681" s="7"/>
      <c r="M1681" s="8"/>
      <c r="N1681" s="8"/>
      <c r="O1681" s="8"/>
      <c r="P1681" s="8"/>
      <c r="Q1681" s="8"/>
      <c r="R1681" s="8"/>
      <c r="S1681" s="4">
        <f t="shared" si="164"/>
        <v>0</v>
      </c>
      <c r="T1681" s="6">
        <f t="shared" si="165"/>
        <v>0</v>
      </c>
      <c r="U1681" s="4">
        <f t="shared" si="166"/>
        <v>0</v>
      </c>
      <c r="V1681" s="6">
        <f t="shared" si="167"/>
        <v>0</v>
      </c>
      <c r="W1681" s="4">
        <f t="shared" si="168"/>
        <v>0</v>
      </c>
      <c r="X1681" s="6">
        <f t="shared" si="169"/>
        <v>0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 t="str">
        <f>IF(E1682="","",IF(AND(H1682=H1683,J1682=J1683),"",MAX($D$3:D1681)+1))</f>
        <v/>
      </c>
      <c r="E1682" s="7"/>
      <c r="F1682" s="7"/>
      <c r="G1682" s="7"/>
      <c r="H1682" s="7"/>
      <c r="I1682" s="7"/>
      <c r="J1682" s="7"/>
      <c r="K1682" s="7"/>
      <c r="L1682" s="7"/>
      <c r="M1682" s="8"/>
      <c r="N1682" s="8"/>
      <c r="O1682" s="8"/>
      <c r="P1682" s="8"/>
      <c r="Q1682" s="8"/>
      <c r="R1682" s="8"/>
      <c r="S1682" s="4">
        <f t="shared" si="164"/>
        <v>0</v>
      </c>
      <c r="T1682" s="6">
        <f t="shared" si="165"/>
        <v>0</v>
      </c>
      <c r="U1682" s="4">
        <f t="shared" si="166"/>
        <v>0</v>
      </c>
      <c r="V1682" s="6">
        <f t="shared" si="167"/>
        <v>0</v>
      </c>
      <c r="W1682" s="4">
        <f t="shared" si="168"/>
        <v>0</v>
      </c>
      <c r="X1682" s="6">
        <f t="shared" si="169"/>
        <v>0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IF(E1683="","",IF(AND(H1683=H1684,J1683=J1684),"",MAX($D$3:D1682)+1))</f>
        <v/>
      </c>
      <c r="E1683" s="7"/>
      <c r="F1683" s="7"/>
      <c r="G1683" s="7"/>
      <c r="H1683" s="7"/>
      <c r="I1683" s="7"/>
      <c r="J1683" s="7"/>
      <c r="K1683" s="7"/>
      <c r="L1683" s="7"/>
      <c r="M1683" s="8"/>
      <c r="N1683" s="8"/>
      <c r="O1683" s="8"/>
      <c r="P1683" s="8"/>
      <c r="Q1683" s="8"/>
      <c r="R1683" s="8"/>
      <c r="S1683" s="4">
        <f t="shared" si="164"/>
        <v>0</v>
      </c>
      <c r="T1683" s="6">
        <f t="shared" si="165"/>
        <v>0</v>
      </c>
      <c r="U1683" s="4">
        <f t="shared" si="166"/>
        <v>0</v>
      </c>
      <c r="V1683" s="6">
        <f t="shared" si="167"/>
        <v>0</v>
      </c>
      <c r="W1683" s="4">
        <f t="shared" si="168"/>
        <v>0</v>
      </c>
      <c r="X1683" s="6">
        <f t="shared" si="169"/>
        <v>0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IF(E1684="","",IF(AND(H1684=H1685,J1684=J1685),"",MAX($D$3:D1683)+1))</f>
        <v/>
      </c>
      <c r="E1684" s="7"/>
      <c r="F1684" s="7"/>
      <c r="G1684" s="7"/>
      <c r="H1684" s="7"/>
      <c r="I1684" s="7"/>
      <c r="J1684" s="7"/>
      <c r="K1684" s="7"/>
      <c r="L1684" s="7"/>
      <c r="M1684" s="8"/>
      <c r="N1684" s="8"/>
      <c r="O1684" s="8"/>
      <c r="P1684" s="8"/>
      <c r="Q1684" s="8"/>
      <c r="R1684" s="8"/>
      <c r="S1684" s="4">
        <f t="shared" si="164"/>
        <v>0</v>
      </c>
      <c r="T1684" s="6">
        <f t="shared" si="165"/>
        <v>0</v>
      </c>
      <c r="U1684" s="4">
        <f t="shared" si="166"/>
        <v>0</v>
      </c>
      <c r="V1684" s="6">
        <f t="shared" si="167"/>
        <v>0</v>
      </c>
      <c r="W1684" s="4">
        <f t="shared" si="168"/>
        <v>0</v>
      </c>
      <c r="X1684" s="6">
        <f t="shared" si="169"/>
        <v>0</v>
      </c>
    </row>
    <row r="1685" spans="1:24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 t="str">
        <f>IF(E1685="","",IF(AND(H1685=H1686,J1685=J1686),"",MAX($D$3:D1684)+1))</f>
        <v/>
      </c>
      <c r="E1685" s="7"/>
      <c r="F1685" s="7"/>
      <c r="G1685" s="7"/>
      <c r="H1685" s="7"/>
      <c r="I1685" s="7"/>
      <c r="J1685" s="7"/>
      <c r="K1685" s="7"/>
      <c r="L1685" s="7"/>
      <c r="M1685" s="8"/>
      <c r="N1685" s="8"/>
      <c r="O1685" s="8"/>
      <c r="P1685" s="8"/>
      <c r="Q1685" s="8"/>
      <c r="R1685" s="8"/>
      <c r="S1685" s="4">
        <f t="shared" si="164"/>
        <v>0</v>
      </c>
      <c r="T1685" s="6">
        <f t="shared" si="165"/>
        <v>0</v>
      </c>
      <c r="U1685" s="4">
        <f t="shared" si="166"/>
        <v>0</v>
      </c>
      <c r="V1685" s="6">
        <f t="shared" si="167"/>
        <v>0</v>
      </c>
      <c r="W1685" s="4">
        <f t="shared" si="168"/>
        <v>0</v>
      </c>
      <c r="X1685" s="6">
        <f t="shared" si="169"/>
        <v>0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IF(E1686="","",IF(AND(H1686=H1687,J1686=J1687),"",MAX($D$3:D1685)+1))</f>
        <v/>
      </c>
      <c r="E1686" s="7"/>
      <c r="F1686" s="7"/>
      <c r="G1686" s="7"/>
      <c r="H1686" s="7"/>
      <c r="I1686" s="7"/>
      <c r="J1686" s="7"/>
      <c r="K1686" s="7"/>
      <c r="L1686" s="7"/>
      <c r="M1686" s="8"/>
      <c r="N1686" s="8"/>
      <c r="O1686" s="8"/>
      <c r="P1686" s="8"/>
      <c r="Q1686" s="8"/>
      <c r="R1686" s="8"/>
      <c r="S1686" s="4">
        <f t="shared" si="164"/>
        <v>0</v>
      </c>
      <c r="T1686" s="6">
        <f t="shared" si="165"/>
        <v>0</v>
      </c>
      <c r="U1686" s="4">
        <f t="shared" si="166"/>
        <v>0</v>
      </c>
      <c r="V1686" s="6">
        <f t="shared" si="167"/>
        <v>0</v>
      </c>
      <c r="W1686" s="4">
        <f t="shared" si="168"/>
        <v>0</v>
      </c>
      <c r="X1686" s="6">
        <f t="shared" si="169"/>
        <v>0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IF(E1687="","",IF(AND(H1687=H1688,J1687=J1688),"",MAX($D$3:D1686)+1))</f>
        <v/>
      </c>
      <c r="E1687" s="7"/>
      <c r="F1687" s="7"/>
      <c r="G1687" s="7"/>
      <c r="H1687" s="7"/>
      <c r="I1687" s="7"/>
      <c r="J1687" s="7"/>
      <c r="K1687" s="7"/>
      <c r="L1687" s="7"/>
      <c r="M1687" s="8"/>
      <c r="N1687" s="8"/>
      <c r="O1687" s="8"/>
      <c r="P1687" s="8"/>
      <c r="Q1687" s="8"/>
      <c r="R1687" s="8"/>
      <c r="S1687" s="4">
        <f t="shared" si="164"/>
        <v>0</v>
      </c>
      <c r="T1687" s="6">
        <f t="shared" si="165"/>
        <v>0</v>
      </c>
      <c r="U1687" s="4">
        <f t="shared" si="166"/>
        <v>0</v>
      </c>
      <c r="V1687" s="6">
        <f t="shared" si="167"/>
        <v>0</v>
      </c>
      <c r="W1687" s="4">
        <f t="shared" si="168"/>
        <v>0</v>
      </c>
      <c r="X1687" s="6">
        <f t="shared" si="169"/>
        <v>0</v>
      </c>
    </row>
    <row r="1688" spans="1:24" x14ac:dyDescent="0.2">
      <c r="A1688" t="str">
        <f>IF(AND(ABS(S1688)&gt;Input!$A$3,ABS(1-T1688)&gt;Input!$A$4),MAX($A$3:A1687)+1,"")</f>
        <v/>
      </c>
      <c r="B1688" t="str">
        <f>IF(AND(ABS(U1688)&gt;Input!$B$3,ABS(1-V1688)&gt;Input!$B$4),MAX($B$3:B1687)+1,"")</f>
        <v/>
      </c>
      <c r="C1688" t="str">
        <f>IF(AND(ABS(W1688)&gt;Input!$C$3,ABS(1-X1688)&gt;Input!$C$4),MAX($C$3:C1687)+1,"")</f>
        <v/>
      </c>
      <c r="D1688" t="str">
        <f>IF(E1688="","",IF(AND(H1688=H1689,J1688=J1689),"",MAX($D$3:D1687)+1))</f>
        <v/>
      </c>
      <c r="E1688" s="7"/>
      <c r="F1688" s="7"/>
      <c r="G1688" s="7"/>
      <c r="H1688" s="7"/>
      <c r="I1688" s="7"/>
      <c r="J1688" s="7"/>
      <c r="K1688" s="7"/>
      <c r="L1688" s="7"/>
      <c r="M1688" s="8"/>
      <c r="N1688" s="8"/>
      <c r="O1688" s="8"/>
      <c r="P1688" s="8"/>
      <c r="Q1688" s="8"/>
      <c r="R1688" s="8"/>
      <c r="S1688" s="4">
        <f t="shared" si="164"/>
        <v>0</v>
      </c>
      <c r="T1688" s="6">
        <f t="shared" si="165"/>
        <v>0</v>
      </c>
      <c r="U1688" s="4">
        <f t="shared" si="166"/>
        <v>0</v>
      </c>
      <c r="V1688" s="6">
        <f t="shared" si="167"/>
        <v>0</v>
      </c>
      <c r="W1688" s="4">
        <f t="shared" si="168"/>
        <v>0</v>
      </c>
      <c r="X1688" s="6">
        <f t="shared" si="169"/>
        <v>0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IF(E1689="","",IF(AND(H1689=H1690,J1689=J1690),"",MAX($D$3:D1688)+1))</f>
        <v/>
      </c>
      <c r="E1689" s="7"/>
      <c r="F1689" s="7"/>
      <c r="G1689" s="7"/>
      <c r="H1689" s="7"/>
      <c r="I1689" s="7"/>
      <c r="J1689" s="7"/>
      <c r="K1689" s="7"/>
      <c r="L1689" s="7"/>
      <c r="M1689" s="8"/>
      <c r="N1689" s="8"/>
      <c r="O1689" s="8"/>
      <c r="P1689" s="8"/>
      <c r="Q1689" s="8"/>
      <c r="R1689" s="8"/>
      <c r="S1689" s="4">
        <f t="shared" si="164"/>
        <v>0</v>
      </c>
      <c r="T1689" s="6">
        <f t="shared" si="165"/>
        <v>0</v>
      </c>
      <c r="U1689" s="4">
        <f t="shared" si="166"/>
        <v>0</v>
      </c>
      <c r="V1689" s="6">
        <f t="shared" si="167"/>
        <v>0</v>
      </c>
      <c r="W1689" s="4">
        <f t="shared" si="168"/>
        <v>0</v>
      </c>
      <c r="X1689" s="6">
        <f t="shared" si="169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IF(E1690="","",IF(AND(H1690=H1691,J1690=J1691),"",MAX($D$3:D1689)+1))</f>
        <v/>
      </c>
      <c r="E1690" s="7"/>
      <c r="F1690" s="7"/>
      <c r="G1690" s="7"/>
      <c r="H1690" s="7"/>
      <c r="I1690" s="7"/>
      <c r="J1690" s="7"/>
      <c r="K1690" s="7"/>
      <c r="L1690" s="7"/>
      <c r="M1690" s="8"/>
      <c r="N1690" s="8"/>
      <c r="O1690" s="8"/>
      <c r="P1690" s="8"/>
      <c r="Q1690" s="8"/>
      <c r="R1690" s="8"/>
      <c r="S1690" s="4">
        <f t="shared" si="164"/>
        <v>0</v>
      </c>
      <c r="T1690" s="6">
        <f t="shared" si="165"/>
        <v>0</v>
      </c>
      <c r="U1690" s="4">
        <f t="shared" si="166"/>
        <v>0</v>
      </c>
      <c r="V1690" s="6">
        <f t="shared" si="167"/>
        <v>0</v>
      </c>
      <c r="W1690" s="4">
        <f t="shared" si="168"/>
        <v>0</v>
      </c>
      <c r="X1690" s="6">
        <f t="shared" si="169"/>
        <v>0</v>
      </c>
    </row>
    <row r="1691" spans="1:24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IF(E1691="","",IF(AND(H1691=H1692,J1691=J1692),"",MAX($D$3:D1690)+1))</f>
        <v/>
      </c>
      <c r="E1691" s="7"/>
      <c r="F1691" s="7"/>
      <c r="G1691" s="7"/>
      <c r="H1691" s="7"/>
      <c r="I1691" s="7"/>
      <c r="J1691" s="7"/>
      <c r="K1691" s="7"/>
      <c r="L1691" s="7"/>
      <c r="M1691" s="8"/>
      <c r="N1691" s="8"/>
      <c r="O1691" s="8"/>
      <c r="P1691" s="8"/>
      <c r="Q1691" s="8"/>
      <c r="R1691" s="8"/>
      <c r="S1691" s="4">
        <f t="shared" si="164"/>
        <v>0</v>
      </c>
      <c r="T1691" s="6">
        <f t="shared" si="165"/>
        <v>0</v>
      </c>
      <c r="U1691" s="4">
        <f t="shared" si="166"/>
        <v>0</v>
      </c>
      <c r="V1691" s="6">
        <f t="shared" si="167"/>
        <v>0</v>
      </c>
      <c r="W1691" s="4">
        <f t="shared" si="168"/>
        <v>0</v>
      </c>
      <c r="X1691" s="6">
        <f t="shared" si="169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IF(E1692="","",IF(AND(H1692=H1693,J1692=J1693),"",MAX($D$3:D1691)+1))</f>
        <v/>
      </c>
      <c r="E1692" s="7"/>
      <c r="F1692" s="7"/>
      <c r="G1692" s="7"/>
      <c r="H1692" s="7"/>
      <c r="I1692" s="7"/>
      <c r="J1692" s="7"/>
      <c r="K1692" s="7"/>
      <c r="L1692" s="7"/>
      <c r="M1692" s="8"/>
      <c r="N1692" s="8"/>
      <c r="O1692" s="8"/>
      <c r="P1692" s="8"/>
      <c r="Q1692" s="8"/>
      <c r="R1692" s="8"/>
      <c r="S1692" s="4">
        <f t="shared" si="164"/>
        <v>0</v>
      </c>
      <c r="T1692" s="6">
        <f t="shared" si="165"/>
        <v>0</v>
      </c>
      <c r="U1692" s="4">
        <f t="shared" si="166"/>
        <v>0</v>
      </c>
      <c r="V1692" s="6">
        <f t="shared" si="167"/>
        <v>0</v>
      </c>
      <c r="W1692" s="4">
        <f t="shared" si="168"/>
        <v>0</v>
      </c>
      <c r="X1692" s="6">
        <f t="shared" si="169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IF(E1693="","",IF(AND(H1693=H1694,J1693=J1694),"",MAX($D$3:D1692)+1))</f>
        <v/>
      </c>
      <c r="E1693" s="7"/>
      <c r="F1693" s="7"/>
      <c r="G1693" s="7"/>
      <c r="H1693" s="7"/>
      <c r="I1693" s="7"/>
      <c r="J1693" s="7"/>
      <c r="K1693" s="7"/>
      <c r="L1693" s="7"/>
      <c r="M1693" s="8"/>
      <c r="N1693" s="8"/>
      <c r="O1693" s="8"/>
      <c r="P1693" s="8"/>
      <c r="Q1693" s="8"/>
      <c r="R1693" s="8"/>
      <c r="S1693" s="4">
        <f t="shared" si="164"/>
        <v>0</v>
      </c>
      <c r="T1693" s="6">
        <f t="shared" si="165"/>
        <v>0</v>
      </c>
      <c r="U1693" s="4">
        <f t="shared" si="166"/>
        <v>0</v>
      </c>
      <c r="V1693" s="6">
        <f t="shared" si="167"/>
        <v>0</v>
      </c>
      <c r="W1693" s="4">
        <f t="shared" si="168"/>
        <v>0</v>
      </c>
      <c r="X1693" s="6">
        <f t="shared" si="169"/>
        <v>0</v>
      </c>
    </row>
    <row r="1694" spans="1:24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IF(E1694="","",IF(AND(H1694=H1695,J1694=J1695),"",MAX($D$3:D1693)+1))</f>
        <v/>
      </c>
      <c r="E1694" s="7"/>
      <c r="F1694" s="7"/>
      <c r="G1694" s="7"/>
      <c r="H1694" s="7"/>
      <c r="I1694" s="7"/>
      <c r="J1694" s="7"/>
      <c r="K1694" s="7"/>
      <c r="L1694" s="7"/>
      <c r="M1694" s="8"/>
      <c r="N1694" s="8"/>
      <c r="O1694" s="8"/>
      <c r="P1694" s="8"/>
      <c r="Q1694" s="8"/>
      <c r="R1694" s="8"/>
      <c r="S1694" s="4">
        <f t="shared" si="164"/>
        <v>0</v>
      </c>
      <c r="T1694" s="6">
        <f t="shared" si="165"/>
        <v>0</v>
      </c>
      <c r="U1694" s="4">
        <f t="shared" si="166"/>
        <v>0</v>
      </c>
      <c r="V1694" s="6">
        <f t="shared" si="167"/>
        <v>0</v>
      </c>
      <c r="W1694" s="4">
        <f t="shared" si="168"/>
        <v>0</v>
      </c>
      <c r="X1694" s="6">
        <f t="shared" si="169"/>
        <v>0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IF(E1695="","",IF(AND(H1695=H1696,J1695=J1696),"",MAX($D$3:D1694)+1))</f>
        <v/>
      </c>
      <c r="E1695" s="7"/>
      <c r="F1695" s="7"/>
      <c r="G1695" s="7"/>
      <c r="H1695" s="7"/>
      <c r="I1695" s="7"/>
      <c r="J1695" s="7"/>
      <c r="K1695" s="7"/>
      <c r="L1695" s="7"/>
      <c r="M1695" s="8"/>
      <c r="N1695" s="8"/>
      <c r="O1695" s="8"/>
      <c r="P1695" s="8"/>
      <c r="Q1695" s="8"/>
      <c r="R1695" s="8"/>
      <c r="S1695" s="4">
        <f t="shared" si="164"/>
        <v>0</v>
      </c>
      <c r="T1695" s="6">
        <f t="shared" si="165"/>
        <v>0</v>
      </c>
      <c r="U1695" s="4">
        <f t="shared" si="166"/>
        <v>0</v>
      </c>
      <c r="V1695" s="6">
        <f t="shared" si="167"/>
        <v>0</v>
      </c>
      <c r="W1695" s="4">
        <f t="shared" si="168"/>
        <v>0</v>
      </c>
      <c r="X1695" s="6">
        <f t="shared" si="169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IF(E1696="","",IF(AND(H1696=H1697,J1696=J1697),"",MAX($D$3:D1695)+1))</f>
        <v/>
      </c>
      <c r="E1696" s="7"/>
      <c r="F1696" s="7"/>
      <c r="G1696" s="7"/>
      <c r="H1696" s="7"/>
      <c r="I1696" s="7"/>
      <c r="J1696" s="7"/>
      <c r="K1696" s="7"/>
      <c r="L1696" s="7"/>
      <c r="M1696" s="8"/>
      <c r="N1696" s="8"/>
      <c r="O1696" s="8"/>
      <c r="P1696" s="8"/>
      <c r="Q1696" s="8"/>
      <c r="R1696" s="8"/>
      <c r="S1696" s="4">
        <f t="shared" si="164"/>
        <v>0</v>
      </c>
      <c r="T1696" s="6">
        <f t="shared" si="165"/>
        <v>0</v>
      </c>
      <c r="U1696" s="4">
        <f t="shared" si="166"/>
        <v>0</v>
      </c>
      <c r="V1696" s="6">
        <f t="shared" si="167"/>
        <v>0</v>
      </c>
      <c r="W1696" s="4">
        <f t="shared" si="168"/>
        <v>0</v>
      </c>
      <c r="X1696" s="6">
        <f t="shared" si="169"/>
        <v>0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IF(E1697="","",IF(AND(H1697=H1698,J1697=J1698),"",MAX($D$3:D1696)+1))</f>
        <v/>
      </c>
      <c r="E1697" s="7"/>
      <c r="F1697" s="7"/>
      <c r="G1697" s="7"/>
      <c r="H1697" s="7"/>
      <c r="I1697" s="7"/>
      <c r="J1697" s="7"/>
      <c r="K1697" s="7"/>
      <c r="L1697" s="7"/>
      <c r="M1697" s="8"/>
      <c r="N1697" s="8"/>
      <c r="O1697" s="8"/>
      <c r="P1697" s="8"/>
      <c r="Q1697" s="8"/>
      <c r="R1697" s="8"/>
      <c r="S1697" s="4">
        <f t="shared" si="164"/>
        <v>0</v>
      </c>
      <c r="T1697" s="6">
        <f t="shared" si="165"/>
        <v>0</v>
      </c>
      <c r="U1697" s="4">
        <f t="shared" si="166"/>
        <v>0</v>
      </c>
      <c r="V1697" s="6">
        <f t="shared" si="167"/>
        <v>0</v>
      </c>
      <c r="W1697" s="4">
        <f t="shared" si="168"/>
        <v>0</v>
      </c>
      <c r="X1697" s="6">
        <f t="shared" si="169"/>
        <v>0</v>
      </c>
    </row>
    <row r="1698" spans="1:24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IF(E1698="","",IF(AND(H1698=H1699,J1698=J1699),"",MAX($D$3:D1697)+1))</f>
        <v/>
      </c>
      <c r="E1698" s="7"/>
      <c r="F1698" s="7"/>
      <c r="G1698" s="7"/>
      <c r="H1698" s="7"/>
      <c r="I1698" s="7"/>
      <c r="J1698" s="7"/>
      <c r="K1698" s="7"/>
      <c r="L1698" s="7"/>
      <c r="M1698" s="8"/>
      <c r="N1698" s="8"/>
      <c r="O1698" s="8"/>
      <c r="P1698" s="8"/>
      <c r="Q1698" s="8"/>
      <c r="R1698" s="8"/>
      <c r="S1698" s="4">
        <f t="shared" si="164"/>
        <v>0</v>
      </c>
      <c r="T1698" s="6">
        <f t="shared" si="165"/>
        <v>0</v>
      </c>
      <c r="U1698" s="4">
        <f t="shared" si="166"/>
        <v>0</v>
      </c>
      <c r="V1698" s="6">
        <f t="shared" si="167"/>
        <v>0</v>
      </c>
      <c r="W1698" s="4">
        <f t="shared" si="168"/>
        <v>0</v>
      </c>
      <c r="X1698" s="6">
        <f t="shared" si="169"/>
        <v>0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IF(E1699="","",IF(AND(H1699=H1700,J1699=J1700),"",MAX($D$3:D1698)+1))</f>
        <v/>
      </c>
      <c r="E1699" s="7"/>
      <c r="F1699" s="7"/>
      <c r="G1699" s="7"/>
      <c r="H1699" s="7"/>
      <c r="I1699" s="7"/>
      <c r="J1699" s="7"/>
      <c r="K1699" s="7"/>
      <c r="L1699" s="7"/>
      <c r="M1699" s="8"/>
      <c r="N1699" s="8"/>
      <c r="O1699" s="8"/>
      <c r="P1699" s="8"/>
      <c r="Q1699" s="8"/>
      <c r="R1699" s="8"/>
      <c r="S1699" s="4">
        <f t="shared" si="164"/>
        <v>0</v>
      </c>
      <c r="T1699" s="6">
        <f t="shared" si="165"/>
        <v>0</v>
      </c>
      <c r="U1699" s="4">
        <f t="shared" si="166"/>
        <v>0</v>
      </c>
      <c r="V1699" s="6">
        <f t="shared" si="167"/>
        <v>0</v>
      </c>
      <c r="W1699" s="4">
        <f t="shared" si="168"/>
        <v>0</v>
      </c>
      <c r="X1699" s="6">
        <f t="shared" si="169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IF(E1700="","",IF(AND(H1700=H1701,J1700=J1701),"",MAX($D$3:D1699)+1))</f>
        <v/>
      </c>
      <c r="E1700" s="7"/>
      <c r="F1700" s="7"/>
      <c r="G1700" s="7"/>
      <c r="H1700" s="7"/>
      <c r="I1700" s="7"/>
      <c r="J1700" s="7"/>
      <c r="K1700" s="7"/>
      <c r="L1700" s="7"/>
      <c r="M1700" s="8"/>
      <c r="N1700" s="8"/>
      <c r="O1700" s="8"/>
      <c r="P1700" s="8"/>
      <c r="Q1700" s="8"/>
      <c r="R1700" s="8"/>
      <c r="S1700" s="4">
        <f t="shared" si="164"/>
        <v>0</v>
      </c>
      <c r="T1700" s="6">
        <f t="shared" si="165"/>
        <v>0</v>
      </c>
      <c r="U1700" s="4">
        <f t="shared" si="166"/>
        <v>0</v>
      </c>
      <c r="V1700" s="6">
        <f t="shared" si="167"/>
        <v>0</v>
      </c>
      <c r="W1700" s="4">
        <f t="shared" si="168"/>
        <v>0</v>
      </c>
      <c r="X1700" s="6">
        <f t="shared" si="169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IF(E1701="","",IF(AND(H1701=H1702,J1701=J1702),"",MAX($D$3:D1700)+1))</f>
        <v/>
      </c>
      <c r="E1701" s="7"/>
      <c r="F1701" s="7"/>
      <c r="G1701" s="7"/>
      <c r="H1701" s="7"/>
      <c r="I1701" s="7"/>
      <c r="J1701" s="7"/>
      <c r="K1701" s="7"/>
      <c r="L1701" s="7"/>
      <c r="M1701" s="8"/>
      <c r="N1701" s="8"/>
      <c r="O1701" s="8"/>
      <c r="P1701" s="8"/>
      <c r="Q1701" s="8"/>
      <c r="R1701" s="8"/>
      <c r="S1701" s="4">
        <f t="shared" si="164"/>
        <v>0</v>
      </c>
      <c r="T1701" s="6">
        <f t="shared" si="165"/>
        <v>0</v>
      </c>
      <c r="U1701" s="4">
        <f t="shared" si="166"/>
        <v>0</v>
      </c>
      <c r="V1701" s="6">
        <f t="shared" si="167"/>
        <v>0</v>
      </c>
      <c r="W1701" s="4">
        <f t="shared" si="168"/>
        <v>0</v>
      </c>
      <c r="X1701" s="6">
        <f t="shared" si="169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IF(E1702="","",IF(AND(H1702=H1703,J1702=J1703),"",MAX($D$3:D1701)+1))</f>
        <v/>
      </c>
      <c r="E1702" s="7"/>
      <c r="F1702" s="7"/>
      <c r="G1702" s="7"/>
      <c r="H1702" s="7"/>
      <c r="I1702" s="7"/>
      <c r="J1702" s="7"/>
      <c r="K1702" s="7"/>
      <c r="L1702" s="7"/>
      <c r="M1702" s="8"/>
      <c r="N1702" s="8"/>
      <c r="O1702" s="8"/>
      <c r="P1702" s="8"/>
      <c r="Q1702" s="8"/>
      <c r="R1702" s="8"/>
      <c r="S1702" s="4">
        <f t="shared" si="164"/>
        <v>0</v>
      </c>
      <c r="T1702" s="6">
        <f t="shared" si="165"/>
        <v>0</v>
      </c>
      <c r="U1702" s="4">
        <f t="shared" si="166"/>
        <v>0</v>
      </c>
      <c r="V1702" s="6">
        <f t="shared" si="167"/>
        <v>0</v>
      </c>
      <c r="W1702" s="4">
        <f t="shared" si="168"/>
        <v>0</v>
      </c>
      <c r="X1702" s="6">
        <f t="shared" si="169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IF(E1703="","",IF(AND(H1703=H1704,J1703=J1704),"",MAX($D$3:D1702)+1))</f>
        <v/>
      </c>
      <c r="E1703" s="7"/>
      <c r="F1703" s="7"/>
      <c r="G1703" s="7"/>
      <c r="H1703" s="7"/>
      <c r="I1703" s="7"/>
      <c r="J1703" s="7"/>
      <c r="K1703" s="7"/>
      <c r="L1703" s="7"/>
      <c r="M1703" s="8"/>
      <c r="N1703" s="8"/>
      <c r="O1703" s="8"/>
      <c r="P1703" s="8"/>
      <c r="Q1703" s="8"/>
      <c r="R1703" s="8"/>
      <c r="S1703" s="4">
        <f t="shared" si="164"/>
        <v>0</v>
      </c>
      <c r="T1703" s="6">
        <f t="shared" si="165"/>
        <v>0</v>
      </c>
      <c r="U1703" s="4">
        <f t="shared" si="166"/>
        <v>0</v>
      </c>
      <c r="V1703" s="6">
        <f t="shared" si="167"/>
        <v>0</v>
      </c>
      <c r="W1703" s="4">
        <f t="shared" si="168"/>
        <v>0</v>
      </c>
      <c r="X1703" s="6">
        <f t="shared" si="169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IF(E1704="","",IF(AND(H1704=H1705,J1704=J1705),"",MAX($D$3:D1703)+1))</f>
        <v/>
      </c>
      <c r="E1704" s="7"/>
      <c r="F1704" s="7"/>
      <c r="G1704" s="7"/>
      <c r="H1704" s="7"/>
      <c r="I1704" s="7"/>
      <c r="J1704" s="7"/>
      <c r="K1704" s="7"/>
      <c r="L1704" s="7"/>
      <c r="M1704" s="8"/>
      <c r="N1704" s="8"/>
      <c r="O1704" s="8"/>
      <c r="P1704" s="8"/>
      <c r="Q1704" s="8"/>
      <c r="R1704" s="8"/>
      <c r="S1704" s="4">
        <f t="shared" si="164"/>
        <v>0</v>
      </c>
      <c r="T1704" s="6">
        <f t="shared" si="165"/>
        <v>0</v>
      </c>
      <c r="U1704" s="4">
        <f t="shared" si="166"/>
        <v>0</v>
      </c>
      <c r="V1704" s="6">
        <f t="shared" si="167"/>
        <v>0</v>
      </c>
      <c r="W1704" s="4">
        <f t="shared" si="168"/>
        <v>0</v>
      </c>
      <c r="X1704" s="6">
        <f t="shared" si="169"/>
        <v>0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IF(E1705="","",IF(AND(H1705=H1706,J1705=J1706),"",MAX($D$3:D1704)+1))</f>
        <v/>
      </c>
      <c r="E1705" s="7"/>
      <c r="F1705" s="7"/>
      <c r="G1705" s="7"/>
      <c r="H1705" s="7"/>
      <c r="I1705" s="7"/>
      <c r="J1705" s="7"/>
      <c r="K1705" s="7"/>
      <c r="L1705" s="7"/>
      <c r="M1705" s="8"/>
      <c r="N1705" s="8"/>
      <c r="O1705" s="8"/>
      <c r="P1705" s="8"/>
      <c r="Q1705" s="8"/>
      <c r="R1705" s="8"/>
      <c r="S1705" s="4">
        <f t="shared" si="164"/>
        <v>0</v>
      </c>
      <c r="T1705" s="6">
        <f t="shared" si="165"/>
        <v>0</v>
      </c>
      <c r="U1705" s="4">
        <f t="shared" si="166"/>
        <v>0</v>
      </c>
      <c r="V1705" s="6">
        <f t="shared" si="167"/>
        <v>0</v>
      </c>
      <c r="W1705" s="4">
        <f t="shared" si="168"/>
        <v>0</v>
      </c>
      <c r="X1705" s="6">
        <f t="shared" si="169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IF(E1706="","",IF(AND(H1706=H1707,J1706=J1707),"",MAX($D$3:D1705)+1))</f>
        <v/>
      </c>
      <c r="E1706" s="7"/>
      <c r="F1706" s="7"/>
      <c r="G1706" s="7"/>
      <c r="H1706" s="7"/>
      <c r="I1706" s="7"/>
      <c r="J1706" s="7"/>
      <c r="K1706" s="7"/>
      <c r="L1706" s="7"/>
      <c r="M1706" s="8"/>
      <c r="N1706" s="8"/>
      <c r="O1706" s="8"/>
      <c r="P1706" s="8"/>
      <c r="Q1706" s="8"/>
      <c r="R1706" s="8"/>
      <c r="S1706" s="4">
        <f t="shared" si="164"/>
        <v>0</v>
      </c>
      <c r="T1706" s="6">
        <f t="shared" si="165"/>
        <v>0</v>
      </c>
      <c r="U1706" s="4">
        <f t="shared" si="166"/>
        <v>0</v>
      </c>
      <c r="V1706" s="6">
        <f t="shared" si="167"/>
        <v>0</v>
      </c>
      <c r="W1706" s="4">
        <f t="shared" si="168"/>
        <v>0</v>
      </c>
      <c r="X1706" s="6">
        <f t="shared" si="169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IF(E1707="","",IF(AND(H1707=H1708,J1707=J1708),"",MAX($D$3:D1706)+1))</f>
        <v/>
      </c>
      <c r="E1707" s="7"/>
      <c r="F1707" s="7"/>
      <c r="G1707" s="7"/>
      <c r="H1707" s="7"/>
      <c r="I1707" s="7"/>
      <c r="J1707" s="7"/>
      <c r="K1707" s="7"/>
      <c r="L1707" s="7"/>
      <c r="M1707" s="8"/>
      <c r="N1707" s="8"/>
      <c r="O1707" s="8"/>
      <c r="P1707" s="8"/>
      <c r="Q1707" s="8"/>
      <c r="R1707" s="8"/>
      <c r="S1707" s="4">
        <f t="shared" si="164"/>
        <v>0</v>
      </c>
      <c r="T1707" s="6">
        <f t="shared" si="165"/>
        <v>0</v>
      </c>
      <c r="U1707" s="4">
        <f t="shared" si="166"/>
        <v>0</v>
      </c>
      <c r="V1707" s="6">
        <f t="shared" si="167"/>
        <v>0</v>
      </c>
      <c r="W1707" s="4">
        <f t="shared" si="168"/>
        <v>0</v>
      </c>
      <c r="X1707" s="6">
        <f t="shared" si="169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IF(E1708="","",IF(AND(H1708=H1709,J1708=J1709),"",MAX($D$3:D1707)+1))</f>
        <v/>
      </c>
      <c r="E1708" s="7"/>
      <c r="F1708" s="7"/>
      <c r="G1708" s="7"/>
      <c r="H1708" s="7"/>
      <c r="I1708" s="7"/>
      <c r="J1708" s="7"/>
      <c r="K1708" s="7"/>
      <c r="L1708" s="7"/>
      <c r="M1708" s="8"/>
      <c r="N1708" s="8"/>
      <c r="O1708" s="8"/>
      <c r="P1708" s="8"/>
      <c r="Q1708" s="8"/>
      <c r="R1708" s="8"/>
      <c r="S1708" s="4">
        <f t="shared" si="164"/>
        <v>0</v>
      </c>
      <c r="T1708" s="6">
        <f t="shared" si="165"/>
        <v>0</v>
      </c>
      <c r="U1708" s="4">
        <f t="shared" si="166"/>
        <v>0</v>
      </c>
      <c r="V1708" s="6">
        <f t="shared" si="167"/>
        <v>0</v>
      </c>
      <c r="W1708" s="4">
        <f t="shared" si="168"/>
        <v>0</v>
      </c>
      <c r="X1708" s="6">
        <f t="shared" si="169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IF(E1709="","",IF(AND(H1709=H1710,J1709=J1710),"",MAX($D$3:D1708)+1))</f>
        <v/>
      </c>
      <c r="E1709" s="7"/>
      <c r="F1709" s="7"/>
      <c r="G1709" s="7"/>
      <c r="H1709" s="7"/>
      <c r="I1709" s="7"/>
      <c r="J1709" s="7"/>
      <c r="K1709" s="7"/>
      <c r="L1709" s="7"/>
      <c r="M1709" s="8"/>
      <c r="N1709" s="8"/>
      <c r="O1709" s="8"/>
      <c r="P1709" s="8"/>
      <c r="Q1709" s="8"/>
      <c r="R1709" s="8"/>
      <c r="S1709" s="4">
        <f t="shared" si="164"/>
        <v>0</v>
      </c>
      <c r="T1709" s="6">
        <f t="shared" si="165"/>
        <v>0</v>
      </c>
      <c r="U1709" s="4">
        <f t="shared" si="166"/>
        <v>0</v>
      </c>
      <c r="V1709" s="6">
        <f t="shared" si="167"/>
        <v>0</v>
      </c>
      <c r="W1709" s="4">
        <f t="shared" si="168"/>
        <v>0</v>
      </c>
      <c r="X1709" s="6">
        <f t="shared" si="169"/>
        <v>0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IF(E1710="","",IF(AND(H1710=H1711,J1710=J1711),"",MAX($D$3:D1709)+1))</f>
        <v/>
      </c>
      <c r="E1710" s="7"/>
      <c r="F1710" s="7"/>
      <c r="G1710" s="7"/>
      <c r="H1710" s="7"/>
      <c r="I1710" s="7"/>
      <c r="J1710" s="7"/>
      <c r="K1710" s="7"/>
      <c r="L1710" s="7"/>
      <c r="M1710" s="8"/>
      <c r="N1710" s="8"/>
      <c r="O1710" s="8"/>
      <c r="P1710" s="8"/>
      <c r="Q1710" s="8"/>
      <c r="R1710" s="8"/>
      <c r="S1710" s="4">
        <f t="shared" si="164"/>
        <v>0</v>
      </c>
      <c r="T1710" s="6">
        <f t="shared" si="165"/>
        <v>0</v>
      </c>
      <c r="U1710" s="4">
        <f t="shared" si="166"/>
        <v>0</v>
      </c>
      <c r="V1710" s="6">
        <f t="shared" si="167"/>
        <v>0</v>
      </c>
      <c r="W1710" s="4">
        <f t="shared" si="168"/>
        <v>0</v>
      </c>
      <c r="X1710" s="6">
        <f t="shared" si="169"/>
        <v>0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IF(E1711="","",IF(AND(H1711=H1712,J1711=J1712),"",MAX($D$3:D1710)+1))</f>
        <v/>
      </c>
      <c r="E1711" s="7"/>
      <c r="F1711" s="7"/>
      <c r="G1711" s="7"/>
      <c r="H1711" s="7"/>
      <c r="I1711" s="7"/>
      <c r="J1711" s="7"/>
      <c r="K1711" s="7"/>
      <c r="L1711" s="7"/>
      <c r="M1711" s="8"/>
      <c r="N1711" s="8"/>
      <c r="O1711" s="8"/>
      <c r="P1711" s="8"/>
      <c r="Q1711" s="8"/>
      <c r="R1711" s="8"/>
      <c r="S1711" s="4">
        <f t="shared" si="164"/>
        <v>0</v>
      </c>
      <c r="T1711" s="6">
        <f t="shared" si="165"/>
        <v>0</v>
      </c>
      <c r="U1711" s="4">
        <f t="shared" si="166"/>
        <v>0</v>
      </c>
      <c r="V1711" s="6">
        <f t="shared" si="167"/>
        <v>0</v>
      </c>
      <c r="W1711" s="4">
        <f t="shared" si="168"/>
        <v>0</v>
      </c>
      <c r="X1711" s="6">
        <f t="shared" si="169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IF(E1712="","",IF(AND(H1712=H1713,J1712=J1713),"",MAX($D$3:D1711)+1))</f>
        <v/>
      </c>
      <c r="E1712" s="7"/>
      <c r="F1712" s="7"/>
      <c r="G1712" s="7"/>
      <c r="H1712" s="7"/>
      <c r="I1712" s="7"/>
      <c r="J1712" s="7"/>
      <c r="K1712" s="7"/>
      <c r="L1712" s="7"/>
      <c r="M1712" s="8"/>
      <c r="N1712" s="8"/>
      <c r="O1712" s="8"/>
      <c r="P1712" s="8"/>
      <c r="Q1712" s="8"/>
      <c r="R1712" s="8"/>
      <c r="S1712" s="4">
        <f t="shared" si="164"/>
        <v>0</v>
      </c>
      <c r="T1712" s="6">
        <f t="shared" si="165"/>
        <v>0</v>
      </c>
      <c r="U1712" s="4">
        <f t="shared" si="166"/>
        <v>0</v>
      </c>
      <c r="V1712" s="6">
        <f t="shared" si="167"/>
        <v>0</v>
      </c>
      <c r="W1712" s="4">
        <f t="shared" si="168"/>
        <v>0</v>
      </c>
      <c r="X1712" s="6">
        <f t="shared" si="169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IF(E1713="","",IF(AND(H1713=H1714,J1713=J1714),"",MAX($D$3:D1712)+1))</f>
        <v/>
      </c>
      <c r="E1713" s="7"/>
      <c r="F1713" s="7"/>
      <c r="G1713" s="7"/>
      <c r="H1713" s="7"/>
      <c r="I1713" s="7"/>
      <c r="J1713" s="7"/>
      <c r="K1713" s="7"/>
      <c r="L1713" s="7"/>
      <c r="M1713" s="8"/>
      <c r="N1713" s="8"/>
      <c r="O1713" s="8"/>
      <c r="P1713" s="8"/>
      <c r="Q1713" s="8"/>
      <c r="R1713" s="8"/>
      <c r="S1713" s="4">
        <f t="shared" si="164"/>
        <v>0</v>
      </c>
      <c r="T1713" s="6">
        <f t="shared" si="165"/>
        <v>0</v>
      </c>
      <c r="U1713" s="4">
        <f t="shared" si="166"/>
        <v>0</v>
      </c>
      <c r="V1713" s="6">
        <f t="shared" si="167"/>
        <v>0</v>
      </c>
      <c r="W1713" s="4">
        <f t="shared" si="168"/>
        <v>0</v>
      </c>
      <c r="X1713" s="6">
        <f t="shared" si="169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IF(E1714="","",IF(AND(H1714=H1715,J1714=J1715),"",MAX($D$3:D1713)+1))</f>
        <v/>
      </c>
      <c r="E1714" s="7"/>
      <c r="F1714" s="7"/>
      <c r="G1714" s="7"/>
      <c r="H1714" s="7"/>
      <c r="I1714" s="7"/>
      <c r="J1714" s="7"/>
      <c r="K1714" s="7"/>
      <c r="L1714" s="7"/>
      <c r="M1714" s="8"/>
      <c r="N1714" s="8"/>
      <c r="O1714" s="8"/>
      <c r="P1714" s="8"/>
      <c r="Q1714" s="8"/>
      <c r="R1714" s="8"/>
      <c r="S1714" s="4">
        <f t="shared" si="164"/>
        <v>0</v>
      </c>
      <c r="T1714" s="6">
        <f t="shared" si="165"/>
        <v>0</v>
      </c>
      <c r="U1714" s="4">
        <f t="shared" si="166"/>
        <v>0</v>
      </c>
      <c r="V1714" s="6">
        <f t="shared" si="167"/>
        <v>0</v>
      </c>
      <c r="W1714" s="4">
        <f t="shared" si="168"/>
        <v>0</v>
      </c>
      <c r="X1714" s="6">
        <f t="shared" si="169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IF(E1715="","",IF(AND(H1715=H1716,J1715=J1716),"",MAX($D$3:D1714)+1))</f>
        <v/>
      </c>
      <c r="E1715" s="7"/>
      <c r="F1715" s="7"/>
      <c r="G1715" s="7"/>
      <c r="H1715" s="7"/>
      <c r="I1715" s="7"/>
      <c r="J1715" s="7"/>
      <c r="K1715" s="7"/>
      <c r="L1715" s="7"/>
      <c r="M1715" s="8"/>
      <c r="N1715" s="8"/>
      <c r="O1715" s="8"/>
      <c r="P1715" s="8"/>
      <c r="Q1715" s="8"/>
      <c r="R1715" s="8"/>
      <c r="S1715" s="4">
        <f t="shared" si="164"/>
        <v>0</v>
      </c>
      <c r="T1715" s="6">
        <f t="shared" si="165"/>
        <v>0</v>
      </c>
      <c r="U1715" s="4">
        <f t="shared" si="166"/>
        <v>0</v>
      </c>
      <c r="V1715" s="6">
        <f t="shared" si="167"/>
        <v>0</v>
      </c>
      <c r="W1715" s="4">
        <f t="shared" si="168"/>
        <v>0</v>
      </c>
      <c r="X1715" s="6">
        <f t="shared" si="169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IF(E1716="","",IF(AND(H1716=H1717,J1716=J1717),"",MAX($D$3:D1715)+1))</f>
        <v/>
      </c>
      <c r="E1716" s="7"/>
      <c r="F1716" s="7"/>
      <c r="G1716" s="7"/>
      <c r="H1716" s="7"/>
      <c r="I1716" s="7"/>
      <c r="J1716" s="7"/>
      <c r="K1716" s="7"/>
      <c r="L1716" s="7"/>
      <c r="M1716" s="8"/>
      <c r="N1716" s="8"/>
      <c r="O1716" s="8"/>
      <c r="P1716" s="8"/>
      <c r="Q1716" s="8"/>
      <c r="R1716" s="8"/>
      <c r="S1716" s="4">
        <f t="shared" si="164"/>
        <v>0</v>
      </c>
      <c r="T1716" s="6">
        <f t="shared" si="165"/>
        <v>0</v>
      </c>
      <c r="U1716" s="4">
        <f t="shared" si="166"/>
        <v>0</v>
      </c>
      <c r="V1716" s="6">
        <f t="shared" si="167"/>
        <v>0</v>
      </c>
      <c r="W1716" s="4">
        <f t="shared" si="168"/>
        <v>0</v>
      </c>
      <c r="X1716" s="6">
        <f t="shared" si="169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IF(E1717="","",IF(AND(H1717=H1718,J1717=J1718),"",MAX($D$3:D1716)+1))</f>
        <v/>
      </c>
      <c r="E1717" s="7"/>
      <c r="F1717" s="7"/>
      <c r="G1717" s="7"/>
      <c r="H1717" s="7"/>
      <c r="I1717" s="7"/>
      <c r="J1717" s="7"/>
      <c r="K1717" s="7"/>
      <c r="L1717" s="7"/>
      <c r="M1717" s="8"/>
      <c r="N1717" s="8"/>
      <c r="O1717" s="8"/>
      <c r="P1717" s="8"/>
      <c r="Q1717" s="8"/>
      <c r="R1717" s="8"/>
      <c r="S1717" s="4">
        <f t="shared" si="164"/>
        <v>0</v>
      </c>
      <c r="T1717" s="6">
        <f t="shared" si="165"/>
        <v>0</v>
      </c>
      <c r="U1717" s="4">
        <f t="shared" si="166"/>
        <v>0</v>
      </c>
      <c r="V1717" s="6">
        <f t="shared" si="167"/>
        <v>0</v>
      </c>
      <c r="W1717" s="4">
        <f t="shared" si="168"/>
        <v>0</v>
      </c>
      <c r="X1717" s="6">
        <f t="shared" si="169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IF(E1718="","",IF(AND(H1718=H1719,J1718=J1719),"",MAX($D$3:D1717)+1))</f>
        <v/>
      </c>
      <c r="E1718" s="7"/>
      <c r="F1718" s="7"/>
      <c r="G1718" s="7"/>
      <c r="H1718" s="7"/>
      <c r="I1718" s="7"/>
      <c r="J1718" s="7"/>
      <c r="K1718" s="7"/>
      <c r="L1718" s="7"/>
      <c r="M1718" s="8"/>
      <c r="N1718" s="8"/>
      <c r="O1718" s="8"/>
      <c r="P1718" s="8"/>
      <c r="Q1718" s="8"/>
      <c r="R1718" s="8"/>
      <c r="S1718" s="4">
        <f t="shared" si="164"/>
        <v>0</v>
      </c>
      <c r="T1718" s="6">
        <f t="shared" si="165"/>
        <v>0</v>
      </c>
      <c r="U1718" s="4">
        <f t="shared" si="166"/>
        <v>0</v>
      </c>
      <c r="V1718" s="6">
        <f t="shared" si="167"/>
        <v>0</v>
      </c>
      <c r="W1718" s="4">
        <f t="shared" si="168"/>
        <v>0</v>
      </c>
      <c r="X1718" s="6">
        <f t="shared" si="169"/>
        <v>0</v>
      </c>
    </row>
    <row r="1719" spans="1:24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IF(E1719="","",IF(AND(H1719=H1720,J1719=J1720),"",MAX($D$3:D1718)+1))</f>
        <v/>
      </c>
      <c r="E1719" s="7"/>
      <c r="F1719" s="7"/>
      <c r="G1719" s="7"/>
      <c r="H1719" s="7"/>
      <c r="I1719" s="7"/>
      <c r="J1719" s="7"/>
      <c r="K1719" s="7"/>
      <c r="L1719" s="7"/>
      <c r="M1719" s="8"/>
      <c r="N1719" s="8"/>
      <c r="O1719" s="8"/>
      <c r="P1719" s="8"/>
      <c r="Q1719" s="8"/>
      <c r="R1719" s="8"/>
      <c r="S1719" s="4">
        <f t="shared" si="164"/>
        <v>0</v>
      </c>
      <c r="T1719" s="6">
        <f t="shared" si="165"/>
        <v>0</v>
      </c>
      <c r="U1719" s="4">
        <f t="shared" si="166"/>
        <v>0</v>
      </c>
      <c r="V1719" s="6">
        <f t="shared" si="167"/>
        <v>0</v>
      </c>
      <c r="W1719" s="4">
        <f t="shared" si="168"/>
        <v>0</v>
      </c>
      <c r="X1719" s="6">
        <f t="shared" si="169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IF(E1720="","",IF(AND(H1720=H1721,J1720=J1721),"",MAX($D$3:D1719)+1))</f>
        <v/>
      </c>
      <c r="E1720" s="7"/>
      <c r="F1720" s="7"/>
      <c r="G1720" s="7"/>
      <c r="H1720" s="7"/>
      <c r="I1720" s="7"/>
      <c r="J1720" s="7"/>
      <c r="K1720" s="7"/>
      <c r="L1720" s="7"/>
      <c r="M1720" s="8"/>
      <c r="N1720" s="8"/>
      <c r="O1720" s="8"/>
      <c r="P1720" s="8"/>
      <c r="Q1720" s="8"/>
      <c r="R1720" s="8"/>
      <c r="S1720" s="4">
        <f t="shared" si="164"/>
        <v>0</v>
      </c>
      <c r="T1720" s="6">
        <f t="shared" si="165"/>
        <v>0</v>
      </c>
      <c r="U1720" s="4">
        <f t="shared" si="166"/>
        <v>0</v>
      </c>
      <c r="V1720" s="6">
        <f t="shared" si="167"/>
        <v>0</v>
      </c>
      <c r="W1720" s="4">
        <f t="shared" si="168"/>
        <v>0</v>
      </c>
      <c r="X1720" s="6">
        <f t="shared" si="169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IF(E1721="","",IF(AND(H1721=H1722,J1721=J1722),"",MAX($D$3:D1720)+1))</f>
        <v/>
      </c>
      <c r="E1721" s="7"/>
      <c r="F1721" s="7"/>
      <c r="G1721" s="7"/>
      <c r="H1721" s="7"/>
      <c r="I1721" s="7"/>
      <c r="J1721" s="7"/>
      <c r="K1721" s="7"/>
      <c r="L1721" s="7"/>
      <c r="M1721" s="8"/>
      <c r="N1721" s="8"/>
      <c r="O1721" s="8"/>
      <c r="P1721" s="8"/>
      <c r="Q1721" s="8"/>
      <c r="R1721" s="8"/>
      <c r="S1721" s="4">
        <f t="shared" si="164"/>
        <v>0</v>
      </c>
      <c r="T1721" s="6">
        <f t="shared" si="165"/>
        <v>0</v>
      </c>
      <c r="U1721" s="4">
        <f t="shared" si="166"/>
        <v>0</v>
      </c>
      <c r="V1721" s="6">
        <f t="shared" si="167"/>
        <v>0</v>
      </c>
      <c r="W1721" s="4">
        <f t="shared" si="168"/>
        <v>0</v>
      </c>
      <c r="X1721" s="6">
        <f t="shared" si="169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IF(E1722="","",IF(AND(H1722=H1723,J1722=J1723),"",MAX($D$3:D1721)+1))</f>
        <v/>
      </c>
      <c r="E1722" s="7"/>
      <c r="F1722" s="7"/>
      <c r="G1722" s="7"/>
      <c r="H1722" s="7"/>
      <c r="I1722" s="7"/>
      <c r="J1722" s="7"/>
      <c r="K1722" s="7"/>
      <c r="L1722" s="7"/>
      <c r="M1722" s="8"/>
      <c r="N1722" s="8"/>
      <c r="O1722" s="8"/>
      <c r="P1722" s="8"/>
      <c r="Q1722" s="8"/>
      <c r="R1722" s="8"/>
      <c r="S1722" s="4">
        <f t="shared" si="164"/>
        <v>0</v>
      </c>
      <c r="T1722" s="6">
        <f t="shared" si="165"/>
        <v>0</v>
      </c>
      <c r="U1722" s="4">
        <f t="shared" si="166"/>
        <v>0</v>
      </c>
      <c r="V1722" s="6">
        <f t="shared" si="167"/>
        <v>0</v>
      </c>
      <c r="W1722" s="4">
        <f t="shared" si="168"/>
        <v>0</v>
      </c>
      <c r="X1722" s="6">
        <f t="shared" si="169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IF(E1723="","",IF(AND(H1723=H1724,J1723=J1724),"",MAX($D$3:D1722)+1))</f>
        <v/>
      </c>
      <c r="E1723" s="7"/>
      <c r="F1723" s="7"/>
      <c r="G1723" s="7"/>
      <c r="H1723" s="7"/>
      <c r="I1723" s="7"/>
      <c r="J1723" s="7"/>
      <c r="K1723" s="7"/>
      <c r="L1723" s="7"/>
      <c r="M1723" s="8"/>
      <c r="N1723" s="8"/>
      <c r="O1723" s="8"/>
      <c r="P1723" s="8"/>
      <c r="Q1723" s="8"/>
      <c r="R1723" s="8"/>
      <c r="S1723" s="4">
        <f t="shared" si="164"/>
        <v>0</v>
      </c>
      <c r="T1723" s="6">
        <f t="shared" si="165"/>
        <v>0</v>
      </c>
      <c r="U1723" s="4">
        <f t="shared" si="166"/>
        <v>0</v>
      </c>
      <c r="V1723" s="6">
        <f t="shared" si="167"/>
        <v>0</v>
      </c>
      <c r="W1723" s="4">
        <f t="shared" si="168"/>
        <v>0</v>
      </c>
      <c r="X1723" s="6">
        <f t="shared" si="169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IF(E1724="","",IF(AND(H1724=H1725,J1724=J1725),"",MAX($D$3:D1723)+1))</f>
        <v/>
      </c>
      <c r="E1724" s="7"/>
      <c r="F1724" s="7"/>
      <c r="G1724" s="7"/>
      <c r="H1724" s="7"/>
      <c r="I1724" s="7"/>
      <c r="J1724" s="7"/>
      <c r="K1724" s="7"/>
      <c r="L1724" s="7"/>
      <c r="M1724" s="8"/>
      <c r="N1724" s="8"/>
      <c r="O1724" s="8"/>
      <c r="P1724" s="8"/>
      <c r="Q1724" s="8"/>
      <c r="R1724" s="8"/>
      <c r="S1724" s="4">
        <f t="shared" si="164"/>
        <v>0</v>
      </c>
      <c r="T1724" s="6">
        <f t="shared" si="165"/>
        <v>0</v>
      </c>
      <c r="U1724" s="4">
        <f t="shared" si="166"/>
        <v>0</v>
      </c>
      <c r="V1724" s="6">
        <f t="shared" si="167"/>
        <v>0</v>
      </c>
      <c r="W1724" s="4">
        <f t="shared" si="168"/>
        <v>0</v>
      </c>
      <c r="X1724" s="6">
        <f t="shared" si="169"/>
        <v>0</v>
      </c>
    </row>
    <row r="1725" spans="1:24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 t="str">
        <f>IF(E1725="","",IF(AND(H1725=H1726,J1725=J1726),"",MAX($D$3:D1724)+1))</f>
        <v/>
      </c>
      <c r="E1725" s="7"/>
      <c r="F1725" s="7"/>
      <c r="G1725" s="7"/>
      <c r="H1725" s="7"/>
      <c r="I1725" s="7"/>
      <c r="J1725" s="7"/>
      <c r="K1725" s="7"/>
      <c r="L1725" s="7"/>
      <c r="M1725" s="8"/>
      <c r="N1725" s="8"/>
      <c r="O1725" s="8"/>
      <c r="P1725" s="8"/>
      <c r="Q1725" s="8"/>
      <c r="R1725" s="8"/>
      <c r="S1725" s="4">
        <f t="shared" si="164"/>
        <v>0</v>
      </c>
      <c r="T1725" s="6">
        <f t="shared" si="165"/>
        <v>0</v>
      </c>
      <c r="U1725" s="4">
        <f t="shared" si="166"/>
        <v>0</v>
      </c>
      <c r="V1725" s="6">
        <f t="shared" si="167"/>
        <v>0</v>
      </c>
      <c r="W1725" s="4">
        <f t="shared" si="168"/>
        <v>0</v>
      </c>
      <c r="X1725" s="6">
        <f t="shared" si="169"/>
        <v>0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IF(E1726="","",IF(AND(H1726=H1727,J1726=J1727),"",MAX($D$3:D1725)+1))</f>
        <v/>
      </c>
      <c r="E1726" s="7"/>
      <c r="F1726" s="7"/>
      <c r="G1726" s="7"/>
      <c r="H1726" s="7"/>
      <c r="I1726" s="7"/>
      <c r="J1726" s="7"/>
      <c r="K1726" s="7"/>
      <c r="L1726" s="7"/>
      <c r="M1726" s="8"/>
      <c r="N1726" s="8"/>
      <c r="O1726" s="8"/>
      <c r="P1726" s="8"/>
      <c r="Q1726" s="8"/>
      <c r="R1726" s="8"/>
      <c r="S1726" s="4">
        <f t="shared" si="164"/>
        <v>0</v>
      </c>
      <c r="T1726" s="6">
        <f t="shared" si="165"/>
        <v>0</v>
      </c>
      <c r="U1726" s="4">
        <f t="shared" si="166"/>
        <v>0</v>
      </c>
      <c r="V1726" s="6">
        <f t="shared" si="167"/>
        <v>0</v>
      </c>
      <c r="W1726" s="4">
        <f t="shared" si="168"/>
        <v>0</v>
      </c>
      <c r="X1726" s="6">
        <f t="shared" si="169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IF(E1727="","",IF(AND(H1727=H1728,J1727=J1728),"",MAX($D$3:D1726)+1))</f>
        <v/>
      </c>
      <c r="E1727" s="7"/>
      <c r="F1727" s="7"/>
      <c r="G1727" s="7"/>
      <c r="H1727" s="7"/>
      <c r="I1727" s="7"/>
      <c r="J1727" s="7"/>
      <c r="K1727" s="7"/>
      <c r="L1727" s="7"/>
      <c r="M1727" s="8"/>
      <c r="N1727" s="8"/>
      <c r="O1727" s="8"/>
      <c r="P1727" s="8"/>
      <c r="Q1727" s="8"/>
      <c r="R1727" s="8"/>
      <c r="S1727" s="4">
        <f t="shared" si="164"/>
        <v>0</v>
      </c>
      <c r="T1727" s="6">
        <f t="shared" si="165"/>
        <v>0</v>
      </c>
      <c r="U1727" s="4">
        <f t="shared" si="166"/>
        <v>0</v>
      </c>
      <c r="V1727" s="6">
        <f t="shared" si="167"/>
        <v>0</v>
      </c>
      <c r="W1727" s="4">
        <f t="shared" si="168"/>
        <v>0</v>
      </c>
      <c r="X1727" s="6">
        <f t="shared" si="169"/>
        <v>0</v>
      </c>
    </row>
    <row r="1728" spans="1:24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IF(E1728="","",IF(AND(H1728=H1729,J1728=J1729),"",MAX($D$3:D1727)+1))</f>
        <v/>
      </c>
      <c r="E1728" s="7"/>
      <c r="F1728" s="7"/>
      <c r="G1728" s="7"/>
      <c r="H1728" s="7"/>
      <c r="I1728" s="7"/>
      <c r="J1728" s="7"/>
      <c r="K1728" s="7"/>
      <c r="L1728" s="7"/>
      <c r="M1728" s="8"/>
      <c r="N1728" s="8"/>
      <c r="O1728" s="8"/>
      <c r="P1728" s="8"/>
      <c r="Q1728" s="8"/>
      <c r="R1728" s="8"/>
      <c r="S1728" s="4">
        <f t="shared" si="164"/>
        <v>0</v>
      </c>
      <c r="T1728" s="6">
        <f t="shared" si="165"/>
        <v>0</v>
      </c>
      <c r="U1728" s="4">
        <f t="shared" si="166"/>
        <v>0</v>
      </c>
      <c r="V1728" s="6">
        <f t="shared" si="167"/>
        <v>0</v>
      </c>
      <c r="W1728" s="4">
        <f t="shared" si="168"/>
        <v>0</v>
      </c>
      <c r="X1728" s="6">
        <f t="shared" si="169"/>
        <v>0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IF(E1729="","",IF(AND(H1729=H1730,J1729=J1730),"",MAX($D$3:D1728)+1))</f>
        <v/>
      </c>
      <c r="E1729" s="7"/>
      <c r="F1729" s="7"/>
      <c r="G1729" s="7"/>
      <c r="H1729" s="7"/>
      <c r="I1729" s="7"/>
      <c r="J1729" s="7"/>
      <c r="K1729" s="7"/>
      <c r="L1729" s="7"/>
      <c r="M1729" s="8"/>
      <c r="N1729" s="8"/>
      <c r="O1729" s="8"/>
      <c r="P1729" s="8"/>
      <c r="Q1729" s="8"/>
      <c r="R1729" s="8"/>
      <c r="S1729" s="4">
        <f t="shared" si="164"/>
        <v>0</v>
      </c>
      <c r="T1729" s="6">
        <f t="shared" si="165"/>
        <v>0</v>
      </c>
      <c r="U1729" s="4">
        <f t="shared" si="166"/>
        <v>0</v>
      </c>
      <c r="V1729" s="6">
        <f t="shared" si="167"/>
        <v>0</v>
      </c>
      <c r="W1729" s="4">
        <f t="shared" si="168"/>
        <v>0</v>
      </c>
      <c r="X1729" s="6">
        <f t="shared" si="169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IF(E1730="","",IF(AND(H1730=H1731,J1730=J1731),"",MAX($D$3:D1729)+1))</f>
        <v/>
      </c>
      <c r="E1730" s="7"/>
      <c r="F1730" s="7"/>
      <c r="G1730" s="7"/>
      <c r="H1730" s="7"/>
      <c r="I1730" s="7"/>
      <c r="J1730" s="7"/>
      <c r="K1730" s="7"/>
      <c r="L1730" s="7"/>
      <c r="M1730" s="8"/>
      <c r="N1730" s="8"/>
      <c r="O1730" s="8"/>
      <c r="P1730" s="8"/>
      <c r="Q1730" s="8"/>
      <c r="R1730" s="8"/>
      <c r="S1730" s="4">
        <f t="shared" si="164"/>
        <v>0</v>
      </c>
      <c r="T1730" s="6">
        <f t="shared" si="165"/>
        <v>0</v>
      </c>
      <c r="U1730" s="4">
        <f t="shared" si="166"/>
        <v>0</v>
      </c>
      <c r="V1730" s="6">
        <f t="shared" si="167"/>
        <v>0</v>
      </c>
      <c r="W1730" s="4">
        <f t="shared" si="168"/>
        <v>0</v>
      </c>
      <c r="X1730" s="6">
        <f t="shared" si="169"/>
        <v>0</v>
      </c>
    </row>
    <row r="1731" spans="1:24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IF(E1731="","",IF(AND(H1731=H1732,J1731=J1732),"",MAX($D$3:D1730)+1))</f>
        <v/>
      </c>
      <c r="E1731" s="7"/>
      <c r="F1731" s="7"/>
      <c r="G1731" s="7"/>
      <c r="H1731" s="7"/>
      <c r="I1731" s="7"/>
      <c r="J1731" s="7"/>
      <c r="K1731" s="7"/>
      <c r="L1731" s="7"/>
      <c r="M1731" s="8"/>
      <c r="N1731" s="8"/>
      <c r="O1731" s="8"/>
      <c r="P1731" s="8"/>
      <c r="Q1731" s="8"/>
      <c r="R1731" s="8"/>
      <c r="S1731" s="4">
        <f t="shared" si="164"/>
        <v>0</v>
      </c>
      <c r="T1731" s="6">
        <f t="shared" si="165"/>
        <v>0</v>
      </c>
      <c r="U1731" s="4">
        <f t="shared" si="166"/>
        <v>0</v>
      </c>
      <c r="V1731" s="6">
        <f t="shared" si="167"/>
        <v>0</v>
      </c>
      <c r="W1731" s="4">
        <f t="shared" si="168"/>
        <v>0</v>
      </c>
      <c r="X1731" s="6">
        <f t="shared" si="169"/>
        <v>0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IF(E1732="","",IF(AND(H1732=H1733,J1732=J1733),"",MAX($D$3:D1731)+1))</f>
        <v/>
      </c>
      <c r="E1732" s="7"/>
      <c r="F1732" s="7"/>
      <c r="G1732" s="7"/>
      <c r="H1732" s="7"/>
      <c r="I1732" s="7"/>
      <c r="J1732" s="7"/>
      <c r="K1732" s="7"/>
      <c r="L1732" s="7"/>
      <c r="M1732" s="8"/>
      <c r="N1732" s="8"/>
      <c r="O1732" s="8"/>
      <c r="P1732" s="8"/>
      <c r="Q1732" s="8"/>
      <c r="R1732" s="8"/>
      <c r="S1732" s="4">
        <f t="shared" si="164"/>
        <v>0</v>
      </c>
      <c r="T1732" s="6">
        <f t="shared" si="165"/>
        <v>0</v>
      </c>
      <c r="U1732" s="4">
        <f t="shared" si="166"/>
        <v>0</v>
      </c>
      <c r="V1732" s="6">
        <f t="shared" si="167"/>
        <v>0</v>
      </c>
      <c r="W1732" s="4">
        <f t="shared" si="168"/>
        <v>0</v>
      </c>
      <c r="X1732" s="6">
        <f t="shared" si="169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IF(E1733="","",IF(AND(H1733=H1734,J1733=J1734),"",MAX($D$3:D1732)+1))</f>
        <v/>
      </c>
      <c r="E1733" s="7"/>
      <c r="F1733" s="7"/>
      <c r="G1733" s="7"/>
      <c r="H1733" s="7"/>
      <c r="I1733" s="7"/>
      <c r="J1733" s="7"/>
      <c r="K1733" s="7"/>
      <c r="L1733" s="7"/>
      <c r="M1733" s="8"/>
      <c r="N1733" s="8"/>
      <c r="O1733" s="8"/>
      <c r="P1733" s="8"/>
      <c r="Q1733" s="8"/>
      <c r="R1733" s="8"/>
      <c r="S1733" s="4">
        <f t="shared" ref="S1733:S1778" si="170">M1733-O1733-Q1733</f>
        <v>0</v>
      </c>
      <c r="T1733" s="6">
        <f t="shared" ref="T1733:T1778" si="171">IF(M1733=0,0,ROUND((O1733+Q1733)/M1733,4))</f>
        <v>0</v>
      </c>
      <c r="U1733" s="4">
        <f t="shared" ref="U1733:U1778" si="172">N1733-O1733-Q1733</f>
        <v>0</v>
      </c>
      <c r="V1733" s="6">
        <f t="shared" ref="V1733:V1778" si="173">IF(N1733=0,0,ROUND((O1733+Q1733)/N1733,4))</f>
        <v>0</v>
      </c>
      <c r="W1733" s="4">
        <f t="shared" ref="W1733:W1778" si="174">R1733-O1733-Q1733</f>
        <v>0</v>
      </c>
      <c r="X1733" s="6">
        <f t="shared" ref="X1733:X1778" si="175">IF(R1733=0,0,ROUND((O1733+Q1733)/R1733,4))</f>
        <v>0</v>
      </c>
    </row>
    <row r="1734" spans="1:24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IF(E1734="","",IF(AND(H1734=H1735,J1734=J1735),"",MAX($D$3:D1733)+1))</f>
        <v/>
      </c>
      <c r="E1734" s="7"/>
      <c r="F1734" s="7"/>
      <c r="G1734" s="7"/>
      <c r="H1734" s="7"/>
      <c r="I1734" s="7"/>
      <c r="J1734" s="7"/>
      <c r="K1734" s="7"/>
      <c r="L1734" s="7"/>
      <c r="M1734" s="8"/>
      <c r="N1734" s="8"/>
      <c r="O1734" s="8"/>
      <c r="P1734" s="8"/>
      <c r="Q1734" s="8"/>
      <c r="R1734" s="8"/>
      <c r="S1734" s="4">
        <f t="shared" si="170"/>
        <v>0</v>
      </c>
      <c r="T1734" s="6">
        <f t="shared" si="171"/>
        <v>0</v>
      </c>
      <c r="U1734" s="4">
        <f t="shared" si="172"/>
        <v>0</v>
      </c>
      <c r="V1734" s="6">
        <f t="shared" si="173"/>
        <v>0</v>
      </c>
      <c r="W1734" s="4">
        <f t="shared" si="174"/>
        <v>0</v>
      </c>
      <c r="X1734" s="6">
        <f t="shared" si="175"/>
        <v>0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IF(E1735="","",IF(AND(H1735=H1736,J1735=J1736),"",MAX($D$3:D1734)+1))</f>
        <v/>
      </c>
      <c r="E1735" s="7"/>
      <c r="F1735" s="7"/>
      <c r="G1735" s="7"/>
      <c r="H1735" s="7"/>
      <c r="I1735" s="7"/>
      <c r="J1735" s="7"/>
      <c r="K1735" s="7"/>
      <c r="L1735" s="7"/>
      <c r="M1735" s="8"/>
      <c r="N1735" s="8"/>
      <c r="O1735" s="8"/>
      <c r="P1735" s="8"/>
      <c r="Q1735" s="8"/>
      <c r="R1735" s="8"/>
      <c r="S1735" s="4">
        <f t="shared" si="170"/>
        <v>0</v>
      </c>
      <c r="T1735" s="6">
        <f t="shared" si="171"/>
        <v>0</v>
      </c>
      <c r="U1735" s="4">
        <f t="shared" si="172"/>
        <v>0</v>
      </c>
      <c r="V1735" s="6">
        <f t="shared" si="173"/>
        <v>0</v>
      </c>
      <c r="W1735" s="4">
        <f t="shared" si="174"/>
        <v>0</v>
      </c>
      <c r="X1735" s="6">
        <f t="shared" si="175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IF(E1736="","",IF(AND(H1736=H1737,J1736=J1737),"",MAX($D$3:D1735)+1))</f>
        <v/>
      </c>
      <c r="E1736" s="7"/>
      <c r="F1736" s="7"/>
      <c r="G1736" s="7"/>
      <c r="H1736" s="7"/>
      <c r="I1736" s="7"/>
      <c r="J1736" s="7"/>
      <c r="K1736" s="7"/>
      <c r="L1736" s="7"/>
      <c r="M1736" s="8"/>
      <c r="N1736" s="8"/>
      <c r="O1736" s="8"/>
      <c r="P1736" s="8"/>
      <c r="Q1736" s="8"/>
      <c r="R1736" s="8"/>
      <c r="S1736" s="4">
        <f t="shared" si="170"/>
        <v>0</v>
      </c>
      <c r="T1736" s="6">
        <f t="shared" si="171"/>
        <v>0</v>
      </c>
      <c r="U1736" s="4">
        <f t="shared" si="172"/>
        <v>0</v>
      </c>
      <c r="V1736" s="6">
        <f t="shared" si="173"/>
        <v>0</v>
      </c>
      <c r="W1736" s="4">
        <f t="shared" si="174"/>
        <v>0</v>
      </c>
      <c r="X1736" s="6">
        <f t="shared" si="175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IF(E1737="","",IF(AND(H1737=H1738,J1737=J1738),"",MAX($D$3:D1736)+1))</f>
        <v/>
      </c>
      <c r="E1737" s="7"/>
      <c r="F1737" s="7"/>
      <c r="G1737" s="7"/>
      <c r="H1737" s="7"/>
      <c r="I1737" s="7"/>
      <c r="J1737" s="7"/>
      <c r="K1737" s="7"/>
      <c r="L1737" s="7"/>
      <c r="M1737" s="8"/>
      <c r="N1737" s="8"/>
      <c r="O1737" s="8"/>
      <c r="P1737" s="8"/>
      <c r="Q1737" s="8"/>
      <c r="R1737" s="8"/>
      <c r="S1737" s="4">
        <f t="shared" si="170"/>
        <v>0</v>
      </c>
      <c r="T1737" s="6">
        <f t="shared" si="171"/>
        <v>0</v>
      </c>
      <c r="U1737" s="4">
        <f t="shared" si="172"/>
        <v>0</v>
      </c>
      <c r="V1737" s="6">
        <f t="shared" si="173"/>
        <v>0</v>
      </c>
      <c r="W1737" s="4">
        <f t="shared" si="174"/>
        <v>0</v>
      </c>
      <c r="X1737" s="6">
        <f t="shared" si="175"/>
        <v>0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IF(E1738="","",IF(AND(H1738=H1739,J1738=J1739),"",MAX($D$3:D1737)+1))</f>
        <v/>
      </c>
      <c r="E1738" s="7"/>
      <c r="F1738" s="7"/>
      <c r="G1738" s="7"/>
      <c r="H1738" s="7"/>
      <c r="I1738" s="7"/>
      <c r="J1738" s="7"/>
      <c r="K1738" s="7"/>
      <c r="L1738" s="7"/>
      <c r="M1738" s="8"/>
      <c r="N1738" s="8"/>
      <c r="O1738" s="8"/>
      <c r="P1738" s="8"/>
      <c r="Q1738" s="8"/>
      <c r="R1738" s="8"/>
      <c r="S1738" s="4">
        <f t="shared" si="170"/>
        <v>0</v>
      </c>
      <c r="T1738" s="6">
        <f t="shared" si="171"/>
        <v>0</v>
      </c>
      <c r="U1738" s="4">
        <f t="shared" si="172"/>
        <v>0</v>
      </c>
      <c r="V1738" s="6">
        <f t="shared" si="173"/>
        <v>0</v>
      </c>
      <c r="W1738" s="4">
        <f t="shared" si="174"/>
        <v>0</v>
      </c>
      <c r="X1738" s="6">
        <f t="shared" si="175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IF(E1739="","",IF(AND(H1739=H1740,J1739=J1740),"",MAX($D$3:D1738)+1))</f>
        <v/>
      </c>
      <c r="E1739" s="7"/>
      <c r="F1739" s="7"/>
      <c r="G1739" s="7"/>
      <c r="H1739" s="7"/>
      <c r="I1739" s="7"/>
      <c r="J1739" s="7"/>
      <c r="K1739" s="7"/>
      <c r="L1739" s="7"/>
      <c r="M1739" s="8"/>
      <c r="N1739" s="8"/>
      <c r="O1739" s="8"/>
      <c r="P1739" s="8"/>
      <c r="Q1739" s="8"/>
      <c r="R1739" s="8"/>
      <c r="S1739" s="4">
        <f t="shared" si="170"/>
        <v>0</v>
      </c>
      <c r="T1739" s="6">
        <f t="shared" si="171"/>
        <v>0</v>
      </c>
      <c r="U1739" s="4">
        <f t="shared" si="172"/>
        <v>0</v>
      </c>
      <c r="V1739" s="6">
        <f t="shared" si="173"/>
        <v>0</v>
      </c>
      <c r="W1739" s="4">
        <f t="shared" si="174"/>
        <v>0</v>
      </c>
      <c r="X1739" s="6">
        <f t="shared" si="175"/>
        <v>0</v>
      </c>
    </row>
    <row r="1740" spans="1:24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 t="str">
        <f>IF(E1740="","",IF(AND(H1740=H1741,J1740=J1741),"",MAX($D$3:D1739)+1))</f>
        <v/>
      </c>
      <c r="E1740" s="7"/>
      <c r="F1740" s="7"/>
      <c r="G1740" s="7"/>
      <c r="H1740" s="7"/>
      <c r="I1740" s="7"/>
      <c r="J1740" s="7"/>
      <c r="K1740" s="7"/>
      <c r="L1740" s="7"/>
      <c r="M1740" s="8"/>
      <c r="N1740" s="8"/>
      <c r="O1740" s="8"/>
      <c r="P1740" s="8"/>
      <c r="Q1740" s="8"/>
      <c r="R1740" s="8"/>
      <c r="S1740" s="4">
        <f t="shared" si="170"/>
        <v>0</v>
      </c>
      <c r="T1740" s="6">
        <f t="shared" si="171"/>
        <v>0</v>
      </c>
      <c r="U1740" s="4">
        <f t="shared" si="172"/>
        <v>0</v>
      </c>
      <c r="V1740" s="6">
        <f t="shared" si="173"/>
        <v>0</v>
      </c>
      <c r="W1740" s="4">
        <f t="shared" si="174"/>
        <v>0</v>
      </c>
      <c r="X1740" s="6">
        <f t="shared" si="175"/>
        <v>0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IF(E1741="","",IF(AND(H1741=H1742,J1741=J1742),"",MAX($D$3:D1740)+1))</f>
        <v/>
      </c>
      <c r="E1741" s="7"/>
      <c r="F1741" s="7"/>
      <c r="G1741" s="7"/>
      <c r="H1741" s="7"/>
      <c r="I1741" s="7"/>
      <c r="J1741" s="7"/>
      <c r="K1741" s="7"/>
      <c r="L1741" s="7"/>
      <c r="M1741" s="8"/>
      <c r="N1741" s="8"/>
      <c r="O1741" s="8"/>
      <c r="P1741" s="8"/>
      <c r="Q1741" s="8"/>
      <c r="R1741" s="8"/>
      <c r="S1741" s="4">
        <f t="shared" si="170"/>
        <v>0</v>
      </c>
      <c r="T1741" s="6">
        <f t="shared" si="171"/>
        <v>0</v>
      </c>
      <c r="U1741" s="4">
        <f t="shared" si="172"/>
        <v>0</v>
      </c>
      <c r="V1741" s="6">
        <f t="shared" si="173"/>
        <v>0</v>
      </c>
      <c r="W1741" s="4">
        <f t="shared" si="174"/>
        <v>0</v>
      </c>
      <c r="X1741" s="6">
        <f t="shared" si="175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IF(E1742="","",IF(AND(H1742=H1743,J1742=J1743),"",MAX($D$3:D1741)+1))</f>
        <v/>
      </c>
      <c r="E1742" s="7"/>
      <c r="F1742" s="7"/>
      <c r="G1742" s="7"/>
      <c r="H1742" s="7"/>
      <c r="I1742" s="7"/>
      <c r="J1742" s="7"/>
      <c r="K1742" s="7"/>
      <c r="L1742" s="7"/>
      <c r="M1742" s="8"/>
      <c r="N1742" s="8"/>
      <c r="O1742" s="8"/>
      <c r="P1742" s="8"/>
      <c r="Q1742" s="8"/>
      <c r="R1742" s="8"/>
      <c r="S1742" s="4">
        <f t="shared" si="170"/>
        <v>0</v>
      </c>
      <c r="T1742" s="6">
        <f t="shared" si="171"/>
        <v>0</v>
      </c>
      <c r="U1742" s="4">
        <f t="shared" si="172"/>
        <v>0</v>
      </c>
      <c r="V1742" s="6">
        <f t="shared" si="173"/>
        <v>0</v>
      </c>
      <c r="W1742" s="4">
        <f t="shared" si="174"/>
        <v>0</v>
      </c>
      <c r="X1742" s="6">
        <f t="shared" si="175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IF(E1743="","",IF(AND(H1743=H1744,J1743=J1744),"",MAX($D$3:D1742)+1))</f>
        <v/>
      </c>
      <c r="E1743" s="7"/>
      <c r="F1743" s="7"/>
      <c r="G1743" s="7"/>
      <c r="H1743" s="7"/>
      <c r="I1743" s="7"/>
      <c r="J1743" s="7"/>
      <c r="K1743" s="7"/>
      <c r="L1743" s="7"/>
      <c r="M1743" s="8"/>
      <c r="N1743" s="8"/>
      <c r="O1743" s="8"/>
      <c r="P1743" s="8"/>
      <c r="Q1743" s="8"/>
      <c r="R1743" s="8"/>
      <c r="S1743" s="4">
        <f t="shared" si="170"/>
        <v>0</v>
      </c>
      <c r="T1743" s="6">
        <f t="shared" si="171"/>
        <v>0</v>
      </c>
      <c r="U1743" s="4">
        <f t="shared" si="172"/>
        <v>0</v>
      </c>
      <c r="V1743" s="6">
        <f t="shared" si="173"/>
        <v>0</v>
      </c>
      <c r="W1743" s="4">
        <f t="shared" si="174"/>
        <v>0</v>
      </c>
      <c r="X1743" s="6">
        <f t="shared" si="175"/>
        <v>0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 t="str">
        <f>IF(E1744="","",IF(AND(H1744=H1745,J1744=J1745),"",MAX($D$3:D1743)+1))</f>
        <v/>
      </c>
      <c r="E1744" s="7"/>
      <c r="F1744" s="7"/>
      <c r="G1744" s="7"/>
      <c r="H1744" s="7"/>
      <c r="I1744" s="7"/>
      <c r="J1744" s="7"/>
      <c r="K1744" s="7"/>
      <c r="L1744" s="7"/>
      <c r="M1744" s="8"/>
      <c r="N1744" s="8"/>
      <c r="O1744" s="8"/>
      <c r="P1744" s="8"/>
      <c r="Q1744" s="8"/>
      <c r="R1744" s="8"/>
      <c r="S1744" s="4">
        <f t="shared" si="170"/>
        <v>0</v>
      </c>
      <c r="T1744" s="6">
        <f t="shared" si="171"/>
        <v>0</v>
      </c>
      <c r="U1744" s="4">
        <f t="shared" si="172"/>
        <v>0</v>
      </c>
      <c r="V1744" s="6">
        <f t="shared" si="173"/>
        <v>0</v>
      </c>
      <c r="W1744" s="4">
        <f t="shared" si="174"/>
        <v>0</v>
      </c>
      <c r="X1744" s="6">
        <f t="shared" si="175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IF(E1745="","",IF(AND(H1745=H1746,J1745=J1746),"",MAX($D$3:D1744)+1))</f>
        <v/>
      </c>
      <c r="E1745" s="7"/>
      <c r="F1745" s="7"/>
      <c r="G1745" s="7"/>
      <c r="H1745" s="7"/>
      <c r="I1745" s="7"/>
      <c r="J1745" s="7"/>
      <c r="K1745" s="7"/>
      <c r="L1745" s="7"/>
      <c r="M1745" s="8"/>
      <c r="N1745" s="8"/>
      <c r="O1745" s="8"/>
      <c r="P1745" s="8"/>
      <c r="Q1745" s="8"/>
      <c r="R1745" s="8"/>
      <c r="S1745" s="4">
        <f t="shared" si="170"/>
        <v>0</v>
      </c>
      <c r="T1745" s="6">
        <f t="shared" si="171"/>
        <v>0</v>
      </c>
      <c r="U1745" s="4">
        <f t="shared" si="172"/>
        <v>0</v>
      </c>
      <c r="V1745" s="6">
        <f t="shared" si="173"/>
        <v>0</v>
      </c>
      <c r="W1745" s="4">
        <f t="shared" si="174"/>
        <v>0</v>
      </c>
      <c r="X1745" s="6">
        <f t="shared" si="175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IF(E1746="","",IF(AND(H1746=H1747,J1746=J1747),"",MAX($D$3:D1745)+1))</f>
        <v/>
      </c>
      <c r="E1746" s="7"/>
      <c r="F1746" s="7"/>
      <c r="G1746" s="7"/>
      <c r="H1746" s="7"/>
      <c r="I1746" s="7"/>
      <c r="J1746" s="7"/>
      <c r="K1746" s="7"/>
      <c r="L1746" s="7"/>
      <c r="M1746" s="8"/>
      <c r="N1746" s="8"/>
      <c r="O1746" s="8"/>
      <c r="P1746" s="8"/>
      <c r="Q1746" s="8"/>
      <c r="R1746" s="8"/>
      <c r="S1746" s="4">
        <f t="shared" si="170"/>
        <v>0</v>
      </c>
      <c r="T1746" s="6">
        <f t="shared" si="171"/>
        <v>0</v>
      </c>
      <c r="U1746" s="4">
        <f t="shared" si="172"/>
        <v>0</v>
      </c>
      <c r="V1746" s="6">
        <f t="shared" si="173"/>
        <v>0</v>
      </c>
      <c r="W1746" s="4">
        <f t="shared" si="174"/>
        <v>0</v>
      </c>
      <c r="X1746" s="6">
        <f t="shared" si="175"/>
        <v>0</v>
      </c>
    </row>
    <row r="1747" spans="1:24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IF(E1747="","",IF(AND(H1747=H1748,J1747=J1748),"",MAX($D$3:D1746)+1))</f>
        <v/>
      </c>
      <c r="E1747" s="7"/>
      <c r="F1747" s="7"/>
      <c r="G1747" s="7"/>
      <c r="H1747" s="7"/>
      <c r="I1747" s="7"/>
      <c r="J1747" s="7"/>
      <c r="K1747" s="7"/>
      <c r="L1747" s="7"/>
      <c r="M1747" s="8"/>
      <c r="N1747" s="8"/>
      <c r="O1747" s="8"/>
      <c r="P1747" s="8"/>
      <c r="Q1747" s="8"/>
      <c r="R1747" s="8"/>
      <c r="S1747" s="4">
        <f t="shared" si="170"/>
        <v>0</v>
      </c>
      <c r="T1747" s="6">
        <f t="shared" si="171"/>
        <v>0</v>
      </c>
      <c r="U1747" s="4">
        <f t="shared" si="172"/>
        <v>0</v>
      </c>
      <c r="V1747" s="6">
        <f t="shared" si="173"/>
        <v>0</v>
      </c>
      <c r="W1747" s="4">
        <f t="shared" si="174"/>
        <v>0</v>
      </c>
      <c r="X1747" s="6">
        <f t="shared" si="175"/>
        <v>0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IF(E1748="","",IF(AND(H1748=H1749,J1748=J1749),"",MAX($D$3:D1747)+1))</f>
        <v/>
      </c>
      <c r="E1748" s="7"/>
      <c r="F1748" s="7"/>
      <c r="G1748" s="7"/>
      <c r="H1748" s="7"/>
      <c r="I1748" s="7"/>
      <c r="J1748" s="7"/>
      <c r="K1748" s="7"/>
      <c r="L1748" s="7"/>
      <c r="M1748" s="8"/>
      <c r="N1748" s="8"/>
      <c r="O1748" s="8"/>
      <c r="P1748" s="8"/>
      <c r="Q1748" s="8"/>
      <c r="R1748" s="8"/>
      <c r="S1748" s="4">
        <f t="shared" si="170"/>
        <v>0</v>
      </c>
      <c r="T1748" s="6">
        <f t="shared" si="171"/>
        <v>0</v>
      </c>
      <c r="U1748" s="4">
        <f t="shared" si="172"/>
        <v>0</v>
      </c>
      <c r="V1748" s="6">
        <f t="shared" si="173"/>
        <v>0</v>
      </c>
      <c r="W1748" s="4">
        <f t="shared" si="174"/>
        <v>0</v>
      </c>
      <c r="X1748" s="6">
        <f t="shared" si="175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IF(E1749="","",IF(AND(H1749=H1750,J1749=J1750),"",MAX($D$3:D1748)+1))</f>
        <v/>
      </c>
      <c r="E1749" s="7"/>
      <c r="F1749" s="7"/>
      <c r="G1749" s="7"/>
      <c r="H1749" s="7"/>
      <c r="I1749" s="7"/>
      <c r="J1749" s="7"/>
      <c r="K1749" s="7"/>
      <c r="L1749" s="7"/>
      <c r="M1749" s="8"/>
      <c r="N1749" s="8"/>
      <c r="O1749" s="8"/>
      <c r="P1749" s="8"/>
      <c r="Q1749" s="8"/>
      <c r="R1749" s="8"/>
      <c r="S1749" s="4">
        <f t="shared" si="170"/>
        <v>0</v>
      </c>
      <c r="T1749" s="6">
        <f t="shared" si="171"/>
        <v>0</v>
      </c>
      <c r="U1749" s="4">
        <f t="shared" si="172"/>
        <v>0</v>
      </c>
      <c r="V1749" s="6">
        <f t="shared" si="173"/>
        <v>0</v>
      </c>
      <c r="W1749" s="4">
        <f t="shared" si="174"/>
        <v>0</v>
      </c>
      <c r="X1749" s="6">
        <f t="shared" si="175"/>
        <v>0</v>
      </c>
    </row>
    <row r="1750" spans="1:24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IF(E1750="","",IF(AND(H1750=H1751,J1750=J1751),"",MAX($D$3:D1749)+1))</f>
        <v/>
      </c>
      <c r="E1750" s="7"/>
      <c r="F1750" s="7"/>
      <c r="G1750" s="7"/>
      <c r="H1750" s="7"/>
      <c r="I1750" s="7"/>
      <c r="J1750" s="7"/>
      <c r="K1750" s="7"/>
      <c r="L1750" s="7"/>
      <c r="M1750" s="8"/>
      <c r="N1750" s="8"/>
      <c r="O1750" s="8"/>
      <c r="P1750" s="8"/>
      <c r="Q1750" s="8"/>
      <c r="R1750" s="8"/>
      <c r="S1750" s="4">
        <f t="shared" si="170"/>
        <v>0</v>
      </c>
      <c r="T1750" s="6">
        <f t="shared" si="171"/>
        <v>0</v>
      </c>
      <c r="U1750" s="4">
        <f t="shared" si="172"/>
        <v>0</v>
      </c>
      <c r="V1750" s="6">
        <f t="shared" si="173"/>
        <v>0</v>
      </c>
      <c r="W1750" s="4">
        <f t="shared" si="174"/>
        <v>0</v>
      </c>
      <c r="X1750" s="6">
        <f t="shared" si="175"/>
        <v>0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IF(E1751="","",IF(AND(H1751=H1752,J1751=J1752),"",MAX($D$3:D1750)+1))</f>
        <v/>
      </c>
      <c r="E1751" s="7"/>
      <c r="F1751" s="7"/>
      <c r="G1751" s="7"/>
      <c r="H1751" s="7"/>
      <c r="I1751" s="7"/>
      <c r="J1751" s="7"/>
      <c r="K1751" s="7"/>
      <c r="L1751" s="7"/>
      <c r="M1751" s="8"/>
      <c r="N1751" s="8"/>
      <c r="O1751" s="8"/>
      <c r="P1751" s="8"/>
      <c r="Q1751" s="8"/>
      <c r="R1751" s="8"/>
      <c r="S1751" s="4">
        <f t="shared" si="170"/>
        <v>0</v>
      </c>
      <c r="T1751" s="6">
        <f t="shared" si="171"/>
        <v>0</v>
      </c>
      <c r="U1751" s="4">
        <f t="shared" si="172"/>
        <v>0</v>
      </c>
      <c r="V1751" s="6">
        <f t="shared" si="173"/>
        <v>0</v>
      </c>
      <c r="W1751" s="4">
        <f t="shared" si="174"/>
        <v>0</v>
      </c>
      <c r="X1751" s="6">
        <f t="shared" si="175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IF(E1752="","",IF(AND(H1752=H1753,J1752=J1753),"",MAX($D$3:D1751)+1))</f>
        <v/>
      </c>
      <c r="E1752" s="7"/>
      <c r="F1752" s="7"/>
      <c r="G1752" s="7"/>
      <c r="H1752" s="7"/>
      <c r="I1752" s="7"/>
      <c r="J1752" s="7"/>
      <c r="K1752" s="7"/>
      <c r="L1752" s="7"/>
      <c r="M1752" s="8"/>
      <c r="N1752" s="8"/>
      <c r="O1752" s="8"/>
      <c r="P1752" s="8"/>
      <c r="Q1752" s="8"/>
      <c r="R1752" s="8"/>
      <c r="S1752" s="4">
        <f t="shared" si="170"/>
        <v>0</v>
      </c>
      <c r="T1752" s="6">
        <f t="shared" si="171"/>
        <v>0</v>
      </c>
      <c r="U1752" s="4">
        <f t="shared" si="172"/>
        <v>0</v>
      </c>
      <c r="V1752" s="6">
        <f t="shared" si="173"/>
        <v>0</v>
      </c>
      <c r="W1752" s="4">
        <f t="shared" si="174"/>
        <v>0</v>
      </c>
      <c r="X1752" s="6">
        <f t="shared" si="175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 t="str">
        <f>IF(E1753="","",IF(AND(H1753=H1754,J1753=J1754),"",MAX($D$3:D1752)+1))</f>
        <v/>
      </c>
      <c r="E1753" s="7"/>
      <c r="F1753" s="7"/>
      <c r="G1753" s="7"/>
      <c r="H1753" s="7"/>
      <c r="I1753" s="7"/>
      <c r="J1753" s="7"/>
      <c r="K1753" s="7"/>
      <c r="L1753" s="7"/>
      <c r="M1753" s="8"/>
      <c r="N1753" s="8"/>
      <c r="O1753" s="8"/>
      <c r="P1753" s="8"/>
      <c r="Q1753" s="8"/>
      <c r="R1753" s="8"/>
      <c r="S1753" s="4">
        <f t="shared" si="170"/>
        <v>0</v>
      </c>
      <c r="T1753" s="6">
        <f t="shared" si="171"/>
        <v>0</v>
      </c>
      <c r="U1753" s="4">
        <f t="shared" si="172"/>
        <v>0</v>
      </c>
      <c r="V1753" s="6">
        <f t="shared" si="173"/>
        <v>0</v>
      </c>
      <c r="W1753" s="4">
        <f t="shared" si="174"/>
        <v>0</v>
      </c>
      <c r="X1753" s="6">
        <f t="shared" si="175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IF(E1754="","",IF(AND(H1754=H1755,J1754=J1755),"",MAX($D$3:D1753)+1))</f>
        <v/>
      </c>
      <c r="E1754" s="7"/>
      <c r="F1754" s="7"/>
      <c r="G1754" s="7"/>
      <c r="H1754" s="7"/>
      <c r="I1754" s="7"/>
      <c r="J1754" s="7"/>
      <c r="K1754" s="7"/>
      <c r="L1754" s="7"/>
      <c r="M1754" s="8"/>
      <c r="N1754" s="8"/>
      <c r="O1754" s="8"/>
      <c r="P1754" s="8"/>
      <c r="Q1754" s="8"/>
      <c r="R1754" s="8"/>
      <c r="S1754" s="4">
        <f t="shared" si="170"/>
        <v>0</v>
      </c>
      <c r="T1754" s="6">
        <f t="shared" si="171"/>
        <v>0</v>
      </c>
      <c r="U1754" s="4">
        <f t="shared" si="172"/>
        <v>0</v>
      </c>
      <c r="V1754" s="6">
        <f t="shared" si="173"/>
        <v>0</v>
      </c>
      <c r="W1754" s="4">
        <f t="shared" si="174"/>
        <v>0</v>
      </c>
      <c r="X1754" s="6">
        <f t="shared" si="175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IF(E1755="","",IF(AND(H1755=H1756,J1755=J1756),"",MAX($D$3:D1754)+1))</f>
        <v/>
      </c>
      <c r="E1755" s="7"/>
      <c r="F1755" s="7"/>
      <c r="G1755" s="7"/>
      <c r="H1755" s="7"/>
      <c r="I1755" s="7"/>
      <c r="J1755" s="7"/>
      <c r="K1755" s="7"/>
      <c r="L1755" s="7"/>
      <c r="M1755" s="8"/>
      <c r="N1755" s="8"/>
      <c r="O1755" s="8"/>
      <c r="P1755" s="8"/>
      <c r="Q1755" s="8"/>
      <c r="R1755" s="8"/>
      <c r="S1755" s="4">
        <f t="shared" si="170"/>
        <v>0</v>
      </c>
      <c r="T1755" s="6">
        <f t="shared" si="171"/>
        <v>0</v>
      </c>
      <c r="U1755" s="4">
        <f t="shared" si="172"/>
        <v>0</v>
      </c>
      <c r="V1755" s="6">
        <f t="shared" si="173"/>
        <v>0</v>
      </c>
      <c r="W1755" s="4">
        <f t="shared" si="174"/>
        <v>0</v>
      </c>
      <c r="X1755" s="6">
        <f t="shared" si="175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 t="str">
        <f>IF(E1756="","",IF(AND(H1756=H1757,J1756=J1757),"",MAX($D$3:D1755)+1))</f>
        <v/>
      </c>
      <c r="E1756" s="7"/>
      <c r="F1756" s="7"/>
      <c r="G1756" s="7"/>
      <c r="H1756" s="7"/>
      <c r="I1756" s="7"/>
      <c r="J1756" s="7"/>
      <c r="K1756" s="7"/>
      <c r="L1756" s="7"/>
      <c r="M1756" s="8"/>
      <c r="N1756" s="8"/>
      <c r="O1756" s="8"/>
      <c r="P1756" s="8"/>
      <c r="Q1756" s="8"/>
      <c r="R1756" s="8"/>
      <c r="S1756" s="4">
        <f t="shared" si="170"/>
        <v>0</v>
      </c>
      <c r="T1756" s="6">
        <f t="shared" si="171"/>
        <v>0</v>
      </c>
      <c r="U1756" s="4">
        <f t="shared" si="172"/>
        <v>0</v>
      </c>
      <c r="V1756" s="6">
        <f t="shared" si="173"/>
        <v>0</v>
      </c>
      <c r="W1756" s="4">
        <f t="shared" si="174"/>
        <v>0</v>
      </c>
      <c r="X1756" s="6">
        <f t="shared" si="175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IF(E1757="","",IF(AND(H1757=H1758,J1757=J1758),"",MAX($D$3:D1756)+1))</f>
        <v/>
      </c>
      <c r="E1757" s="7"/>
      <c r="F1757" s="7"/>
      <c r="G1757" s="7"/>
      <c r="H1757" s="7"/>
      <c r="I1757" s="7"/>
      <c r="J1757" s="7"/>
      <c r="K1757" s="7"/>
      <c r="L1757" s="7"/>
      <c r="M1757" s="8"/>
      <c r="N1757" s="8"/>
      <c r="O1757" s="8"/>
      <c r="P1757" s="8"/>
      <c r="Q1757" s="8"/>
      <c r="R1757" s="8"/>
      <c r="S1757" s="4">
        <f t="shared" si="170"/>
        <v>0</v>
      </c>
      <c r="T1757" s="6">
        <f t="shared" si="171"/>
        <v>0</v>
      </c>
      <c r="U1757" s="4">
        <f t="shared" si="172"/>
        <v>0</v>
      </c>
      <c r="V1757" s="6">
        <f t="shared" si="173"/>
        <v>0</v>
      </c>
      <c r="W1757" s="4">
        <f t="shared" si="174"/>
        <v>0</v>
      </c>
      <c r="X1757" s="6">
        <f t="shared" si="175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IF(E1758="","",IF(AND(H1758=H1759,J1758=J1759),"",MAX($D$3:D1757)+1))</f>
        <v/>
      </c>
      <c r="E1758" s="7"/>
      <c r="F1758" s="7"/>
      <c r="G1758" s="7"/>
      <c r="H1758" s="7"/>
      <c r="I1758" s="7"/>
      <c r="J1758" s="7"/>
      <c r="K1758" s="7"/>
      <c r="L1758" s="7"/>
      <c r="M1758" s="8"/>
      <c r="N1758" s="8"/>
      <c r="O1758" s="8"/>
      <c r="P1758" s="8"/>
      <c r="Q1758" s="8"/>
      <c r="R1758" s="8"/>
      <c r="S1758" s="4">
        <f t="shared" si="170"/>
        <v>0</v>
      </c>
      <c r="T1758" s="6">
        <f t="shared" si="171"/>
        <v>0</v>
      </c>
      <c r="U1758" s="4">
        <f t="shared" si="172"/>
        <v>0</v>
      </c>
      <c r="V1758" s="6">
        <f t="shared" si="173"/>
        <v>0</v>
      </c>
      <c r="W1758" s="4">
        <f t="shared" si="174"/>
        <v>0</v>
      </c>
      <c r="X1758" s="6">
        <f t="shared" si="175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IF(E1759="","",IF(AND(H1759=H1760,J1759=J1760),"",MAX($D$3:D1758)+1))</f>
        <v/>
      </c>
      <c r="E1759" s="7"/>
      <c r="F1759" s="7"/>
      <c r="G1759" s="7"/>
      <c r="H1759" s="7"/>
      <c r="I1759" s="7"/>
      <c r="J1759" s="7"/>
      <c r="K1759" s="7"/>
      <c r="L1759" s="7"/>
      <c r="M1759" s="8"/>
      <c r="N1759" s="8"/>
      <c r="O1759" s="8"/>
      <c r="P1759" s="8"/>
      <c r="Q1759" s="8"/>
      <c r="R1759" s="8"/>
      <c r="S1759" s="4">
        <f t="shared" si="170"/>
        <v>0</v>
      </c>
      <c r="T1759" s="6">
        <f t="shared" si="171"/>
        <v>0</v>
      </c>
      <c r="U1759" s="4">
        <f t="shared" si="172"/>
        <v>0</v>
      </c>
      <c r="V1759" s="6">
        <f t="shared" si="173"/>
        <v>0</v>
      </c>
      <c r="W1759" s="4">
        <f t="shared" si="174"/>
        <v>0</v>
      </c>
      <c r="X1759" s="6">
        <f t="shared" si="175"/>
        <v>0</v>
      </c>
    </row>
    <row r="1760" spans="1:24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IF(E1760="","",IF(AND(H1760=H1761,J1760=J1761),"",MAX($D$3:D1759)+1))</f>
        <v/>
      </c>
      <c r="E1760" s="7"/>
      <c r="F1760" s="7"/>
      <c r="G1760" s="7"/>
      <c r="H1760" s="7"/>
      <c r="I1760" s="7"/>
      <c r="J1760" s="7"/>
      <c r="K1760" s="7"/>
      <c r="L1760" s="7"/>
      <c r="M1760" s="8"/>
      <c r="N1760" s="8"/>
      <c r="O1760" s="8"/>
      <c r="P1760" s="8"/>
      <c r="Q1760" s="8"/>
      <c r="R1760" s="8"/>
      <c r="S1760" s="4">
        <f t="shared" si="170"/>
        <v>0</v>
      </c>
      <c r="T1760" s="6">
        <f t="shared" si="171"/>
        <v>0</v>
      </c>
      <c r="U1760" s="4">
        <f t="shared" si="172"/>
        <v>0</v>
      </c>
      <c r="V1760" s="6">
        <f t="shared" si="173"/>
        <v>0</v>
      </c>
      <c r="W1760" s="4">
        <f t="shared" si="174"/>
        <v>0</v>
      </c>
      <c r="X1760" s="6">
        <f t="shared" si="175"/>
        <v>0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IF(E1761="","",IF(AND(H1761=H1762,J1761=J1762),"",MAX($D$3:D1760)+1))</f>
        <v/>
      </c>
      <c r="E1761" s="7"/>
      <c r="F1761" s="7"/>
      <c r="G1761" s="7"/>
      <c r="H1761" s="7"/>
      <c r="I1761" s="7"/>
      <c r="J1761" s="7"/>
      <c r="K1761" s="7"/>
      <c r="L1761" s="7"/>
      <c r="M1761" s="8"/>
      <c r="N1761" s="8"/>
      <c r="O1761" s="8"/>
      <c r="P1761" s="8"/>
      <c r="Q1761" s="8"/>
      <c r="R1761" s="8"/>
      <c r="S1761" s="4">
        <f t="shared" si="170"/>
        <v>0</v>
      </c>
      <c r="T1761" s="6">
        <f t="shared" si="171"/>
        <v>0</v>
      </c>
      <c r="U1761" s="4">
        <f t="shared" si="172"/>
        <v>0</v>
      </c>
      <c r="V1761" s="6">
        <f t="shared" si="173"/>
        <v>0</v>
      </c>
      <c r="W1761" s="4">
        <f t="shared" si="174"/>
        <v>0</v>
      </c>
      <c r="X1761" s="6">
        <f t="shared" si="175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IF(E1762="","",IF(AND(H1762=H1763,J1762=J1763),"",MAX($D$3:D1761)+1))</f>
        <v/>
      </c>
      <c r="E1762" s="7"/>
      <c r="F1762" s="7"/>
      <c r="G1762" s="7"/>
      <c r="H1762" s="7"/>
      <c r="I1762" s="7"/>
      <c r="J1762" s="7"/>
      <c r="K1762" s="7"/>
      <c r="L1762" s="7"/>
      <c r="M1762" s="8"/>
      <c r="N1762" s="8"/>
      <c r="O1762" s="8"/>
      <c r="P1762" s="8"/>
      <c r="Q1762" s="8"/>
      <c r="R1762" s="8"/>
      <c r="S1762" s="4">
        <f t="shared" si="170"/>
        <v>0</v>
      </c>
      <c r="T1762" s="6">
        <f t="shared" si="171"/>
        <v>0</v>
      </c>
      <c r="U1762" s="4">
        <f t="shared" si="172"/>
        <v>0</v>
      </c>
      <c r="V1762" s="6">
        <f t="shared" si="173"/>
        <v>0</v>
      </c>
      <c r="W1762" s="4">
        <f t="shared" si="174"/>
        <v>0</v>
      </c>
      <c r="X1762" s="6">
        <f t="shared" si="175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IF(E1763="","",IF(AND(H1763=H1764,J1763=J1764),"",MAX($D$3:D1762)+1))</f>
        <v/>
      </c>
      <c r="E1763" s="7"/>
      <c r="F1763" s="7"/>
      <c r="G1763" s="7"/>
      <c r="H1763" s="7"/>
      <c r="I1763" s="7"/>
      <c r="J1763" s="7"/>
      <c r="K1763" s="7"/>
      <c r="L1763" s="7"/>
      <c r="M1763" s="8"/>
      <c r="N1763" s="8"/>
      <c r="O1763" s="8"/>
      <c r="P1763" s="8"/>
      <c r="Q1763" s="8"/>
      <c r="R1763" s="8"/>
      <c r="S1763" s="4">
        <f t="shared" si="170"/>
        <v>0</v>
      </c>
      <c r="T1763" s="6">
        <f t="shared" si="171"/>
        <v>0</v>
      </c>
      <c r="U1763" s="4">
        <f t="shared" si="172"/>
        <v>0</v>
      </c>
      <c r="V1763" s="6">
        <f t="shared" si="173"/>
        <v>0</v>
      </c>
      <c r="W1763" s="4">
        <f t="shared" si="174"/>
        <v>0</v>
      </c>
      <c r="X1763" s="6">
        <f t="shared" si="175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IF(E1764="","",IF(AND(H1764=H1765,J1764=J1765),"",MAX($D$3:D1763)+1))</f>
        <v/>
      </c>
      <c r="E1764" s="7"/>
      <c r="F1764" s="7"/>
      <c r="G1764" s="7"/>
      <c r="H1764" s="7"/>
      <c r="I1764" s="7"/>
      <c r="J1764" s="7"/>
      <c r="K1764" s="7"/>
      <c r="L1764" s="7"/>
      <c r="M1764" s="8"/>
      <c r="N1764" s="8"/>
      <c r="O1764" s="8"/>
      <c r="P1764" s="8"/>
      <c r="Q1764" s="8"/>
      <c r="R1764" s="8"/>
      <c r="S1764" s="4">
        <f t="shared" si="170"/>
        <v>0</v>
      </c>
      <c r="T1764" s="6">
        <f t="shared" si="171"/>
        <v>0</v>
      </c>
      <c r="U1764" s="4">
        <f t="shared" si="172"/>
        <v>0</v>
      </c>
      <c r="V1764" s="6">
        <f t="shared" si="173"/>
        <v>0</v>
      </c>
      <c r="W1764" s="4">
        <f t="shared" si="174"/>
        <v>0</v>
      </c>
      <c r="X1764" s="6">
        <f t="shared" si="175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IF(E1765="","",IF(AND(H1765=H1766,J1765=J1766),"",MAX($D$3:D1764)+1))</f>
        <v/>
      </c>
      <c r="E1765" s="7"/>
      <c r="F1765" s="7"/>
      <c r="G1765" s="7"/>
      <c r="H1765" s="7"/>
      <c r="I1765" s="7"/>
      <c r="J1765" s="7"/>
      <c r="K1765" s="7"/>
      <c r="L1765" s="7"/>
      <c r="M1765" s="8"/>
      <c r="N1765" s="8"/>
      <c r="O1765" s="8"/>
      <c r="P1765" s="8"/>
      <c r="Q1765" s="8"/>
      <c r="R1765" s="8"/>
      <c r="S1765" s="4">
        <f t="shared" si="170"/>
        <v>0</v>
      </c>
      <c r="T1765" s="6">
        <f t="shared" si="171"/>
        <v>0</v>
      </c>
      <c r="U1765" s="4">
        <f t="shared" si="172"/>
        <v>0</v>
      </c>
      <c r="V1765" s="6">
        <f t="shared" si="173"/>
        <v>0</v>
      </c>
      <c r="W1765" s="4">
        <f t="shared" si="174"/>
        <v>0</v>
      </c>
      <c r="X1765" s="6">
        <f t="shared" si="175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IF(E1766="","",IF(AND(H1766=H1767,J1766=J1767),"",MAX($D$3:D1765)+1))</f>
        <v/>
      </c>
      <c r="E1766" s="7"/>
      <c r="F1766" s="7"/>
      <c r="G1766" s="7"/>
      <c r="H1766" s="7"/>
      <c r="I1766" s="7"/>
      <c r="J1766" s="7"/>
      <c r="K1766" s="7"/>
      <c r="L1766" s="7"/>
      <c r="M1766" s="8"/>
      <c r="N1766" s="8"/>
      <c r="O1766" s="8"/>
      <c r="P1766" s="8"/>
      <c r="Q1766" s="8"/>
      <c r="R1766" s="8"/>
      <c r="S1766" s="4">
        <f t="shared" si="170"/>
        <v>0</v>
      </c>
      <c r="T1766" s="6">
        <f t="shared" si="171"/>
        <v>0</v>
      </c>
      <c r="U1766" s="4">
        <f t="shared" si="172"/>
        <v>0</v>
      </c>
      <c r="V1766" s="6">
        <f t="shared" si="173"/>
        <v>0</v>
      </c>
      <c r="W1766" s="4">
        <f t="shared" si="174"/>
        <v>0</v>
      </c>
      <c r="X1766" s="6">
        <f t="shared" si="175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IF(E1767="","",IF(AND(H1767=H1768,J1767=J1768),"",MAX($D$3:D1766)+1))</f>
        <v/>
      </c>
      <c r="E1767" s="7"/>
      <c r="F1767" s="7"/>
      <c r="G1767" s="7"/>
      <c r="H1767" s="7"/>
      <c r="I1767" s="7"/>
      <c r="J1767" s="7"/>
      <c r="K1767" s="7"/>
      <c r="L1767" s="7"/>
      <c r="M1767" s="8"/>
      <c r="N1767" s="8"/>
      <c r="O1767" s="8"/>
      <c r="P1767" s="8"/>
      <c r="Q1767" s="8"/>
      <c r="R1767" s="8"/>
      <c r="S1767" s="4">
        <f t="shared" si="170"/>
        <v>0</v>
      </c>
      <c r="T1767" s="6">
        <f t="shared" si="171"/>
        <v>0</v>
      </c>
      <c r="U1767" s="4">
        <f t="shared" si="172"/>
        <v>0</v>
      </c>
      <c r="V1767" s="6">
        <f t="shared" si="173"/>
        <v>0</v>
      </c>
      <c r="W1767" s="4">
        <f t="shared" si="174"/>
        <v>0</v>
      </c>
      <c r="X1767" s="6">
        <f t="shared" si="175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IF(E1768="","",IF(AND(H1768=H1769,J1768=J1769),"",MAX($D$3:D1767)+1))</f>
        <v/>
      </c>
      <c r="E1768" s="7"/>
      <c r="F1768" s="7"/>
      <c r="G1768" s="7"/>
      <c r="H1768" s="7"/>
      <c r="I1768" s="7"/>
      <c r="J1768" s="7"/>
      <c r="K1768" s="7"/>
      <c r="L1768" s="7"/>
      <c r="M1768" s="8"/>
      <c r="N1768" s="8"/>
      <c r="O1768" s="8"/>
      <c r="P1768" s="8"/>
      <c r="Q1768" s="8"/>
      <c r="R1768" s="8"/>
      <c r="S1768" s="4">
        <f t="shared" si="170"/>
        <v>0</v>
      </c>
      <c r="T1768" s="6">
        <f t="shared" si="171"/>
        <v>0</v>
      </c>
      <c r="U1768" s="4">
        <f t="shared" si="172"/>
        <v>0</v>
      </c>
      <c r="V1768" s="6">
        <f t="shared" si="173"/>
        <v>0</v>
      </c>
      <c r="W1768" s="4">
        <f t="shared" si="174"/>
        <v>0</v>
      </c>
      <c r="X1768" s="6">
        <f t="shared" si="175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IF(E1769="","",IF(AND(H1769=H1770,J1769=J1770),"",MAX($D$3:D1768)+1))</f>
        <v/>
      </c>
      <c r="E1769" s="7"/>
      <c r="F1769" s="7"/>
      <c r="G1769" s="7"/>
      <c r="H1769" s="7"/>
      <c r="I1769" s="7"/>
      <c r="J1769" s="7"/>
      <c r="K1769" s="7"/>
      <c r="L1769" s="7"/>
      <c r="M1769" s="8"/>
      <c r="N1769" s="8"/>
      <c r="O1769" s="8"/>
      <c r="P1769" s="8"/>
      <c r="Q1769" s="8"/>
      <c r="R1769" s="8"/>
      <c r="S1769" s="4">
        <f t="shared" si="170"/>
        <v>0</v>
      </c>
      <c r="T1769" s="6">
        <f t="shared" si="171"/>
        <v>0</v>
      </c>
      <c r="U1769" s="4">
        <f t="shared" si="172"/>
        <v>0</v>
      </c>
      <c r="V1769" s="6">
        <f t="shared" si="173"/>
        <v>0</v>
      </c>
      <c r="W1769" s="4">
        <f t="shared" si="174"/>
        <v>0</v>
      </c>
      <c r="X1769" s="6">
        <f t="shared" si="175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IF(E1770="","",IF(AND(H1770=H1771,J1770=J1771),"",MAX($D$3:D1769)+1))</f>
        <v/>
      </c>
      <c r="E1770" s="7"/>
      <c r="F1770" s="7"/>
      <c r="G1770" s="7"/>
      <c r="H1770" s="7"/>
      <c r="I1770" s="7"/>
      <c r="J1770" s="7"/>
      <c r="K1770" s="7"/>
      <c r="L1770" s="7"/>
      <c r="M1770" s="8"/>
      <c r="N1770" s="8"/>
      <c r="O1770" s="8"/>
      <c r="P1770" s="8"/>
      <c r="Q1770" s="8"/>
      <c r="R1770" s="8"/>
      <c r="S1770" s="4">
        <f t="shared" si="170"/>
        <v>0</v>
      </c>
      <c r="T1770" s="6">
        <f t="shared" si="171"/>
        <v>0</v>
      </c>
      <c r="U1770" s="4">
        <f t="shared" si="172"/>
        <v>0</v>
      </c>
      <c r="V1770" s="6">
        <f t="shared" si="173"/>
        <v>0</v>
      </c>
      <c r="W1770" s="4">
        <f t="shared" si="174"/>
        <v>0</v>
      </c>
      <c r="X1770" s="6">
        <f t="shared" si="175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IF(E1771="","",IF(AND(H1771=H1772,J1771=J1772),"",MAX($D$3:D1770)+1))</f>
        <v/>
      </c>
      <c r="E1771" s="7"/>
      <c r="F1771" s="7"/>
      <c r="G1771" s="7"/>
      <c r="H1771" s="7"/>
      <c r="I1771" s="7"/>
      <c r="J1771" s="7"/>
      <c r="K1771" s="7"/>
      <c r="L1771" s="7"/>
      <c r="M1771" s="8"/>
      <c r="N1771" s="8"/>
      <c r="O1771" s="8"/>
      <c r="P1771" s="8"/>
      <c r="Q1771" s="8"/>
      <c r="R1771" s="8"/>
      <c r="S1771" s="4">
        <f t="shared" si="170"/>
        <v>0</v>
      </c>
      <c r="T1771" s="6">
        <f t="shared" si="171"/>
        <v>0</v>
      </c>
      <c r="U1771" s="4">
        <f t="shared" si="172"/>
        <v>0</v>
      </c>
      <c r="V1771" s="6">
        <f t="shared" si="173"/>
        <v>0</v>
      </c>
      <c r="W1771" s="4">
        <f t="shared" si="174"/>
        <v>0</v>
      </c>
      <c r="X1771" s="6">
        <f t="shared" si="175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IF(E1772="","",IF(AND(H1772=H1773,J1772=J1773),"",MAX($D$3:D1771)+1))</f>
        <v/>
      </c>
      <c r="E1772" s="7"/>
      <c r="F1772" s="7"/>
      <c r="G1772" s="7"/>
      <c r="H1772" s="7"/>
      <c r="I1772" s="7"/>
      <c r="J1772" s="7"/>
      <c r="K1772" s="7"/>
      <c r="L1772" s="7"/>
      <c r="M1772" s="8"/>
      <c r="N1772" s="8"/>
      <c r="O1772" s="8"/>
      <c r="P1772" s="8"/>
      <c r="Q1772" s="8"/>
      <c r="R1772" s="8"/>
      <c r="S1772" s="4">
        <f t="shared" si="170"/>
        <v>0</v>
      </c>
      <c r="T1772" s="6">
        <f t="shared" si="171"/>
        <v>0</v>
      </c>
      <c r="U1772" s="4">
        <f t="shared" si="172"/>
        <v>0</v>
      </c>
      <c r="V1772" s="6">
        <f t="shared" si="173"/>
        <v>0</v>
      </c>
      <c r="W1772" s="4">
        <f t="shared" si="174"/>
        <v>0</v>
      </c>
      <c r="X1772" s="6">
        <f t="shared" si="175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IF(E1773="","",IF(AND(H1773=H1774,J1773=J1774),"",MAX($D$3:D1772)+1))</f>
        <v/>
      </c>
      <c r="E1773" s="7"/>
      <c r="F1773" s="7"/>
      <c r="G1773" s="7"/>
      <c r="H1773" s="7"/>
      <c r="I1773" s="7"/>
      <c r="J1773" s="7"/>
      <c r="K1773" s="7"/>
      <c r="L1773" s="7"/>
      <c r="M1773" s="8"/>
      <c r="N1773" s="8"/>
      <c r="O1773" s="8"/>
      <c r="P1773" s="8"/>
      <c r="Q1773" s="8"/>
      <c r="R1773" s="8"/>
      <c r="S1773" s="4">
        <f t="shared" si="170"/>
        <v>0</v>
      </c>
      <c r="T1773" s="6">
        <f t="shared" si="171"/>
        <v>0</v>
      </c>
      <c r="U1773" s="4">
        <f t="shared" si="172"/>
        <v>0</v>
      </c>
      <c r="V1773" s="6">
        <f t="shared" si="173"/>
        <v>0</v>
      </c>
      <c r="W1773" s="4">
        <f t="shared" si="174"/>
        <v>0</v>
      </c>
      <c r="X1773" s="6">
        <f t="shared" si="175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IF(E1774="","",IF(AND(H1774=H1775,J1774=J1775),"",MAX($D$3:D1773)+1))</f>
        <v/>
      </c>
      <c r="E1774" s="7"/>
      <c r="F1774" s="7"/>
      <c r="G1774" s="7"/>
      <c r="H1774" s="7"/>
      <c r="I1774" s="7"/>
      <c r="J1774" s="7"/>
      <c r="K1774" s="7"/>
      <c r="L1774" s="7"/>
      <c r="M1774" s="8"/>
      <c r="N1774" s="8"/>
      <c r="O1774" s="8"/>
      <c r="P1774" s="8"/>
      <c r="Q1774" s="8"/>
      <c r="R1774" s="8"/>
      <c r="S1774" s="4">
        <f t="shared" si="170"/>
        <v>0</v>
      </c>
      <c r="T1774" s="6">
        <f t="shared" si="171"/>
        <v>0</v>
      </c>
      <c r="U1774" s="4">
        <f t="shared" si="172"/>
        <v>0</v>
      </c>
      <c r="V1774" s="6">
        <f t="shared" si="173"/>
        <v>0</v>
      </c>
      <c r="W1774" s="4">
        <f t="shared" si="174"/>
        <v>0</v>
      </c>
      <c r="X1774" s="6">
        <f t="shared" si="175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IF(E1775="","",IF(AND(H1775=H1776,J1775=J1776),"",MAX($D$3:D1774)+1))</f>
        <v/>
      </c>
      <c r="E1775" s="7"/>
      <c r="F1775" s="7"/>
      <c r="G1775" s="7"/>
      <c r="H1775" s="7"/>
      <c r="I1775" s="7"/>
      <c r="J1775" s="7"/>
      <c r="K1775" s="7"/>
      <c r="L1775" s="7"/>
      <c r="M1775" s="8"/>
      <c r="N1775" s="8"/>
      <c r="O1775" s="8"/>
      <c r="P1775" s="8"/>
      <c r="Q1775" s="8"/>
      <c r="R1775" s="8"/>
      <c r="S1775" s="4">
        <f t="shared" si="170"/>
        <v>0</v>
      </c>
      <c r="T1775" s="6">
        <f t="shared" si="171"/>
        <v>0</v>
      </c>
      <c r="U1775" s="4">
        <f t="shared" si="172"/>
        <v>0</v>
      </c>
      <c r="V1775" s="6">
        <f t="shared" si="173"/>
        <v>0</v>
      </c>
      <c r="W1775" s="4">
        <f t="shared" si="174"/>
        <v>0</v>
      </c>
      <c r="X1775" s="6">
        <f t="shared" si="175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IF(E1776="","",IF(AND(H1776=H1777,J1776=J1777),"",MAX($D$3:D1775)+1))</f>
        <v/>
      </c>
      <c r="E1776" s="7"/>
      <c r="F1776" s="7"/>
      <c r="G1776" s="7"/>
      <c r="H1776" s="7"/>
      <c r="I1776" s="7"/>
      <c r="J1776" s="7"/>
      <c r="K1776" s="7"/>
      <c r="L1776" s="7"/>
      <c r="M1776" s="8"/>
      <c r="N1776" s="8"/>
      <c r="O1776" s="8"/>
      <c r="P1776" s="8"/>
      <c r="Q1776" s="8"/>
      <c r="R1776" s="8"/>
      <c r="S1776" s="4">
        <f t="shared" si="170"/>
        <v>0</v>
      </c>
      <c r="T1776" s="6">
        <f t="shared" si="171"/>
        <v>0</v>
      </c>
      <c r="U1776" s="4">
        <f t="shared" si="172"/>
        <v>0</v>
      </c>
      <c r="V1776" s="6">
        <f t="shared" si="173"/>
        <v>0</v>
      </c>
      <c r="W1776" s="4">
        <f t="shared" si="174"/>
        <v>0</v>
      </c>
      <c r="X1776" s="6">
        <f t="shared" si="175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IF(E1777="","",IF(AND(H1777=H1778,J1777=J1778),"",MAX($D$3:D1776)+1))</f>
        <v/>
      </c>
      <c r="E1777" s="7"/>
      <c r="F1777" s="7"/>
      <c r="G1777" s="7"/>
      <c r="H1777" s="7"/>
      <c r="I1777" s="7"/>
      <c r="J1777" s="7"/>
      <c r="K1777" s="7"/>
      <c r="L1777" s="7"/>
      <c r="M1777" s="8"/>
      <c r="N1777" s="8"/>
      <c r="O1777" s="8"/>
      <c r="P1777" s="8"/>
      <c r="Q1777" s="8"/>
      <c r="R1777" s="8"/>
      <c r="S1777" s="4">
        <f t="shared" si="170"/>
        <v>0</v>
      </c>
      <c r="T1777" s="6">
        <f t="shared" si="171"/>
        <v>0</v>
      </c>
      <c r="U1777" s="4">
        <f t="shared" si="172"/>
        <v>0</v>
      </c>
      <c r="V1777" s="6">
        <f t="shared" si="173"/>
        <v>0</v>
      </c>
      <c r="W1777" s="4">
        <f t="shared" si="174"/>
        <v>0</v>
      </c>
      <c r="X1777" s="6">
        <f t="shared" si="175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IF(E1778="","",IF(AND(H1778=H1779,J1778=J1779),"",MAX($D$3:D1777)+1))</f>
        <v/>
      </c>
      <c r="E1778" s="7"/>
      <c r="F1778" s="7"/>
      <c r="G1778" s="7"/>
      <c r="H1778" s="7"/>
      <c r="I1778" s="7"/>
      <c r="J1778" s="7"/>
      <c r="K1778" s="7"/>
      <c r="L1778" s="7"/>
      <c r="M1778" s="8"/>
      <c r="N1778" s="8"/>
      <c r="O1778" s="8"/>
      <c r="P1778" s="8"/>
      <c r="Q1778" s="8"/>
      <c r="R1778" s="8"/>
      <c r="S1778" s="4">
        <f t="shared" si="170"/>
        <v>0</v>
      </c>
      <c r="T1778" s="6">
        <f t="shared" si="171"/>
        <v>0</v>
      </c>
      <c r="U1778" s="4">
        <f t="shared" si="172"/>
        <v>0</v>
      </c>
      <c r="V1778" s="6">
        <f t="shared" si="173"/>
        <v>0</v>
      </c>
      <c r="W1778" s="4">
        <f t="shared" si="174"/>
        <v>0</v>
      </c>
      <c r="X1778" s="6">
        <f t="shared" si="175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IF(E1779="","",IF(AND(H1779=H1780,J1779=J1780),"",MAX($D$3:D1778)+1))</f>
        <v/>
      </c>
      <c r="E1779" s="7"/>
      <c r="F1779" s="7"/>
      <c r="G1779" s="7"/>
      <c r="H1779" s="7"/>
      <c r="I1779" s="7"/>
      <c r="J1779" s="7"/>
      <c r="K1779" s="7"/>
      <c r="L1779" s="7"/>
      <c r="M1779" s="8"/>
      <c r="N1779" s="8"/>
      <c r="O1779" s="8"/>
      <c r="P1779" s="8"/>
      <c r="Q1779" s="8"/>
      <c r="R1779" s="8"/>
      <c r="S1779" s="4">
        <f t="shared" ref="S1779:S1842" si="176">M1779-O1779-Q1779</f>
        <v>0</v>
      </c>
      <c r="T1779" s="6">
        <f t="shared" ref="T1779:T1842" si="177">IF(M1779=0,0,ROUND((O1779+Q1779)/M1779,4))</f>
        <v>0</v>
      </c>
      <c r="U1779" s="4">
        <f t="shared" ref="U1779:U1842" si="178">N1779-O1779-Q1779</f>
        <v>0</v>
      </c>
      <c r="V1779" s="6">
        <f t="shared" ref="V1779:V1842" si="179">IF(N1779=0,0,ROUND((O1779+Q1779)/N1779,4))</f>
        <v>0</v>
      </c>
      <c r="W1779" s="4">
        <f t="shared" ref="W1779:W1842" si="180">R1779-O1779-Q1779</f>
        <v>0</v>
      </c>
      <c r="X1779" s="6">
        <f t="shared" ref="X1779:X1842" si="181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IF(E1780="","",IF(AND(H1780=H1781,J1780=J1781),"",MAX($D$3:D1779)+1))</f>
        <v/>
      </c>
      <c r="E1780" s="7"/>
      <c r="F1780" s="7"/>
      <c r="G1780" s="7"/>
      <c r="H1780" s="7"/>
      <c r="I1780" s="7"/>
      <c r="J1780" s="7"/>
      <c r="K1780" s="7"/>
      <c r="L1780" s="7"/>
      <c r="M1780" s="8"/>
      <c r="N1780" s="8"/>
      <c r="O1780" s="8"/>
      <c r="P1780" s="8"/>
      <c r="Q1780" s="8"/>
      <c r="R1780" s="8"/>
      <c r="S1780" s="4">
        <f t="shared" si="176"/>
        <v>0</v>
      </c>
      <c r="T1780" s="6">
        <f t="shared" si="177"/>
        <v>0</v>
      </c>
      <c r="U1780" s="4">
        <f t="shared" si="178"/>
        <v>0</v>
      </c>
      <c r="V1780" s="6">
        <f t="shared" si="179"/>
        <v>0</v>
      </c>
      <c r="W1780" s="4">
        <f t="shared" si="180"/>
        <v>0</v>
      </c>
      <c r="X1780" s="6">
        <f t="shared" si="181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IF(E1781="","",IF(AND(H1781=H1782,J1781=J1782),"",MAX($D$3:D1780)+1))</f>
        <v/>
      </c>
      <c r="E1781" s="7"/>
      <c r="F1781" s="7"/>
      <c r="G1781" s="7"/>
      <c r="H1781" s="7"/>
      <c r="I1781" s="7"/>
      <c r="J1781" s="7"/>
      <c r="K1781" s="7"/>
      <c r="L1781" s="7"/>
      <c r="M1781" s="8"/>
      <c r="N1781" s="8"/>
      <c r="O1781" s="8"/>
      <c r="P1781" s="8"/>
      <c r="Q1781" s="8"/>
      <c r="R1781" s="8"/>
      <c r="S1781" s="4">
        <f t="shared" si="176"/>
        <v>0</v>
      </c>
      <c r="T1781" s="6">
        <f t="shared" si="177"/>
        <v>0</v>
      </c>
      <c r="U1781" s="4">
        <f t="shared" si="178"/>
        <v>0</v>
      </c>
      <c r="V1781" s="6">
        <f t="shared" si="179"/>
        <v>0</v>
      </c>
      <c r="W1781" s="4">
        <f t="shared" si="180"/>
        <v>0</v>
      </c>
      <c r="X1781" s="6">
        <f t="shared" si="181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IF(E1782="","",IF(AND(H1782=H1783,J1782=J1783),"",MAX($D$3:D1781)+1))</f>
        <v/>
      </c>
      <c r="E1782" s="7"/>
      <c r="F1782" s="7"/>
      <c r="G1782" s="7"/>
      <c r="H1782" s="7"/>
      <c r="I1782" s="7"/>
      <c r="J1782" s="7"/>
      <c r="K1782" s="7"/>
      <c r="L1782" s="7"/>
      <c r="M1782" s="8"/>
      <c r="N1782" s="8"/>
      <c r="O1782" s="8"/>
      <c r="P1782" s="8"/>
      <c r="Q1782" s="8"/>
      <c r="R1782" s="8"/>
      <c r="S1782" s="4">
        <f t="shared" si="176"/>
        <v>0</v>
      </c>
      <c r="T1782" s="6">
        <f t="shared" si="177"/>
        <v>0</v>
      </c>
      <c r="U1782" s="4">
        <f t="shared" si="178"/>
        <v>0</v>
      </c>
      <c r="V1782" s="6">
        <f t="shared" si="179"/>
        <v>0</v>
      </c>
      <c r="W1782" s="4">
        <f t="shared" si="180"/>
        <v>0</v>
      </c>
      <c r="X1782" s="6">
        <f t="shared" si="181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IF(E1783="","",IF(AND(H1783=H1784,J1783=J1784),"",MAX($D$3:D1782)+1))</f>
        <v/>
      </c>
      <c r="E1783" s="7"/>
      <c r="F1783" s="7"/>
      <c r="G1783" s="7"/>
      <c r="H1783" s="7"/>
      <c r="I1783" s="7"/>
      <c r="J1783" s="7"/>
      <c r="K1783" s="7"/>
      <c r="L1783" s="7"/>
      <c r="M1783" s="8"/>
      <c r="N1783" s="8"/>
      <c r="O1783" s="8"/>
      <c r="P1783" s="8"/>
      <c r="Q1783" s="8"/>
      <c r="R1783" s="8"/>
      <c r="S1783" s="4">
        <f t="shared" si="176"/>
        <v>0</v>
      </c>
      <c r="T1783" s="6">
        <f t="shared" si="177"/>
        <v>0</v>
      </c>
      <c r="U1783" s="4">
        <f t="shared" si="178"/>
        <v>0</v>
      </c>
      <c r="V1783" s="6">
        <f t="shared" si="179"/>
        <v>0</v>
      </c>
      <c r="W1783" s="4">
        <f t="shared" si="180"/>
        <v>0</v>
      </c>
      <c r="X1783" s="6">
        <f t="shared" si="181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IF(E1784="","",IF(AND(H1784=H1785,J1784=J1785),"",MAX($D$3:D1783)+1))</f>
        <v/>
      </c>
      <c r="E1784" s="7"/>
      <c r="F1784" s="7"/>
      <c r="G1784" s="7"/>
      <c r="H1784" s="7"/>
      <c r="I1784" s="7"/>
      <c r="J1784" s="7"/>
      <c r="K1784" s="7"/>
      <c r="L1784" s="7"/>
      <c r="M1784" s="8"/>
      <c r="N1784" s="8"/>
      <c r="O1784" s="8"/>
      <c r="P1784" s="8"/>
      <c r="Q1784" s="8"/>
      <c r="R1784" s="8"/>
      <c r="S1784" s="4">
        <f t="shared" si="176"/>
        <v>0</v>
      </c>
      <c r="T1784" s="6">
        <f t="shared" si="177"/>
        <v>0</v>
      </c>
      <c r="U1784" s="4">
        <f t="shared" si="178"/>
        <v>0</v>
      </c>
      <c r="V1784" s="6">
        <f t="shared" si="179"/>
        <v>0</v>
      </c>
      <c r="W1784" s="4">
        <f t="shared" si="180"/>
        <v>0</v>
      </c>
      <c r="X1784" s="6">
        <f t="shared" si="181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IF(E1785="","",IF(AND(H1785=H1786,J1785=J1786),"",MAX($D$3:D1784)+1))</f>
        <v/>
      </c>
      <c r="E1785" s="7"/>
      <c r="F1785" s="7"/>
      <c r="G1785" s="7"/>
      <c r="H1785" s="7"/>
      <c r="I1785" s="7"/>
      <c r="J1785" s="7"/>
      <c r="K1785" s="7"/>
      <c r="L1785" s="7"/>
      <c r="M1785" s="8"/>
      <c r="N1785" s="8"/>
      <c r="O1785" s="8"/>
      <c r="P1785" s="8"/>
      <c r="Q1785" s="8"/>
      <c r="R1785" s="8"/>
      <c r="S1785" s="4">
        <f t="shared" si="176"/>
        <v>0</v>
      </c>
      <c r="T1785" s="6">
        <f t="shared" si="177"/>
        <v>0</v>
      </c>
      <c r="U1785" s="4">
        <f t="shared" si="178"/>
        <v>0</v>
      </c>
      <c r="V1785" s="6">
        <f t="shared" si="179"/>
        <v>0</v>
      </c>
      <c r="W1785" s="4">
        <f t="shared" si="180"/>
        <v>0</v>
      </c>
      <c r="X1785" s="6">
        <f t="shared" si="181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IF(E1786="","",IF(AND(H1786=H1787,J1786=J1787),"",MAX($D$3:D1785)+1))</f>
        <v/>
      </c>
      <c r="E1786" s="7"/>
      <c r="F1786" s="7"/>
      <c r="G1786" s="7"/>
      <c r="H1786" s="7"/>
      <c r="I1786" s="7"/>
      <c r="J1786" s="7"/>
      <c r="K1786" s="7"/>
      <c r="L1786" s="7"/>
      <c r="M1786" s="8"/>
      <c r="N1786" s="8"/>
      <c r="O1786" s="8"/>
      <c r="P1786" s="8"/>
      <c r="Q1786" s="8"/>
      <c r="R1786" s="8"/>
      <c r="S1786" s="4">
        <f t="shared" si="176"/>
        <v>0</v>
      </c>
      <c r="T1786" s="6">
        <f t="shared" si="177"/>
        <v>0</v>
      </c>
      <c r="U1786" s="4">
        <f t="shared" si="178"/>
        <v>0</v>
      </c>
      <c r="V1786" s="6">
        <f t="shared" si="179"/>
        <v>0</v>
      </c>
      <c r="W1786" s="4">
        <f t="shared" si="180"/>
        <v>0</v>
      </c>
      <c r="X1786" s="6">
        <f t="shared" si="181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IF(E1787="","",IF(AND(H1787=H1788,J1787=J1788),"",MAX($D$3:D1786)+1))</f>
        <v/>
      </c>
      <c r="E1787" s="7"/>
      <c r="F1787" s="7"/>
      <c r="G1787" s="7"/>
      <c r="H1787" s="7"/>
      <c r="I1787" s="7"/>
      <c r="J1787" s="7"/>
      <c r="K1787" s="7"/>
      <c r="L1787" s="7"/>
      <c r="M1787" s="8"/>
      <c r="N1787" s="8"/>
      <c r="O1787" s="8"/>
      <c r="P1787" s="8"/>
      <c r="Q1787" s="8"/>
      <c r="R1787" s="8"/>
      <c r="S1787" s="4">
        <f t="shared" si="176"/>
        <v>0</v>
      </c>
      <c r="T1787" s="6">
        <f t="shared" si="177"/>
        <v>0</v>
      </c>
      <c r="U1787" s="4">
        <f t="shared" si="178"/>
        <v>0</v>
      </c>
      <c r="V1787" s="6">
        <f t="shared" si="179"/>
        <v>0</v>
      </c>
      <c r="W1787" s="4">
        <f t="shared" si="180"/>
        <v>0</v>
      </c>
      <c r="X1787" s="6">
        <f t="shared" si="181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IF(E1788="","",IF(AND(H1788=H1789,J1788=J1789),"",MAX($D$3:D1787)+1))</f>
        <v/>
      </c>
      <c r="E1788" s="7"/>
      <c r="F1788" s="7"/>
      <c r="G1788" s="7"/>
      <c r="H1788" s="7"/>
      <c r="I1788" s="7"/>
      <c r="J1788" s="7"/>
      <c r="K1788" s="7"/>
      <c r="L1788" s="7"/>
      <c r="M1788" s="8"/>
      <c r="N1788" s="8"/>
      <c r="O1788" s="8"/>
      <c r="P1788" s="8"/>
      <c r="Q1788" s="8"/>
      <c r="R1788" s="8"/>
      <c r="S1788" s="4">
        <f t="shared" si="176"/>
        <v>0</v>
      </c>
      <c r="T1788" s="6">
        <f t="shared" si="177"/>
        <v>0</v>
      </c>
      <c r="U1788" s="4">
        <f t="shared" si="178"/>
        <v>0</v>
      </c>
      <c r="V1788" s="6">
        <f t="shared" si="179"/>
        <v>0</v>
      </c>
      <c r="W1788" s="4">
        <f t="shared" si="180"/>
        <v>0</v>
      </c>
      <c r="X1788" s="6">
        <f t="shared" si="181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IF(E1789="","",IF(AND(H1789=H1790,J1789=J1790),"",MAX($D$3:D1788)+1))</f>
        <v/>
      </c>
      <c r="E1789" s="7"/>
      <c r="F1789" s="7"/>
      <c r="G1789" s="7"/>
      <c r="H1789" s="7"/>
      <c r="I1789" s="7"/>
      <c r="J1789" s="7"/>
      <c r="K1789" s="7"/>
      <c r="L1789" s="7"/>
      <c r="M1789" s="8"/>
      <c r="N1789" s="8"/>
      <c r="O1789" s="8"/>
      <c r="P1789" s="8"/>
      <c r="Q1789" s="8"/>
      <c r="R1789" s="8"/>
      <c r="S1789" s="4">
        <f t="shared" si="176"/>
        <v>0</v>
      </c>
      <c r="T1789" s="6">
        <f t="shared" si="177"/>
        <v>0</v>
      </c>
      <c r="U1789" s="4">
        <f t="shared" si="178"/>
        <v>0</v>
      </c>
      <c r="V1789" s="6">
        <f t="shared" si="179"/>
        <v>0</v>
      </c>
      <c r="W1789" s="4">
        <f t="shared" si="180"/>
        <v>0</v>
      </c>
      <c r="X1789" s="6">
        <f t="shared" si="181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IF(E1790="","",IF(AND(H1790=H1791,J1790=J1791),"",MAX($D$3:D1789)+1))</f>
        <v/>
      </c>
      <c r="E1790" s="7"/>
      <c r="F1790" s="7"/>
      <c r="G1790" s="7"/>
      <c r="H1790" s="7"/>
      <c r="I1790" s="7"/>
      <c r="J1790" s="7"/>
      <c r="K1790" s="7"/>
      <c r="L1790" s="7"/>
      <c r="M1790" s="8"/>
      <c r="N1790" s="8"/>
      <c r="O1790" s="8"/>
      <c r="P1790" s="8"/>
      <c r="Q1790" s="8"/>
      <c r="R1790" s="8"/>
      <c r="S1790" s="4">
        <f t="shared" si="176"/>
        <v>0</v>
      </c>
      <c r="T1790" s="6">
        <f t="shared" si="177"/>
        <v>0</v>
      </c>
      <c r="U1790" s="4">
        <f t="shared" si="178"/>
        <v>0</v>
      </c>
      <c r="V1790" s="6">
        <f t="shared" si="179"/>
        <v>0</v>
      </c>
      <c r="W1790" s="4">
        <f t="shared" si="180"/>
        <v>0</v>
      </c>
      <c r="X1790" s="6">
        <f t="shared" si="181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IF(E1791="","",IF(AND(H1791=H1792,J1791=J1792),"",MAX($D$3:D1790)+1))</f>
        <v/>
      </c>
      <c r="E1791" s="7"/>
      <c r="F1791" s="7"/>
      <c r="G1791" s="7"/>
      <c r="H1791" s="7"/>
      <c r="I1791" s="7"/>
      <c r="J1791" s="7"/>
      <c r="K1791" s="7"/>
      <c r="L1791" s="7"/>
      <c r="M1791" s="8"/>
      <c r="N1791" s="8"/>
      <c r="O1791" s="8"/>
      <c r="P1791" s="8"/>
      <c r="Q1791" s="8"/>
      <c r="R1791" s="8"/>
      <c r="S1791" s="4">
        <f t="shared" si="176"/>
        <v>0</v>
      </c>
      <c r="T1791" s="6">
        <f t="shared" si="177"/>
        <v>0</v>
      </c>
      <c r="U1791" s="4">
        <f t="shared" si="178"/>
        <v>0</v>
      </c>
      <c r="V1791" s="6">
        <f t="shared" si="179"/>
        <v>0</v>
      </c>
      <c r="W1791" s="4">
        <f t="shared" si="180"/>
        <v>0</v>
      </c>
      <c r="X1791" s="6">
        <f t="shared" si="181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IF(E1792="","",IF(AND(H1792=H1793,J1792=J1793),"",MAX($D$3:D1791)+1))</f>
        <v/>
      </c>
      <c r="E1792" s="7"/>
      <c r="F1792" s="7"/>
      <c r="G1792" s="7"/>
      <c r="H1792" s="7"/>
      <c r="I1792" s="7"/>
      <c r="J1792" s="7"/>
      <c r="K1792" s="7"/>
      <c r="L1792" s="7"/>
      <c r="M1792" s="8"/>
      <c r="N1792" s="8"/>
      <c r="O1792" s="8"/>
      <c r="P1792" s="8"/>
      <c r="Q1792" s="8"/>
      <c r="R1792" s="8"/>
      <c r="S1792" s="4">
        <f t="shared" si="176"/>
        <v>0</v>
      </c>
      <c r="T1792" s="6">
        <f t="shared" si="177"/>
        <v>0</v>
      </c>
      <c r="U1792" s="4">
        <f t="shared" si="178"/>
        <v>0</v>
      </c>
      <c r="V1792" s="6">
        <f t="shared" si="179"/>
        <v>0</v>
      </c>
      <c r="W1792" s="4">
        <f t="shared" si="180"/>
        <v>0</v>
      </c>
      <c r="X1792" s="6">
        <f t="shared" si="181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IF(E1793="","",IF(AND(H1793=H1794,J1793=J1794),"",MAX($D$3:D1792)+1))</f>
        <v/>
      </c>
      <c r="E1793" s="7"/>
      <c r="F1793" s="7"/>
      <c r="G1793" s="7"/>
      <c r="H1793" s="7"/>
      <c r="I1793" s="7"/>
      <c r="J1793" s="7"/>
      <c r="K1793" s="7"/>
      <c r="L1793" s="7"/>
      <c r="M1793" s="8"/>
      <c r="N1793" s="8"/>
      <c r="O1793" s="8"/>
      <c r="P1793" s="8"/>
      <c r="Q1793" s="8"/>
      <c r="R1793" s="8"/>
      <c r="S1793" s="4">
        <f t="shared" si="176"/>
        <v>0</v>
      </c>
      <c r="T1793" s="6">
        <f t="shared" si="177"/>
        <v>0</v>
      </c>
      <c r="U1793" s="4">
        <f t="shared" si="178"/>
        <v>0</v>
      </c>
      <c r="V1793" s="6">
        <f t="shared" si="179"/>
        <v>0</v>
      </c>
      <c r="W1793" s="4">
        <f t="shared" si="180"/>
        <v>0</v>
      </c>
      <c r="X1793" s="6">
        <f t="shared" si="181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IF(E1794="","",IF(AND(H1794=H1795,J1794=J1795),"",MAX($D$3:D1793)+1))</f>
        <v/>
      </c>
      <c r="E1794" s="7"/>
      <c r="F1794" s="7"/>
      <c r="G1794" s="7"/>
      <c r="H1794" s="7"/>
      <c r="I1794" s="7"/>
      <c r="J1794" s="7"/>
      <c r="K1794" s="7"/>
      <c r="L1794" s="7"/>
      <c r="M1794" s="8"/>
      <c r="N1794" s="8"/>
      <c r="O1794" s="8"/>
      <c r="P1794" s="8"/>
      <c r="Q1794" s="8"/>
      <c r="R1794" s="8"/>
      <c r="S1794" s="4">
        <f t="shared" si="176"/>
        <v>0</v>
      </c>
      <c r="T1794" s="6">
        <f t="shared" si="177"/>
        <v>0</v>
      </c>
      <c r="U1794" s="4">
        <f t="shared" si="178"/>
        <v>0</v>
      </c>
      <c r="V1794" s="6">
        <f t="shared" si="179"/>
        <v>0</v>
      </c>
      <c r="W1794" s="4">
        <f t="shared" si="180"/>
        <v>0</v>
      </c>
      <c r="X1794" s="6">
        <f t="shared" si="181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IF(E1795="","",IF(AND(H1795=H1796,J1795=J1796),"",MAX($D$3:D1794)+1))</f>
        <v/>
      </c>
      <c r="E1795" s="7"/>
      <c r="F1795" s="7"/>
      <c r="G1795" s="7"/>
      <c r="H1795" s="7"/>
      <c r="I1795" s="7"/>
      <c r="J1795" s="7"/>
      <c r="K1795" s="7"/>
      <c r="L1795" s="7"/>
      <c r="M1795" s="8"/>
      <c r="N1795" s="8"/>
      <c r="O1795" s="8"/>
      <c r="P1795" s="8"/>
      <c r="Q1795" s="8"/>
      <c r="R1795" s="8"/>
      <c r="S1795" s="4">
        <f t="shared" si="176"/>
        <v>0</v>
      </c>
      <c r="T1795" s="6">
        <f t="shared" si="177"/>
        <v>0</v>
      </c>
      <c r="U1795" s="4">
        <f t="shared" si="178"/>
        <v>0</v>
      </c>
      <c r="V1795" s="6">
        <f t="shared" si="179"/>
        <v>0</v>
      </c>
      <c r="W1795" s="4">
        <f t="shared" si="180"/>
        <v>0</v>
      </c>
      <c r="X1795" s="6">
        <f t="shared" si="181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IF(E1796="","",IF(AND(H1796=H1797,J1796=J1797),"",MAX($D$3:D1795)+1))</f>
        <v/>
      </c>
      <c r="E1796" s="7"/>
      <c r="F1796" s="7"/>
      <c r="G1796" s="7"/>
      <c r="H1796" s="7"/>
      <c r="I1796" s="7"/>
      <c r="J1796" s="7"/>
      <c r="K1796" s="7"/>
      <c r="L1796" s="7"/>
      <c r="M1796" s="8"/>
      <c r="N1796" s="8"/>
      <c r="O1796" s="8"/>
      <c r="P1796" s="8"/>
      <c r="Q1796" s="8"/>
      <c r="R1796" s="8"/>
      <c r="S1796" s="4">
        <f t="shared" si="176"/>
        <v>0</v>
      </c>
      <c r="T1796" s="6">
        <f t="shared" si="177"/>
        <v>0</v>
      </c>
      <c r="U1796" s="4">
        <f t="shared" si="178"/>
        <v>0</v>
      </c>
      <c r="V1796" s="6">
        <f t="shared" si="179"/>
        <v>0</v>
      </c>
      <c r="W1796" s="4">
        <f t="shared" si="180"/>
        <v>0</v>
      </c>
      <c r="X1796" s="6">
        <f t="shared" si="181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IF(E1797="","",IF(AND(H1797=H1798,J1797=J1798),"",MAX($D$3:D1796)+1))</f>
        <v/>
      </c>
      <c r="E1797" s="7"/>
      <c r="F1797" s="7"/>
      <c r="G1797" s="7"/>
      <c r="H1797" s="7"/>
      <c r="I1797" s="7"/>
      <c r="J1797" s="7"/>
      <c r="K1797" s="7"/>
      <c r="L1797" s="7"/>
      <c r="M1797" s="8"/>
      <c r="N1797" s="8"/>
      <c r="O1797" s="8"/>
      <c r="P1797" s="8"/>
      <c r="Q1797" s="8"/>
      <c r="R1797" s="8"/>
      <c r="S1797" s="4">
        <f t="shared" si="176"/>
        <v>0</v>
      </c>
      <c r="T1797" s="6">
        <f t="shared" si="177"/>
        <v>0</v>
      </c>
      <c r="U1797" s="4">
        <f t="shared" si="178"/>
        <v>0</v>
      </c>
      <c r="V1797" s="6">
        <f t="shared" si="179"/>
        <v>0</v>
      </c>
      <c r="W1797" s="4">
        <f t="shared" si="180"/>
        <v>0</v>
      </c>
      <c r="X1797" s="6">
        <f t="shared" si="181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IF(E1798="","",IF(AND(H1798=H1799,J1798=J1799),"",MAX($D$3:D1797)+1))</f>
        <v/>
      </c>
      <c r="E1798" s="7"/>
      <c r="F1798" s="7"/>
      <c r="G1798" s="7"/>
      <c r="H1798" s="7"/>
      <c r="I1798" s="7"/>
      <c r="J1798" s="7"/>
      <c r="K1798" s="7"/>
      <c r="L1798" s="7"/>
      <c r="M1798" s="8"/>
      <c r="N1798" s="8"/>
      <c r="O1798" s="8"/>
      <c r="P1798" s="8"/>
      <c r="Q1798" s="8"/>
      <c r="R1798" s="8"/>
      <c r="S1798" s="4">
        <f t="shared" si="176"/>
        <v>0</v>
      </c>
      <c r="T1798" s="6">
        <f t="shared" si="177"/>
        <v>0</v>
      </c>
      <c r="U1798" s="4">
        <f t="shared" si="178"/>
        <v>0</v>
      </c>
      <c r="V1798" s="6">
        <f t="shared" si="179"/>
        <v>0</v>
      </c>
      <c r="W1798" s="4">
        <f t="shared" si="180"/>
        <v>0</v>
      </c>
      <c r="X1798" s="6">
        <f t="shared" si="181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IF(E1799="","",IF(AND(H1799=H1800,J1799=J1800),"",MAX($D$3:D1798)+1))</f>
        <v/>
      </c>
      <c r="E1799" s="7"/>
      <c r="F1799" s="7"/>
      <c r="G1799" s="7"/>
      <c r="H1799" s="7"/>
      <c r="I1799" s="7"/>
      <c r="J1799" s="7"/>
      <c r="K1799" s="7"/>
      <c r="L1799" s="7"/>
      <c r="M1799" s="8"/>
      <c r="N1799" s="8"/>
      <c r="O1799" s="8"/>
      <c r="P1799" s="8"/>
      <c r="Q1799" s="8"/>
      <c r="R1799" s="8"/>
      <c r="S1799" s="4">
        <f t="shared" si="176"/>
        <v>0</v>
      </c>
      <c r="T1799" s="6">
        <f t="shared" si="177"/>
        <v>0</v>
      </c>
      <c r="U1799" s="4">
        <f t="shared" si="178"/>
        <v>0</v>
      </c>
      <c r="V1799" s="6">
        <f t="shared" si="179"/>
        <v>0</v>
      </c>
      <c r="W1799" s="4">
        <f t="shared" si="180"/>
        <v>0</v>
      </c>
      <c r="X1799" s="6">
        <f t="shared" si="181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IF(E1800="","",IF(AND(H1800=H1801,J1800=J1801),"",MAX($D$3:D1799)+1))</f>
        <v/>
      </c>
      <c r="E1800" s="7"/>
      <c r="F1800" s="7"/>
      <c r="G1800" s="7"/>
      <c r="H1800" s="7"/>
      <c r="I1800" s="7"/>
      <c r="J1800" s="7"/>
      <c r="K1800" s="7"/>
      <c r="L1800" s="7"/>
      <c r="M1800" s="8"/>
      <c r="N1800" s="8"/>
      <c r="O1800" s="8"/>
      <c r="P1800" s="8"/>
      <c r="Q1800" s="8"/>
      <c r="R1800" s="8"/>
      <c r="S1800" s="4">
        <f t="shared" si="176"/>
        <v>0</v>
      </c>
      <c r="T1800" s="6">
        <f t="shared" si="177"/>
        <v>0</v>
      </c>
      <c r="U1800" s="4">
        <f t="shared" si="178"/>
        <v>0</v>
      </c>
      <c r="V1800" s="6">
        <f t="shared" si="179"/>
        <v>0</v>
      </c>
      <c r="W1800" s="4">
        <f t="shared" si="180"/>
        <v>0</v>
      </c>
      <c r="X1800" s="6">
        <f t="shared" si="181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IF(E1801="","",IF(AND(H1801=H1802,J1801=J1802),"",MAX($D$3:D1800)+1))</f>
        <v/>
      </c>
      <c r="E1801" s="7"/>
      <c r="F1801" s="7"/>
      <c r="G1801" s="7"/>
      <c r="H1801" s="7"/>
      <c r="I1801" s="7"/>
      <c r="J1801" s="7"/>
      <c r="K1801" s="7"/>
      <c r="L1801" s="7"/>
      <c r="M1801" s="8"/>
      <c r="N1801" s="8"/>
      <c r="O1801" s="8"/>
      <c r="P1801" s="8"/>
      <c r="Q1801" s="8"/>
      <c r="R1801" s="8"/>
      <c r="S1801" s="4">
        <f t="shared" si="176"/>
        <v>0</v>
      </c>
      <c r="T1801" s="6">
        <f t="shared" si="177"/>
        <v>0</v>
      </c>
      <c r="U1801" s="4">
        <f t="shared" si="178"/>
        <v>0</v>
      </c>
      <c r="V1801" s="6">
        <f t="shared" si="179"/>
        <v>0</v>
      </c>
      <c r="W1801" s="4">
        <f t="shared" si="180"/>
        <v>0</v>
      </c>
      <c r="X1801" s="6">
        <f t="shared" si="181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IF(E1802="","",IF(AND(H1802=H1803,J1802=J1803),"",MAX($D$3:D1801)+1))</f>
        <v/>
      </c>
      <c r="E1802" s="7"/>
      <c r="F1802" s="7"/>
      <c r="G1802" s="7"/>
      <c r="H1802" s="7"/>
      <c r="I1802" s="7"/>
      <c r="J1802" s="7"/>
      <c r="K1802" s="7"/>
      <c r="L1802" s="7"/>
      <c r="M1802" s="8"/>
      <c r="N1802" s="8"/>
      <c r="O1802" s="8"/>
      <c r="P1802" s="8"/>
      <c r="Q1802" s="8"/>
      <c r="R1802" s="8"/>
      <c r="S1802" s="4">
        <f t="shared" si="176"/>
        <v>0</v>
      </c>
      <c r="T1802" s="6">
        <f t="shared" si="177"/>
        <v>0</v>
      </c>
      <c r="U1802" s="4">
        <f t="shared" si="178"/>
        <v>0</v>
      </c>
      <c r="V1802" s="6">
        <f t="shared" si="179"/>
        <v>0</v>
      </c>
      <c r="W1802" s="4">
        <f t="shared" si="180"/>
        <v>0</v>
      </c>
      <c r="X1802" s="6">
        <f t="shared" si="181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IF(E1803="","",IF(AND(H1803=H1804,J1803=J1804),"",MAX($D$3:D1802)+1))</f>
        <v/>
      </c>
      <c r="E1803" s="7"/>
      <c r="F1803" s="7"/>
      <c r="G1803" s="7"/>
      <c r="H1803" s="7"/>
      <c r="I1803" s="7"/>
      <c r="J1803" s="7"/>
      <c r="K1803" s="7"/>
      <c r="L1803" s="7"/>
      <c r="M1803" s="8"/>
      <c r="N1803" s="8"/>
      <c r="O1803" s="8"/>
      <c r="P1803" s="8"/>
      <c r="Q1803" s="8"/>
      <c r="R1803" s="8"/>
      <c r="S1803" s="4">
        <f t="shared" si="176"/>
        <v>0</v>
      </c>
      <c r="T1803" s="6">
        <f t="shared" si="177"/>
        <v>0</v>
      </c>
      <c r="U1803" s="4">
        <f t="shared" si="178"/>
        <v>0</v>
      </c>
      <c r="V1803" s="6">
        <f t="shared" si="179"/>
        <v>0</v>
      </c>
      <c r="W1803" s="4">
        <f t="shared" si="180"/>
        <v>0</v>
      </c>
      <c r="X1803" s="6">
        <f t="shared" si="181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IF(E1804="","",IF(AND(H1804=H1805,J1804=J1805),"",MAX($D$3:D1803)+1))</f>
        <v/>
      </c>
      <c r="E1804" s="7"/>
      <c r="F1804" s="7"/>
      <c r="G1804" s="7"/>
      <c r="H1804" s="7"/>
      <c r="I1804" s="7"/>
      <c r="J1804" s="7"/>
      <c r="K1804" s="7"/>
      <c r="L1804" s="7"/>
      <c r="M1804" s="8"/>
      <c r="N1804" s="8"/>
      <c r="O1804" s="8"/>
      <c r="P1804" s="8"/>
      <c r="Q1804" s="8"/>
      <c r="R1804" s="8"/>
      <c r="S1804" s="4">
        <f t="shared" si="176"/>
        <v>0</v>
      </c>
      <c r="T1804" s="6">
        <f t="shared" si="177"/>
        <v>0</v>
      </c>
      <c r="U1804" s="4">
        <f t="shared" si="178"/>
        <v>0</v>
      </c>
      <c r="V1804" s="6">
        <f t="shared" si="179"/>
        <v>0</v>
      </c>
      <c r="W1804" s="4">
        <f t="shared" si="180"/>
        <v>0</v>
      </c>
      <c r="X1804" s="6">
        <f t="shared" si="181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IF(E1805="","",IF(AND(H1805=H1806,J1805=J1806),"",MAX($D$3:D1804)+1))</f>
        <v/>
      </c>
      <c r="E1805" s="7"/>
      <c r="F1805" s="7"/>
      <c r="G1805" s="7"/>
      <c r="H1805" s="7"/>
      <c r="I1805" s="7"/>
      <c r="J1805" s="7"/>
      <c r="K1805" s="7"/>
      <c r="L1805" s="7"/>
      <c r="M1805" s="8"/>
      <c r="N1805" s="8"/>
      <c r="O1805" s="8"/>
      <c r="P1805" s="8"/>
      <c r="Q1805" s="8"/>
      <c r="R1805" s="8"/>
      <c r="S1805" s="4">
        <f t="shared" si="176"/>
        <v>0</v>
      </c>
      <c r="T1805" s="6">
        <f t="shared" si="177"/>
        <v>0</v>
      </c>
      <c r="U1805" s="4">
        <f t="shared" si="178"/>
        <v>0</v>
      </c>
      <c r="V1805" s="6">
        <f t="shared" si="179"/>
        <v>0</v>
      </c>
      <c r="W1805" s="4">
        <f t="shared" si="180"/>
        <v>0</v>
      </c>
      <c r="X1805" s="6">
        <f t="shared" si="181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IF(E1806="","",IF(AND(H1806=H1807,J1806=J1807),"",MAX($D$3:D1805)+1))</f>
        <v/>
      </c>
      <c r="E1806" s="7"/>
      <c r="F1806" s="7"/>
      <c r="G1806" s="7"/>
      <c r="H1806" s="7"/>
      <c r="I1806" s="7"/>
      <c r="J1806" s="7"/>
      <c r="K1806" s="7"/>
      <c r="L1806" s="7"/>
      <c r="M1806" s="8"/>
      <c r="N1806" s="8"/>
      <c r="O1806" s="8"/>
      <c r="P1806" s="8"/>
      <c r="Q1806" s="8"/>
      <c r="R1806" s="8"/>
      <c r="S1806" s="4">
        <f t="shared" si="176"/>
        <v>0</v>
      </c>
      <c r="T1806" s="6">
        <f t="shared" si="177"/>
        <v>0</v>
      </c>
      <c r="U1806" s="4">
        <f t="shared" si="178"/>
        <v>0</v>
      </c>
      <c r="V1806" s="6">
        <f t="shared" si="179"/>
        <v>0</v>
      </c>
      <c r="W1806" s="4">
        <f t="shared" si="180"/>
        <v>0</v>
      </c>
      <c r="X1806" s="6">
        <f t="shared" si="181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IF(E1807="","",IF(AND(H1807=H1808,J1807=J1808),"",MAX($D$3:D1806)+1))</f>
        <v/>
      </c>
      <c r="E1807" s="7"/>
      <c r="F1807" s="7"/>
      <c r="G1807" s="7"/>
      <c r="H1807" s="7"/>
      <c r="I1807" s="7"/>
      <c r="J1807" s="7"/>
      <c r="K1807" s="7"/>
      <c r="L1807" s="7"/>
      <c r="M1807" s="8"/>
      <c r="N1807" s="8"/>
      <c r="O1807" s="8"/>
      <c r="P1807" s="8"/>
      <c r="Q1807" s="8"/>
      <c r="R1807" s="8"/>
      <c r="S1807" s="4">
        <f t="shared" si="176"/>
        <v>0</v>
      </c>
      <c r="T1807" s="6">
        <f t="shared" si="177"/>
        <v>0</v>
      </c>
      <c r="U1807" s="4">
        <f t="shared" si="178"/>
        <v>0</v>
      </c>
      <c r="V1807" s="6">
        <f t="shared" si="179"/>
        <v>0</v>
      </c>
      <c r="W1807" s="4">
        <f t="shared" si="180"/>
        <v>0</v>
      </c>
      <c r="X1807" s="6">
        <f t="shared" si="181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IF(E1808="","",IF(AND(H1808=H1809,J1808=J1809),"",MAX($D$3:D1807)+1))</f>
        <v/>
      </c>
      <c r="E1808" s="7"/>
      <c r="F1808" s="7"/>
      <c r="G1808" s="7"/>
      <c r="H1808" s="7"/>
      <c r="I1808" s="7"/>
      <c r="J1808" s="7"/>
      <c r="K1808" s="7"/>
      <c r="L1808" s="7"/>
      <c r="M1808" s="8"/>
      <c r="N1808" s="8"/>
      <c r="O1808" s="8"/>
      <c r="P1808" s="8"/>
      <c r="Q1808" s="8"/>
      <c r="R1808" s="8"/>
      <c r="S1808" s="4">
        <f t="shared" si="176"/>
        <v>0</v>
      </c>
      <c r="T1808" s="6">
        <f t="shared" si="177"/>
        <v>0</v>
      </c>
      <c r="U1808" s="4">
        <f t="shared" si="178"/>
        <v>0</v>
      </c>
      <c r="V1808" s="6">
        <f t="shared" si="179"/>
        <v>0</v>
      </c>
      <c r="W1808" s="4">
        <f t="shared" si="180"/>
        <v>0</v>
      </c>
      <c r="X1808" s="6">
        <f t="shared" si="181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IF(E1809="","",IF(AND(H1809=H1810,J1809=J1810),"",MAX($D$3:D1808)+1))</f>
        <v/>
      </c>
      <c r="E1809" s="7"/>
      <c r="F1809" s="7"/>
      <c r="G1809" s="7"/>
      <c r="H1809" s="7"/>
      <c r="I1809" s="7"/>
      <c r="J1809" s="7"/>
      <c r="K1809" s="7"/>
      <c r="L1809" s="7"/>
      <c r="M1809" s="8"/>
      <c r="N1809" s="8"/>
      <c r="O1809" s="8"/>
      <c r="P1809" s="8"/>
      <c r="Q1809" s="8"/>
      <c r="R1809" s="8"/>
      <c r="S1809" s="4">
        <f t="shared" si="176"/>
        <v>0</v>
      </c>
      <c r="T1809" s="6">
        <f t="shared" si="177"/>
        <v>0</v>
      </c>
      <c r="U1809" s="4">
        <f t="shared" si="178"/>
        <v>0</v>
      </c>
      <c r="V1809" s="6">
        <f t="shared" si="179"/>
        <v>0</v>
      </c>
      <c r="W1809" s="4">
        <f t="shared" si="180"/>
        <v>0</v>
      </c>
      <c r="X1809" s="6">
        <f t="shared" si="181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IF(E1810="","",IF(AND(H1810=H1811,J1810=J1811),"",MAX($D$3:D1809)+1))</f>
        <v/>
      </c>
      <c r="E1810" s="7"/>
      <c r="F1810" s="7"/>
      <c r="G1810" s="7"/>
      <c r="H1810" s="7"/>
      <c r="I1810" s="7"/>
      <c r="J1810" s="7"/>
      <c r="K1810" s="7"/>
      <c r="L1810" s="7"/>
      <c r="M1810" s="8"/>
      <c r="N1810" s="8"/>
      <c r="O1810" s="8"/>
      <c r="P1810" s="8"/>
      <c r="Q1810" s="8"/>
      <c r="R1810" s="8"/>
      <c r="S1810" s="4">
        <f t="shared" si="176"/>
        <v>0</v>
      </c>
      <c r="T1810" s="6">
        <f t="shared" si="177"/>
        <v>0</v>
      </c>
      <c r="U1810" s="4">
        <f t="shared" si="178"/>
        <v>0</v>
      </c>
      <c r="V1810" s="6">
        <f t="shared" si="179"/>
        <v>0</v>
      </c>
      <c r="W1810" s="4">
        <f t="shared" si="180"/>
        <v>0</v>
      </c>
      <c r="X1810" s="6">
        <f t="shared" si="181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IF(E1811="","",IF(AND(H1811=H1812,J1811=J1812),"",MAX($D$3:D1810)+1))</f>
        <v/>
      </c>
      <c r="E1811" s="7"/>
      <c r="F1811" s="7"/>
      <c r="G1811" s="7"/>
      <c r="H1811" s="7"/>
      <c r="I1811" s="7"/>
      <c r="J1811" s="7"/>
      <c r="K1811" s="7"/>
      <c r="L1811" s="7"/>
      <c r="M1811" s="8"/>
      <c r="N1811" s="8"/>
      <c r="O1811" s="8"/>
      <c r="P1811" s="8"/>
      <c r="Q1811" s="8"/>
      <c r="R1811" s="8"/>
      <c r="S1811" s="4">
        <f t="shared" si="176"/>
        <v>0</v>
      </c>
      <c r="T1811" s="6">
        <f t="shared" si="177"/>
        <v>0</v>
      </c>
      <c r="U1811" s="4">
        <f t="shared" si="178"/>
        <v>0</v>
      </c>
      <c r="V1811" s="6">
        <f t="shared" si="179"/>
        <v>0</v>
      </c>
      <c r="W1811" s="4">
        <f t="shared" si="180"/>
        <v>0</v>
      </c>
      <c r="X1811" s="6">
        <f t="shared" si="181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IF(E1812="","",IF(AND(H1812=H1813,J1812=J1813),"",MAX($D$3:D1811)+1))</f>
        <v/>
      </c>
      <c r="E1812" s="7"/>
      <c r="F1812" s="7"/>
      <c r="G1812" s="7"/>
      <c r="H1812" s="7"/>
      <c r="I1812" s="7"/>
      <c r="J1812" s="7"/>
      <c r="K1812" s="7"/>
      <c r="L1812" s="7"/>
      <c r="M1812" s="8"/>
      <c r="N1812" s="8"/>
      <c r="O1812" s="8"/>
      <c r="P1812" s="8"/>
      <c r="Q1812" s="8"/>
      <c r="R1812" s="8"/>
      <c r="S1812" s="4">
        <f t="shared" si="176"/>
        <v>0</v>
      </c>
      <c r="T1812" s="6">
        <f t="shared" si="177"/>
        <v>0</v>
      </c>
      <c r="U1812" s="4">
        <f t="shared" si="178"/>
        <v>0</v>
      </c>
      <c r="V1812" s="6">
        <f t="shared" si="179"/>
        <v>0</v>
      </c>
      <c r="W1812" s="4">
        <f t="shared" si="180"/>
        <v>0</v>
      </c>
      <c r="X1812" s="6">
        <f t="shared" si="181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IF(E1813="","",IF(AND(H1813=H1814,J1813=J1814),"",MAX($D$3:D1812)+1))</f>
        <v/>
      </c>
      <c r="E1813" s="7"/>
      <c r="F1813" s="7"/>
      <c r="G1813" s="7"/>
      <c r="H1813" s="7"/>
      <c r="I1813" s="7"/>
      <c r="J1813" s="7"/>
      <c r="K1813" s="7"/>
      <c r="L1813" s="7"/>
      <c r="M1813" s="8"/>
      <c r="N1813" s="8"/>
      <c r="O1813" s="8"/>
      <c r="P1813" s="8"/>
      <c r="Q1813" s="8"/>
      <c r="R1813" s="8"/>
      <c r="S1813" s="4">
        <f t="shared" si="176"/>
        <v>0</v>
      </c>
      <c r="T1813" s="6">
        <f t="shared" si="177"/>
        <v>0</v>
      </c>
      <c r="U1813" s="4">
        <f t="shared" si="178"/>
        <v>0</v>
      </c>
      <c r="V1813" s="6">
        <f t="shared" si="179"/>
        <v>0</v>
      </c>
      <c r="W1813" s="4">
        <f t="shared" si="180"/>
        <v>0</v>
      </c>
      <c r="X1813" s="6">
        <f t="shared" si="181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IF(E1814="","",IF(AND(H1814=H1815,J1814=J1815),"",MAX($D$3:D1813)+1))</f>
        <v/>
      </c>
      <c r="E1814" s="7"/>
      <c r="F1814" s="7"/>
      <c r="G1814" s="7"/>
      <c r="H1814" s="7"/>
      <c r="I1814" s="7"/>
      <c r="J1814" s="7"/>
      <c r="K1814" s="7"/>
      <c r="L1814" s="7"/>
      <c r="M1814" s="8"/>
      <c r="N1814" s="8"/>
      <c r="O1814" s="8"/>
      <c r="P1814" s="8"/>
      <c r="Q1814" s="8"/>
      <c r="R1814" s="8"/>
      <c r="S1814" s="4">
        <f t="shared" si="176"/>
        <v>0</v>
      </c>
      <c r="T1814" s="6">
        <f t="shared" si="177"/>
        <v>0</v>
      </c>
      <c r="U1814" s="4">
        <f t="shared" si="178"/>
        <v>0</v>
      </c>
      <c r="V1814" s="6">
        <f t="shared" si="179"/>
        <v>0</v>
      </c>
      <c r="W1814" s="4">
        <f t="shared" si="180"/>
        <v>0</v>
      </c>
      <c r="X1814" s="6">
        <f t="shared" si="181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IF(E1815="","",IF(AND(H1815=H1816,J1815=J1816),"",MAX($D$3:D1814)+1))</f>
        <v/>
      </c>
      <c r="E1815" s="7"/>
      <c r="F1815" s="7"/>
      <c r="G1815" s="7"/>
      <c r="H1815" s="7"/>
      <c r="I1815" s="7"/>
      <c r="J1815" s="7"/>
      <c r="K1815" s="7"/>
      <c r="L1815" s="7"/>
      <c r="M1815" s="8"/>
      <c r="N1815" s="8"/>
      <c r="O1815" s="8"/>
      <c r="P1815" s="8"/>
      <c r="Q1815" s="8"/>
      <c r="R1815" s="8"/>
      <c r="S1815" s="4">
        <f t="shared" si="176"/>
        <v>0</v>
      </c>
      <c r="T1815" s="6">
        <f t="shared" si="177"/>
        <v>0</v>
      </c>
      <c r="U1815" s="4">
        <f t="shared" si="178"/>
        <v>0</v>
      </c>
      <c r="V1815" s="6">
        <f t="shared" si="179"/>
        <v>0</v>
      </c>
      <c r="W1815" s="4">
        <f t="shared" si="180"/>
        <v>0</v>
      </c>
      <c r="X1815" s="6">
        <f t="shared" si="181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IF(E1816="","",IF(AND(H1816=H1817,J1816=J1817),"",MAX($D$3:D1815)+1))</f>
        <v/>
      </c>
      <c r="E1816" s="7"/>
      <c r="F1816" s="7"/>
      <c r="G1816" s="7"/>
      <c r="H1816" s="7"/>
      <c r="I1816" s="7"/>
      <c r="J1816" s="7"/>
      <c r="K1816" s="7"/>
      <c r="L1816" s="7"/>
      <c r="M1816" s="8"/>
      <c r="N1816" s="8"/>
      <c r="O1816" s="8"/>
      <c r="P1816" s="8"/>
      <c r="Q1816" s="8"/>
      <c r="R1816" s="8"/>
      <c r="S1816" s="4">
        <f t="shared" si="176"/>
        <v>0</v>
      </c>
      <c r="T1816" s="6">
        <f t="shared" si="177"/>
        <v>0</v>
      </c>
      <c r="U1816" s="4">
        <f t="shared" si="178"/>
        <v>0</v>
      </c>
      <c r="V1816" s="6">
        <f t="shared" si="179"/>
        <v>0</v>
      </c>
      <c r="W1816" s="4">
        <f t="shared" si="180"/>
        <v>0</v>
      </c>
      <c r="X1816" s="6">
        <f t="shared" si="181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IF(E1817="","",IF(AND(H1817=H1818,J1817=J1818),"",MAX($D$3:D1816)+1))</f>
        <v/>
      </c>
      <c r="E1817" s="7"/>
      <c r="F1817" s="7"/>
      <c r="G1817" s="7"/>
      <c r="H1817" s="7"/>
      <c r="I1817" s="7"/>
      <c r="J1817" s="7"/>
      <c r="K1817" s="7"/>
      <c r="L1817" s="7"/>
      <c r="M1817" s="8"/>
      <c r="N1817" s="8"/>
      <c r="O1817" s="8"/>
      <c r="P1817" s="8"/>
      <c r="Q1817" s="8"/>
      <c r="R1817" s="8"/>
      <c r="S1817" s="4">
        <f t="shared" si="176"/>
        <v>0</v>
      </c>
      <c r="T1817" s="6">
        <f t="shared" si="177"/>
        <v>0</v>
      </c>
      <c r="U1817" s="4">
        <f t="shared" si="178"/>
        <v>0</v>
      </c>
      <c r="V1817" s="6">
        <f t="shared" si="179"/>
        <v>0</v>
      </c>
      <c r="W1817" s="4">
        <f t="shared" si="180"/>
        <v>0</v>
      </c>
      <c r="X1817" s="6">
        <f t="shared" si="181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IF(E1818="","",IF(AND(H1818=H1819,J1818=J1819),"",MAX($D$3:D1817)+1))</f>
        <v/>
      </c>
      <c r="E1818" s="7"/>
      <c r="F1818" s="7"/>
      <c r="G1818" s="7"/>
      <c r="H1818" s="7"/>
      <c r="I1818" s="7"/>
      <c r="J1818" s="7"/>
      <c r="K1818" s="7"/>
      <c r="L1818" s="7"/>
      <c r="M1818" s="8"/>
      <c r="N1818" s="8"/>
      <c r="O1818" s="8"/>
      <c r="P1818" s="8"/>
      <c r="Q1818" s="8"/>
      <c r="R1818" s="8"/>
      <c r="S1818" s="4">
        <f t="shared" si="176"/>
        <v>0</v>
      </c>
      <c r="T1818" s="6">
        <f t="shared" si="177"/>
        <v>0</v>
      </c>
      <c r="U1818" s="4">
        <f t="shared" si="178"/>
        <v>0</v>
      </c>
      <c r="V1818" s="6">
        <f t="shared" si="179"/>
        <v>0</v>
      </c>
      <c r="W1818" s="4">
        <f t="shared" si="180"/>
        <v>0</v>
      </c>
      <c r="X1818" s="6">
        <f t="shared" si="181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IF(E1819="","",IF(AND(H1819=H1820,J1819=J1820),"",MAX($D$3:D1818)+1))</f>
        <v/>
      </c>
      <c r="E1819" s="7"/>
      <c r="F1819" s="7"/>
      <c r="G1819" s="7"/>
      <c r="H1819" s="7"/>
      <c r="I1819" s="7"/>
      <c r="J1819" s="7"/>
      <c r="K1819" s="7"/>
      <c r="L1819" s="7"/>
      <c r="M1819" s="8"/>
      <c r="N1819" s="8"/>
      <c r="O1819" s="8"/>
      <c r="P1819" s="8"/>
      <c r="Q1819" s="8"/>
      <c r="R1819" s="8"/>
      <c r="S1819" s="4">
        <f t="shared" si="176"/>
        <v>0</v>
      </c>
      <c r="T1819" s="6">
        <f t="shared" si="177"/>
        <v>0</v>
      </c>
      <c r="U1819" s="4">
        <f t="shared" si="178"/>
        <v>0</v>
      </c>
      <c r="V1819" s="6">
        <f t="shared" si="179"/>
        <v>0</v>
      </c>
      <c r="W1819" s="4">
        <f t="shared" si="180"/>
        <v>0</v>
      </c>
      <c r="X1819" s="6">
        <f t="shared" si="181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IF(E1820="","",IF(AND(H1820=H1821,J1820=J1821),"",MAX($D$3:D1819)+1))</f>
        <v/>
      </c>
      <c r="E1820" s="7"/>
      <c r="F1820" s="7"/>
      <c r="G1820" s="7"/>
      <c r="H1820" s="7"/>
      <c r="I1820" s="7"/>
      <c r="J1820" s="7"/>
      <c r="K1820" s="7"/>
      <c r="L1820" s="7"/>
      <c r="M1820" s="8"/>
      <c r="N1820" s="8"/>
      <c r="O1820" s="8"/>
      <c r="P1820" s="8"/>
      <c r="Q1820" s="8"/>
      <c r="R1820" s="8"/>
      <c r="S1820" s="4">
        <f t="shared" si="176"/>
        <v>0</v>
      </c>
      <c r="T1820" s="6">
        <f t="shared" si="177"/>
        <v>0</v>
      </c>
      <c r="U1820" s="4">
        <f t="shared" si="178"/>
        <v>0</v>
      </c>
      <c r="V1820" s="6">
        <f t="shared" si="179"/>
        <v>0</v>
      </c>
      <c r="W1820" s="4">
        <f t="shared" si="180"/>
        <v>0</v>
      </c>
      <c r="X1820" s="6">
        <f t="shared" si="181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IF(E1821="","",IF(AND(H1821=H1822,J1821=J1822),"",MAX($D$3:D1820)+1))</f>
        <v/>
      </c>
      <c r="E1821" s="7"/>
      <c r="F1821" s="7"/>
      <c r="G1821" s="7"/>
      <c r="H1821" s="7"/>
      <c r="I1821" s="7"/>
      <c r="J1821" s="7"/>
      <c r="K1821" s="7"/>
      <c r="L1821" s="7"/>
      <c r="M1821" s="8"/>
      <c r="N1821" s="8"/>
      <c r="O1821" s="8"/>
      <c r="P1821" s="8"/>
      <c r="Q1821" s="8"/>
      <c r="R1821" s="8"/>
      <c r="S1821" s="4">
        <f t="shared" si="176"/>
        <v>0</v>
      </c>
      <c r="T1821" s="6">
        <f t="shared" si="177"/>
        <v>0</v>
      </c>
      <c r="U1821" s="4">
        <f t="shared" si="178"/>
        <v>0</v>
      </c>
      <c r="V1821" s="6">
        <f t="shared" si="179"/>
        <v>0</v>
      </c>
      <c r="W1821" s="4">
        <f t="shared" si="180"/>
        <v>0</v>
      </c>
      <c r="X1821" s="6">
        <f t="shared" si="181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IF(E1822="","",IF(AND(H1822=H1823,J1822=J1823),"",MAX($D$3:D1821)+1))</f>
        <v/>
      </c>
      <c r="E1822" s="7"/>
      <c r="F1822" s="7"/>
      <c r="G1822" s="7"/>
      <c r="H1822" s="7"/>
      <c r="I1822" s="7"/>
      <c r="J1822" s="7"/>
      <c r="K1822" s="7"/>
      <c r="L1822" s="7"/>
      <c r="M1822" s="8"/>
      <c r="N1822" s="8"/>
      <c r="O1822" s="8"/>
      <c r="P1822" s="8"/>
      <c r="Q1822" s="8"/>
      <c r="R1822" s="8"/>
      <c r="S1822" s="4">
        <f t="shared" si="176"/>
        <v>0</v>
      </c>
      <c r="T1822" s="6">
        <f t="shared" si="177"/>
        <v>0</v>
      </c>
      <c r="U1822" s="4">
        <f t="shared" si="178"/>
        <v>0</v>
      </c>
      <c r="V1822" s="6">
        <f t="shared" si="179"/>
        <v>0</v>
      </c>
      <c r="W1822" s="4">
        <f t="shared" si="180"/>
        <v>0</v>
      </c>
      <c r="X1822" s="6">
        <f t="shared" si="181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IF(E1823="","",IF(AND(H1823=H1824,J1823=J1824),"",MAX($D$3:D1822)+1))</f>
        <v/>
      </c>
      <c r="E1823" s="7"/>
      <c r="F1823" s="7"/>
      <c r="G1823" s="7"/>
      <c r="H1823" s="7"/>
      <c r="I1823" s="7"/>
      <c r="J1823" s="7"/>
      <c r="K1823" s="7"/>
      <c r="L1823" s="7"/>
      <c r="M1823" s="8"/>
      <c r="N1823" s="8"/>
      <c r="O1823" s="8"/>
      <c r="P1823" s="8"/>
      <c r="Q1823" s="8"/>
      <c r="R1823" s="8"/>
      <c r="S1823" s="4">
        <f t="shared" si="176"/>
        <v>0</v>
      </c>
      <c r="T1823" s="6">
        <f t="shared" si="177"/>
        <v>0</v>
      </c>
      <c r="U1823" s="4">
        <f t="shared" si="178"/>
        <v>0</v>
      </c>
      <c r="V1823" s="6">
        <f t="shared" si="179"/>
        <v>0</v>
      </c>
      <c r="W1823" s="4">
        <f t="shared" si="180"/>
        <v>0</v>
      </c>
      <c r="X1823" s="6">
        <f t="shared" si="181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IF(E1824="","",IF(AND(H1824=H1825,J1824=J1825),"",MAX($D$3:D1823)+1))</f>
        <v/>
      </c>
      <c r="E1824" s="7"/>
      <c r="F1824" s="7"/>
      <c r="G1824" s="7"/>
      <c r="H1824" s="7"/>
      <c r="I1824" s="7"/>
      <c r="J1824" s="7"/>
      <c r="K1824" s="7"/>
      <c r="L1824" s="7"/>
      <c r="M1824" s="8"/>
      <c r="N1824" s="8"/>
      <c r="O1824" s="8"/>
      <c r="P1824" s="8"/>
      <c r="Q1824" s="8"/>
      <c r="R1824" s="8"/>
      <c r="S1824" s="4">
        <f t="shared" si="176"/>
        <v>0</v>
      </c>
      <c r="T1824" s="6">
        <f t="shared" si="177"/>
        <v>0</v>
      </c>
      <c r="U1824" s="4">
        <f t="shared" si="178"/>
        <v>0</v>
      </c>
      <c r="V1824" s="6">
        <f t="shared" si="179"/>
        <v>0</v>
      </c>
      <c r="W1824" s="4">
        <f t="shared" si="180"/>
        <v>0</v>
      </c>
      <c r="X1824" s="6">
        <f t="shared" si="181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IF(E1825="","",IF(AND(H1825=H1826,J1825=J1826),"",MAX($D$3:D1824)+1))</f>
        <v/>
      </c>
      <c r="E1825" s="7"/>
      <c r="F1825" s="7"/>
      <c r="G1825" s="7"/>
      <c r="H1825" s="7"/>
      <c r="I1825" s="7"/>
      <c r="J1825" s="7"/>
      <c r="K1825" s="7"/>
      <c r="L1825" s="7"/>
      <c r="M1825" s="8"/>
      <c r="N1825" s="8"/>
      <c r="O1825" s="8"/>
      <c r="P1825" s="8"/>
      <c r="Q1825" s="8"/>
      <c r="R1825" s="8"/>
      <c r="S1825" s="4">
        <f t="shared" si="176"/>
        <v>0</v>
      </c>
      <c r="T1825" s="6">
        <f t="shared" si="177"/>
        <v>0</v>
      </c>
      <c r="U1825" s="4">
        <f t="shared" si="178"/>
        <v>0</v>
      </c>
      <c r="V1825" s="6">
        <f t="shared" si="179"/>
        <v>0</v>
      </c>
      <c r="W1825" s="4">
        <f t="shared" si="180"/>
        <v>0</v>
      </c>
      <c r="X1825" s="6">
        <f t="shared" si="181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IF(E1826="","",IF(AND(H1826=H1827,J1826=J1827),"",MAX($D$3:D1825)+1))</f>
        <v/>
      </c>
      <c r="E1826" s="7"/>
      <c r="F1826" s="7"/>
      <c r="G1826" s="7"/>
      <c r="H1826" s="7"/>
      <c r="I1826" s="7"/>
      <c r="J1826" s="7"/>
      <c r="K1826" s="7"/>
      <c r="L1826" s="7"/>
      <c r="M1826" s="8"/>
      <c r="N1826" s="8"/>
      <c r="O1826" s="8"/>
      <c r="P1826" s="8"/>
      <c r="Q1826" s="8"/>
      <c r="R1826" s="8"/>
      <c r="S1826" s="4">
        <f t="shared" si="176"/>
        <v>0</v>
      </c>
      <c r="T1826" s="6">
        <f t="shared" si="177"/>
        <v>0</v>
      </c>
      <c r="U1826" s="4">
        <f t="shared" si="178"/>
        <v>0</v>
      </c>
      <c r="V1826" s="6">
        <f t="shared" si="179"/>
        <v>0</v>
      </c>
      <c r="W1826" s="4">
        <f t="shared" si="180"/>
        <v>0</v>
      </c>
      <c r="X1826" s="6">
        <f t="shared" si="181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IF(E1827="","",IF(AND(H1827=H1828,J1827=J1828),"",MAX($D$3:D1826)+1))</f>
        <v/>
      </c>
      <c r="E1827" s="7"/>
      <c r="F1827" s="7"/>
      <c r="G1827" s="7"/>
      <c r="H1827" s="7"/>
      <c r="I1827" s="7"/>
      <c r="J1827" s="7"/>
      <c r="K1827" s="7"/>
      <c r="L1827" s="7"/>
      <c r="M1827" s="8"/>
      <c r="N1827" s="8"/>
      <c r="O1827" s="8"/>
      <c r="P1827" s="8"/>
      <c r="Q1827" s="8"/>
      <c r="R1827" s="8"/>
      <c r="S1827" s="4">
        <f t="shared" si="176"/>
        <v>0</v>
      </c>
      <c r="T1827" s="6">
        <f t="shared" si="177"/>
        <v>0</v>
      </c>
      <c r="U1827" s="4">
        <f t="shared" si="178"/>
        <v>0</v>
      </c>
      <c r="V1827" s="6">
        <f t="shared" si="179"/>
        <v>0</v>
      </c>
      <c r="W1827" s="4">
        <f t="shared" si="180"/>
        <v>0</v>
      </c>
      <c r="X1827" s="6">
        <f t="shared" si="181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IF(E1828="","",IF(AND(H1828=H1829,J1828=J1829),"",MAX($D$3:D1827)+1))</f>
        <v/>
      </c>
      <c r="E1828" s="7"/>
      <c r="F1828" s="7"/>
      <c r="G1828" s="7"/>
      <c r="H1828" s="7"/>
      <c r="I1828" s="7"/>
      <c r="J1828" s="7"/>
      <c r="K1828" s="7"/>
      <c r="L1828" s="7"/>
      <c r="M1828" s="8"/>
      <c r="N1828" s="8"/>
      <c r="O1828" s="8"/>
      <c r="P1828" s="8"/>
      <c r="Q1828" s="8"/>
      <c r="R1828" s="8"/>
      <c r="S1828" s="4">
        <f t="shared" si="176"/>
        <v>0</v>
      </c>
      <c r="T1828" s="6">
        <f t="shared" si="177"/>
        <v>0</v>
      </c>
      <c r="U1828" s="4">
        <f t="shared" si="178"/>
        <v>0</v>
      </c>
      <c r="V1828" s="6">
        <f t="shared" si="179"/>
        <v>0</v>
      </c>
      <c r="W1828" s="4">
        <f t="shared" si="180"/>
        <v>0</v>
      </c>
      <c r="X1828" s="6">
        <f t="shared" si="181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IF(E1829="","",IF(AND(H1829=H1830,J1829=J1830),"",MAX($D$3:D1828)+1))</f>
        <v/>
      </c>
      <c r="E1829" s="7"/>
      <c r="F1829" s="7"/>
      <c r="G1829" s="7"/>
      <c r="H1829" s="7"/>
      <c r="I1829" s="7"/>
      <c r="J1829" s="7"/>
      <c r="K1829" s="7"/>
      <c r="L1829" s="7"/>
      <c r="M1829" s="8"/>
      <c r="N1829" s="8"/>
      <c r="O1829" s="8"/>
      <c r="P1829" s="8"/>
      <c r="Q1829" s="8"/>
      <c r="R1829" s="8"/>
      <c r="S1829" s="4">
        <f t="shared" si="176"/>
        <v>0</v>
      </c>
      <c r="T1829" s="6">
        <f t="shared" si="177"/>
        <v>0</v>
      </c>
      <c r="U1829" s="4">
        <f t="shared" si="178"/>
        <v>0</v>
      </c>
      <c r="V1829" s="6">
        <f t="shared" si="179"/>
        <v>0</v>
      </c>
      <c r="W1829" s="4">
        <f t="shared" si="180"/>
        <v>0</v>
      </c>
      <c r="X1829" s="6">
        <f t="shared" si="181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IF(E1830="","",IF(AND(H1830=H1831,J1830=J1831),"",MAX($D$3:D1829)+1))</f>
        <v/>
      </c>
      <c r="E1830" s="7"/>
      <c r="F1830" s="7"/>
      <c r="G1830" s="7"/>
      <c r="H1830" s="7"/>
      <c r="I1830" s="7"/>
      <c r="J1830" s="7"/>
      <c r="K1830" s="7"/>
      <c r="L1830" s="7"/>
      <c r="M1830" s="8"/>
      <c r="N1830" s="8"/>
      <c r="O1830" s="8"/>
      <c r="P1830" s="8"/>
      <c r="Q1830" s="8"/>
      <c r="R1830" s="8"/>
      <c r="S1830" s="4">
        <f t="shared" si="176"/>
        <v>0</v>
      </c>
      <c r="T1830" s="6">
        <f t="shared" si="177"/>
        <v>0</v>
      </c>
      <c r="U1830" s="4">
        <f t="shared" si="178"/>
        <v>0</v>
      </c>
      <c r="V1830" s="6">
        <f t="shared" si="179"/>
        <v>0</v>
      </c>
      <c r="W1830" s="4">
        <f t="shared" si="180"/>
        <v>0</v>
      </c>
      <c r="X1830" s="6">
        <f t="shared" si="181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IF(E1831="","",IF(AND(H1831=H1832,J1831=J1832),"",MAX($D$3:D1830)+1))</f>
        <v/>
      </c>
      <c r="E1831" s="7"/>
      <c r="F1831" s="7"/>
      <c r="G1831" s="7"/>
      <c r="H1831" s="7"/>
      <c r="I1831" s="7"/>
      <c r="J1831" s="7"/>
      <c r="K1831" s="7"/>
      <c r="L1831" s="7"/>
      <c r="M1831" s="8"/>
      <c r="N1831" s="8"/>
      <c r="O1831" s="8"/>
      <c r="P1831" s="8"/>
      <c r="Q1831" s="8"/>
      <c r="R1831" s="8"/>
      <c r="S1831" s="4">
        <f t="shared" si="176"/>
        <v>0</v>
      </c>
      <c r="T1831" s="6">
        <f t="shared" si="177"/>
        <v>0</v>
      </c>
      <c r="U1831" s="4">
        <f t="shared" si="178"/>
        <v>0</v>
      </c>
      <c r="V1831" s="6">
        <f t="shared" si="179"/>
        <v>0</v>
      </c>
      <c r="W1831" s="4">
        <f t="shared" si="180"/>
        <v>0</v>
      </c>
      <c r="X1831" s="6">
        <f t="shared" si="181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IF(E1832="","",IF(AND(H1832=H1833,J1832=J1833),"",MAX($D$3:D1831)+1))</f>
        <v/>
      </c>
      <c r="E1832" s="7"/>
      <c r="F1832" s="7"/>
      <c r="G1832" s="7"/>
      <c r="H1832" s="7"/>
      <c r="I1832" s="7"/>
      <c r="J1832" s="7"/>
      <c r="K1832" s="7"/>
      <c r="L1832" s="7"/>
      <c r="M1832" s="8"/>
      <c r="N1832" s="8"/>
      <c r="O1832" s="8"/>
      <c r="P1832" s="8"/>
      <c r="Q1832" s="8"/>
      <c r="R1832" s="8"/>
      <c r="S1832" s="4">
        <f t="shared" si="176"/>
        <v>0</v>
      </c>
      <c r="T1832" s="6">
        <f t="shared" si="177"/>
        <v>0</v>
      </c>
      <c r="U1832" s="4">
        <f t="shared" si="178"/>
        <v>0</v>
      </c>
      <c r="V1832" s="6">
        <f t="shared" si="179"/>
        <v>0</v>
      </c>
      <c r="W1832" s="4">
        <f t="shared" si="180"/>
        <v>0</v>
      </c>
      <c r="X1832" s="6">
        <f t="shared" si="181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IF(E1833="","",IF(AND(H1833=H1834,J1833=J1834),"",MAX($D$3:D1832)+1))</f>
        <v/>
      </c>
      <c r="E1833" s="7"/>
      <c r="F1833" s="7"/>
      <c r="G1833" s="7"/>
      <c r="H1833" s="7"/>
      <c r="I1833" s="7"/>
      <c r="J1833" s="7"/>
      <c r="K1833" s="7"/>
      <c r="L1833" s="7"/>
      <c r="M1833" s="8"/>
      <c r="N1833" s="8"/>
      <c r="O1833" s="8"/>
      <c r="P1833" s="8"/>
      <c r="Q1833" s="8"/>
      <c r="R1833" s="8"/>
      <c r="S1833" s="4">
        <f t="shared" si="176"/>
        <v>0</v>
      </c>
      <c r="T1833" s="6">
        <f t="shared" si="177"/>
        <v>0</v>
      </c>
      <c r="U1833" s="4">
        <f t="shared" si="178"/>
        <v>0</v>
      </c>
      <c r="V1833" s="6">
        <f t="shared" si="179"/>
        <v>0</v>
      </c>
      <c r="W1833" s="4">
        <f t="shared" si="180"/>
        <v>0</v>
      </c>
      <c r="X1833" s="6">
        <f t="shared" si="181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IF(E1834="","",IF(AND(H1834=H1835,J1834=J1835),"",MAX($D$3:D1833)+1))</f>
        <v/>
      </c>
      <c r="E1834" s="7"/>
      <c r="F1834" s="7"/>
      <c r="G1834" s="7"/>
      <c r="H1834" s="7"/>
      <c r="I1834" s="7"/>
      <c r="J1834" s="7"/>
      <c r="K1834" s="7"/>
      <c r="L1834" s="7"/>
      <c r="M1834" s="8"/>
      <c r="N1834" s="8"/>
      <c r="O1834" s="8"/>
      <c r="P1834" s="8"/>
      <c r="Q1834" s="8"/>
      <c r="R1834" s="8"/>
      <c r="S1834" s="4">
        <f t="shared" si="176"/>
        <v>0</v>
      </c>
      <c r="T1834" s="6">
        <f t="shared" si="177"/>
        <v>0</v>
      </c>
      <c r="U1834" s="4">
        <f t="shared" si="178"/>
        <v>0</v>
      </c>
      <c r="V1834" s="6">
        <f t="shared" si="179"/>
        <v>0</v>
      </c>
      <c r="W1834" s="4">
        <f t="shared" si="180"/>
        <v>0</v>
      </c>
      <c r="X1834" s="6">
        <f t="shared" si="181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IF(E1835="","",IF(AND(H1835=H1836,J1835=J1836),"",MAX($D$3:D1834)+1))</f>
        <v/>
      </c>
      <c r="E1835" s="7"/>
      <c r="F1835" s="7"/>
      <c r="G1835" s="7"/>
      <c r="H1835" s="7"/>
      <c r="I1835" s="7"/>
      <c r="J1835" s="7"/>
      <c r="K1835" s="7"/>
      <c r="L1835" s="7"/>
      <c r="M1835" s="8"/>
      <c r="N1835" s="8"/>
      <c r="O1835" s="8"/>
      <c r="P1835" s="8"/>
      <c r="Q1835" s="8"/>
      <c r="R1835" s="8"/>
      <c r="S1835" s="4">
        <f t="shared" si="176"/>
        <v>0</v>
      </c>
      <c r="T1835" s="6">
        <f t="shared" si="177"/>
        <v>0</v>
      </c>
      <c r="U1835" s="4">
        <f t="shared" si="178"/>
        <v>0</v>
      </c>
      <c r="V1835" s="6">
        <f t="shared" si="179"/>
        <v>0</v>
      </c>
      <c r="W1835" s="4">
        <f t="shared" si="180"/>
        <v>0</v>
      </c>
      <c r="X1835" s="6">
        <f t="shared" si="181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IF(E1836="","",IF(AND(H1836=H1837,J1836=J1837),"",MAX($D$3:D1835)+1))</f>
        <v/>
      </c>
      <c r="E1836" s="7"/>
      <c r="F1836" s="7"/>
      <c r="G1836" s="7"/>
      <c r="H1836" s="7"/>
      <c r="I1836" s="7"/>
      <c r="J1836" s="7"/>
      <c r="K1836" s="7"/>
      <c r="L1836" s="7"/>
      <c r="M1836" s="8"/>
      <c r="N1836" s="8"/>
      <c r="O1836" s="8"/>
      <c r="P1836" s="8"/>
      <c r="Q1836" s="8"/>
      <c r="R1836" s="8"/>
      <c r="S1836" s="4">
        <f t="shared" si="176"/>
        <v>0</v>
      </c>
      <c r="T1836" s="6">
        <f t="shared" si="177"/>
        <v>0</v>
      </c>
      <c r="U1836" s="4">
        <f t="shared" si="178"/>
        <v>0</v>
      </c>
      <c r="V1836" s="6">
        <f t="shared" si="179"/>
        <v>0</v>
      </c>
      <c r="W1836" s="4">
        <f t="shared" si="180"/>
        <v>0</v>
      </c>
      <c r="X1836" s="6">
        <f t="shared" si="181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IF(E1837="","",IF(AND(H1837=H1838,J1837=J1838),"",MAX($D$3:D1836)+1))</f>
        <v/>
      </c>
      <c r="E1837" s="7"/>
      <c r="F1837" s="7"/>
      <c r="G1837" s="7"/>
      <c r="H1837" s="7"/>
      <c r="I1837" s="7"/>
      <c r="J1837" s="7"/>
      <c r="K1837" s="7"/>
      <c r="L1837" s="7"/>
      <c r="M1837" s="8"/>
      <c r="N1837" s="8"/>
      <c r="O1837" s="8"/>
      <c r="P1837" s="8"/>
      <c r="Q1837" s="8"/>
      <c r="R1837" s="8"/>
      <c r="S1837" s="4">
        <f t="shared" si="176"/>
        <v>0</v>
      </c>
      <c r="T1837" s="6">
        <f t="shared" si="177"/>
        <v>0</v>
      </c>
      <c r="U1837" s="4">
        <f t="shared" si="178"/>
        <v>0</v>
      </c>
      <c r="V1837" s="6">
        <f t="shared" si="179"/>
        <v>0</v>
      </c>
      <c r="W1837" s="4">
        <f t="shared" si="180"/>
        <v>0</v>
      </c>
      <c r="X1837" s="6">
        <f t="shared" si="181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IF(E1838="","",IF(AND(H1838=H1839,J1838=J1839),"",MAX($D$3:D1837)+1))</f>
        <v/>
      </c>
      <c r="E1838" s="7"/>
      <c r="F1838" s="7"/>
      <c r="G1838" s="7"/>
      <c r="H1838" s="7"/>
      <c r="I1838" s="7"/>
      <c r="J1838" s="7"/>
      <c r="K1838" s="7"/>
      <c r="L1838" s="7"/>
      <c r="M1838" s="8"/>
      <c r="N1838" s="8"/>
      <c r="O1838" s="8"/>
      <c r="P1838" s="8"/>
      <c r="Q1838" s="8"/>
      <c r="R1838" s="8"/>
      <c r="S1838" s="4">
        <f t="shared" si="176"/>
        <v>0</v>
      </c>
      <c r="T1838" s="6">
        <f t="shared" si="177"/>
        <v>0</v>
      </c>
      <c r="U1838" s="4">
        <f t="shared" si="178"/>
        <v>0</v>
      </c>
      <c r="V1838" s="6">
        <f t="shared" si="179"/>
        <v>0</v>
      </c>
      <c r="W1838" s="4">
        <f t="shared" si="180"/>
        <v>0</v>
      </c>
      <c r="X1838" s="6">
        <f t="shared" si="181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IF(E1839="","",IF(AND(H1839=H1840,J1839=J1840),"",MAX($D$3:D1838)+1))</f>
        <v/>
      </c>
      <c r="E1839" s="7"/>
      <c r="F1839" s="7"/>
      <c r="G1839" s="7"/>
      <c r="H1839" s="7"/>
      <c r="I1839" s="7"/>
      <c r="J1839" s="7"/>
      <c r="K1839" s="7"/>
      <c r="L1839" s="7"/>
      <c r="M1839" s="8"/>
      <c r="N1839" s="8"/>
      <c r="O1839" s="8"/>
      <c r="P1839" s="8"/>
      <c r="Q1839" s="8"/>
      <c r="R1839" s="8"/>
      <c r="S1839" s="4">
        <f t="shared" si="176"/>
        <v>0</v>
      </c>
      <c r="T1839" s="6">
        <f t="shared" si="177"/>
        <v>0</v>
      </c>
      <c r="U1839" s="4">
        <f t="shared" si="178"/>
        <v>0</v>
      </c>
      <c r="V1839" s="6">
        <f t="shared" si="179"/>
        <v>0</v>
      </c>
      <c r="W1839" s="4">
        <f t="shared" si="180"/>
        <v>0</v>
      </c>
      <c r="X1839" s="6">
        <f t="shared" si="181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IF(E1840="","",IF(AND(H1840=H1841,J1840=J1841),"",MAX($D$3:D1839)+1))</f>
        <v/>
      </c>
      <c r="E1840" s="7"/>
      <c r="F1840" s="7"/>
      <c r="G1840" s="7"/>
      <c r="H1840" s="7"/>
      <c r="I1840" s="7"/>
      <c r="J1840" s="7"/>
      <c r="K1840" s="7"/>
      <c r="L1840" s="7"/>
      <c r="M1840" s="8"/>
      <c r="N1840" s="8"/>
      <c r="O1840" s="8"/>
      <c r="P1840" s="8"/>
      <c r="Q1840" s="8"/>
      <c r="R1840" s="8"/>
      <c r="S1840" s="4">
        <f t="shared" si="176"/>
        <v>0</v>
      </c>
      <c r="T1840" s="6">
        <f t="shared" si="177"/>
        <v>0</v>
      </c>
      <c r="U1840" s="4">
        <f t="shared" si="178"/>
        <v>0</v>
      </c>
      <c r="V1840" s="6">
        <f t="shared" si="179"/>
        <v>0</v>
      </c>
      <c r="W1840" s="4">
        <f t="shared" si="180"/>
        <v>0</v>
      </c>
      <c r="X1840" s="6">
        <f t="shared" si="181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IF(E1841="","",IF(AND(H1841=H1842,J1841=J1842),"",MAX($D$3:D1840)+1))</f>
        <v/>
      </c>
      <c r="E1841" s="7"/>
      <c r="F1841" s="7"/>
      <c r="G1841" s="7"/>
      <c r="H1841" s="7"/>
      <c r="I1841" s="7"/>
      <c r="J1841" s="7"/>
      <c r="K1841" s="7"/>
      <c r="L1841" s="7"/>
      <c r="M1841" s="8"/>
      <c r="N1841" s="8"/>
      <c r="O1841" s="8"/>
      <c r="P1841" s="8"/>
      <c r="Q1841" s="8"/>
      <c r="R1841" s="8"/>
      <c r="S1841" s="4">
        <f t="shared" si="176"/>
        <v>0</v>
      </c>
      <c r="T1841" s="6">
        <f t="shared" si="177"/>
        <v>0</v>
      </c>
      <c r="U1841" s="4">
        <f t="shared" si="178"/>
        <v>0</v>
      </c>
      <c r="V1841" s="6">
        <f t="shared" si="179"/>
        <v>0</v>
      </c>
      <c r="W1841" s="4">
        <f t="shared" si="180"/>
        <v>0</v>
      </c>
      <c r="X1841" s="6">
        <f t="shared" si="181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IF(E1842="","",IF(AND(H1842=H1843,J1842=J1843),"",MAX($D$3:D1841)+1))</f>
        <v/>
      </c>
      <c r="E1842" s="7"/>
      <c r="F1842" s="7"/>
      <c r="G1842" s="7"/>
      <c r="H1842" s="7"/>
      <c r="I1842" s="7"/>
      <c r="J1842" s="7"/>
      <c r="K1842" s="7"/>
      <c r="L1842" s="7"/>
      <c r="M1842" s="8"/>
      <c r="N1842" s="8"/>
      <c r="O1842" s="8"/>
      <c r="P1842" s="8"/>
      <c r="Q1842" s="8"/>
      <c r="R1842" s="8"/>
      <c r="S1842" s="4">
        <f t="shared" si="176"/>
        <v>0</v>
      </c>
      <c r="T1842" s="6">
        <f t="shared" si="177"/>
        <v>0</v>
      </c>
      <c r="U1842" s="4">
        <f t="shared" si="178"/>
        <v>0</v>
      </c>
      <c r="V1842" s="6">
        <f t="shared" si="179"/>
        <v>0</v>
      </c>
      <c r="W1842" s="4">
        <f t="shared" si="180"/>
        <v>0</v>
      </c>
      <c r="X1842" s="6">
        <f t="shared" si="181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IF(E1843="","",IF(AND(H1843=H1844,J1843=J1844),"",MAX($D$3:D1842)+1))</f>
        <v/>
      </c>
      <c r="E1843" s="7"/>
      <c r="F1843" s="7"/>
      <c r="G1843" s="7"/>
      <c r="H1843" s="7"/>
      <c r="I1843" s="7"/>
      <c r="J1843" s="7"/>
      <c r="K1843" s="7"/>
      <c r="L1843" s="7"/>
      <c r="M1843" s="8"/>
      <c r="N1843" s="8"/>
      <c r="O1843" s="8"/>
      <c r="P1843" s="8"/>
      <c r="Q1843" s="8"/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IF(E1844="","",IF(AND(H1844=H1845,J1844=J1845),"",MAX($D$3:D1843)+1))</f>
        <v/>
      </c>
      <c r="E1844" s="7"/>
      <c r="F1844" s="7"/>
      <c r="G1844" s="7"/>
      <c r="H1844" s="7"/>
      <c r="I1844" s="7"/>
      <c r="J1844" s="7"/>
      <c r="K1844" s="7"/>
      <c r="L1844" s="7"/>
      <c r="M1844" s="8"/>
      <c r="N1844" s="8"/>
      <c r="O1844" s="8"/>
      <c r="P1844" s="8"/>
      <c r="Q1844" s="8"/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IF(E1845="","",IF(AND(H1845=H1846,J1845=J1846),"",MAX($D$3:D1844)+1))</f>
        <v/>
      </c>
      <c r="E1845" s="7"/>
      <c r="F1845" s="7"/>
      <c r="G1845" s="7"/>
      <c r="H1845" s="7"/>
      <c r="I1845" s="7"/>
      <c r="J1845" s="7"/>
      <c r="K1845" s="7"/>
      <c r="L1845" s="7"/>
      <c r="M1845" s="8"/>
      <c r="N1845" s="8"/>
      <c r="O1845" s="8"/>
      <c r="P1845" s="8"/>
      <c r="Q1845" s="8"/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IF(E1846="","",IF(AND(H1846=H1847,J1846=J1847),"",MAX($D$3:D1845)+1))</f>
        <v/>
      </c>
      <c r="E1846" s="7"/>
      <c r="F1846" s="7"/>
      <c r="G1846" s="7"/>
      <c r="H1846" s="7"/>
      <c r="I1846" s="7"/>
      <c r="J1846" s="7"/>
      <c r="K1846" s="7"/>
      <c r="L1846" s="7"/>
      <c r="M1846" s="8"/>
      <c r="N1846" s="8"/>
      <c r="O1846" s="8"/>
      <c r="P1846" s="8"/>
      <c r="Q1846" s="8"/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IF(E1847="","",IF(AND(H1847=H1848,J1847=J1848),"",MAX($D$3:D1846)+1))</f>
        <v/>
      </c>
      <c r="E1847" s="7"/>
      <c r="F1847" s="7"/>
      <c r="G1847" s="7"/>
      <c r="H1847" s="7"/>
      <c r="I1847" s="7"/>
      <c r="J1847" s="7"/>
      <c r="K1847" s="7"/>
      <c r="L1847" s="7"/>
      <c r="M1847" s="8"/>
      <c r="N1847" s="8"/>
      <c r="O1847" s="8"/>
      <c r="P1847" s="8"/>
      <c r="Q1847" s="8"/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IF(E1848="","",IF(AND(H1848=H1849,J1848=J1849),"",MAX($D$3:D1847)+1))</f>
        <v/>
      </c>
      <c r="E1848" s="7"/>
      <c r="F1848" s="7"/>
      <c r="G1848" s="7"/>
      <c r="H1848" s="7"/>
      <c r="I1848" s="7"/>
      <c r="J1848" s="7"/>
      <c r="K1848" s="7"/>
      <c r="L1848" s="7"/>
      <c r="M1848" s="8"/>
      <c r="N1848" s="8"/>
      <c r="O1848" s="8"/>
      <c r="P1848" s="8"/>
      <c r="Q1848" s="8"/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IF(E1849="","",IF(AND(H1849=H1850,J1849=J1850),"",MAX($D$3:D1848)+1))</f>
        <v/>
      </c>
      <c r="E1849" s="7"/>
      <c r="F1849" s="7"/>
      <c r="G1849" s="7"/>
      <c r="H1849" s="7"/>
      <c r="I1849" s="7"/>
      <c r="J1849" s="7"/>
      <c r="K1849" s="7"/>
      <c r="L1849" s="7"/>
      <c r="M1849" s="8"/>
      <c r="N1849" s="8"/>
      <c r="O1849" s="8"/>
      <c r="P1849" s="8"/>
      <c r="Q1849" s="8"/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IF(E1850="","",IF(AND(H1850=H1851,J1850=J1851),"",MAX($D$3:D1849)+1))</f>
        <v/>
      </c>
      <c r="E1850" s="7"/>
      <c r="F1850" s="7"/>
      <c r="G1850" s="7"/>
      <c r="H1850" s="7"/>
      <c r="I1850" s="7"/>
      <c r="J1850" s="7"/>
      <c r="K1850" s="7"/>
      <c r="L1850" s="7"/>
      <c r="M1850" s="8"/>
      <c r="N1850" s="8"/>
      <c r="O1850" s="8"/>
      <c r="P1850" s="8"/>
      <c r="Q1850" s="8"/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IF(E1851="","",IF(AND(H1851=H1852,J1851=J1852),"",MAX($D$3:D1850)+1))</f>
        <v/>
      </c>
      <c r="E1851" s="7"/>
      <c r="F1851" s="7"/>
      <c r="G1851" s="7"/>
      <c r="H1851" s="7"/>
      <c r="I1851" s="7"/>
      <c r="J1851" s="7"/>
      <c r="K1851" s="7"/>
      <c r="L1851" s="7"/>
      <c r="M1851" s="8"/>
      <c r="N1851" s="8"/>
      <c r="O1851" s="8"/>
      <c r="P1851" s="8"/>
      <c r="Q1851" s="8"/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IF(E1852="","",IF(AND(H1852=H1853,J1852=J1853),"",MAX($D$3:D1851)+1))</f>
        <v/>
      </c>
      <c r="E1852" s="7"/>
      <c r="F1852" s="7"/>
      <c r="G1852" s="7"/>
      <c r="H1852" s="7"/>
      <c r="I1852" s="7"/>
      <c r="J1852" s="7"/>
      <c r="K1852" s="7"/>
      <c r="L1852" s="7"/>
      <c r="M1852" s="8"/>
      <c r="N1852" s="8"/>
      <c r="O1852" s="8"/>
      <c r="P1852" s="8"/>
      <c r="Q1852" s="8"/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IF(E1853="","",IF(AND(H1853=H1854,J1853=J1854),"",MAX($D$3:D1852)+1))</f>
        <v/>
      </c>
      <c r="E1853" s="7"/>
      <c r="F1853" s="7"/>
      <c r="G1853" s="7"/>
      <c r="H1853" s="7"/>
      <c r="I1853" s="7"/>
      <c r="J1853" s="7"/>
      <c r="K1853" s="7"/>
      <c r="L1853" s="7"/>
      <c r="M1853" s="8"/>
      <c r="N1853" s="8"/>
      <c r="O1853" s="8"/>
      <c r="P1853" s="8"/>
      <c r="Q1853" s="8"/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IF(E1854="","",IF(AND(H1854=H1855,J1854=J1855),"",MAX($D$3:D1853)+1))</f>
        <v/>
      </c>
      <c r="E1854" s="7"/>
      <c r="F1854" s="7"/>
      <c r="G1854" s="7"/>
      <c r="H1854" s="7"/>
      <c r="I1854" s="7"/>
      <c r="J1854" s="7"/>
      <c r="K1854" s="7"/>
      <c r="L1854" s="7"/>
      <c r="M1854" s="8"/>
      <c r="N1854" s="8"/>
      <c r="O1854" s="8"/>
      <c r="P1854" s="8"/>
      <c r="Q1854" s="8"/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IF(E1855="","",IF(AND(H1855=H1856,J1855=J1856),"",MAX($D$3:D1854)+1))</f>
        <v/>
      </c>
      <c r="E1855" s="7"/>
      <c r="F1855" s="7"/>
      <c r="G1855" s="7"/>
      <c r="H1855" s="7"/>
      <c r="I1855" s="7"/>
      <c r="J1855" s="7"/>
      <c r="K1855" s="7"/>
      <c r="L1855" s="7"/>
      <c r="M1855" s="8"/>
      <c r="N1855" s="8"/>
      <c r="O1855" s="8"/>
      <c r="P1855" s="8"/>
      <c r="Q1855" s="8"/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IF(E1856="","",IF(AND(H1856=H1857,J1856=J1857),"",MAX($D$3:D1855)+1))</f>
        <v/>
      </c>
      <c r="E1856" s="7"/>
      <c r="F1856" s="7"/>
      <c r="G1856" s="7"/>
      <c r="H1856" s="7"/>
      <c r="I1856" s="7"/>
      <c r="J1856" s="7"/>
      <c r="K1856" s="7"/>
      <c r="L1856" s="7"/>
      <c r="M1856" s="8"/>
      <c r="N1856" s="8"/>
      <c r="O1856" s="8"/>
      <c r="P1856" s="8"/>
      <c r="Q1856" s="8"/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IF(E1857="","",IF(AND(H1857=H1858,J1857=J1858),"",MAX($D$3:D1856)+1))</f>
        <v/>
      </c>
      <c r="E1857" s="7"/>
      <c r="F1857" s="7"/>
      <c r="G1857" s="7"/>
      <c r="H1857" s="7"/>
      <c r="I1857" s="7"/>
      <c r="J1857" s="7"/>
      <c r="K1857" s="7"/>
      <c r="L1857" s="7"/>
      <c r="M1857" s="8"/>
      <c r="N1857" s="8"/>
      <c r="O1857" s="8"/>
      <c r="P1857" s="8"/>
      <c r="Q1857" s="8"/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IF(E1858="","",IF(AND(H1858=H1859,J1858=J1859),"",MAX($D$3:D1857)+1))</f>
        <v/>
      </c>
      <c r="E1858" s="7"/>
      <c r="F1858" s="7"/>
      <c r="G1858" s="7"/>
      <c r="H1858" s="7"/>
      <c r="I1858" s="7"/>
      <c r="J1858" s="7"/>
      <c r="K1858" s="7"/>
      <c r="L1858" s="7"/>
      <c r="M1858" s="8"/>
      <c r="N1858" s="8"/>
      <c r="O1858" s="8"/>
      <c r="P1858" s="8"/>
      <c r="Q1858" s="8"/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IF(E1859="","",IF(AND(H1859=H1860,J1859=J1860),"",MAX($D$3:D1858)+1))</f>
        <v/>
      </c>
      <c r="E1859" s="7"/>
      <c r="F1859" s="7"/>
      <c r="G1859" s="7"/>
      <c r="H1859" s="7"/>
      <c r="I1859" s="7"/>
      <c r="J1859" s="7"/>
      <c r="K1859" s="7"/>
      <c r="L1859" s="7"/>
      <c r="M1859" s="8"/>
      <c r="N1859" s="8"/>
      <c r="O1859" s="8"/>
      <c r="P1859" s="8"/>
      <c r="Q1859" s="8"/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IF(E1860="","",IF(AND(H1860=H1861,J1860=J1861),"",MAX($D$3:D1859)+1))</f>
        <v/>
      </c>
      <c r="E1860" s="7"/>
      <c r="F1860" s="7"/>
      <c r="G1860" s="7"/>
      <c r="H1860" s="7"/>
      <c r="I1860" s="7"/>
      <c r="J1860" s="7"/>
      <c r="K1860" s="7"/>
      <c r="L1860" s="7"/>
      <c r="M1860" s="8"/>
      <c r="N1860" s="8"/>
      <c r="O1860" s="8"/>
      <c r="P1860" s="8"/>
      <c r="Q1860" s="8"/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IF(E1861="","",IF(AND(H1861=H1862,J1861=J1862),"",MAX($D$3:D1860)+1))</f>
        <v/>
      </c>
      <c r="E1861" s="7"/>
      <c r="F1861" s="7"/>
      <c r="G1861" s="7"/>
      <c r="H1861" s="7"/>
      <c r="I1861" s="7"/>
      <c r="J1861" s="7"/>
      <c r="K1861" s="7"/>
      <c r="L1861" s="7"/>
      <c r="M1861" s="8"/>
      <c r="N1861" s="8"/>
      <c r="O1861" s="8"/>
      <c r="P1861" s="8"/>
      <c r="Q1861" s="8"/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IF(E1862="","",IF(AND(H1862=H1863,J1862=J1863),"",MAX($D$3:D1861)+1))</f>
        <v/>
      </c>
      <c r="E1862" s="7"/>
      <c r="F1862" s="7"/>
      <c r="G1862" s="7"/>
      <c r="H1862" s="7"/>
      <c r="I1862" s="7"/>
      <c r="J1862" s="7"/>
      <c r="K1862" s="7"/>
      <c r="L1862" s="7"/>
      <c r="M1862" s="8"/>
      <c r="N1862" s="8"/>
      <c r="O1862" s="8"/>
      <c r="P1862" s="8"/>
      <c r="Q1862" s="8"/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IF(E1863="","",IF(AND(H1863=H1864,J1863=J1864),"",MAX($D$3:D1862)+1))</f>
        <v/>
      </c>
      <c r="E1863" s="7"/>
      <c r="F1863" s="7"/>
      <c r="G1863" s="7"/>
      <c r="H1863" s="7"/>
      <c r="I1863" s="7"/>
      <c r="J1863" s="7"/>
      <c r="K1863" s="7"/>
      <c r="L1863" s="7"/>
      <c r="M1863" s="8"/>
      <c r="N1863" s="8"/>
      <c r="O1863" s="8"/>
      <c r="P1863" s="8"/>
      <c r="Q1863" s="8"/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IF(E1864="","",IF(AND(H1864=H1865,J1864=J1865),"",MAX($D$3:D1863)+1))</f>
        <v/>
      </c>
      <c r="E1864" s="7"/>
      <c r="F1864" s="7"/>
      <c r="G1864" s="7"/>
      <c r="H1864" s="7"/>
      <c r="I1864" s="7"/>
      <c r="J1864" s="7"/>
      <c r="K1864" s="7"/>
      <c r="L1864" s="7"/>
      <c r="M1864" s="8"/>
      <c r="N1864" s="8"/>
      <c r="O1864" s="8"/>
      <c r="P1864" s="8"/>
      <c r="Q1864" s="8"/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IF(E1865="","",IF(AND(H1865=H1866,J1865=J1866),"",MAX($D$3:D1864)+1))</f>
        <v/>
      </c>
      <c r="E1865" s="7"/>
      <c r="F1865" s="7"/>
      <c r="G1865" s="7"/>
      <c r="H1865" s="7"/>
      <c r="I1865" s="7"/>
      <c r="J1865" s="7"/>
      <c r="K1865" s="7"/>
      <c r="L1865" s="7"/>
      <c r="M1865" s="8"/>
      <c r="N1865" s="8"/>
      <c r="O1865" s="8"/>
      <c r="P1865" s="8"/>
      <c r="Q1865" s="8"/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IF(E1866="","",IF(AND(H1866=H1867,J1866=J1867),"",MAX($D$3:D1865)+1))</f>
        <v/>
      </c>
      <c r="E1866" s="7"/>
      <c r="F1866" s="7"/>
      <c r="G1866" s="7"/>
      <c r="H1866" s="7"/>
      <c r="I1866" s="7"/>
      <c r="J1866" s="7"/>
      <c r="K1866" s="7"/>
      <c r="L1866" s="7"/>
      <c r="M1866" s="8"/>
      <c r="N1866" s="8"/>
      <c r="O1866" s="8"/>
      <c r="P1866" s="8"/>
      <c r="Q1866" s="8"/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IF(E1867="","",IF(AND(H1867=H1868,J1867=J1868),"",MAX($D$3:D1866)+1))</f>
        <v/>
      </c>
      <c r="E1867" s="7"/>
      <c r="F1867" s="7"/>
      <c r="G1867" s="7"/>
      <c r="H1867" s="7"/>
      <c r="I1867" s="7"/>
      <c r="J1867" s="7"/>
      <c r="K1867" s="7"/>
      <c r="L1867" s="7"/>
      <c r="M1867" s="8"/>
      <c r="N1867" s="8"/>
      <c r="O1867" s="8"/>
      <c r="P1867" s="8"/>
      <c r="Q1867" s="8"/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IF(E1868="","",IF(AND(H1868=H1869,J1868=J1869),"",MAX($D$3:D1867)+1))</f>
        <v/>
      </c>
      <c r="E1868" s="7"/>
      <c r="F1868" s="7"/>
      <c r="G1868" s="7"/>
      <c r="H1868" s="7"/>
      <c r="I1868" s="7"/>
      <c r="J1868" s="7"/>
      <c r="K1868" s="7"/>
      <c r="L1868" s="7"/>
      <c r="M1868" s="8"/>
      <c r="N1868" s="8"/>
      <c r="O1868" s="8"/>
      <c r="P1868" s="8"/>
      <c r="Q1868" s="8"/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IF(E1869="","",IF(AND(H1869=H1870,J1869=J1870),"",MAX($D$3:D1868)+1))</f>
        <v/>
      </c>
      <c r="E1869" s="7"/>
      <c r="F1869" s="7"/>
      <c r="G1869" s="7"/>
      <c r="H1869" s="7"/>
      <c r="I1869" s="7"/>
      <c r="J1869" s="7"/>
      <c r="K1869" s="7"/>
      <c r="L1869" s="7"/>
      <c r="M1869" s="8"/>
      <c r="N1869" s="8"/>
      <c r="O1869" s="8"/>
      <c r="P1869" s="8"/>
      <c r="Q1869" s="8"/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IF(E1870="","",IF(AND(H1870=H1871,J1870=J1871),"",MAX($D$3:D1869)+1))</f>
        <v/>
      </c>
      <c r="E1870" s="7"/>
      <c r="F1870" s="7"/>
      <c r="G1870" s="7"/>
      <c r="H1870" s="7"/>
      <c r="I1870" s="7"/>
      <c r="J1870" s="7"/>
      <c r="K1870" s="7"/>
      <c r="L1870" s="7"/>
      <c r="M1870" s="8"/>
      <c r="N1870" s="8"/>
      <c r="O1870" s="8"/>
      <c r="P1870" s="8"/>
      <c r="Q1870" s="8"/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IF(E1871="","",IF(AND(H1871=H1872,J1871=J1872),"",MAX($D$3:D1870)+1))</f>
        <v/>
      </c>
      <c r="E1871" s="7"/>
      <c r="F1871" s="7"/>
      <c r="G1871" s="7"/>
      <c r="H1871" s="7"/>
      <c r="I1871" s="7"/>
      <c r="J1871" s="7"/>
      <c r="K1871" s="7"/>
      <c r="L1871" s="7"/>
      <c r="M1871" s="8"/>
      <c r="N1871" s="8"/>
      <c r="O1871" s="8"/>
      <c r="P1871" s="8"/>
      <c r="Q1871" s="8"/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IF(E1872="","",IF(AND(H1872=H1873,J1872=J1873),"",MAX($D$3:D1871)+1))</f>
        <v/>
      </c>
      <c r="E1872" s="7"/>
      <c r="F1872" s="7"/>
      <c r="G1872" s="7"/>
      <c r="H1872" s="7"/>
      <c r="I1872" s="7"/>
      <c r="J1872" s="7"/>
      <c r="K1872" s="7"/>
      <c r="L1872" s="7"/>
      <c r="M1872" s="8"/>
      <c r="N1872" s="8"/>
      <c r="O1872" s="8"/>
      <c r="P1872" s="8"/>
      <c r="Q1872" s="8"/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IF(E1873="","",IF(AND(H1873=H1874,J1873=J1874),"",MAX($D$3:D1872)+1))</f>
        <v/>
      </c>
      <c r="E1873" s="7"/>
      <c r="F1873" s="7"/>
      <c r="G1873" s="7"/>
      <c r="H1873" s="7"/>
      <c r="I1873" s="7"/>
      <c r="J1873" s="7"/>
      <c r="K1873" s="7"/>
      <c r="L1873" s="7"/>
      <c r="M1873" s="8"/>
      <c r="N1873" s="8"/>
      <c r="O1873" s="8"/>
      <c r="P1873" s="8"/>
      <c r="Q1873" s="8"/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IF(E1874="","",IF(AND(H1874=H1875,J1874=J1875),"",MAX($D$3:D1873)+1))</f>
        <v/>
      </c>
      <c r="E1874" s="7"/>
      <c r="F1874" s="7"/>
      <c r="G1874" s="7"/>
      <c r="H1874" s="7"/>
      <c r="I1874" s="7"/>
      <c r="J1874" s="7"/>
      <c r="K1874" s="7"/>
      <c r="L1874" s="7"/>
      <c r="M1874" s="8"/>
      <c r="N1874" s="8"/>
      <c r="O1874" s="8"/>
      <c r="P1874" s="8"/>
      <c r="Q1874" s="8"/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IF(E1875="","",IF(AND(H1875=H1876,J1875=J1876),"",MAX($D$3:D1874)+1))</f>
        <v/>
      </c>
      <c r="E1875" s="7"/>
      <c r="F1875" s="7"/>
      <c r="G1875" s="7"/>
      <c r="H1875" s="7"/>
      <c r="I1875" s="7"/>
      <c r="J1875" s="7"/>
      <c r="K1875" s="7"/>
      <c r="L1875" s="7"/>
      <c r="M1875" s="8"/>
      <c r="N1875" s="8"/>
      <c r="O1875" s="8"/>
      <c r="P1875" s="8"/>
      <c r="Q1875" s="8"/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IF(E1876="","",IF(AND(H1876=H1877,J1876=J1877),"",MAX($D$3:D1875)+1))</f>
        <v/>
      </c>
      <c r="E1876" s="7"/>
      <c r="F1876" s="7"/>
      <c r="G1876" s="7"/>
      <c r="H1876" s="7"/>
      <c r="I1876" s="7"/>
      <c r="J1876" s="7"/>
      <c r="K1876" s="7"/>
      <c r="L1876" s="7"/>
      <c r="M1876" s="8"/>
      <c r="N1876" s="8"/>
      <c r="O1876" s="8"/>
      <c r="P1876" s="8"/>
      <c r="Q1876" s="8"/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IF(E1877="","",IF(AND(H1877=H1878,J1877=J1878),"",MAX($D$3:D1876)+1))</f>
        <v/>
      </c>
      <c r="E1877" s="7"/>
      <c r="F1877" s="7"/>
      <c r="G1877" s="7"/>
      <c r="H1877" s="7"/>
      <c r="I1877" s="7"/>
      <c r="J1877" s="7"/>
      <c r="K1877" s="7"/>
      <c r="L1877" s="7"/>
      <c r="M1877" s="8"/>
      <c r="N1877" s="8"/>
      <c r="O1877" s="8"/>
      <c r="P1877" s="8"/>
      <c r="Q1877" s="8"/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IF(E1878="","",IF(AND(H1878=H1879,J1878=J1879),"",MAX($D$3:D1877)+1))</f>
        <v/>
      </c>
      <c r="E1878" s="7"/>
      <c r="F1878" s="7"/>
      <c r="G1878" s="7"/>
      <c r="H1878" s="7"/>
      <c r="I1878" s="7"/>
      <c r="J1878" s="7"/>
      <c r="K1878" s="7"/>
      <c r="L1878" s="7"/>
      <c r="M1878" s="8"/>
      <c r="N1878" s="8"/>
      <c r="O1878" s="8"/>
      <c r="P1878" s="8"/>
      <c r="Q1878" s="8"/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IF(E1879="","",IF(AND(H1879=H1880,J1879=J1880),"",MAX($D$3:D1878)+1))</f>
        <v/>
      </c>
      <c r="E1879" s="7"/>
      <c r="F1879" s="7"/>
      <c r="G1879" s="7"/>
      <c r="H1879" s="7"/>
      <c r="I1879" s="7"/>
      <c r="J1879" s="7"/>
      <c r="K1879" s="7"/>
      <c r="L1879" s="7"/>
      <c r="M1879" s="8"/>
      <c r="N1879" s="8"/>
      <c r="O1879" s="8"/>
      <c r="P1879" s="8"/>
      <c r="Q1879" s="8"/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IF(E1880="","",IF(AND(H1880=H1881,J1880=J1881),"",MAX($D$3:D1879)+1))</f>
        <v/>
      </c>
      <c r="E1880" s="7"/>
      <c r="F1880" s="7"/>
      <c r="G1880" s="7"/>
      <c r="H1880" s="7"/>
      <c r="I1880" s="7"/>
      <c r="J1880" s="7"/>
      <c r="K1880" s="7"/>
      <c r="L1880" s="7"/>
      <c r="M1880" s="8"/>
      <c r="N1880" s="8"/>
      <c r="O1880" s="8"/>
      <c r="P1880" s="8"/>
      <c r="Q1880" s="8"/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IF(E1881="","",IF(AND(H1881=H1882,J1881=J1882),"",MAX($D$3:D1880)+1))</f>
        <v/>
      </c>
      <c r="E1881" s="7"/>
      <c r="F1881" s="7"/>
      <c r="G1881" s="7"/>
      <c r="H1881" s="7"/>
      <c r="I1881" s="7"/>
      <c r="J1881" s="7"/>
      <c r="K1881" s="7"/>
      <c r="L1881" s="7"/>
      <c r="M1881" s="8"/>
      <c r="N1881" s="8"/>
      <c r="O1881" s="8"/>
      <c r="P1881" s="8"/>
      <c r="Q1881" s="8"/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IF(E1882="","",IF(AND(H1882=H1883,J1882=J1883),"",MAX($D$3:D1881)+1))</f>
        <v/>
      </c>
      <c r="E1882" s="7"/>
      <c r="F1882" s="7"/>
      <c r="G1882" s="7"/>
      <c r="H1882" s="7"/>
      <c r="I1882" s="7"/>
      <c r="J1882" s="7"/>
      <c r="K1882" s="7"/>
      <c r="L1882" s="7"/>
      <c r="M1882" s="8"/>
      <c r="N1882" s="8"/>
      <c r="O1882" s="8"/>
      <c r="P1882" s="8"/>
      <c r="Q1882" s="8"/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IF(E1883="","",IF(AND(H1883=H1884,J1883=J1884),"",MAX($D$3:D1882)+1))</f>
        <v/>
      </c>
      <c r="E1883" s="7"/>
      <c r="F1883" s="7"/>
      <c r="G1883" s="7"/>
      <c r="H1883" s="7"/>
      <c r="I1883" s="7"/>
      <c r="J1883" s="7"/>
      <c r="K1883" s="7"/>
      <c r="L1883" s="7"/>
      <c r="M1883" s="8"/>
      <c r="N1883" s="8"/>
      <c r="O1883" s="8"/>
      <c r="P1883" s="8"/>
      <c r="Q1883" s="8"/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IF(E1884="","",IF(AND(H1884=H1885,J1884=J1885),"",MAX($D$3:D1883)+1))</f>
        <v/>
      </c>
      <c r="E1884" s="7"/>
      <c r="F1884" s="7"/>
      <c r="G1884" s="7"/>
      <c r="H1884" s="7"/>
      <c r="I1884" s="7"/>
      <c r="J1884" s="7"/>
      <c r="K1884" s="7"/>
      <c r="L1884" s="7"/>
      <c r="M1884" s="8"/>
      <c r="N1884" s="8"/>
      <c r="O1884" s="8"/>
      <c r="P1884" s="8"/>
      <c r="Q1884" s="8"/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IF(E1885="","",IF(AND(H1885=H1886,J1885=J1886),"",MAX($D$3:D1884)+1))</f>
        <v/>
      </c>
      <c r="E1885" s="7"/>
      <c r="F1885" s="7"/>
      <c r="G1885" s="7"/>
      <c r="H1885" s="7"/>
      <c r="I1885" s="7"/>
      <c r="J1885" s="7"/>
      <c r="K1885" s="7"/>
      <c r="L1885" s="7"/>
      <c r="M1885" s="8"/>
      <c r="N1885" s="8"/>
      <c r="O1885" s="8"/>
      <c r="P1885" s="8"/>
      <c r="Q1885" s="8"/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IF(E1886="","",IF(AND(H1886=H1887,J1886=J1887),"",MAX($D$3:D1885)+1))</f>
        <v/>
      </c>
      <c r="E1886" s="7"/>
      <c r="F1886" s="7"/>
      <c r="G1886" s="7"/>
      <c r="H1886" s="7"/>
      <c r="I1886" s="7"/>
      <c r="J1886" s="7"/>
      <c r="K1886" s="7"/>
      <c r="L1886" s="7"/>
      <c r="M1886" s="8"/>
      <c r="N1886" s="8"/>
      <c r="O1886" s="8"/>
      <c r="P1886" s="8"/>
      <c r="Q1886" s="8"/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IF(E1887="","",IF(AND(H1887=H1888,J1887=J1888),"",MAX($D$3:D1886)+1))</f>
        <v/>
      </c>
      <c r="E1887" s="7"/>
      <c r="F1887" s="7"/>
      <c r="G1887" s="7"/>
      <c r="H1887" s="7"/>
      <c r="I1887" s="7"/>
      <c r="J1887" s="7"/>
      <c r="K1887" s="7"/>
      <c r="L1887" s="7"/>
      <c r="M1887" s="8"/>
      <c r="N1887" s="8"/>
      <c r="O1887" s="8"/>
      <c r="P1887" s="8"/>
      <c r="Q1887" s="8"/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IF(E1888="","",IF(AND(H1888=H1889,J1888=J1889),"",MAX($D$3:D1887)+1))</f>
        <v/>
      </c>
      <c r="E1888" s="7"/>
      <c r="F1888" s="7"/>
      <c r="G1888" s="7"/>
      <c r="H1888" s="7"/>
      <c r="I1888" s="7"/>
      <c r="J1888" s="7"/>
      <c r="K1888" s="7"/>
      <c r="L1888" s="7"/>
      <c r="M1888" s="8"/>
      <c r="N1888" s="8"/>
      <c r="O1888" s="8"/>
      <c r="P1888" s="8"/>
      <c r="Q1888" s="8"/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IF(E1889="","",IF(AND(H1889=H1890,J1889=J1890),"",MAX($D$3:D1888)+1))</f>
        <v/>
      </c>
      <c r="E1889" s="7"/>
      <c r="F1889" s="7"/>
      <c r="G1889" s="7"/>
      <c r="H1889" s="7"/>
      <c r="I1889" s="7"/>
      <c r="J1889" s="7"/>
      <c r="K1889" s="7"/>
      <c r="L1889" s="7"/>
      <c r="M1889" s="8"/>
      <c r="N1889" s="8"/>
      <c r="O1889" s="8"/>
      <c r="P1889" s="8"/>
      <c r="Q1889" s="8"/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IF(E1890="","",IF(AND(H1890=H1891,J1890=J1891),"",MAX($D$3:D1889)+1))</f>
        <v/>
      </c>
      <c r="E1890" s="7"/>
      <c r="F1890" s="7"/>
      <c r="G1890" s="7"/>
      <c r="H1890" s="7"/>
      <c r="I1890" s="7"/>
      <c r="J1890" s="7"/>
      <c r="K1890" s="7"/>
      <c r="L1890" s="7"/>
      <c r="M1890" s="8"/>
      <c r="N1890" s="8"/>
      <c r="O1890" s="8"/>
      <c r="P1890" s="8"/>
      <c r="Q1890" s="8"/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IF(E1891="","",IF(AND(H1891=H1892,J1891=J1892),"",MAX($D$3:D1890)+1))</f>
        <v/>
      </c>
      <c r="E1891" s="7"/>
      <c r="F1891" s="7"/>
      <c r="G1891" s="7"/>
      <c r="H1891" s="7"/>
      <c r="I1891" s="7"/>
      <c r="J1891" s="7"/>
      <c r="K1891" s="7"/>
      <c r="L1891" s="7"/>
      <c r="M1891" s="8"/>
      <c r="N1891" s="8"/>
      <c r="O1891" s="8"/>
      <c r="P1891" s="8"/>
      <c r="Q1891" s="8"/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IF(E1892="","",IF(AND(H1892=H1893,J1892=J1893),"",MAX($D$3:D1891)+1))</f>
        <v/>
      </c>
      <c r="E1892" s="7"/>
      <c r="F1892" s="7"/>
      <c r="G1892" s="7"/>
      <c r="H1892" s="7"/>
      <c r="I1892" s="7"/>
      <c r="J1892" s="7"/>
      <c r="K1892" s="7"/>
      <c r="L1892" s="7"/>
      <c r="M1892" s="8"/>
      <c r="N1892" s="8"/>
      <c r="O1892" s="8"/>
      <c r="P1892" s="8"/>
      <c r="Q1892" s="8"/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IF(E1893="","",IF(AND(H1893=H1894,J1893=J1894),"",MAX($D$3:D1892)+1))</f>
        <v/>
      </c>
      <c r="E1893" s="7"/>
      <c r="F1893" s="7"/>
      <c r="G1893" s="7"/>
      <c r="H1893" s="7"/>
      <c r="I1893" s="7"/>
      <c r="J1893" s="7"/>
      <c r="K1893" s="7"/>
      <c r="L1893" s="7"/>
      <c r="M1893" s="8"/>
      <c r="N1893" s="8"/>
      <c r="O1893" s="8"/>
      <c r="P1893" s="8"/>
      <c r="Q1893" s="8"/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IF(E1894="","",IF(AND(H1894=H1895,J1894=J1895),"",MAX($D$3:D1893)+1))</f>
        <v/>
      </c>
      <c r="E1894" s="7"/>
      <c r="F1894" s="7"/>
      <c r="G1894" s="7"/>
      <c r="H1894" s="7"/>
      <c r="I1894" s="7"/>
      <c r="J1894" s="7"/>
      <c r="K1894" s="7"/>
      <c r="L1894" s="7"/>
      <c r="M1894" s="8"/>
      <c r="N1894" s="8"/>
      <c r="O1894" s="8"/>
      <c r="P1894" s="8"/>
      <c r="Q1894" s="8"/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IF(E1895="","",IF(AND(H1895=H1896,J1895=J1896),"",MAX($D$3:D1894)+1))</f>
        <v/>
      </c>
      <c r="E1895" s="7"/>
      <c r="F1895" s="7"/>
      <c r="G1895" s="7"/>
      <c r="H1895" s="7"/>
      <c r="I1895" s="7"/>
      <c r="J1895" s="7"/>
      <c r="K1895" s="7"/>
      <c r="L1895" s="7"/>
      <c r="M1895" s="8"/>
      <c r="N1895" s="8"/>
      <c r="O1895" s="8"/>
      <c r="P1895" s="8"/>
      <c r="Q1895" s="8"/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IF(E1896="","",IF(AND(H1896=H1897,J1896=J1897),"",MAX($D$3:D1895)+1))</f>
        <v/>
      </c>
      <c r="E1896" s="7"/>
      <c r="F1896" s="7"/>
      <c r="G1896" s="7"/>
      <c r="H1896" s="7"/>
      <c r="I1896" s="7"/>
      <c r="J1896" s="7"/>
      <c r="K1896" s="7"/>
      <c r="L1896" s="7"/>
      <c r="M1896" s="8"/>
      <c r="N1896" s="8"/>
      <c r="O1896" s="8"/>
      <c r="P1896" s="8"/>
      <c r="Q1896" s="8"/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IF(E1897="","",IF(AND(H1897=H1898,J1897=J1898),"",MAX($D$3:D1896)+1))</f>
        <v/>
      </c>
      <c r="E1897" s="7"/>
      <c r="F1897" s="7"/>
      <c r="G1897" s="7"/>
      <c r="H1897" s="7"/>
      <c r="I1897" s="7"/>
      <c r="J1897" s="7"/>
      <c r="K1897" s="7"/>
      <c r="L1897" s="7"/>
      <c r="M1897" s="8"/>
      <c r="N1897" s="8"/>
      <c r="O1897" s="8"/>
      <c r="P1897" s="8"/>
      <c r="Q1897" s="8"/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IF(E1898="","",IF(AND(H1898=H1899,J1898=J1899),"",MAX($D$3:D1897)+1))</f>
        <v/>
      </c>
      <c r="E1898" s="7"/>
      <c r="F1898" s="7"/>
      <c r="G1898" s="7"/>
      <c r="H1898" s="7"/>
      <c r="I1898" s="7"/>
      <c r="J1898" s="7"/>
      <c r="K1898" s="7"/>
      <c r="L1898" s="7"/>
      <c r="M1898" s="8"/>
      <c r="N1898" s="8"/>
      <c r="O1898" s="8"/>
      <c r="P1898" s="8"/>
      <c r="Q1898" s="8"/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IF(E1899="","",IF(AND(H1899=H1900,J1899=J1900),"",MAX($D$3:D1898)+1))</f>
        <v/>
      </c>
      <c r="E1899" s="7"/>
      <c r="F1899" s="7"/>
      <c r="G1899" s="7"/>
      <c r="H1899" s="7"/>
      <c r="I1899" s="7"/>
      <c r="J1899" s="7"/>
      <c r="K1899" s="7"/>
      <c r="L1899" s="7"/>
      <c r="M1899" s="8"/>
      <c r="N1899" s="8"/>
      <c r="O1899" s="8"/>
      <c r="P1899" s="8"/>
      <c r="Q1899" s="8"/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IF(E1900="","",IF(AND(H1900=H1901,J1900=J1901),"",MAX($D$3:D1899)+1))</f>
        <v/>
      </c>
      <c r="E1900" s="7"/>
      <c r="F1900" s="7"/>
      <c r="G1900" s="7"/>
      <c r="H1900" s="7"/>
      <c r="I1900" s="7"/>
      <c r="J1900" s="7"/>
      <c r="K1900" s="7"/>
      <c r="L1900" s="7"/>
      <c r="M1900" s="8"/>
      <c r="N1900" s="8"/>
      <c r="O1900" s="8"/>
      <c r="P1900" s="8"/>
      <c r="Q1900" s="8"/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IF(E1901="","",IF(AND(H1901=H1902,J1901=J1902),"",MAX($D$3:D1900)+1))</f>
        <v/>
      </c>
      <c r="E1901" s="7"/>
      <c r="F1901" s="7"/>
      <c r="G1901" s="7"/>
      <c r="H1901" s="7"/>
      <c r="I1901" s="7"/>
      <c r="J1901" s="7"/>
      <c r="K1901" s="7"/>
      <c r="L1901" s="7"/>
      <c r="M1901" s="8"/>
      <c r="N1901" s="8"/>
      <c r="O1901" s="8"/>
      <c r="P1901" s="8"/>
      <c r="Q1901" s="8"/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IF(E1902="","",IF(AND(H1902=H1903,J1902=J1903),"",MAX($D$3:D1901)+1))</f>
        <v/>
      </c>
      <c r="E1902" s="7"/>
      <c r="F1902" s="7"/>
      <c r="G1902" s="7"/>
      <c r="H1902" s="7"/>
      <c r="I1902" s="7"/>
      <c r="J1902" s="7"/>
      <c r="K1902" s="7"/>
      <c r="L1902" s="7"/>
      <c r="M1902" s="8"/>
      <c r="N1902" s="8"/>
      <c r="O1902" s="8"/>
      <c r="P1902" s="8"/>
      <c r="Q1902" s="8"/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IF(E1903="","",IF(AND(H1903=H1904,J1903=J1904),"",MAX($D$3:D1902)+1))</f>
        <v/>
      </c>
      <c r="E1903" s="7"/>
      <c r="F1903" s="7"/>
      <c r="G1903" s="7"/>
      <c r="H1903" s="7"/>
      <c r="I1903" s="7"/>
      <c r="J1903" s="7"/>
      <c r="K1903" s="7"/>
      <c r="L1903" s="7"/>
      <c r="M1903" s="8"/>
      <c r="N1903" s="8"/>
      <c r="O1903" s="8"/>
      <c r="P1903" s="8"/>
      <c r="Q1903" s="8"/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IF(E1904="","",IF(AND(H1904=H1905,J1904=J1905),"",MAX($D$3:D1903)+1))</f>
        <v/>
      </c>
      <c r="E1904" s="7"/>
      <c r="F1904" s="7"/>
      <c r="G1904" s="7"/>
      <c r="H1904" s="7"/>
      <c r="I1904" s="7"/>
      <c r="J1904" s="7"/>
      <c r="K1904" s="7"/>
      <c r="L1904" s="7"/>
      <c r="M1904" s="8"/>
      <c r="N1904" s="8"/>
      <c r="O1904" s="8"/>
      <c r="P1904" s="8"/>
      <c r="Q1904" s="8"/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IF(E1905="","",IF(AND(H1905=H1906,J1905=J1906),"",MAX($D$3:D1904)+1))</f>
        <v/>
      </c>
      <c r="E1905" s="7"/>
      <c r="F1905" s="7"/>
      <c r="G1905" s="7"/>
      <c r="H1905" s="7"/>
      <c r="I1905" s="7"/>
      <c r="J1905" s="7"/>
      <c r="K1905" s="7"/>
      <c r="L1905" s="7"/>
      <c r="M1905" s="8"/>
      <c r="N1905" s="8"/>
      <c r="O1905" s="8"/>
      <c r="P1905" s="8"/>
      <c r="Q1905" s="8"/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IF(E1906="","",IF(AND(H1906=H1907,J1906=J1907),"",MAX($D$3:D1905)+1))</f>
        <v/>
      </c>
      <c r="E1906" s="7"/>
      <c r="F1906" s="7"/>
      <c r="G1906" s="7"/>
      <c r="H1906" s="7"/>
      <c r="I1906" s="7"/>
      <c r="J1906" s="7"/>
      <c r="K1906" s="7"/>
      <c r="L1906" s="7"/>
      <c r="M1906" s="8"/>
      <c r="N1906" s="8"/>
      <c r="O1906" s="8"/>
      <c r="P1906" s="8"/>
      <c r="Q1906" s="8"/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IF(E1907="","",IF(AND(H1907=H1908,J1907=J1908),"",MAX($D$3:D1906)+1))</f>
        <v/>
      </c>
      <c r="E1907" s="7"/>
      <c r="F1907" s="7"/>
      <c r="G1907" s="7"/>
      <c r="H1907" s="7"/>
      <c r="I1907" s="7"/>
      <c r="J1907" s="7"/>
      <c r="K1907" s="7"/>
      <c r="L1907" s="7"/>
      <c r="M1907" s="8"/>
      <c r="N1907" s="8"/>
      <c r="O1907" s="8"/>
      <c r="P1907" s="8"/>
      <c r="Q1907" s="8"/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IF(E1908="","",IF(AND(H1908=H1909,J1908=J1909),"",MAX($D$3:D1907)+1))</f>
        <v/>
      </c>
      <c r="E1908" s="7"/>
      <c r="F1908" s="7"/>
      <c r="G1908" s="7"/>
      <c r="H1908" s="7"/>
      <c r="I1908" s="7"/>
      <c r="J1908" s="7"/>
      <c r="K1908" s="7"/>
      <c r="L1908" s="7"/>
      <c r="M1908" s="8"/>
      <c r="N1908" s="8"/>
      <c r="O1908" s="8"/>
      <c r="P1908" s="8"/>
      <c r="Q1908" s="8"/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IF(E1909="","",IF(AND(H1909=H1910,J1909=J1910),"",MAX($D$3:D1908)+1))</f>
        <v/>
      </c>
      <c r="E1909" s="7"/>
      <c r="F1909" s="7"/>
      <c r="G1909" s="7"/>
      <c r="H1909" s="7"/>
      <c r="I1909" s="7"/>
      <c r="J1909" s="7"/>
      <c r="K1909" s="7"/>
      <c r="L1909" s="7"/>
      <c r="M1909" s="8"/>
      <c r="N1909" s="8"/>
      <c r="O1909" s="8"/>
      <c r="P1909" s="8"/>
      <c r="Q1909" s="8"/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IF(E1910="","",IF(AND(H1910=H1911,J1910=J1911),"",MAX($D$3:D1909)+1))</f>
        <v/>
      </c>
      <c r="E1910" s="7"/>
      <c r="F1910" s="7"/>
      <c r="G1910" s="7"/>
      <c r="H1910" s="7"/>
      <c r="I1910" s="7"/>
      <c r="J1910" s="7"/>
      <c r="K1910" s="7"/>
      <c r="L1910" s="7"/>
      <c r="M1910" s="8"/>
      <c r="N1910" s="8"/>
      <c r="O1910" s="8"/>
      <c r="P1910" s="8"/>
      <c r="Q1910" s="8"/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IF(E1911="","",IF(AND(H1911=H1912,J1911=J1912),"",MAX($D$3:D1910)+1))</f>
        <v/>
      </c>
      <c r="E1911" s="7"/>
      <c r="F1911" s="7"/>
      <c r="G1911" s="7"/>
      <c r="H1911" s="7"/>
      <c r="I1911" s="7"/>
      <c r="J1911" s="7"/>
      <c r="K1911" s="7"/>
      <c r="L1911" s="7"/>
      <c r="M1911" s="8"/>
      <c r="N1911" s="8"/>
      <c r="O1911" s="8"/>
      <c r="P1911" s="8"/>
      <c r="Q1911" s="8"/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IF(E1912="","",IF(AND(H1912=H1913,J1912=J1913),"",MAX($D$3:D1911)+1))</f>
        <v/>
      </c>
      <c r="E1912" s="7"/>
      <c r="F1912" s="7"/>
      <c r="G1912" s="7"/>
      <c r="H1912" s="7"/>
      <c r="I1912" s="7"/>
      <c r="J1912" s="7"/>
      <c r="K1912" s="7"/>
      <c r="L1912" s="7"/>
      <c r="M1912" s="8"/>
      <c r="N1912" s="8"/>
      <c r="O1912" s="8"/>
      <c r="P1912" s="8"/>
      <c r="Q1912" s="8"/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IF(E1913="","",IF(AND(H1913=H1914,J1913=J1914),"",MAX($D$3:D1912)+1))</f>
        <v/>
      </c>
      <c r="E1913" s="7"/>
      <c r="F1913" s="7"/>
      <c r="G1913" s="7"/>
      <c r="H1913" s="7"/>
      <c r="I1913" s="7"/>
      <c r="J1913" s="7"/>
      <c r="K1913" s="7"/>
      <c r="L1913" s="7"/>
      <c r="M1913" s="8"/>
      <c r="N1913" s="8"/>
      <c r="O1913" s="8"/>
      <c r="P1913" s="8"/>
      <c r="Q1913" s="8"/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IF(E1914="","",IF(AND(H1914=H1915,J1914=J1915),"",MAX($D$3:D1913)+1))</f>
        <v/>
      </c>
      <c r="E1914" s="7"/>
      <c r="F1914" s="7"/>
      <c r="G1914" s="7"/>
      <c r="H1914" s="7"/>
      <c r="I1914" s="7"/>
      <c r="J1914" s="7"/>
      <c r="K1914" s="7"/>
      <c r="L1914" s="7"/>
      <c r="M1914" s="8"/>
      <c r="N1914" s="8"/>
      <c r="O1914" s="8"/>
      <c r="P1914" s="8"/>
      <c r="Q1914" s="8"/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IF(E1915="","",IF(AND(H1915=H1916,J1915=J1916),"",MAX($D$3:D1914)+1))</f>
        <v/>
      </c>
      <c r="E1915" s="7"/>
      <c r="F1915" s="7"/>
      <c r="G1915" s="7"/>
      <c r="H1915" s="7"/>
      <c r="I1915" s="7"/>
      <c r="J1915" s="7"/>
      <c r="K1915" s="7"/>
      <c r="L1915" s="7"/>
      <c r="M1915" s="8"/>
      <c r="N1915" s="8"/>
      <c r="O1915" s="8"/>
      <c r="P1915" s="8"/>
      <c r="Q1915" s="8"/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IF(E1916="","",IF(AND(H1916=H1917,J1916=J1917),"",MAX($D$3:D1915)+1))</f>
        <v/>
      </c>
      <c r="E1916" s="7"/>
      <c r="F1916" s="7"/>
      <c r="G1916" s="7"/>
      <c r="H1916" s="7"/>
      <c r="I1916" s="7"/>
      <c r="J1916" s="7"/>
      <c r="K1916" s="7"/>
      <c r="L1916" s="7"/>
      <c r="M1916" s="8"/>
      <c r="N1916" s="8"/>
      <c r="O1916" s="8"/>
      <c r="P1916" s="8"/>
      <c r="Q1916" s="8"/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IF(E1917="","",IF(AND(H1917=H1918,J1917=J1918),"",MAX($D$3:D1916)+1))</f>
        <v/>
      </c>
      <c r="E1917" s="7"/>
      <c r="F1917" s="7"/>
      <c r="G1917" s="7"/>
      <c r="H1917" s="7"/>
      <c r="I1917" s="7"/>
      <c r="J1917" s="7"/>
      <c r="K1917" s="7"/>
      <c r="L1917" s="7"/>
      <c r="M1917" s="8"/>
      <c r="N1917" s="8"/>
      <c r="O1917" s="8"/>
      <c r="P1917" s="8"/>
      <c r="Q1917" s="8"/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IF(E1918="","",IF(AND(H1918=H1919,J1918=J1919),"",MAX($D$3:D1917)+1))</f>
        <v/>
      </c>
      <c r="E1918" s="7"/>
      <c r="F1918" s="7"/>
      <c r="G1918" s="7"/>
      <c r="H1918" s="7"/>
      <c r="I1918" s="7"/>
      <c r="J1918" s="7"/>
      <c r="K1918" s="7"/>
      <c r="L1918" s="7"/>
      <c r="M1918" s="8"/>
      <c r="N1918" s="8"/>
      <c r="O1918" s="8"/>
      <c r="P1918" s="8"/>
      <c r="Q1918" s="8"/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IF(E1919="","",IF(AND(H1919=H1920,J1919=J1920),"",MAX($D$3:D1918)+1))</f>
        <v/>
      </c>
      <c r="E1919" s="7"/>
      <c r="F1919" s="7"/>
      <c r="G1919" s="7"/>
      <c r="H1919" s="7"/>
      <c r="I1919" s="7"/>
      <c r="J1919" s="7"/>
      <c r="K1919" s="7"/>
      <c r="L1919" s="7"/>
      <c r="M1919" s="8"/>
      <c r="N1919" s="8"/>
      <c r="O1919" s="8"/>
      <c r="P1919" s="8"/>
      <c r="Q1919" s="8"/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IF(E1920="","",IF(AND(H1920=H1921,J1920=J1921),"",MAX($D$3:D1919)+1))</f>
        <v/>
      </c>
      <c r="E1920" s="7"/>
      <c r="F1920" s="7"/>
      <c r="G1920" s="7"/>
      <c r="H1920" s="7"/>
      <c r="I1920" s="7"/>
      <c r="J1920" s="7"/>
      <c r="K1920" s="7"/>
      <c r="L1920" s="7"/>
      <c r="M1920" s="8"/>
      <c r="N1920" s="8"/>
      <c r="O1920" s="8"/>
      <c r="P1920" s="8"/>
      <c r="Q1920" s="8"/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IF(E1921="","",IF(AND(H1921=H1922,J1921=J1922),"",MAX($D$3:D1920)+1))</f>
        <v/>
      </c>
      <c r="E1921" s="7"/>
      <c r="F1921" s="7"/>
      <c r="G1921" s="7"/>
      <c r="H1921" s="7"/>
      <c r="I1921" s="7"/>
      <c r="J1921" s="7"/>
      <c r="K1921" s="7"/>
      <c r="L1921" s="7"/>
      <c r="M1921" s="8"/>
      <c r="N1921" s="8"/>
      <c r="O1921" s="8"/>
      <c r="P1921" s="8"/>
      <c r="Q1921" s="8"/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IF(E1922="","",IF(AND(H1922=H1923,J1922=J1923),"",MAX($D$3:D1921)+1))</f>
        <v/>
      </c>
      <c r="E1922" s="7"/>
      <c r="F1922" s="7"/>
      <c r="G1922" s="7"/>
      <c r="H1922" s="7"/>
      <c r="I1922" s="7"/>
      <c r="J1922" s="7"/>
      <c r="K1922" s="7"/>
      <c r="L1922" s="7"/>
      <c r="M1922" s="8"/>
      <c r="N1922" s="8"/>
      <c r="O1922" s="8"/>
      <c r="P1922" s="8"/>
      <c r="Q1922" s="8"/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IF(E1923="","",IF(AND(H1923=H1924,J1923=J1924),"",MAX($D$3:D1922)+1))</f>
        <v/>
      </c>
      <c r="E1923" s="7"/>
      <c r="F1923" s="7"/>
      <c r="G1923" s="7"/>
      <c r="H1923" s="7"/>
      <c r="I1923" s="7"/>
      <c r="J1923" s="7"/>
      <c r="K1923" s="7"/>
      <c r="L1923" s="7"/>
      <c r="M1923" s="8"/>
      <c r="N1923" s="8"/>
      <c r="O1923" s="8"/>
      <c r="P1923" s="8"/>
      <c r="Q1923" s="8"/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IF(E1924="","",IF(AND(H1924=H1925,J1924=J1925),"",MAX($D$3:D1923)+1))</f>
        <v/>
      </c>
      <c r="E1924" s="7"/>
      <c r="F1924" s="7"/>
      <c r="G1924" s="7"/>
      <c r="H1924" s="7"/>
      <c r="I1924" s="7"/>
      <c r="J1924" s="7"/>
      <c r="K1924" s="7"/>
      <c r="L1924" s="7"/>
      <c r="M1924" s="8"/>
      <c r="N1924" s="8"/>
      <c r="O1924" s="8"/>
      <c r="P1924" s="8"/>
      <c r="Q1924" s="8"/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IF(E1925="","",IF(AND(H1925=H1926,J1925=J1926),"",MAX($D$3:D1924)+1))</f>
        <v/>
      </c>
      <c r="E1925" s="7"/>
      <c r="F1925" s="7"/>
      <c r="G1925" s="7"/>
      <c r="H1925" s="7"/>
      <c r="I1925" s="7"/>
      <c r="J1925" s="7"/>
      <c r="K1925" s="7"/>
      <c r="L1925" s="7"/>
      <c r="M1925" s="8"/>
      <c r="N1925" s="8"/>
      <c r="O1925" s="8"/>
      <c r="P1925" s="8"/>
      <c r="Q1925" s="8"/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IF(E1926="","",IF(AND(H1926=H1927,J1926=J1927),"",MAX($D$3:D1925)+1))</f>
        <v/>
      </c>
      <c r="E1926" s="7"/>
      <c r="F1926" s="7"/>
      <c r="G1926" s="7"/>
      <c r="H1926" s="7"/>
      <c r="I1926" s="7"/>
      <c r="J1926" s="7"/>
      <c r="K1926" s="7"/>
      <c r="L1926" s="7"/>
      <c r="M1926" s="8"/>
      <c r="N1926" s="8"/>
      <c r="O1926" s="8"/>
      <c r="P1926" s="8"/>
      <c r="Q1926" s="8"/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IF(E1927="","",IF(AND(H1927=H1928,J1927=J1928),"",MAX($D$3:D1926)+1))</f>
        <v/>
      </c>
      <c r="E1927" s="7"/>
      <c r="F1927" s="7"/>
      <c r="G1927" s="7"/>
      <c r="H1927" s="7"/>
      <c r="I1927" s="7"/>
      <c r="J1927" s="7"/>
      <c r="K1927" s="7"/>
      <c r="L1927" s="7"/>
      <c r="M1927" s="8"/>
      <c r="N1927" s="8"/>
      <c r="O1927" s="8"/>
      <c r="P1927" s="8"/>
      <c r="Q1927" s="8"/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IF(E1928="","",IF(AND(H1928=H1929,J1928=J1929),"",MAX($D$3:D1927)+1))</f>
        <v/>
      </c>
      <c r="E1928" s="7"/>
      <c r="F1928" s="7"/>
      <c r="G1928" s="7"/>
      <c r="H1928" s="7"/>
      <c r="I1928" s="7"/>
      <c r="J1928" s="7"/>
      <c r="K1928" s="7"/>
      <c r="L1928" s="7"/>
      <c r="M1928" s="8"/>
      <c r="N1928" s="8"/>
      <c r="O1928" s="8"/>
      <c r="P1928" s="8"/>
      <c r="Q1928" s="8"/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IF(E1929="","",IF(AND(H1929=H1930,J1929=J1930),"",MAX($D$3:D1928)+1))</f>
        <v/>
      </c>
      <c r="E1929" s="7"/>
      <c r="F1929" s="7"/>
      <c r="G1929" s="7"/>
      <c r="H1929" s="7"/>
      <c r="I1929" s="7"/>
      <c r="J1929" s="7"/>
      <c r="K1929" s="7"/>
      <c r="L1929" s="7"/>
      <c r="M1929" s="8"/>
      <c r="N1929" s="8"/>
      <c r="O1929" s="8"/>
      <c r="P1929" s="8"/>
      <c r="Q1929" s="8"/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IF(E1930="","",IF(AND(H1930=H1931,J1930=J1931),"",MAX($D$3:D1929)+1))</f>
        <v/>
      </c>
      <c r="E1930" s="7"/>
      <c r="F1930" s="7"/>
      <c r="G1930" s="7"/>
      <c r="H1930" s="7"/>
      <c r="I1930" s="7"/>
      <c r="J1930" s="7"/>
      <c r="K1930" s="7"/>
      <c r="L1930" s="7"/>
      <c r="M1930" s="8"/>
      <c r="N1930" s="8"/>
      <c r="O1930" s="8"/>
      <c r="P1930" s="8"/>
      <c r="Q1930" s="8"/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IF(E1931="","",IF(AND(H1931=H1932,J1931=J1932),"",MAX($D$3:D1930)+1))</f>
        <v/>
      </c>
      <c r="E1931" s="7"/>
      <c r="F1931" s="7"/>
      <c r="G1931" s="7"/>
      <c r="H1931" s="7"/>
      <c r="I1931" s="7"/>
      <c r="J1931" s="7"/>
      <c r="K1931" s="7"/>
      <c r="L1931" s="7"/>
      <c r="M1931" s="8"/>
      <c r="N1931" s="8"/>
      <c r="O1931" s="8"/>
      <c r="P1931" s="8"/>
      <c r="Q1931" s="8"/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IF(E1932="","",IF(AND(H1932=H1933,J1932=J1933),"",MAX($D$3:D1931)+1))</f>
        <v/>
      </c>
      <c r="E1932" s="7"/>
      <c r="F1932" s="7"/>
      <c r="G1932" s="7"/>
      <c r="H1932" s="7"/>
      <c r="I1932" s="7"/>
      <c r="J1932" s="7"/>
      <c r="K1932" s="7"/>
      <c r="L1932" s="7"/>
      <c r="M1932" s="8"/>
      <c r="N1932" s="8"/>
      <c r="O1932" s="8"/>
      <c r="P1932" s="8"/>
      <c r="Q1932" s="8"/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IF(E1933="","",IF(AND(H1933=H1934,J1933=J1934),"",MAX($D$3:D1932)+1))</f>
        <v/>
      </c>
      <c r="E1933" s="7"/>
      <c r="F1933" s="7"/>
      <c r="G1933" s="7"/>
      <c r="H1933" s="7"/>
      <c r="I1933" s="7"/>
      <c r="J1933" s="7"/>
      <c r="K1933" s="7"/>
      <c r="L1933" s="7"/>
      <c r="M1933" s="8"/>
      <c r="N1933" s="8"/>
      <c r="O1933" s="8"/>
      <c r="P1933" s="8"/>
      <c r="Q1933" s="8"/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IF(E1934="","",IF(AND(H1934=H1935,J1934=J1935),"",MAX($D$3:D1933)+1))</f>
        <v/>
      </c>
      <c r="E1934" s="7"/>
      <c r="F1934" s="7"/>
      <c r="G1934" s="7"/>
      <c r="H1934" s="7"/>
      <c r="I1934" s="7"/>
      <c r="J1934" s="7"/>
      <c r="K1934" s="7"/>
      <c r="L1934" s="7"/>
      <c r="M1934" s="8"/>
      <c r="N1934" s="8"/>
      <c r="O1934" s="8"/>
      <c r="P1934" s="8"/>
      <c r="Q1934" s="8"/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IF(E1935="","",IF(AND(H1935=H1936,J1935=J1936),"",MAX($D$3:D1934)+1))</f>
        <v/>
      </c>
      <c r="E1935" s="7"/>
      <c r="F1935" s="7"/>
      <c r="G1935" s="7"/>
      <c r="H1935" s="7"/>
      <c r="I1935" s="7"/>
      <c r="J1935" s="7"/>
      <c r="K1935" s="7"/>
      <c r="L1935" s="7"/>
      <c r="M1935" s="8"/>
      <c r="N1935" s="8"/>
      <c r="O1935" s="8"/>
      <c r="P1935" s="8"/>
      <c r="Q1935" s="8"/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IF(E1936="","",IF(AND(H1936=H1937,J1936=J1937),"",MAX($D$3:D1935)+1))</f>
        <v/>
      </c>
      <c r="E1936" s="7"/>
      <c r="F1936" s="7"/>
      <c r="G1936" s="7"/>
      <c r="H1936" s="7"/>
      <c r="I1936" s="7"/>
      <c r="J1936" s="7"/>
      <c r="K1936" s="7"/>
      <c r="L1936" s="7"/>
      <c r="M1936" s="8"/>
      <c r="N1936" s="8"/>
      <c r="O1936" s="8"/>
      <c r="P1936" s="8"/>
      <c r="Q1936" s="8"/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IF(E1937="","",IF(AND(H1937=H1938,J1937=J1938),"",MAX($D$3:D1936)+1))</f>
        <v/>
      </c>
      <c r="E1937" s="7"/>
      <c r="F1937" s="7"/>
      <c r="G1937" s="7"/>
      <c r="H1937" s="7"/>
      <c r="I1937" s="7"/>
      <c r="J1937" s="7"/>
      <c r="K1937" s="7"/>
      <c r="L1937" s="7"/>
      <c r="M1937" s="8"/>
      <c r="N1937" s="8"/>
      <c r="O1937" s="8"/>
      <c r="P1937" s="8"/>
      <c r="Q1937" s="8"/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IF(E1938="","",IF(AND(H1938=H1939,J1938=J1939),"",MAX($D$3:D1937)+1))</f>
        <v/>
      </c>
      <c r="E1938" s="7"/>
      <c r="F1938" s="7"/>
      <c r="G1938" s="7"/>
      <c r="H1938" s="7"/>
      <c r="I1938" s="7"/>
      <c r="J1938" s="7"/>
      <c r="K1938" s="7"/>
      <c r="L1938" s="7"/>
      <c r="M1938" s="8"/>
      <c r="N1938" s="8"/>
      <c r="O1938" s="8"/>
      <c r="P1938" s="8"/>
      <c r="Q1938" s="8"/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IF(E1939="","",IF(AND(H1939=H1940,J1939=J1940),"",MAX($D$3:D1938)+1))</f>
        <v/>
      </c>
      <c r="E1939" s="7"/>
      <c r="F1939" s="7"/>
      <c r="G1939" s="7"/>
      <c r="H1939" s="7"/>
      <c r="I1939" s="7"/>
      <c r="J1939" s="7"/>
      <c r="K1939" s="7"/>
      <c r="L1939" s="7"/>
      <c r="M1939" s="8"/>
      <c r="N1939" s="8"/>
      <c r="O1939" s="8"/>
      <c r="P1939" s="8"/>
      <c r="Q1939" s="8"/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IF(E1940="","",IF(AND(H1940=H1941,J1940=J1941),"",MAX($D$3:D1939)+1))</f>
        <v/>
      </c>
      <c r="E1940" s="7"/>
      <c r="F1940" s="7"/>
      <c r="G1940" s="7"/>
      <c r="H1940" s="7"/>
      <c r="I1940" s="7"/>
      <c r="J1940" s="7"/>
      <c r="K1940" s="7"/>
      <c r="L1940" s="7"/>
      <c r="M1940" s="8"/>
      <c r="N1940" s="8"/>
      <c r="O1940" s="8"/>
      <c r="P1940" s="8"/>
      <c r="Q1940" s="8"/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IF(E1941="","",IF(AND(H1941=H1942,J1941=J1942),"",MAX($D$3:D1940)+1))</f>
        <v/>
      </c>
      <c r="E1941" s="7"/>
      <c r="F1941" s="7"/>
      <c r="G1941" s="7"/>
      <c r="H1941" s="7"/>
      <c r="I1941" s="7"/>
      <c r="J1941" s="7"/>
      <c r="K1941" s="7"/>
      <c r="L1941" s="7"/>
      <c r="M1941" s="8"/>
      <c r="N1941" s="8"/>
      <c r="O1941" s="8"/>
      <c r="P1941" s="8"/>
      <c r="Q1941" s="8"/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IF(E1942="","",IF(AND(H1942=H1943,J1942=J1943),"",MAX($D$3:D1941)+1))</f>
        <v/>
      </c>
      <c r="E1942" s="7"/>
      <c r="F1942" s="7"/>
      <c r="G1942" s="7"/>
      <c r="H1942" s="7"/>
      <c r="I1942" s="7"/>
      <c r="J1942" s="7"/>
      <c r="K1942" s="7"/>
      <c r="L1942" s="7"/>
      <c r="M1942" s="8"/>
      <c r="N1942" s="8"/>
      <c r="O1942" s="8"/>
      <c r="P1942" s="8"/>
      <c r="Q1942" s="8"/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IF(E1943="","",IF(AND(H1943=H1944,J1943=J1944),"",MAX($D$3:D1942)+1))</f>
        <v/>
      </c>
      <c r="E1943" s="7"/>
      <c r="F1943" s="7"/>
      <c r="G1943" s="7"/>
      <c r="H1943" s="7"/>
      <c r="I1943" s="7"/>
      <c r="J1943" s="7"/>
      <c r="K1943" s="7"/>
      <c r="L1943" s="7"/>
      <c r="M1943" s="8"/>
      <c r="N1943" s="8"/>
      <c r="O1943" s="8"/>
      <c r="P1943" s="8"/>
      <c r="Q1943" s="8"/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IF(E1944="","",IF(AND(H1944=H1945,J1944=J1945),"",MAX($D$3:D1943)+1))</f>
        <v/>
      </c>
      <c r="E1944" s="7"/>
      <c r="F1944" s="7"/>
      <c r="G1944" s="7"/>
      <c r="H1944" s="7"/>
      <c r="I1944" s="7"/>
      <c r="J1944" s="7"/>
      <c r="K1944" s="7"/>
      <c r="L1944" s="7"/>
      <c r="M1944" s="8"/>
      <c r="N1944" s="8"/>
      <c r="O1944" s="8"/>
      <c r="P1944" s="8"/>
      <c r="Q1944" s="8"/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IF(E1945="","",IF(AND(H1945=H1946,J1945=J1946),"",MAX($D$3:D1944)+1))</f>
        <v/>
      </c>
      <c r="E1945" s="7"/>
      <c r="F1945" s="7"/>
      <c r="G1945" s="7"/>
      <c r="H1945" s="7"/>
      <c r="I1945" s="7"/>
      <c r="J1945" s="7"/>
      <c r="K1945" s="7"/>
      <c r="L1945" s="7"/>
      <c r="M1945" s="8"/>
      <c r="N1945" s="8"/>
      <c r="O1945" s="8"/>
      <c r="P1945" s="8"/>
      <c r="Q1945" s="8"/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IF(E1946="","",IF(AND(H1946=H1947,J1946=J1947),"",MAX($D$3:D1945)+1))</f>
        <v/>
      </c>
      <c r="E1946" s="7"/>
      <c r="F1946" s="7"/>
      <c r="G1946" s="7"/>
      <c r="H1946" s="7"/>
      <c r="I1946" s="7"/>
      <c r="J1946" s="7"/>
      <c r="K1946" s="7"/>
      <c r="L1946" s="7"/>
      <c r="M1946" s="8"/>
      <c r="N1946" s="8"/>
      <c r="O1946" s="8"/>
      <c r="P1946" s="8"/>
      <c r="Q1946" s="8"/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IF(E1947="","",IF(AND(H1947=H1948,J1947=J1948),"",MAX($D$3:D1946)+1))</f>
        <v/>
      </c>
      <c r="E1947" s="7"/>
      <c r="F1947" s="7"/>
      <c r="G1947" s="7"/>
      <c r="H1947" s="7"/>
      <c r="I1947" s="7"/>
      <c r="J1947" s="7"/>
      <c r="K1947" s="7"/>
      <c r="L1947" s="7"/>
      <c r="M1947" s="8"/>
      <c r="N1947" s="8"/>
      <c r="O1947" s="8"/>
      <c r="P1947" s="8"/>
      <c r="Q1947" s="8"/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IF(E1948="","",IF(AND(H1948=H1949,J1948=J1949),"",MAX($D$3:D1947)+1))</f>
        <v/>
      </c>
      <c r="E1948" s="7"/>
      <c r="F1948" s="7"/>
      <c r="G1948" s="7"/>
      <c r="H1948" s="7"/>
      <c r="I1948" s="7"/>
      <c r="J1948" s="7"/>
      <c r="K1948" s="7"/>
      <c r="L1948" s="7"/>
      <c r="M1948" s="8"/>
      <c r="N1948" s="8"/>
      <c r="O1948" s="8"/>
      <c r="P1948" s="8"/>
      <c r="Q1948" s="8"/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IF(E1949="","",IF(AND(H1949=H1950,J1949=J1950),"",MAX($D$3:D1948)+1))</f>
        <v/>
      </c>
      <c r="E1949" s="7"/>
      <c r="F1949" s="7"/>
      <c r="G1949" s="7"/>
      <c r="H1949" s="7"/>
      <c r="I1949" s="7"/>
      <c r="J1949" s="7"/>
      <c r="K1949" s="7"/>
      <c r="L1949" s="7"/>
      <c r="M1949" s="8"/>
      <c r="N1949" s="8"/>
      <c r="O1949" s="8"/>
      <c r="P1949" s="8"/>
      <c r="Q1949" s="8"/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IF(E1950="","",IF(AND(H1950=H1951,J1950=J1951),"",MAX($D$3:D1949)+1))</f>
        <v/>
      </c>
      <c r="E1950" s="7"/>
      <c r="F1950" s="7"/>
      <c r="G1950" s="7"/>
      <c r="H1950" s="7"/>
      <c r="I1950" s="7"/>
      <c r="J1950" s="7"/>
      <c r="K1950" s="7"/>
      <c r="L1950" s="7"/>
      <c r="M1950" s="8"/>
      <c r="N1950" s="8"/>
      <c r="O1950" s="8"/>
      <c r="P1950" s="8"/>
      <c r="Q1950" s="8"/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IF(E1951="","",IF(AND(H1951=H1952,J1951=J1952),"",MAX($D$3:D1950)+1))</f>
        <v/>
      </c>
      <c r="E1951" s="7"/>
      <c r="F1951" s="7"/>
      <c r="G1951" s="7"/>
      <c r="H1951" s="7"/>
      <c r="I1951" s="7"/>
      <c r="J1951" s="7"/>
      <c r="K1951" s="7"/>
      <c r="L1951" s="7"/>
      <c r="M1951" s="8"/>
      <c r="N1951" s="8"/>
      <c r="O1951" s="8"/>
      <c r="P1951" s="8"/>
      <c r="Q1951" s="8"/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IF(E1952="","",IF(AND(H1952=H1953,J1952=J1953),"",MAX($D$3:D1951)+1))</f>
        <v/>
      </c>
      <c r="E1952" s="7"/>
      <c r="F1952" s="7"/>
      <c r="G1952" s="7"/>
      <c r="H1952" s="7"/>
      <c r="I1952" s="7"/>
      <c r="J1952" s="7"/>
      <c r="K1952" s="7"/>
      <c r="L1952" s="7"/>
      <c r="M1952" s="8"/>
      <c r="N1952" s="8"/>
      <c r="O1952" s="8"/>
      <c r="P1952" s="8"/>
      <c r="Q1952" s="8"/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IF(E1953="","",IF(AND(H1953=H1954,J1953=J1954),"",MAX($D$3:D1952)+1))</f>
        <v/>
      </c>
      <c r="E1953" s="7"/>
      <c r="F1953" s="7"/>
      <c r="G1953" s="7"/>
      <c r="H1953" s="7"/>
      <c r="I1953" s="7"/>
      <c r="J1953" s="7"/>
      <c r="K1953" s="7"/>
      <c r="L1953" s="7"/>
      <c r="M1953" s="8"/>
      <c r="N1953" s="8"/>
      <c r="O1953" s="8"/>
      <c r="P1953" s="8"/>
      <c r="Q1953" s="8"/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IF(E1954="","",IF(AND(H1954=H1955,J1954=J1955),"",MAX($D$3:D1953)+1))</f>
        <v/>
      </c>
      <c r="E1954" s="7"/>
      <c r="F1954" s="7"/>
      <c r="G1954" s="7"/>
      <c r="H1954" s="7"/>
      <c r="I1954" s="7"/>
      <c r="J1954" s="7"/>
      <c r="K1954" s="7"/>
      <c r="L1954" s="7"/>
      <c r="M1954" s="8"/>
      <c r="N1954" s="8"/>
      <c r="O1954" s="8"/>
      <c r="P1954" s="8"/>
      <c r="Q1954" s="8"/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IF(E1955="","",IF(AND(H1955=H1956,J1955=J1956),"",MAX($D$3:D1954)+1))</f>
        <v/>
      </c>
      <c r="E1955" s="7"/>
      <c r="F1955" s="7"/>
      <c r="G1955" s="7"/>
      <c r="H1955" s="7"/>
      <c r="I1955" s="7"/>
      <c r="J1955" s="7"/>
      <c r="K1955" s="7"/>
      <c r="L1955" s="7"/>
      <c r="M1955" s="8"/>
      <c r="N1955" s="8"/>
      <c r="O1955" s="8"/>
      <c r="P1955" s="8"/>
      <c r="Q1955" s="8"/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IF(E1956="","",IF(AND(H1956=H1957,J1956=J1957),"",MAX($D$3:D1955)+1))</f>
        <v/>
      </c>
      <c r="E1956" s="7"/>
      <c r="F1956" s="7"/>
      <c r="G1956" s="7"/>
      <c r="H1956" s="7"/>
      <c r="I1956" s="7"/>
      <c r="J1956" s="7"/>
      <c r="K1956" s="7"/>
      <c r="L1956" s="7"/>
      <c r="M1956" s="8"/>
      <c r="N1956" s="8"/>
      <c r="O1956" s="8"/>
      <c r="P1956" s="8"/>
      <c r="Q1956" s="8"/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IF(E1957="","",IF(AND(H1957=H1958,J1957=J1958),"",MAX($D$3:D1956)+1))</f>
        <v/>
      </c>
      <c r="E1957" s="7"/>
      <c r="F1957" s="7"/>
      <c r="G1957" s="7"/>
      <c r="H1957" s="7"/>
      <c r="I1957" s="7"/>
      <c r="J1957" s="7"/>
      <c r="K1957" s="7"/>
      <c r="L1957" s="7"/>
      <c r="M1957" s="8"/>
      <c r="N1957" s="8"/>
      <c r="O1957" s="8"/>
      <c r="P1957" s="8"/>
      <c r="Q1957" s="8"/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IF(E1958="","",IF(AND(H1958=H1959,J1958=J1959),"",MAX($D$3:D1957)+1))</f>
        <v/>
      </c>
      <c r="E1958" s="7"/>
      <c r="F1958" s="7"/>
      <c r="G1958" s="7"/>
      <c r="H1958" s="7"/>
      <c r="I1958" s="7"/>
      <c r="J1958" s="7"/>
      <c r="K1958" s="7"/>
      <c r="L1958" s="7"/>
      <c r="M1958" s="8"/>
      <c r="N1958" s="8"/>
      <c r="O1958" s="8"/>
      <c r="P1958" s="8"/>
      <c r="Q1958" s="8"/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IF(E1959="","",IF(AND(H1959=H1960,J1959=J1960),"",MAX($D$3:D1958)+1))</f>
        <v/>
      </c>
      <c r="E1959" s="7"/>
      <c r="F1959" s="7"/>
      <c r="G1959" s="7"/>
      <c r="H1959" s="7"/>
      <c r="I1959" s="7"/>
      <c r="J1959" s="7"/>
      <c r="K1959" s="7"/>
      <c r="L1959" s="7"/>
      <c r="M1959" s="8"/>
      <c r="N1959" s="8"/>
      <c r="O1959" s="8"/>
      <c r="P1959" s="8"/>
      <c r="Q1959" s="8"/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IF(E1960="","",IF(AND(H1960=H1961,J1960=J1961),"",MAX($D$3:D1959)+1))</f>
        <v/>
      </c>
      <c r="E1960" s="7"/>
      <c r="F1960" s="7"/>
      <c r="G1960" s="7"/>
      <c r="H1960" s="7"/>
      <c r="I1960" s="7"/>
      <c r="J1960" s="7"/>
      <c r="K1960" s="7"/>
      <c r="L1960" s="7"/>
      <c r="M1960" s="8"/>
      <c r="N1960" s="8"/>
      <c r="O1960" s="8"/>
      <c r="P1960" s="8"/>
      <c r="Q1960" s="8"/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IF(E1961="","",IF(AND(H1961=H1962,J1961=J1962),"",MAX($D$3:D1960)+1))</f>
        <v/>
      </c>
      <c r="E1961" s="7"/>
      <c r="F1961" s="7"/>
      <c r="G1961" s="7"/>
      <c r="H1961" s="7"/>
      <c r="I1961" s="7"/>
      <c r="J1961" s="7"/>
      <c r="K1961" s="7"/>
      <c r="L1961" s="7"/>
      <c r="M1961" s="8"/>
      <c r="N1961" s="8"/>
      <c r="O1961" s="8"/>
      <c r="P1961" s="8"/>
      <c r="Q1961" s="8"/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IF(E1962="","",IF(AND(H1962=H1963,J1962=J1963),"",MAX($D$3:D1961)+1))</f>
        <v/>
      </c>
      <c r="E1962" s="7"/>
      <c r="F1962" s="7"/>
      <c r="G1962" s="7"/>
      <c r="H1962" s="7"/>
      <c r="I1962" s="7"/>
      <c r="J1962" s="7"/>
      <c r="K1962" s="7"/>
      <c r="L1962" s="7"/>
      <c r="M1962" s="8"/>
      <c r="N1962" s="8"/>
      <c r="O1962" s="8"/>
      <c r="P1962" s="8"/>
      <c r="Q1962" s="8"/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IF(E1963="","",IF(AND(H1963=H1964,J1963=J1964),"",MAX($D$3:D1962)+1))</f>
        <v/>
      </c>
      <c r="E1963" s="7"/>
      <c r="F1963" s="7"/>
      <c r="G1963" s="7"/>
      <c r="H1963" s="7"/>
      <c r="I1963" s="7"/>
      <c r="J1963" s="7"/>
      <c r="K1963" s="7"/>
      <c r="L1963" s="7"/>
      <c r="M1963" s="8"/>
      <c r="N1963" s="8"/>
      <c r="O1963" s="8"/>
      <c r="P1963" s="8"/>
      <c r="Q1963" s="8"/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IF(E1964="","",IF(AND(H1964=H1965,J1964=J1965),"",MAX($D$3:D1963)+1))</f>
        <v/>
      </c>
      <c r="E1964" s="7"/>
      <c r="F1964" s="7"/>
      <c r="G1964" s="7"/>
      <c r="H1964" s="7"/>
      <c r="I1964" s="7"/>
      <c r="J1964" s="7"/>
      <c r="K1964" s="7"/>
      <c r="L1964" s="7"/>
      <c r="M1964" s="8"/>
      <c r="N1964" s="8"/>
      <c r="O1964" s="8"/>
      <c r="P1964" s="8"/>
      <c r="Q1964" s="8"/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IF(E1965="","",IF(AND(H1965=H1966,J1965=J1966),"",MAX($D$3:D1964)+1))</f>
        <v/>
      </c>
      <c r="E1965" s="7"/>
      <c r="F1965" s="7"/>
      <c r="G1965" s="7"/>
      <c r="H1965" s="7"/>
      <c r="I1965" s="7"/>
      <c r="J1965" s="7"/>
      <c r="K1965" s="7"/>
      <c r="L1965" s="7"/>
      <c r="M1965" s="8"/>
      <c r="N1965" s="8"/>
      <c r="O1965" s="8"/>
      <c r="P1965" s="8"/>
      <c r="Q1965" s="8"/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IF(E1966="","",IF(AND(H1966=H1967,J1966=J1967),"",MAX($D$3:D1965)+1))</f>
        <v/>
      </c>
      <c r="E1966" s="7"/>
      <c r="F1966" s="7"/>
      <c r="G1966" s="7"/>
      <c r="H1966" s="7"/>
      <c r="I1966" s="7"/>
      <c r="J1966" s="7"/>
      <c r="K1966" s="7"/>
      <c r="L1966" s="7"/>
      <c r="M1966" s="8"/>
      <c r="N1966" s="8"/>
      <c r="O1966" s="8"/>
      <c r="P1966" s="8"/>
      <c r="Q1966" s="8"/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IF(E1967="","",IF(AND(H1967=H1968,J1967=J1968),"",MAX($D$3:D1966)+1))</f>
        <v/>
      </c>
      <c r="E1967" s="7"/>
      <c r="F1967" s="7"/>
      <c r="G1967" s="7"/>
      <c r="H1967" s="7"/>
      <c r="I1967" s="7"/>
      <c r="J1967" s="7"/>
      <c r="K1967" s="7"/>
      <c r="L1967" s="7"/>
      <c r="M1967" s="8"/>
      <c r="N1967" s="8"/>
      <c r="O1967" s="8"/>
      <c r="P1967" s="8"/>
      <c r="Q1967" s="8"/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IF(E1968="","",IF(AND(H1968=H1969,J1968=J1969),"",MAX($D$3:D1967)+1))</f>
        <v/>
      </c>
      <c r="E1968" s="7"/>
      <c r="F1968" s="7"/>
      <c r="G1968" s="7"/>
      <c r="H1968" s="7"/>
      <c r="I1968" s="7"/>
      <c r="J1968" s="7"/>
      <c r="K1968" s="7"/>
      <c r="L1968" s="7"/>
      <c r="M1968" s="8"/>
      <c r="N1968" s="8"/>
      <c r="O1968" s="8"/>
      <c r="P1968" s="8"/>
      <c r="Q1968" s="8"/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IF(E1969="","",IF(AND(H1969=H1970,J1969=J1970),"",MAX($D$3:D1968)+1))</f>
        <v/>
      </c>
      <c r="E1969" s="7"/>
      <c r="F1969" s="7"/>
      <c r="G1969" s="7"/>
      <c r="H1969" s="7"/>
      <c r="I1969" s="7"/>
      <c r="J1969" s="7"/>
      <c r="K1969" s="7"/>
      <c r="L1969" s="7"/>
      <c r="M1969" s="8"/>
      <c r="N1969" s="8"/>
      <c r="O1969" s="8"/>
      <c r="P1969" s="8"/>
      <c r="Q1969" s="8"/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IF(E1970="","",IF(AND(H1970=H1971,J1970=J1971),"",MAX($D$3:D1969)+1))</f>
        <v/>
      </c>
      <c r="E1970" s="7"/>
      <c r="F1970" s="7"/>
      <c r="G1970" s="7"/>
      <c r="H1970" s="7"/>
      <c r="I1970" s="7"/>
      <c r="J1970" s="7"/>
      <c r="K1970" s="7"/>
      <c r="L1970" s="7"/>
      <c r="M1970" s="8"/>
      <c r="N1970" s="8"/>
      <c r="O1970" s="8"/>
      <c r="P1970" s="8"/>
      <c r="Q1970" s="8"/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IF(E1971="","",IF(AND(H1971=H1972,J1971=J1972),"",MAX($D$3:D1970)+1))</f>
        <v/>
      </c>
      <c r="E1971" s="7"/>
      <c r="F1971" s="7"/>
      <c r="G1971" s="7"/>
      <c r="H1971" s="7"/>
      <c r="I1971" s="7"/>
      <c r="J1971" s="7"/>
      <c r="K1971" s="7"/>
      <c r="L1971" s="7"/>
      <c r="M1971" s="8"/>
      <c r="N1971" s="8"/>
      <c r="O1971" s="8"/>
      <c r="P1971" s="8"/>
      <c r="Q1971" s="8"/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IF(E1972="","",IF(AND(H1972=H1973,J1972=J1973),"",MAX($D$3:D1971)+1))</f>
        <v/>
      </c>
      <c r="E1972" s="7"/>
      <c r="F1972" s="7"/>
      <c r="G1972" s="7"/>
      <c r="H1972" s="7"/>
      <c r="I1972" s="7"/>
      <c r="J1972" s="7"/>
      <c r="K1972" s="7"/>
      <c r="L1972" s="7"/>
      <c r="M1972" s="8"/>
      <c r="N1972" s="8"/>
      <c r="O1972" s="8"/>
      <c r="P1972" s="8"/>
      <c r="Q1972" s="8"/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IF(E1973="","",IF(AND(H1973=H1974,J1973=J1974),"",MAX($D$3:D1972)+1))</f>
        <v/>
      </c>
      <c r="E1973" s="7"/>
      <c r="F1973" s="7"/>
      <c r="G1973" s="7"/>
      <c r="H1973" s="7"/>
      <c r="I1973" s="7"/>
      <c r="J1973" s="7"/>
      <c r="K1973" s="7"/>
      <c r="L1973" s="7"/>
      <c r="M1973" s="8"/>
      <c r="N1973" s="8"/>
      <c r="O1973" s="8"/>
      <c r="P1973" s="8"/>
      <c r="Q1973" s="8"/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IF(E1974="","",IF(AND(H1974=H1975,J1974=J1975),"",MAX($D$3:D1973)+1))</f>
        <v/>
      </c>
      <c r="E1974" s="7"/>
      <c r="F1974" s="7"/>
      <c r="G1974" s="7"/>
      <c r="H1974" s="7"/>
      <c r="I1974" s="7"/>
      <c r="J1974" s="7"/>
      <c r="K1974" s="7"/>
      <c r="L1974" s="7"/>
      <c r="M1974" s="8"/>
      <c r="N1974" s="8"/>
      <c r="O1974" s="8"/>
      <c r="P1974" s="8"/>
      <c r="Q1974" s="8"/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IF(E1975="","",IF(AND(H1975=H1976,J1975=J1976),"",MAX($D$3:D1974)+1))</f>
        <v/>
      </c>
      <c r="E1975" s="7"/>
      <c r="F1975" s="7"/>
      <c r="G1975" s="7"/>
      <c r="H1975" s="7"/>
      <c r="I1975" s="7"/>
      <c r="J1975" s="7"/>
      <c r="K1975" s="7"/>
      <c r="L1975" s="7"/>
      <c r="M1975" s="8"/>
      <c r="N1975" s="8"/>
      <c r="O1975" s="8"/>
      <c r="P1975" s="8"/>
      <c r="Q1975" s="8"/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IF(E1976="","",IF(AND(H1976=H1977,J1976=J1977),"",MAX($D$3:D1975)+1))</f>
        <v/>
      </c>
      <c r="E1976" s="7"/>
      <c r="F1976" s="7"/>
      <c r="G1976" s="7"/>
      <c r="H1976" s="7"/>
      <c r="I1976" s="7"/>
      <c r="J1976" s="7"/>
      <c r="K1976" s="7"/>
      <c r="L1976" s="7"/>
      <c r="M1976" s="8"/>
      <c r="N1976" s="8"/>
      <c r="O1976" s="8"/>
      <c r="P1976" s="8"/>
      <c r="Q1976" s="8"/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IF(E1977="","",IF(AND(H1977=H1978,J1977=J1978),"",MAX($D$3:D1976)+1))</f>
        <v/>
      </c>
      <c r="E1977" s="7"/>
      <c r="F1977" s="7"/>
      <c r="G1977" s="7"/>
      <c r="H1977" s="7"/>
      <c r="I1977" s="7"/>
      <c r="J1977" s="7"/>
      <c r="K1977" s="7"/>
      <c r="L1977" s="7"/>
      <c r="M1977" s="8"/>
      <c r="N1977" s="8"/>
      <c r="O1977" s="8"/>
      <c r="P1977" s="8"/>
      <c r="Q1977" s="8"/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IF(E1978="","",IF(AND(H1978=H1979,J1978=J1979),"",MAX($D$3:D1977)+1))</f>
        <v/>
      </c>
      <c r="E1978" s="7"/>
      <c r="F1978" s="7"/>
      <c r="G1978" s="7"/>
      <c r="H1978" s="7"/>
      <c r="I1978" s="7"/>
      <c r="J1978" s="7"/>
      <c r="K1978" s="7"/>
      <c r="L1978" s="7"/>
      <c r="M1978" s="8"/>
      <c r="N1978" s="8"/>
      <c r="O1978" s="8"/>
      <c r="P1978" s="8"/>
      <c r="Q1978" s="8"/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IF(E1979="","",IF(AND(H1979=H1980,J1979=J1980),"",MAX($D$3:D1978)+1))</f>
        <v/>
      </c>
      <c r="E1979" s="7"/>
      <c r="F1979" s="7"/>
      <c r="G1979" s="7"/>
      <c r="H1979" s="7"/>
      <c r="I1979" s="7"/>
      <c r="J1979" s="7"/>
      <c r="K1979" s="7"/>
      <c r="L1979" s="7"/>
      <c r="M1979" s="8"/>
      <c r="N1979" s="8"/>
      <c r="O1979" s="8"/>
      <c r="P1979" s="8"/>
      <c r="Q1979" s="8"/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IF(E1980="","",IF(AND(H1980=H1981,J1980=J1981),"",MAX($D$3:D1979)+1))</f>
        <v/>
      </c>
      <c r="E1980" s="7"/>
      <c r="F1980" s="7"/>
      <c r="G1980" s="7"/>
      <c r="H1980" s="7"/>
      <c r="I1980" s="7"/>
      <c r="J1980" s="7"/>
      <c r="K1980" s="7"/>
      <c r="L1980" s="7"/>
      <c r="M1980" s="8"/>
      <c r="N1980" s="8"/>
      <c r="O1980" s="8"/>
      <c r="P1980" s="8"/>
      <c r="Q1980" s="8"/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IF(E1981="","",IF(AND(H1981=H1982,J1981=J1982),"",MAX($D$3:D1980)+1))</f>
        <v/>
      </c>
      <c r="E1981" s="7"/>
      <c r="F1981" s="7"/>
      <c r="G1981" s="7"/>
      <c r="H1981" s="7"/>
      <c r="I1981" s="7"/>
      <c r="J1981" s="7"/>
      <c r="K1981" s="7"/>
      <c r="L1981" s="7"/>
      <c r="M1981" s="8"/>
      <c r="N1981" s="8"/>
      <c r="O1981" s="8"/>
      <c r="P1981" s="8"/>
      <c r="Q1981" s="8"/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IF(E1982="","",IF(AND(H1982=H1983,J1982=J1983),"",MAX($D$3:D1981)+1))</f>
        <v/>
      </c>
      <c r="E1982" s="7"/>
      <c r="F1982" s="7"/>
      <c r="G1982" s="7"/>
      <c r="H1982" s="7"/>
      <c r="I1982" s="7"/>
      <c r="J1982" s="7"/>
      <c r="K1982" s="7"/>
      <c r="L1982" s="7"/>
      <c r="M1982" s="8"/>
      <c r="N1982" s="8"/>
      <c r="O1982" s="8"/>
      <c r="P1982" s="8"/>
      <c r="Q1982" s="8"/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IF(E1983="","",IF(AND(H1983=H1984,J1983=J1984),"",MAX($D$3:D1982)+1))</f>
        <v/>
      </c>
      <c r="E1983" s="7"/>
      <c r="F1983" s="7"/>
      <c r="G1983" s="7"/>
      <c r="H1983" s="7"/>
      <c r="I1983" s="7"/>
      <c r="J1983" s="7"/>
      <c r="K1983" s="7"/>
      <c r="L1983" s="7"/>
      <c r="M1983" s="8"/>
      <c r="N1983" s="8"/>
      <c r="O1983" s="8"/>
      <c r="P1983" s="8"/>
      <c r="Q1983" s="8"/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IF(E1984="","",IF(AND(H1984=H1985,J1984=J1985),"",MAX($D$3:D1983)+1))</f>
        <v/>
      </c>
      <c r="E1984" s="7"/>
      <c r="F1984" s="7"/>
      <c r="G1984" s="7"/>
      <c r="H1984" s="7"/>
      <c r="I1984" s="7"/>
      <c r="J1984" s="7"/>
      <c r="K1984" s="7"/>
      <c r="L1984" s="7"/>
      <c r="M1984" s="8"/>
      <c r="N1984" s="8"/>
      <c r="O1984" s="8"/>
      <c r="P1984" s="8"/>
      <c r="Q1984" s="8"/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IF(E1985="","",IF(AND(H1985=H1986,J1985=J1986),"",MAX($D$3:D1984)+1))</f>
        <v/>
      </c>
      <c r="E1985" s="7"/>
      <c r="F1985" s="7"/>
      <c r="G1985" s="7"/>
      <c r="H1985" s="7"/>
      <c r="I1985" s="7"/>
      <c r="J1985" s="7"/>
      <c r="K1985" s="7"/>
      <c r="L1985" s="7"/>
      <c r="M1985" s="8"/>
      <c r="N1985" s="8"/>
      <c r="O1985" s="8"/>
      <c r="P1985" s="8"/>
      <c r="Q1985" s="8"/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IF(E1986="","",IF(AND(H1986=H1987,J1986=J1987),"",MAX($D$3:D1985)+1))</f>
        <v/>
      </c>
      <c r="E1986" s="7"/>
      <c r="F1986" s="7"/>
      <c r="G1986" s="7"/>
      <c r="H1986" s="7"/>
      <c r="I1986" s="7"/>
      <c r="J1986" s="7"/>
      <c r="K1986" s="7"/>
      <c r="L1986" s="7"/>
      <c r="M1986" s="8"/>
      <c r="N1986" s="8"/>
      <c r="O1986" s="8"/>
      <c r="P1986" s="8"/>
      <c r="Q1986" s="8"/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IF(E1987="","",IF(AND(H1987=H1988,J1987=J1988),"",MAX($D$3:D1986)+1))</f>
        <v/>
      </c>
      <c r="E1987" s="7"/>
      <c r="F1987" s="7"/>
      <c r="G1987" s="7"/>
      <c r="H1987" s="7"/>
      <c r="I1987" s="7"/>
      <c r="J1987" s="7"/>
      <c r="K1987" s="7"/>
      <c r="L1987" s="7"/>
      <c r="M1987" s="8"/>
      <c r="N1987" s="8"/>
      <c r="O1987" s="8"/>
      <c r="P1987" s="8"/>
      <c r="Q1987" s="8"/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IF(E1988="","",IF(AND(H1988=H1989,J1988=J1989),"",MAX($D$3:D1987)+1))</f>
        <v/>
      </c>
      <c r="E1988" s="7"/>
      <c r="F1988" s="7"/>
      <c r="G1988" s="7"/>
      <c r="H1988" s="7"/>
      <c r="I1988" s="7"/>
      <c r="J1988" s="7"/>
      <c r="K1988" s="7"/>
      <c r="L1988" s="7"/>
      <c r="M1988" s="8"/>
      <c r="N1988" s="8"/>
      <c r="O1988" s="8"/>
      <c r="P1988" s="8"/>
      <c r="Q1988" s="8"/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IF(E1989="","",IF(AND(H1989=H1990,J1989=J1990),"",MAX($D$3:D1988)+1))</f>
        <v/>
      </c>
      <c r="E1989" s="7"/>
      <c r="F1989" s="7"/>
      <c r="G1989" s="7"/>
      <c r="H1989" s="7"/>
      <c r="I1989" s="7"/>
      <c r="J1989" s="7"/>
      <c r="K1989" s="7"/>
      <c r="L1989" s="7"/>
      <c r="M1989" s="8"/>
      <c r="N1989" s="8"/>
      <c r="O1989" s="8"/>
      <c r="P1989" s="8"/>
      <c r="Q1989" s="8"/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IF(E1990="","",IF(AND(H1990=H1991,J1990=J1991),"",MAX($D$3:D1989)+1))</f>
        <v/>
      </c>
      <c r="E1990" s="7"/>
      <c r="F1990" s="7"/>
      <c r="G1990" s="7"/>
      <c r="H1990" s="7"/>
      <c r="I1990" s="7"/>
      <c r="J1990" s="7"/>
      <c r="K1990" s="7"/>
      <c r="L1990" s="7"/>
      <c r="M1990" s="8"/>
      <c r="N1990" s="8"/>
      <c r="O1990" s="8"/>
      <c r="P1990" s="8"/>
      <c r="Q1990" s="8"/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IF(E1991="","",IF(AND(H1991=H1992,J1991=J1992),"",MAX($D$3:D1990)+1))</f>
        <v/>
      </c>
      <c r="E1991" s="7"/>
      <c r="F1991" s="7"/>
      <c r="G1991" s="7"/>
      <c r="H1991" s="7"/>
      <c r="I1991" s="7"/>
      <c r="J1991" s="7"/>
      <c r="K1991" s="7"/>
      <c r="L1991" s="7"/>
      <c r="M1991" s="8"/>
      <c r="N1991" s="8"/>
      <c r="O1991" s="8"/>
      <c r="P1991" s="8"/>
      <c r="Q1991" s="8"/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IF(E1992="","",IF(AND(H1992=H1993,J1992=J1993),"",MAX($D$3:D1991)+1))</f>
        <v/>
      </c>
      <c r="E1992" s="7"/>
      <c r="F1992" s="7"/>
      <c r="G1992" s="7"/>
      <c r="H1992" s="7"/>
      <c r="I1992" s="7"/>
      <c r="J1992" s="7"/>
      <c r="K1992" s="7"/>
      <c r="L1992" s="7"/>
      <c r="M1992" s="8"/>
      <c r="N1992" s="8"/>
      <c r="O1992" s="8"/>
      <c r="P1992" s="8"/>
      <c r="Q1992" s="8"/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IF(E1993="","",IF(AND(H1993=H1994,J1993=J1994),"",MAX($D$3:D1992)+1))</f>
        <v/>
      </c>
      <c r="E1993" s="7"/>
      <c r="F1993" s="7"/>
      <c r="G1993" s="7"/>
      <c r="H1993" s="7"/>
      <c r="I1993" s="7"/>
      <c r="J1993" s="7"/>
      <c r="K1993" s="7"/>
      <c r="L1993" s="7"/>
      <c r="M1993" s="8"/>
      <c r="N1993" s="8"/>
      <c r="O1993" s="8"/>
      <c r="P1993" s="8"/>
      <c r="Q1993" s="8"/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IF(E1994="","",IF(AND(H1994=H1995,J1994=J1995),"",MAX($D$3:D1993)+1))</f>
        <v/>
      </c>
      <c r="E1994" s="7"/>
      <c r="F1994" s="7"/>
      <c r="G1994" s="7"/>
      <c r="H1994" s="7"/>
      <c r="I1994" s="7"/>
      <c r="J1994" s="7"/>
      <c r="K1994" s="7"/>
      <c r="L1994" s="7"/>
      <c r="M1994" s="8"/>
      <c r="N1994" s="8"/>
      <c r="O1994" s="8"/>
      <c r="P1994" s="8"/>
      <c r="Q1994" s="8"/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IF(E1995="","",IF(AND(H1995=H1996,J1995=J1996),"",MAX($D$3:D1994)+1))</f>
        <v/>
      </c>
      <c r="E1995" s="7"/>
      <c r="F1995" s="7"/>
      <c r="G1995" s="7"/>
      <c r="H1995" s="7"/>
      <c r="I1995" s="7"/>
      <c r="J1995" s="7"/>
      <c r="K1995" s="7"/>
      <c r="L1995" s="7"/>
      <c r="M1995" s="8"/>
      <c r="N1995" s="8"/>
      <c r="O1995" s="8"/>
      <c r="P1995" s="8"/>
      <c r="Q1995" s="8"/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IF(E1996="","",IF(AND(H1996=H1997,J1996=J1997),"",MAX($D$3:D1995)+1))</f>
        <v/>
      </c>
      <c r="E1996" s="7"/>
      <c r="F1996" s="7"/>
      <c r="G1996" s="7"/>
      <c r="H1996" s="7"/>
      <c r="I1996" s="7"/>
      <c r="J1996" s="7"/>
      <c r="K1996" s="7"/>
      <c r="L1996" s="7"/>
      <c r="M1996" s="8"/>
      <c r="N1996" s="8"/>
      <c r="O1996" s="8"/>
      <c r="P1996" s="8"/>
      <c r="Q1996" s="8"/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IF(E1997="","",IF(AND(H1997=H1998,J1997=J1998),"",MAX($D$3:D1996)+1))</f>
        <v/>
      </c>
      <c r="E1997" s="7"/>
      <c r="F1997" s="7"/>
      <c r="G1997" s="7"/>
      <c r="H1997" s="7"/>
      <c r="I1997" s="7"/>
      <c r="J1997" s="7"/>
      <c r="K1997" s="7"/>
      <c r="L1997" s="7"/>
      <c r="M1997" s="8"/>
      <c r="N1997" s="8"/>
      <c r="O1997" s="8"/>
      <c r="P1997" s="8"/>
      <c r="Q1997" s="8"/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IF(E1998="","",IF(AND(H1998=H1999,J1998=J1999),"",MAX($D$3:D1997)+1))</f>
        <v/>
      </c>
      <c r="E1998" s="7"/>
      <c r="F1998" s="7"/>
      <c r="G1998" s="7"/>
      <c r="H1998" s="7"/>
      <c r="I1998" s="7"/>
      <c r="J1998" s="7"/>
      <c r="K1998" s="7"/>
      <c r="L1998" s="7"/>
      <c r="M1998" s="8"/>
      <c r="N1998" s="8"/>
      <c r="O1998" s="8"/>
      <c r="P1998" s="8"/>
      <c r="Q1998" s="8"/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IF(E1999="","",IF(AND(H1999=H2000,J1999=J2000),"",MAX($D$3:D1998)+1))</f>
        <v/>
      </c>
      <c r="E1999" s="7"/>
      <c r="F1999" s="7"/>
      <c r="G1999" s="7"/>
      <c r="H1999" s="7"/>
      <c r="I1999" s="7"/>
      <c r="J1999" s="7"/>
      <c r="K1999" s="7"/>
      <c r="L1999" s="7"/>
      <c r="M1999" s="8"/>
      <c r="N1999" s="8"/>
      <c r="O1999" s="8"/>
      <c r="P1999" s="8"/>
      <c r="Q1999" s="8"/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IF(E2000="","",IF(AND(H2000=H2001,J2000=J2001),"",MAX($D$3:D1999)+1))</f>
        <v/>
      </c>
      <c r="E2000" s="7"/>
      <c r="F2000" s="7"/>
      <c r="G2000" s="7"/>
      <c r="H2000" s="7"/>
      <c r="I2000" s="7"/>
      <c r="J2000" s="7"/>
      <c r="K2000" s="7"/>
      <c r="L2000" s="7"/>
      <c r="M2000" s="8"/>
      <c r="N2000" s="8"/>
      <c r="O2000" s="8"/>
      <c r="P2000" s="8"/>
      <c r="Q2000" s="8"/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tabColor rgb="FF92D050"/>
    <pageSetUpPr fitToPage="1"/>
  </sheetPr>
  <dimension ref="A1:P500"/>
  <sheetViews>
    <sheetView topLeftCell="B1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2019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42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8</v>
      </c>
      <c r="I4" s="16" t="s">
        <v>22</v>
      </c>
      <c r="J4" s="16" t="s">
        <v>21</v>
      </c>
      <c r="K4" s="16" t="s">
        <v>23</v>
      </c>
    </row>
    <row r="5" spans="1:16" x14ac:dyDescent="0.2">
      <c r="A5" s="11">
        <f>IF(J5="","",RANK(J5,$J$5:$J$500)+COUNTIF($J$3:J4,J5))</f>
        <v>1</v>
      </c>
      <c r="B5" t="str">
        <f>IF($P5="","",VLOOKUP($P5,'Data (2)'!$A$4:$V$2000,'Data (2)'!$E$2,FALSE))</f>
        <v>DM</v>
      </c>
      <c r="C5" t="str">
        <f>IF($P5="","",VLOOKUP($P5,'Data (2)'!$A$4:$V$2000,'Data (2)'!$F$2,FALSE))</f>
        <v>MACHINERY FUND</v>
      </c>
      <c r="D5" t="str">
        <f>IF($P5="","",VLOOKUP($P5,'Data (2)'!$A$4:$V$2000,'Data (2)'!$G$2,FALSE))</f>
        <v>5130</v>
      </c>
      <c r="E5" t="str">
        <f>IF($P5="","",VLOOKUP($P5,'Data (2)'!$A$4:$V$2000,'Data (2)'!$H$2,FALSE))</f>
        <v>ROAD MACHINERY</v>
      </c>
      <c r="F5" t="str">
        <f>IF($P5="","",VLOOKUP($P5,'Data (2)'!$A$4:$V$2000,'Data (2)'!$I$2,FALSE))</f>
        <v>1000</v>
      </c>
      <c r="G5" t="str">
        <f>IF($P5="","",VLOOKUP($P5,'Data (2)'!$A$4:$V$2000,'Data (2)'!$J$2,FALSE))</f>
        <v>PERSONAL SERVICES</v>
      </c>
      <c r="H5" s="10">
        <f>IF($P5="","",VLOOKUP($P5,'Data (2)'!$A$4:$V$2000,'Data (2)'!$K$2,FALSE))</f>
        <v>348451</v>
      </c>
      <c r="I5" s="10">
        <f>IF($P5="","",VLOOKUP($P5,'Data (2)'!$A$4:$V$2000,'Data (2)'!$M$2,FALSE)+VLOOKUP($P5,'Data (2)'!$A$4:$V$2000,'Data (2)'!$O$2,FALSE))</f>
        <v>333107.19</v>
      </c>
      <c r="J5" s="10">
        <f>IF(P5="","",H5-I5)</f>
        <v>15343.809999999998</v>
      </c>
      <c r="K5" s="6">
        <f>IF(P5="","",IF(H5=0,0,ROUND((I5)/H5,4)))</f>
        <v>0.95599999999999996</v>
      </c>
      <c r="P5">
        <v>1</v>
      </c>
    </row>
    <row r="6" spans="1:16" x14ac:dyDescent="0.2">
      <c r="A6" s="11">
        <f>IF(J6="","",RANK(J6,$J$5:$J$500)+COUNTIF($J$3:J5,J6))</f>
        <v>3</v>
      </c>
      <c r="B6" t="str">
        <f>IF($P6="","",VLOOKUP($P6,'Data (2)'!$A$4:$V$2000,'Data (2)'!$E$2,FALSE))</f>
        <v>DM</v>
      </c>
      <c r="C6" t="str">
        <f>IF($P6="","",VLOOKUP($P6,'Data (2)'!$A$4:$V$2000,'Data (2)'!$F$2,FALSE))</f>
        <v>MACHINERY FUND</v>
      </c>
      <c r="D6" t="str">
        <f>IF($P6="","",VLOOKUP($P6,'Data (2)'!$A$4:$V$2000,'Data (2)'!$G$2,FALSE))</f>
        <v>5130</v>
      </c>
      <c r="E6" t="str">
        <f>IF($P6="","",VLOOKUP($P6,'Data (2)'!$A$4:$V$2000,'Data (2)'!$H$2,FALSE))</f>
        <v>ROAD MACHINERY</v>
      </c>
      <c r="F6" t="str">
        <f>IF($P6="","",VLOOKUP($P6,'Data (2)'!$A$4:$V$2000,'Data (2)'!$I$2,FALSE))</f>
        <v>4000</v>
      </c>
      <c r="G6" t="str">
        <f>IF($P6="","",VLOOKUP($P6,'Data (2)'!$A$4:$V$2000,'Data (2)'!$J$2,FALSE))</f>
        <v>CONTRACTUAL EXPENSES</v>
      </c>
      <c r="H6" s="10">
        <f>IF($P6="","",VLOOKUP($P6,'Data (2)'!$A$4:$V$2000,'Data (2)'!$K$2,FALSE))</f>
        <v>652250</v>
      </c>
      <c r="I6" s="10">
        <f>IF($P6="","",VLOOKUP($P6,'Data (2)'!$A$4:$V$2000,'Data (2)'!$M$2,FALSE)+VLOOKUP($P6,'Data (2)'!$A$4:$V$2000,'Data (2)'!$O$2,FALSE))</f>
        <v>728102.02</v>
      </c>
      <c r="J6" s="10">
        <f t="shared" ref="J6:J69" si="0">IF(P6="","",H6-I6)</f>
        <v>-75852.020000000019</v>
      </c>
      <c r="K6" s="6">
        <f t="shared" ref="K6:K69" si="1">IF(P6="","",IF(H6=0,0,ROUND((I6)/H6,4)))</f>
        <v>1.1163000000000001</v>
      </c>
      <c r="P6">
        <f>IF((MAX($P$4:P5)+1)&gt;'Data (2)'!$A$1,"",MAX($P$4:P5)+1)</f>
        <v>2</v>
      </c>
    </row>
    <row r="7" spans="1:16" x14ac:dyDescent="0.2">
      <c r="A7" s="11">
        <f>IF(J7="","",RANK(J7,$J$5:$J$500)+COUNTIF($J$3:J6,J7))</f>
        <v>4</v>
      </c>
      <c r="B7" t="str">
        <f>IF($P7="","",VLOOKUP($P7,'Data (2)'!$A$4:$V$2000,'Data (2)'!$E$2,FALSE))</f>
        <v>DM</v>
      </c>
      <c r="C7" t="str">
        <f>IF($P7="","",VLOOKUP($P7,'Data (2)'!$A$4:$V$2000,'Data (2)'!$F$2,FALSE))</f>
        <v>MACHINERY FUND</v>
      </c>
      <c r="D7" t="str">
        <f>IF($P7="","",VLOOKUP($P7,'Data (2)'!$A$4:$V$2000,'Data (2)'!$G$2,FALSE))</f>
        <v>9785</v>
      </c>
      <c r="E7" t="str">
        <f>IF($P7="","",VLOOKUP($P7,'Data (2)'!$A$4:$V$2000,'Data (2)'!$H$2,FALSE))</f>
        <v>INSTALLMENT PURCHASE DEBT</v>
      </c>
      <c r="F7" t="str">
        <f>IF($P7="","",VLOOKUP($P7,'Data (2)'!$A$4:$V$2000,'Data (2)'!$I$2,FALSE))</f>
        <v>6000</v>
      </c>
      <c r="G7" t="str">
        <f>IF($P7="","",VLOOKUP($P7,'Data (2)'!$A$4:$V$2000,'Data (2)'!$J$2,FALSE))</f>
        <v>DEBT PRINCIPAL</v>
      </c>
      <c r="H7" s="10">
        <f>IF($P7="","",VLOOKUP($P7,'Data (2)'!$A$4:$V$2000,'Data (2)'!$K$2,FALSE))</f>
        <v>234725</v>
      </c>
      <c r="I7" s="10">
        <f>IF($P7="","",VLOOKUP($P7,'Data (2)'!$A$4:$V$2000,'Data (2)'!$M$2,FALSE)+VLOOKUP($P7,'Data (2)'!$A$4:$V$2000,'Data (2)'!$O$2,FALSE))</f>
        <v>631733.66</v>
      </c>
      <c r="J7" s="10">
        <f t="shared" si="0"/>
        <v>-397008.66000000003</v>
      </c>
      <c r="K7" s="6">
        <f t="shared" si="1"/>
        <v>2.6913999999999998</v>
      </c>
      <c r="P7">
        <f>IF((MAX($P$4:P6)+1)&gt;'Data (2)'!$A$1,"",MAX($P$4:P6)+1)</f>
        <v>3</v>
      </c>
    </row>
    <row r="8" spans="1:16" x14ac:dyDescent="0.2">
      <c r="A8" s="11">
        <f>IF(J8="","",RANK(J8,$J$5:$J$500)+COUNTIF($J$3:J7,J8))</f>
        <v>2</v>
      </c>
      <c r="B8" t="str">
        <f>IF($P8="","",VLOOKUP($P8,'Data (2)'!$A$4:$V$2000,'Data (2)'!$E$2,FALSE))</f>
        <v>DM</v>
      </c>
      <c r="C8" t="str">
        <f>IF($P8="","",VLOOKUP($P8,'Data (2)'!$A$4:$V$2000,'Data (2)'!$F$2,FALSE))</f>
        <v>MACHINERY FUND</v>
      </c>
      <c r="D8" t="str">
        <f>IF($P8="","",VLOOKUP($P8,'Data (2)'!$A$4:$V$2000,'Data (2)'!$G$2,FALSE))</f>
        <v>9785</v>
      </c>
      <c r="E8" t="str">
        <f>IF($P8="","",VLOOKUP($P8,'Data (2)'!$A$4:$V$2000,'Data (2)'!$H$2,FALSE))</f>
        <v>INSTALLMENT PURCHASE DEBT</v>
      </c>
      <c r="F8" t="str">
        <f>IF($P8="","",VLOOKUP($P8,'Data (2)'!$A$4:$V$2000,'Data (2)'!$I$2,FALSE))</f>
        <v>7000</v>
      </c>
      <c r="G8" t="str">
        <f>IF($P8="","",VLOOKUP($P8,'Data (2)'!$A$4:$V$2000,'Data (2)'!$J$2,FALSE))</f>
        <v>DEBT INTEREST</v>
      </c>
      <c r="H8" s="10">
        <f>IF($P8="","",VLOOKUP($P8,'Data (2)'!$A$4:$V$2000,'Data (2)'!$K$2,FALSE))</f>
        <v>22610</v>
      </c>
      <c r="I8" s="10">
        <f>IF($P8="","",VLOOKUP($P8,'Data (2)'!$A$4:$V$2000,'Data (2)'!$M$2,FALSE)+VLOOKUP($P8,'Data (2)'!$A$4:$V$2000,'Data (2)'!$O$2,FALSE))</f>
        <v>37891.96</v>
      </c>
      <c r="J8" s="10">
        <f t="shared" si="0"/>
        <v>-15281.96</v>
      </c>
      <c r="K8" s="6">
        <f t="shared" si="1"/>
        <v>1.6758999999999999</v>
      </c>
      <c r="P8">
        <f>IF((MAX($P$4:P7)+1)&gt;'Data (2)'!$A$1,"",MAX($P$4:P7)+1)</f>
        <v>4</v>
      </c>
    </row>
    <row r="9" spans="1:16" x14ac:dyDescent="0.2">
      <c r="A9" s="11">
        <f>IF(J9="","",RANK(J9,$J$5:$J$500)+COUNTIF($J$3:J8,J9))</f>
        <v>5</v>
      </c>
      <c r="B9" t="str">
        <f>IF($P9="","",VLOOKUP($P9,'Data (2)'!$A$4:$V$2000,'Data (2)'!$E$2,FALSE))</f>
        <v>DM</v>
      </c>
      <c r="C9" t="str">
        <f>IF($P9="","",VLOOKUP($P9,'Data (2)'!$A$4:$V$2000,'Data (2)'!$F$2,FALSE))</f>
        <v>MACHINERY FUND</v>
      </c>
      <c r="D9" t="str">
        <f>IF($P9="","",VLOOKUP($P9,'Data (2)'!$A$4:$V$2000,'Data (2)'!$G$2,FALSE))</f>
        <v xml:space="preserve"> </v>
      </c>
      <c r="E9" t="str">
        <f>IF($P9="","",VLOOKUP($P9,'Data (2)'!$A$4:$V$2000,'Data (2)'!$H$2,FALSE))</f>
        <v xml:space="preserve"> </v>
      </c>
      <c r="F9" t="str">
        <f>IF($P9="","",VLOOKUP($P9,'Data (2)'!$A$4:$V$2000,'Data (2)'!$I$2,FALSE))</f>
        <v xml:space="preserve"> </v>
      </c>
      <c r="G9" t="str">
        <f>IF($P9="","",VLOOKUP($P9,'Data (2)'!$A$4:$V$2000,'Data (2)'!$J$2,FALSE))</f>
        <v xml:space="preserve"> </v>
      </c>
      <c r="H9" s="10">
        <f>IF($P9="","",VLOOKUP($P9,'Data (2)'!$A$4:$V$2000,'Data (2)'!$K$2,FALSE))</f>
        <v>1443336</v>
      </c>
      <c r="I9" s="10">
        <f>IF($P9="","",VLOOKUP($P9,'Data (2)'!$A$4:$V$2000,'Data (2)'!$M$2,FALSE)+VLOOKUP($P9,'Data (2)'!$A$4:$V$2000,'Data (2)'!$O$2,FALSE))</f>
        <v>1923751.5799999998</v>
      </c>
      <c r="J9" s="10">
        <f t="shared" si="0"/>
        <v>-480415.57999999984</v>
      </c>
      <c r="K9" s="6">
        <f t="shared" si="1"/>
        <v>1.3329</v>
      </c>
      <c r="P9">
        <f>IF((MAX($P$4:P8)+1)&gt;'Data (2)'!$A$1,"",MAX($P$4:P8)+1)</f>
        <v>5</v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(2)'!$A$4:$V$2000,'Data (2)'!$E$2,FALSE))</f>
        <v/>
      </c>
      <c r="C10" t="str">
        <f>IF($P10="","",VLOOKUP($P10,'Data (2)'!$A$4:$V$2000,'Data (2)'!$F$2,FALSE))</f>
        <v/>
      </c>
      <c r="D10" t="str">
        <f>IF($P10="","",VLOOKUP($P10,'Data (2)'!$A$4:$V$2000,'Data (2)'!$G$2,FALSE))</f>
        <v/>
      </c>
      <c r="E10" t="str">
        <f>IF($P10="","",VLOOKUP($P10,'Data (2)'!$A$4:$V$2000,'Data (2)'!$H$2,FALSE))</f>
        <v/>
      </c>
      <c r="F10" t="str">
        <f>IF($P10="","",VLOOKUP($P10,'Data (2)'!$A$4:$V$2000,'Data (2)'!$I$2,FALSE))</f>
        <v/>
      </c>
      <c r="G10" t="str">
        <f>IF($P10="","",VLOOKUP($P10,'Data (2)'!$A$4:$V$2000,'Data (2)'!$J$2,FALSE))</f>
        <v/>
      </c>
      <c r="H10" s="10" t="str">
        <f>IF($P10="","",VLOOKUP($P10,'Data (2)'!$A$4:$V$2000,'Data (2)'!$K$2,FALSE))</f>
        <v/>
      </c>
      <c r="I10" s="10" t="str">
        <f>IF($P10="","",VLOOKUP($P10,'Data (2)'!$A$4:$V$2000,'Data (2)'!$M$2,FALSE)+VLOOKUP($P10,'Data (2)'!$A$4:$V$2000,'Data (2)'!$O$2,FALSE))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(2)'!$A$1,"",MAX($P$4:P9)+1)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(2)'!$A$4:$V$2000,'Data (2)'!$E$2,FALSE))</f>
        <v/>
      </c>
      <c r="C11" t="str">
        <f>IF($P11="","",VLOOKUP($P11,'Data (2)'!$A$4:$V$2000,'Data (2)'!$F$2,FALSE))</f>
        <v/>
      </c>
      <c r="D11" t="str">
        <f>IF($P11="","",VLOOKUP($P11,'Data (2)'!$A$4:$V$2000,'Data (2)'!$G$2,FALSE))</f>
        <v/>
      </c>
      <c r="E11" t="str">
        <f>IF($P11="","",VLOOKUP($P11,'Data (2)'!$A$4:$V$2000,'Data (2)'!$H$2,FALSE))</f>
        <v/>
      </c>
      <c r="F11" t="str">
        <f>IF($P11="","",VLOOKUP($P11,'Data (2)'!$A$4:$V$2000,'Data (2)'!$I$2,FALSE))</f>
        <v/>
      </c>
      <c r="G11" t="str">
        <f>IF($P11="","",VLOOKUP($P11,'Data (2)'!$A$4:$V$2000,'Data (2)'!$J$2,FALSE))</f>
        <v/>
      </c>
      <c r="H11" s="10" t="str">
        <f>IF($P11="","",VLOOKUP($P11,'Data (2)'!$A$4:$V$2000,'Data (2)'!$K$2,FALSE))</f>
        <v/>
      </c>
      <c r="I11" s="10" t="str">
        <f>IF($P11="","",VLOOKUP($P11,'Data (2)'!$A$4:$V$2000,'Data (2)'!$M$2,FALSE)+VLOOKUP($P11,'Data (2)'!$A$4:$V$2000,'Data (2)'!$O$2,FALSE))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(2)'!$A$1,"",MAX($P$4:P10)+1)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(2)'!$A$4:$V$2000,'Data (2)'!$E$2,FALSE))</f>
        <v/>
      </c>
      <c r="C12" t="str">
        <f>IF($P12="","",VLOOKUP($P12,'Data (2)'!$A$4:$V$2000,'Data (2)'!$F$2,FALSE))</f>
        <v/>
      </c>
      <c r="D12" t="str">
        <f>IF($P12="","",VLOOKUP($P12,'Data (2)'!$A$4:$V$2000,'Data (2)'!$G$2,FALSE))</f>
        <v/>
      </c>
      <c r="E12" t="str">
        <f>IF($P12="","",VLOOKUP($P12,'Data (2)'!$A$4:$V$2000,'Data (2)'!$H$2,FALSE))</f>
        <v/>
      </c>
      <c r="F12" t="str">
        <f>IF($P12="","",VLOOKUP($P12,'Data (2)'!$A$4:$V$2000,'Data (2)'!$I$2,FALSE))</f>
        <v/>
      </c>
      <c r="G12" t="str">
        <f>IF($P12="","",VLOOKUP($P12,'Data (2)'!$A$4:$V$2000,'Data (2)'!$J$2,FALSE))</f>
        <v/>
      </c>
      <c r="H12" s="10" t="str">
        <f>IF($P12="","",VLOOKUP($P12,'Data (2)'!$A$4:$V$2000,'Data (2)'!$K$2,FALSE))</f>
        <v/>
      </c>
      <c r="I12" s="10" t="str">
        <f>IF($P12="","",VLOOKUP($P12,'Data (2)'!$A$4:$V$2000,'Data (2)'!$M$2,FALSE)+VLOOKUP($P12,'Data (2)'!$A$4:$V$2000,'Data (2)'!$O$2,FALSE))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(2)'!$A$1,"",MAX($P$4:P11)+1)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(2)'!$A$4:$V$2000,'Data (2)'!$E$2,FALSE))</f>
        <v/>
      </c>
      <c r="C13" t="str">
        <f>IF($P13="","",VLOOKUP($P13,'Data (2)'!$A$4:$V$2000,'Data (2)'!$F$2,FALSE))</f>
        <v/>
      </c>
      <c r="D13" t="str">
        <f>IF($P13="","",VLOOKUP($P13,'Data (2)'!$A$4:$V$2000,'Data (2)'!$G$2,FALSE))</f>
        <v/>
      </c>
      <c r="E13" t="str">
        <f>IF($P13="","",VLOOKUP($P13,'Data (2)'!$A$4:$V$2000,'Data (2)'!$H$2,FALSE))</f>
        <v/>
      </c>
      <c r="F13" t="str">
        <f>IF($P13="","",VLOOKUP($P13,'Data (2)'!$A$4:$V$2000,'Data (2)'!$I$2,FALSE))</f>
        <v/>
      </c>
      <c r="G13" t="str">
        <f>IF($P13="","",VLOOKUP($P13,'Data (2)'!$A$4:$V$2000,'Data (2)'!$J$2,FALSE))</f>
        <v/>
      </c>
      <c r="H13" s="10" t="str">
        <f>IF($P13="","",VLOOKUP($P13,'Data (2)'!$A$4:$V$2000,'Data (2)'!$K$2,FALSE))</f>
        <v/>
      </c>
      <c r="I13" s="10" t="str">
        <f>IF($P13="","",VLOOKUP($P13,'Data (2)'!$A$4:$V$2000,'Data (2)'!$M$2,FALSE)+VLOOKUP($P13,'Data (2)'!$A$4:$V$2000,'Data (2)'!$O$2,FALSE))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(2)'!$A$1,"",MAX($P$4:P12)+1)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(2)'!$A$4:$V$2000,'Data (2)'!$E$2,FALSE))</f>
        <v/>
      </c>
      <c r="C14" t="str">
        <f>IF($P14="","",VLOOKUP($P14,'Data (2)'!$A$4:$V$2000,'Data (2)'!$F$2,FALSE))</f>
        <v/>
      </c>
      <c r="D14" t="str">
        <f>IF($P14="","",VLOOKUP($P14,'Data (2)'!$A$4:$V$2000,'Data (2)'!$G$2,FALSE))</f>
        <v/>
      </c>
      <c r="E14" t="str">
        <f>IF($P14="","",VLOOKUP($P14,'Data (2)'!$A$4:$V$2000,'Data (2)'!$H$2,FALSE))</f>
        <v/>
      </c>
      <c r="F14" t="str">
        <f>IF($P14="","",VLOOKUP($P14,'Data (2)'!$A$4:$V$2000,'Data (2)'!$I$2,FALSE))</f>
        <v/>
      </c>
      <c r="G14" t="str">
        <f>IF($P14="","",VLOOKUP($P14,'Data (2)'!$A$4:$V$2000,'Data (2)'!$J$2,FALSE))</f>
        <v/>
      </c>
      <c r="H14" s="10" t="str">
        <f>IF($P14="","",VLOOKUP($P14,'Data (2)'!$A$4:$V$2000,'Data (2)'!$K$2,FALSE))</f>
        <v/>
      </c>
      <c r="I14" s="10" t="str">
        <f>IF($P14="","",VLOOKUP($P14,'Data (2)'!$A$4:$V$2000,'Data (2)'!$M$2,FALSE)+VLOOKUP($P14,'Data (2)'!$A$4:$V$2000,'Data (2)'!$O$2,FALSE))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(2)'!$A$1,"",MAX($P$4:P13)+1)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(2)'!$A$4:$V$2000,'Data (2)'!$E$2,FALSE))</f>
        <v/>
      </c>
      <c r="C15" t="str">
        <f>IF($P15="","",VLOOKUP($P15,'Data (2)'!$A$4:$V$2000,'Data (2)'!$F$2,FALSE))</f>
        <v/>
      </c>
      <c r="D15" t="str">
        <f>IF($P15="","",VLOOKUP($P15,'Data (2)'!$A$4:$V$2000,'Data (2)'!$G$2,FALSE))</f>
        <v/>
      </c>
      <c r="E15" t="str">
        <f>IF($P15="","",VLOOKUP($P15,'Data (2)'!$A$4:$V$2000,'Data (2)'!$H$2,FALSE))</f>
        <v/>
      </c>
      <c r="F15" t="str">
        <f>IF($P15="","",VLOOKUP($P15,'Data (2)'!$A$4:$V$2000,'Data (2)'!$I$2,FALSE))</f>
        <v/>
      </c>
      <c r="G15" t="str">
        <f>IF($P15="","",VLOOKUP($P15,'Data (2)'!$A$4:$V$2000,'Data (2)'!$J$2,FALSE))</f>
        <v/>
      </c>
      <c r="H15" s="10" t="str">
        <f>IF($P15="","",VLOOKUP($P15,'Data (2)'!$A$4:$V$2000,'Data (2)'!$K$2,FALSE))</f>
        <v/>
      </c>
      <c r="I15" s="10" t="str">
        <f>IF($P15="","",VLOOKUP($P15,'Data (2)'!$A$4:$V$2000,'Data (2)'!$M$2,FALSE)+VLOOKUP($P15,'Data (2)'!$A$4:$V$2000,'Data (2)'!$O$2,FALSE))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(2)'!$A$1,"",MAX($P$4:P14)+1)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(2)'!$A$4:$V$2000,'Data (2)'!$E$2,FALSE))</f>
        <v/>
      </c>
      <c r="C16" t="str">
        <f>IF($P16="","",VLOOKUP($P16,'Data (2)'!$A$4:$V$2000,'Data (2)'!$F$2,FALSE))</f>
        <v/>
      </c>
      <c r="D16" t="str">
        <f>IF($P16="","",VLOOKUP($P16,'Data (2)'!$A$4:$V$2000,'Data (2)'!$G$2,FALSE))</f>
        <v/>
      </c>
      <c r="E16" t="str">
        <f>IF($P16="","",VLOOKUP($P16,'Data (2)'!$A$4:$V$2000,'Data (2)'!$H$2,FALSE))</f>
        <v/>
      </c>
      <c r="F16" t="str">
        <f>IF($P16="","",VLOOKUP($P16,'Data (2)'!$A$4:$V$2000,'Data (2)'!$I$2,FALSE))</f>
        <v/>
      </c>
      <c r="G16" t="str">
        <f>IF($P16="","",VLOOKUP($P16,'Data (2)'!$A$4:$V$2000,'Data (2)'!$J$2,FALSE))</f>
        <v/>
      </c>
      <c r="H16" s="10" t="str">
        <f>IF($P16="","",VLOOKUP($P16,'Data (2)'!$A$4:$V$2000,'Data (2)'!$K$2,FALSE))</f>
        <v/>
      </c>
      <c r="I16" s="10" t="str">
        <f>IF($P16="","",VLOOKUP($P16,'Data (2)'!$A$4:$V$2000,'Data (2)'!$M$2,FALSE)+VLOOKUP($P16,'Data (2)'!$A$4:$V$2000,'Data (2)'!$O$2,FALSE))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(2)'!$A$1,"",MAX($P$4:P15)+1)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(2)'!$A$4:$V$2000,'Data (2)'!$E$2,FALSE))</f>
        <v/>
      </c>
      <c r="C17" t="str">
        <f>IF($P17="","",VLOOKUP($P17,'Data (2)'!$A$4:$V$2000,'Data (2)'!$F$2,FALSE))</f>
        <v/>
      </c>
      <c r="D17" t="str">
        <f>IF($P17="","",VLOOKUP($P17,'Data (2)'!$A$4:$V$2000,'Data (2)'!$G$2,FALSE))</f>
        <v/>
      </c>
      <c r="E17" t="str">
        <f>IF($P17="","",VLOOKUP($P17,'Data (2)'!$A$4:$V$2000,'Data (2)'!$H$2,FALSE))</f>
        <v/>
      </c>
      <c r="F17" t="str">
        <f>IF($P17="","",VLOOKUP($P17,'Data (2)'!$A$4:$V$2000,'Data (2)'!$I$2,FALSE))</f>
        <v/>
      </c>
      <c r="G17" t="str">
        <f>IF($P17="","",VLOOKUP($P17,'Data (2)'!$A$4:$V$2000,'Data (2)'!$J$2,FALSE))</f>
        <v/>
      </c>
      <c r="H17" s="10" t="str">
        <f>IF($P17="","",VLOOKUP($P17,'Data (2)'!$A$4:$V$2000,'Data (2)'!$K$2,FALSE))</f>
        <v/>
      </c>
      <c r="I17" s="10" t="str">
        <f>IF($P17="","",VLOOKUP($P17,'Data (2)'!$A$4:$V$2000,'Data (2)'!$M$2,FALSE)+VLOOKUP($P17,'Data (2)'!$A$4:$V$2000,'Data (2)'!$O$2,FALSE))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(2)'!$A$1,"",MAX($P$4:P16)+1)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(2)'!$A$4:$V$2000,'Data (2)'!$E$2,FALSE))</f>
        <v/>
      </c>
      <c r="C18" t="str">
        <f>IF($P18="","",VLOOKUP($P18,'Data (2)'!$A$4:$V$2000,'Data (2)'!$F$2,FALSE))</f>
        <v/>
      </c>
      <c r="D18" t="str">
        <f>IF($P18="","",VLOOKUP($P18,'Data (2)'!$A$4:$V$2000,'Data (2)'!$G$2,FALSE))</f>
        <v/>
      </c>
      <c r="E18" t="str">
        <f>IF($P18="","",VLOOKUP($P18,'Data (2)'!$A$4:$V$2000,'Data (2)'!$H$2,FALSE))</f>
        <v/>
      </c>
      <c r="F18" t="str">
        <f>IF($P18="","",VLOOKUP($P18,'Data (2)'!$A$4:$V$2000,'Data (2)'!$I$2,FALSE))</f>
        <v/>
      </c>
      <c r="G18" t="str">
        <f>IF($P18="","",VLOOKUP($P18,'Data (2)'!$A$4:$V$2000,'Data (2)'!$J$2,FALSE))</f>
        <v/>
      </c>
      <c r="H18" s="10" t="str">
        <f>IF($P18="","",VLOOKUP($P18,'Data (2)'!$A$4:$V$2000,'Data (2)'!$K$2,FALSE))</f>
        <v/>
      </c>
      <c r="I18" s="10" t="str">
        <f>IF($P18="","",VLOOKUP($P18,'Data (2)'!$A$4:$V$2000,'Data (2)'!$M$2,FALSE)+VLOOKUP($P18,'Data (2)'!$A$4:$V$2000,'Data (2)'!$O$2,FALSE))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(2)'!$A$1,"",MAX($P$4:P17)+1)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(2)'!$A$4:$V$2000,'Data (2)'!$E$2,FALSE))</f>
        <v/>
      </c>
      <c r="C19" t="str">
        <f>IF($P19="","",VLOOKUP($P19,'Data (2)'!$A$4:$V$2000,'Data (2)'!$F$2,FALSE))</f>
        <v/>
      </c>
      <c r="D19" t="str">
        <f>IF($P19="","",VLOOKUP($P19,'Data (2)'!$A$4:$V$2000,'Data (2)'!$G$2,FALSE))</f>
        <v/>
      </c>
      <c r="E19" t="str">
        <f>IF($P19="","",VLOOKUP($P19,'Data (2)'!$A$4:$V$2000,'Data (2)'!$H$2,FALSE))</f>
        <v/>
      </c>
      <c r="F19" t="str">
        <f>IF($P19="","",VLOOKUP($P19,'Data (2)'!$A$4:$V$2000,'Data (2)'!$I$2,FALSE))</f>
        <v/>
      </c>
      <c r="G19" t="str">
        <f>IF($P19="","",VLOOKUP($P19,'Data (2)'!$A$4:$V$2000,'Data (2)'!$J$2,FALSE))</f>
        <v/>
      </c>
      <c r="H19" s="10" t="str">
        <f>IF($P19="","",VLOOKUP($P19,'Data (2)'!$A$4:$V$2000,'Data (2)'!$K$2,FALSE))</f>
        <v/>
      </c>
      <c r="I19" s="10" t="str">
        <f>IF($P19="","",VLOOKUP($P19,'Data (2)'!$A$4:$V$2000,'Data (2)'!$M$2,FALSE)+VLOOKUP($P19,'Data (2)'!$A$4:$V$2000,'Data (2)'!$O$2,FALSE))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(2)'!$A$1,"",MAX($P$4:P18)+1)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(2)'!$A$4:$V$2000,'Data (2)'!$E$2,FALSE))</f>
        <v/>
      </c>
      <c r="C20" t="str">
        <f>IF($P20="","",VLOOKUP($P20,'Data (2)'!$A$4:$V$2000,'Data (2)'!$F$2,FALSE))</f>
        <v/>
      </c>
      <c r="D20" t="str">
        <f>IF($P20="","",VLOOKUP($P20,'Data (2)'!$A$4:$V$2000,'Data (2)'!$G$2,FALSE))</f>
        <v/>
      </c>
      <c r="E20" t="str">
        <f>IF($P20="","",VLOOKUP($P20,'Data (2)'!$A$4:$V$2000,'Data (2)'!$H$2,FALSE))</f>
        <v/>
      </c>
      <c r="F20" t="str">
        <f>IF($P20="","",VLOOKUP($P20,'Data (2)'!$A$4:$V$2000,'Data (2)'!$I$2,FALSE))</f>
        <v/>
      </c>
      <c r="G20" t="str">
        <f>IF($P20="","",VLOOKUP($P20,'Data (2)'!$A$4:$V$2000,'Data (2)'!$J$2,FALSE))</f>
        <v/>
      </c>
      <c r="H20" s="10" t="str">
        <f>IF($P20="","",VLOOKUP($P20,'Data (2)'!$A$4:$V$2000,'Data (2)'!$K$2,FALSE))</f>
        <v/>
      </c>
      <c r="I20" s="10" t="str">
        <f>IF($P20="","",VLOOKUP($P20,'Data (2)'!$A$4:$V$2000,'Data (2)'!$M$2,FALSE)+VLOOKUP($P20,'Data (2)'!$A$4:$V$2000,'Data (2)'!$O$2,FALSE))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(2)'!$A$1,"",MAX($P$4:P19)+1)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(2)'!$A$4:$V$2000,'Data (2)'!$E$2,FALSE))</f>
        <v/>
      </c>
      <c r="C21" t="str">
        <f>IF($P21="","",VLOOKUP($P21,'Data (2)'!$A$4:$V$2000,'Data (2)'!$F$2,FALSE))</f>
        <v/>
      </c>
      <c r="D21" t="str">
        <f>IF($P21="","",VLOOKUP($P21,'Data (2)'!$A$4:$V$2000,'Data (2)'!$G$2,FALSE))</f>
        <v/>
      </c>
      <c r="E21" t="str">
        <f>IF($P21="","",VLOOKUP($P21,'Data (2)'!$A$4:$V$2000,'Data (2)'!$H$2,FALSE))</f>
        <v/>
      </c>
      <c r="F21" t="str">
        <f>IF($P21="","",VLOOKUP($P21,'Data (2)'!$A$4:$V$2000,'Data (2)'!$I$2,FALSE))</f>
        <v/>
      </c>
      <c r="G21" t="str">
        <f>IF($P21="","",VLOOKUP($P21,'Data (2)'!$A$4:$V$2000,'Data (2)'!$J$2,FALSE))</f>
        <v/>
      </c>
      <c r="H21" s="10" t="str">
        <f>IF($P21="","",VLOOKUP($P21,'Data (2)'!$A$4:$V$2000,'Data (2)'!$K$2,FALSE))</f>
        <v/>
      </c>
      <c r="I21" s="10" t="str">
        <f>IF($P21="","",VLOOKUP($P21,'Data (2)'!$A$4:$V$2000,'Data (2)'!$M$2,FALSE)+VLOOKUP($P21,'Data (2)'!$A$4:$V$2000,'Data (2)'!$O$2,FALSE))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(2)'!$A$1,"",MAX($P$4:P20)+1)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(2)'!$A$4:$V$2000,'Data (2)'!$E$2,FALSE))</f>
        <v/>
      </c>
      <c r="C22" t="str">
        <f>IF($P22="","",VLOOKUP($P22,'Data (2)'!$A$4:$V$2000,'Data (2)'!$F$2,FALSE))</f>
        <v/>
      </c>
      <c r="D22" t="str">
        <f>IF($P22="","",VLOOKUP($P22,'Data (2)'!$A$4:$V$2000,'Data (2)'!$G$2,FALSE))</f>
        <v/>
      </c>
      <c r="E22" t="str">
        <f>IF($P22="","",VLOOKUP($P22,'Data (2)'!$A$4:$V$2000,'Data (2)'!$H$2,FALSE))</f>
        <v/>
      </c>
      <c r="F22" t="str">
        <f>IF($P22="","",VLOOKUP($P22,'Data (2)'!$A$4:$V$2000,'Data (2)'!$I$2,FALSE))</f>
        <v/>
      </c>
      <c r="G22" t="str">
        <f>IF($P22="","",VLOOKUP($P22,'Data (2)'!$A$4:$V$2000,'Data (2)'!$J$2,FALSE))</f>
        <v/>
      </c>
      <c r="H22" s="10" t="str">
        <f>IF($P22="","",VLOOKUP($P22,'Data (2)'!$A$4:$V$2000,'Data (2)'!$K$2,FALSE))</f>
        <v/>
      </c>
      <c r="I22" s="10" t="str">
        <f>IF($P22="","",VLOOKUP($P22,'Data (2)'!$A$4:$V$2000,'Data (2)'!$M$2,FALSE)+VLOOKUP($P22,'Data (2)'!$A$4:$V$2000,'Data (2)'!$O$2,FALSE))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(2)'!$A$1,"",MAX($P$4:P21)+1)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(2)'!$A$4:$V$2000,'Data (2)'!$E$2,FALSE))</f>
        <v/>
      </c>
      <c r="C23" t="str">
        <f>IF($P23="","",VLOOKUP($P23,'Data (2)'!$A$4:$V$2000,'Data (2)'!$F$2,FALSE))</f>
        <v/>
      </c>
      <c r="D23" t="str">
        <f>IF($P23="","",VLOOKUP($P23,'Data (2)'!$A$4:$V$2000,'Data (2)'!$G$2,FALSE))</f>
        <v/>
      </c>
      <c r="E23" t="str">
        <f>IF($P23="","",VLOOKUP($P23,'Data (2)'!$A$4:$V$2000,'Data (2)'!$H$2,FALSE))</f>
        <v/>
      </c>
      <c r="F23" t="str">
        <f>IF($P23="","",VLOOKUP($P23,'Data (2)'!$A$4:$V$2000,'Data (2)'!$I$2,FALSE))</f>
        <v/>
      </c>
      <c r="G23" t="str">
        <f>IF($P23="","",VLOOKUP($P23,'Data (2)'!$A$4:$V$2000,'Data (2)'!$J$2,FALSE))</f>
        <v/>
      </c>
      <c r="H23" s="10" t="str">
        <f>IF($P23="","",VLOOKUP($P23,'Data (2)'!$A$4:$V$2000,'Data (2)'!$K$2,FALSE))</f>
        <v/>
      </c>
      <c r="I23" s="10" t="str">
        <f>IF($P23="","",VLOOKUP($P23,'Data (2)'!$A$4:$V$2000,'Data (2)'!$M$2,FALSE)+VLOOKUP($P23,'Data (2)'!$A$4:$V$2000,'Data (2)'!$O$2,FALSE))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(2)'!$A$1,"",MAX($P$4:P22)+1)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(2)'!$A$4:$V$2000,'Data (2)'!$E$2,FALSE))</f>
        <v/>
      </c>
      <c r="C24" t="str">
        <f>IF($P24="","",VLOOKUP($P24,'Data (2)'!$A$4:$V$2000,'Data (2)'!$F$2,FALSE))</f>
        <v/>
      </c>
      <c r="D24" t="str">
        <f>IF($P24="","",VLOOKUP($P24,'Data (2)'!$A$4:$V$2000,'Data (2)'!$G$2,FALSE))</f>
        <v/>
      </c>
      <c r="E24" t="str">
        <f>IF($P24="","",VLOOKUP($P24,'Data (2)'!$A$4:$V$2000,'Data (2)'!$H$2,FALSE))</f>
        <v/>
      </c>
      <c r="F24" t="str">
        <f>IF($P24="","",VLOOKUP($P24,'Data (2)'!$A$4:$V$2000,'Data (2)'!$I$2,FALSE))</f>
        <v/>
      </c>
      <c r="G24" t="str">
        <f>IF($P24="","",VLOOKUP($P24,'Data (2)'!$A$4:$V$2000,'Data (2)'!$J$2,FALSE))</f>
        <v/>
      </c>
      <c r="H24" s="10" t="str">
        <f>IF($P24="","",VLOOKUP($P24,'Data (2)'!$A$4:$V$2000,'Data (2)'!$K$2,FALSE))</f>
        <v/>
      </c>
      <c r="I24" s="10" t="str">
        <f>IF($P24="","",VLOOKUP($P24,'Data (2)'!$A$4:$V$2000,'Data (2)'!$M$2,FALSE)+VLOOKUP($P24,'Data (2)'!$A$4:$V$2000,'Data (2)'!$O$2,FALSE))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(2)'!$A$1,"",MAX($P$4:P23)+1)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(2)'!$A$4:$V$2000,'Data (2)'!$E$2,FALSE))</f>
        <v/>
      </c>
      <c r="C25" t="str">
        <f>IF($P25="","",VLOOKUP($P25,'Data (2)'!$A$4:$V$2000,'Data (2)'!$F$2,FALSE))</f>
        <v/>
      </c>
      <c r="D25" t="str">
        <f>IF($P25="","",VLOOKUP($P25,'Data (2)'!$A$4:$V$2000,'Data (2)'!$G$2,FALSE))</f>
        <v/>
      </c>
      <c r="E25" t="str">
        <f>IF($P25="","",VLOOKUP($P25,'Data (2)'!$A$4:$V$2000,'Data (2)'!$H$2,FALSE))</f>
        <v/>
      </c>
      <c r="F25" t="str">
        <f>IF($P25="","",VLOOKUP($P25,'Data (2)'!$A$4:$V$2000,'Data (2)'!$I$2,FALSE))</f>
        <v/>
      </c>
      <c r="G25" t="str">
        <f>IF($P25="","",VLOOKUP($P25,'Data (2)'!$A$4:$V$2000,'Data (2)'!$J$2,FALSE))</f>
        <v/>
      </c>
      <c r="H25" s="10" t="str">
        <f>IF($P25="","",VLOOKUP($P25,'Data (2)'!$A$4:$V$2000,'Data (2)'!$K$2,FALSE))</f>
        <v/>
      </c>
      <c r="I25" s="10" t="str">
        <f>IF($P25="","",VLOOKUP($P25,'Data (2)'!$A$4:$V$2000,'Data (2)'!$M$2,FALSE)+VLOOKUP($P25,'Data (2)'!$A$4:$V$2000,'Data (2)'!$O$2,FALSE))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(2)'!$A$1,"",MAX($P$4:P24)+1)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(2)'!$A$4:$V$2000,'Data (2)'!$E$2,FALSE))</f>
        <v/>
      </c>
      <c r="C26" t="str">
        <f>IF($P26="","",VLOOKUP($P26,'Data (2)'!$A$4:$V$2000,'Data (2)'!$F$2,FALSE))</f>
        <v/>
      </c>
      <c r="D26" t="str">
        <f>IF($P26="","",VLOOKUP($P26,'Data (2)'!$A$4:$V$2000,'Data (2)'!$G$2,FALSE))</f>
        <v/>
      </c>
      <c r="E26" t="str">
        <f>IF($P26="","",VLOOKUP($P26,'Data (2)'!$A$4:$V$2000,'Data (2)'!$H$2,FALSE))</f>
        <v/>
      </c>
      <c r="F26" t="str">
        <f>IF($P26="","",VLOOKUP($P26,'Data (2)'!$A$4:$V$2000,'Data (2)'!$I$2,FALSE))</f>
        <v/>
      </c>
      <c r="G26" t="str">
        <f>IF($P26="","",VLOOKUP($P26,'Data (2)'!$A$4:$V$2000,'Data (2)'!$J$2,FALSE))</f>
        <v/>
      </c>
      <c r="H26" s="10" t="str">
        <f>IF($P26="","",VLOOKUP($P26,'Data (2)'!$A$4:$V$2000,'Data (2)'!$K$2,FALSE))</f>
        <v/>
      </c>
      <c r="I26" s="10" t="str">
        <f>IF($P26="","",VLOOKUP($P26,'Data (2)'!$A$4:$V$2000,'Data (2)'!$M$2,FALSE)+VLOOKUP($P26,'Data (2)'!$A$4:$V$2000,'Data (2)'!$O$2,FALSE))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(2)'!$A$1,"",MAX($P$4:P25)+1)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(2)'!$A$4:$V$2000,'Data (2)'!$E$2,FALSE))</f>
        <v/>
      </c>
      <c r="C27" t="str">
        <f>IF($P27="","",VLOOKUP($P27,'Data (2)'!$A$4:$V$2000,'Data (2)'!$F$2,FALSE))</f>
        <v/>
      </c>
      <c r="D27" t="str">
        <f>IF($P27="","",VLOOKUP($P27,'Data (2)'!$A$4:$V$2000,'Data (2)'!$G$2,FALSE))</f>
        <v/>
      </c>
      <c r="E27" t="str">
        <f>IF($P27="","",VLOOKUP($P27,'Data (2)'!$A$4:$V$2000,'Data (2)'!$H$2,FALSE))</f>
        <v/>
      </c>
      <c r="F27" t="str">
        <f>IF($P27="","",VLOOKUP($P27,'Data (2)'!$A$4:$V$2000,'Data (2)'!$I$2,FALSE))</f>
        <v/>
      </c>
      <c r="G27" t="str">
        <f>IF($P27="","",VLOOKUP($P27,'Data (2)'!$A$4:$V$2000,'Data (2)'!$J$2,FALSE))</f>
        <v/>
      </c>
      <c r="H27" s="10" t="str">
        <f>IF($P27="","",VLOOKUP($P27,'Data (2)'!$A$4:$V$2000,'Data (2)'!$K$2,FALSE))</f>
        <v/>
      </c>
      <c r="I27" s="10" t="str">
        <f>IF($P27="","",VLOOKUP($P27,'Data (2)'!$A$4:$V$2000,'Data (2)'!$M$2,FALSE)+VLOOKUP($P27,'Data (2)'!$A$4:$V$2000,'Data (2)'!$O$2,FALSE))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(2)'!$A$1,"",MAX($P$4:P26)+1)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(2)'!$A$4:$V$2000,'Data (2)'!$E$2,FALSE))</f>
        <v/>
      </c>
      <c r="C28" t="str">
        <f>IF($P28="","",VLOOKUP($P28,'Data (2)'!$A$4:$V$2000,'Data (2)'!$F$2,FALSE))</f>
        <v/>
      </c>
      <c r="D28" t="str">
        <f>IF($P28="","",VLOOKUP($P28,'Data (2)'!$A$4:$V$2000,'Data (2)'!$G$2,FALSE))</f>
        <v/>
      </c>
      <c r="E28" t="str">
        <f>IF($P28="","",VLOOKUP($P28,'Data (2)'!$A$4:$V$2000,'Data (2)'!$H$2,FALSE))</f>
        <v/>
      </c>
      <c r="F28" t="str">
        <f>IF($P28="","",VLOOKUP($P28,'Data (2)'!$A$4:$V$2000,'Data (2)'!$I$2,FALSE))</f>
        <v/>
      </c>
      <c r="G28" t="str">
        <f>IF($P28="","",VLOOKUP($P28,'Data (2)'!$A$4:$V$2000,'Data (2)'!$J$2,FALSE))</f>
        <v/>
      </c>
      <c r="H28" s="10" t="str">
        <f>IF($P28="","",VLOOKUP($P28,'Data (2)'!$A$4:$V$2000,'Data (2)'!$K$2,FALSE))</f>
        <v/>
      </c>
      <c r="I28" s="10" t="str">
        <f>IF($P28="","",VLOOKUP($P28,'Data (2)'!$A$4:$V$2000,'Data (2)'!$M$2,FALSE)+VLOOKUP($P28,'Data (2)'!$A$4:$V$2000,'Data (2)'!$O$2,FALSE))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(2)'!$A$1,"",MAX($P$4:P27)+1)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(2)'!$A$4:$V$2000,'Data (2)'!$E$2,FALSE))</f>
        <v/>
      </c>
      <c r="C29" t="str">
        <f>IF($P29="","",VLOOKUP($P29,'Data (2)'!$A$4:$V$2000,'Data (2)'!$F$2,FALSE))</f>
        <v/>
      </c>
      <c r="D29" t="str">
        <f>IF($P29="","",VLOOKUP($P29,'Data (2)'!$A$4:$V$2000,'Data (2)'!$G$2,FALSE))</f>
        <v/>
      </c>
      <c r="E29" t="str">
        <f>IF($P29="","",VLOOKUP($P29,'Data (2)'!$A$4:$V$2000,'Data (2)'!$H$2,FALSE))</f>
        <v/>
      </c>
      <c r="F29" t="str">
        <f>IF($P29="","",VLOOKUP($P29,'Data (2)'!$A$4:$V$2000,'Data (2)'!$I$2,FALSE))</f>
        <v/>
      </c>
      <c r="G29" t="str">
        <f>IF($P29="","",VLOOKUP($P29,'Data (2)'!$A$4:$V$2000,'Data (2)'!$J$2,FALSE))</f>
        <v/>
      </c>
      <c r="H29" s="10" t="str">
        <f>IF($P29="","",VLOOKUP($P29,'Data (2)'!$A$4:$V$2000,'Data (2)'!$K$2,FALSE))</f>
        <v/>
      </c>
      <c r="I29" s="10" t="str">
        <f>IF($P29="","",VLOOKUP($P29,'Data (2)'!$A$4:$V$2000,'Data (2)'!$M$2,FALSE)+VLOOKUP($P29,'Data (2)'!$A$4:$V$2000,'Data (2)'!$O$2,FALSE))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(2)'!$A$1,"",MAX($P$4:P28)+1)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(2)'!$A$4:$V$2000,'Data (2)'!$E$2,FALSE))</f>
        <v/>
      </c>
      <c r="C30" t="str">
        <f>IF($P30="","",VLOOKUP($P30,'Data (2)'!$A$4:$V$2000,'Data (2)'!$F$2,FALSE))</f>
        <v/>
      </c>
      <c r="D30" t="str">
        <f>IF($P30="","",VLOOKUP($P30,'Data (2)'!$A$4:$V$2000,'Data (2)'!$G$2,FALSE))</f>
        <v/>
      </c>
      <c r="E30" t="str">
        <f>IF($P30="","",VLOOKUP($P30,'Data (2)'!$A$4:$V$2000,'Data (2)'!$H$2,FALSE))</f>
        <v/>
      </c>
      <c r="F30" t="str">
        <f>IF($P30="","",VLOOKUP($P30,'Data (2)'!$A$4:$V$2000,'Data (2)'!$I$2,FALSE))</f>
        <v/>
      </c>
      <c r="G30" t="str">
        <f>IF($P30="","",VLOOKUP($P30,'Data (2)'!$A$4:$V$2000,'Data (2)'!$J$2,FALSE))</f>
        <v/>
      </c>
      <c r="H30" s="10" t="str">
        <f>IF($P30="","",VLOOKUP($P30,'Data (2)'!$A$4:$V$2000,'Data (2)'!$K$2,FALSE))</f>
        <v/>
      </c>
      <c r="I30" s="10" t="str">
        <f>IF($P30="","",VLOOKUP($P30,'Data (2)'!$A$4:$V$2000,'Data (2)'!$M$2,FALSE)+VLOOKUP($P30,'Data (2)'!$A$4:$V$2000,'Data (2)'!$O$2,FALSE))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(2)'!$A$1,"",MAX($P$4:P29)+1)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(2)'!$A$4:$V$2000,'Data (2)'!$E$2,FALSE))</f>
        <v/>
      </c>
      <c r="C31" t="str">
        <f>IF($P31="","",VLOOKUP($P31,'Data (2)'!$A$4:$V$2000,'Data (2)'!$F$2,FALSE))</f>
        <v/>
      </c>
      <c r="D31" t="str">
        <f>IF($P31="","",VLOOKUP($P31,'Data (2)'!$A$4:$V$2000,'Data (2)'!$G$2,FALSE))</f>
        <v/>
      </c>
      <c r="E31" t="str">
        <f>IF($P31="","",VLOOKUP($P31,'Data (2)'!$A$4:$V$2000,'Data (2)'!$H$2,FALSE))</f>
        <v/>
      </c>
      <c r="F31" t="str">
        <f>IF($P31="","",VLOOKUP($P31,'Data (2)'!$A$4:$V$2000,'Data (2)'!$I$2,FALSE))</f>
        <v/>
      </c>
      <c r="G31" t="str">
        <f>IF($P31="","",VLOOKUP($P31,'Data (2)'!$A$4:$V$2000,'Data (2)'!$J$2,FALSE))</f>
        <v/>
      </c>
      <c r="H31" s="10" t="str">
        <f>IF($P31="","",VLOOKUP($P31,'Data (2)'!$A$4:$V$2000,'Data (2)'!$K$2,FALSE))</f>
        <v/>
      </c>
      <c r="I31" s="10" t="str">
        <f>IF($P31="","",VLOOKUP($P31,'Data (2)'!$A$4:$V$2000,'Data (2)'!$M$2,FALSE)+VLOOKUP($P31,'Data (2)'!$A$4:$V$2000,'Data (2)'!$O$2,FALSE))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(2)'!$A$1,"",MAX($P$4:P30)+1)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(2)'!$A$4:$V$2000,'Data (2)'!$E$2,FALSE))</f>
        <v/>
      </c>
      <c r="C32" t="str">
        <f>IF($P32="","",VLOOKUP($P32,'Data (2)'!$A$4:$V$2000,'Data (2)'!$F$2,FALSE))</f>
        <v/>
      </c>
      <c r="D32" t="str">
        <f>IF($P32="","",VLOOKUP($P32,'Data (2)'!$A$4:$V$2000,'Data (2)'!$G$2,FALSE))</f>
        <v/>
      </c>
      <c r="E32" t="str">
        <f>IF($P32="","",VLOOKUP($P32,'Data (2)'!$A$4:$V$2000,'Data (2)'!$H$2,FALSE))</f>
        <v/>
      </c>
      <c r="F32" t="str">
        <f>IF($P32="","",VLOOKUP($P32,'Data (2)'!$A$4:$V$2000,'Data (2)'!$I$2,FALSE))</f>
        <v/>
      </c>
      <c r="G32" t="str">
        <f>IF($P32="","",VLOOKUP($P32,'Data (2)'!$A$4:$V$2000,'Data (2)'!$J$2,FALSE))</f>
        <v/>
      </c>
      <c r="H32" s="10" t="str">
        <f>IF($P32="","",VLOOKUP($P32,'Data (2)'!$A$4:$V$2000,'Data (2)'!$K$2,FALSE))</f>
        <v/>
      </c>
      <c r="I32" s="10" t="str">
        <f>IF($P32="","",VLOOKUP($P32,'Data (2)'!$A$4:$V$2000,'Data (2)'!$M$2,FALSE)+VLOOKUP($P32,'Data (2)'!$A$4:$V$2000,'Data (2)'!$O$2,FALSE))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(2)'!$A$1,"",MAX($P$4:P31)+1)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(2)'!$A$4:$V$2000,'Data (2)'!$E$2,FALSE))</f>
        <v/>
      </c>
      <c r="C33" t="str">
        <f>IF($P33="","",VLOOKUP($P33,'Data (2)'!$A$4:$V$2000,'Data (2)'!$F$2,FALSE))</f>
        <v/>
      </c>
      <c r="D33" t="str">
        <f>IF($P33="","",VLOOKUP($P33,'Data (2)'!$A$4:$V$2000,'Data (2)'!$G$2,FALSE))</f>
        <v/>
      </c>
      <c r="E33" t="str">
        <f>IF($P33="","",VLOOKUP($P33,'Data (2)'!$A$4:$V$2000,'Data (2)'!$H$2,FALSE))</f>
        <v/>
      </c>
      <c r="F33" t="str">
        <f>IF($P33="","",VLOOKUP($P33,'Data (2)'!$A$4:$V$2000,'Data (2)'!$I$2,FALSE))</f>
        <v/>
      </c>
      <c r="G33" t="str">
        <f>IF($P33="","",VLOOKUP($P33,'Data (2)'!$A$4:$V$2000,'Data (2)'!$J$2,FALSE))</f>
        <v/>
      </c>
      <c r="H33" s="10" t="str">
        <f>IF($P33="","",VLOOKUP($P33,'Data (2)'!$A$4:$V$2000,'Data (2)'!$K$2,FALSE))</f>
        <v/>
      </c>
      <c r="I33" s="10" t="str">
        <f>IF($P33="","",VLOOKUP($P33,'Data (2)'!$A$4:$V$2000,'Data (2)'!$M$2,FALSE)+VLOOKUP($P33,'Data (2)'!$A$4:$V$2000,'Data (2)'!$O$2,FALSE))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(2)'!$A$1,"",MAX($P$4:P32)+1)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(2)'!$A$4:$V$2000,'Data (2)'!$E$2,FALSE))</f>
        <v/>
      </c>
      <c r="C34" t="str">
        <f>IF($P34="","",VLOOKUP($P34,'Data (2)'!$A$4:$V$2000,'Data (2)'!$F$2,FALSE))</f>
        <v/>
      </c>
      <c r="D34" t="str">
        <f>IF($P34="","",VLOOKUP($P34,'Data (2)'!$A$4:$V$2000,'Data (2)'!$G$2,FALSE))</f>
        <v/>
      </c>
      <c r="E34" t="str">
        <f>IF($P34="","",VLOOKUP($P34,'Data (2)'!$A$4:$V$2000,'Data (2)'!$H$2,FALSE))</f>
        <v/>
      </c>
      <c r="F34" t="str">
        <f>IF($P34="","",VLOOKUP($P34,'Data (2)'!$A$4:$V$2000,'Data (2)'!$I$2,FALSE))</f>
        <v/>
      </c>
      <c r="G34" t="str">
        <f>IF($P34="","",VLOOKUP($P34,'Data (2)'!$A$4:$V$2000,'Data (2)'!$J$2,FALSE))</f>
        <v/>
      </c>
      <c r="H34" s="10" t="str">
        <f>IF($P34="","",VLOOKUP($P34,'Data (2)'!$A$4:$V$2000,'Data (2)'!$K$2,FALSE))</f>
        <v/>
      </c>
      <c r="I34" s="10" t="str">
        <f>IF($P34="","",VLOOKUP($P34,'Data (2)'!$A$4:$V$2000,'Data (2)'!$M$2,FALSE)+VLOOKUP($P34,'Data (2)'!$A$4:$V$2000,'Data (2)'!$O$2,FALSE))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(2)'!$A$1,"",MAX($P$4:P33)+1)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(2)'!$A$4:$V$2000,'Data (2)'!$E$2,FALSE))</f>
        <v/>
      </c>
      <c r="C35" t="str">
        <f>IF($P35="","",VLOOKUP($P35,'Data (2)'!$A$4:$V$2000,'Data (2)'!$F$2,FALSE))</f>
        <v/>
      </c>
      <c r="D35" t="str">
        <f>IF($P35="","",VLOOKUP($P35,'Data (2)'!$A$4:$V$2000,'Data (2)'!$G$2,FALSE))</f>
        <v/>
      </c>
      <c r="E35" t="str">
        <f>IF($P35="","",VLOOKUP($P35,'Data (2)'!$A$4:$V$2000,'Data (2)'!$H$2,FALSE))</f>
        <v/>
      </c>
      <c r="F35" t="str">
        <f>IF($P35="","",VLOOKUP($P35,'Data (2)'!$A$4:$V$2000,'Data (2)'!$I$2,FALSE))</f>
        <v/>
      </c>
      <c r="G35" t="str">
        <f>IF($P35="","",VLOOKUP($P35,'Data (2)'!$A$4:$V$2000,'Data (2)'!$J$2,FALSE))</f>
        <v/>
      </c>
      <c r="H35" s="10" t="str">
        <f>IF($P35="","",VLOOKUP($P35,'Data (2)'!$A$4:$V$2000,'Data (2)'!$K$2,FALSE))</f>
        <v/>
      </c>
      <c r="I35" s="10" t="str">
        <f>IF($P35="","",VLOOKUP($P35,'Data (2)'!$A$4:$V$2000,'Data (2)'!$M$2,FALSE)+VLOOKUP($P35,'Data (2)'!$A$4:$V$2000,'Data (2)'!$O$2,FALSE))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(2)'!$A$1,"",MAX($P$4:P34)+1)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(2)'!$A$4:$V$2000,'Data (2)'!$E$2,FALSE))</f>
        <v/>
      </c>
      <c r="C36" t="str">
        <f>IF($P36="","",VLOOKUP($P36,'Data (2)'!$A$4:$V$2000,'Data (2)'!$F$2,FALSE))</f>
        <v/>
      </c>
      <c r="D36" t="str">
        <f>IF($P36="","",VLOOKUP($P36,'Data (2)'!$A$4:$V$2000,'Data (2)'!$G$2,FALSE))</f>
        <v/>
      </c>
      <c r="E36" t="str">
        <f>IF($P36="","",VLOOKUP($P36,'Data (2)'!$A$4:$V$2000,'Data (2)'!$H$2,FALSE))</f>
        <v/>
      </c>
      <c r="F36" t="str">
        <f>IF($P36="","",VLOOKUP($P36,'Data (2)'!$A$4:$V$2000,'Data (2)'!$I$2,FALSE))</f>
        <v/>
      </c>
      <c r="G36" t="str">
        <f>IF($P36="","",VLOOKUP($P36,'Data (2)'!$A$4:$V$2000,'Data (2)'!$J$2,FALSE))</f>
        <v/>
      </c>
      <c r="H36" s="10" t="str">
        <f>IF($P36="","",VLOOKUP($P36,'Data (2)'!$A$4:$V$2000,'Data (2)'!$K$2,FALSE))</f>
        <v/>
      </c>
      <c r="I36" s="10" t="str">
        <f>IF($P36="","",VLOOKUP($P36,'Data (2)'!$A$4:$V$2000,'Data (2)'!$M$2,FALSE)+VLOOKUP($P36,'Data (2)'!$A$4:$V$2000,'Data (2)'!$O$2,FALSE))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(2)'!$A$1,"",MAX($P$4:P35)+1)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(2)'!$A$4:$V$2000,'Data (2)'!$E$2,FALSE))</f>
        <v/>
      </c>
      <c r="C37" t="str">
        <f>IF($P37="","",VLOOKUP($P37,'Data (2)'!$A$4:$V$2000,'Data (2)'!$F$2,FALSE))</f>
        <v/>
      </c>
      <c r="D37" t="str">
        <f>IF($P37="","",VLOOKUP($P37,'Data (2)'!$A$4:$V$2000,'Data (2)'!$G$2,FALSE))</f>
        <v/>
      </c>
      <c r="E37" t="str">
        <f>IF($P37="","",VLOOKUP($P37,'Data (2)'!$A$4:$V$2000,'Data (2)'!$H$2,FALSE))</f>
        <v/>
      </c>
      <c r="F37" t="str">
        <f>IF($P37="","",VLOOKUP($P37,'Data (2)'!$A$4:$V$2000,'Data (2)'!$I$2,FALSE))</f>
        <v/>
      </c>
      <c r="G37" t="str">
        <f>IF($P37="","",VLOOKUP($P37,'Data (2)'!$A$4:$V$2000,'Data (2)'!$J$2,FALSE))</f>
        <v/>
      </c>
      <c r="H37" s="10" t="str">
        <f>IF($P37="","",VLOOKUP($P37,'Data (2)'!$A$4:$V$2000,'Data (2)'!$K$2,FALSE))</f>
        <v/>
      </c>
      <c r="I37" s="10" t="str">
        <f>IF($P37="","",VLOOKUP($P37,'Data (2)'!$A$4:$V$2000,'Data (2)'!$M$2,FALSE)+VLOOKUP($P37,'Data (2)'!$A$4:$V$2000,'Data (2)'!$O$2,FALSE))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(2)'!$A$1,"",MAX($P$4:P36)+1)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(2)'!$A$4:$V$2000,'Data (2)'!$E$2,FALSE))</f>
        <v/>
      </c>
      <c r="C38" t="str">
        <f>IF($P38="","",VLOOKUP($P38,'Data (2)'!$A$4:$V$2000,'Data (2)'!$F$2,FALSE))</f>
        <v/>
      </c>
      <c r="D38" t="str">
        <f>IF($P38="","",VLOOKUP($P38,'Data (2)'!$A$4:$V$2000,'Data (2)'!$G$2,FALSE))</f>
        <v/>
      </c>
      <c r="E38" t="str">
        <f>IF($P38="","",VLOOKUP($P38,'Data (2)'!$A$4:$V$2000,'Data (2)'!$H$2,FALSE))</f>
        <v/>
      </c>
      <c r="F38" t="str">
        <f>IF($P38="","",VLOOKUP($P38,'Data (2)'!$A$4:$V$2000,'Data (2)'!$I$2,FALSE))</f>
        <v/>
      </c>
      <c r="G38" t="str">
        <f>IF($P38="","",VLOOKUP($P38,'Data (2)'!$A$4:$V$2000,'Data (2)'!$J$2,FALSE))</f>
        <v/>
      </c>
      <c r="H38" s="10" t="str">
        <f>IF($P38="","",VLOOKUP($P38,'Data (2)'!$A$4:$V$2000,'Data (2)'!$K$2,FALSE))</f>
        <v/>
      </c>
      <c r="I38" s="10" t="str">
        <f>IF($P38="","",VLOOKUP($P38,'Data (2)'!$A$4:$V$2000,'Data (2)'!$M$2,FALSE)+VLOOKUP($P38,'Data (2)'!$A$4:$V$2000,'Data (2)'!$O$2,FALSE))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(2)'!$A$1,"",MAX($P$4:P37)+1)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(2)'!$A$4:$V$2000,'Data (2)'!$E$2,FALSE))</f>
        <v/>
      </c>
      <c r="C39" t="str">
        <f>IF($P39="","",VLOOKUP($P39,'Data (2)'!$A$4:$V$2000,'Data (2)'!$F$2,FALSE))</f>
        <v/>
      </c>
      <c r="D39" t="str">
        <f>IF($P39="","",VLOOKUP($P39,'Data (2)'!$A$4:$V$2000,'Data (2)'!$G$2,FALSE))</f>
        <v/>
      </c>
      <c r="E39" t="str">
        <f>IF($P39="","",VLOOKUP($P39,'Data (2)'!$A$4:$V$2000,'Data (2)'!$H$2,FALSE))</f>
        <v/>
      </c>
      <c r="F39" t="str">
        <f>IF($P39="","",VLOOKUP($P39,'Data (2)'!$A$4:$V$2000,'Data (2)'!$I$2,FALSE))</f>
        <v/>
      </c>
      <c r="G39" t="str">
        <f>IF($P39="","",VLOOKUP($P39,'Data (2)'!$A$4:$V$2000,'Data (2)'!$J$2,FALSE))</f>
        <v/>
      </c>
      <c r="H39" s="10" t="str">
        <f>IF($P39="","",VLOOKUP($P39,'Data (2)'!$A$4:$V$2000,'Data (2)'!$K$2,FALSE))</f>
        <v/>
      </c>
      <c r="I39" s="10" t="str">
        <f>IF($P39="","",VLOOKUP($P39,'Data (2)'!$A$4:$V$2000,'Data (2)'!$M$2,FALSE)+VLOOKUP($P39,'Data (2)'!$A$4:$V$2000,'Data (2)'!$O$2,FALSE))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(2)'!$A$1,"",MAX($P$4:P38)+1)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(2)'!$A$4:$V$2000,'Data (2)'!$E$2,FALSE))</f>
        <v/>
      </c>
      <c r="C40" t="str">
        <f>IF($P40="","",VLOOKUP($P40,'Data (2)'!$A$4:$V$2000,'Data (2)'!$F$2,FALSE))</f>
        <v/>
      </c>
      <c r="D40" t="str">
        <f>IF($P40="","",VLOOKUP($P40,'Data (2)'!$A$4:$V$2000,'Data (2)'!$G$2,FALSE))</f>
        <v/>
      </c>
      <c r="E40" t="str">
        <f>IF($P40="","",VLOOKUP($P40,'Data (2)'!$A$4:$V$2000,'Data (2)'!$H$2,FALSE))</f>
        <v/>
      </c>
      <c r="F40" t="str">
        <f>IF($P40="","",VLOOKUP($P40,'Data (2)'!$A$4:$V$2000,'Data (2)'!$I$2,FALSE))</f>
        <v/>
      </c>
      <c r="G40" t="str">
        <f>IF($P40="","",VLOOKUP($P40,'Data (2)'!$A$4:$V$2000,'Data (2)'!$J$2,FALSE))</f>
        <v/>
      </c>
      <c r="H40" s="10" t="str">
        <f>IF($P40="","",VLOOKUP($P40,'Data (2)'!$A$4:$V$2000,'Data (2)'!$K$2,FALSE))</f>
        <v/>
      </c>
      <c r="I40" s="10" t="str">
        <f>IF($P40="","",VLOOKUP($P40,'Data (2)'!$A$4:$V$2000,'Data (2)'!$M$2,FALSE)+VLOOKUP($P40,'Data (2)'!$A$4:$V$2000,'Data (2)'!$O$2,FALSE))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(2)'!$A$1,"",MAX($P$4:P39)+1)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(2)'!$A$4:$V$2000,'Data (2)'!$E$2,FALSE))</f>
        <v/>
      </c>
      <c r="C41" t="str">
        <f>IF($P41="","",VLOOKUP($P41,'Data (2)'!$A$4:$V$2000,'Data (2)'!$F$2,FALSE))</f>
        <v/>
      </c>
      <c r="D41" t="str">
        <f>IF($P41="","",VLOOKUP($P41,'Data (2)'!$A$4:$V$2000,'Data (2)'!$G$2,FALSE))</f>
        <v/>
      </c>
      <c r="E41" t="str">
        <f>IF($P41="","",VLOOKUP($P41,'Data (2)'!$A$4:$V$2000,'Data (2)'!$H$2,FALSE))</f>
        <v/>
      </c>
      <c r="F41" t="str">
        <f>IF($P41="","",VLOOKUP($P41,'Data (2)'!$A$4:$V$2000,'Data (2)'!$I$2,FALSE))</f>
        <v/>
      </c>
      <c r="G41" t="str">
        <f>IF($P41="","",VLOOKUP($P41,'Data (2)'!$A$4:$V$2000,'Data (2)'!$J$2,FALSE))</f>
        <v/>
      </c>
      <c r="H41" s="10" t="str">
        <f>IF($P41="","",VLOOKUP($P41,'Data (2)'!$A$4:$V$2000,'Data (2)'!$K$2,FALSE))</f>
        <v/>
      </c>
      <c r="I41" s="10" t="str">
        <f>IF($P41="","",VLOOKUP($P41,'Data (2)'!$A$4:$V$2000,'Data (2)'!$M$2,FALSE)+VLOOKUP($P41,'Data (2)'!$A$4:$V$2000,'Data (2)'!$O$2,FALSE))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(2)'!$A$1,"",MAX($P$4:P40)+1)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(2)'!$A$4:$V$2000,'Data (2)'!$E$2,FALSE))</f>
        <v/>
      </c>
      <c r="C42" t="str">
        <f>IF($P42="","",VLOOKUP($P42,'Data (2)'!$A$4:$V$2000,'Data (2)'!$F$2,FALSE))</f>
        <v/>
      </c>
      <c r="D42" t="str">
        <f>IF($P42="","",VLOOKUP($P42,'Data (2)'!$A$4:$V$2000,'Data (2)'!$G$2,FALSE))</f>
        <v/>
      </c>
      <c r="E42" t="str">
        <f>IF($P42="","",VLOOKUP($P42,'Data (2)'!$A$4:$V$2000,'Data (2)'!$H$2,FALSE))</f>
        <v/>
      </c>
      <c r="F42" t="str">
        <f>IF($P42="","",VLOOKUP($P42,'Data (2)'!$A$4:$V$2000,'Data (2)'!$I$2,FALSE))</f>
        <v/>
      </c>
      <c r="G42" t="str">
        <f>IF($P42="","",VLOOKUP($P42,'Data (2)'!$A$4:$V$2000,'Data (2)'!$J$2,FALSE))</f>
        <v/>
      </c>
      <c r="H42" s="10" t="str">
        <f>IF($P42="","",VLOOKUP($P42,'Data (2)'!$A$4:$V$2000,'Data (2)'!$K$2,FALSE))</f>
        <v/>
      </c>
      <c r="I42" s="10" t="str">
        <f>IF($P42="","",VLOOKUP($P42,'Data (2)'!$A$4:$V$2000,'Data (2)'!$M$2,FALSE)+VLOOKUP($P42,'Data (2)'!$A$4:$V$2000,'Data (2)'!$O$2,FALSE))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(2)'!$A$1,"",MAX($P$4:P41)+1)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(2)'!$A$4:$V$2000,'Data (2)'!$E$2,FALSE))</f>
        <v/>
      </c>
      <c r="C43" t="str">
        <f>IF($P43="","",VLOOKUP($P43,'Data (2)'!$A$4:$V$2000,'Data (2)'!$F$2,FALSE))</f>
        <v/>
      </c>
      <c r="D43" t="str">
        <f>IF($P43="","",VLOOKUP($P43,'Data (2)'!$A$4:$V$2000,'Data (2)'!$G$2,FALSE))</f>
        <v/>
      </c>
      <c r="E43" t="str">
        <f>IF($P43="","",VLOOKUP($P43,'Data (2)'!$A$4:$V$2000,'Data (2)'!$H$2,FALSE))</f>
        <v/>
      </c>
      <c r="F43" t="str">
        <f>IF($P43="","",VLOOKUP($P43,'Data (2)'!$A$4:$V$2000,'Data (2)'!$I$2,FALSE))</f>
        <v/>
      </c>
      <c r="G43" t="str">
        <f>IF($P43="","",VLOOKUP($P43,'Data (2)'!$A$4:$V$2000,'Data (2)'!$J$2,FALSE))</f>
        <v/>
      </c>
      <c r="H43" s="10" t="str">
        <f>IF($P43="","",VLOOKUP($P43,'Data (2)'!$A$4:$V$2000,'Data (2)'!$K$2,FALSE))</f>
        <v/>
      </c>
      <c r="I43" s="10" t="str">
        <f>IF($P43="","",VLOOKUP($P43,'Data (2)'!$A$4:$V$2000,'Data (2)'!$M$2,FALSE)+VLOOKUP($P43,'Data (2)'!$A$4:$V$2000,'Data (2)'!$O$2,FALSE))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(2)'!$A$1,"",MAX($P$4:P42)+1)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(2)'!$A$4:$V$2000,'Data (2)'!$E$2,FALSE))</f>
        <v/>
      </c>
      <c r="C44" t="str">
        <f>IF($P44="","",VLOOKUP($P44,'Data (2)'!$A$4:$V$2000,'Data (2)'!$F$2,FALSE))</f>
        <v/>
      </c>
      <c r="D44" t="str">
        <f>IF($P44="","",VLOOKUP($P44,'Data (2)'!$A$4:$V$2000,'Data (2)'!$G$2,FALSE))</f>
        <v/>
      </c>
      <c r="E44" t="str">
        <f>IF($P44="","",VLOOKUP($P44,'Data (2)'!$A$4:$V$2000,'Data (2)'!$H$2,FALSE))</f>
        <v/>
      </c>
      <c r="F44" t="str">
        <f>IF($P44="","",VLOOKUP($P44,'Data (2)'!$A$4:$V$2000,'Data (2)'!$I$2,FALSE))</f>
        <v/>
      </c>
      <c r="G44" t="str">
        <f>IF($P44="","",VLOOKUP($P44,'Data (2)'!$A$4:$V$2000,'Data (2)'!$J$2,FALSE))</f>
        <v/>
      </c>
      <c r="H44" s="10" t="str">
        <f>IF($P44="","",VLOOKUP($P44,'Data (2)'!$A$4:$V$2000,'Data (2)'!$K$2,FALSE))</f>
        <v/>
      </c>
      <c r="I44" s="10" t="str">
        <f>IF($P44="","",VLOOKUP($P44,'Data (2)'!$A$4:$V$2000,'Data (2)'!$M$2,FALSE)+VLOOKUP($P44,'Data (2)'!$A$4:$V$2000,'Data (2)'!$O$2,FALSE))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(2)'!$A$1,"",MAX($P$4:P43)+1)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(2)'!$A$4:$V$2000,'Data (2)'!$E$2,FALSE))</f>
        <v/>
      </c>
      <c r="C45" t="str">
        <f>IF($P45="","",VLOOKUP($P45,'Data (2)'!$A$4:$V$2000,'Data (2)'!$F$2,FALSE))</f>
        <v/>
      </c>
      <c r="D45" t="str">
        <f>IF($P45="","",VLOOKUP($P45,'Data (2)'!$A$4:$V$2000,'Data (2)'!$G$2,FALSE))</f>
        <v/>
      </c>
      <c r="E45" t="str">
        <f>IF($P45="","",VLOOKUP($P45,'Data (2)'!$A$4:$V$2000,'Data (2)'!$H$2,FALSE))</f>
        <v/>
      </c>
      <c r="F45" t="str">
        <f>IF($P45="","",VLOOKUP($P45,'Data (2)'!$A$4:$V$2000,'Data (2)'!$I$2,FALSE))</f>
        <v/>
      </c>
      <c r="G45" t="str">
        <f>IF($P45="","",VLOOKUP($P45,'Data (2)'!$A$4:$V$2000,'Data (2)'!$J$2,FALSE))</f>
        <v/>
      </c>
      <c r="H45" s="10" t="str">
        <f>IF($P45="","",VLOOKUP($P45,'Data (2)'!$A$4:$V$2000,'Data (2)'!$K$2,FALSE))</f>
        <v/>
      </c>
      <c r="I45" s="10" t="str">
        <f>IF($P45="","",VLOOKUP($P45,'Data (2)'!$A$4:$V$2000,'Data (2)'!$M$2,FALSE)+VLOOKUP($P45,'Data (2)'!$A$4:$V$2000,'Data (2)'!$O$2,FALSE))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(2)'!$A$1,"",MAX($P$4:P44)+1)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(2)'!$A$4:$V$2000,'Data (2)'!$E$2,FALSE))</f>
        <v/>
      </c>
      <c r="C46" t="str">
        <f>IF($P46="","",VLOOKUP($P46,'Data (2)'!$A$4:$V$2000,'Data (2)'!$F$2,FALSE))</f>
        <v/>
      </c>
      <c r="D46" t="str">
        <f>IF($P46="","",VLOOKUP($P46,'Data (2)'!$A$4:$V$2000,'Data (2)'!$G$2,FALSE))</f>
        <v/>
      </c>
      <c r="E46" t="str">
        <f>IF($P46="","",VLOOKUP($P46,'Data (2)'!$A$4:$V$2000,'Data (2)'!$H$2,FALSE))</f>
        <v/>
      </c>
      <c r="F46" t="str">
        <f>IF($P46="","",VLOOKUP($P46,'Data (2)'!$A$4:$V$2000,'Data (2)'!$I$2,FALSE))</f>
        <v/>
      </c>
      <c r="G46" t="str">
        <f>IF($P46="","",VLOOKUP($P46,'Data (2)'!$A$4:$V$2000,'Data (2)'!$J$2,FALSE))</f>
        <v/>
      </c>
      <c r="H46" s="10" t="str">
        <f>IF($P46="","",VLOOKUP($P46,'Data (2)'!$A$4:$V$2000,'Data (2)'!$K$2,FALSE))</f>
        <v/>
      </c>
      <c r="I46" s="10" t="str">
        <f>IF($P46="","",VLOOKUP($P46,'Data (2)'!$A$4:$V$2000,'Data (2)'!$M$2,FALSE)+VLOOKUP($P46,'Data (2)'!$A$4:$V$2000,'Data (2)'!$O$2,FALSE))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(2)'!$A$1,"",MAX($P$4:P45)+1)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(2)'!$A$4:$V$2000,'Data (2)'!$E$2,FALSE))</f>
        <v/>
      </c>
      <c r="C47" t="str">
        <f>IF($P47="","",VLOOKUP($P47,'Data (2)'!$A$4:$V$2000,'Data (2)'!$F$2,FALSE))</f>
        <v/>
      </c>
      <c r="D47" t="str">
        <f>IF($P47="","",VLOOKUP($P47,'Data (2)'!$A$4:$V$2000,'Data (2)'!$G$2,FALSE))</f>
        <v/>
      </c>
      <c r="E47" t="str">
        <f>IF($P47="","",VLOOKUP($P47,'Data (2)'!$A$4:$V$2000,'Data (2)'!$H$2,FALSE))</f>
        <v/>
      </c>
      <c r="F47" t="str">
        <f>IF($P47="","",VLOOKUP($P47,'Data (2)'!$A$4:$V$2000,'Data (2)'!$I$2,FALSE))</f>
        <v/>
      </c>
      <c r="G47" t="str">
        <f>IF($P47="","",VLOOKUP($P47,'Data (2)'!$A$4:$V$2000,'Data (2)'!$J$2,FALSE))</f>
        <v/>
      </c>
      <c r="H47" s="10" t="str">
        <f>IF($P47="","",VLOOKUP($P47,'Data (2)'!$A$4:$V$2000,'Data (2)'!$K$2,FALSE))</f>
        <v/>
      </c>
      <c r="I47" s="10" t="str">
        <f>IF($P47="","",VLOOKUP($P47,'Data (2)'!$A$4:$V$2000,'Data (2)'!$M$2,FALSE)+VLOOKUP($P47,'Data (2)'!$A$4:$V$2000,'Data (2)'!$O$2,FALSE))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(2)'!$A$1,"",MAX($P$4:P46)+1)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(2)'!$A$4:$V$2000,'Data (2)'!$E$2,FALSE))</f>
        <v/>
      </c>
      <c r="C48" t="str">
        <f>IF($P48="","",VLOOKUP($P48,'Data (2)'!$A$4:$V$2000,'Data (2)'!$F$2,FALSE))</f>
        <v/>
      </c>
      <c r="D48" t="str">
        <f>IF($P48="","",VLOOKUP($P48,'Data (2)'!$A$4:$V$2000,'Data (2)'!$G$2,FALSE))</f>
        <v/>
      </c>
      <c r="E48" t="str">
        <f>IF($P48="","",VLOOKUP($P48,'Data (2)'!$A$4:$V$2000,'Data (2)'!$H$2,FALSE))</f>
        <v/>
      </c>
      <c r="F48" t="str">
        <f>IF($P48="","",VLOOKUP($P48,'Data (2)'!$A$4:$V$2000,'Data (2)'!$I$2,FALSE))</f>
        <v/>
      </c>
      <c r="G48" t="str">
        <f>IF($P48="","",VLOOKUP($P48,'Data (2)'!$A$4:$V$2000,'Data (2)'!$J$2,FALSE))</f>
        <v/>
      </c>
      <c r="H48" s="10" t="str">
        <f>IF($P48="","",VLOOKUP($P48,'Data (2)'!$A$4:$V$2000,'Data (2)'!$K$2,FALSE))</f>
        <v/>
      </c>
      <c r="I48" s="10" t="str">
        <f>IF($P48="","",VLOOKUP($P48,'Data (2)'!$A$4:$V$2000,'Data (2)'!$M$2,FALSE)+VLOOKUP($P48,'Data (2)'!$A$4:$V$2000,'Data (2)'!$O$2,FALSE))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(2)'!$A$1,"",MAX($P$4:P47)+1)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(2)'!$A$4:$V$2000,'Data (2)'!$E$2,FALSE))</f>
        <v/>
      </c>
      <c r="C49" t="str">
        <f>IF($P49="","",VLOOKUP($P49,'Data (2)'!$A$4:$V$2000,'Data (2)'!$F$2,FALSE))</f>
        <v/>
      </c>
      <c r="D49" t="str">
        <f>IF($P49="","",VLOOKUP($P49,'Data (2)'!$A$4:$V$2000,'Data (2)'!$G$2,FALSE))</f>
        <v/>
      </c>
      <c r="E49" t="str">
        <f>IF($P49="","",VLOOKUP($P49,'Data (2)'!$A$4:$V$2000,'Data (2)'!$H$2,FALSE))</f>
        <v/>
      </c>
      <c r="F49" t="str">
        <f>IF($P49="","",VLOOKUP($P49,'Data (2)'!$A$4:$V$2000,'Data (2)'!$I$2,FALSE))</f>
        <v/>
      </c>
      <c r="G49" t="str">
        <f>IF($P49="","",VLOOKUP($P49,'Data (2)'!$A$4:$V$2000,'Data (2)'!$J$2,FALSE))</f>
        <v/>
      </c>
      <c r="H49" s="10" t="str">
        <f>IF($P49="","",VLOOKUP($P49,'Data (2)'!$A$4:$V$2000,'Data (2)'!$K$2,FALSE))</f>
        <v/>
      </c>
      <c r="I49" s="10" t="str">
        <f>IF($P49="","",VLOOKUP($P49,'Data (2)'!$A$4:$V$2000,'Data (2)'!$M$2,FALSE)+VLOOKUP($P49,'Data (2)'!$A$4:$V$2000,'Data (2)'!$O$2,FALSE))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(2)'!$A$1,"",MAX($P$4:P48)+1)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(2)'!$A$4:$V$2000,'Data (2)'!$E$2,FALSE))</f>
        <v/>
      </c>
      <c r="C50" t="str">
        <f>IF($P50="","",VLOOKUP($P50,'Data (2)'!$A$4:$V$2000,'Data (2)'!$F$2,FALSE))</f>
        <v/>
      </c>
      <c r="D50" t="str">
        <f>IF($P50="","",VLOOKUP($P50,'Data (2)'!$A$4:$V$2000,'Data (2)'!$G$2,FALSE))</f>
        <v/>
      </c>
      <c r="E50" t="str">
        <f>IF($P50="","",VLOOKUP($P50,'Data (2)'!$A$4:$V$2000,'Data (2)'!$H$2,FALSE))</f>
        <v/>
      </c>
      <c r="F50" t="str">
        <f>IF($P50="","",VLOOKUP($P50,'Data (2)'!$A$4:$V$2000,'Data (2)'!$I$2,FALSE))</f>
        <v/>
      </c>
      <c r="G50" t="str">
        <f>IF($P50="","",VLOOKUP($P50,'Data (2)'!$A$4:$V$2000,'Data (2)'!$J$2,FALSE))</f>
        <v/>
      </c>
      <c r="H50" s="10" t="str">
        <f>IF($P50="","",VLOOKUP($P50,'Data (2)'!$A$4:$V$2000,'Data (2)'!$K$2,FALSE))</f>
        <v/>
      </c>
      <c r="I50" s="10" t="str">
        <f>IF($P50="","",VLOOKUP($P50,'Data (2)'!$A$4:$V$2000,'Data (2)'!$M$2,FALSE)+VLOOKUP($P50,'Data (2)'!$A$4:$V$2000,'Data (2)'!$O$2,FALSE))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(2)'!$A$1,"",MAX($P$4:P49)+1)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(2)'!$A$4:$V$2000,'Data (2)'!$E$2,FALSE))</f>
        <v/>
      </c>
      <c r="C51" t="str">
        <f>IF($P51="","",VLOOKUP($P51,'Data (2)'!$A$4:$V$2000,'Data (2)'!$F$2,FALSE))</f>
        <v/>
      </c>
      <c r="D51" t="str">
        <f>IF($P51="","",VLOOKUP($P51,'Data (2)'!$A$4:$V$2000,'Data (2)'!$G$2,FALSE))</f>
        <v/>
      </c>
      <c r="E51" t="str">
        <f>IF($P51="","",VLOOKUP($P51,'Data (2)'!$A$4:$V$2000,'Data (2)'!$H$2,FALSE))</f>
        <v/>
      </c>
      <c r="F51" t="str">
        <f>IF($P51="","",VLOOKUP($P51,'Data (2)'!$A$4:$V$2000,'Data (2)'!$I$2,FALSE))</f>
        <v/>
      </c>
      <c r="G51" t="str">
        <f>IF($P51="","",VLOOKUP($P51,'Data (2)'!$A$4:$V$2000,'Data (2)'!$J$2,FALSE))</f>
        <v/>
      </c>
      <c r="H51" s="10" t="str">
        <f>IF($P51="","",VLOOKUP($P51,'Data (2)'!$A$4:$V$2000,'Data (2)'!$K$2,FALSE))</f>
        <v/>
      </c>
      <c r="I51" s="10" t="str">
        <f>IF($P51="","",VLOOKUP($P51,'Data (2)'!$A$4:$V$2000,'Data (2)'!$M$2,FALSE)+VLOOKUP($P51,'Data (2)'!$A$4:$V$2000,'Data (2)'!$O$2,FALSE))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(2)'!$A$1,"",MAX($P$4:P50)+1)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(2)'!$A$4:$V$2000,'Data (2)'!$E$2,FALSE))</f>
        <v/>
      </c>
      <c r="C52" t="str">
        <f>IF($P52="","",VLOOKUP($P52,'Data (2)'!$A$4:$V$2000,'Data (2)'!$F$2,FALSE))</f>
        <v/>
      </c>
      <c r="D52" t="str">
        <f>IF($P52="","",VLOOKUP($P52,'Data (2)'!$A$4:$V$2000,'Data (2)'!$G$2,FALSE))</f>
        <v/>
      </c>
      <c r="E52" t="str">
        <f>IF($P52="","",VLOOKUP($P52,'Data (2)'!$A$4:$V$2000,'Data (2)'!$H$2,FALSE))</f>
        <v/>
      </c>
      <c r="F52" t="str">
        <f>IF($P52="","",VLOOKUP($P52,'Data (2)'!$A$4:$V$2000,'Data (2)'!$I$2,FALSE))</f>
        <v/>
      </c>
      <c r="G52" t="str">
        <f>IF($P52="","",VLOOKUP($P52,'Data (2)'!$A$4:$V$2000,'Data (2)'!$J$2,FALSE))</f>
        <v/>
      </c>
      <c r="H52" s="10" t="str">
        <f>IF($P52="","",VLOOKUP($P52,'Data (2)'!$A$4:$V$2000,'Data (2)'!$K$2,FALSE))</f>
        <v/>
      </c>
      <c r="I52" s="10" t="str">
        <f>IF($P52="","",VLOOKUP($P52,'Data (2)'!$A$4:$V$2000,'Data (2)'!$M$2,FALSE)+VLOOKUP($P52,'Data (2)'!$A$4:$V$2000,'Data (2)'!$O$2,FALSE))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(2)'!$A$1,"",MAX($P$4:P51)+1)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(2)'!$A$4:$V$2000,'Data (2)'!$E$2,FALSE))</f>
        <v/>
      </c>
      <c r="C53" t="str">
        <f>IF($P53="","",VLOOKUP($P53,'Data (2)'!$A$4:$V$2000,'Data (2)'!$F$2,FALSE))</f>
        <v/>
      </c>
      <c r="D53" t="str">
        <f>IF($P53="","",VLOOKUP($P53,'Data (2)'!$A$4:$V$2000,'Data (2)'!$G$2,FALSE))</f>
        <v/>
      </c>
      <c r="E53" t="str">
        <f>IF($P53="","",VLOOKUP($P53,'Data (2)'!$A$4:$V$2000,'Data (2)'!$H$2,FALSE))</f>
        <v/>
      </c>
      <c r="F53" t="str">
        <f>IF($P53="","",VLOOKUP($P53,'Data (2)'!$A$4:$V$2000,'Data (2)'!$I$2,FALSE))</f>
        <v/>
      </c>
      <c r="G53" t="str">
        <f>IF($P53="","",VLOOKUP($P53,'Data (2)'!$A$4:$V$2000,'Data (2)'!$J$2,FALSE))</f>
        <v/>
      </c>
      <c r="H53" s="10" t="str">
        <f>IF($P53="","",VLOOKUP($P53,'Data (2)'!$A$4:$V$2000,'Data (2)'!$K$2,FALSE))</f>
        <v/>
      </c>
      <c r="I53" s="10" t="str">
        <f>IF($P53="","",VLOOKUP($P53,'Data (2)'!$A$4:$V$2000,'Data (2)'!$M$2,FALSE)+VLOOKUP($P53,'Data (2)'!$A$4:$V$2000,'Data (2)'!$O$2,FALSE))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(2)'!$A$1,"",MAX($P$4:P52)+1)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(2)'!$A$4:$V$2000,'Data (2)'!$E$2,FALSE))</f>
        <v/>
      </c>
      <c r="C54" t="str">
        <f>IF($P54="","",VLOOKUP($P54,'Data (2)'!$A$4:$V$2000,'Data (2)'!$F$2,FALSE))</f>
        <v/>
      </c>
      <c r="D54" t="str">
        <f>IF($P54="","",VLOOKUP($P54,'Data (2)'!$A$4:$V$2000,'Data (2)'!$G$2,FALSE))</f>
        <v/>
      </c>
      <c r="E54" t="str">
        <f>IF($P54="","",VLOOKUP($P54,'Data (2)'!$A$4:$V$2000,'Data (2)'!$H$2,FALSE))</f>
        <v/>
      </c>
      <c r="F54" t="str">
        <f>IF($P54="","",VLOOKUP($P54,'Data (2)'!$A$4:$V$2000,'Data (2)'!$I$2,FALSE))</f>
        <v/>
      </c>
      <c r="G54" t="str">
        <f>IF($P54="","",VLOOKUP($P54,'Data (2)'!$A$4:$V$2000,'Data (2)'!$J$2,FALSE))</f>
        <v/>
      </c>
      <c r="H54" s="10" t="str">
        <f>IF($P54="","",VLOOKUP($P54,'Data (2)'!$A$4:$V$2000,'Data (2)'!$K$2,FALSE))</f>
        <v/>
      </c>
      <c r="I54" s="10" t="str">
        <f>IF($P54="","",VLOOKUP($P54,'Data (2)'!$A$4:$V$2000,'Data (2)'!$M$2,FALSE)+VLOOKUP($P54,'Data (2)'!$A$4:$V$2000,'Data (2)'!$O$2,FALSE))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(2)'!$A$1,"",MAX($P$4:P53)+1)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(2)'!$A$4:$V$2000,'Data (2)'!$E$2,FALSE))</f>
        <v/>
      </c>
      <c r="C55" t="str">
        <f>IF($P55="","",VLOOKUP($P55,'Data (2)'!$A$4:$V$2000,'Data (2)'!$F$2,FALSE))</f>
        <v/>
      </c>
      <c r="D55" t="str">
        <f>IF($P55="","",VLOOKUP($P55,'Data (2)'!$A$4:$V$2000,'Data (2)'!$G$2,FALSE))</f>
        <v/>
      </c>
      <c r="E55" t="str">
        <f>IF($P55="","",VLOOKUP($P55,'Data (2)'!$A$4:$V$2000,'Data (2)'!$H$2,FALSE))</f>
        <v/>
      </c>
      <c r="F55" t="str">
        <f>IF($P55="","",VLOOKUP($P55,'Data (2)'!$A$4:$V$2000,'Data (2)'!$I$2,FALSE))</f>
        <v/>
      </c>
      <c r="G55" t="str">
        <f>IF($P55="","",VLOOKUP($P55,'Data (2)'!$A$4:$V$2000,'Data (2)'!$J$2,FALSE))</f>
        <v/>
      </c>
      <c r="H55" s="10" t="str">
        <f>IF($P55="","",VLOOKUP($P55,'Data (2)'!$A$4:$V$2000,'Data (2)'!$K$2,FALSE))</f>
        <v/>
      </c>
      <c r="I55" s="10" t="str">
        <f>IF($P55="","",VLOOKUP($P55,'Data (2)'!$A$4:$V$2000,'Data (2)'!$M$2,FALSE)+VLOOKUP($P55,'Data (2)'!$A$4:$V$2000,'Data (2)'!$O$2,FALSE))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(2)'!$A$1,"",MAX($P$4:P54)+1)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(2)'!$A$4:$V$2000,'Data (2)'!$E$2,FALSE))</f>
        <v/>
      </c>
      <c r="C56" t="str">
        <f>IF($P56="","",VLOOKUP($P56,'Data (2)'!$A$4:$V$2000,'Data (2)'!$F$2,FALSE))</f>
        <v/>
      </c>
      <c r="D56" t="str">
        <f>IF($P56="","",VLOOKUP($P56,'Data (2)'!$A$4:$V$2000,'Data (2)'!$G$2,FALSE))</f>
        <v/>
      </c>
      <c r="E56" t="str">
        <f>IF($P56="","",VLOOKUP($P56,'Data (2)'!$A$4:$V$2000,'Data (2)'!$H$2,FALSE))</f>
        <v/>
      </c>
      <c r="F56" t="str">
        <f>IF($P56="","",VLOOKUP($P56,'Data (2)'!$A$4:$V$2000,'Data (2)'!$I$2,FALSE))</f>
        <v/>
      </c>
      <c r="G56" t="str">
        <f>IF($P56="","",VLOOKUP($P56,'Data (2)'!$A$4:$V$2000,'Data (2)'!$J$2,FALSE))</f>
        <v/>
      </c>
      <c r="H56" s="10" t="str">
        <f>IF($P56="","",VLOOKUP($P56,'Data (2)'!$A$4:$V$2000,'Data (2)'!$K$2,FALSE))</f>
        <v/>
      </c>
      <c r="I56" s="10" t="str">
        <f>IF($P56="","",VLOOKUP($P56,'Data (2)'!$A$4:$V$2000,'Data (2)'!$M$2,FALSE)+VLOOKUP($P56,'Data (2)'!$A$4:$V$2000,'Data (2)'!$O$2,FALSE))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(2)'!$A$1,"",MAX($P$4:P55)+1)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(2)'!$A$4:$V$2000,'Data (2)'!$E$2,FALSE))</f>
        <v/>
      </c>
      <c r="C57" t="str">
        <f>IF($P57="","",VLOOKUP($P57,'Data (2)'!$A$4:$V$2000,'Data (2)'!$F$2,FALSE))</f>
        <v/>
      </c>
      <c r="D57" t="str">
        <f>IF($P57="","",VLOOKUP($P57,'Data (2)'!$A$4:$V$2000,'Data (2)'!$G$2,FALSE))</f>
        <v/>
      </c>
      <c r="E57" t="str">
        <f>IF($P57="","",VLOOKUP($P57,'Data (2)'!$A$4:$V$2000,'Data (2)'!$H$2,FALSE))</f>
        <v/>
      </c>
      <c r="F57" t="str">
        <f>IF($P57="","",VLOOKUP($P57,'Data (2)'!$A$4:$V$2000,'Data (2)'!$I$2,FALSE))</f>
        <v/>
      </c>
      <c r="G57" t="str">
        <f>IF($P57="","",VLOOKUP($P57,'Data (2)'!$A$4:$V$2000,'Data (2)'!$J$2,FALSE))</f>
        <v/>
      </c>
      <c r="H57" s="10" t="str">
        <f>IF($P57="","",VLOOKUP($P57,'Data (2)'!$A$4:$V$2000,'Data (2)'!$K$2,FALSE))</f>
        <v/>
      </c>
      <c r="I57" s="10" t="str">
        <f>IF($P57="","",VLOOKUP($P57,'Data (2)'!$A$4:$V$2000,'Data (2)'!$M$2,FALSE)+VLOOKUP($P57,'Data (2)'!$A$4:$V$2000,'Data (2)'!$O$2,FALSE))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(2)'!$A$1,"",MAX($P$4:P56)+1)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(2)'!$A$4:$V$2000,'Data (2)'!$E$2,FALSE))</f>
        <v/>
      </c>
      <c r="C58" t="str">
        <f>IF($P58="","",VLOOKUP($P58,'Data (2)'!$A$4:$V$2000,'Data (2)'!$F$2,FALSE))</f>
        <v/>
      </c>
      <c r="D58" t="str">
        <f>IF($P58="","",VLOOKUP($P58,'Data (2)'!$A$4:$V$2000,'Data (2)'!$G$2,FALSE))</f>
        <v/>
      </c>
      <c r="E58" t="str">
        <f>IF($P58="","",VLOOKUP($P58,'Data (2)'!$A$4:$V$2000,'Data (2)'!$H$2,FALSE))</f>
        <v/>
      </c>
      <c r="F58" t="str">
        <f>IF($P58="","",VLOOKUP($P58,'Data (2)'!$A$4:$V$2000,'Data (2)'!$I$2,FALSE))</f>
        <v/>
      </c>
      <c r="G58" t="str">
        <f>IF($P58="","",VLOOKUP($P58,'Data (2)'!$A$4:$V$2000,'Data (2)'!$J$2,FALSE))</f>
        <v/>
      </c>
      <c r="H58" s="10" t="str">
        <f>IF($P58="","",VLOOKUP($P58,'Data (2)'!$A$4:$V$2000,'Data (2)'!$K$2,FALSE))</f>
        <v/>
      </c>
      <c r="I58" s="10" t="str">
        <f>IF($P58="","",VLOOKUP($P58,'Data (2)'!$A$4:$V$2000,'Data (2)'!$M$2,FALSE)+VLOOKUP($P58,'Data (2)'!$A$4:$V$2000,'Data (2)'!$O$2,FALSE))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(2)'!$A$1,"",MAX($P$4:P57)+1)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(2)'!$A$4:$V$2000,'Data (2)'!$E$2,FALSE))</f>
        <v/>
      </c>
      <c r="C59" t="str">
        <f>IF($P59="","",VLOOKUP($P59,'Data (2)'!$A$4:$V$2000,'Data (2)'!$F$2,FALSE))</f>
        <v/>
      </c>
      <c r="D59" t="str">
        <f>IF($P59="","",VLOOKUP($P59,'Data (2)'!$A$4:$V$2000,'Data (2)'!$G$2,FALSE))</f>
        <v/>
      </c>
      <c r="E59" t="str">
        <f>IF($P59="","",VLOOKUP($P59,'Data (2)'!$A$4:$V$2000,'Data (2)'!$H$2,FALSE))</f>
        <v/>
      </c>
      <c r="F59" t="str">
        <f>IF($P59="","",VLOOKUP($P59,'Data (2)'!$A$4:$V$2000,'Data (2)'!$I$2,FALSE))</f>
        <v/>
      </c>
      <c r="G59" t="str">
        <f>IF($P59="","",VLOOKUP($P59,'Data (2)'!$A$4:$V$2000,'Data (2)'!$J$2,FALSE))</f>
        <v/>
      </c>
      <c r="H59" s="10" t="str">
        <f>IF($P59="","",VLOOKUP($P59,'Data (2)'!$A$4:$V$2000,'Data (2)'!$K$2,FALSE))</f>
        <v/>
      </c>
      <c r="I59" s="10" t="str">
        <f>IF($P59="","",VLOOKUP($P59,'Data (2)'!$A$4:$V$2000,'Data (2)'!$M$2,FALSE)+VLOOKUP($P59,'Data (2)'!$A$4:$V$2000,'Data (2)'!$O$2,FALSE))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(2)'!$A$1,"",MAX($P$4:P58)+1)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(2)'!$A$4:$V$2000,'Data (2)'!$E$2,FALSE))</f>
        <v/>
      </c>
      <c r="C60" t="str">
        <f>IF($P60="","",VLOOKUP($P60,'Data (2)'!$A$4:$V$2000,'Data (2)'!$F$2,FALSE))</f>
        <v/>
      </c>
      <c r="D60" t="str">
        <f>IF($P60="","",VLOOKUP($P60,'Data (2)'!$A$4:$V$2000,'Data (2)'!$G$2,FALSE))</f>
        <v/>
      </c>
      <c r="E60" t="str">
        <f>IF($P60="","",VLOOKUP($P60,'Data (2)'!$A$4:$V$2000,'Data (2)'!$H$2,FALSE))</f>
        <v/>
      </c>
      <c r="F60" t="str">
        <f>IF($P60="","",VLOOKUP($P60,'Data (2)'!$A$4:$V$2000,'Data (2)'!$I$2,FALSE))</f>
        <v/>
      </c>
      <c r="G60" t="str">
        <f>IF($P60="","",VLOOKUP($P60,'Data (2)'!$A$4:$V$2000,'Data (2)'!$J$2,FALSE))</f>
        <v/>
      </c>
      <c r="H60" s="10" t="str">
        <f>IF($P60="","",VLOOKUP($P60,'Data (2)'!$A$4:$V$2000,'Data (2)'!$K$2,FALSE))</f>
        <v/>
      </c>
      <c r="I60" s="10" t="str">
        <f>IF($P60="","",VLOOKUP($P60,'Data (2)'!$A$4:$V$2000,'Data (2)'!$M$2,FALSE)+VLOOKUP($P60,'Data (2)'!$A$4:$V$2000,'Data (2)'!$O$2,FALSE))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(2)'!$A$1,"",MAX($P$4:P59)+1)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(2)'!$A$4:$V$2000,'Data (2)'!$E$2,FALSE))</f>
        <v/>
      </c>
      <c r="C61" t="str">
        <f>IF($P61="","",VLOOKUP($P61,'Data (2)'!$A$4:$V$2000,'Data (2)'!$F$2,FALSE))</f>
        <v/>
      </c>
      <c r="D61" t="str">
        <f>IF($P61="","",VLOOKUP($P61,'Data (2)'!$A$4:$V$2000,'Data (2)'!$G$2,FALSE))</f>
        <v/>
      </c>
      <c r="E61" t="str">
        <f>IF($P61="","",VLOOKUP($P61,'Data (2)'!$A$4:$V$2000,'Data (2)'!$H$2,FALSE))</f>
        <v/>
      </c>
      <c r="F61" t="str">
        <f>IF($P61="","",VLOOKUP($P61,'Data (2)'!$A$4:$V$2000,'Data (2)'!$I$2,FALSE))</f>
        <v/>
      </c>
      <c r="G61" t="str">
        <f>IF($P61="","",VLOOKUP($P61,'Data (2)'!$A$4:$V$2000,'Data (2)'!$J$2,FALSE))</f>
        <v/>
      </c>
      <c r="H61" s="10" t="str">
        <f>IF($P61="","",VLOOKUP($P61,'Data (2)'!$A$4:$V$2000,'Data (2)'!$K$2,FALSE))</f>
        <v/>
      </c>
      <c r="I61" s="10" t="str">
        <f>IF($P61="","",VLOOKUP($P61,'Data (2)'!$A$4:$V$2000,'Data (2)'!$M$2,FALSE)+VLOOKUP($P61,'Data (2)'!$A$4:$V$2000,'Data (2)'!$O$2,FALSE))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(2)'!$A$1,"",MAX($P$4:P60)+1)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(2)'!$A$4:$V$2000,'Data (2)'!$E$2,FALSE))</f>
        <v/>
      </c>
      <c r="C62" t="str">
        <f>IF($P62="","",VLOOKUP($P62,'Data (2)'!$A$4:$V$2000,'Data (2)'!$F$2,FALSE))</f>
        <v/>
      </c>
      <c r="D62" t="str">
        <f>IF($P62="","",VLOOKUP($P62,'Data (2)'!$A$4:$V$2000,'Data (2)'!$G$2,FALSE))</f>
        <v/>
      </c>
      <c r="E62" t="str">
        <f>IF($P62="","",VLOOKUP($P62,'Data (2)'!$A$4:$V$2000,'Data (2)'!$H$2,FALSE))</f>
        <v/>
      </c>
      <c r="F62" t="str">
        <f>IF($P62="","",VLOOKUP($P62,'Data (2)'!$A$4:$V$2000,'Data (2)'!$I$2,FALSE))</f>
        <v/>
      </c>
      <c r="G62" t="str">
        <f>IF($P62="","",VLOOKUP($P62,'Data (2)'!$A$4:$V$2000,'Data (2)'!$J$2,FALSE))</f>
        <v/>
      </c>
      <c r="H62" s="10" t="str">
        <f>IF($P62="","",VLOOKUP($P62,'Data (2)'!$A$4:$V$2000,'Data (2)'!$K$2,FALSE))</f>
        <v/>
      </c>
      <c r="I62" s="10" t="str">
        <f>IF($P62="","",VLOOKUP($P62,'Data (2)'!$A$4:$V$2000,'Data (2)'!$M$2,FALSE)+VLOOKUP($P62,'Data (2)'!$A$4:$V$2000,'Data (2)'!$O$2,FALSE))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(2)'!$A$1,"",MAX($P$4:P61)+1)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(2)'!$A$4:$V$2000,'Data (2)'!$E$2,FALSE))</f>
        <v/>
      </c>
      <c r="C63" t="str">
        <f>IF($P63="","",VLOOKUP($P63,'Data (2)'!$A$4:$V$2000,'Data (2)'!$F$2,FALSE))</f>
        <v/>
      </c>
      <c r="D63" t="str">
        <f>IF($P63="","",VLOOKUP($P63,'Data (2)'!$A$4:$V$2000,'Data (2)'!$G$2,FALSE))</f>
        <v/>
      </c>
      <c r="E63" t="str">
        <f>IF($P63="","",VLOOKUP($P63,'Data (2)'!$A$4:$V$2000,'Data (2)'!$H$2,FALSE))</f>
        <v/>
      </c>
      <c r="F63" t="str">
        <f>IF($P63="","",VLOOKUP($P63,'Data (2)'!$A$4:$V$2000,'Data (2)'!$I$2,FALSE))</f>
        <v/>
      </c>
      <c r="G63" t="str">
        <f>IF($P63="","",VLOOKUP($P63,'Data (2)'!$A$4:$V$2000,'Data (2)'!$J$2,FALSE))</f>
        <v/>
      </c>
      <c r="H63" s="10" t="str">
        <f>IF($P63="","",VLOOKUP($P63,'Data (2)'!$A$4:$V$2000,'Data (2)'!$K$2,FALSE))</f>
        <v/>
      </c>
      <c r="I63" s="10" t="str">
        <f>IF($P63="","",VLOOKUP($P63,'Data (2)'!$A$4:$V$2000,'Data (2)'!$M$2,FALSE)+VLOOKUP($P63,'Data (2)'!$A$4:$V$2000,'Data (2)'!$O$2,FALSE))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(2)'!$A$1,"",MAX($P$4:P62)+1)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(2)'!$A$4:$V$2000,'Data (2)'!$E$2,FALSE))</f>
        <v/>
      </c>
      <c r="C64" t="str">
        <f>IF($P64="","",VLOOKUP($P64,'Data (2)'!$A$4:$V$2000,'Data (2)'!$F$2,FALSE))</f>
        <v/>
      </c>
      <c r="D64" t="str">
        <f>IF($P64="","",VLOOKUP($P64,'Data (2)'!$A$4:$V$2000,'Data (2)'!$G$2,FALSE))</f>
        <v/>
      </c>
      <c r="E64" t="str">
        <f>IF($P64="","",VLOOKUP($P64,'Data (2)'!$A$4:$V$2000,'Data (2)'!$H$2,FALSE))</f>
        <v/>
      </c>
      <c r="F64" t="str">
        <f>IF($P64="","",VLOOKUP($P64,'Data (2)'!$A$4:$V$2000,'Data (2)'!$I$2,FALSE))</f>
        <v/>
      </c>
      <c r="G64" t="str">
        <f>IF($P64="","",VLOOKUP($P64,'Data (2)'!$A$4:$V$2000,'Data (2)'!$J$2,FALSE))</f>
        <v/>
      </c>
      <c r="H64" s="10" t="str">
        <f>IF($P64="","",VLOOKUP($P64,'Data (2)'!$A$4:$V$2000,'Data (2)'!$K$2,FALSE))</f>
        <v/>
      </c>
      <c r="I64" s="10" t="str">
        <f>IF($P64="","",VLOOKUP($P64,'Data (2)'!$A$4:$V$2000,'Data (2)'!$M$2,FALSE)+VLOOKUP($P64,'Data (2)'!$A$4:$V$2000,'Data (2)'!$O$2,FALSE))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(2)'!$A$1,"",MAX($P$4:P63)+1)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(2)'!$A$4:$V$2000,'Data (2)'!$E$2,FALSE))</f>
        <v/>
      </c>
      <c r="C65" t="str">
        <f>IF($P65="","",VLOOKUP($P65,'Data (2)'!$A$4:$V$2000,'Data (2)'!$F$2,FALSE))</f>
        <v/>
      </c>
      <c r="D65" t="str">
        <f>IF($P65="","",VLOOKUP($P65,'Data (2)'!$A$4:$V$2000,'Data (2)'!$G$2,FALSE))</f>
        <v/>
      </c>
      <c r="E65" t="str">
        <f>IF($P65="","",VLOOKUP($P65,'Data (2)'!$A$4:$V$2000,'Data (2)'!$H$2,FALSE))</f>
        <v/>
      </c>
      <c r="F65" t="str">
        <f>IF($P65="","",VLOOKUP($P65,'Data (2)'!$A$4:$V$2000,'Data (2)'!$I$2,FALSE))</f>
        <v/>
      </c>
      <c r="G65" t="str">
        <f>IF($P65="","",VLOOKUP($P65,'Data (2)'!$A$4:$V$2000,'Data (2)'!$J$2,FALSE))</f>
        <v/>
      </c>
      <c r="H65" s="10" t="str">
        <f>IF($P65="","",VLOOKUP($P65,'Data (2)'!$A$4:$V$2000,'Data (2)'!$K$2,FALSE))</f>
        <v/>
      </c>
      <c r="I65" s="10" t="str">
        <f>IF($P65="","",VLOOKUP($P65,'Data (2)'!$A$4:$V$2000,'Data (2)'!$M$2,FALSE)+VLOOKUP($P65,'Data (2)'!$A$4:$V$2000,'Data (2)'!$O$2,FALSE))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(2)'!$A$1,"",MAX($P$4:P64)+1)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(2)'!$A$4:$V$2000,'Data (2)'!$E$2,FALSE))</f>
        <v/>
      </c>
      <c r="C66" t="str">
        <f>IF($P66="","",VLOOKUP($P66,'Data (2)'!$A$4:$V$2000,'Data (2)'!$F$2,FALSE))</f>
        <v/>
      </c>
      <c r="D66" t="str">
        <f>IF($P66="","",VLOOKUP($P66,'Data (2)'!$A$4:$V$2000,'Data (2)'!$G$2,FALSE))</f>
        <v/>
      </c>
      <c r="E66" t="str">
        <f>IF($P66="","",VLOOKUP($P66,'Data (2)'!$A$4:$V$2000,'Data (2)'!$H$2,FALSE))</f>
        <v/>
      </c>
      <c r="F66" t="str">
        <f>IF($P66="","",VLOOKUP($P66,'Data (2)'!$A$4:$V$2000,'Data (2)'!$I$2,FALSE))</f>
        <v/>
      </c>
      <c r="G66" t="str">
        <f>IF($P66="","",VLOOKUP($P66,'Data (2)'!$A$4:$V$2000,'Data (2)'!$J$2,FALSE))</f>
        <v/>
      </c>
      <c r="H66" s="10" t="str">
        <f>IF($P66="","",VLOOKUP($P66,'Data (2)'!$A$4:$V$2000,'Data (2)'!$K$2,FALSE))</f>
        <v/>
      </c>
      <c r="I66" s="10" t="str">
        <f>IF($P66="","",VLOOKUP($P66,'Data (2)'!$A$4:$V$2000,'Data (2)'!$M$2,FALSE)+VLOOKUP($P66,'Data (2)'!$A$4:$V$2000,'Data (2)'!$O$2,FALSE))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(2)'!$A$1,"",MAX($P$4:P65)+1)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(2)'!$A$4:$V$2000,'Data (2)'!$E$2,FALSE))</f>
        <v/>
      </c>
      <c r="C67" t="str">
        <f>IF($P67="","",VLOOKUP($P67,'Data (2)'!$A$4:$V$2000,'Data (2)'!$F$2,FALSE))</f>
        <v/>
      </c>
      <c r="D67" t="str">
        <f>IF($P67="","",VLOOKUP($P67,'Data (2)'!$A$4:$V$2000,'Data (2)'!$G$2,FALSE))</f>
        <v/>
      </c>
      <c r="E67" t="str">
        <f>IF($P67="","",VLOOKUP($P67,'Data (2)'!$A$4:$V$2000,'Data (2)'!$H$2,FALSE))</f>
        <v/>
      </c>
      <c r="F67" t="str">
        <f>IF($P67="","",VLOOKUP($P67,'Data (2)'!$A$4:$V$2000,'Data (2)'!$I$2,FALSE))</f>
        <v/>
      </c>
      <c r="G67" t="str">
        <f>IF($P67="","",VLOOKUP($P67,'Data (2)'!$A$4:$V$2000,'Data (2)'!$J$2,FALSE))</f>
        <v/>
      </c>
      <c r="H67" s="10" t="str">
        <f>IF($P67="","",VLOOKUP($P67,'Data (2)'!$A$4:$V$2000,'Data (2)'!$K$2,FALSE))</f>
        <v/>
      </c>
      <c r="I67" s="10" t="str">
        <f>IF($P67="","",VLOOKUP($P67,'Data (2)'!$A$4:$V$2000,'Data (2)'!$M$2,FALSE)+VLOOKUP($P67,'Data (2)'!$A$4:$V$2000,'Data (2)'!$O$2,FALSE))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(2)'!$A$1,"",MAX($P$4:P66)+1)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(2)'!$A$4:$V$2000,'Data (2)'!$E$2,FALSE))</f>
        <v/>
      </c>
      <c r="C68" t="str">
        <f>IF($P68="","",VLOOKUP($P68,'Data (2)'!$A$4:$V$2000,'Data (2)'!$F$2,FALSE))</f>
        <v/>
      </c>
      <c r="D68" t="str">
        <f>IF($P68="","",VLOOKUP($P68,'Data (2)'!$A$4:$V$2000,'Data (2)'!$G$2,FALSE))</f>
        <v/>
      </c>
      <c r="E68" t="str">
        <f>IF($P68="","",VLOOKUP($P68,'Data (2)'!$A$4:$V$2000,'Data (2)'!$H$2,FALSE))</f>
        <v/>
      </c>
      <c r="F68" t="str">
        <f>IF($P68="","",VLOOKUP($P68,'Data (2)'!$A$4:$V$2000,'Data (2)'!$I$2,FALSE))</f>
        <v/>
      </c>
      <c r="G68" t="str">
        <f>IF($P68="","",VLOOKUP($P68,'Data (2)'!$A$4:$V$2000,'Data (2)'!$J$2,FALSE))</f>
        <v/>
      </c>
      <c r="H68" s="10" t="str">
        <f>IF($P68="","",VLOOKUP($P68,'Data (2)'!$A$4:$V$2000,'Data (2)'!$K$2,FALSE))</f>
        <v/>
      </c>
      <c r="I68" s="10" t="str">
        <f>IF($P68="","",VLOOKUP($P68,'Data (2)'!$A$4:$V$2000,'Data (2)'!$M$2,FALSE)+VLOOKUP($P68,'Data (2)'!$A$4:$V$2000,'Data (2)'!$O$2,FALSE))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(2)'!$A$1,"",MAX($P$4:P67)+1)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(2)'!$A$4:$V$2000,'Data (2)'!$E$2,FALSE))</f>
        <v/>
      </c>
      <c r="C69" t="str">
        <f>IF($P69="","",VLOOKUP($P69,'Data (2)'!$A$4:$V$2000,'Data (2)'!$F$2,FALSE))</f>
        <v/>
      </c>
      <c r="D69" t="str">
        <f>IF($P69="","",VLOOKUP($P69,'Data (2)'!$A$4:$V$2000,'Data (2)'!$G$2,FALSE))</f>
        <v/>
      </c>
      <c r="E69" t="str">
        <f>IF($P69="","",VLOOKUP($P69,'Data (2)'!$A$4:$V$2000,'Data (2)'!$H$2,FALSE))</f>
        <v/>
      </c>
      <c r="F69" t="str">
        <f>IF($P69="","",VLOOKUP($P69,'Data (2)'!$A$4:$V$2000,'Data (2)'!$I$2,FALSE))</f>
        <v/>
      </c>
      <c r="G69" t="str">
        <f>IF($P69="","",VLOOKUP($P69,'Data (2)'!$A$4:$V$2000,'Data (2)'!$J$2,FALSE))</f>
        <v/>
      </c>
      <c r="H69" s="10" t="str">
        <f>IF($P69="","",VLOOKUP($P69,'Data (2)'!$A$4:$V$2000,'Data (2)'!$K$2,FALSE))</f>
        <v/>
      </c>
      <c r="I69" s="10" t="str">
        <f>IF($P69="","",VLOOKUP($P69,'Data (2)'!$A$4:$V$2000,'Data (2)'!$M$2,FALSE)+VLOOKUP($P69,'Data (2)'!$A$4:$V$2000,'Data (2)'!$O$2,FALSE))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(2)'!$A$1,"",MAX($P$4:P68)+1)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(2)'!$A$4:$V$2000,'Data (2)'!$E$2,FALSE))</f>
        <v/>
      </c>
      <c r="C70" t="str">
        <f>IF($P70="","",VLOOKUP($P70,'Data (2)'!$A$4:$V$2000,'Data (2)'!$F$2,FALSE))</f>
        <v/>
      </c>
      <c r="D70" t="str">
        <f>IF($P70="","",VLOOKUP($P70,'Data (2)'!$A$4:$V$2000,'Data (2)'!$G$2,FALSE))</f>
        <v/>
      </c>
      <c r="E70" t="str">
        <f>IF($P70="","",VLOOKUP($P70,'Data (2)'!$A$4:$V$2000,'Data (2)'!$H$2,FALSE))</f>
        <v/>
      </c>
      <c r="F70" t="str">
        <f>IF($P70="","",VLOOKUP($P70,'Data (2)'!$A$4:$V$2000,'Data (2)'!$I$2,FALSE))</f>
        <v/>
      </c>
      <c r="G70" t="str">
        <f>IF($P70="","",VLOOKUP($P70,'Data (2)'!$A$4:$V$2000,'Data (2)'!$J$2,FALSE))</f>
        <v/>
      </c>
      <c r="H70" s="10" t="str">
        <f>IF($P70="","",VLOOKUP($P70,'Data (2)'!$A$4:$V$2000,'Data (2)'!$K$2,FALSE))</f>
        <v/>
      </c>
      <c r="I70" s="10" t="str">
        <f>IF($P70="","",VLOOKUP($P70,'Data (2)'!$A$4:$V$2000,'Data (2)'!$M$2,FALSE)+VLOOKUP($P70,'Data (2)'!$A$4:$V$2000,'Data (2)'!$O$2,FALSE))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(2)'!$A$1,"",MAX($P$4:P69)+1)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(2)'!$A$4:$V$2000,'Data (2)'!$E$2,FALSE))</f>
        <v/>
      </c>
      <c r="C71" t="str">
        <f>IF($P71="","",VLOOKUP($P71,'Data (2)'!$A$4:$V$2000,'Data (2)'!$F$2,FALSE))</f>
        <v/>
      </c>
      <c r="D71" t="str">
        <f>IF($P71="","",VLOOKUP($P71,'Data (2)'!$A$4:$V$2000,'Data (2)'!$G$2,FALSE))</f>
        <v/>
      </c>
      <c r="E71" t="str">
        <f>IF($P71="","",VLOOKUP($P71,'Data (2)'!$A$4:$V$2000,'Data (2)'!$H$2,FALSE))</f>
        <v/>
      </c>
      <c r="F71" t="str">
        <f>IF($P71="","",VLOOKUP($P71,'Data (2)'!$A$4:$V$2000,'Data (2)'!$I$2,FALSE))</f>
        <v/>
      </c>
      <c r="G71" t="str">
        <f>IF($P71="","",VLOOKUP($P71,'Data (2)'!$A$4:$V$2000,'Data (2)'!$J$2,FALSE))</f>
        <v/>
      </c>
      <c r="H71" s="10" t="str">
        <f>IF($P71="","",VLOOKUP($P71,'Data (2)'!$A$4:$V$2000,'Data (2)'!$K$2,FALSE))</f>
        <v/>
      </c>
      <c r="I71" s="10" t="str">
        <f>IF($P71="","",VLOOKUP($P71,'Data (2)'!$A$4:$V$2000,'Data (2)'!$M$2,FALSE)+VLOOKUP($P71,'Data (2)'!$A$4:$V$2000,'Data (2)'!$O$2,FALSE))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(2)'!$A$1,"",MAX($P$4:P70)+1)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(2)'!$A$4:$V$2000,'Data (2)'!$E$2,FALSE))</f>
        <v/>
      </c>
      <c r="C72" t="str">
        <f>IF($P72="","",VLOOKUP($P72,'Data (2)'!$A$4:$V$2000,'Data (2)'!$F$2,FALSE))</f>
        <v/>
      </c>
      <c r="D72" t="str">
        <f>IF($P72="","",VLOOKUP($P72,'Data (2)'!$A$4:$V$2000,'Data (2)'!$G$2,FALSE))</f>
        <v/>
      </c>
      <c r="E72" t="str">
        <f>IF($P72="","",VLOOKUP($P72,'Data (2)'!$A$4:$V$2000,'Data (2)'!$H$2,FALSE))</f>
        <v/>
      </c>
      <c r="F72" t="str">
        <f>IF($P72="","",VLOOKUP($P72,'Data (2)'!$A$4:$V$2000,'Data (2)'!$I$2,FALSE))</f>
        <v/>
      </c>
      <c r="G72" t="str">
        <f>IF($P72="","",VLOOKUP($P72,'Data (2)'!$A$4:$V$2000,'Data (2)'!$J$2,FALSE))</f>
        <v/>
      </c>
      <c r="H72" s="10" t="str">
        <f>IF($P72="","",VLOOKUP($P72,'Data (2)'!$A$4:$V$2000,'Data (2)'!$K$2,FALSE))</f>
        <v/>
      </c>
      <c r="I72" s="10" t="str">
        <f>IF($P72="","",VLOOKUP($P72,'Data (2)'!$A$4:$V$2000,'Data (2)'!$M$2,FALSE)+VLOOKUP($P72,'Data (2)'!$A$4:$V$2000,'Data (2)'!$O$2,FALSE))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(2)'!$A$1,"",MAX($P$4:P71)+1)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(2)'!$A$4:$V$2000,'Data (2)'!$E$2,FALSE))</f>
        <v/>
      </c>
      <c r="C73" t="str">
        <f>IF($P73="","",VLOOKUP($P73,'Data (2)'!$A$4:$V$2000,'Data (2)'!$F$2,FALSE))</f>
        <v/>
      </c>
      <c r="D73" t="str">
        <f>IF($P73="","",VLOOKUP($P73,'Data (2)'!$A$4:$V$2000,'Data (2)'!$G$2,FALSE))</f>
        <v/>
      </c>
      <c r="E73" t="str">
        <f>IF($P73="","",VLOOKUP($P73,'Data (2)'!$A$4:$V$2000,'Data (2)'!$H$2,FALSE))</f>
        <v/>
      </c>
      <c r="F73" t="str">
        <f>IF($P73="","",VLOOKUP($P73,'Data (2)'!$A$4:$V$2000,'Data (2)'!$I$2,FALSE))</f>
        <v/>
      </c>
      <c r="G73" t="str">
        <f>IF($P73="","",VLOOKUP($P73,'Data (2)'!$A$4:$V$2000,'Data (2)'!$J$2,FALSE))</f>
        <v/>
      </c>
      <c r="H73" s="10" t="str">
        <f>IF($P73="","",VLOOKUP($P73,'Data (2)'!$A$4:$V$2000,'Data (2)'!$K$2,FALSE))</f>
        <v/>
      </c>
      <c r="I73" s="10" t="str">
        <f>IF($P73="","",VLOOKUP($P73,'Data (2)'!$A$4:$V$2000,'Data (2)'!$M$2,FALSE)+VLOOKUP($P73,'Data (2)'!$A$4:$V$2000,'Data (2)'!$O$2,FALSE))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(2)'!$A$1,"",MAX($P$4:P72)+1)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(2)'!$A$4:$V$2000,'Data (2)'!$E$2,FALSE))</f>
        <v/>
      </c>
      <c r="C74" t="str">
        <f>IF($P74="","",VLOOKUP($P74,'Data (2)'!$A$4:$V$2000,'Data (2)'!$F$2,FALSE))</f>
        <v/>
      </c>
      <c r="D74" t="str">
        <f>IF($P74="","",VLOOKUP($P74,'Data (2)'!$A$4:$V$2000,'Data (2)'!$G$2,FALSE))</f>
        <v/>
      </c>
      <c r="E74" t="str">
        <f>IF($P74="","",VLOOKUP($P74,'Data (2)'!$A$4:$V$2000,'Data (2)'!$H$2,FALSE))</f>
        <v/>
      </c>
      <c r="F74" t="str">
        <f>IF($P74="","",VLOOKUP($P74,'Data (2)'!$A$4:$V$2000,'Data (2)'!$I$2,FALSE))</f>
        <v/>
      </c>
      <c r="G74" t="str">
        <f>IF($P74="","",VLOOKUP($P74,'Data (2)'!$A$4:$V$2000,'Data (2)'!$J$2,FALSE))</f>
        <v/>
      </c>
      <c r="H74" s="10" t="str">
        <f>IF($P74="","",VLOOKUP($P74,'Data (2)'!$A$4:$V$2000,'Data (2)'!$K$2,FALSE))</f>
        <v/>
      </c>
      <c r="I74" s="10" t="str">
        <f>IF($P74="","",VLOOKUP($P74,'Data (2)'!$A$4:$V$2000,'Data (2)'!$M$2,FALSE)+VLOOKUP($P74,'Data (2)'!$A$4:$V$2000,'Data (2)'!$O$2,FALSE))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(2)'!$A$1,"",MAX($P$4:P73)+1)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(2)'!$A$4:$V$2000,'Data (2)'!$E$2,FALSE))</f>
        <v/>
      </c>
      <c r="C75" t="str">
        <f>IF($P75="","",VLOOKUP($P75,'Data (2)'!$A$4:$V$2000,'Data (2)'!$F$2,FALSE))</f>
        <v/>
      </c>
      <c r="D75" t="str">
        <f>IF($P75="","",VLOOKUP($P75,'Data (2)'!$A$4:$V$2000,'Data (2)'!$G$2,FALSE))</f>
        <v/>
      </c>
      <c r="E75" t="str">
        <f>IF($P75="","",VLOOKUP($P75,'Data (2)'!$A$4:$V$2000,'Data (2)'!$H$2,FALSE))</f>
        <v/>
      </c>
      <c r="F75" t="str">
        <f>IF($P75="","",VLOOKUP($P75,'Data (2)'!$A$4:$V$2000,'Data (2)'!$I$2,FALSE))</f>
        <v/>
      </c>
      <c r="G75" t="str">
        <f>IF($P75="","",VLOOKUP($P75,'Data (2)'!$A$4:$V$2000,'Data (2)'!$J$2,FALSE))</f>
        <v/>
      </c>
      <c r="H75" s="10" t="str">
        <f>IF($P75="","",VLOOKUP($P75,'Data (2)'!$A$4:$V$2000,'Data (2)'!$K$2,FALSE))</f>
        <v/>
      </c>
      <c r="I75" s="10" t="str">
        <f>IF($P75="","",VLOOKUP($P75,'Data (2)'!$A$4:$V$2000,'Data (2)'!$M$2,FALSE)+VLOOKUP($P75,'Data (2)'!$A$4:$V$2000,'Data (2)'!$O$2,FALSE))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(2)'!$A$1,"",MAX($P$4:P74)+1)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(2)'!$A$4:$V$2000,'Data (2)'!$E$2,FALSE))</f>
        <v/>
      </c>
      <c r="C76" t="str">
        <f>IF($P76="","",VLOOKUP($P76,'Data (2)'!$A$4:$V$2000,'Data (2)'!$F$2,FALSE))</f>
        <v/>
      </c>
      <c r="D76" t="str">
        <f>IF($P76="","",VLOOKUP($P76,'Data (2)'!$A$4:$V$2000,'Data (2)'!$G$2,FALSE))</f>
        <v/>
      </c>
      <c r="E76" t="str">
        <f>IF($P76="","",VLOOKUP($P76,'Data (2)'!$A$4:$V$2000,'Data (2)'!$H$2,FALSE))</f>
        <v/>
      </c>
      <c r="F76" t="str">
        <f>IF($P76="","",VLOOKUP($P76,'Data (2)'!$A$4:$V$2000,'Data (2)'!$I$2,FALSE))</f>
        <v/>
      </c>
      <c r="G76" t="str">
        <f>IF($P76="","",VLOOKUP($P76,'Data (2)'!$A$4:$V$2000,'Data (2)'!$J$2,FALSE))</f>
        <v/>
      </c>
      <c r="H76" s="10" t="str">
        <f>IF($P76="","",VLOOKUP($P76,'Data (2)'!$A$4:$V$2000,'Data (2)'!$K$2,FALSE))</f>
        <v/>
      </c>
      <c r="I76" s="10" t="str">
        <f>IF($P76="","",VLOOKUP($P76,'Data (2)'!$A$4:$V$2000,'Data (2)'!$M$2,FALSE)+VLOOKUP($P76,'Data (2)'!$A$4:$V$2000,'Data (2)'!$O$2,FALSE))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(2)'!$A$1,"",MAX($P$4:P75)+1)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(2)'!$A$4:$V$2000,'Data (2)'!$E$2,FALSE))</f>
        <v/>
      </c>
      <c r="C77" t="str">
        <f>IF($P77="","",VLOOKUP($P77,'Data (2)'!$A$4:$V$2000,'Data (2)'!$F$2,FALSE))</f>
        <v/>
      </c>
      <c r="D77" t="str">
        <f>IF($P77="","",VLOOKUP($P77,'Data (2)'!$A$4:$V$2000,'Data (2)'!$G$2,FALSE))</f>
        <v/>
      </c>
      <c r="E77" t="str">
        <f>IF($P77="","",VLOOKUP($P77,'Data (2)'!$A$4:$V$2000,'Data (2)'!$H$2,FALSE))</f>
        <v/>
      </c>
      <c r="F77" t="str">
        <f>IF($P77="","",VLOOKUP($P77,'Data (2)'!$A$4:$V$2000,'Data (2)'!$I$2,FALSE))</f>
        <v/>
      </c>
      <c r="G77" t="str">
        <f>IF($P77="","",VLOOKUP($P77,'Data (2)'!$A$4:$V$2000,'Data (2)'!$J$2,FALSE))</f>
        <v/>
      </c>
      <c r="H77" s="10" t="str">
        <f>IF($P77="","",VLOOKUP($P77,'Data (2)'!$A$4:$V$2000,'Data (2)'!$K$2,FALSE))</f>
        <v/>
      </c>
      <c r="I77" s="10" t="str">
        <f>IF($P77="","",VLOOKUP($P77,'Data (2)'!$A$4:$V$2000,'Data (2)'!$M$2,FALSE)+VLOOKUP($P77,'Data (2)'!$A$4:$V$2000,'Data (2)'!$O$2,FALSE))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(2)'!$A$1,"",MAX($P$4:P76)+1)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(2)'!$A$4:$V$2000,'Data (2)'!$E$2,FALSE))</f>
        <v/>
      </c>
      <c r="C78" t="str">
        <f>IF($P78="","",VLOOKUP($P78,'Data (2)'!$A$4:$V$2000,'Data (2)'!$F$2,FALSE))</f>
        <v/>
      </c>
      <c r="D78" t="str">
        <f>IF($P78="","",VLOOKUP($P78,'Data (2)'!$A$4:$V$2000,'Data (2)'!$G$2,FALSE))</f>
        <v/>
      </c>
      <c r="E78" t="str">
        <f>IF($P78="","",VLOOKUP($P78,'Data (2)'!$A$4:$V$2000,'Data (2)'!$H$2,FALSE))</f>
        <v/>
      </c>
      <c r="F78" t="str">
        <f>IF($P78="","",VLOOKUP($P78,'Data (2)'!$A$4:$V$2000,'Data (2)'!$I$2,FALSE))</f>
        <v/>
      </c>
      <c r="G78" t="str">
        <f>IF($P78="","",VLOOKUP($P78,'Data (2)'!$A$4:$V$2000,'Data (2)'!$J$2,FALSE))</f>
        <v/>
      </c>
      <c r="H78" s="10" t="str">
        <f>IF($P78="","",VLOOKUP($P78,'Data (2)'!$A$4:$V$2000,'Data (2)'!$K$2,FALSE))</f>
        <v/>
      </c>
      <c r="I78" s="10" t="str">
        <f>IF($P78="","",VLOOKUP($P78,'Data (2)'!$A$4:$V$2000,'Data (2)'!$M$2,FALSE)+VLOOKUP($P78,'Data (2)'!$A$4:$V$2000,'Data (2)'!$O$2,FALSE))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(2)'!$A$1,"",MAX($P$4:P77)+1)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(2)'!$A$4:$V$2000,'Data (2)'!$E$2,FALSE))</f>
        <v/>
      </c>
      <c r="C79" t="str">
        <f>IF($P79="","",VLOOKUP($P79,'Data (2)'!$A$4:$V$2000,'Data (2)'!$F$2,FALSE))</f>
        <v/>
      </c>
      <c r="D79" t="str">
        <f>IF($P79="","",VLOOKUP($P79,'Data (2)'!$A$4:$V$2000,'Data (2)'!$G$2,FALSE))</f>
        <v/>
      </c>
      <c r="E79" t="str">
        <f>IF($P79="","",VLOOKUP($P79,'Data (2)'!$A$4:$V$2000,'Data (2)'!$H$2,FALSE))</f>
        <v/>
      </c>
      <c r="F79" t="str">
        <f>IF($P79="","",VLOOKUP($P79,'Data (2)'!$A$4:$V$2000,'Data (2)'!$I$2,FALSE))</f>
        <v/>
      </c>
      <c r="G79" t="str">
        <f>IF($P79="","",VLOOKUP($P79,'Data (2)'!$A$4:$V$2000,'Data (2)'!$J$2,FALSE))</f>
        <v/>
      </c>
      <c r="H79" s="10" t="str">
        <f>IF($P79="","",VLOOKUP($P79,'Data (2)'!$A$4:$V$2000,'Data (2)'!$K$2,FALSE))</f>
        <v/>
      </c>
      <c r="I79" s="10" t="str">
        <f>IF($P79="","",VLOOKUP($P79,'Data (2)'!$A$4:$V$2000,'Data (2)'!$M$2,FALSE)+VLOOKUP($P79,'Data (2)'!$A$4:$V$2000,'Data (2)'!$O$2,FALSE))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(2)'!$A$1,"",MAX($P$4:P78)+1)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(2)'!$A$4:$V$2000,'Data (2)'!$E$2,FALSE))</f>
        <v/>
      </c>
      <c r="C80" t="str">
        <f>IF($P80="","",VLOOKUP($P80,'Data (2)'!$A$4:$V$2000,'Data (2)'!$F$2,FALSE))</f>
        <v/>
      </c>
      <c r="D80" t="str">
        <f>IF($P80="","",VLOOKUP($P80,'Data (2)'!$A$4:$V$2000,'Data (2)'!$G$2,FALSE))</f>
        <v/>
      </c>
      <c r="E80" t="str">
        <f>IF($P80="","",VLOOKUP($P80,'Data (2)'!$A$4:$V$2000,'Data (2)'!$H$2,FALSE))</f>
        <v/>
      </c>
      <c r="F80" t="str">
        <f>IF($P80="","",VLOOKUP($P80,'Data (2)'!$A$4:$V$2000,'Data (2)'!$I$2,FALSE))</f>
        <v/>
      </c>
      <c r="G80" t="str">
        <f>IF($P80="","",VLOOKUP($P80,'Data (2)'!$A$4:$V$2000,'Data (2)'!$J$2,FALSE))</f>
        <v/>
      </c>
      <c r="H80" s="10" t="str">
        <f>IF($P80="","",VLOOKUP($P80,'Data (2)'!$A$4:$V$2000,'Data (2)'!$K$2,FALSE))</f>
        <v/>
      </c>
      <c r="I80" s="10" t="str">
        <f>IF($P80="","",VLOOKUP($P80,'Data (2)'!$A$4:$V$2000,'Data (2)'!$M$2,FALSE)+VLOOKUP($P80,'Data (2)'!$A$4:$V$2000,'Data (2)'!$O$2,FALSE))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(2)'!$A$1,"",MAX($P$4:P79)+1)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(2)'!$A$4:$V$2000,'Data (2)'!$E$2,FALSE))</f>
        <v/>
      </c>
      <c r="C81" t="str">
        <f>IF($P81="","",VLOOKUP($P81,'Data (2)'!$A$4:$V$2000,'Data (2)'!$F$2,FALSE))</f>
        <v/>
      </c>
      <c r="D81" t="str">
        <f>IF($P81="","",VLOOKUP($P81,'Data (2)'!$A$4:$V$2000,'Data (2)'!$G$2,FALSE))</f>
        <v/>
      </c>
      <c r="E81" t="str">
        <f>IF($P81="","",VLOOKUP($P81,'Data (2)'!$A$4:$V$2000,'Data (2)'!$H$2,FALSE))</f>
        <v/>
      </c>
      <c r="F81" t="str">
        <f>IF($P81="","",VLOOKUP($P81,'Data (2)'!$A$4:$V$2000,'Data (2)'!$I$2,FALSE))</f>
        <v/>
      </c>
      <c r="G81" t="str">
        <f>IF($P81="","",VLOOKUP($P81,'Data (2)'!$A$4:$V$2000,'Data (2)'!$J$2,FALSE))</f>
        <v/>
      </c>
      <c r="H81" s="10" t="str">
        <f>IF($P81="","",VLOOKUP($P81,'Data (2)'!$A$4:$V$2000,'Data (2)'!$K$2,FALSE))</f>
        <v/>
      </c>
      <c r="I81" s="10" t="str">
        <f>IF($P81="","",VLOOKUP($P81,'Data (2)'!$A$4:$V$2000,'Data (2)'!$M$2,FALSE)+VLOOKUP($P81,'Data (2)'!$A$4:$V$2000,'Data (2)'!$O$2,FALSE))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(2)'!$A$1,"",MAX($P$4:P80)+1)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(2)'!$A$4:$V$2000,'Data (2)'!$E$2,FALSE))</f>
        <v/>
      </c>
      <c r="C82" t="str">
        <f>IF($P82="","",VLOOKUP($P82,'Data (2)'!$A$4:$V$2000,'Data (2)'!$F$2,FALSE))</f>
        <v/>
      </c>
      <c r="D82" t="str">
        <f>IF($P82="","",VLOOKUP($P82,'Data (2)'!$A$4:$V$2000,'Data (2)'!$G$2,FALSE))</f>
        <v/>
      </c>
      <c r="E82" t="str">
        <f>IF($P82="","",VLOOKUP($P82,'Data (2)'!$A$4:$V$2000,'Data (2)'!$H$2,FALSE))</f>
        <v/>
      </c>
      <c r="F82" t="str">
        <f>IF($P82="","",VLOOKUP($P82,'Data (2)'!$A$4:$V$2000,'Data (2)'!$I$2,FALSE))</f>
        <v/>
      </c>
      <c r="G82" t="str">
        <f>IF($P82="","",VLOOKUP($P82,'Data (2)'!$A$4:$V$2000,'Data (2)'!$J$2,FALSE))</f>
        <v/>
      </c>
      <c r="H82" s="10" t="str">
        <f>IF($P82="","",VLOOKUP($P82,'Data (2)'!$A$4:$V$2000,'Data (2)'!$K$2,FALSE))</f>
        <v/>
      </c>
      <c r="I82" s="10" t="str">
        <f>IF($P82="","",VLOOKUP($P82,'Data (2)'!$A$4:$V$2000,'Data (2)'!$M$2,FALSE)+VLOOKUP($P82,'Data (2)'!$A$4:$V$2000,'Data (2)'!$O$2,FALSE))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(2)'!$A$1,"",MAX($P$4:P81)+1)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(2)'!$A$4:$V$2000,'Data (2)'!$E$2,FALSE))</f>
        <v/>
      </c>
      <c r="C83" t="str">
        <f>IF($P83="","",VLOOKUP($P83,'Data (2)'!$A$4:$V$2000,'Data (2)'!$F$2,FALSE))</f>
        <v/>
      </c>
      <c r="D83" t="str">
        <f>IF($P83="","",VLOOKUP($P83,'Data (2)'!$A$4:$V$2000,'Data (2)'!$G$2,FALSE))</f>
        <v/>
      </c>
      <c r="E83" t="str">
        <f>IF($P83="","",VLOOKUP($P83,'Data (2)'!$A$4:$V$2000,'Data (2)'!$H$2,FALSE))</f>
        <v/>
      </c>
      <c r="F83" t="str">
        <f>IF($P83="","",VLOOKUP($P83,'Data (2)'!$A$4:$V$2000,'Data (2)'!$I$2,FALSE))</f>
        <v/>
      </c>
      <c r="G83" t="str">
        <f>IF($P83="","",VLOOKUP($P83,'Data (2)'!$A$4:$V$2000,'Data (2)'!$J$2,FALSE))</f>
        <v/>
      </c>
      <c r="H83" s="10" t="str">
        <f>IF($P83="","",VLOOKUP($P83,'Data (2)'!$A$4:$V$2000,'Data (2)'!$K$2,FALSE))</f>
        <v/>
      </c>
      <c r="I83" s="10" t="str">
        <f>IF($P83="","",VLOOKUP($P83,'Data (2)'!$A$4:$V$2000,'Data (2)'!$M$2,FALSE)+VLOOKUP($P83,'Data (2)'!$A$4:$V$2000,'Data (2)'!$O$2,FALSE))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(2)'!$A$1,"",MAX($P$4:P82)+1)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(2)'!$A$4:$V$2000,'Data (2)'!$E$2,FALSE))</f>
        <v/>
      </c>
      <c r="C84" t="str">
        <f>IF($P84="","",VLOOKUP($P84,'Data (2)'!$A$4:$V$2000,'Data (2)'!$F$2,FALSE))</f>
        <v/>
      </c>
      <c r="D84" t="str">
        <f>IF($P84="","",VLOOKUP($P84,'Data (2)'!$A$4:$V$2000,'Data (2)'!$G$2,FALSE))</f>
        <v/>
      </c>
      <c r="E84" t="str">
        <f>IF($P84="","",VLOOKUP($P84,'Data (2)'!$A$4:$V$2000,'Data (2)'!$H$2,FALSE))</f>
        <v/>
      </c>
      <c r="F84" t="str">
        <f>IF($P84="","",VLOOKUP($P84,'Data (2)'!$A$4:$V$2000,'Data (2)'!$I$2,FALSE))</f>
        <v/>
      </c>
      <c r="G84" t="str">
        <f>IF($P84="","",VLOOKUP($P84,'Data (2)'!$A$4:$V$2000,'Data (2)'!$J$2,FALSE))</f>
        <v/>
      </c>
      <c r="H84" s="10" t="str">
        <f>IF($P84="","",VLOOKUP($P84,'Data (2)'!$A$4:$V$2000,'Data (2)'!$K$2,FALSE))</f>
        <v/>
      </c>
      <c r="I84" s="10" t="str">
        <f>IF($P84="","",VLOOKUP($P84,'Data (2)'!$A$4:$V$2000,'Data (2)'!$M$2,FALSE)+VLOOKUP($P84,'Data (2)'!$A$4:$V$2000,'Data (2)'!$O$2,FALSE))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(2)'!$A$1,"",MAX($P$4:P83)+1)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(2)'!$A$4:$V$2000,'Data (2)'!$E$2,FALSE))</f>
        <v/>
      </c>
      <c r="C85" t="str">
        <f>IF($P85="","",VLOOKUP($P85,'Data (2)'!$A$4:$V$2000,'Data (2)'!$F$2,FALSE))</f>
        <v/>
      </c>
      <c r="D85" t="str">
        <f>IF($P85="","",VLOOKUP($P85,'Data (2)'!$A$4:$V$2000,'Data (2)'!$G$2,FALSE))</f>
        <v/>
      </c>
      <c r="E85" t="str">
        <f>IF($P85="","",VLOOKUP($P85,'Data (2)'!$A$4:$V$2000,'Data (2)'!$H$2,FALSE))</f>
        <v/>
      </c>
      <c r="F85" t="str">
        <f>IF($P85="","",VLOOKUP($P85,'Data (2)'!$A$4:$V$2000,'Data (2)'!$I$2,FALSE))</f>
        <v/>
      </c>
      <c r="G85" t="str">
        <f>IF($P85="","",VLOOKUP($P85,'Data (2)'!$A$4:$V$2000,'Data (2)'!$J$2,FALSE))</f>
        <v/>
      </c>
      <c r="H85" s="10" t="str">
        <f>IF($P85="","",VLOOKUP($P85,'Data (2)'!$A$4:$V$2000,'Data (2)'!$K$2,FALSE))</f>
        <v/>
      </c>
      <c r="I85" s="10" t="str">
        <f>IF($P85="","",VLOOKUP($P85,'Data (2)'!$A$4:$V$2000,'Data (2)'!$M$2,FALSE)+VLOOKUP($P85,'Data (2)'!$A$4:$V$2000,'Data (2)'!$O$2,FALSE))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(2)'!$A$1,"",MAX($P$4:P84)+1)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(2)'!$A$4:$V$2000,'Data (2)'!$E$2,FALSE))</f>
        <v/>
      </c>
      <c r="C86" t="str">
        <f>IF($P86="","",VLOOKUP($P86,'Data (2)'!$A$4:$V$2000,'Data (2)'!$F$2,FALSE))</f>
        <v/>
      </c>
      <c r="D86" t="str">
        <f>IF($P86="","",VLOOKUP($P86,'Data (2)'!$A$4:$V$2000,'Data (2)'!$G$2,FALSE))</f>
        <v/>
      </c>
      <c r="E86" t="str">
        <f>IF($P86="","",VLOOKUP($P86,'Data (2)'!$A$4:$V$2000,'Data (2)'!$H$2,FALSE))</f>
        <v/>
      </c>
      <c r="F86" t="str">
        <f>IF($P86="","",VLOOKUP($P86,'Data (2)'!$A$4:$V$2000,'Data (2)'!$I$2,FALSE))</f>
        <v/>
      </c>
      <c r="G86" t="str">
        <f>IF($P86="","",VLOOKUP($P86,'Data (2)'!$A$4:$V$2000,'Data (2)'!$J$2,FALSE))</f>
        <v/>
      </c>
      <c r="H86" s="10" t="str">
        <f>IF($P86="","",VLOOKUP($P86,'Data (2)'!$A$4:$V$2000,'Data (2)'!$K$2,FALSE))</f>
        <v/>
      </c>
      <c r="I86" s="10" t="str">
        <f>IF($P86="","",VLOOKUP($P86,'Data (2)'!$A$4:$V$2000,'Data (2)'!$M$2,FALSE)+VLOOKUP($P86,'Data (2)'!$A$4:$V$2000,'Data (2)'!$O$2,FALSE))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(2)'!$A$1,"",MAX($P$4:P85)+1)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(2)'!$A$4:$V$2000,'Data (2)'!$E$2,FALSE))</f>
        <v/>
      </c>
      <c r="C87" t="str">
        <f>IF($P87="","",VLOOKUP($P87,'Data (2)'!$A$4:$V$2000,'Data (2)'!$F$2,FALSE))</f>
        <v/>
      </c>
      <c r="D87" t="str">
        <f>IF($P87="","",VLOOKUP($P87,'Data (2)'!$A$4:$V$2000,'Data (2)'!$G$2,FALSE))</f>
        <v/>
      </c>
      <c r="E87" t="str">
        <f>IF($P87="","",VLOOKUP($P87,'Data (2)'!$A$4:$V$2000,'Data (2)'!$H$2,FALSE))</f>
        <v/>
      </c>
      <c r="F87" t="str">
        <f>IF($P87="","",VLOOKUP($P87,'Data (2)'!$A$4:$V$2000,'Data (2)'!$I$2,FALSE))</f>
        <v/>
      </c>
      <c r="G87" t="str">
        <f>IF($P87="","",VLOOKUP($P87,'Data (2)'!$A$4:$V$2000,'Data (2)'!$J$2,FALSE))</f>
        <v/>
      </c>
      <c r="H87" s="10" t="str">
        <f>IF($P87="","",VLOOKUP($P87,'Data (2)'!$A$4:$V$2000,'Data (2)'!$K$2,FALSE))</f>
        <v/>
      </c>
      <c r="I87" s="10" t="str">
        <f>IF($P87="","",VLOOKUP($P87,'Data (2)'!$A$4:$V$2000,'Data (2)'!$M$2,FALSE)+VLOOKUP($P87,'Data (2)'!$A$4:$V$2000,'Data (2)'!$O$2,FALSE))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(2)'!$A$1,"",MAX($P$4:P86)+1)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tabColor rgb="FFFFC000"/>
    <pageSetUpPr fitToPage="1"/>
  </sheetPr>
  <dimension ref="A1:P500"/>
  <sheetViews>
    <sheetView topLeftCell="B1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2019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40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9</v>
      </c>
      <c r="I4" s="16" t="s">
        <v>22</v>
      </c>
      <c r="J4" s="16" t="s">
        <v>21</v>
      </c>
      <c r="K4" s="16" t="s">
        <v>29</v>
      </c>
    </row>
    <row r="5" spans="1:16" x14ac:dyDescent="0.2">
      <c r="A5" s="11">
        <f>IF(J5="","",RANK(J5,$J$5:$J$500)+COUNTIF($J$3:J4,J5))</f>
        <v>1</v>
      </c>
      <c r="B5" t="str">
        <f>IF($P5="","",VLOOKUP($P5,'Data (2)'!$B$4:$V$2000,'Data (2)'!$E$2-1,FALSE))</f>
        <v>DM</v>
      </c>
      <c r="C5" t="str">
        <f>IF($P5="","",VLOOKUP($P5,'Data (2)'!$B$4:$V$2000,'Data (2)'!$F$2-1,FALSE))</f>
        <v>MACHINERY FUND</v>
      </c>
      <c r="D5" t="str">
        <f>IF($P5="","",VLOOKUP($P5,'Data (2)'!$B$4:$V$2000,'Data (2)'!$G$2-1,FALSE))</f>
        <v>5130</v>
      </c>
      <c r="E5" t="str">
        <f>IF($P5="","",VLOOKUP($P5,'Data (2)'!$B$4:$V$2000,'Data (2)'!$H$2-1,FALSE))</f>
        <v>ROAD MACHINERY</v>
      </c>
      <c r="F5" t="str">
        <f>IF($P5="","",VLOOKUP($P5,'Data (2)'!$B$4:$V$2000,'Data (2)'!$I$2-1,FALSE))</f>
        <v>1000</v>
      </c>
      <c r="G5" t="str">
        <f>IF($P5="","",VLOOKUP($P5,'Data (2)'!$B$4:$V$2000,'Data (2)'!$J$2-1,FALSE))</f>
        <v>PERSONAL SERVICES</v>
      </c>
      <c r="H5" s="10">
        <f>IF($P5="","",VLOOKUP($P5,'Data (2)'!$B$4:$V$2000,'Data (2)'!$L$2-1,FALSE))</f>
        <v>349951</v>
      </c>
      <c r="I5" s="10">
        <f>IF($P5="","",VLOOKUP($P5,'Data (2)'!$B$4:$V$2000,'Data (2)'!$M$2-1,FALSE)+VLOOKUP($P5,'Data (2)'!$B$4:$V$2000,'Data (2)'!$O$2-1,FALSE))</f>
        <v>333107.19</v>
      </c>
      <c r="J5" s="10">
        <f>IF(P5="","",H5-I5)</f>
        <v>16843.809999999998</v>
      </c>
      <c r="K5" s="6">
        <f>IF(P5="","",IF(H5=0,0,ROUND((I5)/H5,4)))</f>
        <v>0.95189999999999997</v>
      </c>
      <c r="P5">
        <v>1</v>
      </c>
    </row>
    <row r="6" spans="1:16" x14ac:dyDescent="0.2">
      <c r="A6" s="11">
        <f>IF(J6="","",RANK(J6,$J$5:$J$500)+COUNTIF($J$3:J5,J6))</f>
        <v>2</v>
      </c>
      <c r="B6" t="str">
        <f>IF($P6="","",VLOOKUP($P6,'Data (2)'!$B$4:$V$2000,'Data (2)'!$E$2-1,FALSE))</f>
        <v>DM</v>
      </c>
      <c r="C6" t="str">
        <f>IF($P6="","",VLOOKUP($P6,'Data (2)'!$B$4:$V$2000,'Data (2)'!$F$2-1,FALSE))</f>
        <v>MACHINERY FUND</v>
      </c>
      <c r="D6" t="str">
        <f>IF($P6="","",VLOOKUP($P6,'Data (2)'!$B$4:$V$2000,'Data (2)'!$G$2-1,FALSE))</f>
        <v>5130</v>
      </c>
      <c r="E6" t="str">
        <f>IF($P6="","",VLOOKUP($P6,'Data (2)'!$B$4:$V$2000,'Data (2)'!$H$2-1,FALSE))</f>
        <v>ROAD MACHINERY</v>
      </c>
      <c r="F6" t="str">
        <f>IF($P6="","",VLOOKUP($P6,'Data (2)'!$B$4:$V$2000,'Data (2)'!$I$2-1,FALSE))</f>
        <v>4000</v>
      </c>
      <c r="G6" t="str">
        <f>IF($P6="","",VLOOKUP($P6,'Data (2)'!$B$4:$V$2000,'Data (2)'!$J$2-1,FALSE))</f>
        <v>CONTRACTUAL EXPENSES</v>
      </c>
      <c r="H6" s="10">
        <f>IF($P6="","",VLOOKUP($P6,'Data (2)'!$B$4:$V$2000,'Data (2)'!$L$2-1,FALSE))</f>
        <v>707447</v>
      </c>
      <c r="I6" s="10">
        <f>IF($P6="","",VLOOKUP($P6,'Data (2)'!$B$4:$V$2000,'Data (2)'!$M$2-1,FALSE)+VLOOKUP($P6,'Data (2)'!$B$4:$V$2000,'Data (2)'!$O$2-1,FALSE))</f>
        <v>728102.02</v>
      </c>
      <c r="J6" s="10">
        <f t="shared" ref="J6:J69" si="0">IF(P6="","",H6-I6)</f>
        <v>-20655.020000000019</v>
      </c>
      <c r="K6" s="6">
        <f t="shared" ref="K6:K69" si="1">IF(P6="","",IF(H6=0,0,ROUND((I6)/H6,4)))</f>
        <v>1.0291999999999999</v>
      </c>
      <c r="P6">
        <f>IF((MAX($P$4:P5)+1)&gt;'Data (2)'!$B$1,"",MAX($P$4:P5)+1)</f>
        <v>2</v>
      </c>
    </row>
    <row r="7" spans="1:16" x14ac:dyDescent="0.2">
      <c r="A7" s="11" t="str">
        <f>IF(J7="","",RANK(J7,$J$5:$J$500)+COUNTIF($J$3:J6,J7))</f>
        <v/>
      </c>
      <c r="B7" t="str">
        <f>IF($P7="","",VLOOKUP($P7,'Data (2)'!$B$4:$V$2000,'Data (2)'!$E$2-1,FALSE))</f>
        <v/>
      </c>
      <c r="C7" t="str">
        <f>IF($P7="","",VLOOKUP($P7,'Data (2)'!$B$4:$V$2000,'Data (2)'!$F$2-1,FALSE))</f>
        <v/>
      </c>
      <c r="D7" t="str">
        <f>IF($P7="","",VLOOKUP($P7,'Data (2)'!$B$4:$V$2000,'Data (2)'!$G$2-1,FALSE))</f>
        <v/>
      </c>
      <c r="E7" t="str">
        <f>IF($P7="","",VLOOKUP($P7,'Data (2)'!$B$4:$V$2000,'Data (2)'!$H$2-1,FALSE))</f>
        <v/>
      </c>
      <c r="F7" t="str">
        <f>IF($P7="","",VLOOKUP($P7,'Data (2)'!$B$4:$V$2000,'Data (2)'!$I$2-1,FALSE))</f>
        <v/>
      </c>
      <c r="G7" t="str">
        <f>IF($P7="","",VLOOKUP($P7,'Data (2)'!$B$4:$V$2000,'Data (2)'!$J$2-1,FALSE))</f>
        <v/>
      </c>
      <c r="H7" s="10" t="str">
        <f>IF($P7="","",VLOOKUP($P7,'Data (2)'!$B$4:$V$2000,'Data (2)'!$L$2-1,FALSE))</f>
        <v/>
      </c>
      <c r="I7" s="10" t="str">
        <f>IF($P7="","",VLOOKUP($P7,'Data (2)'!$B$4:$V$2000,'Data (2)'!$M$2-1,FALSE)+VLOOKUP($P7,'Data (2)'!$B$4:$V$2000,'Data (2)'!$O$2-1,FALSE))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(2)'!$B$1,"",MAX($P$4:P6)+1)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(2)'!$B$4:$V$2000,'Data (2)'!$E$2-1,FALSE))</f>
        <v/>
      </c>
      <c r="C8" t="str">
        <f>IF($P8="","",VLOOKUP($P8,'Data (2)'!$B$4:$V$2000,'Data (2)'!$F$2-1,FALSE))</f>
        <v/>
      </c>
      <c r="D8" t="str">
        <f>IF($P8="","",VLOOKUP($P8,'Data (2)'!$B$4:$V$2000,'Data (2)'!$G$2-1,FALSE))</f>
        <v/>
      </c>
      <c r="E8" t="str">
        <f>IF($P8="","",VLOOKUP($P8,'Data (2)'!$B$4:$V$2000,'Data (2)'!$H$2-1,FALSE))</f>
        <v/>
      </c>
      <c r="F8" t="str">
        <f>IF($P8="","",VLOOKUP($P8,'Data (2)'!$B$4:$V$2000,'Data (2)'!$I$2-1,FALSE))</f>
        <v/>
      </c>
      <c r="G8" t="str">
        <f>IF($P8="","",VLOOKUP($P8,'Data (2)'!$B$4:$V$2000,'Data (2)'!$J$2-1,FALSE))</f>
        <v/>
      </c>
      <c r="H8" s="10" t="str">
        <f>IF($P8="","",VLOOKUP($P8,'Data (2)'!$B$4:$V$2000,'Data (2)'!$L$2-1,FALSE))</f>
        <v/>
      </c>
      <c r="I8" s="10" t="str">
        <f>IF($P8="","",VLOOKUP($P8,'Data (2)'!$B$4:$V$2000,'Data (2)'!$M$2-1,FALSE)+VLOOKUP($P8,'Data (2)'!$B$4:$V$2000,'Data (2)'!$O$2-1,FALSE))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(2)'!$B$1,"",MAX($P$4:P7)+1)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(2)'!$B$4:$V$2000,'Data (2)'!$E$2-1,FALSE))</f>
        <v/>
      </c>
      <c r="C9" t="str">
        <f>IF($P9="","",VLOOKUP($P9,'Data (2)'!$B$4:$V$2000,'Data (2)'!$F$2-1,FALSE))</f>
        <v/>
      </c>
      <c r="D9" t="str">
        <f>IF($P9="","",VLOOKUP($P9,'Data (2)'!$B$4:$V$2000,'Data (2)'!$G$2-1,FALSE))</f>
        <v/>
      </c>
      <c r="E9" t="str">
        <f>IF($P9="","",VLOOKUP($P9,'Data (2)'!$B$4:$V$2000,'Data (2)'!$H$2-1,FALSE))</f>
        <v/>
      </c>
      <c r="F9" t="str">
        <f>IF($P9="","",VLOOKUP($P9,'Data (2)'!$B$4:$V$2000,'Data (2)'!$I$2-1,FALSE))</f>
        <v/>
      </c>
      <c r="G9" t="str">
        <f>IF($P9="","",VLOOKUP($P9,'Data (2)'!$B$4:$V$2000,'Data (2)'!$J$2-1,FALSE))</f>
        <v/>
      </c>
      <c r="H9" s="10" t="str">
        <f>IF($P9="","",VLOOKUP($P9,'Data (2)'!$B$4:$V$2000,'Data (2)'!$L$2-1,FALSE))</f>
        <v/>
      </c>
      <c r="I9" s="10" t="str">
        <f>IF($P9="","",VLOOKUP($P9,'Data (2)'!$B$4:$V$2000,'Data (2)'!$M$2-1,FALSE)+VLOOKUP($P9,'Data (2)'!$B$4:$V$2000,'Data (2)'!$O$2-1,FALSE))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(2)'!$B$1,"",MAX($P$4:P8)+1)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(2)'!$B$4:$V$2000,'Data (2)'!$E$2-1,FALSE))</f>
        <v/>
      </c>
      <c r="C10" t="str">
        <f>IF($P10="","",VLOOKUP($P10,'Data (2)'!$B$4:$V$2000,'Data (2)'!$F$2-1,FALSE))</f>
        <v/>
      </c>
      <c r="D10" t="str">
        <f>IF($P10="","",VLOOKUP($P10,'Data (2)'!$B$4:$V$2000,'Data (2)'!$G$2-1,FALSE))</f>
        <v/>
      </c>
      <c r="E10" t="str">
        <f>IF($P10="","",VLOOKUP($P10,'Data (2)'!$B$4:$V$2000,'Data (2)'!$H$2-1,FALSE))</f>
        <v/>
      </c>
      <c r="F10" t="str">
        <f>IF($P10="","",VLOOKUP($P10,'Data (2)'!$B$4:$V$2000,'Data (2)'!$I$2-1,FALSE))</f>
        <v/>
      </c>
      <c r="G10" t="str">
        <f>IF($P10="","",VLOOKUP($P10,'Data (2)'!$B$4:$V$2000,'Data (2)'!$J$2-1,FALSE))</f>
        <v/>
      </c>
      <c r="H10" s="10" t="str">
        <f>IF($P10="","",VLOOKUP($P10,'Data (2)'!$B$4:$V$2000,'Data (2)'!$L$2-1,FALSE))</f>
        <v/>
      </c>
      <c r="I10" s="10" t="str">
        <f>IF($P10="","",VLOOKUP($P10,'Data (2)'!$B$4:$V$2000,'Data (2)'!$M$2-1,FALSE)+VLOOKUP($P10,'Data (2)'!$B$4:$V$2000,'Data (2)'!$O$2-1,FALSE))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(2)'!$B$1,"",MAX($P$4:P9)+1)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(2)'!$B$4:$V$2000,'Data (2)'!$E$2-1,FALSE))</f>
        <v/>
      </c>
      <c r="C11" t="str">
        <f>IF($P11="","",VLOOKUP($P11,'Data (2)'!$B$4:$V$2000,'Data (2)'!$F$2-1,FALSE))</f>
        <v/>
      </c>
      <c r="D11" t="str">
        <f>IF($P11="","",VLOOKUP($P11,'Data (2)'!$B$4:$V$2000,'Data (2)'!$G$2-1,FALSE))</f>
        <v/>
      </c>
      <c r="E11" t="str">
        <f>IF($P11="","",VLOOKUP($P11,'Data (2)'!$B$4:$V$2000,'Data (2)'!$H$2-1,FALSE))</f>
        <v/>
      </c>
      <c r="F11" t="str">
        <f>IF($P11="","",VLOOKUP($P11,'Data (2)'!$B$4:$V$2000,'Data (2)'!$I$2-1,FALSE))</f>
        <v/>
      </c>
      <c r="G11" t="str">
        <f>IF($P11="","",VLOOKUP($P11,'Data (2)'!$B$4:$V$2000,'Data (2)'!$J$2-1,FALSE))</f>
        <v/>
      </c>
      <c r="H11" s="10" t="str">
        <f>IF($P11="","",VLOOKUP($P11,'Data (2)'!$B$4:$V$2000,'Data (2)'!$L$2-1,FALSE))</f>
        <v/>
      </c>
      <c r="I11" s="10" t="str">
        <f>IF($P11="","",VLOOKUP($P11,'Data (2)'!$B$4:$V$2000,'Data (2)'!$M$2-1,FALSE)+VLOOKUP($P11,'Data (2)'!$B$4:$V$2000,'Data (2)'!$O$2-1,FALSE))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(2)'!$B$1,"",MAX($P$4:P10)+1)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(2)'!$B$4:$V$2000,'Data (2)'!$E$2-1,FALSE))</f>
        <v/>
      </c>
      <c r="C12" t="str">
        <f>IF($P12="","",VLOOKUP($P12,'Data (2)'!$B$4:$V$2000,'Data (2)'!$F$2-1,FALSE))</f>
        <v/>
      </c>
      <c r="D12" t="str">
        <f>IF($P12="","",VLOOKUP($P12,'Data (2)'!$B$4:$V$2000,'Data (2)'!$G$2-1,FALSE))</f>
        <v/>
      </c>
      <c r="E12" t="str">
        <f>IF($P12="","",VLOOKUP($P12,'Data (2)'!$B$4:$V$2000,'Data (2)'!$H$2-1,FALSE))</f>
        <v/>
      </c>
      <c r="F12" t="str">
        <f>IF($P12="","",VLOOKUP($P12,'Data (2)'!$B$4:$V$2000,'Data (2)'!$I$2-1,FALSE))</f>
        <v/>
      </c>
      <c r="G12" t="str">
        <f>IF($P12="","",VLOOKUP($P12,'Data (2)'!$B$4:$V$2000,'Data (2)'!$J$2-1,FALSE))</f>
        <v/>
      </c>
      <c r="H12" s="10" t="str">
        <f>IF($P12="","",VLOOKUP($P12,'Data (2)'!$B$4:$V$2000,'Data (2)'!$L$2-1,FALSE))</f>
        <v/>
      </c>
      <c r="I12" s="10" t="str">
        <f>IF($P12="","",VLOOKUP($P12,'Data (2)'!$B$4:$V$2000,'Data (2)'!$M$2-1,FALSE)+VLOOKUP($P12,'Data (2)'!$B$4:$V$2000,'Data (2)'!$O$2-1,FALSE))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(2)'!$B$1,"",MAX($P$4:P11)+1)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(2)'!$B$4:$V$2000,'Data (2)'!$E$2-1,FALSE))</f>
        <v/>
      </c>
      <c r="C13" t="str">
        <f>IF($P13="","",VLOOKUP($P13,'Data (2)'!$B$4:$V$2000,'Data (2)'!$F$2-1,FALSE))</f>
        <v/>
      </c>
      <c r="D13" t="str">
        <f>IF($P13="","",VLOOKUP($P13,'Data (2)'!$B$4:$V$2000,'Data (2)'!$G$2-1,FALSE))</f>
        <v/>
      </c>
      <c r="E13" t="str">
        <f>IF($P13="","",VLOOKUP($P13,'Data (2)'!$B$4:$V$2000,'Data (2)'!$H$2-1,FALSE))</f>
        <v/>
      </c>
      <c r="F13" t="str">
        <f>IF($P13="","",VLOOKUP($P13,'Data (2)'!$B$4:$V$2000,'Data (2)'!$I$2-1,FALSE))</f>
        <v/>
      </c>
      <c r="G13" t="str">
        <f>IF($P13="","",VLOOKUP($P13,'Data (2)'!$B$4:$V$2000,'Data (2)'!$J$2-1,FALSE))</f>
        <v/>
      </c>
      <c r="H13" s="10" t="str">
        <f>IF($P13="","",VLOOKUP($P13,'Data (2)'!$B$4:$V$2000,'Data (2)'!$L$2-1,FALSE))</f>
        <v/>
      </c>
      <c r="I13" s="10" t="str">
        <f>IF($P13="","",VLOOKUP($P13,'Data (2)'!$B$4:$V$2000,'Data (2)'!$M$2-1,FALSE)+VLOOKUP($P13,'Data (2)'!$B$4:$V$2000,'Data (2)'!$O$2-1,FALSE))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(2)'!$B$1,"",MAX($P$4:P12)+1)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(2)'!$B$4:$V$2000,'Data (2)'!$E$2-1,FALSE))</f>
        <v/>
      </c>
      <c r="C14" t="str">
        <f>IF($P14="","",VLOOKUP($P14,'Data (2)'!$B$4:$V$2000,'Data (2)'!$F$2-1,FALSE))</f>
        <v/>
      </c>
      <c r="D14" t="str">
        <f>IF($P14="","",VLOOKUP($P14,'Data (2)'!$B$4:$V$2000,'Data (2)'!$G$2-1,FALSE))</f>
        <v/>
      </c>
      <c r="E14" t="str">
        <f>IF($P14="","",VLOOKUP($P14,'Data (2)'!$B$4:$V$2000,'Data (2)'!$H$2-1,FALSE))</f>
        <v/>
      </c>
      <c r="F14" t="str">
        <f>IF($P14="","",VLOOKUP($P14,'Data (2)'!$B$4:$V$2000,'Data (2)'!$I$2-1,FALSE))</f>
        <v/>
      </c>
      <c r="G14" t="str">
        <f>IF($P14="","",VLOOKUP($P14,'Data (2)'!$B$4:$V$2000,'Data (2)'!$J$2-1,FALSE))</f>
        <v/>
      </c>
      <c r="H14" s="10" t="str">
        <f>IF($P14="","",VLOOKUP($P14,'Data (2)'!$B$4:$V$2000,'Data (2)'!$L$2-1,FALSE))</f>
        <v/>
      </c>
      <c r="I14" s="10" t="str">
        <f>IF($P14="","",VLOOKUP($P14,'Data (2)'!$B$4:$V$2000,'Data (2)'!$M$2-1,FALSE)+VLOOKUP($P14,'Data (2)'!$B$4:$V$2000,'Data (2)'!$O$2-1,FALSE))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(2)'!$B$1,"",MAX($P$4:P13)+1)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(2)'!$B$4:$V$2000,'Data (2)'!$E$2-1,FALSE))</f>
        <v/>
      </c>
      <c r="C15" t="str">
        <f>IF($P15="","",VLOOKUP($P15,'Data (2)'!$B$4:$V$2000,'Data (2)'!$F$2-1,FALSE))</f>
        <v/>
      </c>
      <c r="D15" t="str">
        <f>IF($P15="","",VLOOKUP($P15,'Data (2)'!$B$4:$V$2000,'Data (2)'!$G$2-1,FALSE))</f>
        <v/>
      </c>
      <c r="E15" t="str">
        <f>IF($P15="","",VLOOKUP($P15,'Data (2)'!$B$4:$V$2000,'Data (2)'!$H$2-1,FALSE))</f>
        <v/>
      </c>
      <c r="F15" t="str">
        <f>IF($P15="","",VLOOKUP($P15,'Data (2)'!$B$4:$V$2000,'Data (2)'!$I$2-1,FALSE))</f>
        <v/>
      </c>
      <c r="G15" t="str">
        <f>IF($P15="","",VLOOKUP($P15,'Data (2)'!$B$4:$V$2000,'Data (2)'!$J$2-1,FALSE))</f>
        <v/>
      </c>
      <c r="H15" s="10" t="str">
        <f>IF($P15="","",VLOOKUP($P15,'Data (2)'!$B$4:$V$2000,'Data (2)'!$L$2-1,FALSE))</f>
        <v/>
      </c>
      <c r="I15" s="10" t="str">
        <f>IF($P15="","",VLOOKUP($P15,'Data (2)'!$B$4:$V$2000,'Data (2)'!$M$2-1,FALSE)+VLOOKUP($P15,'Data (2)'!$B$4:$V$2000,'Data (2)'!$O$2-1,FALSE))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(2)'!$B$1,"",MAX($P$4:P14)+1)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(2)'!$B$4:$V$2000,'Data (2)'!$E$2-1,FALSE))</f>
        <v/>
      </c>
      <c r="C16" t="str">
        <f>IF($P16="","",VLOOKUP($P16,'Data (2)'!$B$4:$V$2000,'Data (2)'!$F$2-1,FALSE))</f>
        <v/>
      </c>
      <c r="D16" t="str">
        <f>IF($P16="","",VLOOKUP($P16,'Data (2)'!$B$4:$V$2000,'Data (2)'!$G$2-1,FALSE))</f>
        <v/>
      </c>
      <c r="E16" t="str">
        <f>IF($P16="","",VLOOKUP($P16,'Data (2)'!$B$4:$V$2000,'Data (2)'!$H$2-1,FALSE))</f>
        <v/>
      </c>
      <c r="F16" t="str">
        <f>IF($P16="","",VLOOKUP($P16,'Data (2)'!$B$4:$V$2000,'Data (2)'!$I$2-1,FALSE))</f>
        <v/>
      </c>
      <c r="G16" t="str">
        <f>IF($P16="","",VLOOKUP($P16,'Data (2)'!$B$4:$V$2000,'Data (2)'!$J$2-1,FALSE))</f>
        <v/>
      </c>
      <c r="H16" s="10" t="str">
        <f>IF($P16="","",VLOOKUP($P16,'Data (2)'!$B$4:$V$2000,'Data (2)'!$L$2-1,FALSE))</f>
        <v/>
      </c>
      <c r="I16" s="10" t="str">
        <f>IF($P16="","",VLOOKUP($P16,'Data (2)'!$B$4:$V$2000,'Data (2)'!$M$2-1,FALSE)+VLOOKUP($P16,'Data (2)'!$B$4:$V$2000,'Data (2)'!$O$2-1,FALSE))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(2)'!$B$1,"",MAX($P$4:P15)+1)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(2)'!$B$4:$V$2000,'Data (2)'!$E$2-1,FALSE))</f>
        <v/>
      </c>
      <c r="C17" t="str">
        <f>IF($P17="","",VLOOKUP($P17,'Data (2)'!$B$4:$V$2000,'Data (2)'!$F$2-1,FALSE))</f>
        <v/>
      </c>
      <c r="D17" t="str">
        <f>IF($P17="","",VLOOKUP($P17,'Data (2)'!$B$4:$V$2000,'Data (2)'!$G$2-1,FALSE))</f>
        <v/>
      </c>
      <c r="E17" t="str">
        <f>IF($P17="","",VLOOKUP($P17,'Data (2)'!$B$4:$V$2000,'Data (2)'!$H$2-1,FALSE))</f>
        <v/>
      </c>
      <c r="F17" t="str">
        <f>IF($P17="","",VLOOKUP($P17,'Data (2)'!$B$4:$V$2000,'Data (2)'!$I$2-1,FALSE))</f>
        <v/>
      </c>
      <c r="G17" t="str">
        <f>IF($P17="","",VLOOKUP($P17,'Data (2)'!$B$4:$V$2000,'Data (2)'!$J$2-1,FALSE))</f>
        <v/>
      </c>
      <c r="H17" s="10" t="str">
        <f>IF($P17="","",VLOOKUP($P17,'Data (2)'!$B$4:$V$2000,'Data (2)'!$L$2-1,FALSE))</f>
        <v/>
      </c>
      <c r="I17" s="10" t="str">
        <f>IF($P17="","",VLOOKUP($P17,'Data (2)'!$B$4:$V$2000,'Data (2)'!$M$2-1,FALSE)+VLOOKUP($P17,'Data (2)'!$B$4:$V$2000,'Data (2)'!$O$2-1,FALSE))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(2)'!$B$1,"",MAX($P$4:P16)+1)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(2)'!$B$4:$V$2000,'Data (2)'!$E$2-1,FALSE))</f>
        <v/>
      </c>
      <c r="C18" t="str">
        <f>IF($P18="","",VLOOKUP($P18,'Data (2)'!$B$4:$V$2000,'Data (2)'!$F$2-1,FALSE))</f>
        <v/>
      </c>
      <c r="D18" t="str">
        <f>IF($P18="","",VLOOKUP($P18,'Data (2)'!$B$4:$V$2000,'Data (2)'!$G$2-1,FALSE))</f>
        <v/>
      </c>
      <c r="E18" t="str">
        <f>IF($P18="","",VLOOKUP($P18,'Data (2)'!$B$4:$V$2000,'Data (2)'!$H$2-1,FALSE))</f>
        <v/>
      </c>
      <c r="F18" t="str">
        <f>IF($P18="","",VLOOKUP($P18,'Data (2)'!$B$4:$V$2000,'Data (2)'!$I$2-1,FALSE))</f>
        <v/>
      </c>
      <c r="G18" t="str">
        <f>IF($P18="","",VLOOKUP($P18,'Data (2)'!$B$4:$V$2000,'Data (2)'!$J$2-1,FALSE))</f>
        <v/>
      </c>
      <c r="H18" s="10" t="str">
        <f>IF($P18="","",VLOOKUP($P18,'Data (2)'!$B$4:$V$2000,'Data (2)'!$L$2-1,FALSE))</f>
        <v/>
      </c>
      <c r="I18" s="10" t="str">
        <f>IF($P18="","",VLOOKUP($P18,'Data (2)'!$B$4:$V$2000,'Data (2)'!$M$2-1,FALSE)+VLOOKUP($P18,'Data (2)'!$B$4:$V$2000,'Data (2)'!$O$2-1,FALSE))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(2)'!$B$1,"",MAX($P$4:P17)+1)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(2)'!$B$4:$V$2000,'Data (2)'!$E$2-1,FALSE))</f>
        <v/>
      </c>
      <c r="C19" t="str">
        <f>IF($P19="","",VLOOKUP($P19,'Data (2)'!$B$4:$V$2000,'Data (2)'!$F$2-1,FALSE))</f>
        <v/>
      </c>
      <c r="D19" t="str">
        <f>IF($P19="","",VLOOKUP($P19,'Data (2)'!$B$4:$V$2000,'Data (2)'!$G$2-1,FALSE))</f>
        <v/>
      </c>
      <c r="E19" t="str">
        <f>IF($P19="","",VLOOKUP($P19,'Data (2)'!$B$4:$V$2000,'Data (2)'!$H$2-1,FALSE))</f>
        <v/>
      </c>
      <c r="F19" t="str">
        <f>IF($P19="","",VLOOKUP($P19,'Data (2)'!$B$4:$V$2000,'Data (2)'!$I$2-1,FALSE))</f>
        <v/>
      </c>
      <c r="G19" t="str">
        <f>IF($P19="","",VLOOKUP($P19,'Data (2)'!$B$4:$V$2000,'Data (2)'!$J$2-1,FALSE))</f>
        <v/>
      </c>
      <c r="H19" s="10" t="str">
        <f>IF($P19="","",VLOOKUP($P19,'Data (2)'!$B$4:$V$2000,'Data (2)'!$L$2-1,FALSE))</f>
        <v/>
      </c>
      <c r="I19" s="10" t="str">
        <f>IF($P19="","",VLOOKUP($P19,'Data (2)'!$B$4:$V$2000,'Data (2)'!$M$2-1,FALSE)+VLOOKUP($P19,'Data (2)'!$B$4:$V$2000,'Data (2)'!$O$2-1,FALSE))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(2)'!$B$1,"",MAX($P$4:P18)+1)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(2)'!$B$4:$V$2000,'Data (2)'!$E$2-1,FALSE))</f>
        <v/>
      </c>
      <c r="C20" t="str">
        <f>IF($P20="","",VLOOKUP($P20,'Data (2)'!$B$4:$V$2000,'Data (2)'!$F$2-1,FALSE))</f>
        <v/>
      </c>
      <c r="D20" t="str">
        <f>IF($P20="","",VLOOKUP($P20,'Data (2)'!$B$4:$V$2000,'Data (2)'!$G$2-1,FALSE))</f>
        <v/>
      </c>
      <c r="E20" t="str">
        <f>IF($P20="","",VLOOKUP($P20,'Data (2)'!$B$4:$V$2000,'Data (2)'!$H$2-1,FALSE))</f>
        <v/>
      </c>
      <c r="F20" t="str">
        <f>IF($P20="","",VLOOKUP($P20,'Data (2)'!$B$4:$V$2000,'Data (2)'!$I$2-1,FALSE))</f>
        <v/>
      </c>
      <c r="G20" t="str">
        <f>IF($P20="","",VLOOKUP($P20,'Data (2)'!$B$4:$V$2000,'Data (2)'!$J$2-1,FALSE))</f>
        <v/>
      </c>
      <c r="H20" s="10" t="str">
        <f>IF($P20="","",VLOOKUP($P20,'Data (2)'!$B$4:$V$2000,'Data (2)'!$L$2-1,FALSE))</f>
        <v/>
      </c>
      <c r="I20" s="10" t="str">
        <f>IF($P20="","",VLOOKUP($P20,'Data (2)'!$B$4:$V$2000,'Data (2)'!$M$2-1,FALSE)+VLOOKUP($P20,'Data (2)'!$B$4:$V$2000,'Data (2)'!$O$2-1,FALSE))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(2)'!$B$1,"",MAX($P$4:P19)+1)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(2)'!$B$4:$V$2000,'Data (2)'!$E$2-1,FALSE))</f>
        <v/>
      </c>
      <c r="C21" t="str">
        <f>IF($P21="","",VLOOKUP($P21,'Data (2)'!$B$4:$V$2000,'Data (2)'!$F$2-1,FALSE))</f>
        <v/>
      </c>
      <c r="D21" t="str">
        <f>IF($P21="","",VLOOKUP($P21,'Data (2)'!$B$4:$V$2000,'Data (2)'!$G$2-1,FALSE))</f>
        <v/>
      </c>
      <c r="E21" t="str">
        <f>IF($P21="","",VLOOKUP($P21,'Data (2)'!$B$4:$V$2000,'Data (2)'!$H$2-1,FALSE))</f>
        <v/>
      </c>
      <c r="F21" t="str">
        <f>IF($P21="","",VLOOKUP($P21,'Data (2)'!$B$4:$V$2000,'Data (2)'!$I$2-1,FALSE))</f>
        <v/>
      </c>
      <c r="G21" t="str">
        <f>IF($P21="","",VLOOKUP($P21,'Data (2)'!$B$4:$V$2000,'Data (2)'!$J$2-1,FALSE))</f>
        <v/>
      </c>
      <c r="H21" s="10" t="str">
        <f>IF($P21="","",VLOOKUP($P21,'Data (2)'!$B$4:$V$2000,'Data (2)'!$L$2-1,FALSE))</f>
        <v/>
      </c>
      <c r="I21" s="10" t="str">
        <f>IF($P21="","",VLOOKUP($P21,'Data (2)'!$B$4:$V$2000,'Data (2)'!$M$2-1,FALSE)+VLOOKUP($P21,'Data (2)'!$B$4:$V$2000,'Data (2)'!$O$2-1,FALSE))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(2)'!$B$1,"",MAX($P$4:P20)+1)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(2)'!$B$4:$V$2000,'Data (2)'!$E$2-1,FALSE))</f>
        <v/>
      </c>
      <c r="C22" t="str">
        <f>IF($P22="","",VLOOKUP($P22,'Data (2)'!$B$4:$V$2000,'Data (2)'!$F$2-1,FALSE))</f>
        <v/>
      </c>
      <c r="D22" t="str">
        <f>IF($P22="","",VLOOKUP($P22,'Data (2)'!$B$4:$V$2000,'Data (2)'!$G$2-1,FALSE))</f>
        <v/>
      </c>
      <c r="E22" t="str">
        <f>IF($P22="","",VLOOKUP($P22,'Data (2)'!$B$4:$V$2000,'Data (2)'!$H$2-1,FALSE))</f>
        <v/>
      </c>
      <c r="F22" t="str">
        <f>IF($P22="","",VLOOKUP($P22,'Data (2)'!$B$4:$V$2000,'Data (2)'!$I$2-1,FALSE))</f>
        <v/>
      </c>
      <c r="G22" t="str">
        <f>IF($P22="","",VLOOKUP($P22,'Data (2)'!$B$4:$V$2000,'Data (2)'!$J$2-1,FALSE))</f>
        <v/>
      </c>
      <c r="H22" s="10" t="str">
        <f>IF($P22="","",VLOOKUP($P22,'Data (2)'!$B$4:$V$2000,'Data (2)'!$L$2-1,FALSE))</f>
        <v/>
      </c>
      <c r="I22" s="10" t="str">
        <f>IF($P22="","",VLOOKUP($P22,'Data (2)'!$B$4:$V$2000,'Data (2)'!$M$2-1,FALSE)+VLOOKUP($P22,'Data (2)'!$B$4:$V$2000,'Data (2)'!$O$2-1,FALSE))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(2)'!$B$1,"",MAX($P$4:P21)+1)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(2)'!$B$4:$V$2000,'Data (2)'!$E$2-1,FALSE))</f>
        <v/>
      </c>
      <c r="C23" t="str">
        <f>IF($P23="","",VLOOKUP($P23,'Data (2)'!$B$4:$V$2000,'Data (2)'!$F$2-1,FALSE))</f>
        <v/>
      </c>
      <c r="D23" t="str">
        <f>IF($P23="","",VLOOKUP($P23,'Data (2)'!$B$4:$V$2000,'Data (2)'!$G$2-1,FALSE))</f>
        <v/>
      </c>
      <c r="E23" t="str">
        <f>IF($P23="","",VLOOKUP($P23,'Data (2)'!$B$4:$V$2000,'Data (2)'!$H$2-1,FALSE))</f>
        <v/>
      </c>
      <c r="F23" t="str">
        <f>IF($P23="","",VLOOKUP($P23,'Data (2)'!$B$4:$V$2000,'Data (2)'!$I$2-1,FALSE))</f>
        <v/>
      </c>
      <c r="G23" t="str">
        <f>IF($P23="","",VLOOKUP($P23,'Data (2)'!$B$4:$V$2000,'Data (2)'!$J$2-1,FALSE))</f>
        <v/>
      </c>
      <c r="H23" s="10" t="str">
        <f>IF($P23="","",VLOOKUP($P23,'Data (2)'!$B$4:$V$2000,'Data (2)'!$L$2-1,FALSE))</f>
        <v/>
      </c>
      <c r="I23" s="10" t="str">
        <f>IF($P23="","",VLOOKUP($P23,'Data (2)'!$B$4:$V$2000,'Data (2)'!$M$2-1,FALSE)+VLOOKUP($P23,'Data (2)'!$B$4:$V$2000,'Data (2)'!$O$2-1,FALSE))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(2)'!$B$1,"",MAX($P$4:P22)+1)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(2)'!$B$4:$V$2000,'Data (2)'!$E$2-1,FALSE))</f>
        <v/>
      </c>
      <c r="C24" t="str">
        <f>IF($P24="","",VLOOKUP($P24,'Data (2)'!$B$4:$V$2000,'Data (2)'!$F$2-1,FALSE))</f>
        <v/>
      </c>
      <c r="D24" t="str">
        <f>IF($P24="","",VLOOKUP($P24,'Data (2)'!$B$4:$V$2000,'Data (2)'!$G$2-1,FALSE))</f>
        <v/>
      </c>
      <c r="E24" t="str">
        <f>IF($P24="","",VLOOKUP($P24,'Data (2)'!$B$4:$V$2000,'Data (2)'!$H$2-1,FALSE))</f>
        <v/>
      </c>
      <c r="F24" t="str">
        <f>IF($P24="","",VLOOKUP($P24,'Data (2)'!$B$4:$V$2000,'Data (2)'!$I$2-1,FALSE))</f>
        <v/>
      </c>
      <c r="G24" t="str">
        <f>IF($P24="","",VLOOKUP($P24,'Data (2)'!$B$4:$V$2000,'Data (2)'!$J$2-1,FALSE))</f>
        <v/>
      </c>
      <c r="H24" s="10" t="str">
        <f>IF($P24="","",VLOOKUP($P24,'Data (2)'!$B$4:$V$2000,'Data (2)'!$L$2-1,FALSE))</f>
        <v/>
      </c>
      <c r="I24" s="10" t="str">
        <f>IF($P24="","",VLOOKUP($P24,'Data (2)'!$B$4:$V$2000,'Data (2)'!$M$2-1,FALSE)+VLOOKUP($P24,'Data (2)'!$B$4:$V$2000,'Data (2)'!$O$2-1,FALSE))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(2)'!$B$1,"",MAX($P$4:P23)+1)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(2)'!$B$4:$V$2000,'Data (2)'!$E$2-1,FALSE))</f>
        <v/>
      </c>
      <c r="C25" t="str">
        <f>IF($P25="","",VLOOKUP($P25,'Data (2)'!$B$4:$V$2000,'Data (2)'!$F$2-1,FALSE))</f>
        <v/>
      </c>
      <c r="D25" t="str">
        <f>IF($P25="","",VLOOKUP($P25,'Data (2)'!$B$4:$V$2000,'Data (2)'!$G$2-1,FALSE))</f>
        <v/>
      </c>
      <c r="E25" t="str">
        <f>IF($P25="","",VLOOKUP($P25,'Data (2)'!$B$4:$V$2000,'Data (2)'!$H$2-1,FALSE))</f>
        <v/>
      </c>
      <c r="F25" t="str">
        <f>IF($P25="","",VLOOKUP($P25,'Data (2)'!$B$4:$V$2000,'Data (2)'!$I$2-1,FALSE))</f>
        <v/>
      </c>
      <c r="G25" t="str">
        <f>IF($P25="","",VLOOKUP($P25,'Data (2)'!$B$4:$V$2000,'Data (2)'!$J$2-1,FALSE))</f>
        <v/>
      </c>
      <c r="H25" s="10" t="str">
        <f>IF($P25="","",VLOOKUP($P25,'Data (2)'!$B$4:$V$2000,'Data (2)'!$L$2-1,FALSE))</f>
        <v/>
      </c>
      <c r="I25" s="10" t="str">
        <f>IF($P25="","",VLOOKUP($P25,'Data (2)'!$B$4:$V$2000,'Data (2)'!$M$2-1,FALSE)+VLOOKUP($P25,'Data (2)'!$B$4:$V$2000,'Data (2)'!$O$2-1,FALSE))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(2)'!$B$1,"",MAX($P$4:P24)+1)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(2)'!$B$4:$V$2000,'Data (2)'!$E$2-1,FALSE))</f>
        <v/>
      </c>
      <c r="C26" t="str">
        <f>IF($P26="","",VLOOKUP($P26,'Data (2)'!$B$4:$V$2000,'Data (2)'!$F$2-1,FALSE))</f>
        <v/>
      </c>
      <c r="D26" t="str">
        <f>IF($P26="","",VLOOKUP($P26,'Data (2)'!$B$4:$V$2000,'Data (2)'!$G$2-1,FALSE))</f>
        <v/>
      </c>
      <c r="E26" t="str">
        <f>IF($P26="","",VLOOKUP($P26,'Data (2)'!$B$4:$V$2000,'Data (2)'!$H$2-1,FALSE))</f>
        <v/>
      </c>
      <c r="F26" t="str">
        <f>IF($P26="","",VLOOKUP($P26,'Data (2)'!$B$4:$V$2000,'Data (2)'!$I$2-1,FALSE))</f>
        <v/>
      </c>
      <c r="G26" t="str">
        <f>IF($P26="","",VLOOKUP($P26,'Data (2)'!$B$4:$V$2000,'Data (2)'!$J$2-1,FALSE))</f>
        <v/>
      </c>
      <c r="H26" s="10" t="str">
        <f>IF($P26="","",VLOOKUP($P26,'Data (2)'!$B$4:$V$2000,'Data (2)'!$L$2-1,FALSE))</f>
        <v/>
      </c>
      <c r="I26" s="10" t="str">
        <f>IF($P26="","",VLOOKUP($P26,'Data (2)'!$B$4:$V$2000,'Data (2)'!$M$2-1,FALSE)+VLOOKUP($P26,'Data (2)'!$B$4:$V$2000,'Data (2)'!$O$2-1,FALSE))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(2)'!$B$1,"",MAX($P$4:P25)+1)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(2)'!$B$4:$V$2000,'Data (2)'!$E$2-1,FALSE))</f>
        <v/>
      </c>
      <c r="C27" t="str">
        <f>IF($P27="","",VLOOKUP($P27,'Data (2)'!$B$4:$V$2000,'Data (2)'!$F$2-1,FALSE))</f>
        <v/>
      </c>
      <c r="D27" t="str">
        <f>IF($P27="","",VLOOKUP($P27,'Data (2)'!$B$4:$V$2000,'Data (2)'!$G$2-1,FALSE))</f>
        <v/>
      </c>
      <c r="E27" t="str">
        <f>IF($P27="","",VLOOKUP($P27,'Data (2)'!$B$4:$V$2000,'Data (2)'!$H$2-1,FALSE))</f>
        <v/>
      </c>
      <c r="F27" t="str">
        <f>IF($P27="","",VLOOKUP($P27,'Data (2)'!$B$4:$V$2000,'Data (2)'!$I$2-1,FALSE))</f>
        <v/>
      </c>
      <c r="G27" t="str">
        <f>IF($P27="","",VLOOKUP($P27,'Data (2)'!$B$4:$V$2000,'Data (2)'!$J$2-1,FALSE))</f>
        <v/>
      </c>
      <c r="H27" s="10" t="str">
        <f>IF($P27="","",VLOOKUP($P27,'Data (2)'!$B$4:$V$2000,'Data (2)'!$L$2-1,FALSE))</f>
        <v/>
      </c>
      <c r="I27" s="10" t="str">
        <f>IF($P27="","",VLOOKUP($P27,'Data (2)'!$B$4:$V$2000,'Data (2)'!$M$2-1,FALSE)+VLOOKUP($P27,'Data (2)'!$B$4:$V$2000,'Data (2)'!$O$2-1,FALSE))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(2)'!$B$1,"",MAX($P$4:P26)+1)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(2)'!$B$4:$V$2000,'Data (2)'!$E$2-1,FALSE))</f>
        <v/>
      </c>
      <c r="C28" t="str">
        <f>IF($P28="","",VLOOKUP($P28,'Data (2)'!$B$4:$V$2000,'Data (2)'!$F$2-1,FALSE))</f>
        <v/>
      </c>
      <c r="D28" t="str">
        <f>IF($P28="","",VLOOKUP($P28,'Data (2)'!$B$4:$V$2000,'Data (2)'!$G$2-1,FALSE))</f>
        <v/>
      </c>
      <c r="E28" t="str">
        <f>IF($P28="","",VLOOKUP($P28,'Data (2)'!$B$4:$V$2000,'Data (2)'!$H$2-1,FALSE))</f>
        <v/>
      </c>
      <c r="F28" t="str">
        <f>IF($P28="","",VLOOKUP($P28,'Data (2)'!$B$4:$V$2000,'Data (2)'!$I$2-1,FALSE))</f>
        <v/>
      </c>
      <c r="G28" t="str">
        <f>IF($P28="","",VLOOKUP($P28,'Data (2)'!$B$4:$V$2000,'Data (2)'!$J$2-1,FALSE))</f>
        <v/>
      </c>
      <c r="H28" s="10" t="str">
        <f>IF($P28="","",VLOOKUP($P28,'Data (2)'!$B$4:$V$2000,'Data (2)'!$L$2-1,FALSE))</f>
        <v/>
      </c>
      <c r="I28" s="10" t="str">
        <f>IF($P28="","",VLOOKUP($P28,'Data (2)'!$B$4:$V$2000,'Data (2)'!$M$2-1,FALSE)+VLOOKUP($P28,'Data (2)'!$B$4:$V$2000,'Data (2)'!$O$2-1,FALSE))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(2)'!$B$1,"",MAX($P$4:P27)+1)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(2)'!$B$4:$V$2000,'Data (2)'!$E$2-1,FALSE))</f>
        <v/>
      </c>
      <c r="C29" t="str">
        <f>IF($P29="","",VLOOKUP($P29,'Data (2)'!$B$4:$V$2000,'Data (2)'!$F$2-1,FALSE))</f>
        <v/>
      </c>
      <c r="D29" t="str">
        <f>IF($P29="","",VLOOKUP($P29,'Data (2)'!$B$4:$V$2000,'Data (2)'!$G$2-1,FALSE))</f>
        <v/>
      </c>
      <c r="E29" t="str">
        <f>IF($P29="","",VLOOKUP($P29,'Data (2)'!$B$4:$V$2000,'Data (2)'!$H$2-1,FALSE))</f>
        <v/>
      </c>
      <c r="F29" t="str">
        <f>IF($P29="","",VLOOKUP($P29,'Data (2)'!$B$4:$V$2000,'Data (2)'!$I$2-1,FALSE))</f>
        <v/>
      </c>
      <c r="G29" t="str">
        <f>IF($P29="","",VLOOKUP($P29,'Data (2)'!$B$4:$V$2000,'Data (2)'!$J$2-1,FALSE))</f>
        <v/>
      </c>
      <c r="H29" s="10" t="str">
        <f>IF($P29="","",VLOOKUP($P29,'Data (2)'!$B$4:$V$2000,'Data (2)'!$L$2-1,FALSE))</f>
        <v/>
      </c>
      <c r="I29" s="10" t="str">
        <f>IF($P29="","",VLOOKUP($P29,'Data (2)'!$B$4:$V$2000,'Data (2)'!$M$2-1,FALSE)+VLOOKUP($P29,'Data (2)'!$B$4:$V$2000,'Data (2)'!$O$2-1,FALSE))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(2)'!$B$1,"",MAX($P$4:P28)+1)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(2)'!$B$4:$V$2000,'Data (2)'!$E$2-1,FALSE))</f>
        <v/>
      </c>
      <c r="C30" t="str">
        <f>IF($P30="","",VLOOKUP($P30,'Data (2)'!$B$4:$V$2000,'Data (2)'!$F$2-1,FALSE))</f>
        <v/>
      </c>
      <c r="D30" t="str">
        <f>IF($P30="","",VLOOKUP($P30,'Data (2)'!$B$4:$V$2000,'Data (2)'!$G$2-1,FALSE))</f>
        <v/>
      </c>
      <c r="E30" t="str">
        <f>IF($P30="","",VLOOKUP($P30,'Data (2)'!$B$4:$V$2000,'Data (2)'!$H$2-1,FALSE))</f>
        <v/>
      </c>
      <c r="F30" t="str">
        <f>IF($P30="","",VLOOKUP($P30,'Data (2)'!$B$4:$V$2000,'Data (2)'!$I$2-1,FALSE))</f>
        <v/>
      </c>
      <c r="G30" t="str">
        <f>IF($P30="","",VLOOKUP($P30,'Data (2)'!$B$4:$V$2000,'Data (2)'!$J$2-1,FALSE))</f>
        <v/>
      </c>
      <c r="H30" s="10" t="str">
        <f>IF($P30="","",VLOOKUP($P30,'Data (2)'!$B$4:$V$2000,'Data (2)'!$L$2-1,FALSE))</f>
        <v/>
      </c>
      <c r="I30" s="10" t="str">
        <f>IF($P30="","",VLOOKUP($P30,'Data (2)'!$B$4:$V$2000,'Data (2)'!$M$2-1,FALSE)+VLOOKUP($P30,'Data (2)'!$B$4:$V$2000,'Data (2)'!$O$2-1,FALSE))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(2)'!$B$1,"",MAX($P$4:P29)+1)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(2)'!$B$4:$V$2000,'Data (2)'!$E$2-1,FALSE))</f>
        <v/>
      </c>
      <c r="C31" t="str">
        <f>IF($P31="","",VLOOKUP($P31,'Data (2)'!$B$4:$V$2000,'Data (2)'!$F$2-1,FALSE))</f>
        <v/>
      </c>
      <c r="D31" t="str">
        <f>IF($P31="","",VLOOKUP($P31,'Data (2)'!$B$4:$V$2000,'Data (2)'!$G$2-1,FALSE))</f>
        <v/>
      </c>
      <c r="E31" t="str">
        <f>IF($P31="","",VLOOKUP($P31,'Data (2)'!$B$4:$V$2000,'Data (2)'!$H$2-1,FALSE))</f>
        <v/>
      </c>
      <c r="F31" t="str">
        <f>IF($P31="","",VLOOKUP($P31,'Data (2)'!$B$4:$V$2000,'Data (2)'!$I$2-1,FALSE))</f>
        <v/>
      </c>
      <c r="G31" t="str">
        <f>IF($P31="","",VLOOKUP($P31,'Data (2)'!$B$4:$V$2000,'Data (2)'!$J$2-1,FALSE))</f>
        <v/>
      </c>
      <c r="H31" s="10" t="str">
        <f>IF($P31="","",VLOOKUP($P31,'Data (2)'!$B$4:$V$2000,'Data (2)'!$L$2-1,FALSE))</f>
        <v/>
      </c>
      <c r="I31" s="10" t="str">
        <f>IF($P31="","",VLOOKUP($P31,'Data (2)'!$B$4:$V$2000,'Data (2)'!$M$2-1,FALSE)+VLOOKUP($P31,'Data (2)'!$B$4:$V$2000,'Data (2)'!$O$2-1,FALSE))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(2)'!$B$1,"",MAX($P$4:P30)+1)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(2)'!$B$4:$V$2000,'Data (2)'!$E$2-1,FALSE))</f>
        <v/>
      </c>
      <c r="C32" t="str">
        <f>IF($P32="","",VLOOKUP($P32,'Data (2)'!$B$4:$V$2000,'Data (2)'!$F$2-1,FALSE))</f>
        <v/>
      </c>
      <c r="D32" t="str">
        <f>IF($P32="","",VLOOKUP($P32,'Data (2)'!$B$4:$V$2000,'Data (2)'!$G$2-1,FALSE))</f>
        <v/>
      </c>
      <c r="E32" t="str">
        <f>IF($P32="","",VLOOKUP($P32,'Data (2)'!$B$4:$V$2000,'Data (2)'!$H$2-1,FALSE))</f>
        <v/>
      </c>
      <c r="F32" t="str">
        <f>IF($P32="","",VLOOKUP($P32,'Data (2)'!$B$4:$V$2000,'Data (2)'!$I$2-1,FALSE))</f>
        <v/>
      </c>
      <c r="G32" t="str">
        <f>IF($P32="","",VLOOKUP($P32,'Data (2)'!$B$4:$V$2000,'Data (2)'!$J$2-1,FALSE))</f>
        <v/>
      </c>
      <c r="H32" s="10" t="str">
        <f>IF($P32="","",VLOOKUP($P32,'Data (2)'!$B$4:$V$2000,'Data (2)'!$L$2-1,FALSE))</f>
        <v/>
      </c>
      <c r="I32" s="10" t="str">
        <f>IF($P32="","",VLOOKUP($P32,'Data (2)'!$B$4:$V$2000,'Data (2)'!$M$2-1,FALSE)+VLOOKUP($P32,'Data (2)'!$B$4:$V$2000,'Data (2)'!$O$2-1,FALSE))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(2)'!$B$1,"",MAX($P$4:P31)+1)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(2)'!$B$4:$V$2000,'Data (2)'!$E$2-1,FALSE))</f>
        <v/>
      </c>
      <c r="C33" t="str">
        <f>IF($P33="","",VLOOKUP($P33,'Data (2)'!$B$4:$V$2000,'Data (2)'!$F$2-1,FALSE))</f>
        <v/>
      </c>
      <c r="D33" t="str">
        <f>IF($P33="","",VLOOKUP($P33,'Data (2)'!$B$4:$V$2000,'Data (2)'!$G$2-1,FALSE))</f>
        <v/>
      </c>
      <c r="E33" t="str">
        <f>IF($P33="","",VLOOKUP($P33,'Data (2)'!$B$4:$V$2000,'Data (2)'!$H$2-1,FALSE))</f>
        <v/>
      </c>
      <c r="F33" t="str">
        <f>IF($P33="","",VLOOKUP($P33,'Data (2)'!$B$4:$V$2000,'Data (2)'!$I$2-1,FALSE))</f>
        <v/>
      </c>
      <c r="G33" t="str">
        <f>IF($P33="","",VLOOKUP($P33,'Data (2)'!$B$4:$V$2000,'Data (2)'!$J$2-1,FALSE))</f>
        <v/>
      </c>
      <c r="H33" s="10" t="str">
        <f>IF($P33="","",VLOOKUP($P33,'Data (2)'!$B$4:$V$2000,'Data (2)'!$L$2-1,FALSE))</f>
        <v/>
      </c>
      <c r="I33" s="10" t="str">
        <f>IF($P33="","",VLOOKUP($P33,'Data (2)'!$B$4:$V$2000,'Data (2)'!$M$2-1,FALSE)+VLOOKUP($P33,'Data (2)'!$B$4:$V$2000,'Data (2)'!$O$2-1,FALSE))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(2)'!$B$1,"",MAX($P$4:P32)+1)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(2)'!$B$4:$V$2000,'Data (2)'!$E$2-1,FALSE))</f>
        <v/>
      </c>
      <c r="C34" t="str">
        <f>IF($P34="","",VLOOKUP($P34,'Data (2)'!$B$4:$V$2000,'Data (2)'!$F$2-1,FALSE))</f>
        <v/>
      </c>
      <c r="D34" t="str">
        <f>IF($P34="","",VLOOKUP($P34,'Data (2)'!$B$4:$V$2000,'Data (2)'!$G$2-1,FALSE))</f>
        <v/>
      </c>
      <c r="E34" t="str">
        <f>IF($P34="","",VLOOKUP($P34,'Data (2)'!$B$4:$V$2000,'Data (2)'!$H$2-1,FALSE))</f>
        <v/>
      </c>
      <c r="F34" t="str">
        <f>IF($P34="","",VLOOKUP($P34,'Data (2)'!$B$4:$V$2000,'Data (2)'!$I$2-1,FALSE))</f>
        <v/>
      </c>
      <c r="G34" t="str">
        <f>IF($P34="","",VLOOKUP($P34,'Data (2)'!$B$4:$V$2000,'Data (2)'!$J$2-1,FALSE))</f>
        <v/>
      </c>
      <c r="H34" s="10" t="str">
        <f>IF($P34="","",VLOOKUP($P34,'Data (2)'!$B$4:$V$2000,'Data (2)'!$L$2-1,FALSE))</f>
        <v/>
      </c>
      <c r="I34" s="10" t="str">
        <f>IF($P34="","",VLOOKUP($P34,'Data (2)'!$B$4:$V$2000,'Data (2)'!$M$2-1,FALSE)+VLOOKUP($P34,'Data (2)'!$B$4:$V$2000,'Data (2)'!$O$2-1,FALSE))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(2)'!$B$1,"",MAX($P$4:P33)+1)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(2)'!$B$4:$V$2000,'Data (2)'!$E$2-1,FALSE))</f>
        <v/>
      </c>
      <c r="C35" t="str">
        <f>IF($P35="","",VLOOKUP($P35,'Data (2)'!$B$4:$V$2000,'Data (2)'!$F$2-1,FALSE))</f>
        <v/>
      </c>
      <c r="D35" t="str">
        <f>IF($P35="","",VLOOKUP($P35,'Data (2)'!$B$4:$V$2000,'Data (2)'!$G$2-1,FALSE))</f>
        <v/>
      </c>
      <c r="E35" t="str">
        <f>IF($P35="","",VLOOKUP($P35,'Data (2)'!$B$4:$V$2000,'Data (2)'!$H$2-1,FALSE))</f>
        <v/>
      </c>
      <c r="F35" t="str">
        <f>IF($P35="","",VLOOKUP($P35,'Data (2)'!$B$4:$V$2000,'Data (2)'!$I$2-1,FALSE))</f>
        <v/>
      </c>
      <c r="G35" t="str">
        <f>IF($P35="","",VLOOKUP($P35,'Data (2)'!$B$4:$V$2000,'Data (2)'!$J$2-1,FALSE))</f>
        <v/>
      </c>
      <c r="H35" s="10" t="str">
        <f>IF($P35="","",VLOOKUP($P35,'Data (2)'!$B$4:$V$2000,'Data (2)'!$L$2-1,FALSE))</f>
        <v/>
      </c>
      <c r="I35" s="10" t="str">
        <f>IF($P35="","",VLOOKUP($P35,'Data (2)'!$B$4:$V$2000,'Data (2)'!$M$2-1,FALSE)+VLOOKUP($P35,'Data (2)'!$B$4:$V$2000,'Data (2)'!$O$2-1,FALSE))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(2)'!$B$1,"",MAX($P$4:P34)+1)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(2)'!$B$4:$V$2000,'Data (2)'!$E$2-1,FALSE))</f>
        <v/>
      </c>
      <c r="C36" t="str">
        <f>IF($P36="","",VLOOKUP($P36,'Data (2)'!$B$4:$V$2000,'Data (2)'!$F$2-1,FALSE))</f>
        <v/>
      </c>
      <c r="D36" t="str">
        <f>IF($P36="","",VLOOKUP($P36,'Data (2)'!$B$4:$V$2000,'Data (2)'!$G$2-1,FALSE))</f>
        <v/>
      </c>
      <c r="E36" t="str">
        <f>IF($P36="","",VLOOKUP($P36,'Data (2)'!$B$4:$V$2000,'Data (2)'!$H$2-1,FALSE))</f>
        <v/>
      </c>
      <c r="F36" t="str">
        <f>IF($P36="","",VLOOKUP($P36,'Data (2)'!$B$4:$V$2000,'Data (2)'!$I$2-1,FALSE))</f>
        <v/>
      </c>
      <c r="G36" t="str">
        <f>IF($P36="","",VLOOKUP($P36,'Data (2)'!$B$4:$V$2000,'Data (2)'!$J$2-1,FALSE))</f>
        <v/>
      </c>
      <c r="H36" s="10" t="str">
        <f>IF($P36="","",VLOOKUP($P36,'Data (2)'!$B$4:$V$2000,'Data (2)'!$L$2-1,FALSE))</f>
        <v/>
      </c>
      <c r="I36" s="10" t="str">
        <f>IF($P36="","",VLOOKUP($P36,'Data (2)'!$B$4:$V$2000,'Data (2)'!$M$2-1,FALSE)+VLOOKUP($P36,'Data (2)'!$B$4:$V$2000,'Data (2)'!$O$2-1,FALSE))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(2)'!$B$1,"",MAX($P$4:P35)+1)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(2)'!$B$4:$V$2000,'Data (2)'!$E$2-1,FALSE))</f>
        <v/>
      </c>
      <c r="C37" t="str">
        <f>IF($P37="","",VLOOKUP($P37,'Data (2)'!$B$4:$V$2000,'Data (2)'!$F$2-1,FALSE))</f>
        <v/>
      </c>
      <c r="D37" t="str">
        <f>IF($P37="","",VLOOKUP($P37,'Data (2)'!$B$4:$V$2000,'Data (2)'!$G$2-1,FALSE))</f>
        <v/>
      </c>
      <c r="E37" t="str">
        <f>IF($P37="","",VLOOKUP($P37,'Data (2)'!$B$4:$V$2000,'Data (2)'!$H$2-1,FALSE))</f>
        <v/>
      </c>
      <c r="F37" t="str">
        <f>IF($P37="","",VLOOKUP($P37,'Data (2)'!$B$4:$V$2000,'Data (2)'!$I$2-1,FALSE))</f>
        <v/>
      </c>
      <c r="G37" t="str">
        <f>IF($P37="","",VLOOKUP($P37,'Data (2)'!$B$4:$V$2000,'Data (2)'!$J$2-1,FALSE))</f>
        <v/>
      </c>
      <c r="H37" s="10" t="str">
        <f>IF($P37="","",VLOOKUP($P37,'Data (2)'!$B$4:$V$2000,'Data (2)'!$L$2-1,FALSE))</f>
        <v/>
      </c>
      <c r="I37" s="10" t="str">
        <f>IF($P37="","",VLOOKUP($P37,'Data (2)'!$B$4:$V$2000,'Data (2)'!$M$2-1,FALSE)+VLOOKUP($P37,'Data (2)'!$B$4:$V$2000,'Data (2)'!$O$2-1,FALSE))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(2)'!$B$1,"",MAX($P$4:P36)+1)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(2)'!$B$4:$V$2000,'Data (2)'!$E$2-1,FALSE))</f>
        <v/>
      </c>
      <c r="C38" t="str">
        <f>IF($P38="","",VLOOKUP($P38,'Data (2)'!$B$4:$V$2000,'Data (2)'!$F$2-1,FALSE))</f>
        <v/>
      </c>
      <c r="D38" t="str">
        <f>IF($P38="","",VLOOKUP($P38,'Data (2)'!$B$4:$V$2000,'Data (2)'!$G$2-1,FALSE))</f>
        <v/>
      </c>
      <c r="E38" t="str">
        <f>IF($P38="","",VLOOKUP($P38,'Data (2)'!$B$4:$V$2000,'Data (2)'!$H$2-1,FALSE))</f>
        <v/>
      </c>
      <c r="F38" t="str">
        <f>IF($P38="","",VLOOKUP($P38,'Data (2)'!$B$4:$V$2000,'Data (2)'!$I$2-1,FALSE))</f>
        <v/>
      </c>
      <c r="G38" t="str">
        <f>IF($P38="","",VLOOKUP($P38,'Data (2)'!$B$4:$V$2000,'Data (2)'!$J$2-1,FALSE))</f>
        <v/>
      </c>
      <c r="H38" s="10" t="str">
        <f>IF($P38="","",VLOOKUP($P38,'Data (2)'!$B$4:$V$2000,'Data (2)'!$L$2-1,FALSE))</f>
        <v/>
      </c>
      <c r="I38" s="10" t="str">
        <f>IF($P38="","",VLOOKUP($P38,'Data (2)'!$B$4:$V$2000,'Data (2)'!$M$2-1,FALSE)+VLOOKUP($P38,'Data (2)'!$B$4:$V$2000,'Data (2)'!$O$2-1,FALSE))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(2)'!$B$1,"",MAX($P$4:P37)+1)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(2)'!$B$4:$V$2000,'Data (2)'!$E$2-1,FALSE))</f>
        <v/>
      </c>
      <c r="C39" t="str">
        <f>IF($P39="","",VLOOKUP($P39,'Data (2)'!$B$4:$V$2000,'Data (2)'!$F$2-1,FALSE))</f>
        <v/>
      </c>
      <c r="D39" t="str">
        <f>IF($P39="","",VLOOKUP($P39,'Data (2)'!$B$4:$V$2000,'Data (2)'!$G$2-1,FALSE))</f>
        <v/>
      </c>
      <c r="E39" t="str">
        <f>IF($P39="","",VLOOKUP($P39,'Data (2)'!$B$4:$V$2000,'Data (2)'!$H$2-1,FALSE))</f>
        <v/>
      </c>
      <c r="F39" t="str">
        <f>IF($P39="","",VLOOKUP($P39,'Data (2)'!$B$4:$V$2000,'Data (2)'!$I$2-1,FALSE))</f>
        <v/>
      </c>
      <c r="G39" t="str">
        <f>IF($P39="","",VLOOKUP($P39,'Data (2)'!$B$4:$V$2000,'Data (2)'!$J$2-1,FALSE))</f>
        <v/>
      </c>
      <c r="H39" s="10" t="str">
        <f>IF($P39="","",VLOOKUP($P39,'Data (2)'!$B$4:$V$2000,'Data (2)'!$L$2-1,FALSE))</f>
        <v/>
      </c>
      <c r="I39" s="10" t="str">
        <f>IF($P39="","",VLOOKUP($P39,'Data (2)'!$B$4:$V$2000,'Data (2)'!$M$2-1,FALSE)+VLOOKUP($P39,'Data (2)'!$B$4:$V$2000,'Data (2)'!$O$2-1,FALSE))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(2)'!$B$1,"",MAX($P$4:P38)+1)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(2)'!$B$4:$V$2000,'Data (2)'!$E$2-1,FALSE))</f>
        <v/>
      </c>
      <c r="C40" t="str">
        <f>IF($P40="","",VLOOKUP($P40,'Data (2)'!$B$4:$V$2000,'Data (2)'!$F$2-1,FALSE))</f>
        <v/>
      </c>
      <c r="D40" t="str">
        <f>IF($P40="","",VLOOKUP($P40,'Data (2)'!$B$4:$V$2000,'Data (2)'!$G$2-1,FALSE))</f>
        <v/>
      </c>
      <c r="E40" t="str">
        <f>IF($P40="","",VLOOKUP($P40,'Data (2)'!$B$4:$V$2000,'Data (2)'!$H$2-1,FALSE))</f>
        <v/>
      </c>
      <c r="F40" t="str">
        <f>IF($P40="","",VLOOKUP($P40,'Data (2)'!$B$4:$V$2000,'Data (2)'!$I$2-1,FALSE))</f>
        <v/>
      </c>
      <c r="G40" t="str">
        <f>IF($P40="","",VLOOKUP($P40,'Data (2)'!$B$4:$V$2000,'Data (2)'!$J$2-1,FALSE))</f>
        <v/>
      </c>
      <c r="H40" s="10" t="str">
        <f>IF($P40="","",VLOOKUP($P40,'Data (2)'!$B$4:$V$2000,'Data (2)'!$L$2-1,FALSE))</f>
        <v/>
      </c>
      <c r="I40" s="10" t="str">
        <f>IF($P40="","",VLOOKUP($P40,'Data (2)'!$B$4:$V$2000,'Data (2)'!$M$2-1,FALSE)+VLOOKUP($P40,'Data (2)'!$B$4:$V$2000,'Data (2)'!$O$2-1,FALSE))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(2)'!$B$1,"",MAX($P$4:P39)+1)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(2)'!$B$4:$V$2000,'Data (2)'!$E$2-1,FALSE))</f>
        <v/>
      </c>
      <c r="C41" t="str">
        <f>IF($P41="","",VLOOKUP($P41,'Data (2)'!$B$4:$V$2000,'Data (2)'!$F$2-1,FALSE))</f>
        <v/>
      </c>
      <c r="D41" t="str">
        <f>IF($P41="","",VLOOKUP($P41,'Data (2)'!$B$4:$V$2000,'Data (2)'!$G$2-1,FALSE))</f>
        <v/>
      </c>
      <c r="E41" t="str">
        <f>IF($P41="","",VLOOKUP($P41,'Data (2)'!$B$4:$V$2000,'Data (2)'!$H$2-1,FALSE))</f>
        <v/>
      </c>
      <c r="F41" t="str">
        <f>IF($P41="","",VLOOKUP($P41,'Data (2)'!$B$4:$V$2000,'Data (2)'!$I$2-1,FALSE))</f>
        <v/>
      </c>
      <c r="G41" t="str">
        <f>IF($P41="","",VLOOKUP($P41,'Data (2)'!$B$4:$V$2000,'Data (2)'!$J$2-1,FALSE))</f>
        <v/>
      </c>
      <c r="H41" s="10" t="str">
        <f>IF($P41="","",VLOOKUP($P41,'Data (2)'!$B$4:$V$2000,'Data (2)'!$L$2-1,FALSE))</f>
        <v/>
      </c>
      <c r="I41" s="10" t="str">
        <f>IF($P41="","",VLOOKUP($P41,'Data (2)'!$B$4:$V$2000,'Data (2)'!$M$2-1,FALSE)+VLOOKUP($P41,'Data (2)'!$B$4:$V$2000,'Data (2)'!$O$2-1,FALSE))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(2)'!$B$1,"",MAX($P$4:P40)+1)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(2)'!$B$4:$V$2000,'Data (2)'!$E$2-1,FALSE))</f>
        <v/>
      </c>
      <c r="C42" t="str">
        <f>IF($P42="","",VLOOKUP($P42,'Data (2)'!$B$4:$V$2000,'Data (2)'!$F$2-1,FALSE))</f>
        <v/>
      </c>
      <c r="D42" t="str">
        <f>IF($P42="","",VLOOKUP($P42,'Data (2)'!$B$4:$V$2000,'Data (2)'!$G$2-1,FALSE))</f>
        <v/>
      </c>
      <c r="E42" t="str">
        <f>IF($P42="","",VLOOKUP($P42,'Data (2)'!$B$4:$V$2000,'Data (2)'!$H$2-1,FALSE))</f>
        <v/>
      </c>
      <c r="F42" t="str">
        <f>IF($P42="","",VLOOKUP($P42,'Data (2)'!$B$4:$V$2000,'Data (2)'!$I$2-1,FALSE))</f>
        <v/>
      </c>
      <c r="G42" t="str">
        <f>IF($P42="","",VLOOKUP($P42,'Data (2)'!$B$4:$V$2000,'Data (2)'!$J$2-1,FALSE))</f>
        <v/>
      </c>
      <c r="H42" s="10" t="str">
        <f>IF($P42="","",VLOOKUP($P42,'Data (2)'!$B$4:$V$2000,'Data (2)'!$L$2-1,FALSE))</f>
        <v/>
      </c>
      <c r="I42" s="10" t="str">
        <f>IF($P42="","",VLOOKUP($P42,'Data (2)'!$B$4:$V$2000,'Data (2)'!$M$2-1,FALSE)+VLOOKUP($P42,'Data (2)'!$B$4:$V$2000,'Data (2)'!$O$2-1,FALSE))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(2)'!$B$1,"",MAX($P$4:P41)+1)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(2)'!$B$4:$V$2000,'Data (2)'!$E$2-1,FALSE))</f>
        <v/>
      </c>
      <c r="C43" t="str">
        <f>IF($P43="","",VLOOKUP($P43,'Data (2)'!$B$4:$V$2000,'Data (2)'!$F$2-1,FALSE))</f>
        <v/>
      </c>
      <c r="D43" t="str">
        <f>IF($P43="","",VLOOKUP($P43,'Data (2)'!$B$4:$V$2000,'Data (2)'!$G$2-1,FALSE))</f>
        <v/>
      </c>
      <c r="E43" t="str">
        <f>IF($P43="","",VLOOKUP($P43,'Data (2)'!$B$4:$V$2000,'Data (2)'!$H$2-1,FALSE))</f>
        <v/>
      </c>
      <c r="F43" t="str">
        <f>IF($P43="","",VLOOKUP($P43,'Data (2)'!$B$4:$V$2000,'Data (2)'!$I$2-1,FALSE))</f>
        <v/>
      </c>
      <c r="G43" t="str">
        <f>IF($P43="","",VLOOKUP($P43,'Data (2)'!$B$4:$V$2000,'Data (2)'!$J$2-1,FALSE))</f>
        <v/>
      </c>
      <c r="H43" s="10" t="str">
        <f>IF($P43="","",VLOOKUP($P43,'Data (2)'!$B$4:$V$2000,'Data (2)'!$L$2-1,FALSE))</f>
        <v/>
      </c>
      <c r="I43" s="10" t="str">
        <f>IF($P43="","",VLOOKUP($P43,'Data (2)'!$B$4:$V$2000,'Data (2)'!$M$2-1,FALSE)+VLOOKUP($P43,'Data (2)'!$B$4:$V$2000,'Data (2)'!$O$2-1,FALSE))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(2)'!$B$1,"",MAX($P$4:P42)+1)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(2)'!$B$4:$V$2000,'Data (2)'!$E$2-1,FALSE))</f>
        <v/>
      </c>
      <c r="C44" t="str">
        <f>IF($P44="","",VLOOKUP($P44,'Data (2)'!$B$4:$V$2000,'Data (2)'!$F$2-1,FALSE))</f>
        <v/>
      </c>
      <c r="D44" t="str">
        <f>IF($P44="","",VLOOKUP($P44,'Data (2)'!$B$4:$V$2000,'Data (2)'!$G$2-1,FALSE))</f>
        <v/>
      </c>
      <c r="E44" t="str">
        <f>IF($P44="","",VLOOKUP($P44,'Data (2)'!$B$4:$V$2000,'Data (2)'!$H$2-1,FALSE))</f>
        <v/>
      </c>
      <c r="F44" t="str">
        <f>IF($P44="","",VLOOKUP($P44,'Data (2)'!$B$4:$V$2000,'Data (2)'!$I$2-1,FALSE))</f>
        <v/>
      </c>
      <c r="G44" t="str">
        <f>IF($P44="","",VLOOKUP($P44,'Data (2)'!$B$4:$V$2000,'Data (2)'!$J$2-1,FALSE))</f>
        <v/>
      </c>
      <c r="H44" s="10" t="str">
        <f>IF($P44="","",VLOOKUP($P44,'Data (2)'!$B$4:$V$2000,'Data (2)'!$L$2-1,FALSE))</f>
        <v/>
      </c>
      <c r="I44" s="10" t="str">
        <f>IF($P44="","",VLOOKUP($P44,'Data (2)'!$B$4:$V$2000,'Data (2)'!$M$2-1,FALSE)+VLOOKUP($P44,'Data (2)'!$B$4:$V$2000,'Data (2)'!$O$2-1,FALSE))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(2)'!$B$1,"",MAX($P$4:P43)+1)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(2)'!$B$4:$V$2000,'Data (2)'!$E$2-1,FALSE))</f>
        <v/>
      </c>
      <c r="C45" t="str">
        <f>IF($P45="","",VLOOKUP($P45,'Data (2)'!$B$4:$V$2000,'Data (2)'!$F$2-1,FALSE))</f>
        <v/>
      </c>
      <c r="D45" t="str">
        <f>IF($P45="","",VLOOKUP($P45,'Data (2)'!$B$4:$V$2000,'Data (2)'!$G$2-1,FALSE))</f>
        <v/>
      </c>
      <c r="E45" t="str">
        <f>IF($P45="","",VLOOKUP($P45,'Data (2)'!$B$4:$V$2000,'Data (2)'!$H$2-1,FALSE))</f>
        <v/>
      </c>
      <c r="F45" t="str">
        <f>IF($P45="","",VLOOKUP($P45,'Data (2)'!$B$4:$V$2000,'Data (2)'!$I$2-1,FALSE))</f>
        <v/>
      </c>
      <c r="G45" t="str">
        <f>IF($P45="","",VLOOKUP($P45,'Data (2)'!$B$4:$V$2000,'Data (2)'!$J$2-1,FALSE))</f>
        <v/>
      </c>
      <c r="H45" s="10" t="str">
        <f>IF($P45="","",VLOOKUP($P45,'Data (2)'!$B$4:$V$2000,'Data (2)'!$L$2-1,FALSE))</f>
        <v/>
      </c>
      <c r="I45" s="10" t="str">
        <f>IF($P45="","",VLOOKUP($P45,'Data (2)'!$B$4:$V$2000,'Data (2)'!$M$2-1,FALSE)+VLOOKUP($P45,'Data (2)'!$B$4:$V$2000,'Data (2)'!$O$2-1,FALSE))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(2)'!$B$1,"",MAX($P$4:P44)+1)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(2)'!$B$4:$V$2000,'Data (2)'!$E$2-1,FALSE))</f>
        <v/>
      </c>
      <c r="C46" t="str">
        <f>IF($P46="","",VLOOKUP($P46,'Data (2)'!$B$4:$V$2000,'Data (2)'!$F$2-1,FALSE))</f>
        <v/>
      </c>
      <c r="D46" t="str">
        <f>IF($P46="","",VLOOKUP($P46,'Data (2)'!$B$4:$V$2000,'Data (2)'!$G$2-1,FALSE))</f>
        <v/>
      </c>
      <c r="E46" t="str">
        <f>IF($P46="","",VLOOKUP($P46,'Data (2)'!$B$4:$V$2000,'Data (2)'!$H$2-1,FALSE))</f>
        <v/>
      </c>
      <c r="F46" t="str">
        <f>IF($P46="","",VLOOKUP($P46,'Data (2)'!$B$4:$V$2000,'Data (2)'!$I$2-1,FALSE))</f>
        <v/>
      </c>
      <c r="G46" t="str">
        <f>IF($P46="","",VLOOKUP($P46,'Data (2)'!$B$4:$V$2000,'Data (2)'!$J$2-1,FALSE))</f>
        <v/>
      </c>
      <c r="H46" s="10" t="str">
        <f>IF($P46="","",VLOOKUP($P46,'Data (2)'!$B$4:$V$2000,'Data (2)'!$L$2-1,FALSE))</f>
        <v/>
      </c>
      <c r="I46" s="10" t="str">
        <f>IF($P46="","",VLOOKUP($P46,'Data (2)'!$B$4:$V$2000,'Data (2)'!$M$2-1,FALSE)+VLOOKUP($P46,'Data (2)'!$B$4:$V$2000,'Data (2)'!$O$2-1,FALSE))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(2)'!$B$1,"",MAX($P$4:P45)+1)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(2)'!$B$4:$V$2000,'Data (2)'!$E$2-1,FALSE))</f>
        <v/>
      </c>
      <c r="C47" t="str">
        <f>IF($P47="","",VLOOKUP($P47,'Data (2)'!$B$4:$V$2000,'Data (2)'!$F$2-1,FALSE))</f>
        <v/>
      </c>
      <c r="D47" t="str">
        <f>IF($P47="","",VLOOKUP($P47,'Data (2)'!$B$4:$V$2000,'Data (2)'!$G$2-1,FALSE))</f>
        <v/>
      </c>
      <c r="E47" t="str">
        <f>IF($P47="","",VLOOKUP($P47,'Data (2)'!$B$4:$V$2000,'Data (2)'!$H$2-1,FALSE))</f>
        <v/>
      </c>
      <c r="F47" t="str">
        <f>IF($P47="","",VLOOKUP($P47,'Data (2)'!$B$4:$V$2000,'Data (2)'!$I$2-1,FALSE))</f>
        <v/>
      </c>
      <c r="G47" t="str">
        <f>IF($P47="","",VLOOKUP($P47,'Data (2)'!$B$4:$V$2000,'Data (2)'!$J$2-1,FALSE))</f>
        <v/>
      </c>
      <c r="H47" s="10" t="str">
        <f>IF($P47="","",VLOOKUP($P47,'Data (2)'!$B$4:$V$2000,'Data (2)'!$L$2-1,FALSE))</f>
        <v/>
      </c>
      <c r="I47" s="10" t="str">
        <f>IF($P47="","",VLOOKUP($P47,'Data (2)'!$B$4:$V$2000,'Data (2)'!$M$2-1,FALSE)+VLOOKUP($P47,'Data (2)'!$B$4:$V$2000,'Data (2)'!$O$2-1,FALSE))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(2)'!$B$1,"",MAX($P$4:P46)+1)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(2)'!$B$4:$V$2000,'Data (2)'!$E$2-1,FALSE))</f>
        <v/>
      </c>
      <c r="C48" t="str">
        <f>IF($P48="","",VLOOKUP($P48,'Data (2)'!$B$4:$V$2000,'Data (2)'!$F$2-1,FALSE))</f>
        <v/>
      </c>
      <c r="D48" t="str">
        <f>IF($P48="","",VLOOKUP($P48,'Data (2)'!$B$4:$V$2000,'Data (2)'!$G$2-1,FALSE))</f>
        <v/>
      </c>
      <c r="E48" t="str">
        <f>IF($P48="","",VLOOKUP($P48,'Data (2)'!$B$4:$V$2000,'Data (2)'!$H$2-1,FALSE))</f>
        <v/>
      </c>
      <c r="F48" t="str">
        <f>IF($P48="","",VLOOKUP($P48,'Data (2)'!$B$4:$V$2000,'Data (2)'!$I$2-1,FALSE))</f>
        <v/>
      </c>
      <c r="G48" t="str">
        <f>IF($P48="","",VLOOKUP($P48,'Data (2)'!$B$4:$V$2000,'Data (2)'!$J$2-1,FALSE))</f>
        <v/>
      </c>
      <c r="H48" s="10" t="str">
        <f>IF($P48="","",VLOOKUP($P48,'Data (2)'!$B$4:$V$2000,'Data (2)'!$L$2-1,FALSE))</f>
        <v/>
      </c>
      <c r="I48" s="10" t="str">
        <f>IF($P48="","",VLOOKUP($P48,'Data (2)'!$B$4:$V$2000,'Data (2)'!$M$2-1,FALSE)+VLOOKUP($P48,'Data (2)'!$B$4:$V$2000,'Data (2)'!$O$2-1,FALSE))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(2)'!$B$1,"",MAX($P$4:P47)+1)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(2)'!$B$4:$V$2000,'Data (2)'!$E$2-1,FALSE))</f>
        <v/>
      </c>
      <c r="C49" t="str">
        <f>IF($P49="","",VLOOKUP($P49,'Data (2)'!$B$4:$V$2000,'Data (2)'!$F$2-1,FALSE))</f>
        <v/>
      </c>
      <c r="D49" t="str">
        <f>IF($P49="","",VLOOKUP($P49,'Data (2)'!$B$4:$V$2000,'Data (2)'!$G$2-1,FALSE))</f>
        <v/>
      </c>
      <c r="E49" t="str">
        <f>IF($P49="","",VLOOKUP($P49,'Data (2)'!$B$4:$V$2000,'Data (2)'!$H$2-1,FALSE))</f>
        <v/>
      </c>
      <c r="F49" t="str">
        <f>IF($P49="","",VLOOKUP($P49,'Data (2)'!$B$4:$V$2000,'Data (2)'!$I$2-1,FALSE))</f>
        <v/>
      </c>
      <c r="G49" t="str">
        <f>IF($P49="","",VLOOKUP($P49,'Data (2)'!$B$4:$V$2000,'Data (2)'!$J$2-1,FALSE))</f>
        <v/>
      </c>
      <c r="H49" s="10" t="str">
        <f>IF($P49="","",VLOOKUP($P49,'Data (2)'!$B$4:$V$2000,'Data (2)'!$L$2-1,FALSE))</f>
        <v/>
      </c>
      <c r="I49" s="10" t="str">
        <f>IF($P49="","",VLOOKUP($P49,'Data (2)'!$B$4:$V$2000,'Data (2)'!$M$2-1,FALSE)+VLOOKUP($P49,'Data (2)'!$B$4:$V$2000,'Data (2)'!$O$2-1,FALSE))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(2)'!$B$1,"",MAX($P$4:P48)+1)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(2)'!$B$4:$V$2000,'Data (2)'!$E$2-1,FALSE))</f>
        <v/>
      </c>
      <c r="C50" t="str">
        <f>IF($P50="","",VLOOKUP($P50,'Data (2)'!$B$4:$V$2000,'Data (2)'!$F$2-1,FALSE))</f>
        <v/>
      </c>
      <c r="D50" t="str">
        <f>IF($P50="","",VLOOKUP($P50,'Data (2)'!$B$4:$V$2000,'Data (2)'!$G$2-1,FALSE))</f>
        <v/>
      </c>
      <c r="E50" t="str">
        <f>IF($P50="","",VLOOKUP($P50,'Data (2)'!$B$4:$V$2000,'Data (2)'!$H$2-1,FALSE))</f>
        <v/>
      </c>
      <c r="F50" t="str">
        <f>IF($P50="","",VLOOKUP($P50,'Data (2)'!$B$4:$V$2000,'Data (2)'!$I$2-1,FALSE))</f>
        <v/>
      </c>
      <c r="G50" t="str">
        <f>IF($P50="","",VLOOKUP($P50,'Data (2)'!$B$4:$V$2000,'Data (2)'!$J$2-1,FALSE))</f>
        <v/>
      </c>
      <c r="H50" s="10" t="str">
        <f>IF($P50="","",VLOOKUP($P50,'Data (2)'!$B$4:$V$2000,'Data (2)'!$L$2-1,FALSE))</f>
        <v/>
      </c>
      <c r="I50" s="10" t="str">
        <f>IF($P50="","",VLOOKUP($P50,'Data (2)'!$B$4:$V$2000,'Data (2)'!$M$2-1,FALSE)+VLOOKUP($P50,'Data (2)'!$B$4:$V$2000,'Data (2)'!$O$2-1,FALSE))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(2)'!$B$1,"",MAX($P$4:P49)+1)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(2)'!$B$4:$V$2000,'Data (2)'!$E$2-1,FALSE))</f>
        <v/>
      </c>
      <c r="C51" t="str">
        <f>IF($P51="","",VLOOKUP($P51,'Data (2)'!$B$4:$V$2000,'Data (2)'!$F$2-1,FALSE))</f>
        <v/>
      </c>
      <c r="D51" t="str">
        <f>IF($P51="","",VLOOKUP($P51,'Data (2)'!$B$4:$V$2000,'Data (2)'!$G$2-1,FALSE))</f>
        <v/>
      </c>
      <c r="E51" t="str">
        <f>IF($P51="","",VLOOKUP($P51,'Data (2)'!$B$4:$V$2000,'Data (2)'!$H$2-1,FALSE))</f>
        <v/>
      </c>
      <c r="F51" t="str">
        <f>IF($P51="","",VLOOKUP($P51,'Data (2)'!$B$4:$V$2000,'Data (2)'!$I$2-1,FALSE))</f>
        <v/>
      </c>
      <c r="G51" t="str">
        <f>IF($P51="","",VLOOKUP($P51,'Data (2)'!$B$4:$V$2000,'Data (2)'!$J$2-1,FALSE))</f>
        <v/>
      </c>
      <c r="H51" s="10" t="str">
        <f>IF($P51="","",VLOOKUP($P51,'Data (2)'!$B$4:$V$2000,'Data (2)'!$L$2-1,FALSE))</f>
        <v/>
      </c>
      <c r="I51" s="10" t="str">
        <f>IF($P51="","",VLOOKUP($P51,'Data (2)'!$B$4:$V$2000,'Data (2)'!$M$2-1,FALSE)+VLOOKUP($P51,'Data (2)'!$B$4:$V$2000,'Data (2)'!$O$2-1,FALSE))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(2)'!$B$1,"",MAX($P$4:P50)+1)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(2)'!$B$4:$V$2000,'Data (2)'!$E$2-1,FALSE))</f>
        <v/>
      </c>
      <c r="C52" t="str">
        <f>IF($P52="","",VLOOKUP($P52,'Data (2)'!$B$4:$V$2000,'Data (2)'!$F$2-1,FALSE))</f>
        <v/>
      </c>
      <c r="D52" t="str">
        <f>IF($P52="","",VLOOKUP($P52,'Data (2)'!$B$4:$V$2000,'Data (2)'!$G$2-1,FALSE))</f>
        <v/>
      </c>
      <c r="E52" t="str">
        <f>IF($P52="","",VLOOKUP($P52,'Data (2)'!$B$4:$V$2000,'Data (2)'!$H$2-1,FALSE))</f>
        <v/>
      </c>
      <c r="F52" t="str">
        <f>IF($P52="","",VLOOKUP($P52,'Data (2)'!$B$4:$V$2000,'Data (2)'!$I$2-1,FALSE))</f>
        <v/>
      </c>
      <c r="G52" t="str">
        <f>IF($P52="","",VLOOKUP($P52,'Data (2)'!$B$4:$V$2000,'Data (2)'!$J$2-1,FALSE))</f>
        <v/>
      </c>
      <c r="H52" s="10" t="str">
        <f>IF($P52="","",VLOOKUP($P52,'Data (2)'!$B$4:$V$2000,'Data (2)'!$L$2-1,FALSE))</f>
        <v/>
      </c>
      <c r="I52" s="10" t="str">
        <f>IF($P52="","",VLOOKUP($P52,'Data (2)'!$B$4:$V$2000,'Data (2)'!$M$2-1,FALSE)+VLOOKUP($P52,'Data (2)'!$B$4:$V$2000,'Data (2)'!$O$2-1,FALSE))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(2)'!$B$1,"",MAX($P$4:P51)+1)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(2)'!$B$4:$V$2000,'Data (2)'!$E$2-1,FALSE))</f>
        <v/>
      </c>
      <c r="C53" t="str">
        <f>IF($P53="","",VLOOKUP($P53,'Data (2)'!$B$4:$V$2000,'Data (2)'!$F$2-1,FALSE))</f>
        <v/>
      </c>
      <c r="D53" t="str">
        <f>IF($P53="","",VLOOKUP($P53,'Data (2)'!$B$4:$V$2000,'Data (2)'!$G$2-1,FALSE))</f>
        <v/>
      </c>
      <c r="E53" t="str">
        <f>IF($P53="","",VLOOKUP($P53,'Data (2)'!$B$4:$V$2000,'Data (2)'!$H$2-1,FALSE))</f>
        <v/>
      </c>
      <c r="F53" t="str">
        <f>IF($P53="","",VLOOKUP($P53,'Data (2)'!$B$4:$V$2000,'Data (2)'!$I$2-1,FALSE))</f>
        <v/>
      </c>
      <c r="G53" t="str">
        <f>IF($P53="","",VLOOKUP($P53,'Data (2)'!$B$4:$V$2000,'Data (2)'!$J$2-1,FALSE))</f>
        <v/>
      </c>
      <c r="H53" s="10" t="str">
        <f>IF($P53="","",VLOOKUP($P53,'Data (2)'!$B$4:$V$2000,'Data (2)'!$L$2-1,FALSE))</f>
        <v/>
      </c>
      <c r="I53" s="10" t="str">
        <f>IF($P53="","",VLOOKUP($P53,'Data (2)'!$B$4:$V$2000,'Data (2)'!$M$2-1,FALSE)+VLOOKUP($P53,'Data (2)'!$B$4:$V$2000,'Data (2)'!$O$2-1,FALSE))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(2)'!$B$1,"",MAX($P$4:P52)+1)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(2)'!$B$4:$V$2000,'Data (2)'!$E$2-1,FALSE))</f>
        <v/>
      </c>
      <c r="C54" t="str">
        <f>IF($P54="","",VLOOKUP($P54,'Data (2)'!$B$4:$V$2000,'Data (2)'!$F$2-1,FALSE))</f>
        <v/>
      </c>
      <c r="D54" t="str">
        <f>IF($P54="","",VLOOKUP($P54,'Data (2)'!$B$4:$V$2000,'Data (2)'!$G$2-1,FALSE))</f>
        <v/>
      </c>
      <c r="E54" t="str">
        <f>IF($P54="","",VLOOKUP($P54,'Data (2)'!$B$4:$V$2000,'Data (2)'!$H$2-1,FALSE))</f>
        <v/>
      </c>
      <c r="F54" t="str">
        <f>IF($P54="","",VLOOKUP($P54,'Data (2)'!$B$4:$V$2000,'Data (2)'!$I$2-1,FALSE))</f>
        <v/>
      </c>
      <c r="G54" t="str">
        <f>IF($P54="","",VLOOKUP($P54,'Data (2)'!$B$4:$V$2000,'Data (2)'!$J$2-1,FALSE))</f>
        <v/>
      </c>
      <c r="H54" s="10" t="str">
        <f>IF($P54="","",VLOOKUP($P54,'Data (2)'!$B$4:$V$2000,'Data (2)'!$L$2-1,FALSE))</f>
        <v/>
      </c>
      <c r="I54" s="10" t="str">
        <f>IF($P54="","",VLOOKUP($P54,'Data (2)'!$B$4:$V$2000,'Data (2)'!$M$2-1,FALSE)+VLOOKUP($P54,'Data (2)'!$B$4:$V$2000,'Data (2)'!$O$2-1,FALSE))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(2)'!$B$1,"",MAX($P$4:P53)+1)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(2)'!$B$4:$V$2000,'Data (2)'!$E$2-1,FALSE))</f>
        <v/>
      </c>
      <c r="C55" t="str">
        <f>IF($P55="","",VLOOKUP($P55,'Data (2)'!$B$4:$V$2000,'Data (2)'!$F$2-1,FALSE))</f>
        <v/>
      </c>
      <c r="D55" t="str">
        <f>IF($P55="","",VLOOKUP($P55,'Data (2)'!$B$4:$V$2000,'Data (2)'!$G$2-1,FALSE))</f>
        <v/>
      </c>
      <c r="E55" t="str">
        <f>IF($P55="","",VLOOKUP($P55,'Data (2)'!$B$4:$V$2000,'Data (2)'!$H$2-1,FALSE))</f>
        <v/>
      </c>
      <c r="F55" t="str">
        <f>IF($P55="","",VLOOKUP($P55,'Data (2)'!$B$4:$V$2000,'Data (2)'!$I$2-1,FALSE))</f>
        <v/>
      </c>
      <c r="G55" t="str">
        <f>IF($P55="","",VLOOKUP($P55,'Data (2)'!$B$4:$V$2000,'Data (2)'!$J$2-1,FALSE))</f>
        <v/>
      </c>
      <c r="H55" s="10" t="str">
        <f>IF($P55="","",VLOOKUP($P55,'Data (2)'!$B$4:$V$2000,'Data (2)'!$L$2-1,FALSE))</f>
        <v/>
      </c>
      <c r="I55" s="10" t="str">
        <f>IF($P55="","",VLOOKUP($P55,'Data (2)'!$B$4:$V$2000,'Data (2)'!$M$2-1,FALSE)+VLOOKUP($P55,'Data (2)'!$B$4:$V$2000,'Data (2)'!$O$2-1,FALSE))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(2)'!$B$1,"",MAX($P$4:P54)+1)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(2)'!$B$4:$V$2000,'Data (2)'!$E$2-1,FALSE))</f>
        <v/>
      </c>
      <c r="C56" t="str">
        <f>IF($P56="","",VLOOKUP($P56,'Data (2)'!$B$4:$V$2000,'Data (2)'!$F$2-1,FALSE))</f>
        <v/>
      </c>
      <c r="D56" t="str">
        <f>IF($P56="","",VLOOKUP($P56,'Data (2)'!$B$4:$V$2000,'Data (2)'!$G$2-1,FALSE))</f>
        <v/>
      </c>
      <c r="E56" t="str">
        <f>IF($P56="","",VLOOKUP($P56,'Data (2)'!$B$4:$V$2000,'Data (2)'!$H$2-1,FALSE))</f>
        <v/>
      </c>
      <c r="F56" t="str">
        <f>IF($P56="","",VLOOKUP($P56,'Data (2)'!$B$4:$V$2000,'Data (2)'!$I$2-1,FALSE))</f>
        <v/>
      </c>
      <c r="G56" t="str">
        <f>IF($P56="","",VLOOKUP($P56,'Data (2)'!$B$4:$V$2000,'Data (2)'!$J$2-1,FALSE))</f>
        <v/>
      </c>
      <c r="H56" s="10" t="str">
        <f>IF($P56="","",VLOOKUP($P56,'Data (2)'!$B$4:$V$2000,'Data (2)'!$L$2-1,FALSE))</f>
        <v/>
      </c>
      <c r="I56" s="10" t="str">
        <f>IF($P56="","",VLOOKUP($P56,'Data (2)'!$B$4:$V$2000,'Data (2)'!$M$2-1,FALSE)+VLOOKUP($P56,'Data (2)'!$B$4:$V$2000,'Data (2)'!$O$2-1,FALSE))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(2)'!$B$1,"",MAX($P$4:P55)+1)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(2)'!$B$4:$V$2000,'Data (2)'!$E$2-1,FALSE))</f>
        <v/>
      </c>
      <c r="C57" t="str">
        <f>IF($P57="","",VLOOKUP($P57,'Data (2)'!$B$4:$V$2000,'Data (2)'!$F$2-1,FALSE))</f>
        <v/>
      </c>
      <c r="D57" t="str">
        <f>IF($P57="","",VLOOKUP($P57,'Data (2)'!$B$4:$V$2000,'Data (2)'!$G$2-1,FALSE))</f>
        <v/>
      </c>
      <c r="E57" t="str">
        <f>IF($P57="","",VLOOKUP($P57,'Data (2)'!$B$4:$V$2000,'Data (2)'!$H$2-1,FALSE))</f>
        <v/>
      </c>
      <c r="F57" t="str">
        <f>IF($P57="","",VLOOKUP($P57,'Data (2)'!$B$4:$V$2000,'Data (2)'!$I$2-1,FALSE))</f>
        <v/>
      </c>
      <c r="G57" t="str">
        <f>IF($P57="","",VLOOKUP($P57,'Data (2)'!$B$4:$V$2000,'Data (2)'!$J$2-1,FALSE))</f>
        <v/>
      </c>
      <c r="H57" s="10" t="str">
        <f>IF($P57="","",VLOOKUP($P57,'Data (2)'!$B$4:$V$2000,'Data (2)'!$L$2-1,FALSE))</f>
        <v/>
      </c>
      <c r="I57" s="10" t="str">
        <f>IF($P57="","",VLOOKUP($P57,'Data (2)'!$B$4:$V$2000,'Data (2)'!$M$2-1,FALSE)+VLOOKUP($P57,'Data (2)'!$B$4:$V$2000,'Data (2)'!$O$2-1,FALSE))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(2)'!$B$1,"",MAX($P$4:P56)+1)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(2)'!$B$4:$V$2000,'Data (2)'!$E$2-1,FALSE))</f>
        <v/>
      </c>
      <c r="C58" t="str">
        <f>IF($P58="","",VLOOKUP($P58,'Data (2)'!$B$4:$V$2000,'Data (2)'!$F$2-1,FALSE))</f>
        <v/>
      </c>
      <c r="D58" t="str">
        <f>IF($P58="","",VLOOKUP($P58,'Data (2)'!$B$4:$V$2000,'Data (2)'!$G$2-1,FALSE))</f>
        <v/>
      </c>
      <c r="E58" t="str">
        <f>IF($P58="","",VLOOKUP($P58,'Data (2)'!$B$4:$V$2000,'Data (2)'!$H$2-1,FALSE))</f>
        <v/>
      </c>
      <c r="F58" t="str">
        <f>IF($P58="","",VLOOKUP($P58,'Data (2)'!$B$4:$V$2000,'Data (2)'!$I$2-1,FALSE))</f>
        <v/>
      </c>
      <c r="G58" t="str">
        <f>IF($P58="","",VLOOKUP($P58,'Data (2)'!$B$4:$V$2000,'Data (2)'!$J$2-1,FALSE))</f>
        <v/>
      </c>
      <c r="H58" s="10" t="str">
        <f>IF($P58="","",VLOOKUP($P58,'Data (2)'!$B$4:$V$2000,'Data (2)'!$L$2-1,FALSE))</f>
        <v/>
      </c>
      <c r="I58" s="10" t="str">
        <f>IF($P58="","",VLOOKUP($P58,'Data (2)'!$B$4:$V$2000,'Data (2)'!$M$2-1,FALSE)+VLOOKUP($P58,'Data (2)'!$B$4:$V$2000,'Data (2)'!$O$2-1,FALSE))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(2)'!$B$1,"",MAX($P$4:P57)+1)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(2)'!$B$4:$V$2000,'Data (2)'!$E$2-1,FALSE))</f>
        <v/>
      </c>
      <c r="C59" t="str">
        <f>IF($P59="","",VLOOKUP($P59,'Data (2)'!$B$4:$V$2000,'Data (2)'!$F$2-1,FALSE))</f>
        <v/>
      </c>
      <c r="D59" t="str">
        <f>IF($P59="","",VLOOKUP($P59,'Data (2)'!$B$4:$V$2000,'Data (2)'!$G$2-1,FALSE))</f>
        <v/>
      </c>
      <c r="E59" t="str">
        <f>IF($P59="","",VLOOKUP($P59,'Data (2)'!$B$4:$V$2000,'Data (2)'!$H$2-1,FALSE))</f>
        <v/>
      </c>
      <c r="F59" t="str">
        <f>IF($P59="","",VLOOKUP($P59,'Data (2)'!$B$4:$V$2000,'Data (2)'!$I$2-1,FALSE))</f>
        <v/>
      </c>
      <c r="G59" t="str">
        <f>IF($P59="","",VLOOKUP($P59,'Data (2)'!$B$4:$V$2000,'Data (2)'!$J$2-1,FALSE))</f>
        <v/>
      </c>
      <c r="H59" s="10" t="str">
        <f>IF($P59="","",VLOOKUP($P59,'Data (2)'!$B$4:$V$2000,'Data (2)'!$L$2-1,FALSE))</f>
        <v/>
      </c>
      <c r="I59" s="10" t="str">
        <f>IF($P59="","",VLOOKUP($P59,'Data (2)'!$B$4:$V$2000,'Data (2)'!$M$2-1,FALSE)+VLOOKUP($P59,'Data (2)'!$B$4:$V$2000,'Data (2)'!$O$2-1,FALSE))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(2)'!$B$1,"",MAX($P$4:P58)+1)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(2)'!$B$4:$V$2000,'Data (2)'!$E$2-1,FALSE))</f>
        <v/>
      </c>
      <c r="C60" t="str">
        <f>IF($P60="","",VLOOKUP($P60,'Data (2)'!$B$4:$V$2000,'Data (2)'!$F$2-1,FALSE))</f>
        <v/>
      </c>
      <c r="D60" t="str">
        <f>IF($P60="","",VLOOKUP($P60,'Data (2)'!$B$4:$V$2000,'Data (2)'!$G$2-1,FALSE))</f>
        <v/>
      </c>
      <c r="E60" t="str">
        <f>IF($P60="","",VLOOKUP($P60,'Data (2)'!$B$4:$V$2000,'Data (2)'!$H$2-1,FALSE))</f>
        <v/>
      </c>
      <c r="F60" t="str">
        <f>IF($P60="","",VLOOKUP($P60,'Data (2)'!$B$4:$V$2000,'Data (2)'!$I$2-1,FALSE))</f>
        <v/>
      </c>
      <c r="G60" t="str">
        <f>IF($P60="","",VLOOKUP($P60,'Data (2)'!$B$4:$V$2000,'Data (2)'!$J$2-1,FALSE))</f>
        <v/>
      </c>
      <c r="H60" s="10" t="str">
        <f>IF($P60="","",VLOOKUP($P60,'Data (2)'!$B$4:$V$2000,'Data (2)'!$L$2-1,FALSE))</f>
        <v/>
      </c>
      <c r="I60" s="10" t="str">
        <f>IF($P60="","",VLOOKUP($P60,'Data (2)'!$B$4:$V$2000,'Data (2)'!$M$2-1,FALSE)+VLOOKUP($P60,'Data (2)'!$B$4:$V$2000,'Data (2)'!$O$2-1,FALSE))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(2)'!$B$1,"",MAX($P$4:P59)+1)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(2)'!$B$4:$V$2000,'Data (2)'!$E$2-1,FALSE))</f>
        <v/>
      </c>
      <c r="C61" t="str">
        <f>IF($P61="","",VLOOKUP($P61,'Data (2)'!$B$4:$V$2000,'Data (2)'!$F$2-1,FALSE))</f>
        <v/>
      </c>
      <c r="D61" t="str">
        <f>IF($P61="","",VLOOKUP($P61,'Data (2)'!$B$4:$V$2000,'Data (2)'!$G$2-1,FALSE))</f>
        <v/>
      </c>
      <c r="E61" t="str">
        <f>IF($P61="","",VLOOKUP($P61,'Data (2)'!$B$4:$V$2000,'Data (2)'!$H$2-1,FALSE))</f>
        <v/>
      </c>
      <c r="F61" t="str">
        <f>IF($P61="","",VLOOKUP($P61,'Data (2)'!$B$4:$V$2000,'Data (2)'!$I$2-1,FALSE))</f>
        <v/>
      </c>
      <c r="G61" t="str">
        <f>IF($P61="","",VLOOKUP($P61,'Data (2)'!$B$4:$V$2000,'Data (2)'!$J$2-1,FALSE))</f>
        <v/>
      </c>
      <c r="H61" s="10" t="str">
        <f>IF($P61="","",VLOOKUP($P61,'Data (2)'!$B$4:$V$2000,'Data (2)'!$L$2-1,FALSE))</f>
        <v/>
      </c>
      <c r="I61" s="10" t="str">
        <f>IF($P61="","",VLOOKUP($P61,'Data (2)'!$B$4:$V$2000,'Data (2)'!$M$2-1,FALSE)+VLOOKUP($P61,'Data (2)'!$B$4:$V$2000,'Data (2)'!$O$2-1,FALSE))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(2)'!$B$1,"",MAX($P$4:P60)+1)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(2)'!$B$4:$V$2000,'Data (2)'!$E$2-1,FALSE))</f>
        <v/>
      </c>
      <c r="C62" t="str">
        <f>IF($P62="","",VLOOKUP($P62,'Data (2)'!$B$4:$V$2000,'Data (2)'!$F$2-1,FALSE))</f>
        <v/>
      </c>
      <c r="D62" t="str">
        <f>IF($P62="","",VLOOKUP($P62,'Data (2)'!$B$4:$V$2000,'Data (2)'!$G$2-1,FALSE))</f>
        <v/>
      </c>
      <c r="E62" t="str">
        <f>IF($P62="","",VLOOKUP($P62,'Data (2)'!$B$4:$V$2000,'Data (2)'!$H$2-1,FALSE))</f>
        <v/>
      </c>
      <c r="F62" t="str">
        <f>IF($P62="","",VLOOKUP($P62,'Data (2)'!$B$4:$V$2000,'Data (2)'!$I$2-1,FALSE))</f>
        <v/>
      </c>
      <c r="G62" t="str">
        <f>IF($P62="","",VLOOKUP($P62,'Data (2)'!$B$4:$V$2000,'Data (2)'!$J$2-1,FALSE))</f>
        <v/>
      </c>
      <c r="H62" s="10" t="str">
        <f>IF($P62="","",VLOOKUP($P62,'Data (2)'!$B$4:$V$2000,'Data (2)'!$L$2-1,FALSE))</f>
        <v/>
      </c>
      <c r="I62" s="10" t="str">
        <f>IF($P62="","",VLOOKUP($P62,'Data (2)'!$B$4:$V$2000,'Data (2)'!$M$2-1,FALSE)+VLOOKUP($P62,'Data (2)'!$B$4:$V$2000,'Data (2)'!$O$2-1,FALSE))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(2)'!$B$1,"",MAX($P$4:P61)+1)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(2)'!$B$4:$V$2000,'Data (2)'!$E$2-1,FALSE))</f>
        <v/>
      </c>
      <c r="C63" t="str">
        <f>IF($P63="","",VLOOKUP($P63,'Data (2)'!$B$4:$V$2000,'Data (2)'!$F$2-1,FALSE))</f>
        <v/>
      </c>
      <c r="D63" t="str">
        <f>IF($P63="","",VLOOKUP($P63,'Data (2)'!$B$4:$V$2000,'Data (2)'!$G$2-1,FALSE))</f>
        <v/>
      </c>
      <c r="E63" t="str">
        <f>IF($P63="","",VLOOKUP($P63,'Data (2)'!$B$4:$V$2000,'Data (2)'!$H$2-1,FALSE))</f>
        <v/>
      </c>
      <c r="F63" t="str">
        <f>IF($P63="","",VLOOKUP($P63,'Data (2)'!$B$4:$V$2000,'Data (2)'!$I$2-1,FALSE))</f>
        <v/>
      </c>
      <c r="G63" t="str">
        <f>IF($P63="","",VLOOKUP($P63,'Data (2)'!$B$4:$V$2000,'Data (2)'!$J$2-1,FALSE))</f>
        <v/>
      </c>
      <c r="H63" s="10" t="str">
        <f>IF($P63="","",VLOOKUP($P63,'Data (2)'!$B$4:$V$2000,'Data (2)'!$L$2-1,FALSE))</f>
        <v/>
      </c>
      <c r="I63" s="10" t="str">
        <f>IF($P63="","",VLOOKUP($P63,'Data (2)'!$B$4:$V$2000,'Data (2)'!$M$2-1,FALSE)+VLOOKUP($P63,'Data (2)'!$B$4:$V$2000,'Data (2)'!$O$2-1,FALSE))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(2)'!$B$1,"",MAX($P$4:P62)+1)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(2)'!$B$4:$V$2000,'Data (2)'!$E$2-1,FALSE))</f>
        <v/>
      </c>
      <c r="C64" t="str">
        <f>IF($P64="","",VLOOKUP($P64,'Data (2)'!$B$4:$V$2000,'Data (2)'!$F$2-1,FALSE))</f>
        <v/>
      </c>
      <c r="D64" t="str">
        <f>IF($P64="","",VLOOKUP($P64,'Data (2)'!$B$4:$V$2000,'Data (2)'!$G$2-1,FALSE))</f>
        <v/>
      </c>
      <c r="E64" t="str">
        <f>IF($P64="","",VLOOKUP($P64,'Data (2)'!$B$4:$V$2000,'Data (2)'!$H$2-1,FALSE))</f>
        <v/>
      </c>
      <c r="F64" t="str">
        <f>IF($P64="","",VLOOKUP($P64,'Data (2)'!$B$4:$V$2000,'Data (2)'!$I$2-1,FALSE))</f>
        <v/>
      </c>
      <c r="G64" t="str">
        <f>IF($P64="","",VLOOKUP($P64,'Data (2)'!$B$4:$V$2000,'Data (2)'!$J$2-1,FALSE))</f>
        <v/>
      </c>
      <c r="H64" s="10" t="str">
        <f>IF($P64="","",VLOOKUP($P64,'Data (2)'!$B$4:$V$2000,'Data (2)'!$L$2-1,FALSE))</f>
        <v/>
      </c>
      <c r="I64" s="10" t="str">
        <f>IF($P64="","",VLOOKUP($P64,'Data (2)'!$B$4:$V$2000,'Data (2)'!$M$2-1,FALSE)+VLOOKUP($P64,'Data (2)'!$B$4:$V$2000,'Data (2)'!$O$2-1,FALSE))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(2)'!$B$1,"",MAX($P$4:P63)+1)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(2)'!$B$4:$V$2000,'Data (2)'!$E$2-1,FALSE))</f>
        <v/>
      </c>
      <c r="C65" t="str">
        <f>IF($P65="","",VLOOKUP($P65,'Data (2)'!$B$4:$V$2000,'Data (2)'!$F$2-1,FALSE))</f>
        <v/>
      </c>
      <c r="D65" t="str">
        <f>IF($P65="","",VLOOKUP($P65,'Data (2)'!$B$4:$V$2000,'Data (2)'!$G$2-1,FALSE))</f>
        <v/>
      </c>
      <c r="E65" t="str">
        <f>IF($P65="","",VLOOKUP($P65,'Data (2)'!$B$4:$V$2000,'Data (2)'!$H$2-1,FALSE))</f>
        <v/>
      </c>
      <c r="F65" t="str">
        <f>IF($P65="","",VLOOKUP($P65,'Data (2)'!$B$4:$V$2000,'Data (2)'!$I$2-1,FALSE))</f>
        <v/>
      </c>
      <c r="G65" t="str">
        <f>IF($P65="","",VLOOKUP($P65,'Data (2)'!$B$4:$V$2000,'Data (2)'!$J$2-1,FALSE))</f>
        <v/>
      </c>
      <c r="H65" s="10" t="str">
        <f>IF($P65="","",VLOOKUP($P65,'Data (2)'!$B$4:$V$2000,'Data (2)'!$L$2-1,FALSE))</f>
        <v/>
      </c>
      <c r="I65" s="10" t="str">
        <f>IF($P65="","",VLOOKUP($P65,'Data (2)'!$B$4:$V$2000,'Data (2)'!$M$2-1,FALSE)+VLOOKUP($P65,'Data (2)'!$B$4:$V$2000,'Data (2)'!$O$2-1,FALSE))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(2)'!$B$1,"",MAX($P$4:P64)+1)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(2)'!$B$4:$V$2000,'Data (2)'!$E$2-1,FALSE))</f>
        <v/>
      </c>
      <c r="C66" t="str">
        <f>IF($P66="","",VLOOKUP($P66,'Data (2)'!$B$4:$V$2000,'Data (2)'!$F$2-1,FALSE))</f>
        <v/>
      </c>
      <c r="D66" t="str">
        <f>IF($P66="","",VLOOKUP($P66,'Data (2)'!$B$4:$V$2000,'Data (2)'!$G$2-1,FALSE))</f>
        <v/>
      </c>
      <c r="E66" t="str">
        <f>IF($P66="","",VLOOKUP($P66,'Data (2)'!$B$4:$V$2000,'Data (2)'!$H$2-1,FALSE))</f>
        <v/>
      </c>
      <c r="F66" t="str">
        <f>IF($P66="","",VLOOKUP($P66,'Data (2)'!$B$4:$V$2000,'Data (2)'!$I$2-1,FALSE))</f>
        <v/>
      </c>
      <c r="G66" t="str">
        <f>IF($P66="","",VLOOKUP($P66,'Data (2)'!$B$4:$V$2000,'Data (2)'!$J$2-1,FALSE))</f>
        <v/>
      </c>
      <c r="H66" s="10" t="str">
        <f>IF($P66="","",VLOOKUP($P66,'Data (2)'!$B$4:$V$2000,'Data (2)'!$L$2-1,FALSE))</f>
        <v/>
      </c>
      <c r="I66" s="10" t="str">
        <f>IF($P66="","",VLOOKUP($P66,'Data (2)'!$B$4:$V$2000,'Data (2)'!$M$2-1,FALSE)+VLOOKUP($P66,'Data (2)'!$B$4:$V$2000,'Data (2)'!$O$2-1,FALSE))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(2)'!$B$1,"",MAX($P$4:P65)+1)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(2)'!$B$4:$V$2000,'Data (2)'!$E$2-1,FALSE))</f>
        <v/>
      </c>
      <c r="C67" t="str">
        <f>IF($P67="","",VLOOKUP($P67,'Data (2)'!$B$4:$V$2000,'Data (2)'!$F$2-1,FALSE))</f>
        <v/>
      </c>
      <c r="D67" t="str">
        <f>IF($P67="","",VLOOKUP($P67,'Data (2)'!$B$4:$V$2000,'Data (2)'!$G$2-1,FALSE))</f>
        <v/>
      </c>
      <c r="E67" t="str">
        <f>IF($P67="","",VLOOKUP($P67,'Data (2)'!$B$4:$V$2000,'Data (2)'!$H$2-1,FALSE))</f>
        <v/>
      </c>
      <c r="F67" t="str">
        <f>IF($P67="","",VLOOKUP($P67,'Data (2)'!$B$4:$V$2000,'Data (2)'!$I$2-1,FALSE))</f>
        <v/>
      </c>
      <c r="G67" t="str">
        <f>IF($P67="","",VLOOKUP($P67,'Data (2)'!$B$4:$V$2000,'Data (2)'!$J$2-1,FALSE))</f>
        <v/>
      </c>
      <c r="H67" s="10" t="str">
        <f>IF($P67="","",VLOOKUP($P67,'Data (2)'!$B$4:$V$2000,'Data (2)'!$L$2-1,FALSE))</f>
        <v/>
      </c>
      <c r="I67" s="10" t="str">
        <f>IF($P67="","",VLOOKUP($P67,'Data (2)'!$B$4:$V$2000,'Data (2)'!$M$2-1,FALSE)+VLOOKUP($P67,'Data (2)'!$B$4:$V$2000,'Data (2)'!$O$2-1,FALSE))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(2)'!$B$1,"",MAX($P$4:P66)+1)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(2)'!$B$4:$V$2000,'Data (2)'!$E$2-1,FALSE))</f>
        <v/>
      </c>
      <c r="C68" t="str">
        <f>IF($P68="","",VLOOKUP($P68,'Data (2)'!$B$4:$V$2000,'Data (2)'!$F$2-1,FALSE))</f>
        <v/>
      </c>
      <c r="D68" t="str">
        <f>IF($P68="","",VLOOKUP($P68,'Data (2)'!$B$4:$V$2000,'Data (2)'!$G$2-1,FALSE))</f>
        <v/>
      </c>
      <c r="E68" t="str">
        <f>IF($P68="","",VLOOKUP($P68,'Data (2)'!$B$4:$V$2000,'Data (2)'!$H$2-1,FALSE))</f>
        <v/>
      </c>
      <c r="F68" t="str">
        <f>IF($P68="","",VLOOKUP($P68,'Data (2)'!$B$4:$V$2000,'Data (2)'!$I$2-1,FALSE))</f>
        <v/>
      </c>
      <c r="G68" t="str">
        <f>IF($P68="","",VLOOKUP($P68,'Data (2)'!$B$4:$V$2000,'Data (2)'!$J$2-1,FALSE))</f>
        <v/>
      </c>
      <c r="H68" s="10" t="str">
        <f>IF($P68="","",VLOOKUP($P68,'Data (2)'!$B$4:$V$2000,'Data (2)'!$L$2-1,FALSE))</f>
        <v/>
      </c>
      <c r="I68" s="10" t="str">
        <f>IF($P68="","",VLOOKUP($P68,'Data (2)'!$B$4:$V$2000,'Data (2)'!$M$2-1,FALSE)+VLOOKUP($P68,'Data (2)'!$B$4:$V$2000,'Data (2)'!$O$2-1,FALSE))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(2)'!$B$1,"",MAX($P$4:P67)+1)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(2)'!$B$4:$V$2000,'Data (2)'!$E$2-1,FALSE))</f>
        <v/>
      </c>
      <c r="C69" t="str">
        <f>IF($P69="","",VLOOKUP($P69,'Data (2)'!$B$4:$V$2000,'Data (2)'!$F$2-1,FALSE))</f>
        <v/>
      </c>
      <c r="D69" t="str">
        <f>IF($P69="","",VLOOKUP($P69,'Data (2)'!$B$4:$V$2000,'Data (2)'!$G$2-1,FALSE))</f>
        <v/>
      </c>
      <c r="E69" t="str">
        <f>IF($P69="","",VLOOKUP($P69,'Data (2)'!$B$4:$V$2000,'Data (2)'!$H$2-1,FALSE))</f>
        <v/>
      </c>
      <c r="F69" t="str">
        <f>IF($P69="","",VLOOKUP($P69,'Data (2)'!$B$4:$V$2000,'Data (2)'!$I$2-1,FALSE))</f>
        <v/>
      </c>
      <c r="G69" t="str">
        <f>IF($P69="","",VLOOKUP($P69,'Data (2)'!$B$4:$V$2000,'Data (2)'!$J$2-1,FALSE))</f>
        <v/>
      </c>
      <c r="H69" s="10" t="str">
        <f>IF($P69="","",VLOOKUP($P69,'Data (2)'!$B$4:$V$2000,'Data (2)'!$L$2-1,FALSE))</f>
        <v/>
      </c>
      <c r="I69" s="10" t="str">
        <f>IF($P69="","",VLOOKUP($P69,'Data (2)'!$B$4:$V$2000,'Data (2)'!$M$2-1,FALSE)+VLOOKUP($P69,'Data (2)'!$B$4:$V$2000,'Data (2)'!$O$2-1,FALSE))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(2)'!$B$1,"",MAX($P$4:P68)+1)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(2)'!$B$4:$V$2000,'Data (2)'!$E$2-1,FALSE))</f>
        <v/>
      </c>
      <c r="C70" t="str">
        <f>IF($P70="","",VLOOKUP($P70,'Data (2)'!$B$4:$V$2000,'Data (2)'!$F$2-1,FALSE))</f>
        <v/>
      </c>
      <c r="D70" t="str">
        <f>IF($P70="","",VLOOKUP($P70,'Data (2)'!$B$4:$V$2000,'Data (2)'!$G$2-1,FALSE))</f>
        <v/>
      </c>
      <c r="E70" t="str">
        <f>IF($P70="","",VLOOKUP($P70,'Data (2)'!$B$4:$V$2000,'Data (2)'!$H$2-1,FALSE))</f>
        <v/>
      </c>
      <c r="F70" t="str">
        <f>IF($P70="","",VLOOKUP($P70,'Data (2)'!$B$4:$V$2000,'Data (2)'!$I$2-1,FALSE))</f>
        <v/>
      </c>
      <c r="G70" t="str">
        <f>IF($P70="","",VLOOKUP($P70,'Data (2)'!$B$4:$V$2000,'Data (2)'!$J$2-1,FALSE))</f>
        <v/>
      </c>
      <c r="H70" s="10" t="str">
        <f>IF($P70="","",VLOOKUP($P70,'Data (2)'!$B$4:$V$2000,'Data (2)'!$L$2-1,FALSE))</f>
        <v/>
      </c>
      <c r="I70" s="10" t="str">
        <f>IF($P70="","",VLOOKUP($P70,'Data (2)'!$B$4:$V$2000,'Data (2)'!$M$2-1,FALSE)+VLOOKUP($P70,'Data (2)'!$B$4:$V$2000,'Data (2)'!$O$2-1,FALSE))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(2)'!$B$1,"",MAX($P$4:P69)+1)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2019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38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17</v>
      </c>
      <c r="I4" s="16" t="s">
        <v>22</v>
      </c>
      <c r="J4" s="16" t="s">
        <v>21</v>
      </c>
      <c r="K4" s="16" t="s">
        <v>30</v>
      </c>
    </row>
    <row r="5" spans="1:16" x14ac:dyDescent="0.2">
      <c r="A5" s="11">
        <f>IF(J5="","",RANK(J5,$J$5:$J$500)+COUNTIF($J$3:J4,J5))</f>
        <v>2</v>
      </c>
      <c r="B5" t="str">
        <f>IF($P5="","",VLOOKUP($P5,'Data (2)'!$C$4:$V$2000,'Data (2)'!$E$2-2,FALSE))</f>
        <v>DM</v>
      </c>
      <c r="C5" t="str">
        <f>IF($P5="","",VLOOKUP($P5,'Data (2)'!$C$4:$V$2000,'Data (2)'!$F$2-2,FALSE))</f>
        <v>MACHINERY FUND</v>
      </c>
      <c r="D5" t="str">
        <f>IF($P5="","",VLOOKUP($P5,'Data (2)'!$C$4:$V$2000,'Data (2)'!$G$2-2,FALSE))</f>
        <v>5130</v>
      </c>
      <c r="E5" t="str">
        <f>IF($P5="","",VLOOKUP($P5,'Data (2)'!$C$4:$V$2000,'Data (2)'!$H$2-2,FALSE))</f>
        <v>ROAD MACHINERY</v>
      </c>
      <c r="F5" t="str">
        <f>IF($P5="","",VLOOKUP($P5,'Data (2)'!$C$4:$V$2000,'Data (2)'!$I$2-2,FALSE))</f>
        <v>1000</v>
      </c>
      <c r="G5" t="str">
        <f>IF($P5="","",VLOOKUP($P5,'Data (2)'!$C$4:$V$2000,'Data (2)'!$J$2-2,FALSE))</f>
        <v>PERSONAL SERVICES</v>
      </c>
      <c r="H5" s="10">
        <f>IF($P5="","",VLOOKUP($P5,'Data (2)'!$C$4:$V$2000,'Data (2)'!$P$2-2,FALSE))</f>
        <v>350443</v>
      </c>
      <c r="I5" s="10">
        <f>IF($P5="","",VLOOKUP($P5,'Data (2)'!$C$4:$V$2000,'Data (2)'!$M$2-2,FALSE)+VLOOKUP($P5,'Data (2)'!$C$4:$V$2000,'Data (2)'!$O$2-2,FALSE))</f>
        <v>333107.19</v>
      </c>
      <c r="J5" s="10">
        <f>IF(P5="","",H5-I5)</f>
        <v>17335.809999999998</v>
      </c>
      <c r="K5" s="6">
        <f>IF(P5="","",IF(H5=0,0,ROUND((I5)/H5,4)))</f>
        <v>0.95050000000000001</v>
      </c>
      <c r="P5">
        <v>1</v>
      </c>
    </row>
    <row r="6" spans="1:16" x14ac:dyDescent="0.2">
      <c r="A6" s="11">
        <f>IF(J6="","",RANK(J6,$J$5:$J$500)+COUNTIF($J$3:J5,J6))</f>
        <v>1</v>
      </c>
      <c r="B6" t="str">
        <f>IF($P6="","",VLOOKUP($P6,'Data (2)'!$C$4:$V$2000,'Data (2)'!$E$2-2,FALSE))</f>
        <v>DM</v>
      </c>
      <c r="C6" t="str">
        <f>IF($P6="","",VLOOKUP($P6,'Data (2)'!$C$4:$V$2000,'Data (2)'!$F$2-2,FALSE))</f>
        <v>MACHINERY FUND</v>
      </c>
      <c r="D6" t="str">
        <f>IF($P6="","",VLOOKUP($P6,'Data (2)'!$C$4:$V$2000,'Data (2)'!$G$2-2,FALSE))</f>
        <v>5130</v>
      </c>
      <c r="E6" t="str">
        <f>IF($P6="","",VLOOKUP($P6,'Data (2)'!$C$4:$V$2000,'Data (2)'!$H$2-2,FALSE))</f>
        <v>ROAD MACHINERY</v>
      </c>
      <c r="F6" t="str">
        <f>IF($P6="","",VLOOKUP($P6,'Data (2)'!$C$4:$V$2000,'Data (2)'!$I$2-2,FALSE))</f>
        <v>2000</v>
      </c>
      <c r="G6" t="str">
        <f>IF($P6="","",VLOOKUP($P6,'Data (2)'!$C$4:$V$2000,'Data (2)'!$J$2-2,FALSE))</f>
        <v>EQUIPMENT</v>
      </c>
      <c r="H6" s="10">
        <f>IF($P6="","",VLOOKUP($P6,'Data (2)'!$C$4:$V$2000,'Data (2)'!$P$2-2,FALSE))</f>
        <v>251300</v>
      </c>
      <c r="I6" s="10">
        <f>IF($P6="","",VLOOKUP($P6,'Data (2)'!$C$4:$V$2000,'Data (2)'!$M$2-2,FALSE)+VLOOKUP($P6,'Data (2)'!$C$4:$V$2000,'Data (2)'!$O$2-2,FALSE))</f>
        <v>192916.75</v>
      </c>
      <c r="J6" s="10">
        <f t="shared" ref="J6:J69" si="0">IF(P6="","",H6-I6)</f>
        <v>58383.25</v>
      </c>
      <c r="K6" s="6">
        <f t="shared" ref="K6:K69" si="1">IF(P6="","",IF(H6=0,0,ROUND((I6)/H6,4)))</f>
        <v>0.76770000000000005</v>
      </c>
      <c r="P6">
        <f>IF((MAX($P$4:P5)+1)&gt;'Data (2)'!$C$1,"",MAX($P$4:P5)+1)</f>
        <v>2</v>
      </c>
    </row>
    <row r="7" spans="1:16" x14ac:dyDescent="0.2">
      <c r="A7" s="11">
        <f>IF(J7="","",RANK(J7,$J$5:$J$500)+COUNTIF($J$3:J6,J7))</f>
        <v>4</v>
      </c>
      <c r="B7" t="str">
        <f>IF($P7="","",VLOOKUP($P7,'Data (2)'!$C$4:$V$2000,'Data (2)'!$E$2-2,FALSE))</f>
        <v>DM</v>
      </c>
      <c r="C7" t="str">
        <f>IF($P7="","",VLOOKUP($P7,'Data (2)'!$C$4:$V$2000,'Data (2)'!$F$2-2,FALSE))</f>
        <v>MACHINERY FUND</v>
      </c>
      <c r="D7" t="str">
        <f>IF($P7="","",VLOOKUP($P7,'Data (2)'!$C$4:$V$2000,'Data (2)'!$G$2-2,FALSE))</f>
        <v>5130</v>
      </c>
      <c r="E7" t="str">
        <f>IF($P7="","",VLOOKUP($P7,'Data (2)'!$C$4:$V$2000,'Data (2)'!$H$2-2,FALSE))</f>
        <v>ROAD MACHINERY</v>
      </c>
      <c r="F7" t="str">
        <f>IF($P7="","",VLOOKUP($P7,'Data (2)'!$C$4:$V$2000,'Data (2)'!$I$2-2,FALSE))</f>
        <v>4000</v>
      </c>
      <c r="G7" t="str">
        <f>IF($P7="","",VLOOKUP($P7,'Data (2)'!$C$4:$V$2000,'Data (2)'!$J$2-2,FALSE))</f>
        <v>CONTRACTUAL EXPENSES</v>
      </c>
      <c r="H7" s="10">
        <f>IF($P7="","",VLOOKUP($P7,'Data (2)'!$C$4:$V$2000,'Data (2)'!$P$2-2,FALSE))</f>
        <v>667250</v>
      </c>
      <c r="I7" s="10">
        <f>IF($P7="","",VLOOKUP($P7,'Data (2)'!$C$4:$V$2000,'Data (2)'!$M$2-2,FALSE)+VLOOKUP($P7,'Data (2)'!$C$4:$V$2000,'Data (2)'!$O$2-2,FALSE))</f>
        <v>728102.02</v>
      </c>
      <c r="J7" s="10">
        <f t="shared" si="0"/>
        <v>-60852.020000000019</v>
      </c>
      <c r="K7" s="6">
        <f t="shared" si="1"/>
        <v>1.0911999999999999</v>
      </c>
      <c r="P7">
        <f>IF((MAX($P$4:P6)+1)&gt;'Data (2)'!$C$1,"",MAX($P$4:P6)+1)</f>
        <v>3</v>
      </c>
    </row>
    <row r="8" spans="1:16" x14ac:dyDescent="0.2">
      <c r="A8" s="11">
        <f>IF(J8="","",RANK(J8,$J$5:$J$500)+COUNTIF($J$3:J7,J8))</f>
        <v>5</v>
      </c>
      <c r="B8" t="str">
        <f>IF($P8="","",VLOOKUP($P8,'Data (2)'!$C$4:$V$2000,'Data (2)'!$E$2-2,FALSE))</f>
        <v>DM</v>
      </c>
      <c r="C8" t="str">
        <f>IF($P8="","",VLOOKUP($P8,'Data (2)'!$C$4:$V$2000,'Data (2)'!$F$2-2,FALSE))</f>
        <v>MACHINERY FUND</v>
      </c>
      <c r="D8" t="str">
        <f>IF($P8="","",VLOOKUP($P8,'Data (2)'!$C$4:$V$2000,'Data (2)'!$G$2-2,FALSE))</f>
        <v>9785</v>
      </c>
      <c r="E8" t="str">
        <f>IF($P8="","",VLOOKUP($P8,'Data (2)'!$C$4:$V$2000,'Data (2)'!$H$2-2,FALSE))</f>
        <v>INSTALLMENT PURCHASE DEBT</v>
      </c>
      <c r="F8" t="str">
        <f>IF($P8="","",VLOOKUP($P8,'Data (2)'!$C$4:$V$2000,'Data (2)'!$I$2-2,FALSE))</f>
        <v>6000</v>
      </c>
      <c r="G8" t="str">
        <f>IF($P8="","",VLOOKUP($P8,'Data (2)'!$C$4:$V$2000,'Data (2)'!$J$2-2,FALSE))</f>
        <v>DEBT PRINCIPAL</v>
      </c>
      <c r="H8" s="10">
        <f>IF($P8="","",VLOOKUP($P8,'Data (2)'!$C$4:$V$2000,'Data (2)'!$P$2-2,FALSE))</f>
        <v>234725</v>
      </c>
      <c r="I8" s="10">
        <f>IF($P8="","",VLOOKUP($P8,'Data (2)'!$C$4:$V$2000,'Data (2)'!$M$2-2,FALSE)+VLOOKUP($P8,'Data (2)'!$C$4:$V$2000,'Data (2)'!$O$2-2,FALSE))</f>
        <v>631733.66</v>
      </c>
      <c r="J8" s="10">
        <f t="shared" si="0"/>
        <v>-397008.66000000003</v>
      </c>
      <c r="K8" s="6">
        <f t="shared" si="1"/>
        <v>2.6913999999999998</v>
      </c>
      <c r="P8">
        <f>IF((MAX($P$4:P7)+1)&gt;'Data (2)'!$C$1,"",MAX($P$4:P7)+1)</f>
        <v>4</v>
      </c>
    </row>
    <row r="9" spans="1:16" x14ac:dyDescent="0.2">
      <c r="A9" s="11">
        <f>IF(J9="","",RANK(J9,$J$5:$J$500)+COUNTIF($J$3:J8,J9))</f>
        <v>3</v>
      </c>
      <c r="B9" t="str">
        <f>IF($P9="","",VLOOKUP($P9,'Data (2)'!$C$4:$V$2000,'Data (2)'!$E$2-2,FALSE))</f>
        <v>DM</v>
      </c>
      <c r="C9" t="str">
        <f>IF($P9="","",VLOOKUP($P9,'Data (2)'!$C$4:$V$2000,'Data (2)'!$F$2-2,FALSE))</f>
        <v>MACHINERY FUND</v>
      </c>
      <c r="D9" t="str">
        <f>IF($P9="","",VLOOKUP($P9,'Data (2)'!$C$4:$V$2000,'Data (2)'!$G$2-2,FALSE))</f>
        <v>9785</v>
      </c>
      <c r="E9" t="str">
        <f>IF($P9="","",VLOOKUP($P9,'Data (2)'!$C$4:$V$2000,'Data (2)'!$H$2-2,FALSE))</f>
        <v>INSTALLMENT PURCHASE DEBT</v>
      </c>
      <c r="F9" t="str">
        <f>IF($P9="","",VLOOKUP($P9,'Data (2)'!$C$4:$V$2000,'Data (2)'!$I$2-2,FALSE))</f>
        <v>7000</v>
      </c>
      <c r="G9" t="str">
        <f>IF($P9="","",VLOOKUP($P9,'Data (2)'!$C$4:$V$2000,'Data (2)'!$J$2-2,FALSE))</f>
        <v>DEBT INTEREST</v>
      </c>
      <c r="H9" s="10">
        <f>IF($P9="","",VLOOKUP($P9,'Data (2)'!$C$4:$V$2000,'Data (2)'!$P$2-2,FALSE))</f>
        <v>22610</v>
      </c>
      <c r="I9" s="10">
        <f>IF($P9="","",VLOOKUP($P9,'Data (2)'!$C$4:$V$2000,'Data (2)'!$M$2-2,FALSE)+VLOOKUP($P9,'Data (2)'!$C$4:$V$2000,'Data (2)'!$O$2-2,FALSE))</f>
        <v>37891.96</v>
      </c>
      <c r="J9" s="10">
        <f t="shared" si="0"/>
        <v>-15281.96</v>
      </c>
      <c r="K9" s="6">
        <f t="shared" si="1"/>
        <v>1.6758999999999999</v>
      </c>
      <c r="P9">
        <f>IF((MAX($P$4:P8)+1)&gt;'Data (2)'!$C$1,"",MAX($P$4:P8)+1)</f>
        <v>5</v>
      </c>
    </row>
    <row r="10" spans="1:16" x14ac:dyDescent="0.2">
      <c r="A10" s="11">
        <f>IF(J10="","",RANK(J10,$J$5:$J$500)+COUNTIF($J$3:J9,J10))</f>
        <v>6</v>
      </c>
      <c r="B10" t="str">
        <f>IF($P10="","",VLOOKUP($P10,'Data (2)'!$C$4:$V$2000,'Data (2)'!$E$2-2,FALSE))</f>
        <v>DM</v>
      </c>
      <c r="C10" t="str">
        <f>IF($P10="","",VLOOKUP($P10,'Data (2)'!$C$4:$V$2000,'Data (2)'!$F$2-2,FALSE))</f>
        <v>MACHINERY FUND</v>
      </c>
      <c r="D10" t="str">
        <f>IF($P10="","",VLOOKUP($P10,'Data (2)'!$C$4:$V$2000,'Data (2)'!$G$2-2,FALSE))</f>
        <v xml:space="preserve"> </v>
      </c>
      <c r="E10" t="str">
        <f>IF($P10="","",VLOOKUP($P10,'Data (2)'!$C$4:$V$2000,'Data (2)'!$H$2-2,FALSE))</f>
        <v xml:space="preserve"> </v>
      </c>
      <c r="F10" t="str">
        <f>IF($P10="","",VLOOKUP($P10,'Data (2)'!$C$4:$V$2000,'Data (2)'!$I$2-2,FALSE))</f>
        <v xml:space="preserve"> </v>
      </c>
      <c r="G10" t="str">
        <f>IF($P10="","",VLOOKUP($P10,'Data (2)'!$C$4:$V$2000,'Data (2)'!$J$2-2,FALSE))</f>
        <v xml:space="preserve"> </v>
      </c>
      <c r="H10" s="10">
        <f>IF($P10="","",VLOOKUP($P10,'Data (2)'!$C$4:$V$2000,'Data (2)'!$P$2-2,FALSE))</f>
        <v>1526328</v>
      </c>
      <c r="I10" s="10">
        <f>IF($P10="","",VLOOKUP($P10,'Data (2)'!$C$4:$V$2000,'Data (2)'!$M$2-2,FALSE)+VLOOKUP($P10,'Data (2)'!$C$4:$V$2000,'Data (2)'!$O$2-2,FALSE))</f>
        <v>1923751.5799999998</v>
      </c>
      <c r="J10" s="10">
        <f t="shared" si="0"/>
        <v>-397423.57999999984</v>
      </c>
      <c r="K10" s="6">
        <f t="shared" si="1"/>
        <v>1.2604</v>
      </c>
      <c r="P10">
        <f>IF((MAX($P$4:P9)+1)&gt;'Data (2)'!$C$1,"",MAX($P$4:P9)+1)</f>
        <v>6</v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(2)'!$C$4:$V$2000,'Data (2)'!$E$2-2,FALSE))</f>
        <v/>
      </c>
      <c r="C11" t="str">
        <f>IF($P11="","",VLOOKUP($P11,'Data (2)'!$C$4:$V$2000,'Data (2)'!$F$2-2,FALSE))</f>
        <v/>
      </c>
      <c r="D11" t="str">
        <f>IF($P11="","",VLOOKUP($P11,'Data (2)'!$C$4:$V$2000,'Data (2)'!$G$2-2,FALSE))</f>
        <v/>
      </c>
      <c r="E11" t="str">
        <f>IF($P11="","",VLOOKUP($P11,'Data (2)'!$C$4:$V$2000,'Data (2)'!$H$2-2,FALSE))</f>
        <v/>
      </c>
      <c r="F11" t="str">
        <f>IF($P11="","",VLOOKUP($P11,'Data (2)'!$C$4:$V$2000,'Data (2)'!$I$2-2,FALSE))</f>
        <v/>
      </c>
      <c r="G11" t="str">
        <f>IF($P11="","",VLOOKUP($P11,'Data (2)'!$C$4:$V$2000,'Data (2)'!$J$2-2,FALSE))</f>
        <v/>
      </c>
      <c r="H11" s="10" t="str">
        <f>IF($P11="","",VLOOKUP($P11,'Data (2)'!$C$4:$V$2000,'Data (2)'!$P$2-2,FALSE))</f>
        <v/>
      </c>
      <c r="I11" s="10" t="str">
        <f>IF($P11="","",VLOOKUP($P11,'Data (2)'!$C$4:$V$2000,'Data (2)'!$M$2-2,FALSE)+VLOOKUP($P11,'Data (2)'!$C$4:$V$2000,'Data (2)'!$O$2-2,FALSE))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(2)'!$C$1,"",MAX($P$4:P10)+1)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(2)'!$C$4:$V$2000,'Data (2)'!$E$2-2,FALSE))</f>
        <v/>
      </c>
      <c r="C12" t="str">
        <f>IF($P12="","",VLOOKUP($P12,'Data (2)'!$C$4:$V$2000,'Data (2)'!$F$2-2,FALSE))</f>
        <v/>
      </c>
      <c r="D12" t="str">
        <f>IF($P12="","",VLOOKUP($P12,'Data (2)'!$C$4:$V$2000,'Data (2)'!$G$2-2,FALSE))</f>
        <v/>
      </c>
      <c r="E12" t="str">
        <f>IF($P12="","",VLOOKUP($P12,'Data (2)'!$C$4:$V$2000,'Data (2)'!$H$2-2,FALSE))</f>
        <v/>
      </c>
      <c r="F12" t="str">
        <f>IF($P12="","",VLOOKUP($P12,'Data (2)'!$C$4:$V$2000,'Data (2)'!$I$2-2,FALSE))</f>
        <v/>
      </c>
      <c r="G12" t="str">
        <f>IF($P12="","",VLOOKUP($P12,'Data (2)'!$C$4:$V$2000,'Data (2)'!$J$2-2,FALSE))</f>
        <v/>
      </c>
      <c r="H12" s="10" t="str">
        <f>IF($P12="","",VLOOKUP($P12,'Data (2)'!$C$4:$V$2000,'Data (2)'!$P$2-2,FALSE))</f>
        <v/>
      </c>
      <c r="I12" s="10" t="str">
        <f>IF($P12="","",VLOOKUP($P12,'Data (2)'!$C$4:$V$2000,'Data (2)'!$M$2-2,FALSE)+VLOOKUP($P12,'Data (2)'!$C$4:$V$2000,'Data (2)'!$O$2-2,FALSE))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(2)'!$C$1,"",MAX($P$4:P11)+1)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(2)'!$C$4:$V$2000,'Data (2)'!$E$2-2,FALSE))</f>
        <v/>
      </c>
      <c r="C13" t="str">
        <f>IF($P13="","",VLOOKUP($P13,'Data (2)'!$C$4:$V$2000,'Data (2)'!$F$2-2,FALSE))</f>
        <v/>
      </c>
      <c r="D13" t="str">
        <f>IF($P13="","",VLOOKUP($P13,'Data (2)'!$C$4:$V$2000,'Data (2)'!$G$2-2,FALSE))</f>
        <v/>
      </c>
      <c r="E13" t="str">
        <f>IF($P13="","",VLOOKUP($P13,'Data (2)'!$C$4:$V$2000,'Data (2)'!$H$2-2,FALSE))</f>
        <v/>
      </c>
      <c r="F13" t="str">
        <f>IF($P13="","",VLOOKUP($P13,'Data (2)'!$C$4:$V$2000,'Data (2)'!$I$2-2,FALSE))</f>
        <v/>
      </c>
      <c r="G13" t="str">
        <f>IF($P13="","",VLOOKUP($P13,'Data (2)'!$C$4:$V$2000,'Data (2)'!$J$2-2,FALSE))</f>
        <v/>
      </c>
      <c r="H13" s="10" t="str">
        <f>IF($P13="","",VLOOKUP($P13,'Data (2)'!$C$4:$V$2000,'Data (2)'!$P$2-2,FALSE))</f>
        <v/>
      </c>
      <c r="I13" s="10" t="str">
        <f>IF($P13="","",VLOOKUP($P13,'Data (2)'!$C$4:$V$2000,'Data (2)'!$M$2-2,FALSE)+VLOOKUP($P13,'Data (2)'!$C$4:$V$2000,'Data (2)'!$O$2-2,FALSE))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(2)'!$C$1,"",MAX($P$4:P12)+1)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(2)'!$C$4:$V$2000,'Data (2)'!$E$2-2,FALSE))</f>
        <v/>
      </c>
      <c r="C14" t="str">
        <f>IF($P14="","",VLOOKUP($P14,'Data (2)'!$C$4:$V$2000,'Data (2)'!$F$2-2,FALSE))</f>
        <v/>
      </c>
      <c r="D14" t="str">
        <f>IF($P14="","",VLOOKUP($P14,'Data (2)'!$C$4:$V$2000,'Data (2)'!$G$2-2,FALSE))</f>
        <v/>
      </c>
      <c r="E14" t="str">
        <f>IF($P14="","",VLOOKUP($P14,'Data (2)'!$C$4:$V$2000,'Data (2)'!$H$2-2,FALSE))</f>
        <v/>
      </c>
      <c r="F14" t="str">
        <f>IF($P14="","",VLOOKUP($P14,'Data (2)'!$C$4:$V$2000,'Data (2)'!$I$2-2,FALSE))</f>
        <v/>
      </c>
      <c r="G14" t="str">
        <f>IF($P14="","",VLOOKUP($P14,'Data (2)'!$C$4:$V$2000,'Data (2)'!$J$2-2,FALSE))</f>
        <v/>
      </c>
      <c r="H14" s="10" t="str">
        <f>IF($P14="","",VLOOKUP($P14,'Data (2)'!$C$4:$V$2000,'Data (2)'!$P$2-2,FALSE))</f>
        <v/>
      </c>
      <c r="I14" s="10" t="str">
        <f>IF($P14="","",VLOOKUP($P14,'Data (2)'!$C$4:$V$2000,'Data (2)'!$M$2-2,FALSE)+VLOOKUP($P14,'Data (2)'!$C$4:$V$2000,'Data (2)'!$O$2-2,FALSE))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(2)'!$C$1,"",MAX($P$4:P13)+1)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(2)'!$C$4:$V$2000,'Data (2)'!$E$2-2,FALSE))</f>
        <v/>
      </c>
      <c r="C15" t="str">
        <f>IF($P15="","",VLOOKUP($P15,'Data (2)'!$C$4:$V$2000,'Data (2)'!$F$2-2,FALSE))</f>
        <v/>
      </c>
      <c r="D15" t="str">
        <f>IF($P15="","",VLOOKUP($P15,'Data (2)'!$C$4:$V$2000,'Data (2)'!$G$2-2,FALSE))</f>
        <v/>
      </c>
      <c r="E15" t="str">
        <f>IF($P15="","",VLOOKUP($P15,'Data (2)'!$C$4:$V$2000,'Data (2)'!$H$2-2,FALSE))</f>
        <v/>
      </c>
      <c r="F15" t="str">
        <f>IF($P15="","",VLOOKUP($P15,'Data (2)'!$C$4:$V$2000,'Data (2)'!$I$2-2,FALSE))</f>
        <v/>
      </c>
      <c r="G15" t="str">
        <f>IF($P15="","",VLOOKUP($P15,'Data (2)'!$C$4:$V$2000,'Data (2)'!$J$2-2,FALSE))</f>
        <v/>
      </c>
      <c r="H15" s="10" t="str">
        <f>IF($P15="","",VLOOKUP($P15,'Data (2)'!$C$4:$V$2000,'Data (2)'!$P$2-2,FALSE))</f>
        <v/>
      </c>
      <c r="I15" s="10" t="str">
        <f>IF($P15="","",VLOOKUP($P15,'Data (2)'!$C$4:$V$2000,'Data (2)'!$M$2-2,FALSE)+VLOOKUP($P15,'Data (2)'!$C$4:$V$2000,'Data (2)'!$O$2-2,FALSE))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(2)'!$C$1,"",MAX($P$4:P14)+1)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(2)'!$C$4:$V$2000,'Data (2)'!$E$2-2,FALSE))</f>
        <v/>
      </c>
      <c r="C16" t="str">
        <f>IF($P16="","",VLOOKUP($P16,'Data (2)'!$C$4:$V$2000,'Data (2)'!$F$2-2,FALSE))</f>
        <v/>
      </c>
      <c r="D16" t="str">
        <f>IF($P16="","",VLOOKUP($P16,'Data (2)'!$C$4:$V$2000,'Data (2)'!$G$2-2,FALSE))</f>
        <v/>
      </c>
      <c r="E16" t="str">
        <f>IF($P16="","",VLOOKUP($P16,'Data (2)'!$C$4:$V$2000,'Data (2)'!$H$2-2,FALSE))</f>
        <v/>
      </c>
      <c r="F16" t="str">
        <f>IF($P16="","",VLOOKUP($P16,'Data (2)'!$C$4:$V$2000,'Data (2)'!$I$2-2,FALSE))</f>
        <v/>
      </c>
      <c r="G16" t="str">
        <f>IF($P16="","",VLOOKUP($P16,'Data (2)'!$C$4:$V$2000,'Data (2)'!$J$2-2,FALSE))</f>
        <v/>
      </c>
      <c r="H16" s="10" t="str">
        <f>IF($P16="","",VLOOKUP($P16,'Data (2)'!$C$4:$V$2000,'Data (2)'!$P$2-2,FALSE))</f>
        <v/>
      </c>
      <c r="I16" s="10" t="str">
        <f>IF($P16="","",VLOOKUP($P16,'Data (2)'!$C$4:$V$2000,'Data (2)'!$M$2-2,FALSE)+VLOOKUP($P16,'Data (2)'!$C$4:$V$2000,'Data (2)'!$O$2-2,FALSE))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(2)'!$C$1,"",MAX($P$4:P15)+1)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(2)'!$C$4:$V$2000,'Data (2)'!$E$2-2,FALSE))</f>
        <v/>
      </c>
      <c r="C17" t="str">
        <f>IF($P17="","",VLOOKUP($P17,'Data (2)'!$C$4:$V$2000,'Data (2)'!$F$2-2,FALSE))</f>
        <v/>
      </c>
      <c r="D17" t="str">
        <f>IF($P17="","",VLOOKUP($P17,'Data (2)'!$C$4:$V$2000,'Data (2)'!$G$2-2,FALSE))</f>
        <v/>
      </c>
      <c r="E17" t="str">
        <f>IF($P17="","",VLOOKUP($P17,'Data (2)'!$C$4:$V$2000,'Data (2)'!$H$2-2,FALSE))</f>
        <v/>
      </c>
      <c r="F17" t="str">
        <f>IF($P17="","",VLOOKUP($P17,'Data (2)'!$C$4:$V$2000,'Data (2)'!$I$2-2,FALSE))</f>
        <v/>
      </c>
      <c r="G17" t="str">
        <f>IF($P17="","",VLOOKUP($P17,'Data (2)'!$C$4:$V$2000,'Data (2)'!$J$2-2,FALSE))</f>
        <v/>
      </c>
      <c r="H17" s="10" t="str">
        <f>IF($P17="","",VLOOKUP($P17,'Data (2)'!$C$4:$V$2000,'Data (2)'!$P$2-2,FALSE))</f>
        <v/>
      </c>
      <c r="I17" s="10" t="str">
        <f>IF($P17="","",VLOOKUP($P17,'Data (2)'!$C$4:$V$2000,'Data (2)'!$M$2-2,FALSE)+VLOOKUP($P17,'Data (2)'!$C$4:$V$2000,'Data (2)'!$O$2-2,FALSE))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(2)'!$C$1,"",MAX($P$4:P16)+1)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(2)'!$C$4:$V$2000,'Data (2)'!$E$2-2,FALSE))</f>
        <v/>
      </c>
      <c r="C18" t="str">
        <f>IF($P18="","",VLOOKUP($P18,'Data (2)'!$C$4:$V$2000,'Data (2)'!$F$2-2,FALSE))</f>
        <v/>
      </c>
      <c r="D18" t="str">
        <f>IF($P18="","",VLOOKUP($P18,'Data (2)'!$C$4:$V$2000,'Data (2)'!$G$2-2,FALSE))</f>
        <v/>
      </c>
      <c r="E18" t="str">
        <f>IF($P18="","",VLOOKUP($P18,'Data (2)'!$C$4:$V$2000,'Data (2)'!$H$2-2,FALSE))</f>
        <v/>
      </c>
      <c r="F18" t="str">
        <f>IF($P18="","",VLOOKUP($P18,'Data (2)'!$C$4:$V$2000,'Data (2)'!$I$2-2,FALSE))</f>
        <v/>
      </c>
      <c r="G18" t="str">
        <f>IF($P18="","",VLOOKUP($P18,'Data (2)'!$C$4:$V$2000,'Data (2)'!$J$2-2,FALSE))</f>
        <v/>
      </c>
      <c r="H18" s="10" t="str">
        <f>IF($P18="","",VLOOKUP($P18,'Data (2)'!$C$4:$V$2000,'Data (2)'!$P$2-2,FALSE))</f>
        <v/>
      </c>
      <c r="I18" s="10" t="str">
        <f>IF($P18="","",VLOOKUP($P18,'Data (2)'!$C$4:$V$2000,'Data (2)'!$M$2-2,FALSE)+VLOOKUP($P18,'Data (2)'!$C$4:$V$2000,'Data (2)'!$O$2-2,FALSE))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(2)'!$C$1,"",MAX($P$4:P17)+1)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(2)'!$C$4:$V$2000,'Data (2)'!$E$2-2,FALSE))</f>
        <v/>
      </c>
      <c r="C19" t="str">
        <f>IF($P19="","",VLOOKUP($P19,'Data (2)'!$C$4:$V$2000,'Data (2)'!$F$2-2,FALSE))</f>
        <v/>
      </c>
      <c r="D19" t="str">
        <f>IF($P19="","",VLOOKUP($P19,'Data (2)'!$C$4:$V$2000,'Data (2)'!$G$2-2,FALSE))</f>
        <v/>
      </c>
      <c r="E19" t="str">
        <f>IF($P19="","",VLOOKUP($P19,'Data (2)'!$C$4:$V$2000,'Data (2)'!$H$2-2,FALSE))</f>
        <v/>
      </c>
      <c r="F19" t="str">
        <f>IF($P19="","",VLOOKUP($P19,'Data (2)'!$C$4:$V$2000,'Data (2)'!$I$2-2,FALSE))</f>
        <v/>
      </c>
      <c r="G19" t="str">
        <f>IF($P19="","",VLOOKUP($P19,'Data (2)'!$C$4:$V$2000,'Data (2)'!$J$2-2,FALSE))</f>
        <v/>
      </c>
      <c r="H19" s="10" t="str">
        <f>IF($P19="","",VLOOKUP($P19,'Data (2)'!$C$4:$V$2000,'Data (2)'!$P$2-2,FALSE))</f>
        <v/>
      </c>
      <c r="I19" s="10" t="str">
        <f>IF($P19="","",VLOOKUP($P19,'Data (2)'!$C$4:$V$2000,'Data (2)'!$M$2-2,FALSE)+VLOOKUP($P19,'Data (2)'!$C$4:$V$2000,'Data (2)'!$O$2-2,FALSE))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(2)'!$C$1,"",MAX($P$4:P18)+1)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(2)'!$C$4:$V$2000,'Data (2)'!$E$2-2,FALSE))</f>
        <v/>
      </c>
      <c r="C20" t="str">
        <f>IF($P20="","",VLOOKUP($P20,'Data (2)'!$C$4:$V$2000,'Data (2)'!$F$2-2,FALSE))</f>
        <v/>
      </c>
      <c r="D20" t="str">
        <f>IF($P20="","",VLOOKUP($P20,'Data (2)'!$C$4:$V$2000,'Data (2)'!$G$2-2,FALSE))</f>
        <v/>
      </c>
      <c r="E20" t="str">
        <f>IF($P20="","",VLOOKUP($P20,'Data (2)'!$C$4:$V$2000,'Data (2)'!$H$2-2,FALSE))</f>
        <v/>
      </c>
      <c r="F20" t="str">
        <f>IF($P20="","",VLOOKUP($P20,'Data (2)'!$C$4:$V$2000,'Data (2)'!$I$2-2,FALSE))</f>
        <v/>
      </c>
      <c r="G20" t="str">
        <f>IF($P20="","",VLOOKUP($P20,'Data (2)'!$C$4:$V$2000,'Data (2)'!$J$2-2,FALSE))</f>
        <v/>
      </c>
      <c r="H20" s="10" t="str">
        <f>IF($P20="","",VLOOKUP($P20,'Data (2)'!$C$4:$V$2000,'Data (2)'!$P$2-2,FALSE))</f>
        <v/>
      </c>
      <c r="I20" s="10" t="str">
        <f>IF($P20="","",VLOOKUP($P20,'Data (2)'!$C$4:$V$2000,'Data (2)'!$M$2-2,FALSE)+VLOOKUP($P20,'Data (2)'!$C$4:$V$2000,'Data (2)'!$O$2-2,FALSE))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(2)'!$C$1,"",MAX($P$4:P19)+1)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(2)'!$C$4:$V$2000,'Data (2)'!$E$2-2,FALSE))</f>
        <v/>
      </c>
      <c r="C21" t="str">
        <f>IF($P21="","",VLOOKUP($P21,'Data (2)'!$C$4:$V$2000,'Data (2)'!$F$2-2,FALSE))</f>
        <v/>
      </c>
      <c r="D21" t="str">
        <f>IF($P21="","",VLOOKUP($P21,'Data (2)'!$C$4:$V$2000,'Data (2)'!$G$2-2,FALSE))</f>
        <v/>
      </c>
      <c r="E21" t="str">
        <f>IF($P21="","",VLOOKUP($P21,'Data (2)'!$C$4:$V$2000,'Data (2)'!$H$2-2,FALSE))</f>
        <v/>
      </c>
      <c r="F21" t="str">
        <f>IF($P21="","",VLOOKUP($P21,'Data (2)'!$C$4:$V$2000,'Data (2)'!$I$2-2,FALSE))</f>
        <v/>
      </c>
      <c r="G21" t="str">
        <f>IF($P21="","",VLOOKUP($P21,'Data (2)'!$C$4:$V$2000,'Data (2)'!$J$2-2,FALSE))</f>
        <v/>
      </c>
      <c r="H21" s="10" t="str">
        <f>IF($P21="","",VLOOKUP($P21,'Data (2)'!$C$4:$V$2000,'Data (2)'!$P$2-2,FALSE))</f>
        <v/>
      </c>
      <c r="I21" s="10" t="str">
        <f>IF($P21="","",VLOOKUP($P21,'Data (2)'!$C$4:$V$2000,'Data (2)'!$M$2-2,FALSE)+VLOOKUP($P21,'Data (2)'!$C$4:$V$2000,'Data (2)'!$O$2-2,FALSE))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(2)'!$C$1,"",MAX($P$4:P20)+1)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(2)'!$C$4:$V$2000,'Data (2)'!$E$2-2,FALSE))</f>
        <v/>
      </c>
      <c r="C22" t="str">
        <f>IF($P22="","",VLOOKUP($P22,'Data (2)'!$C$4:$V$2000,'Data (2)'!$F$2-2,FALSE))</f>
        <v/>
      </c>
      <c r="D22" t="str">
        <f>IF($P22="","",VLOOKUP($P22,'Data (2)'!$C$4:$V$2000,'Data (2)'!$G$2-2,FALSE))</f>
        <v/>
      </c>
      <c r="E22" t="str">
        <f>IF($P22="","",VLOOKUP($P22,'Data (2)'!$C$4:$V$2000,'Data (2)'!$H$2-2,FALSE))</f>
        <v/>
      </c>
      <c r="F22" t="str">
        <f>IF($P22="","",VLOOKUP($P22,'Data (2)'!$C$4:$V$2000,'Data (2)'!$I$2-2,FALSE))</f>
        <v/>
      </c>
      <c r="G22" t="str">
        <f>IF($P22="","",VLOOKUP($P22,'Data (2)'!$C$4:$V$2000,'Data (2)'!$J$2-2,FALSE))</f>
        <v/>
      </c>
      <c r="H22" s="10" t="str">
        <f>IF($P22="","",VLOOKUP($P22,'Data (2)'!$C$4:$V$2000,'Data (2)'!$P$2-2,FALSE))</f>
        <v/>
      </c>
      <c r="I22" s="10" t="str">
        <f>IF($P22="","",VLOOKUP($P22,'Data (2)'!$C$4:$V$2000,'Data (2)'!$M$2-2,FALSE)+VLOOKUP($P22,'Data (2)'!$C$4:$V$2000,'Data (2)'!$O$2-2,FALSE))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(2)'!$C$1,"",MAX($P$4:P21)+1)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(2)'!$C$4:$V$2000,'Data (2)'!$E$2-2,FALSE))</f>
        <v/>
      </c>
      <c r="C23" t="str">
        <f>IF($P23="","",VLOOKUP($P23,'Data (2)'!$C$4:$V$2000,'Data (2)'!$F$2-2,FALSE))</f>
        <v/>
      </c>
      <c r="D23" t="str">
        <f>IF($P23="","",VLOOKUP($P23,'Data (2)'!$C$4:$V$2000,'Data (2)'!$G$2-2,FALSE))</f>
        <v/>
      </c>
      <c r="E23" t="str">
        <f>IF($P23="","",VLOOKUP($P23,'Data (2)'!$C$4:$V$2000,'Data (2)'!$H$2-2,FALSE))</f>
        <v/>
      </c>
      <c r="F23" t="str">
        <f>IF($P23="","",VLOOKUP($P23,'Data (2)'!$C$4:$V$2000,'Data (2)'!$I$2-2,FALSE))</f>
        <v/>
      </c>
      <c r="G23" t="str">
        <f>IF($P23="","",VLOOKUP($P23,'Data (2)'!$C$4:$V$2000,'Data (2)'!$J$2-2,FALSE))</f>
        <v/>
      </c>
      <c r="H23" s="10" t="str">
        <f>IF($P23="","",VLOOKUP($P23,'Data (2)'!$C$4:$V$2000,'Data (2)'!$P$2-2,FALSE))</f>
        <v/>
      </c>
      <c r="I23" s="10" t="str">
        <f>IF($P23="","",VLOOKUP($P23,'Data (2)'!$C$4:$V$2000,'Data (2)'!$M$2-2,FALSE)+VLOOKUP($P23,'Data (2)'!$C$4:$V$2000,'Data (2)'!$O$2-2,FALSE))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(2)'!$C$1,"",MAX($P$4:P22)+1)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(2)'!$C$4:$V$2000,'Data (2)'!$E$2-2,FALSE))</f>
        <v/>
      </c>
      <c r="C24" t="str">
        <f>IF($P24="","",VLOOKUP($P24,'Data (2)'!$C$4:$V$2000,'Data (2)'!$F$2-2,FALSE))</f>
        <v/>
      </c>
      <c r="D24" t="str">
        <f>IF($P24="","",VLOOKUP($P24,'Data (2)'!$C$4:$V$2000,'Data (2)'!$G$2-2,FALSE))</f>
        <v/>
      </c>
      <c r="E24" t="str">
        <f>IF($P24="","",VLOOKUP($P24,'Data (2)'!$C$4:$V$2000,'Data (2)'!$H$2-2,FALSE))</f>
        <v/>
      </c>
      <c r="F24" t="str">
        <f>IF($P24="","",VLOOKUP($P24,'Data (2)'!$C$4:$V$2000,'Data (2)'!$I$2-2,FALSE))</f>
        <v/>
      </c>
      <c r="G24" t="str">
        <f>IF($P24="","",VLOOKUP($P24,'Data (2)'!$C$4:$V$2000,'Data (2)'!$J$2-2,FALSE))</f>
        <v/>
      </c>
      <c r="H24" s="10" t="str">
        <f>IF($P24="","",VLOOKUP($P24,'Data (2)'!$C$4:$V$2000,'Data (2)'!$P$2-2,FALSE))</f>
        <v/>
      </c>
      <c r="I24" s="10" t="str">
        <f>IF($P24="","",VLOOKUP($P24,'Data (2)'!$C$4:$V$2000,'Data (2)'!$M$2-2,FALSE)+VLOOKUP($P24,'Data (2)'!$C$4:$V$2000,'Data (2)'!$O$2-2,FALSE))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(2)'!$C$1,"",MAX($P$4:P23)+1)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(2)'!$C$4:$V$2000,'Data (2)'!$E$2-2,FALSE))</f>
        <v/>
      </c>
      <c r="C25" t="str">
        <f>IF($P25="","",VLOOKUP($P25,'Data (2)'!$C$4:$V$2000,'Data (2)'!$F$2-2,FALSE))</f>
        <v/>
      </c>
      <c r="D25" t="str">
        <f>IF($P25="","",VLOOKUP($P25,'Data (2)'!$C$4:$V$2000,'Data (2)'!$G$2-2,FALSE))</f>
        <v/>
      </c>
      <c r="E25" t="str">
        <f>IF($P25="","",VLOOKUP($P25,'Data (2)'!$C$4:$V$2000,'Data (2)'!$H$2-2,FALSE))</f>
        <v/>
      </c>
      <c r="F25" t="str">
        <f>IF($P25="","",VLOOKUP($P25,'Data (2)'!$C$4:$V$2000,'Data (2)'!$I$2-2,FALSE))</f>
        <v/>
      </c>
      <c r="G25" t="str">
        <f>IF($P25="","",VLOOKUP($P25,'Data (2)'!$C$4:$V$2000,'Data (2)'!$J$2-2,FALSE))</f>
        <v/>
      </c>
      <c r="H25" s="10" t="str">
        <f>IF($P25="","",VLOOKUP($P25,'Data (2)'!$C$4:$V$2000,'Data (2)'!$P$2-2,FALSE))</f>
        <v/>
      </c>
      <c r="I25" s="10" t="str">
        <f>IF($P25="","",VLOOKUP($P25,'Data (2)'!$C$4:$V$2000,'Data (2)'!$M$2-2,FALSE)+VLOOKUP($P25,'Data (2)'!$C$4:$V$2000,'Data (2)'!$O$2-2,FALSE))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(2)'!$C$1,"",MAX($P$4:P24)+1)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(2)'!$C$4:$V$2000,'Data (2)'!$E$2-2,FALSE))</f>
        <v/>
      </c>
      <c r="C26" t="str">
        <f>IF($P26="","",VLOOKUP($P26,'Data (2)'!$C$4:$V$2000,'Data (2)'!$F$2-2,FALSE))</f>
        <v/>
      </c>
      <c r="D26" t="str">
        <f>IF($P26="","",VLOOKUP($P26,'Data (2)'!$C$4:$V$2000,'Data (2)'!$G$2-2,FALSE))</f>
        <v/>
      </c>
      <c r="E26" t="str">
        <f>IF($P26="","",VLOOKUP($P26,'Data (2)'!$C$4:$V$2000,'Data (2)'!$H$2-2,FALSE))</f>
        <v/>
      </c>
      <c r="F26" t="str">
        <f>IF($P26="","",VLOOKUP($P26,'Data (2)'!$C$4:$V$2000,'Data (2)'!$I$2-2,FALSE))</f>
        <v/>
      </c>
      <c r="G26" t="str">
        <f>IF($P26="","",VLOOKUP($P26,'Data (2)'!$C$4:$V$2000,'Data (2)'!$J$2-2,FALSE))</f>
        <v/>
      </c>
      <c r="H26" s="10" t="str">
        <f>IF($P26="","",VLOOKUP($P26,'Data (2)'!$C$4:$V$2000,'Data (2)'!$P$2-2,FALSE))</f>
        <v/>
      </c>
      <c r="I26" s="10" t="str">
        <f>IF($P26="","",VLOOKUP($P26,'Data (2)'!$C$4:$V$2000,'Data (2)'!$M$2-2,FALSE)+VLOOKUP($P26,'Data (2)'!$C$4:$V$2000,'Data (2)'!$O$2-2,FALSE))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(2)'!$C$1,"",MAX($P$4:P25)+1)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(2)'!$C$4:$V$2000,'Data (2)'!$E$2-2,FALSE))</f>
        <v/>
      </c>
      <c r="C27" t="str">
        <f>IF($P27="","",VLOOKUP($P27,'Data (2)'!$C$4:$V$2000,'Data (2)'!$F$2-2,FALSE))</f>
        <v/>
      </c>
      <c r="D27" t="str">
        <f>IF($P27="","",VLOOKUP($P27,'Data (2)'!$C$4:$V$2000,'Data (2)'!$G$2-2,FALSE))</f>
        <v/>
      </c>
      <c r="E27" t="str">
        <f>IF($P27="","",VLOOKUP($P27,'Data (2)'!$C$4:$V$2000,'Data (2)'!$H$2-2,FALSE))</f>
        <v/>
      </c>
      <c r="F27" t="str">
        <f>IF($P27="","",VLOOKUP($P27,'Data (2)'!$C$4:$V$2000,'Data (2)'!$I$2-2,FALSE))</f>
        <v/>
      </c>
      <c r="G27" t="str">
        <f>IF($P27="","",VLOOKUP($P27,'Data (2)'!$C$4:$V$2000,'Data (2)'!$J$2-2,FALSE))</f>
        <v/>
      </c>
      <c r="H27" s="10" t="str">
        <f>IF($P27="","",VLOOKUP($P27,'Data (2)'!$C$4:$V$2000,'Data (2)'!$P$2-2,FALSE))</f>
        <v/>
      </c>
      <c r="I27" s="10" t="str">
        <f>IF($P27="","",VLOOKUP($P27,'Data (2)'!$C$4:$V$2000,'Data (2)'!$M$2-2,FALSE)+VLOOKUP($P27,'Data (2)'!$C$4:$V$2000,'Data (2)'!$O$2-2,FALSE))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(2)'!$C$1,"",MAX($P$4:P26)+1)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(2)'!$C$4:$V$2000,'Data (2)'!$E$2-2,FALSE))</f>
        <v/>
      </c>
      <c r="C28" t="str">
        <f>IF($P28="","",VLOOKUP($P28,'Data (2)'!$C$4:$V$2000,'Data (2)'!$F$2-2,FALSE))</f>
        <v/>
      </c>
      <c r="D28" t="str">
        <f>IF($P28="","",VLOOKUP($P28,'Data (2)'!$C$4:$V$2000,'Data (2)'!$G$2-2,FALSE))</f>
        <v/>
      </c>
      <c r="E28" t="str">
        <f>IF($P28="","",VLOOKUP($P28,'Data (2)'!$C$4:$V$2000,'Data (2)'!$H$2-2,FALSE))</f>
        <v/>
      </c>
      <c r="F28" t="str">
        <f>IF($P28="","",VLOOKUP($P28,'Data (2)'!$C$4:$V$2000,'Data (2)'!$I$2-2,FALSE))</f>
        <v/>
      </c>
      <c r="G28" t="str">
        <f>IF($P28="","",VLOOKUP($P28,'Data (2)'!$C$4:$V$2000,'Data (2)'!$J$2-2,FALSE))</f>
        <v/>
      </c>
      <c r="H28" s="10" t="str">
        <f>IF($P28="","",VLOOKUP($P28,'Data (2)'!$C$4:$V$2000,'Data (2)'!$P$2-2,FALSE))</f>
        <v/>
      </c>
      <c r="I28" s="10" t="str">
        <f>IF($P28="","",VLOOKUP($P28,'Data (2)'!$C$4:$V$2000,'Data (2)'!$M$2-2,FALSE)+VLOOKUP($P28,'Data (2)'!$C$4:$V$2000,'Data (2)'!$O$2-2,FALSE))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(2)'!$C$1,"",MAX($P$4:P27)+1)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(2)'!$C$4:$V$2000,'Data (2)'!$E$2-2,FALSE))</f>
        <v/>
      </c>
      <c r="C29" t="str">
        <f>IF($P29="","",VLOOKUP($P29,'Data (2)'!$C$4:$V$2000,'Data (2)'!$F$2-2,FALSE))</f>
        <v/>
      </c>
      <c r="D29" t="str">
        <f>IF($P29="","",VLOOKUP($P29,'Data (2)'!$C$4:$V$2000,'Data (2)'!$G$2-2,FALSE))</f>
        <v/>
      </c>
      <c r="E29" t="str">
        <f>IF($P29="","",VLOOKUP($P29,'Data (2)'!$C$4:$V$2000,'Data (2)'!$H$2-2,FALSE))</f>
        <v/>
      </c>
      <c r="F29" t="str">
        <f>IF($P29="","",VLOOKUP($P29,'Data (2)'!$C$4:$V$2000,'Data (2)'!$I$2-2,FALSE))</f>
        <v/>
      </c>
      <c r="G29" t="str">
        <f>IF($P29="","",VLOOKUP($P29,'Data (2)'!$C$4:$V$2000,'Data (2)'!$J$2-2,FALSE))</f>
        <v/>
      </c>
      <c r="H29" s="10" t="str">
        <f>IF($P29="","",VLOOKUP($P29,'Data (2)'!$C$4:$V$2000,'Data (2)'!$P$2-2,FALSE))</f>
        <v/>
      </c>
      <c r="I29" s="10" t="str">
        <f>IF($P29="","",VLOOKUP($P29,'Data (2)'!$C$4:$V$2000,'Data (2)'!$M$2-2,FALSE)+VLOOKUP($P29,'Data (2)'!$C$4:$V$2000,'Data (2)'!$O$2-2,FALSE))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(2)'!$C$1,"",MAX($P$4:P28)+1)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(2)'!$C$4:$V$2000,'Data (2)'!$E$2-2,FALSE))</f>
        <v/>
      </c>
      <c r="C30" t="str">
        <f>IF($P30="","",VLOOKUP($P30,'Data (2)'!$C$4:$V$2000,'Data (2)'!$F$2-2,FALSE))</f>
        <v/>
      </c>
      <c r="D30" t="str">
        <f>IF($P30="","",VLOOKUP($P30,'Data (2)'!$C$4:$V$2000,'Data (2)'!$G$2-2,FALSE))</f>
        <v/>
      </c>
      <c r="E30" t="str">
        <f>IF($P30="","",VLOOKUP($P30,'Data (2)'!$C$4:$V$2000,'Data (2)'!$H$2-2,FALSE))</f>
        <v/>
      </c>
      <c r="F30" t="str">
        <f>IF($P30="","",VLOOKUP($P30,'Data (2)'!$C$4:$V$2000,'Data (2)'!$I$2-2,FALSE))</f>
        <v/>
      </c>
      <c r="G30" t="str">
        <f>IF($P30="","",VLOOKUP($P30,'Data (2)'!$C$4:$V$2000,'Data (2)'!$J$2-2,FALSE))</f>
        <v/>
      </c>
      <c r="H30" s="10" t="str">
        <f>IF($P30="","",VLOOKUP($P30,'Data (2)'!$C$4:$V$2000,'Data (2)'!$P$2-2,FALSE))</f>
        <v/>
      </c>
      <c r="I30" s="10" t="str">
        <f>IF($P30="","",VLOOKUP($P30,'Data (2)'!$C$4:$V$2000,'Data (2)'!$M$2-2,FALSE)+VLOOKUP($P30,'Data (2)'!$C$4:$V$2000,'Data (2)'!$O$2-2,FALSE))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(2)'!$C$1,"",MAX($P$4:P29)+1)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(2)'!$C$4:$V$2000,'Data (2)'!$E$2-2,FALSE))</f>
        <v/>
      </c>
      <c r="C31" t="str">
        <f>IF($P31="","",VLOOKUP($P31,'Data (2)'!$C$4:$V$2000,'Data (2)'!$F$2-2,FALSE))</f>
        <v/>
      </c>
      <c r="D31" t="str">
        <f>IF($P31="","",VLOOKUP($P31,'Data (2)'!$C$4:$V$2000,'Data (2)'!$G$2-2,FALSE))</f>
        <v/>
      </c>
      <c r="E31" t="str">
        <f>IF($P31="","",VLOOKUP($P31,'Data (2)'!$C$4:$V$2000,'Data (2)'!$H$2-2,FALSE))</f>
        <v/>
      </c>
      <c r="F31" t="str">
        <f>IF($P31="","",VLOOKUP($P31,'Data (2)'!$C$4:$V$2000,'Data (2)'!$I$2-2,FALSE))</f>
        <v/>
      </c>
      <c r="G31" t="str">
        <f>IF($P31="","",VLOOKUP($P31,'Data (2)'!$C$4:$V$2000,'Data (2)'!$J$2-2,FALSE))</f>
        <v/>
      </c>
      <c r="H31" s="10" t="str">
        <f>IF($P31="","",VLOOKUP($P31,'Data (2)'!$C$4:$V$2000,'Data (2)'!$P$2-2,FALSE))</f>
        <v/>
      </c>
      <c r="I31" s="10" t="str">
        <f>IF($P31="","",VLOOKUP($P31,'Data (2)'!$C$4:$V$2000,'Data (2)'!$M$2-2,FALSE)+VLOOKUP($P31,'Data (2)'!$C$4:$V$2000,'Data (2)'!$O$2-2,FALSE))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(2)'!$C$1,"",MAX($P$4:P30)+1)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(2)'!$C$4:$V$2000,'Data (2)'!$E$2-2,FALSE))</f>
        <v/>
      </c>
      <c r="C32" t="str">
        <f>IF($P32="","",VLOOKUP($P32,'Data (2)'!$C$4:$V$2000,'Data (2)'!$F$2-2,FALSE))</f>
        <v/>
      </c>
      <c r="D32" t="str">
        <f>IF($P32="","",VLOOKUP($P32,'Data (2)'!$C$4:$V$2000,'Data (2)'!$G$2-2,FALSE))</f>
        <v/>
      </c>
      <c r="E32" t="str">
        <f>IF($P32="","",VLOOKUP($P32,'Data (2)'!$C$4:$V$2000,'Data (2)'!$H$2-2,FALSE))</f>
        <v/>
      </c>
      <c r="F32" t="str">
        <f>IF($P32="","",VLOOKUP($P32,'Data (2)'!$C$4:$V$2000,'Data (2)'!$I$2-2,FALSE))</f>
        <v/>
      </c>
      <c r="G32" t="str">
        <f>IF($P32="","",VLOOKUP($P32,'Data (2)'!$C$4:$V$2000,'Data (2)'!$J$2-2,FALSE))</f>
        <v/>
      </c>
      <c r="H32" s="10" t="str">
        <f>IF($P32="","",VLOOKUP($P32,'Data (2)'!$C$4:$V$2000,'Data (2)'!$P$2-2,FALSE))</f>
        <v/>
      </c>
      <c r="I32" s="10" t="str">
        <f>IF($P32="","",VLOOKUP($P32,'Data (2)'!$C$4:$V$2000,'Data (2)'!$M$2-2,FALSE)+VLOOKUP($P32,'Data (2)'!$C$4:$V$2000,'Data (2)'!$O$2-2,FALSE))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(2)'!$C$1,"",MAX($P$4:P31)+1)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(2)'!$C$4:$V$2000,'Data (2)'!$E$2-2,FALSE))</f>
        <v/>
      </c>
      <c r="C33" t="str">
        <f>IF($P33="","",VLOOKUP($P33,'Data (2)'!$C$4:$V$2000,'Data (2)'!$F$2-2,FALSE))</f>
        <v/>
      </c>
      <c r="D33" t="str">
        <f>IF($P33="","",VLOOKUP($P33,'Data (2)'!$C$4:$V$2000,'Data (2)'!$G$2-2,FALSE))</f>
        <v/>
      </c>
      <c r="E33" t="str">
        <f>IF($P33="","",VLOOKUP($P33,'Data (2)'!$C$4:$V$2000,'Data (2)'!$H$2-2,FALSE))</f>
        <v/>
      </c>
      <c r="F33" t="str">
        <f>IF($P33="","",VLOOKUP($P33,'Data (2)'!$C$4:$V$2000,'Data (2)'!$I$2-2,FALSE))</f>
        <v/>
      </c>
      <c r="G33" t="str">
        <f>IF($P33="","",VLOOKUP($P33,'Data (2)'!$C$4:$V$2000,'Data (2)'!$J$2-2,FALSE))</f>
        <v/>
      </c>
      <c r="H33" s="10" t="str">
        <f>IF($P33="","",VLOOKUP($P33,'Data (2)'!$C$4:$V$2000,'Data (2)'!$P$2-2,FALSE))</f>
        <v/>
      </c>
      <c r="I33" s="10" t="str">
        <f>IF($P33="","",VLOOKUP($P33,'Data (2)'!$C$4:$V$2000,'Data (2)'!$M$2-2,FALSE)+VLOOKUP($P33,'Data (2)'!$C$4:$V$2000,'Data (2)'!$O$2-2,FALSE))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(2)'!$C$1,"",MAX($P$4:P32)+1)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(2)'!$C$4:$V$2000,'Data (2)'!$E$2-2,FALSE))</f>
        <v/>
      </c>
      <c r="C34" t="str">
        <f>IF($P34="","",VLOOKUP($P34,'Data (2)'!$C$4:$V$2000,'Data (2)'!$F$2-2,FALSE))</f>
        <v/>
      </c>
      <c r="D34" t="str">
        <f>IF($P34="","",VLOOKUP($P34,'Data (2)'!$C$4:$V$2000,'Data (2)'!$G$2-2,FALSE))</f>
        <v/>
      </c>
      <c r="E34" t="str">
        <f>IF($P34="","",VLOOKUP($P34,'Data (2)'!$C$4:$V$2000,'Data (2)'!$H$2-2,FALSE))</f>
        <v/>
      </c>
      <c r="F34" t="str">
        <f>IF($P34="","",VLOOKUP($P34,'Data (2)'!$C$4:$V$2000,'Data (2)'!$I$2-2,FALSE))</f>
        <v/>
      </c>
      <c r="G34" t="str">
        <f>IF($P34="","",VLOOKUP($P34,'Data (2)'!$C$4:$V$2000,'Data (2)'!$J$2-2,FALSE))</f>
        <v/>
      </c>
      <c r="H34" s="10" t="str">
        <f>IF($P34="","",VLOOKUP($P34,'Data (2)'!$C$4:$V$2000,'Data (2)'!$P$2-2,FALSE))</f>
        <v/>
      </c>
      <c r="I34" s="10" t="str">
        <f>IF($P34="","",VLOOKUP($P34,'Data (2)'!$C$4:$V$2000,'Data (2)'!$M$2-2,FALSE)+VLOOKUP($P34,'Data (2)'!$C$4:$V$2000,'Data (2)'!$O$2-2,FALSE))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(2)'!$C$1,"",MAX($P$4:P33)+1)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(2)'!$C$4:$V$2000,'Data (2)'!$E$2-2,FALSE))</f>
        <v/>
      </c>
      <c r="C35" t="str">
        <f>IF($P35="","",VLOOKUP($P35,'Data (2)'!$C$4:$V$2000,'Data (2)'!$F$2-2,FALSE))</f>
        <v/>
      </c>
      <c r="D35" t="str">
        <f>IF($P35="","",VLOOKUP($P35,'Data (2)'!$C$4:$V$2000,'Data (2)'!$G$2-2,FALSE))</f>
        <v/>
      </c>
      <c r="E35" t="str">
        <f>IF($P35="","",VLOOKUP($P35,'Data (2)'!$C$4:$V$2000,'Data (2)'!$H$2-2,FALSE))</f>
        <v/>
      </c>
      <c r="F35" t="str">
        <f>IF($P35="","",VLOOKUP($P35,'Data (2)'!$C$4:$V$2000,'Data (2)'!$I$2-2,FALSE))</f>
        <v/>
      </c>
      <c r="G35" t="str">
        <f>IF($P35="","",VLOOKUP($P35,'Data (2)'!$C$4:$V$2000,'Data (2)'!$J$2-2,FALSE))</f>
        <v/>
      </c>
      <c r="H35" s="10" t="str">
        <f>IF($P35="","",VLOOKUP($P35,'Data (2)'!$C$4:$V$2000,'Data (2)'!$P$2-2,FALSE))</f>
        <v/>
      </c>
      <c r="I35" s="10" t="str">
        <f>IF($P35="","",VLOOKUP($P35,'Data (2)'!$C$4:$V$2000,'Data (2)'!$M$2-2,FALSE)+VLOOKUP($P35,'Data (2)'!$C$4:$V$2000,'Data (2)'!$O$2-2,FALSE))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(2)'!$C$1,"",MAX($P$4:P34)+1)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(2)'!$C$4:$V$2000,'Data (2)'!$E$2-2,FALSE))</f>
        <v/>
      </c>
      <c r="C36" t="str">
        <f>IF($P36="","",VLOOKUP($P36,'Data (2)'!$C$4:$V$2000,'Data (2)'!$F$2-2,FALSE))</f>
        <v/>
      </c>
      <c r="D36" t="str">
        <f>IF($P36="","",VLOOKUP($P36,'Data (2)'!$C$4:$V$2000,'Data (2)'!$G$2-2,FALSE))</f>
        <v/>
      </c>
      <c r="E36" t="str">
        <f>IF($P36="","",VLOOKUP($P36,'Data (2)'!$C$4:$V$2000,'Data (2)'!$H$2-2,FALSE))</f>
        <v/>
      </c>
      <c r="F36" t="str">
        <f>IF($P36="","",VLOOKUP($P36,'Data (2)'!$C$4:$V$2000,'Data (2)'!$I$2-2,FALSE))</f>
        <v/>
      </c>
      <c r="G36" t="str">
        <f>IF($P36="","",VLOOKUP($P36,'Data (2)'!$C$4:$V$2000,'Data (2)'!$J$2-2,FALSE))</f>
        <v/>
      </c>
      <c r="H36" s="10" t="str">
        <f>IF($P36="","",VLOOKUP($P36,'Data (2)'!$C$4:$V$2000,'Data (2)'!$P$2-2,FALSE))</f>
        <v/>
      </c>
      <c r="I36" s="10" t="str">
        <f>IF($P36="","",VLOOKUP($P36,'Data (2)'!$C$4:$V$2000,'Data (2)'!$M$2-2,FALSE)+VLOOKUP($P36,'Data (2)'!$C$4:$V$2000,'Data (2)'!$O$2-2,FALSE))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(2)'!$C$1,"",MAX($P$4:P35)+1)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(2)'!$C$4:$V$2000,'Data (2)'!$E$2-2,FALSE))</f>
        <v/>
      </c>
      <c r="C37" t="str">
        <f>IF($P37="","",VLOOKUP($P37,'Data (2)'!$C$4:$V$2000,'Data (2)'!$F$2-2,FALSE))</f>
        <v/>
      </c>
      <c r="D37" t="str">
        <f>IF($P37="","",VLOOKUP($P37,'Data (2)'!$C$4:$V$2000,'Data (2)'!$G$2-2,FALSE))</f>
        <v/>
      </c>
      <c r="E37" t="str">
        <f>IF($P37="","",VLOOKUP($P37,'Data (2)'!$C$4:$V$2000,'Data (2)'!$H$2-2,FALSE))</f>
        <v/>
      </c>
      <c r="F37" t="str">
        <f>IF($P37="","",VLOOKUP($P37,'Data (2)'!$C$4:$V$2000,'Data (2)'!$I$2-2,FALSE))</f>
        <v/>
      </c>
      <c r="G37" t="str">
        <f>IF($P37="","",VLOOKUP($P37,'Data (2)'!$C$4:$V$2000,'Data (2)'!$J$2-2,FALSE))</f>
        <v/>
      </c>
      <c r="H37" s="10" t="str">
        <f>IF($P37="","",VLOOKUP($P37,'Data (2)'!$C$4:$V$2000,'Data (2)'!$P$2-2,FALSE))</f>
        <v/>
      </c>
      <c r="I37" s="10" t="str">
        <f>IF($P37="","",VLOOKUP($P37,'Data (2)'!$C$4:$V$2000,'Data (2)'!$M$2-2,FALSE)+VLOOKUP($P37,'Data (2)'!$C$4:$V$2000,'Data (2)'!$O$2-2,FALSE))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(2)'!$C$1,"",MAX($P$4:P36)+1)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(2)'!$C$4:$V$2000,'Data (2)'!$E$2-2,FALSE))</f>
        <v/>
      </c>
      <c r="C38" t="str">
        <f>IF($P38="","",VLOOKUP($P38,'Data (2)'!$C$4:$V$2000,'Data (2)'!$F$2-2,FALSE))</f>
        <v/>
      </c>
      <c r="D38" t="str">
        <f>IF($P38="","",VLOOKUP($P38,'Data (2)'!$C$4:$V$2000,'Data (2)'!$G$2-2,FALSE))</f>
        <v/>
      </c>
      <c r="E38" t="str">
        <f>IF($P38="","",VLOOKUP($P38,'Data (2)'!$C$4:$V$2000,'Data (2)'!$H$2-2,FALSE))</f>
        <v/>
      </c>
      <c r="F38" t="str">
        <f>IF($P38="","",VLOOKUP($P38,'Data (2)'!$C$4:$V$2000,'Data (2)'!$I$2-2,FALSE))</f>
        <v/>
      </c>
      <c r="G38" t="str">
        <f>IF($P38="","",VLOOKUP($P38,'Data (2)'!$C$4:$V$2000,'Data (2)'!$J$2-2,FALSE))</f>
        <v/>
      </c>
      <c r="H38" s="10" t="str">
        <f>IF($P38="","",VLOOKUP($P38,'Data (2)'!$C$4:$V$2000,'Data (2)'!$P$2-2,FALSE))</f>
        <v/>
      </c>
      <c r="I38" s="10" t="str">
        <f>IF($P38="","",VLOOKUP($P38,'Data (2)'!$C$4:$V$2000,'Data (2)'!$M$2-2,FALSE)+VLOOKUP($P38,'Data (2)'!$C$4:$V$2000,'Data (2)'!$O$2-2,FALSE))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(2)'!$C$1,"",MAX($P$4:P37)+1)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(2)'!$C$4:$V$2000,'Data (2)'!$E$2-2,FALSE))</f>
        <v/>
      </c>
      <c r="C39" t="str">
        <f>IF($P39="","",VLOOKUP($P39,'Data (2)'!$C$4:$V$2000,'Data (2)'!$F$2-2,FALSE))</f>
        <v/>
      </c>
      <c r="D39" t="str">
        <f>IF($P39="","",VLOOKUP($P39,'Data (2)'!$C$4:$V$2000,'Data (2)'!$G$2-2,FALSE))</f>
        <v/>
      </c>
      <c r="E39" t="str">
        <f>IF($P39="","",VLOOKUP($P39,'Data (2)'!$C$4:$V$2000,'Data (2)'!$H$2-2,FALSE))</f>
        <v/>
      </c>
      <c r="F39" t="str">
        <f>IF($P39="","",VLOOKUP($P39,'Data (2)'!$C$4:$V$2000,'Data (2)'!$I$2-2,FALSE))</f>
        <v/>
      </c>
      <c r="G39" t="str">
        <f>IF($P39="","",VLOOKUP($P39,'Data (2)'!$C$4:$V$2000,'Data (2)'!$J$2-2,FALSE))</f>
        <v/>
      </c>
      <c r="H39" s="10" t="str">
        <f>IF($P39="","",VLOOKUP($P39,'Data (2)'!$C$4:$V$2000,'Data (2)'!$P$2-2,FALSE))</f>
        <v/>
      </c>
      <c r="I39" s="10" t="str">
        <f>IF($P39="","",VLOOKUP($P39,'Data (2)'!$C$4:$V$2000,'Data (2)'!$M$2-2,FALSE)+VLOOKUP($P39,'Data (2)'!$C$4:$V$2000,'Data (2)'!$O$2-2,FALSE))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(2)'!$C$1,"",MAX($P$4:P38)+1)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(2)'!$C$4:$V$2000,'Data (2)'!$E$2-2,FALSE))</f>
        <v/>
      </c>
      <c r="C40" t="str">
        <f>IF($P40="","",VLOOKUP($P40,'Data (2)'!$C$4:$V$2000,'Data (2)'!$F$2-2,FALSE))</f>
        <v/>
      </c>
      <c r="D40" t="str">
        <f>IF($P40="","",VLOOKUP($P40,'Data (2)'!$C$4:$V$2000,'Data (2)'!$G$2-2,FALSE))</f>
        <v/>
      </c>
      <c r="E40" t="str">
        <f>IF($P40="","",VLOOKUP($P40,'Data (2)'!$C$4:$V$2000,'Data (2)'!$H$2-2,FALSE))</f>
        <v/>
      </c>
      <c r="F40" t="str">
        <f>IF($P40="","",VLOOKUP($P40,'Data (2)'!$C$4:$V$2000,'Data (2)'!$I$2-2,FALSE))</f>
        <v/>
      </c>
      <c r="G40" t="str">
        <f>IF($P40="","",VLOOKUP($P40,'Data (2)'!$C$4:$V$2000,'Data (2)'!$J$2-2,FALSE))</f>
        <v/>
      </c>
      <c r="H40" s="10" t="str">
        <f>IF($P40="","",VLOOKUP($P40,'Data (2)'!$C$4:$V$2000,'Data (2)'!$P$2-2,FALSE))</f>
        <v/>
      </c>
      <c r="I40" s="10" t="str">
        <f>IF($P40="","",VLOOKUP($P40,'Data (2)'!$C$4:$V$2000,'Data (2)'!$M$2-2,FALSE)+VLOOKUP($P40,'Data (2)'!$C$4:$V$2000,'Data (2)'!$O$2-2,FALSE))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(2)'!$C$1,"",MAX($P$4:P39)+1)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(2)'!$C$4:$V$2000,'Data (2)'!$E$2-2,FALSE))</f>
        <v/>
      </c>
      <c r="C41" t="str">
        <f>IF($P41="","",VLOOKUP($P41,'Data (2)'!$C$4:$V$2000,'Data (2)'!$F$2-2,FALSE))</f>
        <v/>
      </c>
      <c r="D41" t="str">
        <f>IF($P41="","",VLOOKUP($P41,'Data (2)'!$C$4:$V$2000,'Data (2)'!$G$2-2,FALSE))</f>
        <v/>
      </c>
      <c r="E41" t="str">
        <f>IF($P41="","",VLOOKUP($P41,'Data (2)'!$C$4:$V$2000,'Data (2)'!$H$2-2,FALSE))</f>
        <v/>
      </c>
      <c r="F41" t="str">
        <f>IF($P41="","",VLOOKUP($P41,'Data (2)'!$C$4:$V$2000,'Data (2)'!$I$2-2,FALSE))</f>
        <v/>
      </c>
      <c r="G41" t="str">
        <f>IF($P41="","",VLOOKUP($P41,'Data (2)'!$C$4:$V$2000,'Data (2)'!$J$2-2,FALSE))</f>
        <v/>
      </c>
      <c r="H41" s="10" t="str">
        <f>IF($P41="","",VLOOKUP($P41,'Data (2)'!$C$4:$V$2000,'Data (2)'!$P$2-2,FALSE))</f>
        <v/>
      </c>
      <c r="I41" s="10" t="str">
        <f>IF($P41="","",VLOOKUP($P41,'Data (2)'!$C$4:$V$2000,'Data (2)'!$M$2-2,FALSE)+VLOOKUP($P41,'Data (2)'!$C$4:$V$2000,'Data (2)'!$O$2-2,FALSE))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(2)'!$C$1,"",MAX($P$4:P40)+1)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(2)'!$C$4:$V$2000,'Data (2)'!$E$2-2,FALSE))</f>
        <v/>
      </c>
      <c r="C42" t="str">
        <f>IF($P42="","",VLOOKUP($P42,'Data (2)'!$C$4:$V$2000,'Data (2)'!$F$2-2,FALSE))</f>
        <v/>
      </c>
      <c r="D42" t="str">
        <f>IF($P42="","",VLOOKUP($P42,'Data (2)'!$C$4:$V$2000,'Data (2)'!$G$2-2,FALSE))</f>
        <v/>
      </c>
      <c r="E42" t="str">
        <f>IF($P42="","",VLOOKUP($P42,'Data (2)'!$C$4:$V$2000,'Data (2)'!$H$2-2,FALSE))</f>
        <v/>
      </c>
      <c r="F42" t="str">
        <f>IF($P42="","",VLOOKUP($P42,'Data (2)'!$C$4:$V$2000,'Data (2)'!$I$2-2,FALSE))</f>
        <v/>
      </c>
      <c r="G42" t="str">
        <f>IF($P42="","",VLOOKUP($P42,'Data (2)'!$C$4:$V$2000,'Data (2)'!$J$2-2,FALSE))</f>
        <v/>
      </c>
      <c r="H42" s="10" t="str">
        <f>IF($P42="","",VLOOKUP($P42,'Data (2)'!$C$4:$V$2000,'Data (2)'!$P$2-2,FALSE))</f>
        <v/>
      </c>
      <c r="I42" s="10" t="str">
        <f>IF($P42="","",VLOOKUP($P42,'Data (2)'!$C$4:$V$2000,'Data (2)'!$M$2-2,FALSE)+VLOOKUP($P42,'Data (2)'!$C$4:$V$2000,'Data (2)'!$O$2-2,FALSE))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(2)'!$C$1,"",MAX($P$4:P41)+1)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(2)'!$C$4:$V$2000,'Data (2)'!$E$2-2,FALSE))</f>
        <v/>
      </c>
      <c r="C43" t="str">
        <f>IF($P43="","",VLOOKUP($P43,'Data (2)'!$C$4:$V$2000,'Data (2)'!$F$2-2,FALSE))</f>
        <v/>
      </c>
      <c r="D43" t="str">
        <f>IF($P43="","",VLOOKUP($P43,'Data (2)'!$C$4:$V$2000,'Data (2)'!$G$2-2,FALSE))</f>
        <v/>
      </c>
      <c r="E43" t="str">
        <f>IF($P43="","",VLOOKUP($P43,'Data (2)'!$C$4:$V$2000,'Data (2)'!$H$2-2,FALSE))</f>
        <v/>
      </c>
      <c r="F43" t="str">
        <f>IF($P43="","",VLOOKUP($P43,'Data (2)'!$C$4:$V$2000,'Data (2)'!$I$2-2,FALSE))</f>
        <v/>
      </c>
      <c r="G43" t="str">
        <f>IF($P43="","",VLOOKUP($P43,'Data (2)'!$C$4:$V$2000,'Data (2)'!$J$2-2,FALSE))</f>
        <v/>
      </c>
      <c r="H43" s="10" t="str">
        <f>IF($P43="","",VLOOKUP($P43,'Data (2)'!$C$4:$V$2000,'Data (2)'!$P$2-2,FALSE))</f>
        <v/>
      </c>
      <c r="I43" s="10" t="str">
        <f>IF($P43="","",VLOOKUP($P43,'Data (2)'!$C$4:$V$2000,'Data (2)'!$M$2-2,FALSE)+VLOOKUP($P43,'Data (2)'!$C$4:$V$2000,'Data (2)'!$O$2-2,FALSE))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(2)'!$C$1,"",MAX($P$4:P42)+1)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(2)'!$C$4:$V$2000,'Data (2)'!$E$2-2,FALSE))</f>
        <v/>
      </c>
      <c r="C44" t="str">
        <f>IF($P44="","",VLOOKUP($P44,'Data (2)'!$C$4:$V$2000,'Data (2)'!$F$2-2,FALSE))</f>
        <v/>
      </c>
      <c r="D44" t="str">
        <f>IF($P44="","",VLOOKUP($P44,'Data (2)'!$C$4:$V$2000,'Data (2)'!$G$2-2,FALSE))</f>
        <v/>
      </c>
      <c r="E44" t="str">
        <f>IF($P44="","",VLOOKUP($P44,'Data (2)'!$C$4:$V$2000,'Data (2)'!$H$2-2,FALSE))</f>
        <v/>
      </c>
      <c r="F44" t="str">
        <f>IF($P44="","",VLOOKUP($P44,'Data (2)'!$C$4:$V$2000,'Data (2)'!$I$2-2,FALSE))</f>
        <v/>
      </c>
      <c r="G44" t="str">
        <f>IF($P44="","",VLOOKUP($P44,'Data (2)'!$C$4:$V$2000,'Data (2)'!$J$2-2,FALSE))</f>
        <v/>
      </c>
      <c r="H44" s="10" t="str">
        <f>IF($P44="","",VLOOKUP($P44,'Data (2)'!$C$4:$V$2000,'Data (2)'!$P$2-2,FALSE))</f>
        <v/>
      </c>
      <c r="I44" s="10" t="str">
        <f>IF($P44="","",VLOOKUP($P44,'Data (2)'!$C$4:$V$2000,'Data (2)'!$M$2-2,FALSE)+VLOOKUP($P44,'Data (2)'!$C$4:$V$2000,'Data (2)'!$O$2-2,FALSE))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(2)'!$C$1,"",MAX($P$4:P43)+1)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(2)'!$C$4:$V$2000,'Data (2)'!$E$2-2,FALSE))</f>
        <v/>
      </c>
      <c r="C45" t="str">
        <f>IF($P45="","",VLOOKUP($P45,'Data (2)'!$C$4:$V$2000,'Data (2)'!$F$2-2,FALSE))</f>
        <v/>
      </c>
      <c r="D45" t="str">
        <f>IF($P45="","",VLOOKUP($P45,'Data (2)'!$C$4:$V$2000,'Data (2)'!$G$2-2,FALSE))</f>
        <v/>
      </c>
      <c r="E45" t="str">
        <f>IF($P45="","",VLOOKUP($P45,'Data (2)'!$C$4:$V$2000,'Data (2)'!$H$2-2,FALSE))</f>
        <v/>
      </c>
      <c r="F45" t="str">
        <f>IF($P45="","",VLOOKUP($P45,'Data (2)'!$C$4:$V$2000,'Data (2)'!$I$2-2,FALSE))</f>
        <v/>
      </c>
      <c r="G45" t="str">
        <f>IF($P45="","",VLOOKUP($P45,'Data (2)'!$C$4:$V$2000,'Data (2)'!$J$2-2,FALSE))</f>
        <v/>
      </c>
      <c r="H45" s="10" t="str">
        <f>IF($P45="","",VLOOKUP($P45,'Data (2)'!$C$4:$V$2000,'Data (2)'!$P$2-2,FALSE))</f>
        <v/>
      </c>
      <c r="I45" s="10" t="str">
        <f>IF($P45="","",VLOOKUP($P45,'Data (2)'!$C$4:$V$2000,'Data (2)'!$M$2-2,FALSE)+VLOOKUP($P45,'Data (2)'!$C$4:$V$2000,'Data (2)'!$O$2-2,FALSE))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(2)'!$C$1,"",MAX($P$4:P44)+1)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(2)'!$C$4:$V$2000,'Data (2)'!$E$2-2,FALSE))</f>
        <v/>
      </c>
      <c r="C46" t="str">
        <f>IF($P46="","",VLOOKUP($P46,'Data (2)'!$C$4:$V$2000,'Data (2)'!$F$2-2,FALSE))</f>
        <v/>
      </c>
      <c r="D46" t="str">
        <f>IF($P46="","",VLOOKUP($P46,'Data (2)'!$C$4:$V$2000,'Data (2)'!$G$2-2,FALSE))</f>
        <v/>
      </c>
      <c r="E46" t="str">
        <f>IF($P46="","",VLOOKUP($P46,'Data (2)'!$C$4:$V$2000,'Data (2)'!$H$2-2,FALSE))</f>
        <v/>
      </c>
      <c r="F46" t="str">
        <f>IF($P46="","",VLOOKUP($P46,'Data (2)'!$C$4:$V$2000,'Data (2)'!$I$2-2,FALSE))</f>
        <v/>
      </c>
      <c r="G46" t="str">
        <f>IF($P46="","",VLOOKUP($P46,'Data (2)'!$C$4:$V$2000,'Data (2)'!$J$2-2,FALSE))</f>
        <v/>
      </c>
      <c r="H46" s="10" t="str">
        <f>IF($P46="","",VLOOKUP($P46,'Data (2)'!$C$4:$V$2000,'Data (2)'!$P$2-2,FALSE))</f>
        <v/>
      </c>
      <c r="I46" s="10" t="str">
        <f>IF($P46="","",VLOOKUP($P46,'Data (2)'!$C$4:$V$2000,'Data (2)'!$M$2-2,FALSE)+VLOOKUP($P46,'Data (2)'!$C$4:$V$2000,'Data (2)'!$O$2-2,FALSE))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(2)'!$C$1,"",MAX($P$4:P45)+1)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(2)'!$C$4:$V$2000,'Data (2)'!$E$2-2,FALSE))</f>
        <v/>
      </c>
      <c r="C47" t="str">
        <f>IF($P47="","",VLOOKUP($P47,'Data (2)'!$C$4:$V$2000,'Data (2)'!$F$2-2,FALSE))</f>
        <v/>
      </c>
      <c r="D47" t="str">
        <f>IF($P47="","",VLOOKUP($P47,'Data (2)'!$C$4:$V$2000,'Data (2)'!$G$2-2,FALSE))</f>
        <v/>
      </c>
      <c r="E47" t="str">
        <f>IF($P47="","",VLOOKUP($P47,'Data (2)'!$C$4:$V$2000,'Data (2)'!$H$2-2,FALSE))</f>
        <v/>
      </c>
      <c r="F47" t="str">
        <f>IF($P47="","",VLOOKUP($P47,'Data (2)'!$C$4:$V$2000,'Data (2)'!$I$2-2,FALSE))</f>
        <v/>
      </c>
      <c r="G47" t="str">
        <f>IF($P47="","",VLOOKUP($P47,'Data (2)'!$C$4:$V$2000,'Data (2)'!$J$2-2,FALSE))</f>
        <v/>
      </c>
      <c r="H47" s="10" t="str">
        <f>IF($P47="","",VLOOKUP($P47,'Data (2)'!$C$4:$V$2000,'Data (2)'!$P$2-2,FALSE))</f>
        <v/>
      </c>
      <c r="I47" s="10" t="str">
        <f>IF($P47="","",VLOOKUP($P47,'Data (2)'!$C$4:$V$2000,'Data (2)'!$M$2-2,FALSE)+VLOOKUP($P47,'Data (2)'!$C$4:$V$2000,'Data (2)'!$O$2-2,FALSE))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(2)'!$C$1,"",MAX($P$4:P46)+1)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(2)'!$C$4:$V$2000,'Data (2)'!$E$2-2,FALSE))</f>
        <v/>
      </c>
      <c r="C48" t="str">
        <f>IF($P48="","",VLOOKUP($P48,'Data (2)'!$C$4:$V$2000,'Data (2)'!$F$2-2,FALSE))</f>
        <v/>
      </c>
      <c r="D48" t="str">
        <f>IF($P48="","",VLOOKUP($P48,'Data (2)'!$C$4:$V$2000,'Data (2)'!$G$2-2,FALSE))</f>
        <v/>
      </c>
      <c r="E48" t="str">
        <f>IF($P48="","",VLOOKUP($P48,'Data (2)'!$C$4:$V$2000,'Data (2)'!$H$2-2,FALSE))</f>
        <v/>
      </c>
      <c r="F48" t="str">
        <f>IF($P48="","",VLOOKUP($P48,'Data (2)'!$C$4:$V$2000,'Data (2)'!$I$2-2,FALSE))</f>
        <v/>
      </c>
      <c r="G48" t="str">
        <f>IF($P48="","",VLOOKUP($P48,'Data (2)'!$C$4:$V$2000,'Data (2)'!$J$2-2,FALSE))</f>
        <v/>
      </c>
      <c r="H48" s="10" t="str">
        <f>IF($P48="","",VLOOKUP($P48,'Data (2)'!$C$4:$V$2000,'Data (2)'!$P$2-2,FALSE))</f>
        <v/>
      </c>
      <c r="I48" s="10" t="str">
        <f>IF($P48="","",VLOOKUP($P48,'Data (2)'!$C$4:$V$2000,'Data (2)'!$M$2-2,FALSE)+VLOOKUP($P48,'Data (2)'!$C$4:$V$2000,'Data (2)'!$O$2-2,FALSE))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(2)'!$C$1,"",MAX($P$4:P47)+1)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(2)'!$C$4:$V$2000,'Data (2)'!$E$2-2,FALSE))</f>
        <v/>
      </c>
      <c r="C49" t="str">
        <f>IF($P49="","",VLOOKUP($P49,'Data (2)'!$C$4:$V$2000,'Data (2)'!$F$2-2,FALSE))</f>
        <v/>
      </c>
      <c r="D49" t="str">
        <f>IF($P49="","",VLOOKUP($P49,'Data (2)'!$C$4:$V$2000,'Data (2)'!$G$2-2,FALSE))</f>
        <v/>
      </c>
      <c r="E49" t="str">
        <f>IF($P49="","",VLOOKUP($P49,'Data (2)'!$C$4:$V$2000,'Data (2)'!$H$2-2,FALSE))</f>
        <v/>
      </c>
      <c r="F49" t="str">
        <f>IF($P49="","",VLOOKUP($P49,'Data (2)'!$C$4:$V$2000,'Data (2)'!$I$2-2,FALSE))</f>
        <v/>
      </c>
      <c r="G49" t="str">
        <f>IF($P49="","",VLOOKUP($P49,'Data (2)'!$C$4:$V$2000,'Data (2)'!$J$2-2,FALSE))</f>
        <v/>
      </c>
      <c r="H49" s="10" t="str">
        <f>IF($P49="","",VLOOKUP($P49,'Data (2)'!$C$4:$V$2000,'Data (2)'!$P$2-2,FALSE))</f>
        <v/>
      </c>
      <c r="I49" s="10" t="str">
        <f>IF($P49="","",VLOOKUP($P49,'Data (2)'!$C$4:$V$2000,'Data (2)'!$M$2-2,FALSE)+VLOOKUP($P49,'Data (2)'!$C$4:$V$2000,'Data (2)'!$O$2-2,FALSE))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(2)'!$C$1,"",MAX($P$4:P48)+1)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(2)'!$C$4:$V$2000,'Data (2)'!$E$2-2,FALSE))</f>
        <v/>
      </c>
      <c r="C50" t="str">
        <f>IF($P50="","",VLOOKUP($P50,'Data (2)'!$C$4:$V$2000,'Data (2)'!$F$2-2,FALSE))</f>
        <v/>
      </c>
      <c r="D50" t="str">
        <f>IF($P50="","",VLOOKUP($P50,'Data (2)'!$C$4:$V$2000,'Data (2)'!$G$2-2,FALSE))</f>
        <v/>
      </c>
      <c r="E50" t="str">
        <f>IF($P50="","",VLOOKUP($P50,'Data (2)'!$C$4:$V$2000,'Data (2)'!$H$2-2,FALSE))</f>
        <v/>
      </c>
      <c r="F50" t="str">
        <f>IF($P50="","",VLOOKUP($P50,'Data (2)'!$C$4:$V$2000,'Data (2)'!$I$2-2,FALSE))</f>
        <v/>
      </c>
      <c r="G50" t="str">
        <f>IF($P50="","",VLOOKUP($P50,'Data (2)'!$C$4:$V$2000,'Data (2)'!$J$2-2,FALSE))</f>
        <v/>
      </c>
      <c r="H50" s="10" t="str">
        <f>IF($P50="","",VLOOKUP($P50,'Data (2)'!$C$4:$V$2000,'Data (2)'!$P$2-2,FALSE))</f>
        <v/>
      </c>
      <c r="I50" s="10" t="str">
        <f>IF($P50="","",VLOOKUP($P50,'Data (2)'!$C$4:$V$2000,'Data (2)'!$M$2-2,FALSE)+VLOOKUP($P50,'Data (2)'!$C$4:$V$2000,'Data (2)'!$O$2-2,FALSE))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(2)'!$C$1,"",MAX($P$4:P49)+1)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(2)'!$C$4:$V$2000,'Data (2)'!$E$2-2,FALSE))</f>
        <v/>
      </c>
      <c r="C51" t="str">
        <f>IF($P51="","",VLOOKUP($P51,'Data (2)'!$C$4:$V$2000,'Data (2)'!$F$2-2,FALSE))</f>
        <v/>
      </c>
      <c r="D51" t="str">
        <f>IF($P51="","",VLOOKUP($P51,'Data (2)'!$C$4:$V$2000,'Data (2)'!$G$2-2,FALSE))</f>
        <v/>
      </c>
      <c r="E51" t="str">
        <f>IF($P51="","",VLOOKUP($P51,'Data (2)'!$C$4:$V$2000,'Data (2)'!$H$2-2,FALSE))</f>
        <v/>
      </c>
      <c r="F51" t="str">
        <f>IF($P51="","",VLOOKUP($P51,'Data (2)'!$C$4:$V$2000,'Data (2)'!$I$2-2,FALSE))</f>
        <v/>
      </c>
      <c r="G51" t="str">
        <f>IF($P51="","",VLOOKUP($P51,'Data (2)'!$C$4:$V$2000,'Data (2)'!$J$2-2,FALSE))</f>
        <v/>
      </c>
      <c r="H51" s="10" t="str">
        <f>IF($P51="","",VLOOKUP($P51,'Data (2)'!$C$4:$V$2000,'Data (2)'!$P$2-2,FALSE))</f>
        <v/>
      </c>
      <c r="I51" s="10" t="str">
        <f>IF($P51="","",VLOOKUP($P51,'Data (2)'!$C$4:$V$2000,'Data (2)'!$M$2-2,FALSE)+VLOOKUP($P51,'Data (2)'!$C$4:$V$2000,'Data (2)'!$O$2-2,FALSE))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(2)'!$C$1,"",MAX($P$4:P50)+1)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(2)'!$C$4:$V$2000,'Data (2)'!$E$2-2,FALSE))</f>
        <v/>
      </c>
      <c r="C52" t="str">
        <f>IF($P52="","",VLOOKUP($P52,'Data (2)'!$C$4:$V$2000,'Data (2)'!$F$2-2,FALSE))</f>
        <v/>
      </c>
      <c r="D52" t="str">
        <f>IF($P52="","",VLOOKUP($P52,'Data (2)'!$C$4:$V$2000,'Data (2)'!$G$2-2,FALSE))</f>
        <v/>
      </c>
      <c r="E52" t="str">
        <f>IF($P52="","",VLOOKUP($P52,'Data (2)'!$C$4:$V$2000,'Data (2)'!$H$2-2,FALSE))</f>
        <v/>
      </c>
      <c r="F52" t="str">
        <f>IF($P52="","",VLOOKUP($P52,'Data (2)'!$C$4:$V$2000,'Data (2)'!$I$2-2,FALSE))</f>
        <v/>
      </c>
      <c r="G52" t="str">
        <f>IF($P52="","",VLOOKUP($P52,'Data (2)'!$C$4:$V$2000,'Data (2)'!$J$2-2,FALSE))</f>
        <v/>
      </c>
      <c r="H52" s="10" t="str">
        <f>IF($P52="","",VLOOKUP($P52,'Data (2)'!$C$4:$V$2000,'Data (2)'!$P$2-2,FALSE))</f>
        <v/>
      </c>
      <c r="I52" s="10" t="str">
        <f>IF($P52="","",VLOOKUP($P52,'Data (2)'!$C$4:$V$2000,'Data (2)'!$M$2-2,FALSE)+VLOOKUP($P52,'Data (2)'!$C$4:$V$2000,'Data (2)'!$O$2-2,FALSE))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(2)'!$C$1,"",MAX($P$4:P51)+1)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(2)'!$C$4:$V$2000,'Data (2)'!$E$2-2,FALSE))</f>
        <v/>
      </c>
      <c r="C53" t="str">
        <f>IF($P53="","",VLOOKUP($P53,'Data (2)'!$C$4:$V$2000,'Data (2)'!$F$2-2,FALSE))</f>
        <v/>
      </c>
      <c r="D53" t="str">
        <f>IF($P53="","",VLOOKUP($P53,'Data (2)'!$C$4:$V$2000,'Data (2)'!$G$2-2,FALSE))</f>
        <v/>
      </c>
      <c r="E53" t="str">
        <f>IF($P53="","",VLOOKUP($P53,'Data (2)'!$C$4:$V$2000,'Data (2)'!$H$2-2,FALSE))</f>
        <v/>
      </c>
      <c r="F53" t="str">
        <f>IF($P53="","",VLOOKUP($P53,'Data (2)'!$C$4:$V$2000,'Data (2)'!$I$2-2,FALSE))</f>
        <v/>
      </c>
      <c r="G53" t="str">
        <f>IF($P53="","",VLOOKUP($P53,'Data (2)'!$C$4:$V$2000,'Data (2)'!$J$2-2,FALSE))</f>
        <v/>
      </c>
      <c r="H53" s="10" t="str">
        <f>IF($P53="","",VLOOKUP($P53,'Data (2)'!$C$4:$V$2000,'Data (2)'!$P$2-2,FALSE))</f>
        <v/>
      </c>
      <c r="I53" s="10" t="str">
        <f>IF($P53="","",VLOOKUP($P53,'Data (2)'!$C$4:$V$2000,'Data (2)'!$M$2-2,FALSE)+VLOOKUP($P53,'Data (2)'!$C$4:$V$2000,'Data (2)'!$O$2-2,FALSE))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(2)'!$C$1,"",MAX($P$4:P52)+1)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(2)'!$C$4:$V$2000,'Data (2)'!$E$2-2,FALSE))</f>
        <v/>
      </c>
      <c r="C54" t="str">
        <f>IF($P54="","",VLOOKUP($P54,'Data (2)'!$C$4:$V$2000,'Data (2)'!$F$2-2,FALSE))</f>
        <v/>
      </c>
      <c r="D54" t="str">
        <f>IF($P54="","",VLOOKUP($P54,'Data (2)'!$C$4:$V$2000,'Data (2)'!$G$2-2,FALSE))</f>
        <v/>
      </c>
      <c r="E54" t="str">
        <f>IF($P54="","",VLOOKUP($P54,'Data (2)'!$C$4:$V$2000,'Data (2)'!$H$2-2,FALSE))</f>
        <v/>
      </c>
      <c r="F54" t="str">
        <f>IF($P54="","",VLOOKUP($P54,'Data (2)'!$C$4:$V$2000,'Data (2)'!$I$2-2,FALSE))</f>
        <v/>
      </c>
      <c r="G54" t="str">
        <f>IF($P54="","",VLOOKUP($P54,'Data (2)'!$C$4:$V$2000,'Data (2)'!$J$2-2,FALSE))</f>
        <v/>
      </c>
      <c r="H54" s="10" t="str">
        <f>IF($P54="","",VLOOKUP($P54,'Data (2)'!$C$4:$V$2000,'Data (2)'!$P$2-2,FALSE))</f>
        <v/>
      </c>
      <c r="I54" s="10" t="str">
        <f>IF($P54="","",VLOOKUP($P54,'Data (2)'!$C$4:$V$2000,'Data (2)'!$M$2-2,FALSE)+VLOOKUP($P54,'Data (2)'!$C$4:$V$2000,'Data (2)'!$O$2-2,FALSE))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(2)'!$C$1,"",MAX($P$4:P53)+1)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(2)'!$C$4:$V$2000,'Data (2)'!$E$2-2,FALSE))</f>
        <v/>
      </c>
      <c r="C55" t="str">
        <f>IF($P55="","",VLOOKUP($P55,'Data (2)'!$C$4:$V$2000,'Data (2)'!$F$2-2,FALSE))</f>
        <v/>
      </c>
      <c r="D55" t="str">
        <f>IF($P55="","",VLOOKUP($P55,'Data (2)'!$C$4:$V$2000,'Data (2)'!$G$2-2,FALSE))</f>
        <v/>
      </c>
      <c r="E55" t="str">
        <f>IF($P55="","",VLOOKUP($P55,'Data (2)'!$C$4:$V$2000,'Data (2)'!$H$2-2,FALSE))</f>
        <v/>
      </c>
      <c r="F55" t="str">
        <f>IF($P55="","",VLOOKUP($P55,'Data (2)'!$C$4:$V$2000,'Data (2)'!$I$2-2,FALSE))</f>
        <v/>
      </c>
      <c r="G55" t="str">
        <f>IF($P55="","",VLOOKUP($P55,'Data (2)'!$C$4:$V$2000,'Data (2)'!$J$2-2,FALSE))</f>
        <v/>
      </c>
      <c r="H55" s="10" t="str">
        <f>IF($P55="","",VLOOKUP($P55,'Data (2)'!$C$4:$V$2000,'Data (2)'!$P$2-2,FALSE))</f>
        <v/>
      </c>
      <c r="I55" s="10" t="str">
        <f>IF($P55="","",VLOOKUP($P55,'Data (2)'!$C$4:$V$2000,'Data (2)'!$M$2-2,FALSE)+VLOOKUP($P55,'Data (2)'!$C$4:$V$2000,'Data (2)'!$O$2-2,FALSE))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(2)'!$C$1,"",MAX($P$4:P54)+1)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(2)'!$C$4:$V$2000,'Data (2)'!$E$2-2,FALSE))</f>
        <v/>
      </c>
      <c r="C56" t="str">
        <f>IF($P56="","",VLOOKUP($P56,'Data (2)'!$C$4:$V$2000,'Data (2)'!$F$2-2,FALSE))</f>
        <v/>
      </c>
      <c r="D56" t="str">
        <f>IF($P56="","",VLOOKUP($P56,'Data (2)'!$C$4:$V$2000,'Data (2)'!$G$2-2,FALSE))</f>
        <v/>
      </c>
      <c r="E56" t="str">
        <f>IF($P56="","",VLOOKUP($P56,'Data (2)'!$C$4:$V$2000,'Data (2)'!$H$2-2,FALSE))</f>
        <v/>
      </c>
      <c r="F56" t="str">
        <f>IF($P56="","",VLOOKUP($P56,'Data (2)'!$C$4:$V$2000,'Data (2)'!$I$2-2,FALSE))</f>
        <v/>
      </c>
      <c r="G56" t="str">
        <f>IF($P56="","",VLOOKUP($P56,'Data (2)'!$C$4:$V$2000,'Data (2)'!$J$2-2,FALSE))</f>
        <v/>
      </c>
      <c r="H56" s="10" t="str">
        <f>IF($P56="","",VLOOKUP($P56,'Data (2)'!$C$4:$V$2000,'Data (2)'!$P$2-2,FALSE))</f>
        <v/>
      </c>
      <c r="I56" s="10" t="str">
        <f>IF($P56="","",VLOOKUP($P56,'Data (2)'!$C$4:$V$2000,'Data (2)'!$M$2-2,FALSE)+VLOOKUP($P56,'Data (2)'!$C$4:$V$2000,'Data (2)'!$O$2-2,FALSE))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(2)'!$C$1,"",MAX($P$4:P55)+1)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(2)'!$C$4:$V$2000,'Data (2)'!$E$2-2,FALSE))</f>
        <v/>
      </c>
      <c r="C57" t="str">
        <f>IF($P57="","",VLOOKUP($P57,'Data (2)'!$C$4:$V$2000,'Data (2)'!$F$2-2,FALSE))</f>
        <v/>
      </c>
      <c r="D57" t="str">
        <f>IF($P57="","",VLOOKUP($P57,'Data (2)'!$C$4:$V$2000,'Data (2)'!$G$2-2,FALSE))</f>
        <v/>
      </c>
      <c r="E57" t="str">
        <f>IF($P57="","",VLOOKUP($P57,'Data (2)'!$C$4:$V$2000,'Data (2)'!$H$2-2,FALSE))</f>
        <v/>
      </c>
      <c r="F57" t="str">
        <f>IF($P57="","",VLOOKUP($P57,'Data (2)'!$C$4:$V$2000,'Data (2)'!$I$2-2,FALSE))</f>
        <v/>
      </c>
      <c r="G57" t="str">
        <f>IF($P57="","",VLOOKUP($P57,'Data (2)'!$C$4:$V$2000,'Data (2)'!$J$2-2,FALSE))</f>
        <v/>
      </c>
      <c r="H57" s="10" t="str">
        <f>IF($P57="","",VLOOKUP($P57,'Data (2)'!$C$4:$V$2000,'Data (2)'!$P$2-2,FALSE))</f>
        <v/>
      </c>
      <c r="I57" s="10" t="str">
        <f>IF($P57="","",VLOOKUP($P57,'Data (2)'!$C$4:$V$2000,'Data (2)'!$M$2-2,FALSE)+VLOOKUP($P57,'Data (2)'!$C$4:$V$2000,'Data (2)'!$O$2-2,FALSE))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(2)'!$C$1,"",MAX($P$4:P56)+1)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(2)'!$C$4:$V$2000,'Data (2)'!$E$2-2,FALSE))</f>
        <v/>
      </c>
      <c r="C58" t="str">
        <f>IF($P58="","",VLOOKUP($P58,'Data (2)'!$C$4:$V$2000,'Data (2)'!$F$2-2,FALSE))</f>
        <v/>
      </c>
      <c r="D58" t="str">
        <f>IF($P58="","",VLOOKUP($P58,'Data (2)'!$C$4:$V$2000,'Data (2)'!$G$2-2,FALSE))</f>
        <v/>
      </c>
      <c r="E58" t="str">
        <f>IF($P58="","",VLOOKUP($P58,'Data (2)'!$C$4:$V$2000,'Data (2)'!$H$2-2,FALSE))</f>
        <v/>
      </c>
      <c r="F58" t="str">
        <f>IF($P58="","",VLOOKUP($P58,'Data (2)'!$C$4:$V$2000,'Data (2)'!$I$2-2,FALSE))</f>
        <v/>
      </c>
      <c r="G58" t="str">
        <f>IF($P58="","",VLOOKUP($P58,'Data (2)'!$C$4:$V$2000,'Data (2)'!$J$2-2,FALSE))</f>
        <v/>
      </c>
      <c r="H58" s="10" t="str">
        <f>IF($P58="","",VLOOKUP($P58,'Data (2)'!$C$4:$V$2000,'Data (2)'!$P$2-2,FALSE))</f>
        <v/>
      </c>
      <c r="I58" s="10" t="str">
        <f>IF($P58="","",VLOOKUP($P58,'Data (2)'!$C$4:$V$2000,'Data (2)'!$M$2-2,FALSE)+VLOOKUP($P58,'Data (2)'!$C$4:$V$2000,'Data (2)'!$O$2-2,FALSE))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(2)'!$C$1,"",MAX($P$4:P57)+1)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(2)'!$C$4:$V$2000,'Data (2)'!$E$2-2,FALSE))</f>
        <v/>
      </c>
      <c r="C59" t="str">
        <f>IF($P59="","",VLOOKUP($P59,'Data (2)'!$C$4:$V$2000,'Data (2)'!$F$2-2,FALSE))</f>
        <v/>
      </c>
      <c r="D59" t="str">
        <f>IF($P59="","",VLOOKUP($P59,'Data (2)'!$C$4:$V$2000,'Data (2)'!$G$2-2,FALSE))</f>
        <v/>
      </c>
      <c r="E59" t="str">
        <f>IF($P59="","",VLOOKUP($P59,'Data (2)'!$C$4:$V$2000,'Data (2)'!$H$2-2,FALSE))</f>
        <v/>
      </c>
      <c r="F59" t="str">
        <f>IF($P59="","",VLOOKUP($P59,'Data (2)'!$C$4:$V$2000,'Data (2)'!$I$2-2,FALSE))</f>
        <v/>
      </c>
      <c r="G59" t="str">
        <f>IF($P59="","",VLOOKUP($P59,'Data (2)'!$C$4:$V$2000,'Data (2)'!$J$2-2,FALSE))</f>
        <v/>
      </c>
      <c r="H59" s="10" t="str">
        <f>IF($P59="","",VLOOKUP($P59,'Data (2)'!$C$4:$V$2000,'Data (2)'!$P$2-2,FALSE))</f>
        <v/>
      </c>
      <c r="I59" s="10" t="str">
        <f>IF($P59="","",VLOOKUP($P59,'Data (2)'!$C$4:$V$2000,'Data (2)'!$M$2-2,FALSE)+VLOOKUP($P59,'Data (2)'!$C$4:$V$2000,'Data (2)'!$O$2-2,FALSE))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(2)'!$C$1,"",MAX($P$4:P58)+1)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(2)'!$C$4:$V$2000,'Data (2)'!$E$2-2,FALSE))</f>
        <v/>
      </c>
      <c r="C60" t="str">
        <f>IF($P60="","",VLOOKUP($P60,'Data (2)'!$C$4:$V$2000,'Data (2)'!$F$2-2,FALSE))</f>
        <v/>
      </c>
      <c r="D60" t="str">
        <f>IF($P60="","",VLOOKUP($P60,'Data (2)'!$C$4:$V$2000,'Data (2)'!$G$2-2,FALSE))</f>
        <v/>
      </c>
      <c r="E60" t="str">
        <f>IF($P60="","",VLOOKUP($P60,'Data (2)'!$C$4:$V$2000,'Data (2)'!$H$2-2,FALSE))</f>
        <v/>
      </c>
      <c r="F60" t="str">
        <f>IF($P60="","",VLOOKUP($P60,'Data (2)'!$C$4:$V$2000,'Data (2)'!$I$2-2,FALSE))</f>
        <v/>
      </c>
      <c r="G60" t="str">
        <f>IF($P60="","",VLOOKUP($P60,'Data (2)'!$C$4:$V$2000,'Data (2)'!$J$2-2,FALSE))</f>
        <v/>
      </c>
      <c r="H60" s="10" t="str">
        <f>IF($P60="","",VLOOKUP($P60,'Data (2)'!$C$4:$V$2000,'Data (2)'!$P$2-2,FALSE))</f>
        <v/>
      </c>
      <c r="I60" s="10" t="str">
        <f>IF($P60="","",VLOOKUP($P60,'Data (2)'!$C$4:$V$2000,'Data (2)'!$M$2-2,FALSE)+VLOOKUP($P60,'Data (2)'!$C$4:$V$2000,'Data (2)'!$O$2-2,FALSE))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(2)'!$C$1,"",MAX($P$4:P59)+1)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(2)'!$C$4:$V$2000,'Data (2)'!$E$2-2,FALSE))</f>
        <v/>
      </c>
      <c r="C61" t="str">
        <f>IF($P61="","",VLOOKUP($P61,'Data (2)'!$C$4:$V$2000,'Data (2)'!$F$2-2,FALSE))</f>
        <v/>
      </c>
      <c r="D61" t="str">
        <f>IF($P61="","",VLOOKUP($P61,'Data (2)'!$C$4:$V$2000,'Data (2)'!$G$2-2,FALSE))</f>
        <v/>
      </c>
      <c r="E61" t="str">
        <f>IF($P61="","",VLOOKUP($P61,'Data (2)'!$C$4:$V$2000,'Data (2)'!$H$2-2,FALSE))</f>
        <v/>
      </c>
      <c r="F61" t="str">
        <f>IF($P61="","",VLOOKUP($P61,'Data (2)'!$C$4:$V$2000,'Data (2)'!$I$2-2,FALSE))</f>
        <v/>
      </c>
      <c r="G61" t="str">
        <f>IF($P61="","",VLOOKUP($P61,'Data (2)'!$C$4:$V$2000,'Data (2)'!$J$2-2,FALSE))</f>
        <v/>
      </c>
      <c r="H61" s="10" t="str">
        <f>IF($P61="","",VLOOKUP($P61,'Data (2)'!$C$4:$V$2000,'Data (2)'!$P$2-2,FALSE))</f>
        <v/>
      </c>
      <c r="I61" s="10" t="str">
        <f>IF($P61="","",VLOOKUP($P61,'Data (2)'!$C$4:$V$2000,'Data (2)'!$M$2-2,FALSE)+VLOOKUP($P61,'Data (2)'!$C$4:$V$2000,'Data (2)'!$O$2-2,FALSE))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(2)'!$C$1,"",MAX($P$4:P60)+1)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(2)'!$C$4:$V$2000,'Data (2)'!$E$2-2,FALSE))</f>
        <v/>
      </c>
      <c r="C62" t="str">
        <f>IF($P62="","",VLOOKUP($P62,'Data (2)'!$C$4:$V$2000,'Data (2)'!$F$2-2,FALSE))</f>
        <v/>
      </c>
      <c r="D62" t="str">
        <f>IF($P62="","",VLOOKUP($P62,'Data (2)'!$C$4:$V$2000,'Data (2)'!$G$2-2,FALSE))</f>
        <v/>
      </c>
      <c r="E62" t="str">
        <f>IF($P62="","",VLOOKUP($P62,'Data (2)'!$C$4:$V$2000,'Data (2)'!$H$2-2,FALSE))</f>
        <v/>
      </c>
      <c r="F62" t="str">
        <f>IF($P62="","",VLOOKUP($P62,'Data (2)'!$C$4:$V$2000,'Data (2)'!$I$2-2,FALSE))</f>
        <v/>
      </c>
      <c r="G62" t="str">
        <f>IF($P62="","",VLOOKUP($P62,'Data (2)'!$C$4:$V$2000,'Data (2)'!$J$2-2,FALSE))</f>
        <v/>
      </c>
      <c r="H62" s="10" t="str">
        <f>IF($P62="","",VLOOKUP($P62,'Data (2)'!$C$4:$V$2000,'Data (2)'!$P$2-2,FALSE))</f>
        <v/>
      </c>
      <c r="I62" s="10" t="str">
        <f>IF($P62="","",VLOOKUP($P62,'Data (2)'!$C$4:$V$2000,'Data (2)'!$M$2-2,FALSE)+VLOOKUP($P62,'Data (2)'!$C$4:$V$2000,'Data (2)'!$O$2-2,FALSE))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(2)'!$C$1,"",MAX($P$4:P61)+1)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(2)'!$C$4:$V$2000,'Data (2)'!$E$2-2,FALSE))</f>
        <v/>
      </c>
      <c r="C63" t="str">
        <f>IF($P63="","",VLOOKUP($P63,'Data (2)'!$C$4:$V$2000,'Data (2)'!$F$2-2,FALSE))</f>
        <v/>
      </c>
      <c r="D63" t="str">
        <f>IF($P63="","",VLOOKUP($P63,'Data (2)'!$C$4:$V$2000,'Data (2)'!$G$2-2,FALSE))</f>
        <v/>
      </c>
      <c r="E63" t="str">
        <f>IF($P63="","",VLOOKUP($P63,'Data (2)'!$C$4:$V$2000,'Data (2)'!$H$2-2,FALSE))</f>
        <v/>
      </c>
      <c r="F63" t="str">
        <f>IF($P63="","",VLOOKUP($P63,'Data (2)'!$C$4:$V$2000,'Data (2)'!$I$2-2,FALSE))</f>
        <v/>
      </c>
      <c r="G63" t="str">
        <f>IF($P63="","",VLOOKUP($P63,'Data (2)'!$C$4:$V$2000,'Data (2)'!$J$2-2,FALSE))</f>
        <v/>
      </c>
      <c r="H63" s="10" t="str">
        <f>IF($P63="","",VLOOKUP($P63,'Data (2)'!$C$4:$V$2000,'Data (2)'!$P$2-2,FALSE))</f>
        <v/>
      </c>
      <c r="I63" s="10" t="str">
        <f>IF($P63="","",VLOOKUP($P63,'Data (2)'!$C$4:$V$2000,'Data (2)'!$M$2-2,FALSE)+VLOOKUP($P63,'Data (2)'!$C$4:$V$2000,'Data (2)'!$O$2-2,FALSE))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(2)'!$C$1,"",MAX($P$4:P62)+1)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(2)'!$C$4:$V$2000,'Data (2)'!$E$2-2,FALSE))</f>
        <v/>
      </c>
      <c r="C64" t="str">
        <f>IF($P64="","",VLOOKUP($P64,'Data (2)'!$C$4:$V$2000,'Data (2)'!$F$2-2,FALSE))</f>
        <v/>
      </c>
      <c r="D64" t="str">
        <f>IF($P64="","",VLOOKUP($P64,'Data (2)'!$C$4:$V$2000,'Data (2)'!$G$2-2,FALSE))</f>
        <v/>
      </c>
      <c r="E64" t="str">
        <f>IF($P64="","",VLOOKUP($P64,'Data (2)'!$C$4:$V$2000,'Data (2)'!$H$2-2,FALSE))</f>
        <v/>
      </c>
      <c r="F64" t="str">
        <f>IF($P64="","",VLOOKUP($P64,'Data (2)'!$C$4:$V$2000,'Data (2)'!$I$2-2,FALSE))</f>
        <v/>
      </c>
      <c r="G64" t="str">
        <f>IF($P64="","",VLOOKUP($P64,'Data (2)'!$C$4:$V$2000,'Data (2)'!$J$2-2,FALSE))</f>
        <v/>
      </c>
      <c r="H64" s="10" t="str">
        <f>IF($P64="","",VLOOKUP($P64,'Data (2)'!$C$4:$V$2000,'Data (2)'!$P$2-2,FALSE))</f>
        <v/>
      </c>
      <c r="I64" s="10" t="str">
        <f>IF($P64="","",VLOOKUP($P64,'Data (2)'!$C$4:$V$2000,'Data (2)'!$M$2-2,FALSE)+VLOOKUP($P64,'Data (2)'!$C$4:$V$2000,'Data (2)'!$O$2-2,FALSE))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(2)'!$C$1,"",MAX($P$4:P63)+1)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(2)'!$C$4:$V$2000,'Data (2)'!$E$2-2,FALSE))</f>
        <v/>
      </c>
      <c r="C65" t="str">
        <f>IF($P65="","",VLOOKUP($P65,'Data (2)'!$C$4:$V$2000,'Data (2)'!$F$2-2,FALSE))</f>
        <v/>
      </c>
      <c r="D65" t="str">
        <f>IF($P65="","",VLOOKUP($P65,'Data (2)'!$C$4:$V$2000,'Data (2)'!$G$2-2,FALSE))</f>
        <v/>
      </c>
      <c r="E65" t="str">
        <f>IF($P65="","",VLOOKUP($P65,'Data (2)'!$C$4:$V$2000,'Data (2)'!$H$2-2,FALSE))</f>
        <v/>
      </c>
      <c r="F65" t="str">
        <f>IF($P65="","",VLOOKUP($P65,'Data (2)'!$C$4:$V$2000,'Data (2)'!$I$2-2,FALSE))</f>
        <v/>
      </c>
      <c r="G65" t="str">
        <f>IF($P65="","",VLOOKUP($P65,'Data (2)'!$C$4:$V$2000,'Data (2)'!$J$2-2,FALSE))</f>
        <v/>
      </c>
      <c r="H65" s="10" t="str">
        <f>IF($P65="","",VLOOKUP($P65,'Data (2)'!$C$4:$V$2000,'Data (2)'!$P$2-2,FALSE))</f>
        <v/>
      </c>
      <c r="I65" s="10" t="str">
        <f>IF($P65="","",VLOOKUP($P65,'Data (2)'!$C$4:$V$2000,'Data (2)'!$M$2-2,FALSE)+VLOOKUP($P65,'Data (2)'!$C$4:$V$2000,'Data (2)'!$O$2-2,FALSE))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(2)'!$C$1,"",MAX($P$4:P64)+1)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(2)'!$C$4:$V$2000,'Data (2)'!$E$2-2,FALSE))</f>
        <v/>
      </c>
      <c r="C66" t="str">
        <f>IF($P66="","",VLOOKUP($P66,'Data (2)'!$C$4:$V$2000,'Data (2)'!$F$2-2,FALSE))</f>
        <v/>
      </c>
      <c r="D66" t="str">
        <f>IF($P66="","",VLOOKUP($P66,'Data (2)'!$C$4:$V$2000,'Data (2)'!$G$2-2,FALSE))</f>
        <v/>
      </c>
      <c r="E66" t="str">
        <f>IF($P66="","",VLOOKUP($P66,'Data (2)'!$C$4:$V$2000,'Data (2)'!$H$2-2,FALSE))</f>
        <v/>
      </c>
      <c r="F66" t="str">
        <f>IF($P66="","",VLOOKUP($P66,'Data (2)'!$C$4:$V$2000,'Data (2)'!$I$2-2,FALSE))</f>
        <v/>
      </c>
      <c r="G66" t="str">
        <f>IF($P66="","",VLOOKUP($P66,'Data (2)'!$C$4:$V$2000,'Data (2)'!$J$2-2,FALSE))</f>
        <v/>
      </c>
      <c r="H66" s="10" t="str">
        <f>IF($P66="","",VLOOKUP($P66,'Data (2)'!$C$4:$V$2000,'Data (2)'!$P$2-2,FALSE))</f>
        <v/>
      </c>
      <c r="I66" s="10" t="str">
        <f>IF($P66="","",VLOOKUP($P66,'Data (2)'!$C$4:$V$2000,'Data (2)'!$M$2-2,FALSE)+VLOOKUP($P66,'Data (2)'!$C$4:$V$2000,'Data (2)'!$O$2-2,FALSE))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(2)'!$C$1,"",MAX($P$4:P65)+1)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(2)'!$C$4:$V$2000,'Data (2)'!$E$2-2,FALSE))</f>
        <v/>
      </c>
      <c r="C67" t="str">
        <f>IF($P67="","",VLOOKUP($P67,'Data (2)'!$C$4:$V$2000,'Data (2)'!$F$2-2,FALSE))</f>
        <v/>
      </c>
      <c r="D67" t="str">
        <f>IF($P67="","",VLOOKUP($P67,'Data (2)'!$C$4:$V$2000,'Data (2)'!$G$2-2,FALSE))</f>
        <v/>
      </c>
      <c r="E67" t="str">
        <f>IF($P67="","",VLOOKUP($P67,'Data (2)'!$C$4:$V$2000,'Data (2)'!$H$2-2,FALSE))</f>
        <v/>
      </c>
      <c r="F67" t="str">
        <f>IF($P67="","",VLOOKUP($P67,'Data (2)'!$C$4:$V$2000,'Data (2)'!$I$2-2,FALSE))</f>
        <v/>
      </c>
      <c r="G67" t="str">
        <f>IF($P67="","",VLOOKUP($P67,'Data (2)'!$C$4:$V$2000,'Data (2)'!$J$2-2,FALSE))</f>
        <v/>
      </c>
      <c r="H67" s="10" t="str">
        <f>IF($P67="","",VLOOKUP($P67,'Data (2)'!$C$4:$V$2000,'Data (2)'!$P$2-2,FALSE))</f>
        <v/>
      </c>
      <c r="I67" s="10" t="str">
        <f>IF($P67="","",VLOOKUP($P67,'Data (2)'!$C$4:$V$2000,'Data (2)'!$M$2-2,FALSE)+VLOOKUP($P67,'Data (2)'!$C$4:$V$2000,'Data (2)'!$O$2-2,FALSE))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(2)'!$C$1,"",MAX($P$4:P66)+1)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(2)'!$C$4:$V$2000,'Data (2)'!$E$2-2,FALSE))</f>
        <v/>
      </c>
      <c r="C68" t="str">
        <f>IF($P68="","",VLOOKUP($P68,'Data (2)'!$C$4:$V$2000,'Data (2)'!$F$2-2,FALSE))</f>
        <v/>
      </c>
      <c r="D68" t="str">
        <f>IF($P68="","",VLOOKUP($P68,'Data (2)'!$C$4:$V$2000,'Data (2)'!$G$2-2,FALSE))</f>
        <v/>
      </c>
      <c r="E68" t="str">
        <f>IF($P68="","",VLOOKUP($P68,'Data (2)'!$C$4:$V$2000,'Data (2)'!$H$2-2,FALSE))</f>
        <v/>
      </c>
      <c r="F68" t="str">
        <f>IF($P68="","",VLOOKUP($P68,'Data (2)'!$C$4:$V$2000,'Data (2)'!$I$2-2,FALSE))</f>
        <v/>
      </c>
      <c r="G68" t="str">
        <f>IF($P68="","",VLOOKUP($P68,'Data (2)'!$C$4:$V$2000,'Data (2)'!$J$2-2,FALSE))</f>
        <v/>
      </c>
      <c r="H68" s="10" t="str">
        <f>IF($P68="","",VLOOKUP($P68,'Data (2)'!$C$4:$V$2000,'Data (2)'!$P$2-2,FALSE))</f>
        <v/>
      </c>
      <c r="I68" s="10" t="str">
        <f>IF($P68="","",VLOOKUP($P68,'Data (2)'!$C$4:$V$2000,'Data (2)'!$M$2-2,FALSE)+VLOOKUP($P68,'Data (2)'!$C$4:$V$2000,'Data (2)'!$O$2-2,FALSE))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(2)'!$C$1,"",MAX($P$4:P67)+1)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(2)'!$C$4:$V$2000,'Data (2)'!$E$2-2,FALSE))</f>
        <v/>
      </c>
      <c r="C69" t="str">
        <f>IF($P69="","",VLOOKUP($P69,'Data (2)'!$C$4:$V$2000,'Data (2)'!$F$2-2,FALSE))</f>
        <v/>
      </c>
      <c r="D69" t="str">
        <f>IF($P69="","",VLOOKUP($P69,'Data (2)'!$C$4:$V$2000,'Data (2)'!$G$2-2,FALSE))</f>
        <v/>
      </c>
      <c r="E69" t="str">
        <f>IF($P69="","",VLOOKUP($P69,'Data (2)'!$C$4:$V$2000,'Data (2)'!$H$2-2,FALSE))</f>
        <v/>
      </c>
      <c r="F69" t="str">
        <f>IF($P69="","",VLOOKUP($P69,'Data (2)'!$C$4:$V$2000,'Data (2)'!$I$2-2,FALSE))</f>
        <v/>
      </c>
      <c r="G69" t="str">
        <f>IF($P69="","",VLOOKUP($P69,'Data (2)'!$C$4:$V$2000,'Data (2)'!$J$2-2,FALSE))</f>
        <v/>
      </c>
      <c r="H69" s="10" t="str">
        <f>IF($P69="","",VLOOKUP($P69,'Data (2)'!$C$4:$V$2000,'Data (2)'!$P$2-2,FALSE))</f>
        <v/>
      </c>
      <c r="I69" s="10" t="str">
        <f>IF($P69="","",VLOOKUP($P69,'Data (2)'!$C$4:$V$2000,'Data (2)'!$M$2-2,FALSE)+VLOOKUP($P69,'Data (2)'!$C$4:$V$2000,'Data (2)'!$O$2-2,FALSE))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(2)'!$C$1,"",MAX($P$4:P68)+1)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(2)'!$C$4:$V$2000,'Data (2)'!$E$2-2,FALSE))</f>
        <v/>
      </c>
      <c r="C70" t="str">
        <f>IF($P70="","",VLOOKUP($P70,'Data (2)'!$C$4:$V$2000,'Data (2)'!$F$2-2,FALSE))</f>
        <v/>
      </c>
      <c r="D70" t="str">
        <f>IF($P70="","",VLOOKUP($P70,'Data (2)'!$C$4:$V$2000,'Data (2)'!$G$2-2,FALSE))</f>
        <v/>
      </c>
      <c r="E70" t="str">
        <f>IF($P70="","",VLOOKUP($P70,'Data (2)'!$C$4:$V$2000,'Data (2)'!$H$2-2,FALSE))</f>
        <v/>
      </c>
      <c r="F70" t="str">
        <f>IF($P70="","",VLOOKUP($P70,'Data (2)'!$C$4:$V$2000,'Data (2)'!$I$2-2,FALSE))</f>
        <v/>
      </c>
      <c r="G70" t="str">
        <f>IF($P70="","",VLOOKUP($P70,'Data (2)'!$C$4:$V$2000,'Data (2)'!$J$2-2,FALSE))</f>
        <v/>
      </c>
      <c r="H70" s="10" t="str">
        <f>IF($P70="","",VLOOKUP($P70,'Data (2)'!$C$4:$V$2000,'Data (2)'!$P$2-2,FALSE))</f>
        <v/>
      </c>
      <c r="I70" s="10" t="str">
        <f>IF($P70="","",VLOOKUP($P70,'Data (2)'!$C$4:$V$2000,'Data (2)'!$M$2-2,FALSE)+VLOOKUP($P70,'Data (2)'!$C$4:$V$2000,'Data (2)'!$O$2-2,FALSE))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(2)'!$C$1,"",MAX($P$4:P69)+1)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(2)'!$C$4:$V$2000,'Data (2)'!$E$2-2,FALSE))</f>
        <v/>
      </c>
      <c r="C71" t="str">
        <f>IF($P71="","",VLOOKUP($P71,'Data (2)'!$C$4:$V$2000,'Data (2)'!$F$2-2,FALSE))</f>
        <v/>
      </c>
      <c r="D71" t="str">
        <f>IF($P71="","",VLOOKUP($P71,'Data (2)'!$C$4:$V$2000,'Data (2)'!$G$2-2,FALSE))</f>
        <v/>
      </c>
      <c r="E71" t="str">
        <f>IF($P71="","",VLOOKUP($P71,'Data (2)'!$C$4:$V$2000,'Data (2)'!$H$2-2,FALSE))</f>
        <v/>
      </c>
      <c r="F71" t="str">
        <f>IF($P71="","",VLOOKUP($P71,'Data (2)'!$C$4:$V$2000,'Data (2)'!$I$2-2,FALSE))</f>
        <v/>
      </c>
      <c r="G71" t="str">
        <f>IF($P71="","",VLOOKUP($P71,'Data (2)'!$C$4:$V$2000,'Data (2)'!$J$2-2,FALSE))</f>
        <v/>
      </c>
      <c r="H71" s="10" t="str">
        <f>IF($P71="","",VLOOKUP($P71,'Data (2)'!$C$4:$V$2000,'Data (2)'!$P$2-2,FALSE))</f>
        <v/>
      </c>
      <c r="I71" s="10" t="str">
        <f>IF($P71="","",VLOOKUP($P71,'Data (2)'!$C$4:$V$2000,'Data (2)'!$M$2-2,FALSE)+VLOOKUP($P71,'Data (2)'!$C$4:$V$2000,'Data (2)'!$O$2-2,FALSE))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(2)'!$C$1,"",MAX($P$4:P70)+1)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(2)'!$C$4:$V$2000,'Data (2)'!$E$2-2,FALSE))</f>
        <v/>
      </c>
      <c r="C72" t="str">
        <f>IF($P72="","",VLOOKUP($P72,'Data (2)'!$C$4:$V$2000,'Data (2)'!$F$2-2,FALSE))</f>
        <v/>
      </c>
      <c r="D72" t="str">
        <f>IF($P72="","",VLOOKUP($P72,'Data (2)'!$C$4:$V$2000,'Data (2)'!$G$2-2,FALSE))</f>
        <v/>
      </c>
      <c r="E72" t="str">
        <f>IF($P72="","",VLOOKUP($P72,'Data (2)'!$C$4:$V$2000,'Data (2)'!$H$2-2,FALSE))</f>
        <v/>
      </c>
      <c r="F72" t="str">
        <f>IF($P72="","",VLOOKUP($P72,'Data (2)'!$C$4:$V$2000,'Data (2)'!$I$2-2,FALSE))</f>
        <v/>
      </c>
      <c r="G72" t="str">
        <f>IF($P72="","",VLOOKUP($P72,'Data (2)'!$C$4:$V$2000,'Data (2)'!$J$2-2,FALSE))</f>
        <v/>
      </c>
      <c r="H72" s="10" t="str">
        <f>IF($P72="","",VLOOKUP($P72,'Data (2)'!$C$4:$V$2000,'Data (2)'!$P$2-2,FALSE))</f>
        <v/>
      </c>
      <c r="I72" s="10" t="str">
        <f>IF($P72="","",VLOOKUP($P72,'Data (2)'!$C$4:$V$2000,'Data (2)'!$M$2-2,FALSE)+VLOOKUP($P72,'Data (2)'!$C$4:$V$2000,'Data (2)'!$O$2-2,FALSE))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(2)'!$C$1,"",MAX($P$4:P71)+1)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(2)'!$C$4:$V$2000,'Data (2)'!$E$2-2,FALSE))</f>
        <v/>
      </c>
      <c r="C73" t="str">
        <f>IF($P73="","",VLOOKUP($P73,'Data (2)'!$C$4:$V$2000,'Data (2)'!$F$2-2,FALSE))</f>
        <v/>
      </c>
      <c r="D73" t="str">
        <f>IF($P73="","",VLOOKUP($P73,'Data (2)'!$C$4:$V$2000,'Data (2)'!$G$2-2,FALSE))</f>
        <v/>
      </c>
      <c r="E73" t="str">
        <f>IF($P73="","",VLOOKUP($P73,'Data (2)'!$C$4:$V$2000,'Data (2)'!$H$2-2,FALSE))</f>
        <v/>
      </c>
      <c r="F73" t="str">
        <f>IF($P73="","",VLOOKUP($P73,'Data (2)'!$C$4:$V$2000,'Data (2)'!$I$2-2,FALSE))</f>
        <v/>
      </c>
      <c r="G73" t="str">
        <f>IF($P73="","",VLOOKUP($P73,'Data (2)'!$C$4:$V$2000,'Data (2)'!$J$2-2,FALSE))</f>
        <v/>
      </c>
      <c r="H73" s="10" t="str">
        <f>IF($P73="","",VLOOKUP($P73,'Data (2)'!$C$4:$V$2000,'Data (2)'!$P$2-2,FALSE))</f>
        <v/>
      </c>
      <c r="I73" s="10" t="str">
        <f>IF($P73="","",VLOOKUP($P73,'Data (2)'!$C$4:$V$2000,'Data (2)'!$M$2-2,FALSE)+VLOOKUP($P73,'Data (2)'!$C$4:$V$2000,'Data (2)'!$O$2-2,FALSE))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(2)'!$C$1,"",MAX($P$4:P72)+1)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(2)'!$C$4:$V$2000,'Data (2)'!$E$2-2,FALSE))</f>
        <v/>
      </c>
      <c r="C74" t="str">
        <f>IF($P74="","",VLOOKUP($P74,'Data (2)'!$C$4:$V$2000,'Data (2)'!$F$2-2,FALSE))</f>
        <v/>
      </c>
      <c r="D74" t="str">
        <f>IF($P74="","",VLOOKUP($P74,'Data (2)'!$C$4:$V$2000,'Data (2)'!$G$2-2,FALSE))</f>
        <v/>
      </c>
      <c r="E74" t="str">
        <f>IF($P74="","",VLOOKUP($P74,'Data (2)'!$C$4:$V$2000,'Data (2)'!$H$2-2,FALSE))</f>
        <v/>
      </c>
      <c r="F74" t="str">
        <f>IF($P74="","",VLOOKUP($P74,'Data (2)'!$C$4:$V$2000,'Data (2)'!$I$2-2,FALSE))</f>
        <v/>
      </c>
      <c r="G74" t="str">
        <f>IF($P74="","",VLOOKUP($P74,'Data (2)'!$C$4:$V$2000,'Data (2)'!$J$2-2,FALSE))</f>
        <v/>
      </c>
      <c r="H74" s="10" t="str">
        <f>IF($P74="","",VLOOKUP($P74,'Data (2)'!$C$4:$V$2000,'Data (2)'!$P$2-2,FALSE))</f>
        <v/>
      </c>
      <c r="I74" s="10" t="str">
        <f>IF($P74="","",VLOOKUP($P74,'Data (2)'!$C$4:$V$2000,'Data (2)'!$M$2-2,FALSE)+VLOOKUP($P74,'Data (2)'!$C$4:$V$2000,'Data (2)'!$O$2-2,FALSE))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(2)'!$C$1,"",MAX($P$4:P73)+1)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(2)'!$C$4:$V$2000,'Data (2)'!$E$2-2,FALSE))</f>
        <v/>
      </c>
      <c r="C75" t="str">
        <f>IF($P75="","",VLOOKUP($P75,'Data (2)'!$C$4:$V$2000,'Data (2)'!$F$2-2,FALSE))</f>
        <v/>
      </c>
      <c r="D75" t="str">
        <f>IF($P75="","",VLOOKUP($P75,'Data (2)'!$C$4:$V$2000,'Data (2)'!$G$2-2,FALSE))</f>
        <v/>
      </c>
      <c r="E75" t="str">
        <f>IF($P75="","",VLOOKUP($P75,'Data (2)'!$C$4:$V$2000,'Data (2)'!$H$2-2,FALSE))</f>
        <v/>
      </c>
      <c r="F75" t="str">
        <f>IF($P75="","",VLOOKUP($P75,'Data (2)'!$C$4:$V$2000,'Data (2)'!$I$2-2,FALSE))</f>
        <v/>
      </c>
      <c r="G75" t="str">
        <f>IF($P75="","",VLOOKUP($P75,'Data (2)'!$C$4:$V$2000,'Data (2)'!$J$2-2,FALSE))</f>
        <v/>
      </c>
      <c r="H75" s="10" t="str">
        <f>IF($P75="","",VLOOKUP($P75,'Data (2)'!$C$4:$V$2000,'Data (2)'!$P$2-2,FALSE))</f>
        <v/>
      </c>
      <c r="I75" s="10" t="str">
        <f>IF($P75="","",VLOOKUP($P75,'Data (2)'!$C$4:$V$2000,'Data (2)'!$M$2-2,FALSE)+VLOOKUP($P75,'Data (2)'!$C$4:$V$2000,'Data (2)'!$O$2-2,FALSE))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(2)'!$C$1,"",MAX($P$4:P74)+1)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(2)'!$C$4:$V$2000,'Data (2)'!$E$2-2,FALSE))</f>
        <v/>
      </c>
      <c r="C76" t="str">
        <f>IF($P76="","",VLOOKUP($P76,'Data (2)'!$C$4:$V$2000,'Data (2)'!$F$2-2,FALSE))</f>
        <v/>
      </c>
      <c r="D76" t="str">
        <f>IF($P76="","",VLOOKUP($P76,'Data (2)'!$C$4:$V$2000,'Data (2)'!$G$2-2,FALSE))</f>
        <v/>
      </c>
      <c r="E76" t="str">
        <f>IF($P76="","",VLOOKUP($P76,'Data (2)'!$C$4:$V$2000,'Data (2)'!$H$2-2,FALSE))</f>
        <v/>
      </c>
      <c r="F76" t="str">
        <f>IF($P76="","",VLOOKUP($P76,'Data (2)'!$C$4:$V$2000,'Data (2)'!$I$2-2,FALSE))</f>
        <v/>
      </c>
      <c r="G76" t="str">
        <f>IF($P76="","",VLOOKUP($P76,'Data (2)'!$C$4:$V$2000,'Data (2)'!$J$2-2,FALSE))</f>
        <v/>
      </c>
      <c r="H76" s="10" t="str">
        <f>IF($P76="","",VLOOKUP($P76,'Data (2)'!$C$4:$V$2000,'Data (2)'!$P$2-2,FALSE))</f>
        <v/>
      </c>
      <c r="I76" s="10" t="str">
        <f>IF($P76="","",VLOOKUP($P76,'Data (2)'!$C$4:$V$2000,'Data (2)'!$M$2-2,FALSE)+VLOOKUP($P76,'Data (2)'!$C$4:$V$2000,'Data (2)'!$O$2-2,FALSE))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(2)'!$C$1,"",MAX($P$4:P75)+1)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(2)'!$C$4:$V$2000,'Data (2)'!$E$2-2,FALSE))</f>
        <v/>
      </c>
      <c r="C77" t="str">
        <f>IF($P77="","",VLOOKUP($P77,'Data (2)'!$C$4:$V$2000,'Data (2)'!$F$2-2,FALSE))</f>
        <v/>
      </c>
      <c r="D77" t="str">
        <f>IF($P77="","",VLOOKUP($P77,'Data (2)'!$C$4:$V$2000,'Data (2)'!$G$2-2,FALSE))</f>
        <v/>
      </c>
      <c r="E77" t="str">
        <f>IF($P77="","",VLOOKUP($P77,'Data (2)'!$C$4:$V$2000,'Data (2)'!$H$2-2,FALSE))</f>
        <v/>
      </c>
      <c r="F77" t="str">
        <f>IF($P77="","",VLOOKUP($P77,'Data (2)'!$C$4:$V$2000,'Data (2)'!$I$2-2,FALSE))</f>
        <v/>
      </c>
      <c r="G77" t="str">
        <f>IF($P77="","",VLOOKUP($P77,'Data (2)'!$C$4:$V$2000,'Data (2)'!$J$2-2,FALSE))</f>
        <v/>
      </c>
      <c r="H77" s="10" t="str">
        <f>IF($P77="","",VLOOKUP($P77,'Data (2)'!$C$4:$V$2000,'Data (2)'!$P$2-2,FALSE))</f>
        <v/>
      </c>
      <c r="I77" s="10" t="str">
        <f>IF($P77="","",VLOOKUP($P77,'Data (2)'!$C$4:$V$2000,'Data (2)'!$M$2-2,FALSE)+VLOOKUP($P77,'Data (2)'!$C$4:$V$2000,'Data (2)'!$O$2-2,FALSE))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(2)'!$C$1,"",MAX($P$4:P76)+1)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(2)'!$C$4:$V$2000,'Data (2)'!$E$2-2,FALSE))</f>
        <v/>
      </c>
      <c r="C78" t="str">
        <f>IF($P78="","",VLOOKUP($P78,'Data (2)'!$C$4:$V$2000,'Data (2)'!$F$2-2,FALSE))</f>
        <v/>
      </c>
      <c r="D78" t="str">
        <f>IF($P78="","",VLOOKUP($P78,'Data (2)'!$C$4:$V$2000,'Data (2)'!$G$2-2,FALSE))</f>
        <v/>
      </c>
      <c r="E78" t="str">
        <f>IF($P78="","",VLOOKUP($P78,'Data (2)'!$C$4:$V$2000,'Data (2)'!$H$2-2,FALSE))</f>
        <v/>
      </c>
      <c r="F78" t="str">
        <f>IF($P78="","",VLOOKUP($P78,'Data (2)'!$C$4:$V$2000,'Data (2)'!$I$2-2,FALSE))</f>
        <v/>
      </c>
      <c r="G78" t="str">
        <f>IF($P78="","",VLOOKUP($P78,'Data (2)'!$C$4:$V$2000,'Data (2)'!$J$2-2,FALSE))</f>
        <v/>
      </c>
      <c r="H78" s="10" t="str">
        <f>IF($P78="","",VLOOKUP($P78,'Data (2)'!$C$4:$V$2000,'Data (2)'!$P$2-2,FALSE))</f>
        <v/>
      </c>
      <c r="I78" s="10" t="str">
        <f>IF($P78="","",VLOOKUP($P78,'Data (2)'!$C$4:$V$2000,'Data (2)'!$M$2-2,FALSE)+VLOOKUP($P78,'Data (2)'!$C$4:$V$2000,'Data (2)'!$O$2-2,FALSE))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(2)'!$C$1,"",MAX($P$4:P77)+1)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(2)'!$C$4:$V$2000,'Data (2)'!$E$2-2,FALSE))</f>
        <v/>
      </c>
      <c r="C79" t="str">
        <f>IF($P79="","",VLOOKUP($P79,'Data (2)'!$C$4:$V$2000,'Data (2)'!$F$2-2,FALSE))</f>
        <v/>
      </c>
      <c r="D79" t="str">
        <f>IF($P79="","",VLOOKUP($P79,'Data (2)'!$C$4:$V$2000,'Data (2)'!$G$2-2,FALSE))</f>
        <v/>
      </c>
      <c r="E79" t="str">
        <f>IF($P79="","",VLOOKUP($P79,'Data (2)'!$C$4:$V$2000,'Data (2)'!$H$2-2,FALSE))</f>
        <v/>
      </c>
      <c r="F79" t="str">
        <f>IF($P79="","",VLOOKUP($P79,'Data (2)'!$C$4:$V$2000,'Data (2)'!$I$2-2,FALSE))</f>
        <v/>
      </c>
      <c r="G79" t="str">
        <f>IF($P79="","",VLOOKUP($P79,'Data (2)'!$C$4:$V$2000,'Data (2)'!$J$2-2,FALSE))</f>
        <v/>
      </c>
      <c r="H79" s="10" t="str">
        <f>IF($P79="","",VLOOKUP($P79,'Data (2)'!$C$4:$V$2000,'Data (2)'!$P$2-2,FALSE))</f>
        <v/>
      </c>
      <c r="I79" s="10" t="str">
        <f>IF($P79="","",VLOOKUP($P79,'Data (2)'!$C$4:$V$2000,'Data (2)'!$M$2-2,FALSE)+VLOOKUP($P79,'Data (2)'!$C$4:$V$2000,'Data (2)'!$O$2-2,FALSE))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(2)'!$C$1,"",MAX($P$4:P78)+1)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(2)'!$C$4:$V$2000,'Data (2)'!$E$2-2,FALSE))</f>
        <v/>
      </c>
      <c r="C80" t="str">
        <f>IF($P80="","",VLOOKUP($P80,'Data (2)'!$C$4:$V$2000,'Data (2)'!$F$2-2,FALSE))</f>
        <v/>
      </c>
      <c r="D80" t="str">
        <f>IF($P80="","",VLOOKUP($P80,'Data (2)'!$C$4:$V$2000,'Data (2)'!$G$2-2,FALSE))</f>
        <v/>
      </c>
      <c r="E80" t="str">
        <f>IF($P80="","",VLOOKUP($P80,'Data (2)'!$C$4:$V$2000,'Data (2)'!$H$2-2,FALSE))</f>
        <v/>
      </c>
      <c r="F80" t="str">
        <f>IF($P80="","",VLOOKUP($P80,'Data (2)'!$C$4:$V$2000,'Data (2)'!$I$2-2,FALSE))</f>
        <v/>
      </c>
      <c r="G80" t="str">
        <f>IF($P80="","",VLOOKUP($P80,'Data (2)'!$C$4:$V$2000,'Data (2)'!$J$2-2,FALSE))</f>
        <v/>
      </c>
      <c r="H80" s="10" t="str">
        <f>IF($P80="","",VLOOKUP($P80,'Data (2)'!$C$4:$V$2000,'Data (2)'!$P$2-2,FALSE))</f>
        <v/>
      </c>
      <c r="I80" s="10" t="str">
        <f>IF($P80="","",VLOOKUP($P80,'Data (2)'!$C$4:$V$2000,'Data (2)'!$M$2-2,FALSE)+VLOOKUP($P80,'Data (2)'!$C$4:$V$2000,'Data (2)'!$O$2-2,FALSE))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(2)'!$C$1,"",MAX($P$4:P79)+1)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(2)'!$C$4:$V$2000,'Data (2)'!$E$2-2,FALSE))</f>
        <v/>
      </c>
      <c r="C81" t="str">
        <f>IF($P81="","",VLOOKUP($P81,'Data (2)'!$C$4:$V$2000,'Data (2)'!$F$2-2,FALSE))</f>
        <v/>
      </c>
      <c r="D81" t="str">
        <f>IF($P81="","",VLOOKUP($P81,'Data (2)'!$C$4:$V$2000,'Data (2)'!$G$2-2,FALSE))</f>
        <v/>
      </c>
      <c r="E81" t="str">
        <f>IF($P81="","",VLOOKUP($P81,'Data (2)'!$C$4:$V$2000,'Data (2)'!$H$2-2,FALSE))</f>
        <v/>
      </c>
      <c r="F81" t="str">
        <f>IF($P81="","",VLOOKUP($P81,'Data (2)'!$C$4:$V$2000,'Data (2)'!$I$2-2,FALSE))</f>
        <v/>
      </c>
      <c r="G81" t="str">
        <f>IF($P81="","",VLOOKUP($P81,'Data (2)'!$C$4:$V$2000,'Data (2)'!$J$2-2,FALSE))</f>
        <v/>
      </c>
      <c r="H81" s="10" t="str">
        <f>IF($P81="","",VLOOKUP($P81,'Data (2)'!$C$4:$V$2000,'Data (2)'!$P$2-2,FALSE))</f>
        <v/>
      </c>
      <c r="I81" s="10" t="str">
        <f>IF($P81="","",VLOOKUP($P81,'Data (2)'!$C$4:$V$2000,'Data (2)'!$M$2-2,FALSE)+VLOOKUP($P81,'Data (2)'!$C$4:$V$2000,'Data (2)'!$O$2-2,FALSE))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(2)'!$C$1,"",MAX($P$4:P80)+1)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(2)'!$C$4:$V$2000,'Data (2)'!$E$2-2,FALSE))</f>
        <v/>
      </c>
      <c r="C82" t="str">
        <f>IF($P82="","",VLOOKUP($P82,'Data (2)'!$C$4:$V$2000,'Data (2)'!$F$2-2,FALSE))</f>
        <v/>
      </c>
      <c r="D82" t="str">
        <f>IF($P82="","",VLOOKUP($P82,'Data (2)'!$C$4:$V$2000,'Data (2)'!$G$2-2,FALSE))</f>
        <v/>
      </c>
      <c r="E82" t="str">
        <f>IF($P82="","",VLOOKUP($P82,'Data (2)'!$C$4:$V$2000,'Data (2)'!$H$2-2,FALSE))</f>
        <v/>
      </c>
      <c r="F82" t="str">
        <f>IF($P82="","",VLOOKUP($P82,'Data (2)'!$C$4:$V$2000,'Data (2)'!$I$2-2,FALSE))</f>
        <v/>
      </c>
      <c r="G82" t="str">
        <f>IF($P82="","",VLOOKUP($P82,'Data (2)'!$C$4:$V$2000,'Data (2)'!$J$2-2,FALSE))</f>
        <v/>
      </c>
      <c r="H82" s="10" t="str">
        <f>IF($P82="","",VLOOKUP($P82,'Data (2)'!$C$4:$V$2000,'Data (2)'!$P$2-2,FALSE))</f>
        <v/>
      </c>
      <c r="I82" s="10" t="str">
        <f>IF($P82="","",VLOOKUP($P82,'Data (2)'!$C$4:$V$2000,'Data (2)'!$M$2-2,FALSE)+VLOOKUP($P82,'Data (2)'!$C$4:$V$2000,'Data (2)'!$O$2-2,FALSE))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(2)'!$C$1,"",MAX($P$4:P81)+1)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(2)'!$C$4:$V$2000,'Data (2)'!$E$2-2,FALSE))</f>
        <v/>
      </c>
      <c r="C83" t="str">
        <f>IF($P83="","",VLOOKUP($P83,'Data (2)'!$C$4:$V$2000,'Data (2)'!$F$2-2,FALSE))</f>
        <v/>
      </c>
      <c r="D83" t="str">
        <f>IF($P83="","",VLOOKUP($P83,'Data (2)'!$C$4:$V$2000,'Data (2)'!$G$2-2,FALSE))</f>
        <v/>
      </c>
      <c r="E83" t="str">
        <f>IF($P83="","",VLOOKUP($P83,'Data (2)'!$C$4:$V$2000,'Data (2)'!$H$2-2,FALSE))</f>
        <v/>
      </c>
      <c r="F83" t="str">
        <f>IF($P83="","",VLOOKUP($P83,'Data (2)'!$C$4:$V$2000,'Data (2)'!$I$2-2,FALSE))</f>
        <v/>
      </c>
      <c r="G83" t="str">
        <f>IF($P83="","",VLOOKUP($P83,'Data (2)'!$C$4:$V$2000,'Data (2)'!$J$2-2,FALSE))</f>
        <v/>
      </c>
      <c r="H83" s="10" t="str">
        <f>IF($P83="","",VLOOKUP($P83,'Data (2)'!$C$4:$V$2000,'Data (2)'!$P$2-2,FALSE))</f>
        <v/>
      </c>
      <c r="I83" s="10" t="str">
        <f>IF($P83="","",VLOOKUP($P83,'Data (2)'!$C$4:$V$2000,'Data (2)'!$M$2-2,FALSE)+VLOOKUP($P83,'Data (2)'!$C$4:$V$2000,'Data (2)'!$O$2-2,FALSE))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(2)'!$C$1,"",MAX($P$4:P82)+1)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(2)'!$C$4:$V$2000,'Data (2)'!$E$2-2,FALSE))</f>
        <v/>
      </c>
      <c r="C84" t="str">
        <f>IF($P84="","",VLOOKUP($P84,'Data (2)'!$C$4:$V$2000,'Data (2)'!$F$2-2,FALSE))</f>
        <v/>
      </c>
      <c r="D84" t="str">
        <f>IF($P84="","",VLOOKUP($P84,'Data (2)'!$C$4:$V$2000,'Data (2)'!$G$2-2,FALSE))</f>
        <v/>
      </c>
      <c r="E84" t="str">
        <f>IF($P84="","",VLOOKUP($P84,'Data (2)'!$C$4:$V$2000,'Data (2)'!$H$2-2,FALSE))</f>
        <v/>
      </c>
      <c r="F84" t="str">
        <f>IF($P84="","",VLOOKUP($P84,'Data (2)'!$C$4:$V$2000,'Data (2)'!$I$2-2,FALSE))</f>
        <v/>
      </c>
      <c r="G84" t="str">
        <f>IF($P84="","",VLOOKUP($P84,'Data (2)'!$C$4:$V$2000,'Data (2)'!$J$2-2,FALSE))</f>
        <v/>
      </c>
      <c r="H84" s="10" t="str">
        <f>IF($P84="","",VLOOKUP($P84,'Data (2)'!$C$4:$V$2000,'Data (2)'!$P$2-2,FALSE))</f>
        <v/>
      </c>
      <c r="I84" s="10" t="str">
        <f>IF($P84="","",VLOOKUP($P84,'Data (2)'!$C$4:$V$2000,'Data (2)'!$M$2-2,FALSE)+VLOOKUP($P84,'Data (2)'!$C$4:$V$2000,'Data (2)'!$O$2-2,FALSE))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(2)'!$C$1,"",MAX($P$4:P83)+1)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(2)'!$C$4:$V$2000,'Data (2)'!$E$2-2,FALSE))</f>
        <v/>
      </c>
      <c r="C85" t="str">
        <f>IF($P85="","",VLOOKUP($P85,'Data (2)'!$C$4:$V$2000,'Data (2)'!$F$2-2,FALSE))</f>
        <v/>
      </c>
      <c r="D85" t="str">
        <f>IF($P85="","",VLOOKUP($P85,'Data (2)'!$C$4:$V$2000,'Data (2)'!$G$2-2,FALSE))</f>
        <v/>
      </c>
      <c r="E85" t="str">
        <f>IF($P85="","",VLOOKUP($P85,'Data (2)'!$C$4:$V$2000,'Data (2)'!$H$2-2,FALSE))</f>
        <v/>
      </c>
      <c r="F85" t="str">
        <f>IF($P85="","",VLOOKUP($P85,'Data (2)'!$C$4:$V$2000,'Data (2)'!$I$2-2,FALSE))</f>
        <v/>
      </c>
      <c r="G85" t="str">
        <f>IF($P85="","",VLOOKUP($P85,'Data (2)'!$C$4:$V$2000,'Data (2)'!$J$2-2,FALSE))</f>
        <v/>
      </c>
      <c r="H85" s="10" t="str">
        <f>IF($P85="","",VLOOKUP($P85,'Data (2)'!$C$4:$V$2000,'Data (2)'!$P$2-2,FALSE))</f>
        <v/>
      </c>
      <c r="I85" s="10" t="str">
        <f>IF($P85="","",VLOOKUP($P85,'Data (2)'!$C$4:$V$2000,'Data (2)'!$M$2-2,FALSE)+VLOOKUP($P85,'Data (2)'!$C$4:$V$2000,'Data (2)'!$O$2-2,FALSE))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(2)'!$C$1,"",MAX($P$4:P84)+1)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(2)'!$C$4:$V$2000,'Data (2)'!$E$2-2,FALSE))</f>
        <v/>
      </c>
      <c r="C86" t="str">
        <f>IF($P86="","",VLOOKUP($P86,'Data (2)'!$C$4:$V$2000,'Data (2)'!$F$2-2,FALSE))</f>
        <v/>
      </c>
      <c r="D86" t="str">
        <f>IF($P86="","",VLOOKUP($P86,'Data (2)'!$C$4:$V$2000,'Data (2)'!$G$2-2,FALSE))</f>
        <v/>
      </c>
      <c r="E86" t="str">
        <f>IF($P86="","",VLOOKUP($P86,'Data (2)'!$C$4:$V$2000,'Data (2)'!$H$2-2,FALSE))</f>
        <v/>
      </c>
      <c r="F86" t="str">
        <f>IF($P86="","",VLOOKUP($P86,'Data (2)'!$C$4:$V$2000,'Data (2)'!$I$2-2,FALSE))</f>
        <v/>
      </c>
      <c r="G86" t="str">
        <f>IF($P86="","",VLOOKUP($P86,'Data (2)'!$C$4:$V$2000,'Data (2)'!$J$2-2,FALSE))</f>
        <v/>
      </c>
      <c r="H86" s="10" t="str">
        <f>IF($P86="","",VLOOKUP($P86,'Data (2)'!$C$4:$V$2000,'Data (2)'!$P$2-2,FALSE))</f>
        <v/>
      </c>
      <c r="I86" s="10" t="str">
        <f>IF($P86="","",VLOOKUP($P86,'Data (2)'!$C$4:$V$2000,'Data (2)'!$M$2-2,FALSE)+VLOOKUP($P86,'Data (2)'!$C$4:$V$2000,'Data (2)'!$O$2-2,FALSE))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(2)'!$C$1,"",MAX($P$4:P85)+1)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(2)'!$C$4:$V$2000,'Data (2)'!$E$2-2,FALSE))</f>
        <v/>
      </c>
      <c r="C87" t="str">
        <f>IF($P87="","",VLOOKUP($P87,'Data (2)'!$C$4:$V$2000,'Data (2)'!$F$2-2,FALSE))</f>
        <v/>
      </c>
      <c r="D87" t="str">
        <f>IF($P87="","",VLOOKUP($P87,'Data (2)'!$C$4:$V$2000,'Data (2)'!$G$2-2,FALSE))</f>
        <v/>
      </c>
      <c r="E87" t="str">
        <f>IF($P87="","",VLOOKUP($P87,'Data (2)'!$C$4:$V$2000,'Data (2)'!$H$2-2,FALSE))</f>
        <v/>
      </c>
      <c r="F87" t="str">
        <f>IF($P87="","",VLOOKUP($P87,'Data (2)'!$C$4:$V$2000,'Data (2)'!$I$2-2,FALSE))</f>
        <v/>
      </c>
      <c r="G87" t="str">
        <f>IF($P87="","",VLOOKUP($P87,'Data (2)'!$C$4:$V$2000,'Data (2)'!$J$2-2,FALSE))</f>
        <v/>
      </c>
      <c r="H87" s="10" t="str">
        <f>IF($P87="","",VLOOKUP($P87,'Data (2)'!$C$4:$V$2000,'Data (2)'!$P$2-2,FALSE))</f>
        <v/>
      </c>
      <c r="I87" s="10" t="str">
        <f>IF($P87="","",VLOOKUP($P87,'Data (2)'!$C$4:$V$2000,'Data (2)'!$M$2-2,FALSE)+VLOOKUP($P87,'Data (2)'!$C$4:$V$2000,'Data (2)'!$O$2-2,FALSE))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(2)'!$C$1,"",MAX($P$4:P86)+1)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(2)'!$C$4:$V$2000,'Data (2)'!$E$2-2,FALSE))</f>
        <v/>
      </c>
      <c r="C88" t="str">
        <f>IF($P88="","",VLOOKUP($P88,'Data (2)'!$C$4:$V$2000,'Data (2)'!$F$2-2,FALSE))</f>
        <v/>
      </c>
      <c r="D88" t="str">
        <f>IF($P88="","",VLOOKUP($P88,'Data (2)'!$C$4:$V$2000,'Data (2)'!$G$2-2,FALSE))</f>
        <v/>
      </c>
      <c r="E88" t="str">
        <f>IF($P88="","",VLOOKUP($P88,'Data (2)'!$C$4:$V$2000,'Data (2)'!$H$2-2,FALSE))</f>
        <v/>
      </c>
      <c r="F88" t="str">
        <f>IF($P88="","",VLOOKUP($P88,'Data (2)'!$C$4:$V$2000,'Data (2)'!$I$2-2,FALSE))</f>
        <v/>
      </c>
      <c r="G88" t="str">
        <f>IF($P88="","",VLOOKUP($P88,'Data (2)'!$C$4:$V$2000,'Data (2)'!$J$2-2,FALSE))</f>
        <v/>
      </c>
      <c r="H88" s="10" t="str">
        <f>IF($P88="","",VLOOKUP($P88,'Data (2)'!$C$4:$V$2000,'Data (2)'!$P$2-2,FALSE))</f>
        <v/>
      </c>
      <c r="I88" s="10" t="str">
        <f>IF($P88="","",VLOOKUP($P88,'Data (2)'!$C$4:$V$2000,'Data (2)'!$M$2-2,FALSE)+VLOOKUP($P88,'Data (2)'!$C$4:$V$2000,'Data (2)'!$O$2-2,FALSE))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(2)'!$C$1,"",MAX($P$4:P87)+1)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(2)'!$C$4:$V$2000,'Data (2)'!$E$2-2,FALSE))</f>
        <v/>
      </c>
      <c r="C89" t="str">
        <f>IF($P89="","",VLOOKUP($P89,'Data (2)'!$C$4:$V$2000,'Data (2)'!$F$2-2,FALSE))</f>
        <v/>
      </c>
      <c r="D89" t="str">
        <f>IF($P89="","",VLOOKUP($P89,'Data (2)'!$C$4:$V$2000,'Data (2)'!$G$2-2,FALSE))</f>
        <v/>
      </c>
      <c r="E89" t="str">
        <f>IF($P89="","",VLOOKUP($P89,'Data (2)'!$C$4:$V$2000,'Data (2)'!$H$2-2,FALSE))</f>
        <v/>
      </c>
      <c r="F89" t="str">
        <f>IF($P89="","",VLOOKUP($P89,'Data (2)'!$C$4:$V$2000,'Data (2)'!$I$2-2,FALSE))</f>
        <v/>
      </c>
      <c r="G89" t="str">
        <f>IF($P89="","",VLOOKUP($P89,'Data (2)'!$C$4:$V$2000,'Data (2)'!$J$2-2,FALSE))</f>
        <v/>
      </c>
      <c r="H89" s="10" t="str">
        <f>IF($P89="","",VLOOKUP($P89,'Data (2)'!$C$4:$V$2000,'Data (2)'!$P$2-2,FALSE))</f>
        <v/>
      </c>
      <c r="I89" s="10" t="str">
        <f>IF($P89="","",VLOOKUP($P89,'Data (2)'!$C$4:$V$2000,'Data (2)'!$M$2-2,FALSE)+VLOOKUP($P89,'Data (2)'!$C$4:$V$2000,'Data (2)'!$O$2-2,FALSE))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(2)'!$C$1,"",MAX($P$4:P88)+1)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(2)'!$C$4:$V$2000,'Data (2)'!$E$2-2,FALSE))</f>
        <v/>
      </c>
      <c r="C90" t="str">
        <f>IF($P90="","",VLOOKUP($P90,'Data (2)'!$C$4:$V$2000,'Data (2)'!$F$2-2,FALSE))</f>
        <v/>
      </c>
      <c r="D90" t="str">
        <f>IF($P90="","",VLOOKUP($P90,'Data (2)'!$C$4:$V$2000,'Data (2)'!$G$2-2,FALSE))</f>
        <v/>
      </c>
      <c r="E90" t="str">
        <f>IF($P90="","",VLOOKUP($P90,'Data (2)'!$C$4:$V$2000,'Data (2)'!$H$2-2,FALSE))</f>
        <v/>
      </c>
      <c r="F90" t="str">
        <f>IF($P90="","",VLOOKUP($P90,'Data (2)'!$C$4:$V$2000,'Data (2)'!$I$2-2,FALSE))</f>
        <v/>
      </c>
      <c r="G90" t="str">
        <f>IF($P90="","",VLOOKUP($P90,'Data (2)'!$C$4:$V$2000,'Data (2)'!$J$2-2,FALSE))</f>
        <v/>
      </c>
      <c r="H90" s="10" t="str">
        <f>IF($P90="","",VLOOKUP($P90,'Data (2)'!$C$4:$V$2000,'Data (2)'!$P$2-2,FALSE))</f>
        <v/>
      </c>
      <c r="I90" s="10" t="str">
        <f>IF($P90="","",VLOOKUP($P90,'Data (2)'!$C$4:$V$2000,'Data (2)'!$M$2-2,FALSE)+VLOOKUP($P90,'Data (2)'!$C$4:$V$2000,'Data (2)'!$O$2-2,FALSE))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(2)'!$C$1,"",MAX($P$4:P89)+1)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(2)'!$C$4:$V$2000,'Data (2)'!$E$2-2,FALSE))</f>
        <v/>
      </c>
      <c r="C91" t="str">
        <f>IF($P91="","",VLOOKUP($P91,'Data (2)'!$C$4:$V$2000,'Data (2)'!$F$2-2,FALSE))</f>
        <v/>
      </c>
      <c r="D91" t="str">
        <f>IF($P91="","",VLOOKUP($P91,'Data (2)'!$C$4:$V$2000,'Data (2)'!$G$2-2,FALSE))</f>
        <v/>
      </c>
      <c r="E91" t="str">
        <f>IF($P91="","",VLOOKUP($P91,'Data (2)'!$C$4:$V$2000,'Data (2)'!$H$2-2,FALSE))</f>
        <v/>
      </c>
      <c r="F91" t="str">
        <f>IF($P91="","",VLOOKUP($P91,'Data (2)'!$C$4:$V$2000,'Data (2)'!$I$2-2,FALSE))</f>
        <v/>
      </c>
      <c r="G91" t="str">
        <f>IF($P91="","",VLOOKUP($P91,'Data (2)'!$C$4:$V$2000,'Data (2)'!$J$2-2,FALSE))</f>
        <v/>
      </c>
      <c r="H91" s="10" t="str">
        <f>IF($P91="","",VLOOKUP($P91,'Data (2)'!$C$4:$V$2000,'Data (2)'!$P$2-2,FALSE))</f>
        <v/>
      </c>
      <c r="I91" s="10" t="str">
        <f>IF($P91="","",VLOOKUP($P91,'Data (2)'!$C$4:$V$2000,'Data (2)'!$M$2-2,FALSE)+VLOOKUP($P91,'Data (2)'!$C$4:$V$2000,'Data (2)'!$O$2-2,FALSE))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(2)'!$C$1,"",MAX($P$4:P90)+1)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(2)'!$C$4:$V$2000,'Data (2)'!$E$2-2,FALSE))</f>
        <v/>
      </c>
      <c r="C92" t="str">
        <f>IF($P92="","",VLOOKUP($P92,'Data (2)'!$C$4:$V$2000,'Data (2)'!$F$2-2,FALSE))</f>
        <v/>
      </c>
      <c r="D92" t="str">
        <f>IF($P92="","",VLOOKUP($P92,'Data (2)'!$C$4:$V$2000,'Data (2)'!$G$2-2,FALSE))</f>
        <v/>
      </c>
      <c r="E92" t="str">
        <f>IF($P92="","",VLOOKUP($P92,'Data (2)'!$C$4:$V$2000,'Data (2)'!$H$2-2,FALSE))</f>
        <v/>
      </c>
      <c r="F92" t="str">
        <f>IF($P92="","",VLOOKUP($P92,'Data (2)'!$C$4:$V$2000,'Data (2)'!$I$2-2,FALSE))</f>
        <v/>
      </c>
      <c r="G92" t="str">
        <f>IF($P92="","",VLOOKUP($P92,'Data (2)'!$C$4:$V$2000,'Data (2)'!$J$2-2,FALSE))</f>
        <v/>
      </c>
      <c r="H92" s="10" t="str">
        <f>IF($P92="","",VLOOKUP($P92,'Data (2)'!$C$4:$V$2000,'Data (2)'!$P$2-2,FALSE))</f>
        <v/>
      </c>
      <c r="I92" s="10" t="str">
        <f>IF($P92="","",VLOOKUP($P92,'Data (2)'!$C$4:$V$2000,'Data (2)'!$M$2-2,FALSE)+VLOOKUP($P92,'Data (2)'!$C$4:$V$2000,'Data (2)'!$O$2-2,FALSE))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(2)'!$C$1,"",MAX($P$4:P91)+1)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workbookViewId="0">
      <selection activeCell="M47" sqref="M47"/>
    </sheetView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5</v>
      </c>
      <c r="B1">
        <f>MAX(B4:B2000)</f>
        <v>2</v>
      </c>
      <c r="C1">
        <f>MAX(C4:C2000)</f>
        <v>6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>
        <f>IF(AND(ABS(Q4)&gt;Input!$A$8,ABS(1-R4)&gt;Input!$A$9),1,"")</f>
        <v>1</v>
      </c>
      <c r="B4">
        <f>IF(AND(ABS(S4)&gt;Input!$B$8,ABS(1-T4)&gt;Input!$B$9),1,"")</f>
        <v>1</v>
      </c>
      <c r="C4">
        <f>IF(AND(ABS(U4)&gt;Input!$C$8,ABS(1-V4)&gt;Input!$C$9),1,"")</f>
        <v>1</v>
      </c>
      <c r="D4">
        <v>1</v>
      </c>
      <c r="E4" s="14" t="str">
        <f>IF(D4="",0,VLOOKUP($D4,Data!$D$4:$R$2000,Data!E$2-3,FALSE))</f>
        <v>DM</v>
      </c>
      <c r="F4" s="14" t="str">
        <f>IF(D4="",0,VLOOKUP($D4,Data!$D$4:$R$2000,Data!F$2-3,FALSE))</f>
        <v>MACHINERY FUND</v>
      </c>
      <c r="G4" s="14" t="str">
        <f>IF(D4="",0,VLOOKUP($D4,Data!$D$4:$R$2000,Data!G$2-3,FALSE))</f>
        <v>5130</v>
      </c>
      <c r="H4" s="14" t="str">
        <f>IF(D4="",0,VLOOKUP($D4,Data!$D$4:$R$2000,Data!H$2-3,FALSE))</f>
        <v>ROAD MACHINERY</v>
      </c>
      <c r="I4" s="14" t="str">
        <f>IF(D4="",0,VLOOKUP($D4,Data!$D$4:$R$2000,Data!I$2-3,FALSE))</f>
        <v>1000</v>
      </c>
      <c r="J4" s="14" t="str">
        <f>IF(D4="",0,VLOOKUP($D4,Data!$D$4:$R$2000,Data!J$2-3,FALSE))</f>
        <v>PERSONAL SERVICES</v>
      </c>
      <c r="K4" s="15">
        <f>IF(D4="",0,SUMIFS(Data!M:M,Data!$G:$G,'Data (2)'!$G4,Data!$I:$I,'Data (2)'!$I4))</f>
        <v>348451</v>
      </c>
      <c r="L4" s="15">
        <f>IF(D4="",0,SUMIFS(Data!N:N,Data!$G:$G,'Data (2)'!$G4,Data!$I:$I,'Data (2)'!$I4))</f>
        <v>349951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26079.07</v>
      </c>
      <c r="O4" s="15">
        <f>IF(D4="",0,SUMIFS(Data!Q:Q,Data!$G:$G,'Data (2)'!$G4,Data!$I:$I,'Data (2)'!$I4))</f>
        <v>333107.19</v>
      </c>
      <c r="P4" s="15">
        <f>IF(D4="",0,SUMIFS(Data!R:R,Data!$G:$G,'Data (2)'!$G4,Data!$I:$I,'Data (2)'!$I4))</f>
        <v>350443</v>
      </c>
      <c r="Q4" s="4">
        <f>K4-M4-O4</f>
        <v>15343.809999999998</v>
      </c>
      <c r="R4" s="6">
        <f>IF(K4=0,0,ROUND((M4+O4)/K4,4))</f>
        <v>0.95599999999999996</v>
      </c>
      <c r="S4" s="4">
        <f>L4-M4-O4</f>
        <v>16843.809999999998</v>
      </c>
      <c r="T4" s="6">
        <f>IF(L4=0,0,ROUND((M4+O4)/L4,4))</f>
        <v>0.95189999999999997</v>
      </c>
      <c r="U4" s="4">
        <f>P4-M4-O4</f>
        <v>17335.809999999998</v>
      </c>
      <c r="V4" s="6">
        <f>IF(P4=0,0,ROUND((M4+O4)/P4,4))</f>
        <v>0.95050000000000001</v>
      </c>
    </row>
    <row r="5" spans="1:27" x14ac:dyDescent="0.2">
      <c r="A5" t="str">
        <f>IF(AND(ABS(Q5)&gt;Input!$A$8,ABS(1-R5)&gt;Input!$A$9),MAX($A$3:A4)+1,"")</f>
        <v/>
      </c>
      <c r="B5" t="str">
        <f>IF(AND(ABS(S5)&gt;Input!$B$8,ABS(1-T5)&gt;Input!$B$9),MAX($B$3:B4)+1,"")</f>
        <v/>
      </c>
      <c r="C5">
        <f>IF(AND(ABS(U5)&gt;Input!$C$8,ABS(1-V5)&gt;Input!$C$9),MAX($C$3:C4)+1,"")</f>
        <v>2</v>
      </c>
      <c r="D5">
        <f>IF((MAX($D$3:$D4)+1)&gt;Data!$D$1,"",MAX($D$3:$D4)+1)</f>
        <v>2</v>
      </c>
      <c r="E5" s="14" t="str">
        <f>IF(D5="",0,VLOOKUP($D5,Data!$D$4:$R$2000,Data!E$2-3,FALSE))</f>
        <v>DM</v>
      </c>
      <c r="F5" s="14" t="str">
        <f>IF(D5="",0,VLOOKUP($D5,Data!$D$4:$R$2000,Data!F$2-3,FALSE))</f>
        <v>MACHINERY FUND</v>
      </c>
      <c r="G5" s="14" t="str">
        <f>IF(D5="",0,VLOOKUP($D5,Data!$D$4:$R$2000,Data!G$2-3,FALSE))</f>
        <v>5130</v>
      </c>
      <c r="H5" s="14" t="str">
        <f>IF(D5="",0,VLOOKUP($D5,Data!$D$4:$R$2000,Data!H$2-3,FALSE))</f>
        <v>ROAD MACHINERY</v>
      </c>
      <c r="I5" s="14" t="str">
        <f>IF(D5="",0,VLOOKUP($D5,Data!$D$4:$R$2000,Data!I$2-3,FALSE))</f>
        <v>2000</v>
      </c>
      <c r="J5" s="14" t="str">
        <f>IF(D5="",0,VLOOKUP($D5,Data!$D$4:$R$2000,Data!J$2-3,FALSE))</f>
        <v>EQUIPMENT</v>
      </c>
      <c r="K5" s="15">
        <f>IF(D5="",0,SUMIFS(Data!M:M,Data!$G:$G,'Data (2)'!$G5,Data!$I:$I,'Data (2)'!$I5))</f>
        <v>185300</v>
      </c>
      <c r="L5" s="15">
        <f>IF(D5="",0,SUMIFS(Data!N:N,Data!$G:$G,'Data (2)'!$G5,Data!$I:$I,'Data (2)'!$I5))</f>
        <v>198051.16999999998</v>
      </c>
      <c r="M5" s="15">
        <f>IF(D5="",0,SUMIFS(Data!O:O,Data!$G:$G,'Data (2)'!$G5,Data!$I:$I,'Data (2)'!$I5))</f>
        <v>48445.39</v>
      </c>
      <c r="N5" s="15">
        <f>IF(D5="",0,SUMIFS(Data!P:P,Data!$G:$G,'Data (2)'!$G5,Data!$I:$I,'Data (2)'!$I5))</f>
        <v>28361.18</v>
      </c>
      <c r="O5" s="15">
        <f>IF(D5="",0,SUMIFS(Data!Q:Q,Data!$G:$G,'Data (2)'!$G5,Data!$I:$I,'Data (2)'!$I5))</f>
        <v>144471.35999999999</v>
      </c>
      <c r="P5" s="15">
        <f>IF(D5="",0,SUMIFS(Data!R:R,Data!$G:$G,'Data (2)'!$G5,Data!$I:$I,'Data (2)'!$I5))</f>
        <v>251300</v>
      </c>
      <c r="Q5" s="4">
        <f t="shared" ref="Q5:Q68" si="1">K5-M5-O5</f>
        <v>-7616.75</v>
      </c>
      <c r="R5" s="6">
        <f t="shared" ref="R5:R68" si="2">IF(K5=0,0,ROUND((M5+O5)/K5,4))</f>
        <v>1.0410999999999999</v>
      </c>
      <c r="S5" s="4">
        <f t="shared" ref="S5:S68" si="3">L5-M5-O5</f>
        <v>5134.4199999999837</v>
      </c>
      <c r="T5" s="6">
        <f t="shared" ref="T5:T68" si="4">IF(L5=0,0,ROUND((M5+O5)/L5,4))</f>
        <v>0.97409999999999997</v>
      </c>
      <c r="U5" s="4">
        <f t="shared" ref="U5:U68" si="5">P5-M5-O5</f>
        <v>58383.25</v>
      </c>
      <c r="V5" s="6">
        <f t="shared" ref="V5:V68" si="6">IF(P5=0,0,ROUND((M5+O5)/P5,4))</f>
        <v>0.76770000000000005</v>
      </c>
    </row>
    <row r="6" spans="1:27" x14ac:dyDescent="0.2">
      <c r="A6">
        <f>IF(AND(ABS(Q6)&gt;Input!$A$8,ABS(1-R6)&gt;Input!$A$9),MAX($A$3:A5)+1,"")</f>
        <v>2</v>
      </c>
      <c r="B6">
        <f>IF(AND(ABS(S6)&gt;Input!$B$8,ABS(1-T6)&gt;Input!$B$9),MAX($B$3:B5)+1,"")</f>
        <v>2</v>
      </c>
      <c r="C6">
        <f>IF(AND(ABS(U6)&gt;Input!$C$8,ABS(1-V6)&gt;Input!$C$9),MAX($C$3:C5)+1,"")</f>
        <v>3</v>
      </c>
      <c r="D6">
        <f>IF((MAX($D$3:$D5)+1)&gt;Data!$D$1,"",MAX($D$3:$D5)+1)</f>
        <v>3</v>
      </c>
      <c r="E6" s="14" t="str">
        <f>IF(D6="",0,VLOOKUP($D6,Data!$D$4:$R$2000,Data!E$2-3,FALSE))</f>
        <v>DM</v>
      </c>
      <c r="F6" s="14" t="str">
        <f>IF(D6="",0,VLOOKUP($D6,Data!$D$4:$R$2000,Data!F$2-3,FALSE))</f>
        <v>MACHINERY FUND</v>
      </c>
      <c r="G6" s="14" t="str">
        <f>IF(D6="",0,VLOOKUP($D6,Data!$D$4:$R$2000,Data!G$2-3,FALSE))</f>
        <v>5130</v>
      </c>
      <c r="H6" s="14" t="str">
        <f>IF(D6="",0,VLOOKUP($D6,Data!$D$4:$R$2000,Data!H$2-3,FALSE))</f>
        <v>ROAD MACHINERY</v>
      </c>
      <c r="I6" s="14" t="str">
        <f>IF(D6="",0,VLOOKUP($D6,Data!$D$4:$R$2000,Data!I$2-3,FALSE))</f>
        <v>4000</v>
      </c>
      <c r="J6" s="14" t="str">
        <f>IF(D6="",0,VLOOKUP($D6,Data!$D$4:$R$2000,Data!J$2-3,FALSE))</f>
        <v>CONTRACTUAL EXPENSES</v>
      </c>
      <c r="K6" s="15">
        <f>IF(D6="",0,SUMIFS(Data!M:M,Data!$G:$G,'Data (2)'!$G6,Data!$I:$I,'Data (2)'!$I6))</f>
        <v>652250</v>
      </c>
      <c r="L6" s="15">
        <f>IF(D6="",0,SUMIFS(Data!N:N,Data!$G:$G,'Data (2)'!$G6,Data!$I:$I,'Data (2)'!$I6))</f>
        <v>707447</v>
      </c>
      <c r="M6" s="15">
        <f>IF(D6="",0,SUMIFS(Data!O:O,Data!$G:$G,'Data (2)'!$G6,Data!$I:$I,'Data (2)'!$I6))</f>
        <v>240.56</v>
      </c>
      <c r="N6" s="15">
        <f>IF(D6="",0,SUMIFS(Data!P:P,Data!$G:$G,'Data (2)'!$G6,Data!$I:$I,'Data (2)'!$I6))</f>
        <v>136131.31999999998</v>
      </c>
      <c r="O6" s="15">
        <f>IF(D6="",0,SUMIFS(Data!Q:Q,Data!$G:$G,'Data (2)'!$G6,Data!$I:$I,'Data (2)'!$I6))</f>
        <v>727861.46</v>
      </c>
      <c r="P6" s="15">
        <f>IF(D6="",0,SUMIFS(Data!R:R,Data!$G:$G,'Data (2)'!$G6,Data!$I:$I,'Data (2)'!$I6))</f>
        <v>667250</v>
      </c>
      <c r="Q6" s="4">
        <f t="shared" si="1"/>
        <v>-75852.020000000019</v>
      </c>
      <c r="R6" s="6">
        <f t="shared" si="2"/>
        <v>1.1163000000000001</v>
      </c>
      <c r="S6" s="4">
        <f t="shared" si="3"/>
        <v>-20655.020000000019</v>
      </c>
      <c r="T6" s="6">
        <f t="shared" si="4"/>
        <v>1.0291999999999999</v>
      </c>
      <c r="U6" s="4">
        <f t="shared" si="5"/>
        <v>-60852.020000000019</v>
      </c>
      <c r="V6" s="6">
        <f t="shared" si="6"/>
        <v>1.0911999999999999</v>
      </c>
    </row>
    <row r="7" spans="1:27" x14ac:dyDescent="0.2">
      <c r="A7">
        <f>IF(AND(ABS(Q7)&gt;Input!$A$8,ABS(1-R7)&gt;Input!$A$9),MAX($A$3:A6)+1,"")</f>
        <v>3</v>
      </c>
      <c r="B7" t="str">
        <f>IF(AND(ABS(S7)&gt;Input!$B$8,ABS(1-T7)&gt;Input!$B$9),MAX($B$3:B6)+1,"")</f>
        <v/>
      </c>
      <c r="C7">
        <f>IF(AND(ABS(U7)&gt;Input!$C$8,ABS(1-V7)&gt;Input!$C$9),MAX($C$3:C6)+1,"")</f>
        <v>4</v>
      </c>
      <c r="D7">
        <f>IF((MAX($D$3:$D6)+1)&gt;Data!$D$1,"",MAX($D$3:$D6)+1)</f>
        <v>4</v>
      </c>
      <c r="E7" s="14" t="str">
        <f>IF(D7="",0,VLOOKUP($D7,Data!$D$4:$R$2000,Data!E$2-3,FALSE))</f>
        <v>DM</v>
      </c>
      <c r="F7" s="14" t="str">
        <f>IF(D7="",0,VLOOKUP($D7,Data!$D$4:$R$2000,Data!F$2-3,FALSE))</f>
        <v>MACHINERY FUND</v>
      </c>
      <c r="G7" s="14" t="str">
        <f>IF(D7="",0,VLOOKUP($D7,Data!$D$4:$R$2000,Data!G$2-3,FALSE))</f>
        <v>9785</v>
      </c>
      <c r="H7" s="14" t="str">
        <f>IF(D7="",0,VLOOKUP($D7,Data!$D$4:$R$2000,Data!H$2-3,FALSE))</f>
        <v>INSTALLMENT PURCHASE DEBT</v>
      </c>
      <c r="I7" s="14" t="str">
        <f>IF(D7="",0,VLOOKUP($D7,Data!$D$4:$R$2000,Data!I$2-3,FALSE))</f>
        <v>6000</v>
      </c>
      <c r="J7" s="14" t="str">
        <f>IF(D7="",0,VLOOKUP($D7,Data!$D$4:$R$2000,Data!J$2-3,FALSE))</f>
        <v>DEBT PRINCIPAL</v>
      </c>
      <c r="K7" s="15">
        <f>IF(D7="",0,SUMIFS(Data!M:M,Data!$G:$G,'Data (2)'!$G7,Data!$I:$I,'Data (2)'!$I7))</f>
        <v>234725</v>
      </c>
      <c r="L7" s="15">
        <f>IF(D7="",0,SUMIFS(Data!N:N,Data!$G:$G,'Data (2)'!$G7,Data!$I:$I,'Data (2)'!$I7))</f>
        <v>632015.49</v>
      </c>
      <c r="M7" s="15">
        <f>IF(D7="",0,SUMIFS(Data!O:O,Data!$G:$G,'Data (2)'!$G7,Data!$I:$I,'Data (2)'!$I7))</f>
        <v>0</v>
      </c>
      <c r="N7" s="15">
        <f>IF(D7="",0,SUMIFS(Data!P:P,Data!$G:$G,'Data (2)'!$G7,Data!$I:$I,'Data (2)'!$I7))</f>
        <v>0</v>
      </c>
      <c r="O7" s="15">
        <f>IF(D7="",0,SUMIFS(Data!Q:Q,Data!$G:$G,'Data (2)'!$G7,Data!$I:$I,'Data (2)'!$I7))</f>
        <v>631733.66</v>
      </c>
      <c r="P7" s="15">
        <f>IF(D7="",0,SUMIFS(Data!R:R,Data!$G:$G,'Data (2)'!$G7,Data!$I:$I,'Data (2)'!$I7))</f>
        <v>234725</v>
      </c>
      <c r="Q7" s="4">
        <f t="shared" si="1"/>
        <v>-397008.66000000003</v>
      </c>
      <c r="R7" s="6">
        <f t="shared" si="2"/>
        <v>2.6913999999999998</v>
      </c>
      <c r="S7" s="4">
        <f t="shared" si="3"/>
        <v>281.82999999995809</v>
      </c>
      <c r="T7" s="6">
        <f t="shared" si="4"/>
        <v>0.99960000000000004</v>
      </c>
      <c r="U7" s="4">
        <f t="shared" si="5"/>
        <v>-397008.66000000003</v>
      </c>
      <c r="V7" s="6">
        <f t="shared" si="6"/>
        <v>2.6913999999999998</v>
      </c>
    </row>
    <row r="8" spans="1:27" x14ac:dyDescent="0.2">
      <c r="A8">
        <f>IF(AND(ABS(Q8)&gt;Input!$A$8,ABS(1-R8)&gt;Input!$A$9),MAX($A$3:A7)+1,"")</f>
        <v>4</v>
      </c>
      <c r="B8" t="str">
        <f>IF(AND(ABS(S8)&gt;Input!$B$8,ABS(1-T8)&gt;Input!$B$9),MAX($B$3:B7)+1,"")</f>
        <v/>
      </c>
      <c r="C8">
        <f>IF(AND(ABS(U8)&gt;Input!$C$8,ABS(1-V8)&gt;Input!$C$9),MAX($C$3:C7)+1,"")</f>
        <v>5</v>
      </c>
      <c r="D8">
        <f>IF((MAX($D$3:$D7)+1)&gt;Data!$D$1,"",MAX($D$3:$D7)+1)</f>
        <v>5</v>
      </c>
      <c r="E8" s="14" t="str">
        <f>IF(D8="",0,VLOOKUP($D8,Data!$D$4:$R$2000,Data!E$2-3,FALSE))</f>
        <v>DM</v>
      </c>
      <c r="F8" s="14" t="str">
        <f>IF(D8="",0,VLOOKUP($D8,Data!$D$4:$R$2000,Data!F$2-3,FALSE))</f>
        <v>MACHINERY FUND</v>
      </c>
      <c r="G8" s="14" t="str">
        <f>IF(D8="",0,VLOOKUP($D8,Data!$D$4:$R$2000,Data!G$2-3,FALSE))</f>
        <v>9785</v>
      </c>
      <c r="H8" s="14" t="str">
        <f>IF(D8="",0,VLOOKUP($D8,Data!$D$4:$R$2000,Data!H$2-3,FALSE))</f>
        <v>INSTALLMENT PURCHASE DEBT</v>
      </c>
      <c r="I8" s="14" t="str">
        <f>IF(D8="",0,VLOOKUP($D8,Data!$D$4:$R$2000,Data!I$2-3,FALSE))</f>
        <v>7000</v>
      </c>
      <c r="J8" s="14" t="str">
        <f>IF(D8="",0,VLOOKUP($D8,Data!$D$4:$R$2000,Data!J$2-3,FALSE))</f>
        <v>DEBT INTEREST</v>
      </c>
      <c r="K8" s="15">
        <f>IF(D8="",0,SUMIFS(Data!M:M,Data!$G:$G,'Data (2)'!$G8,Data!$I:$I,'Data (2)'!$I8))</f>
        <v>22610</v>
      </c>
      <c r="L8" s="15">
        <f>IF(D8="",0,SUMIFS(Data!N:N,Data!$G:$G,'Data (2)'!$G8,Data!$I:$I,'Data (2)'!$I8))</f>
        <v>42491.63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0</v>
      </c>
      <c r="O8" s="15">
        <f>IF(D8="",0,SUMIFS(Data!Q:Q,Data!$G:$G,'Data (2)'!$G8,Data!$I:$I,'Data (2)'!$I8))</f>
        <v>37891.96</v>
      </c>
      <c r="P8" s="15">
        <f>IF(D8="",0,SUMIFS(Data!R:R,Data!$G:$G,'Data (2)'!$G8,Data!$I:$I,'Data (2)'!$I8))</f>
        <v>22610</v>
      </c>
      <c r="Q8" s="4">
        <f t="shared" si="1"/>
        <v>-15281.96</v>
      </c>
      <c r="R8" s="6">
        <f t="shared" si="2"/>
        <v>1.6758999999999999</v>
      </c>
      <c r="S8" s="4">
        <f t="shared" si="3"/>
        <v>4599.6699999999983</v>
      </c>
      <c r="T8" s="6">
        <f t="shared" si="4"/>
        <v>0.89180000000000004</v>
      </c>
      <c r="U8" s="4">
        <f t="shared" si="5"/>
        <v>-15281.96</v>
      </c>
      <c r="V8" s="6">
        <f t="shared" si="6"/>
        <v>1.6758999999999999</v>
      </c>
    </row>
    <row r="9" spans="1:27" x14ac:dyDescent="0.2">
      <c r="A9">
        <f>IF(AND(ABS(Q9)&gt;Input!$A$8,ABS(1-R9)&gt;Input!$A$9),MAX($A$3:A8)+1,"")</f>
        <v>5</v>
      </c>
      <c r="B9" t="str">
        <f>IF(AND(ABS(S9)&gt;Input!$B$8,ABS(1-T9)&gt;Input!$B$9),MAX($B$3:B8)+1,"")</f>
        <v/>
      </c>
      <c r="C9">
        <f>IF(AND(ABS(U9)&gt;Input!$C$8,ABS(1-V9)&gt;Input!$C$9),MAX($C$3:C8)+1,"")</f>
        <v>6</v>
      </c>
      <c r="D9">
        <f>IF((MAX($D$3:$D8)+1)&gt;Data!$D$1,"",MAX($D$3:$D8)+1)</f>
        <v>6</v>
      </c>
      <c r="E9" s="14" t="str">
        <f>IF(D9="",0,VLOOKUP($D9,Data!$D$4:$R$2000,Data!E$2-3,FALSE))</f>
        <v>DM</v>
      </c>
      <c r="F9" s="14" t="str">
        <f>IF(D9="",0,VLOOKUP($D9,Data!$D$4:$R$2000,Data!F$2-3,FALSE))</f>
        <v>MACHINERY FUND</v>
      </c>
      <c r="G9" s="14" t="str">
        <f>IF(D9="",0,VLOOKUP($D9,Data!$D$4:$R$2000,Data!G$2-3,FALSE))</f>
        <v xml:space="preserve"> </v>
      </c>
      <c r="H9" s="14" t="str">
        <f>IF(D9="",0,VLOOKUP($D9,Data!$D$4:$R$2000,Data!H$2-3,FALSE))</f>
        <v xml:space="preserve"> </v>
      </c>
      <c r="I9" s="14" t="str">
        <f>IF(D9="",0,VLOOKUP($D9,Data!$D$4:$R$2000,Data!I$2-3,FALSE))</f>
        <v xml:space="preserve"> </v>
      </c>
      <c r="J9" s="14" t="str">
        <f>IF(D9="",0,VLOOKUP($D9,Data!$D$4:$R$2000,Data!J$2-3,FALSE))</f>
        <v xml:space="preserve"> </v>
      </c>
      <c r="K9" s="15">
        <f>IF(D9="",0,SUMIFS(Data!M:M,Data!$G:$G,'Data (2)'!$G9,Data!$I:$I,'Data (2)'!$I9))</f>
        <v>1443336</v>
      </c>
      <c r="L9" s="15">
        <f>IF(D9="",0,SUMIFS(Data!N:N,Data!$G:$G,'Data (2)'!$G9,Data!$I:$I,'Data (2)'!$I9))</f>
        <v>1929956.2899999998</v>
      </c>
      <c r="M9" s="15">
        <f>IF(D9="",0,SUMIFS(Data!O:O,Data!$G:$G,'Data (2)'!$G9,Data!$I:$I,'Data (2)'!$I9))</f>
        <v>48685.95</v>
      </c>
      <c r="N9" s="15">
        <f>IF(D9="",0,SUMIFS(Data!P:P,Data!$G:$G,'Data (2)'!$G9,Data!$I:$I,'Data (2)'!$I9))</f>
        <v>190571.56999999998</v>
      </c>
      <c r="O9" s="15">
        <f>IF(D9="",0,SUMIFS(Data!Q:Q,Data!$G:$G,'Data (2)'!$G9,Data!$I:$I,'Data (2)'!$I9))</f>
        <v>1875065.63</v>
      </c>
      <c r="P9" s="15">
        <f>IF(D9="",0,SUMIFS(Data!R:R,Data!$G:$G,'Data (2)'!$G9,Data!$I:$I,'Data (2)'!$I9))</f>
        <v>1526328</v>
      </c>
      <c r="Q9" s="4">
        <f t="shared" si="1"/>
        <v>-480415.57999999984</v>
      </c>
      <c r="R9" s="6">
        <f t="shared" si="2"/>
        <v>1.3329</v>
      </c>
      <c r="S9" s="4">
        <f t="shared" si="3"/>
        <v>6204.7099999999627</v>
      </c>
      <c r="T9" s="6">
        <f t="shared" si="4"/>
        <v>0.99680000000000002</v>
      </c>
      <c r="U9" s="4">
        <f t="shared" si="5"/>
        <v>-397423.57999999984</v>
      </c>
      <c r="V9" s="6">
        <f t="shared" si="6"/>
        <v>1.2604</v>
      </c>
    </row>
    <row r="10" spans="1:27" x14ac:dyDescent="0.2">
      <c r="A10" t="str">
        <f>IF(AND(ABS(Q10)&gt;Input!$A$8,ABS(1-R10)&gt;Input!$A$9),MAX($A$3:A9)+1,"")</f>
        <v/>
      </c>
      <c r="B10" t="str">
        <f>IF(AND(ABS(S10)&gt;Input!$B$8,ABS(1-T10)&gt;Input!$B$9),MAX($B$3:B9)+1,"")</f>
        <v/>
      </c>
      <c r="C10" t="str">
        <f>IF(AND(ABS(U10)&gt;Input!$C$8,ABS(1-V10)&gt;Input!$C$9),MAX($C$3:C9)+1,"")</f>
        <v/>
      </c>
      <c r="D10" t="str">
        <f>IF((MAX($D$3:$D9)+1)&gt;Data!$D$1,"",MAX($D$3:$D9)+1)</f>
        <v/>
      </c>
      <c r="E10" s="14">
        <f>IF(D10="",0,VLOOKUP($D10,Data!$D$4:$R$2000,Data!E$2-3,FALSE))</f>
        <v>0</v>
      </c>
      <c r="F10" s="14">
        <f>IF(D10="",0,VLOOKUP($D10,Data!$D$4:$R$2000,Data!F$2-3,FALSE))</f>
        <v>0</v>
      </c>
      <c r="G10" s="14">
        <f>IF(D10="",0,VLOOKUP($D10,Data!$D$4:$R$2000,Data!G$2-3,FALSE))</f>
        <v>0</v>
      </c>
      <c r="H10" s="14">
        <f>IF(D10="",0,VLOOKUP($D10,Data!$D$4:$R$2000,Data!H$2-3,FALSE))</f>
        <v>0</v>
      </c>
      <c r="I10" s="14">
        <f>IF(D10="",0,VLOOKUP($D10,Data!$D$4:$R$2000,Data!I$2-3,FALSE))</f>
        <v>0</v>
      </c>
      <c r="J10" s="14">
        <f>IF(D10="",0,VLOOKUP($D10,Data!$D$4:$R$2000,Data!J$2-3,FALSE))</f>
        <v>0</v>
      </c>
      <c r="K10" s="15">
        <f>IF(D10="",0,SUMIFS(Data!M:M,Data!$G:$G,'Data (2)'!$G10,Data!$I:$I,'Data (2)'!$I10))</f>
        <v>0</v>
      </c>
      <c r="L10" s="15">
        <f>IF(D10="",0,SUMIFS(Data!N:N,Data!$G:$G,'Data (2)'!$G10,Data!$I:$I,'Data (2)'!$I10))</f>
        <v>0</v>
      </c>
      <c r="M10" s="15">
        <f>IF(D10="",0,SUMIFS(Data!O:O,Data!$G:$G,'Data (2)'!$G10,Data!$I:$I,'Data (2)'!$I10))</f>
        <v>0</v>
      </c>
      <c r="N10" s="15">
        <f>IF(D10="",0,SUMIFS(Data!P:P,Data!$G:$G,'Data (2)'!$G10,Data!$I:$I,'Data (2)'!$I10))</f>
        <v>0</v>
      </c>
      <c r="O10" s="15">
        <f>IF(D10="",0,SUMIFS(Data!Q:Q,Data!$G:$G,'Data (2)'!$G10,Data!$I:$I,'Data (2)'!$I10))</f>
        <v>0</v>
      </c>
      <c r="P10" s="15">
        <f>IF(D10="",0,SUMIFS(Data!R:R,Data!$G:$G,'Data (2)'!$G10,Data!$I:$I,'Data (2)'!$I10))</f>
        <v>0</v>
      </c>
      <c r="Q10" s="4">
        <f t="shared" si="1"/>
        <v>0</v>
      </c>
      <c r="R10" s="6">
        <f t="shared" si="2"/>
        <v>0</v>
      </c>
      <c r="S10" s="4">
        <f t="shared" si="3"/>
        <v>0</v>
      </c>
      <c r="T10" s="6">
        <f t="shared" si="4"/>
        <v>0</v>
      </c>
      <c r="U10" s="4">
        <f t="shared" si="5"/>
        <v>0</v>
      </c>
      <c r="V10" s="6">
        <f t="shared" si="6"/>
        <v>0</v>
      </c>
    </row>
    <row r="11" spans="1:27" x14ac:dyDescent="0.2">
      <c r="A11" t="str">
        <f>IF(AND(ABS(Q11)&gt;Input!$A$8,ABS(1-R11)&gt;Input!$A$9),MAX($A$3:A10)+1,"")</f>
        <v/>
      </c>
      <c r="B11" t="str">
        <f>IF(AND(ABS(S11)&gt;Input!$B$8,ABS(1-T11)&gt;Input!$B$9),MAX($B$3:B10)+1,"")</f>
        <v/>
      </c>
      <c r="C11" t="str">
        <f>IF(AND(ABS(U11)&gt;Input!$C$8,ABS(1-V11)&gt;Input!$C$9),MAX($C$3:C10)+1,"")</f>
        <v/>
      </c>
      <c r="D11" t="str">
        <f>IF((MAX($D$3:$D10)+1)&gt;Data!$D$1,"",MAX($D$3:$D10)+1)</f>
        <v/>
      </c>
      <c r="E11" s="14">
        <f>IF(D11="",0,VLOOKUP($D11,Data!$D$4:$R$2000,Data!E$2-3,FALSE))</f>
        <v>0</v>
      </c>
      <c r="F11" s="14">
        <f>IF(D11="",0,VLOOKUP($D11,Data!$D$4:$R$2000,Data!F$2-3,FALSE))</f>
        <v>0</v>
      </c>
      <c r="G11" s="14">
        <f>IF(D11="",0,VLOOKUP($D11,Data!$D$4:$R$2000,Data!G$2-3,FALSE))</f>
        <v>0</v>
      </c>
      <c r="H11" s="14">
        <f>IF(D11="",0,VLOOKUP($D11,Data!$D$4:$R$2000,Data!H$2-3,FALSE))</f>
        <v>0</v>
      </c>
      <c r="I11" s="14">
        <f>IF(D11="",0,VLOOKUP($D11,Data!$D$4:$R$2000,Data!I$2-3,FALSE))</f>
        <v>0</v>
      </c>
      <c r="J11" s="14">
        <f>IF(D11="",0,VLOOKUP($D11,Data!$D$4:$R$2000,Data!J$2-3,FALSE))</f>
        <v>0</v>
      </c>
      <c r="K11" s="15">
        <f>IF(D11="",0,SUMIFS(Data!M:M,Data!$G:$G,'Data (2)'!$G11,Data!$I:$I,'Data (2)'!$I11))</f>
        <v>0</v>
      </c>
      <c r="L11" s="15">
        <f>IF(D11="",0,SUMIFS(Data!N:N,Data!$G:$G,'Data (2)'!$G11,Data!$I:$I,'Data (2)'!$I11))</f>
        <v>0</v>
      </c>
      <c r="M11" s="15">
        <f>IF(D11="",0,SUMIFS(Data!O:O,Data!$G:$G,'Data (2)'!$G11,Data!$I:$I,'Data (2)'!$I11))</f>
        <v>0</v>
      </c>
      <c r="N11" s="15">
        <f>IF(D11="",0,SUMIFS(Data!P:P,Data!$G:$G,'Data (2)'!$G11,Data!$I:$I,'Data (2)'!$I11))</f>
        <v>0</v>
      </c>
      <c r="O11" s="15">
        <f>IF(D11="",0,SUMIFS(Data!Q:Q,Data!$G:$G,'Data (2)'!$G11,Data!$I:$I,'Data (2)'!$I11))</f>
        <v>0</v>
      </c>
      <c r="P11" s="15">
        <f>IF(D11="",0,SUMIFS(Data!R:R,Data!$G:$G,'Data (2)'!$G11,Data!$I:$I,'Data (2)'!$I11))</f>
        <v>0</v>
      </c>
      <c r="Q11" s="4">
        <f t="shared" si="1"/>
        <v>0</v>
      </c>
      <c r="R11" s="6">
        <f t="shared" si="2"/>
        <v>0</v>
      </c>
      <c r="S11" s="4">
        <f t="shared" si="3"/>
        <v>0</v>
      </c>
      <c r="T11" s="6">
        <f t="shared" si="4"/>
        <v>0</v>
      </c>
      <c r="U11" s="4">
        <f t="shared" si="5"/>
        <v>0</v>
      </c>
      <c r="V11" s="6">
        <f t="shared" si="6"/>
        <v>0</v>
      </c>
    </row>
    <row r="12" spans="1:27" x14ac:dyDescent="0.2">
      <c r="A12" t="str">
        <f>IF(AND(ABS(Q12)&gt;Input!$A$8,ABS(1-R12)&gt;Input!$A$9),MAX($A$3:A11)+1,"")</f>
        <v/>
      </c>
      <c r="B12" t="str">
        <f>IF(AND(ABS(S12)&gt;Input!$B$8,ABS(1-T12)&gt;Input!$B$9),MAX($B$3:B11)+1,"")</f>
        <v/>
      </c>
      <c r="C12" t="str">
        <f>IF(AND(ABS(U12)&gt;Input!$C$8,ABS(1-V12)&gt;Input!$C$9),MAX($C$3:C11)+1,"")</f>
        <v/>
      </c>
      <c r="D12" t="str">
        <f>IF((MAX($D$3:$D11)+1)&gt;Data!$D$1,"",MAX($D$3:$D11)+1)</f>
        <v/>
      </c>
      <c r="E12" s="14">
        <f>IF(D12="",0,VLOOKUP($D12,Data!$D$4:$R$2000,Data!E$2-3,FALSE))</f>
        <v>0</v>
      </c>
      <c r="F12" s="14">
        <f>IF(D12="",0,VLOOKUP($D12,Data!$D$4:$R$2000,Data!F$2-3,FALSE))</f>
        <v>0</v>
      </c>
      <c r="G12" s="14">
        <f>IF(D12="",0,VLOOKUP($D12,Data!$D$4:$R$2000,Data!G$2-3,FALSE))</f>
        <v>0</v>
      </c>
      <c r="H12" s="14">
        <f>IF(D12="",0,VLOOKUP($D12,Data!$D$4:$R$2000,Data!H$2-3,FALSE))</f>
        <v>0</v>
      </c>
      <c r="I12" s="14">
        <f>IF(D12="",0,VLOOKUP($D12,Data!$D$4:$R$2000,Data!I$2-3,FALSE))</f>
        <v>0</v>
      </c>
      <c r="J12" s="14">
        <f>IF(D12="",0,VLOOKUP($D12,Data!$D$4:$R$2000,Data!J$2-3,FALSE))</f>
        <v>0</v>
      </c>
      <c r="K12" s="15">
        <f>IF(D12="",0,SUMIFS(Data!M:M,Data!$G:$G,'Data (2)'!$G12,Data!$I:$I,'Data (2)'!$I12))</f>
        <v>0</v>
      </c>
      <c r="L12" s="15">
        <f>IF(D12="",0,SUMIFS(Data!N:N,Data!$G:$G,'Data (2)'!$G12,Data!$I:$I,'Data (2)'!$I12))</f>
        <v>0</v>
      </c>
      <c r="M12" s="15">
        <f>IF(D12="",0,SUMIFS(Data!O:O,Data!$G:$G,'Data (2)'!$G12,Data!$I:$I,'Data (2)'!$I12))</f>
        <v>0</v>
      </c>
      <c r="N12" s="15">
        <f>IF(D12="",0,SUMIFS(Data!P:P,Data!$G:$G,'Data (2)'!$G12,Data!$I:$I,'Data (2)'!$I12))</f>
        <v>0</v>
      </c>
      <c r="O12" s="15">
        <f>IF(D12="",0,SUMIFS(Data!Q:Q,Data!$G:$G,'Data (2)'!$G12,Data!$I:$I,'Data (2)'!$I12))</f>
        <v>0</v>
      </c>
      <c r="P12" s="15">
        <f>IF(D12="",0,SUMIFS(Data!R:R,Data!$G:$G,'Data (2)'!$G12,Data!$I:$I,'Data (2)'!$I12))</f>
        <v>0</v>
      </c>
      <c r="Q12" s="4">
        <f t="shared" si="1"/>
        <v>0</v>
      </c>
      <c r="R12" s="6">
        <f t="shared" si="2"/>
        <v>0</v>
      </c>
      <c r="S12" s="4">
        <f t="shared" si="3"/>
        <v>0</v>
      </c>
      <c r="T12" s="6">
        <f t="shared" si="4"/>
        <v>0</v>
      </c>
      <c r="U12" s="4">
        <f t="shared" si="5"/>
        <v>0</v>
      </c>
      <c r="V12" s="6">
        <f t="shared" si="6"/>
        <v>0</v>
      </c>
    </row>
    <row r="13" spans="1:27" x14ac:dyDescent="0.2">
      <c r="A13" t="str">
        <f>IF(AND(ABS(Q13)&gt;Input!$A$8,ABS(1-R13)&gt;Input!$A$9),MAX($A$3:A12)+1,"")</f>
        <v/>
      </c>
      <c r="B13" t="str">
        <f>IF(AND(ABS(S13)&gt;Input!$B$8,ABS(1-T13)&gt;Input!$B$9),MAX($B$3:B12)+1,"")</f>
        <v/>
      </c>
      <c r="C13" t="str">
        <f>IF(AND(ABS(U13)&gt;Input!$C$8,ABS(1-V13)&gt;Input!$C$9),MAX($C$3:C12)+1,"")</f>
        <v/>
      </c>
      <c r="D13" t="str">
        <f>IF((MAX($D$3:$D12)+1)&gt;Data!$D$1,"",MAX($D$3:$D12)+1)</f>
        <v/>
      </c>
      <c r="E13" s="14">
        <f>IF(D13="",0,VLOOKUP($D13,Data!$D$4:$R$2000,Data!E$2-3,FALSE))</f>
        <v>0</v>
      </c>
      <c r="F13" s="14">
        <f>IF(D13="",0,VLOOKUP($D13,Data!$D$4:$R$2000,Data!F$2-3,FALSE))</f>
        <v>0</v>
      </c>
      <c r="G13" s="14">
        <f>IF(D13="",0,VLOOKUP($D13,Data!$D$4:$R$2000,Data!G$2-3,FALSE))</f>
        <v>0</v>
      </c>
      <c r="H13" s="14">
        <f>IF(D13="",0,VLOOKUP($D13,Data!$D$4:$R$2000,Data!H$2-3,FALSE))</f>
        <v>0</v>
      </c>
      <c r="I13" s="14">
        <f>IF(D13="",0,VLOOKUP($D13,Data!$D$4:$R$2000,Data!I$2-3,FALSE))</f>
        <v>0</v>
      </c>
      <c r="J13" s="14">
        <f>IF(D13="",0,VLOOKUP($D13,Data!$D$4:$R$2000,Data!J$2-3,FALSE))</f>
        <v>0</v>
      </c>
      <c r="K13" s="15">
        <f>IF(D13="",0,SUMIFS(Data!M:M,Data!$G:$G,'Data (2)'!$G13,Data!$I:$I,'Data (2)'!$I13))</f>
        <v>0</v>
      </c>
      <c r="L13" s="15">
        <f>IF(D13="",0,SUMIFS(Data!N:N,Data!$G:$G,'Data (2)'!$G13,Data!$I:$I,'Data (2)'!$I13))</f>
        <v>0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0</v>
      </c>
      <c r="O13" s="15">
        <f>IF(D13="",0,SUMIFS(Data!Q:Q,Data!$G:$G,'Data (2)'!$G13,Data!$I:$I,'Data (2)'!$I13))</f>
        <v>0</v>
      </c>
      <c r="P13" s="15">
        <f>IF(D13="",0,SUMIFS(Data!R:R,Data!$G:$G,'Data (2)'!$G13,Data!$I:$I,'Data (2)'!$I13))</f>
        <v>0</v>
      </c>
      <c r="Q13" s="4">
        <f t="shared" si="1"/>
        <v>0</v>
      </c>
      <c r="R13" s="6">
        <f t="shared" si="2"/>
        <v>0</v>
      </c>
      <c r="S13" s="4">
        <f t="shared" si="3"/>
        <v>0</v>
      </c>
      <c r="T13" s="6">
        <f t="shared" si="4"/>
        <v>0</v>
      </c>
      <c r="U13" s="4">
        <f t="shared" si="5"/>
        <v>0</v>
      </c>
      <c r="V13" s="6">
        <f t="shared" si="6"/>
        <v>0</v>
      </c>
    </row>
    <row r="14" spans="1:27" x14ac:dyDescent="0.2">
      <c r="A14" t="str">
        <f>IF(AND(ABS(Q14)&gt;Input!$A$8,ABS(1-R14)&gt;Input!$A$9),MAX($A$3:A13)+1,"")</f>
        <v/>
      </c>
      <c r="B14" t="str">
        <f>IF(AND(ABS(S14)&gt;Input!$B$8,ABS(1-T14)&gt;Input!$B$9),MAX($B$3:B13)+1,"")</f>
        <v/>
      </c>
      <c r="C14" t="str">
        <f>IF(AND(ABS(U14)&gt;Input!$C$8,ABS(1-V14)&gt;Input!$C$9),MAX($C$3:C13)+1,"")</f>
        <v/>
      </c>
      <c r="D14" t="str">
        <f>IF((MAX($D$3:$D13)+1)&gt;Data!$D$1,"",MAX($D$3:$D13)+1)</f>
        <v/>
      </c>
      <c r="E14" s="14">
        <f>IF(D14="",0,VLOOKUP($D14,Data!$D$4:$R$2000,Data!E$2-3,FALSE))</f>
        <v>0</v>
      </c>
      <c r="F14" s="14">
        <f>IF(D14="",0,VLOOKUP($D14,Data!$D$4:$R$2000,Data!F$2-3,FALSE))</f>
        <v>0</v>
      </c>
      <c r="G14" s="14">
        <f>IF(D14="",0,VLOOKUP($D14,Data!$D$4:$R$2000,Data!G$2-3,FALSE))</f>
        <v>0</v>
      </c>
      <c r="H14" s="14">
        <f>IF(D14="",0,VLOOKUP($D14,Data!$D$4:$R$2000,Data!H$2-3,FALSE))</f>
        <v>0</v>
      </c>
      <c r="I14" s="14">
        <f>IF(D14="",0,VLOOKUP($D14,Data!$D$4:$R$2000,Data!I$2-3,FALSE))</f>
        <v>0</v>
      </c>
      <c r="J14" s="14">
        <f>IF(D14="",0,VLOOKUP($D14,Data!$D$4:$R$2000,Data!J$2-3,FALSE))</f>
        <v>0</v>
      </c>
      <c r="K14" s="15">
        <f>IF(D14="",0,SUMIFS(Data!M:M,Data!$G:$G,'Data (2)'!$G14,Data!$I:$I,'Data (2)'!$I14))</f>
        <v>0</v>
      </c>
      <c r="L14" s="15">
        <f>IF(D14="",0,SUMIFS(Data!N:N,Data!$G:$G,'Data (2)'!$G14,Data!$I:$I,'Data (2)'!$I14))</f>
        <v>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0</v>
      </c>
      <c r="O14" s="15">
        <f>IF(D14="",0,SUMIFS(Data!Q:Q,Data!$G:$G,'Data (2)'!$G14,Data!$I:$I,'Data (2)'!$I14))</f>
        <v>0</v>
      </c>
      <c r="P14" s="15">
        <f>IF(D14="",0,SUMIFS(Data!R:R,Data!$G:$G,'Data (2)'!$G14,Data!$I:$I,'Data (2)'!$I14))</f>
        <v>0</v>
      </c>
      <c r="Q14" s="4">
        <f t="shared" si="1"/>
        <v>0</v>
      </c>
      <c r="R14" s="6">
        <f t="shared" si="2"/>
        <v>0</v>
      </c>
      <c r="S14" s="4">
        <f t="shared" si="3"/>
        <v>0</v>
      </c>
      <c r="T14" s="6">
        <f t="shared" si="4"/>
        <v>0</v>
      </c>
      <c r="U14" s="4">
        <f t="shared" si="5"/>
        <v>0</v>
      </c>
      <c r="V14" s="6">
        <f t="shared" si="6"/>
        <v>0</v>
      </c>
    </row>
    <row r="15" spans="1:27" x14ac:dyDescent="0.2">
      <c r="A15" t="str">
        <f>IF(AND(ABS(Q15)&gt;Input!$A$8,ABS(1-R15)&gt;Input!$A$9),MAX($A$3:A14)+1,"")</f>
        <v/>
      </c>
      <c r="B15" t="str">
        <f>IF(AND(ABS(S15)&gt;Input!$B$8,ABS(1-T15)&gt;Input!$B$9),MAX($B$3:B14)+1,"")</f>
        <v/>
      </c>
      <c r="C15" t="str">
        <f>IF(AND(ABS(U15)&gt;Input!$C$8,ABS(1-V15)&gt;Input!$C$9),MAX($C$3:C14)+1,"")</f>
        <v/>
      </c>
      <c r="D15" t="str">
        <f>IF((MAX($D$3:$D14)+1)&gt;Data!$D$1,"",MAX($D$3:$D14)+1)</f>
        <v/>
      </c>
      <c r="E15" s="14">
        <f>IF(D15="",0,VLOOKUP($D15,Data!$D$4:$R$2000,Data!E$2-3,FALSE))</f>
        <v>0</v>
      </c>
      <c r="F15" s="14">
        <f>IF(D15="",0,VLOOKUP($D15,Data!$D$4:$R$2000,Data!F$2-3,FALSE))</f>
        <v>0</v>
      </c>
      <c r="G15" s="14">
        <f>IF(D15="",0,VLOOKUP($D15,Data!$D$4:$R$2000,Data!G$2-3,FALSE))</f>
        <v>0</v>
      </c>
      <c r="H15" s="14">
        <f>IF(D15="",0,VLOOKUP($D15,Data!$D$4:$R$2000,Data!H$2-3,FALSE))</f>
        <v>0</v>
      </c>
      <c r="I15" s="14">
        <f>IF(D15="",0,VLOOKUP($D15,Data!$D$4:$R$2000,Data!I$2-3,FALSE))</f>
        <v>0</v>
      </c>
      <c r="J15" s="14">
        <f>IF(D15="",0,VLOOKUP($D15,Data!$D$4:$R$2000,Data!J$2-3,FALSE))</f>
        <v>0</v>
      </c>
      <c r="K15" s="15">
        <f>IF(D15="",0,SUMIFS(Data!M:M,Data!$G:$G,'Data (2)'!$G15,Data!$I:$I,'Data (2)'!$I15))</f>
        <v>0</v>
      </c>
      <c r="L15" s="15">
        <f>IF(D15="",0,SUMIFS(Data!N:N,Data!$G:$G,'Data (2)'!$G15,Data!$I:$I,'Data (2)'!$I15))</f>
        <v>0</v>
      </c>
      <c r="M15" s="15">
        <f>IF(D15="",0,SUMIFS(Data!O:O,Data!$G:$G,'Data (2)'!$G15,Data!$I:$I,'Data (2)'!$I15))</f>
        <v>0</v>
      </c>
      <c r="N15" s="15">
        <f>IF(D15="",0,SUMIFS(Data!P:P,Data!$G:$G,'Data (2)'!$G15,Data!$I:$I,'Data (2)'!$I15))</f>
        <v>0</v>
      </c>
      <c r="O15" s="15">
        <f>IF(D15="",0,SUMIFS(Data!Q:Q,Data!$G:$G,'Data (2)'!$G15,Data!$I:$I,'Data (2)'!$I15))</f>
        <v>0</v>
      </c>
      <c r="P15" s="15">
        <f>IF(D15="",0,SUMIFS(Data!R:R,Data!$G:$G,'Data (2)'!$G15,Data!$I:$I,'Data (2)'!$I15))</f>
        <v>0</v>
      </c>
      <c r="Q15" s="4">
        <f t="shared" si="1"/>
        <v>0</v>
      </c>
      <c r="R15" s="6">
        <f t="shared" si="2"/>
        <v>0</v>
      </c>
      <c r="S15" s="4">
        <f t="shared" si="3"/>
        <v>0</v>
      </c>
      <c r="T15" s="6">
        <f t="shared" si="4"/>
        <v>0</v>
      </c>
      <c r="U15" s="4">
        <f t="shared" si="5"/>
        <v>0</v>
      </c>
      <c r="V15" s="6">
        <f t="shared" si="6"/>
        <v>0</v>
      </c>
    </row>
    <row r="16" spans="1:27" x14ac:dyDescent="0.2">
      <c r="A16" t="str">
        <f>IF(AND(ABS(Q16)&gt;Input!$A$8,ABS(1-R16)&gt;Input!$A$9),MAX($A$3:A15)+1,"")</f>
        <v/>
      </c>
      <c r="B16" t="str">
        <f>IF(AND(ABS(S16)&gt;Input!$B$8,ABS(1-T16)&gt;Input!$B$9),MAX($B$3:B15)+1,"")</f>
        <v/>
      </c>
      <c r="C16" t="str">
        <f>IF(AND(ABS(U16)&gt;Input!$C$8,ABS(1-V16)&gt;Input!$C$9),MAX($C$3:C15)+1,"")</f>
        <v/>
      </c>
      <c r="D16" t="str">
        <f>IF((MAX($D$3:$D15)+1)&gt;Data!$D$1,"",MAX($D$3:$D15)+1)</f>
        <v/>
      </c>
      <c r="E16" s="14">
        <f>IF(D16="",0,VLOOKUP($D16,Data!$D$4:$R$2000,Data!E$2-3,FALSE))</f>
        <v>0</v>
      </c>
      <c r="F16" s="14">
        <f>IF(D16="",0,VLOOKUP($D16,Data!$D$4:$R$2000,Data!F$2-3,FALSE))</f>
        <v>0</v>
      </c>
      <c r="G16" s="14">
        <f>IF(D16="",0,VLOOKUP($D16,Data!$D$4:$R$2000,Data!G$2-3,FALSE))</f>
        <v>0</v>
      </c>
      <c r="H16" s="14">
        <f>IF(D16="",0,VLOOKUP($D16,Data!$D$4:$R$2000,Data!H$2-3,FALSE))</f>
        <v>0</v>
      </c>
      <c r="I16" s="14">
        <f>IF(D16="",0,VLOOKUP($D16,Data!$D$4:$R$2000,Data!I$2-3,FALSE))</f>
        <v>0</v>
      </c>
      <c r="J16" s="14">
        <f>IF(D16="",0,VLOOKUP($D16,Data!$D$4:$R$2000,Data!J$2-3,FALSE))</f>
        <v>0</v>
      </c>
      <c r="K16" s="15">
        <f>IF(D16="",0,SUMIFS(Data!M:M,Data!$G:$G,'Data (2)'!$G16,Data!$I:$I,'Data (2)'!$I16))</f>
        <v>0</v>
      </c>
      <c r="L16" s="15">
        <f>IF(D16="",0,SUMIFS(Data!N:N,Data!$G:$G,'Data (2)'!$G16,Data!$I:$I,'Data (2)'!$I16))</f>
        <v>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0</v>
      </c>
      <c r="O16" s="15">
        <f>IF(D16="",0,SUMIFS(Data!Q:Q,Data!$G:$G,'Data (2)'!$G16,Data!$I:$I,'Data (2)'!$I16))</f>
        <v>0</v>
      </c>
      <c r="P16" s="15">
        <f>IF(D16="",0,SUMIFS(Data!R:R,Data!$G:$G,'Data (2)'!$G16,Data!$I:$I,'Data (2)'!$I16))</f>
        <v>0</v>
      </c>
      <c r="Q16" s="4">
        <f t="shared" si="1"/>
        <v>0</v>
      </c>
      <c r="R16" s="6">
        <f t="shared" si="2"/>
        <v>0</v>
      </c>
      <c r="S16" s="4">
        <f t="shared" si="3"/>
        <v>0</v>
      </c>
      <c r="T16" s="6">
        <f t="shared" si="4"/>
        <v>0</v>
      </c>
      <c r="U16" s="4">
        <f t="shared" si="5"/>
        <v>0</v>
      </c>
      <c r="V16" s="6">
        <f t="shared" si="6"/>
        <v>0</v>
      </c>
    </row>
    <row r="17" spans="1:22" x14ac:dyDescent="0.2">
      <c r="A17" t="str">
        <f>IF(AND(ABS(Q17)&gt;Input!$A$8,ABS(1-R17)&gt;Input!$A$9),MAX($A$3:A16)+1,"")</f>
        <v/>
      </c>
      <c r="B17" t="str">
        <f>IF(AND(ABS(S17)&gt;Input!$B$8,ABS(1-T17)&gt;Input!$B$9),MAX($B$3:B16)+1,"")</f>
        <v/>
      </c>
      <c r="C17" t="str">
        <f>IF(AND(ABS(U17)&gt;Input!$C$8,ABS(1-V17)&gt;Input!$C$9),MAX($C$3:C16)+1,"")</f>
        <v/>
      </c>
      <c r="D17" t="str">
        <f>IF((MAX($D$3:$D16)+1)&gt;Data!$D$1,"",MAX($D$3:$D16)+1)</f>
        <v/>
      </c>
      <c r="E17" s="14">
        <f>IF(D17="",0,VLOOKUP($D17,Data!$D$4:$R$2000,Data!E$2-3,FALSE))</f>
        <v>0</v>
      </c>
      <c r="F17" s="14">
        <f>IF(D17="",0,VLOOKUP($D17,Data!$D$4:$R$2000,Data!F$2-3,FALSE))</f>
        <v>0</v>
      </c>
      <c r="G17" s="14">
        <f>IF(D17="",0,VLOOKUP($D17,Data!$D$4:$R$2000,Data!G$2-3,FALSE))</f>
        <v>0</v>
      </c>
      <c r="H17" s="14">
        <f>IF(D17="",0,VLOOKUP($D17,Data!$D$4:$R$2000,Data!H$2-3,FALSE))</f>
        <v>0</v>
      </c>
      <c r="I17" s="14">
        <f>IF(D17="",0,VLOOKUP($D17,Data!$D$4:$R$2000,Data!I$2-3,FALSE))</f>
        <v>0</v>
      </c>
      <c r="J17" s="14">
        <f>IF(D17="",0,VLOOKUP($D17,Data!$D$4:$R$2000,Data!J$2-3,FALSE))</f>
        <v>0</v>
      </c>
      <c r="K17" s="15">
        <f>IF(D17="",0,SUMIFS(Data!M:M,Data!$G:$G,'Data (2)'!$G17,Data!$I:$I,'Data (2)'!$I17))</f>
        <v>0</v>
      </c>
      <c r="L17" s="15">
        <f>IF(D17="",0,SUMIFS(Data!N:N,Data!$G:$G,'Data (2)'!$G17,Data!$I:$I,'Data (2)'!$I17))</f>
        <v>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0</v>
      </c>
      <c r="O17" s="15">
        <f>IF(D17="",0,SUMIFS(Data!Q:Q,Data!$G:$G,'Data (2)'!$G17,Data!$I:$I,'Data (2)'!$I17))</f>
        <v>0</v>
      </c>
      <c r="P17" s="15">
        <f>IF(D17="",0,SUMIFS(Data!R:R,Data!$G:$G,'Data (2)'!$G17,Data!$I:$I,'Data (2)'!$I17))</f>
        <v>0</v>
      </c>
      <c r="Q17" s="4">
        <f t="shared" si="1"/>
        <v>0</v>
      </c>
      <c r="R17" s="6">
        <f t="shared" si="2"/>
        <v>0</v>
      </c>
      <c r="S17" s="4">
        <f t="shared" si="3"/>
        <v>0</v>
      </c>
      <c r="T17" s="6">
        <f t="shared" si="4"/>
        <v>0</v>
      </c>
      <c r="U17" s="4">
        <f t="shared" si="5"/>
        <v>0</v>
      </c>
      <c r="V17" s="6">
        <f t="shared" si="6"/>
        <v>0</v>
      </c>
    </row>
    <row r="18" spans="1:22" x14ac:dyDescent="0.2">
      <c r="A18" t="str">
        <f>IF(AND(ABS(Q18)&gt;Input!$A$8,ABS(1-R18)&gt;Input!$A$9),MAX($A$3:A17)+1,"")</f>
        <v/>
      </c>
      <c r="B18" t="str">
        <f>IF(AND(ABS(S18)&gt;Input!$B$8,ABS(1-T18)&gt;Input!$B$9),MAX($B$3:B17)+1,"")</f>
        <v/>
      </c>
      <c r="C18" t="str">
        <f>IF(AND(ABS(U18)&gt;Input!$C$8,ABS(1-V18)&gt;Input!$C$9),MAX($C$3:C17)+1,"")</f>
        <v/>
      </c>
      <c r="D18" t="str">
        <f>IF((MAX($D$3:$D17)+1)&gt;Data!$D$1,"",MAX($D$3:$D17)+1)</f>
        <v/>
      </c>
      <c r="E18" s="14">
        <f>IF(D18="",0,VLOOKUP($D18,Data!$D$4:$R$2000,Data!E$2-3,FALSE))</f>
        <v>0</v>
      </c>
      <c r="F18" s="14">
        <f>IF(D18="",0,VLOOKUP($D18,Data!$D$4:$R$2000,Data!F$2-3,FALSE))</f>
        <v>0</v>
      </c>
      <c r="G18" s="14">
        <f>IF(D18="",0,VLOOKUP($D18,Data!$D$4:$R$2000,Data!G$2-3,FALSE))</f>
        <v>0</v>
      </c>
      <c r="H18" s="14">
        <f>IF(D18="",0,VLOOKUP($D18,Data!$D$4:$R$2000,Data!H$2-3,FALSE))</f>
        <v>0</v>
      </c>
      <c r="I18" s="14">
        <f>IF(D18="",0,VLOOKUP($D18,Data!$D$4:$R$2000,Data!I$2-3,FALSE))</f>
        <v>0</v>
      </c>
      <c r="J18" s="14">
        <f>IF(D18="",0,VLOOKUP($D18,Data!$D$4:$R$2000,Data!J$2-3,FALSE))</f>
        <v>0</v>
      </c>
      <c r="K18" s="15">
        <f>IF(D18="",0,SUMIFS(Data!M:M,Data!$G:$G,'Data (2)'!$G18,Data!$I:$I,'Data (2)'!$I18))</f>
        <v>0</v>
      </c>
      <c r="L18" s="15">
        <f>IF(D18="",0,SUMIFS(Data!N:N,Data!$G:$G,'Data (2)'!$G18,Data!$I:$I,'Data (2)'!$I18))</f>
        <v>0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0</v>
      </c>
      <c r="O18" s="15">
        <f>IF(D18="",0,SUMIFS(Data!Q:Q,Data!$G:$G,'Data (2)'!$G18,Data!$I:$I,'Data (2)'!$I18))</f>
        <v>0</v>
      </c>
      <c r="P18" s="15">
        <f>IF(D18="",0,SUMIFS(Data!R:R,Data!$G:$G,'Data (2)'!$G18,Data!$I:$I,'Data (2)'!$I18))</f>
        <v>0</v>
      </c>
      <c r="Q18" s="4">
        <f t="shared" si="1"/>
        <v>0</v>
      </c>
      <c r="R18" s="6">
        <f t="shared" si="2"/>
        <v>0</v>
      </c>
      <c r="S18" s="4">
        <f t="shared" si="3"/>
        <v>0</v>
      </c>
      <c r="T18" s="6">
        <f t="shared" si="4"/>
        <v>0</v>
      </c>
      <c r="U18" s="4">
        <f t="shared" si="5"/>
        <v>0</v>
      </c>
      <c r="V18" s="6">
        <f t="shared" si="6"/>
        <v>0</v>
      </c>
    </row>
    <row r="19" spans="1:22" x14ac:dyDescent="0.2">
      <c r="A19" t="str">
        <f>IF(AND(ABS(Q19)&gt;Input!$A$8,ABS(1-R19)&gt;Input!$A$9),MAX($A$3:A18)+1,"")</f>
        <v/>
      </c>
      <c r="B19" t="str">
        <f>IF(AND(ABS(S19)&gt;Input!$B$8,ABS(1-T19)&gt;Input!$B$9),MAX($B$3:B18)+1,"")</f>
        <v/>
      </c>
      <c r="C19" t="str">
        <f>IF(AND(ABS(U19)&gt;Input!$C$8,ABS(1-V19)&gt;Input!$C$9),MAX($C$3:C18)+1,"")</f>
        <v/>
      </c>
      <c r="D19" t="str">
        <f>IF((MAX($D$3:$D18)+1)&gt;Data!$D$1,"",MAX($D$3:$D18)+1)</f>
        <v/>
      </c>
      <c r="E19" s="14">
        <f>IF(D19="",0,VLOOKUP($D19,Data!$D$4:$R$2000,Data!E$2-3,FALSE))</f>
        <v>0</v>
      </c>
      <c r="F19" s="14">
        <f>IF(D19="",0,VLOOKUP($D19,Data!$D$4:$R$2000,Data!F$2-3,FALSE))</f>
        <v>0</v>
      </c>
      <c r="G19" s="14">
        <f>IF(D19="",0,VLOOKUP($D19,Data!$D$4:$R$2000,Data!G$2-3,FALSE))</f>
        <v>0</v>
      </c>
      <c r="H19" s="14">
        <f>IF(D19="",0,VLOOKUP($D19,Data!$D$4:$R$2000,Data!H$2-3,FALSE))</f>
        <v>0</v>
      </c>
      <c r="I19" s="14">
        <f>IF(D19="",0,VLOOKUP($D19,Data!$D$4:$R$2000,Data!I$2-3,FALSE))</f>
        <v>0</v>
      </c>
      <c r="J19" s="14">
        <f>IF(D19="",0,VLOOKUP($D19,Data!$D$4:$R$2000,Data!J$2-3,FALSE))</f>
        <v>0</v>
      </c>
      <c r="K19" s="15">
        <f>IF(D19="",0,SUMIFS(Data!M:M,Data!$G:$G,'Data (2)'!$G19,Data!$I:$I,'Data (2)'!$I19))</f>
        <v>0</v>
      </c>
      <c r="L19" s="15">
        <f>IF(D19="",0,SUMIFS(Data!N:N,Data!$G:$G,'Data (2)'!$G19,Data!$I:$I,'Data (2)'!$I19))</f>
        <v>0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0</v>
      </c>
      <c r="O19" s="15">
        <f>IF(D19="",0,SUMIFS(Data!Q:Q,Data!$G:$G,'Data (2)'!$G19,Data!$I:$I,'Data (2)'!$I19))</f>
        <v>0</v>
      </c>
      <c r="P19" s="15">
        <f>IF(D19="",0,SUMIFS(Data!R:R,Data!$G:$G,'Data (2)'!$G19,Data!$I:$I,'Data (2)'!$I19))</f>
        <v>0</v>
      </c>
      <c r="Q19" s="4">
        <f t="shared" si="1"/>
        <v>0</v>
      </c>
      <c r="R19" s="6">
        <f t="shared" si="2"/>
        <v>0</v>
      </c>
      <c r="S19" s="4">
        <f t="shared" si="3"/>
        <v>0</v>
      </c>
      <c r="T19" s="6">
        <f t="shared" si="4"/>
        <v>0</v>
      </c>
      <c r="U19" s="4">
        <f t="shared" si="5"/>
        <v>0</v>
      </c>
      <c r="V19" s="6">
        <f t="shared" si="6"/>
        <v>0</v>
      </c>
    </row>
    <row r="20" spans="1:22" x14ac:dyDescent="0.2">
      <c r="A20" t="str">
        <f>IF(AND(ABS(Q20)&gt;Input!$A$8,ABS(1-R20)&gt;Input!$A$9),MAX($A$3:A19)+1,"")</f>
        <v/>
      </c>
      <c r="B20" t="str">
        <f>IF(AND(ABS(S20)&gt;Input!$B$8,ABS(1-T20)&gt;Input!$B$9),MAX($B$3:B19)+1,"")</f>
        <v/>
      </c>
      <c r="C20" t="str">
        <f>IF(AND(ABS(U20)&gt;Input!$C$8,ABS(1-V20)&gt;Input!$C$9),MAX($C$3:C19)+1,"")</f>
        <v/>
      </c>
      <c r="D20" t="str">
        <f>IF((MAX($D$3:$D19)+1)&gt;Data!$D$1,"",MAX($D$3:$D19)+1)</f>
        <v/>
      </c>
      <c r="E20" s="14">
        <f>IF(D20="",0,VLOOKUP($D20,Data!$D$4:$R$2000,Data!E$2-3,FALSE))</f>
        <v>0</v>
      </c>
      <c r="F20" s="14">
        <f>IF(D20="",0,VLOOKUP($D20,Data!$D$4:$R$2000,Data!F$2-3,FALSE))</f>
        <v>0</v>
      </c>
      <c r="G20" s="14">
        <f>IF(D20="",0,VLOOKUP($D20,Data!$D$4:$R$2000,Data!G$2-3,FALSE))</f>
        <v>0</v>
      </c>
      <c r="H20" s="14">
        <f>IF(D20="",0,VLOOKUP($D20,Data!$D$4:$R$2000,Data!H$2-3,FALSE))</f>
        <v>0</v>
      </c>
      <c r="I20" s="14">
        <f>IF(D20="",0,VLOOKUP($D20,Data!$D$4:$R$2000,Data!I$2-3,FALSE))</f>
        <v>0</v>
      </c>
      <c r="J20" s="14">
        <f>IF(D20="",0,VLOOKUP($D20,Data!$D$4:$R$2000,Data!J$2-3,FALSE))</f>
        <v>0</v>
      </c>
      <c r="K20" s="15">
        <f>IF(D20="",0,SUMIFS(Data!M:M,Data!$G:$G,'Data (2)'!$G20,Data!$I:$I,'Data (2)'!$I20))</f>
        <v>0</v>
      </c>
      <c r="L20" s="15">
        <f>IF(D20="",0,SUMIFS(Data!N:N,Data!$G:$G,'Data (2)'!$G20,Data!$I:$I,'Data (2)'!$I20))</f>
        <v>0</v>
      </c>
      <c r="M20" s="15">
        <f>IF(D20="",0,SUMIFS(Data!O:O,Data!$G:$G,'Data (2)'!$G20,Data!$I:$I,'Data (2)'!$I20))</f>
        <v>0</v>
      </c>
      <c r="N20" s="15">
        <f>IF(D20="",0,SUMIFS(Data!P:P,Data!$G:$G,'Data (2)'!$G20,Data!$I:$I,'Data (2)'!$I20))</f>
        <v>0</v>
      </c>
      <c r="O20" s="15">
        <f>IF(D20="",0,SUMIFS(Data!Q:Q,Data!$G:$G,'Data (2)'!$G20,Data!$I:$I,'Data (2)'!$I20))</f>
        <v>0</v>
      </c>
      <c r="P20" s="15">
        <f>IF(D20="",0,SUMIFS(Data!R:R,Data!$G:$G,'Data (2)'!$G20,Data!$I:$I,'Data (2)'!$I20))</f>
        <v>0</v>
      </c>
      <c r="Q20" s="4">
        <f t="shared" si="1"/>
        <v>0</v>
      </c>
      <c r="R20" s="6">
        <f t="shared" si="2"/>
        <v>0</v>
      </c>
      <c r="S20" s="4">
        <f t="shared" si="3"/>
        <v>0</v>
      </c>
      <c r="T20" s="6">
        <f t="shared" si="4"/>
        <v>0</v>
      </c>
      <c r="U20" s="4">
        <f t="shared" si="5"/>
        <v>0</v>
      </c>
      <c r="V20" s="6">
        <f t="shared" si="6"/>
        <v>0</v>
      </c>
    </row>
    <row r="21" spans="1:22" x14ac:dyDescent="0.2">
      <c r="A21" t="str">
        <f>IF(AND(ABS(Q21)&gt;Input!$A$8,ABS(1-R21)&gt;Input!$A$9),MAX($A$3:A20)+1,"")</f>
        <v/>
      </c>
      <c r="B21" t="str">
        <f>IF(AND(ABS(S21)&gt;Input!$B$8,ABS(1-T21)&gt;Input!$B$9),MAX($B$3:B20)+1,"")</f>
        <v/>
      </c>
      <c r="C21" t="str">
        <f>IF(AND(ABS(U21)&gt;Input!$C$8,ABS(1-V21)&gt;Input!$C$9),MAX($C$3:C20)+1,"")</f>
        <v/>
      </c>
      <c r="D21" t="str">
        <f>IF((MAX($D$3:$D20)+1)&gt;Data!$D$1,"",MAX($D$3:$D20)+1)</f>
        <v/>
      </c>
      <c r="E21" s="14">
        <f>IF(D21="",0,VLOOKUP($D21,Data!$D$4:$R$2000,Data!E$2-3,FALSE))</f>
        <v>0</v>
      </c>
      <c r="F21" s="14">
        <f>IF(D21="",0,VLOOKUP($D21,Data!$D$4:$R$2000,Data!F$2-3,FALSE))</f>
        <v>0</v>
      </c>
      <c r="G21" s="14">
        <f>IF(D21="",0,VLOOKUP($D21,Data!$D$4:$R$2000,Data!G$2-3,FALSE))</f>
        <v>0</v>
      </c>
      <c r="H21" s="14">
        <f>IF(D21="",0,VLOOKUP($D21,Data!$D$4:$R$2000,Data!H$2-3,FALSE))</f>
        <v>0</v>
      </c>
      <c r="I21" s="14">
        <f>IF(D21="",0,VLOOKUP($D21,Data!$D$4:$R$2000,Data!I$2-3,FALSE))</f>
        <v>0</v>
      </c>
      <c r="J21" s="14">
        <f>IF(D21="",0,VLOOKUP($D21,Data!$D$4:$R$2000,Data!J$2-3,FALSE))</f>
        <v>0</v>
      </c>
      <c r="K21" s="15">
        <f>IF(D21="",0,SUMIFS(Data!M:M,Data!$G:$G,'Data (2)'!$G21,Data!$I:$I,'Data (2)'!$I21))</f>
        <v>0</v>
      </c>
      <c r="L21" s="15">
        <f>IF(D21="",0,SUMIFS(Data!N:N,Data!$G:$G,'Data (2)'!$G21,Data!$I:$I,'Data (2)'!$I21))</f>
        <v>0</v>
      </c>
      <c r="M21" s="15">
        <f>IF(D21="",0,SUMIFS(Data!O:O,Data!$G:$G,'Data (2)'!$G21,Data!$I:$I,'Data (2)'!$I21))</f>
        <v>0</v>
      </c>
      <c r="N21" s="15">
        <f>IF(D21="",0,SUMIFS(Data!P:P,Data!$G:$G,'Data (2)'!$G21,Data!$I:$I,'Data (2)'!$I21))</f>
        <v>0</v>
      </c>
      <c r="O21" s="15">
        <f>IF(D21="",0,SUMIFS(Data!Q:Q,Data!$G:$G,'Data (2)'!$G21,Data!$I:$I,'Data (2)'!$I21))</f>
        <v>0</v>
      </c>
      <c r="P21" s="15">
        <f>IF(D21="",0,SUMIFS(Data!R:R,Data!$G:$G,'Data (2)'!$G21,Data!$I:$I,'Data (2)'!$I21))</f>
        <v>0</v>
      </c>
      <c r="Q21" s="4">
        <f t="shared" si="1"/>
        <v>0</v>
      </c>
      <c r="R21" s="6">
        <f t="shared" si="2"/>
        <v>0</v>
      </c>
      <c r="S21" s="4">
        <f t="shared" si="3"/>
        <v>0</v>
      </c>
      <c r="T21" s="6">
        <f t="shared" si="4"/>
        <v>0</v>
      </c>
      <c r="U21" s="4">
        <f t="shared" si="5"/>
        <v>0</v>
      </c>
      <c r="V21" s="6">
        <f t="shared" si="6"/>
        <v>0</v>
      </c>
    </row>
    <row r="22" spans="1:22" x14ac:dyDescent="0.2">
      <c r="A22" t="str">
        <f>IF(AND(ABS(Q22)&gt;Input!$A$8,ABS(1-R22)&gt;Input!$A$9),MAX($A$3:A21)+1,"")</f>
        <v/>
      </c>
      <c r="B22" t="str">
        <f>IF(AND(ABS(S22)&gt;Input!$B$8,ABS(1-T22)&gt;Input!$B$9),MAX($B$3:B21)+1,"")</f>
        <v/>
      </c>
      <c r="C22" t="str">
        <f>IF(AND(ABS(U22)&gt;Input!$C$8,ABS(1-V22)&gt;Input!$C$9),MAX($C$3:C21)+1,"")</f>
        <v/>
      </c>
      <c r="D22" t="str">
        <f>IF((MAX($D$3:$D21)+1)&gt;Data!$D$1,"",MAX($D$3:$D21)+1)</f>
        <v/>
      </c>
      <c r="E22" s="14">
        <f>IF(D22="",0,VLOOKUP($D22,Data!$D$4:$R$2000,Data!E$2-3,FALSE))</f>
        <v>0</v>
      </c>
      <c r="F22" s="14">
        <f>IF(D22="",0,VLOOKUP($D22,Data!$D$4:$R$2000,Data!F$2-3,FALSE))</f>
        <v>0</v>
      </c>
      <c r="G22" s="14">
        <f>IF(D22="",0,VLOOKUP($D22,Data!$D$4:$R$2000,Data!G$2-3,FALSE))</f>
        <v>0</v>
      </c>
      <c r="H22" s="14">
        <f>IF(D22="",0,VLOOKUP($D22,Data!$D$4:$R$2000,Data!H$2-3,FALSE))</f>
        <v>0</v>
      </c>
      <c r="I22" s="14">
        <f>IF(D22="",0,VLOOKUP($D22,Data!$D$4:$R$2000,Data!I$2-3,FALSE))</f>
        <v>0</v>
      </c>
      <c r="J22" s="14">
        <f>IF(D22="",0,VLOOKUP($D22,Data!$D$4:$R$2000,Data!J$2-3,FALSE))</f>
        <v>0</v>
      </c>
      <c r="K22" s="15">
        <f>IF(D22="",0,SUMIFS(Data!M:M,Data!$G:$G,'Data (2)'!$G22,Data!$I:$I,'Data (2)'!$I22))</f>
        <v>0</v>
      </c>
      <c r="L22" s="15">
        <f>IF(D22="",0,SUMIFS(Data!N:N,Data!$G:$G,'Data (2)'!$G22,Data!$I:$I,'Data (2)'!$I22))</f>
        <v>0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0</v>
      </c>
      <c r="O22" s="15">
        <f>IF(D22="",0,SUMIFS(Data!Q:Q,Data!$G:$G,'Data (2)'!$G22,Data!$I:$I,'Data (2)'!$I22))</f>
        <v>0</v>
      </c>
      <c r="P22" s="15">
        <f>IF(D22="",0,SUMIFS(Data!R:R,Data!$G:$G,'Data (2)'!$G22,Data!$I:$I,'Data (2)'!$I22))</f>
        <v>0</v>
      </c>
      <c r="Q22" s="4">
        <f t="shared" si="1"/>
        <v>0</v>
      </c>
      <c r="R22" s="6">
        <f t="shared" si="2"/>
        <v>0</v>
      </c>
      <c r="S22" s="4">
        <f t="shared" si="3"/>
        <v>0</v>
      </c>
      <c r="T22" s="6">
        <f t="shared" si="4"/>
        <v>0</v>
      </c>
      <c r="U22" s="4">
        <f t="shared" si="5"/>
        <v>0</v>
      </c>
      <c r="V22" s="6">
        <f t="shared" si="6"/>
        <v>0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 t="str">
        <f>IF((MAX($D$3:$D22)+1)&gt;Data!$D$1,"",MAX($D$3:$D22)+1)</f>
        <v/>
      </c>
      <c r="E23" s="14">
        <f>IF(D23="",0,VLOOKUP($D23,Data!$D$4:$R$2000,Data!E$2-3,FALSE))</f>
        <v>0</v>
      </c>
      <c r="F23" s="14">
        <f>IF(D23="",0,VLOOKUP($D23,Data!$D$4:$R$2000,Data!F$2-3,FALSE))</f>
        <v>0</v>
      </c>
      <c r="G23" s="14">
        <f>IF(D23="",0,VLOOKUP($D23,Data!$D$4:$R$2000,Data!G$2-3,FALSE))</f>
        <v>0</v>
      </c>
      <c r="H23" s="14">
        <f>IF(D23="",0,VLOOKUP($D23,Data!$D$4:$R$2000,Data!H$2-3,FALSE))</f>
        <v>0</v>
      </c>
      <c r="I23" s="14">
        <f>IF(D23="",0,VLOOKUP($D23,Data!$D$4:$R$2000,Data!I$2-3,FALSE))</f>
        <v>0</v>
      </c>
      <c r="J23" s="14">
        <f>IF(D23="",0,VLOOKUP($D23,Data!$D$4:$R$2000,Data!J$2-3,FALSE))</f>
        <v>0</v>
      </c>
      <c r="K23" s="15">
        <f>IF(D23="",0,SUMIFS(Data!M:M,Data!$G:$G,'Data (2)'!$G23,Data!$I:$I,'Data (2)'!$I23))</f>
        <v>0</v>
      </c>
      <c r="L23" s="15">
        <f>IF(D23="",0,SUMIFS(Data!N:N,Data!$G:$G,'Data (2)'!$G23,Data!$I:$I,'Data (2)'!$I23))</f>
        <v>0</v>
      </c>
      <c r="M23" s="15">
        <f>IF(D23="",0,SUMIFS(Data!O:O,Data!$G:$G,'Data (2)'!$G23,Data!$I:$I,'Data (2)'!$I23))</f>
        <v>0</v>
      </c>
      <c r="N23" s="15">
        <f>IF(D23="",0,SUMIFS(Data!P:P,Data!$G:$G,'Data (2)'!$G23,Data!$I:$I,'Data (2)'!$I23))</f>
        <v>0</v>
      </c>
      <c r="O23" s="15">
        <f>IF(D23="",0,SUMIFS(Data!Q:Q,Data!$G:$G,'Data (2)'!$G23,Data!$I:$I,'Data (2)'!$I23))</f>
        <v>0</v>
      </c>
      <c r="P23" s="15">
        <f>IF(D23="",0,SUMIFS(Data!R:R,Data!$G:$G,'Data (2)'!$G23,Data!$I:$I,'Data (2)'!$I23))</f>
        <v>0</v>
      </c>
      <c r="Q23" s="4">
        <f t="shared" si="1"/>
        <v>0</v>
      </c>
      <c r="R23" s="6">
        <f t="shared" si="2"/>
        <v>0</v>
      </c>
      <c r="S23" s="4">
        <f t="shared" si="3"/>
        <v>0</v>
      </c>
      <c r="T23" s="6">
        <f t="shared" si="4"/>
        <v>0</v>
      </c>
      <c r="U23" s="4">
        <f t="shared" si="5"/>
        <v>0</v>
      </c>
      <c r="V23" s="6">
        <f t="shared" si="6"/>
        <v>0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 t="str">
        <f>IF((MAX($D$3:$D23)+1)&gt;Data!$D$1,"",MAX($D$3:$D23)+1)</f>
        <v/>
      </c>
      <c r="E24" s="14">
        <f>IF(D24="",0,VLOOKUP($D24,Data!$D$4:$R$2000,Data!E$2-3,FALSE))</f>
        <v>0</v>
      </c>
      <c r="F24" s="14">
        <f>IF(D24="",0,VLOOKUP($D24,Data!$D$4:$R$2000,Data!F$2-3,FALSE))</f>
        <v>0</v>
      </c>
      <c r="G24" s="14">
        <f>IF(D24="",0,VLOOKUP($D24,Data!$D$4:$R$2000,Data!G$2-3,FALSE))</f>
        <v>0</v>
      </c>
      <c r="H24" s="14">
        <f>IF(D24="",0,VLOOKUP($D24,Data!$D$4:$R$2000,Data!H$2-3,FALSE))</f>
        <v>0</v>
      </c>
      <c r="I24" s="14">
        <f>IF(D24="",0,VLOOKUP($D24,Data!$D$4:$R$2000,Data!I$2-3,FALSE))</f>
        <v>0</v>
      </c>
      <c r="J24" s="14">
        <f>IF(D24="",0,VLOOKUP($D24,Data!$D$4:$R$2000,Data!J$2-3,FALSE))</f>
        <v>0</v>
      </c>
      <c r="K24" s="15">
        <f>IF(D24="",0,SUMIFS(Data!M:M,Data!$G:$G,'Data (2)'!$G24,Data!$I:$I,'Data (2)'!$I24))</f>
        <v>0</v>
      </c>
      <c r="L24" s="15">
        <f>IF(D24="",0,SUMIFS(Data!N:N,Data!$G:$G,'Data (2)'!$G24,Data!$I:$I,'Data (2)'!$I24))</f>
        <v>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0</v>
      </c>
      <c r="O24" s="15">
        <f>IF(D24="",0,SUMIFS(Data!Q:Q,Data!$G:$G,'Data (2)'!$G24,Data!$I:$I,'Data (2)'!$I24))</f>
        <v>0</v>
      </c>
      <c r="P24" s="15">
        <f>IF(D24="",0,SUMIFS(Data!R:R,Data!$G:$G,'Data (2)'!$G24,Data!$I:$I,'Data (2)'!$I24))</f>
        <v>0</v>
      </c>
      <c r="Q24" s="4">
        <f t="shared" si="1"/>
        <v>0</v>
      </c>
      <c r="R24" s="6">
        <f t="shared" si="2"/>
        <v>0</v>
      </c>
      <c r="S24" s="4">
        <f t="shared" si="3"/>
        <v>0</v>
      </c>
      <c r="T24" s="6">
        <f t="shared" si="4"/>
        <v>0</v>
      </c>
      <c r="U24" s="4">
        <f t="shared" si="5"/>
        <v>0</v>
      </c>
      <c r="V24" s="6">
        <f t="shared" si="6"/>
        <v>0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 t="str">
        <f>IF((MAX($D$3:$D24)+1)&gt;Data!$D$1,"",MAX($D$3:$D24)+1)</f>
        <v/>
      </c>
      <c r="E25" s="14">
        <f>IF(D25="",0,VLOOKUP($D25,Data!$D$4:$R$2000,Data!E$2-3,FALSE))</f>
        <v>0</v>
      </c>
      <c r="F25" s="14">
        <f>IF(D25="",0,VLOOKUP($D25,Data!$D$4:$R$2000,Data!F$2-3,FALSE))</f>
        <v>0</v>
      </c>
      <c r="G25" s="14">
        <f>IF(D25="",0,VLOOKUP($D25,Data!$D$4:$R$2000,Data!G$2-3,FALSE))</f>
        <v>0</v>
      </c>
      <c r="H25" s="14">
        <f>IF(D25="",0,VLOOKUP($D25,Data!$D$4:$R$2000,Data!H$2-3,FALSE))</f>
        <v>0</v>
      </c>
      <c r="I25" s="14">
        <f>IF(D25="",0,VLOOKUP($D25,Data!$D$4:$R$2000,Data!I$2-3,FALSE))</f>
        <v>0</v>
      </c>
      <c r="J25" s="14">
        <f>IF(D25="",0,VLOOKUP($D25,Data!$D$4:$R$2000,Data!J$2-3,FALSE))</f>
        <v>0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 t="str">
        <f>IF((MAX($D$3:$D25)+1)&gt;Data!$D$1,"",MAX($D$3:$D25)+1)</f>
        <v/>
      </c>
      <c r="E26" s="14">
        <f>IF(D26="",0,VLOOKUP($D26,Data!$D$4:$R$2000,Data!E$2-3,FALSE))</f>
        <v>0</v>
      </c>
      <c r="F26" s="14">
        <f>IF(D26="",0,VLOOKUP($D26,Data!$D$4:$R$2000,Data!F$2-3,FALSE))</f>
        <v>0</v>
      </c>
      <c r="G26" s="14">
        <f>IF(D26="",0,VLOOKUP($D26,Data!$D$4:$R$2000,Data!G$2-3,FALSE))</f>
        <v>0</v>
      </c>
      <c r="H26" s="14">
        <f>IF(D26="",0,VLOOKUP($D26,Data!$D$4:$R$2000,Data!H$2-3,FALSE))</f>
        <v>0</v>
      </c>
      <c r="I26" s="14">
        <f>IF(D26="",0,VLOOKUP($D26,Data!$D$4:$R$2000,Data!I$2-3,FALSE))</f>
        <v>0</v>
      </c>
      <c r="J26" s="14">
        <f>IF(D26="",0,VLOOKUP($D26,Data!$D$4:$R$2000,Data!J$2-3,FALSE))</f>
        <v>0</v>
      </c>
      <c r="K26" s="15">
        <f>IF(D26="",0,SUMIFS(Data!M:M,Data!$G:$G,'Data (2)'!$G26,Data!$I:$I,'Data (2)'!$I26))</f>
        <v>0</v>
      </c>
      <c r="L26" s="15">
        <f>IF(D26="",0,SUMIFS(Data!N:N,Data!$G:$G,'Data (2)'!$G26,Data!$I:$I,'Data (2)'!$I26))</f>
        <v>0</v>
      </c>
      <c r="M26" s="15">
        <f>IF(D26="",0,SUMIFS(Data!O:O,Data!$G:$G,'Data (2)'!$G26,Data!$I:$I,'Data (2)'!$I26))</f>
        <v>0</v>
      </c>
      <c r="N26" s="15">
        <f>IF(D26="",0,SUMIFS(Data!P:P,Data!$G:$G,'Data (2)'!$G26,Data!$I:$I,'Data (2)'!$I26))</f>
        <v>0</v>
      </c>
      <c r="O26" s="15">
        <f>IF(D26="",0,SUMIFS(Data!Q:Q,Data!$G:$G,'Data (2)'!$G26,Data!$I:$I,'Data (2)'!$I26))</f>
        <v>0</v>
      </c>
      <c r="P26" s="15">
        <f>IF(D26="",0,SUMIFS(Data!R:R,Data!$G:$G,'Data (2)'!$G26,Data!$I:$I,'Data (2)'!$I26))</f>
        <v>0</v>
      </c>
      <c r="Q26" s="4">
        <f t="shared" si="1"/>
        <v>0</v>
      </c>
      <c r="R26" s="6">
        <f t="shared" si="2"/>
        <v>0</v>
      </c>
      <c r="S26" s="4">
        <f t="shared" si="3"/>
        <v>0</v>
      </c>
      <c r="T26" s="6">
        <f t="shared" si="4"/>
        <v>0</v>
      </c>
      <c r="U26" s="4">
        <f t="shared" si="5"/>
        <v>0</v>
      </c>
      <c r="V26" s="6">
        <f t="shared" si="6"/>
        <v>0</v>
      </c>
    </row>
    <row r="27" spans="1:22" x14ac:dyDescent="0.2">
      <c r="A27" t="str">
        <f>IF(AND(ABS(Q27)&gt;Input!$A$8,ABS(1-R27)&gt;Input!$A$9),MAX($A$3:A26)+1,"")</f>
        <v/>
      </c>
      <c r="B27" t="str">
        <f>IF(AND(ABS(S27)&gt;Input!$B$8,ABS(1-T27)&gt;Input!$B$9),MAX($B$3:B26)+1,"")</f>
        <v/>
      </c>
      <c r="C27" t="str">
        <f>IF(AND(ABS(U27)&gt;Input!$C$8,ABS(1-V27)&gt;Input!$C$9),MAX($C$3:C26)+1,"")</f>
        <v/>
      </c>
      <c r="D27" t="str">
        <f>IF((MAX($D$3:$D26)+1)&gt;Data!$D$1,"",MAX($D$3:$D26)+1)</f>
        <v/>
      </c>
      <c r="E27" s="14">
        <f>IF(D27="",0,VLOOKUP($D27,Data!$D$4:$R$2000,Data!E$2-3,FALSE))</f>
        <v>0</v>
      </c>
      <c r="F27" s="14">
        <f>IF(D27="",0,VLOOKUP($D27,Data!$D$4:$R$2000,Data!F$2-3,FALSE))</f>
        <v>0</v>
      </c>
      <c r="G27" s="14">
        <f>IF(D27="",0,VLOOKUP($D27,Data!$D$4:$R$2000,Data!G$2-3,FALSE))</f>
        <v>0</v>
      </c>
      <c r="H27" s="14">
        <f>IF(D27="",0,VLOOKUP($D27,Data!$D$4:$R$2000,Data!H$2-3,FALSE))</f>
        <v>0</v>
      </c>
      <c r="I27" s="14">
        <f>IF(D27="",0,VLOOKUP($D27,Data!$D$4:$R$2000,Data!I$2-3,FALSE))</f>
        <v>0</v>
      </c>
      <c r="J27" s="14">
        <f>IF(D27="",0,VLOOKUP($D27,Data!$D$4:$R$2000,Data!J$2-3,FALSE))</f>
        <v>0</v>
      </c>
      <c r="K27" s="15">
        <f>IF(D27="",0,SUMIFS(Data!M:M,Data!$G:$G,'Data (2)'!$G27,Data!$I:$I,'Data (2)'!$I27))</f>
        <v>0</v>
      </c>
      <c r="L27" s="15">
        <f>IF(D27="",0,SUMIFS(Data!N:N,Data!$G:$G,'Data (2)'!$G27,Data!$I:$I,'Data (2)'!$I27))</f>
        <v>0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0</v>
      </c>
      <c r="O27" s="15">
        <f>IF(D27="",0,SUMIFS(Data!Q:Q,Data!$G:$G,'Data (2)'!$G27,Data!$I:$I,'Data (2)'!$I27))</f>
        <v>0</v>
      </c>
      <c r="P27" s="15">
        <f>IF(D27="",0,SUMIFS(Data!R:R,Data!$G:$G,'Data (2)'!$G27,Data!$I:$I,'Data (2)'!$I27))</f>
        <v>0</v>
      </c>
      <c r="Q27" s="4">
        <f t="shared" si="1"/>
        <v>0</v>
      </c>
      <c r="R27" s="6">
        <f t="shared" si="2"/>
        <v>0</v>
      </c>
      <c r="S27" s="4">
        <f t="shared" si="3"/>
        <v>0</v>
      </c>
      <c r="T27" s="6">
        <f t="shared" si="4"/>
        <v>0</v>
      </c>
      <c r="U27" s="4">
        <f t="shared" si="5"/>
        <v>0</v>
      </c>
      <c r="V27" s="6">
        <f t="shared" si="6"/>
        <v>0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 t="str">
        <f>IF((MAX($D$3:$D27)+1)&gt;Data!$D$1,"",MAX($D$3:$D27)+1)</f>
        <v/>
      </c>
      <c r="E28" s="14">
        <f>IF(D28="",0,VLOOKUP($D28,Data!$D$4:$R$2000,Data!E$2-3,FALSE))</f>
        <v>0</v>
      </c>
      <c r="F28" s="14">
        <f>IF(D28="",0,VLOOKUP($D28,Data!$D$4:$R$2000,Data!F$2-3,FALSE))</f>
        <v>0</v>
      </c>
      <c r="G28" s="14">
        <f>IF(D28="",0,VLOOKUP($D28,Data!$D$4:$R$2000,Data!G$2-3,FALSE))</f>
        <v>0</v>
      </c>
      <c r="H28" s="14">
        <f>IF(D28="",0,VLOOKUP($D28,Data!$D$4:$R$2000,Data!H$2-3,FALSE))</f>
        <v>0</v>
      </c>
      <c r="I28" s="14">
        <f>IF(D28="",0,VLOOKUP($D28,Data!$D$4:$R$2000,Data!I$2-3,FALSE))</f>
        <v>0</v>
      </c>
      <c r="J28" s="14">
        <f>IF(D28="",0,VLOOKUP($D28,Data!$D$4:$R$2000,Data!J$2-3,FALSE))</f>
        <v>0</v>
      </c>
      <c r="K28" s="15">
        <f>IF(D28="",0,SUMIFS(Data!M:M,Data!$G:$G,'Data (2)'!$G28,Data!$I:$I,'Data (2)'!$I28))</f>
        <v>0</v>
      </c>
      <c r="L28" s="15">
        <f>IF(D28="",0,SUMIFS(Data!N:N,Data!$G:$G,'Data (2)'!$G28,Data!$I:$I,'Data (2)'!$I28))</f>
        <v>0</v>
      </c>
      <c r="M28" s="15">
        <f>IF(D28="",0,SUMIFS(Data!O:O,Data!$G:$G,'Data (2)'!$G28,Data!$I:$I,'Data (2)'!$I28))</f>
        <v>0</v>
      </c>
      <c r="N28" s="15">
        <f>IF(D28="",0,SUMIFS(Data!P:P,Data!$G:$G,'Data (2)'!$G28,Data!$I:$I,'Data (2)'!$I28))</f>
        <v>0</v>
      </c>
      <c r="O28" s="15">
        <f>IF(D28="",0,SUMIFS(Data!Q:Q,Data!$G:$G,'Data (2)'!$G28,Data!$I:$I,'Data (2)'!$I28))</f>
        <v>0</v>
      </c>
      <c r="P28" s="15">
        <f>IF(D28="",0,SUMIFS(Data!R:R,Data!$G:$G,'Data (2)'!$G28,Data!$I:$I,'Data (2)'!$I28))</f>
        <v>0</v>
      </c>
      <c r="Q28" s="4">
        <f t="shared" si="1"/>
        <v>0</v>
      </c>
      <c r="R28" s="6">
        <f t="shared" si="2"/>
        <v>0</v>
      </c>
      <c r="S28" s="4">
        <f t="shared" si="3"/>
        <v>0</v>
      </c>
      <c r="T28" s="6">
        <f t="shared" si="4"/>
        <v>0</v>
      </c>
      <c r="U28" s="4">
        <f t="shared" si="5"/>
        <v>0</v>
      </c>
      <c r="V28" s="6">
        <f t="shared" si="6"/>
        <v>0</v>
      </c>
    </row>
    <row r="29" spans="1:22" x14ac:dyDescent="0.2">
      <c r="A29" t="str">
        <f>IF(AND(ABS(Q29)&gt;Input!$A$8,ABS(1-R29)&gt;Input!$A$9),MAX($A$3:A28)+1,"")</f>
        <v/>
      </c>
      <c r="B29" t="str">
        <f>IF(AND(ABS(S29)&gt;Input!$B$8,ABS(1-T29)&gt;Input!$B$9),MAX($B$3:B28)+1,"")</f>
        <v/>
      </c>
      <c r="C29" t="str">
        <f>IF(AND(ABS(U29)&gt;Input!$C$8,ABS(1-V29)&gt;Input!$C$9),MAX($C$3:C28)+1,"")</f>
        <v/>
      </c>
      <c r="D29" t="str">
        <f>IF((MAX($D$3:$D28)+1)&gt;Data!$D$1,"",MAX($D$3:$D28)+1)</f>
        <v/>
      </c>
      <c r="E29" s="14">
        <f>IF(D29="",0,VLOOKUP($D29,Data!$D$4:$R$2000,Data!E$2-3,FALSE))</f>
        <v>0</v>
      </c>
      <c r="F29" s="14">
        <f>IF(D29="",0,VLOOKUP($D29,Data!$D$4:$R$2000,Data!F$2-3,FALSE))</f>
        <v>0</v>
      </c>
      <c r="G29" s="14">
        <f>IF(D29="",0,VLOOKUP($D29,Data!$D$4:$R$2000,Data!G$2-3,FALSE))</f>
        <v>0</v>
      </c>
      <c r="H29" s="14">
        <f>IF(D29="",0,VLOOKUP($D29,Data!$D$4:$R$2000,Data!H$2-3,FALSE))</f>
        <v>0</v>
      </c>
      <c r="I29" s="14">
        <f>IF(D29="",0,VLOOKUP($D29,Data!$D$4:$R$2000,Data!I$2-3,FALSE))</f>
        <v>0</v>
      </c>
      <c r="J29" s="14">
        <f>IF(D29="",0,VLOOKUP($D29,Data!$D$4:$R$2000,Data!J$2-3,FALSE))</f>
        <v>0</v>
      </c>
      <c r="K29" s="15">
        <f>IF(D29="",0,SUMIFS(Data!M:M,Data!$G:$G,'Data (2)'!$G29,Data!$I:$I,'Data (2)'!$I29))</f>
        <v>0</v>
      </c>
      <c r="L29" s="15">
        <f>IF(D29="",0,SUMIFS(Data!N:N,Data!$G:$G,'Data (2)'!$G29,Data!$I:$I,'Data (2)'!$I29))</f>
        <v>0</v>
      </c>
      <c r="M29" s="15">
        <f>IF(D29="",0,SUMIFS(Data!O:O,Data!$G:$G,'Data (2)'!$G29,Data!$I:$I,'Data (2)'!$I29))</f>
        <v>0</v>
      </c>
      <c r="N29" s="15">
        <f>IF(D29="",0,SUMIFS(Data!P:P,Data!$G:$G,'Data (2)'!$G29,Data!$I:$I,'Data (2)'!$I29))</f>
        <v>0</v>
      </c>
      <c r="O29" s="15">
        <f>IF(D29="",0,SUMIFS(Data!Q:Q,Data!$G:$G,'Data (2)'!$G29,Data!$I:$I,'Data (2)'!$I29))</f>
        <v>0</v>
      </c>
      <c r="P29" s="15">
        <f>IF(D29="",0,SUMIFS(Data!R:R,Data!$G:$G,'Data (2)'!$G29,Data!$I:$I,'Data (2)'!$I29))</f>
        <v>0</v>
      </c>
      <c r="Q29" s="4">
        <f t="shared" si="1"/>
        <v>0</v>
      </c>
      <c r="R29" s="6">
        <f t="shared" si="2"/>
        <v>0</v>
      </c>
      <c r="S29" s="4">
        <f t="shared" si="3"/>
        <v>0</v>
      </c>
      <c r="T29" s="6">
        <f t="shared" si="4"/>
        <v>0</v>
      </c>
      <c r="U29" s="4">
        <f t="shared" si="5"/>
        <v>0</v>
      </c>
      <c r="V29" s="6">
        <f t="shared" si="6"/>
        <v>0</v>
      </c>
    </row>
    <row r="30" spans="1:22" x14ac:dyDescent="0.2">
      <c r="A30" t="str">
        <f>IF(AND(ABS(Q30)&gt;Input!$A$8,ABS(1-R30)&gt;Input!$A$9),MAX($A$3:A29)+1,"")</f>
        <v/>
      </c>
      <c r="B30" t="str">
        <f>IF(AND(ABS(S30)&gt;Input!$B$8,ABS(1-T30)&gt;Input!$B$9),MAX($B$3:B29)+1,"")</f>
        <v/>
      </c>
      <c r="C30" t="str">
        <f>IF(AND(ABS(U30)&gt;Input!$C$8,ABS(1-V30)&gt;Input!$C$9),MAX($C$3:C29)+1,"")</f>
        <v/>
      </c>
      <c r="D30" t="str">
        <f>IF((MAX($D$3:$D29)+1)&gt;Data!$D$1,"",MAX($D$3:$D29)+1)</f>
        <v/>
      </c>
      <c r="E30" s="14">
        <f>IF(D30="",0,VLOOKUP($D30,Data!$D$4:$R$2000,Data!E$2-3,FALSE))</f>
        <v>0</v>
      </c>
      <c r="F30" s="14">
        <f>IF(D30="",0,VLOOKUP($D30,Data!$D$4:$R$2000,Data!F$2-3,FALSE))</f>
        <v>0</v>
      </c>
      <c r="G30" s="14">
        <f>IF(D30="",0,VLOOKUP($D30,Data!$D$4:$R$2000,Data!G$2-3,FALSE))</f>
        <v>0</v>
      </c>
      <c r="H30" s="14">
        <f>IF(D30="",0,VLOOKUP($D30,Data!$D$4:$R$2000,Data!H$2-3,FALSE))</f>
        <v>0</v>
      </c>
      <c r="I30" s="14">
        <f>IF(D30="",0,VLOOKUP($D30,Data!$D$4:$R$2000,Data!I$2-3,FALSE))</f>
        <v>0</v>
      </c>
      <c r="J30" s="14">
        <f>IF(D30="",0,VLOOKUP($D30,Data!$D$4:$R$2000,Data!J$2-3,FALSE))</f>
        <v>0</v>
      </c>
      <c r="K30" s="15">
        <f>IF(D30="",0,SUMIFS(Data!M:M,Data!$G:$G,'Data (2)'!$G30,Data!$I:$I,'Data (2)'!$I30))</f>
        <v>0</v>
      </c>
      <c r="L30" s="15">
        <f>IF(D30="",0,SUMIFS(Data!N:N,Data!$G:$G,'Data (2)'!$G30,Data!$I:$I,'Data (2)'!$I30))</f>
        <v>0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0</v>
      </c>
      <c r="O30" s="15">
        <f>IF(D30="",0,SUMIFS(Data!Q:Q,Data!$G:$G,'Data (2)'!$G30,Data!$I:$I,'Data (2)'!$I30))</f>
        <v>0</v>
      </c>
      <c r="P30" s="15">
        <f>IF(D30="",0,SUMIFS(Data!R:R,Data!$G:$G,'Data (2)'!$G30,Data!$I:$I,'Data (2)'!$I30))</f>
        <v>0</v>
      </c>
      <c r="Q30" s="4">
        <f t="shared" si="1"/>
        <v>0</v>
      </c>
      <c r="R30" s="6">
        <f t="shared" si="2"/>
        <v>0</v>
      </c>
      <c r="S30" s="4">
        <f t="shared" si="3"/>
        <v>0</v>
      </c>
      <c r="T30" s="6">
        <f t="shared" si="4"/>
        <v>0</v>
      </c>
      <c r="U30" s="4">
        <f t="shared" si="5"/>
        <v>0</v>
      </c>
      <c r="V30" s="6">
        <f t="shared" si="6"/>
        <v>0</v>
      </c>
    </row>
    <row r="31" spans="1:22" x14ac:dyDescent="0.2">
      <c r="A31" t="str">
        <f>IF(AND(ABS(Q31)&gt;Input!$A$8,ABS(1-R31)&gt;Input!$A$9),MAX($A$3:A30)+1,"")</f>
        <v/>
      </c>
      <c r="B31" t="str">
        <f>IF(AND(ABS(S31)&gt;Input!$B$8,ABS(1-T31)&gt;Input!$B$9),MAX($B$3:B30)+1,"")</f>
        <v/>
      </c>
      <c r="C31" t="str">
        <f>IF(AND(ABS(U31)&gt;Input!$C$8,ABS(1-V31)&gt;Input!$C$9),MAX($C$3:C30)+1,"")</f>
        <v/>
      </c>
      <c r="D31" t="str">
        <f>IF((MAX($D$3:$D30)+1)&gt;Data!$D$1,"",MAX($D$3:$D30)+1)</f>
        <v/>
      </c>
      <c r="E31" s="14">
        <f>IF(D31="",0,VLOOKUP($D31,Data!$D$4:$R$2000,Data!E$2-3,FALSE))</f>
        <v>0</v>
      </c>
      <c r="F31" s="14">
        <f>IF(D31="",0,VLOOKUP($D31,Data!$D$4:$R$2000,Data!F$2-3,FALSE))</f>
        <v>0</v>
      </c>
      <c r="G31" s="14">
        <f>IF(D31="",0,VLOOKUP($D31,Data!$D$4:$R$2000,Data!G$2-3,FALSE))</f>
        <v>0</v>
      </c>
      <c r="H31" s="14">
        <f>IF(D31="",0,VLOOKUP($D31,Data!$D$4:$R$2000,Data!H$2-3,FALSE))</f>
        <v>0</v>
      </c>
      <c r="I31" s="14">
        <f>IF(D31="",0,VLOOKUP($D31,Data!$D$4:$R$2000,Data!I$2-3,FALSE))</f>
        <v>0</v>
      </c>
      <c r="J31" s="14">
        <f>IF(D31="",0,VLOOKUP($D31,Data!$D$4:$R$2000,Data!J$2-3,FALSE))</f>
        <v>0</v>
      </c>
      <c r="K31" s="15">
        <f>IF(D31="",0,SUMIFS(Data!M:M,Data!$G:$G,'Data (2)'!$G31,Data!$I:$I,'Data (2)'!$I31))</f>
        <v>0</v>
      </c>
      <c r="L31" s="15">
        <f>IF(D31="",0,SUMIFS(Data!N:N,Data!$G:$G,'Data (2)'!$G31,Data!$I:$I,'Data (2)'!$I31))</f>
        <v>0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0</v>
      </c>
      <c r="O31" s="15">
        <f>IF(D31="",0,SUMIFS(Data!Q:Q,Data!$G:$G,'Data (2)'!$G31,Data!$I:$I,'Data (2)'!$I31))</f>
        <v>0</v>
      </c>
      <c r="P31" s="15">
        <f>IF(D31="",0,SUMIFS(Data!R:R,Data!$G:$G,'Data (2)'!$G31,Data!$I:$I,'Data (2)'!$I31))</f>
        <v>0</v>
      </c>
      <c r="Q31" s="4">
        <f t="shared" si="1"/>
        <v>0</v>
      </c>
      <c r="R31" s="6">
        <f t="shared" si="2"/>
        <v>0</v>
      </c>
      <c r="S31" s="4">
        <f t="shared" si="3"/>
        <v>0</v>
      </c>
      <c r="T31" s="6">
        <f t="shared" si="4"/>
        <v>0</v>
      </c>
      <c r="U31" s="4">
        <f t="shared" si="5"/>
        <v>0</v>
      </c>
      <c r="V31" s="6">
        <f t="shared" si="6"/>
        <v>0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 t="str">
        <f>IF((MAX($D$3:$D31)+1)&gt;Data!$D$1,"",MAX($D$3:$D31)+1)</f>
        <v/>
      </c>
      <c r="E32" s="14">
        <f>IF(D32="",0,VLOOKUP($D32,Data!$D$4:$R$2000,Data!E$2-3,FALSE))</f>
        <v>0</v>
      </c>
      <c r="F32" s="14">
        <f>IF(D32="",0,VLOOKUP($D32,Data!$D$4:$R$2000,Data!F$2-3,FALSE))</f>
        <v>0</v>
      </c>
      <c r="G32" s="14">
        <f>IF(D32="",0,VLOOKUP($D32,Data!$D$4:$R$2000,Data!G$2-3,FALSE))</f>
        <v>0</v>
      </c>
      <c r="H32" s="14">
        <f>IF(D32="",0,VLOOKUP($D32,Data!$D$4:$R$2000,Data!H$2-3,FALSE))</f>
        <v>0</v>
      </c>
      <c r="I32" s="14">
        <f>IF(D32="",0,VLOOKUP($D32,Data!$D$4:$R$2000,Data!I$2-3,FALSE))</f>
        <v>0</v>
      </c>
      <c r="J32" s="14">
        <f>IF(D32="",0,VLOOKUP($D32,Data!$D$4:$R$2000,Data!J$2-3,FALSE))</f>
        <v>0</v>
      </c>
      <c r="K32" s="15">
        <f>IF(D32="",0,SUMIFS(Data!M:M,Data!$G:$G,'Data (2)'!$G32,Data!$I:$I,'Data (2)'!$I32))</f>
        <v>0</v>
      </c>
      <c r="L32" s="15">
        <f>IF(D32="",0,SUMIFS(Data!N:N,Data!$G:$G,'Data (2)'!$G32,Data!$I:$I,'Data (2)'!$I32))</f>
        <v>0</v>
      </c>
      <c r="M32" s="15">
        <f>IF(D32="",0,SUMIFS(Data!O:O,Data!$G:$G,'Data (2)'!$G32,Data!$I:$I,'Data (2)'!$I32))</f>
        <v>0</v>
      </c>
      <c r="N32" s="15">
        <f>IF(D32="",0,SUMIFS(Data!P:P,Data!$G:$G,'Data (2)'!$G32,Data!$I:$I,'Data (2)'!$I32))</f>
        <v>0</v>
      </c>
      <c r="O32" s="15">
        <f>IF(D32="",0,SUMIFS(Data!Q:Q,Data!$G:$G,'Data (2)'!$G32,Data!$I:$I,'Data (2)'!$I32))</f>
        <v>0</v>
      </c>
      <c r="P32" s="15">
        <f>IF(D32="",0,SUMIFS(Data!R:R,Data!$G:$G,'Data (2)'!$G32,Data!$I:$I,'Data (2)'!$I32))</f>
        <v>0</v>
      </c>
      <c r="Q32" s="4">
        <f t="shared" si="1"/>
        <v>0</v>
      </c>
      <c r="R32" s="6">
        <f t="shared" si="2"/>
        <v>0</v>
      </c>
      <c r="S32" s="4">
        <f t="shared" si="3"/>
        <v>0</v>
      </c>
      <c r="T32" s="6">
        <f t="shared" si="4"/>
        <v>0</v>
      </c>
      <c r="U32" s="4">
        <f t="shared" si="5"/>
        <v>0</v>
      </c>
      <c r="V32" s="6">
        <f t="shared" si="6"/>
        <v>0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 t="str">
        <f>IF(AND(ABS(U33)&gt;Input!$C$8,ABS(1-V33)&gt;Input!$C$9),MAX($C$3:C32)+1,"")</f>
        <v/>
      </c>
      <c r="D33" t="str">
        <f>IF((MAX($D$3:$D32)+1)&gt;Data!$D$1,"",MAX($D$3:$D32)+1)</f>
        <v/>
      </c>
      <c r="E33" s="14">
        <f>IF(D33="",0,VLOOKUP($D33,Data!$D$4:$R$2000,Data!E$2-3,FALSE))</f>
        <v>0</v>
      </c>
      <c r="F33" s="14">
        <f>IF(D33="",0,VLOOKUP($D33,Data!$D$4:$R$2000,Data!F$2-3,FALSE))</f>
        <v>0</v>
      </c>
      <c r="G33" s="14">
        <f>IF(D33="",0,VLOOKUP($D33,Data!$D$4:$R$2000,Data!G$2-3,FALSE))</f>
        <v>0</v>
      </c>
      <c r="H33" s="14">
        <f>IF(D33="",0,VLOOKUP($D33,Data!$D$4:$R$2000,Data!H$2-3,FALSE))</f>
        <v>0</v>
      </c>
      <c r="I33" s="14">
        <f>IF(D33="",0,VLOOKUP($D33,Data!$D$4:$R$2000,Data!I$2-3,FALSE))</f>
        <v>0</v>
      </c>
      <c r="J33" s="14">
        <f>IF(D33="",0,VLOOKUP($D33,Data!$D$4:$R$2000,Data!J$2-3,FALSE))</f>
        <v>0</v>
      </c>
      <c r="K33" s="15">
        <f>IF(D33="",0,SUMIFS(Data!M:M,Data!$G:$G,'Data (2)'!$G33,Data!$I:$I,'Data (2)'!$I33))</f>
        <v>0</v>
      </c>
      <c r="L33" s="15">
        <f>IF(D33="",0,SUMIFS(Data!N:N,Data!$G:$G,'Data (2)'!$G33,Data!$I:$I,'Data (2)'!$I33))</f>
        <v>0</v>
      </c>
      <c r="M33" s="15">
        <f>IF(D33="",0,SUMIFS(Data!O:O,Data!$G:$G,'Data (2)'!$G33,Data!$I:$I,'Data (2)'!$I33))</f>
        <v>0</v>
      </c>
      <c r="N33" s="15">
        <f>IF(D33="",0,SUMIFS(Data!P:P,Data!$G:$G,'Data (2)'!$G33,Data!$I:$I,'Data (2)'!$I33))</f>
        <v>0</v>
      </c>
      <c r="O33" s="15">
        <f>IF(D33="",0,SUMIFS(Data!Q:Q,Data!$G:$G,'Data (2)'!$G33,Data!$I:$I,'Data (2)'!$I33))</f>
        <v>0</v>
      </c>
      <c r="P33" s="15">
        <f>IF(D33="",0,SUMIFS(Data!R:R,Data!$G:$G,'Data (2)'!$G33,Data!$I:$I,'Data (2)'!$I33))</f>
        <v>0</v>
      </c>
      <c r="Q33" s="4">
        <f t="shared" si="1"/>
        <v>0</v>
      </c>
      <c r="R33" s="6">
        <f t="shared" si="2"/>
        <v>0</v>
      </c>
      <c r="S33" s="4">
        <f t="shared" si="3"/>
        <v>0</v>
      </c>
      <c r="T33" s="6">
        <f t="shared" si="4"/>
        <v>0</v>
      </c>
      <c r="U33" s="4">
        <f t="shared" si="5"/>
        <v>0</v>
      </c>
      <c r="V33" s="6">
        <f t="shared" si="6"/>
        <v>0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 t="str">
        <f>IF((MAX($D$3:$D33)+1)&gt;Data!$D$1,"",MAX($D$3:$D33)+1)</f>
        <v/>
      </c>
      <c r="E34" s="14">
        <f>IF(D34="",0,VLOOKUP($D34,Data!$D$4:$R$2000,Data!E$2-3,FALSE))</f>
        <v>0</v>
      </c>
      <c r="F34" s="14">
        <f>IF(D34="",0,VLOOKUP($D34,Data!$D$4:$R$2000,Data!F$2-3,FALSE))</f>
        <v>0</v>
      </c>
      <c r="G34" s="14">
        <f>IF(D34="",0,VLOOKUP($D34,Data!$D$4:$R$2000,Data!G$2-3,FALSE))</f>
        <v>0</v>
      </c>
      <c r="H34" s="14">
        <f>IF(D34="",0,VLOOKUP($D34,Data!$D$4:$R$2000,Data!H$2-3,FALSE))</f>
        <v>0</v>
      </c>
      <c r="I34" s="14">
        <f>IF(D34="",0,VLOOKUP($D34,Data!$D$4:$R$2000,Data!I$2-3,FALSE))</f>
        <v>0</v>
      </c>
      <c r="J34" s="14">
        <f>IF(D34="",0,VLOOKUP($D34,Data!$D$4:$R$2000,Data!J$2-3,FALSE))</f>
        <v>0</v>
      </c>
      <c r="K34" s="15">
        <f>IF(D34="",0,SUMIFS(Data!M:M,Data!$G:$G,'Data (2)'!$G34,Data!$I:$I,'Data (2)'!$I34))</f>
        <v>0</v>
      </c>
      <c r="L34" s="15">
        <f>IF(D34="",0,SUMIFS(Data!N:N,Data!$G:$G,'Data (2)'!$G34,Data!$I:$I,'Data (2)'!$I34))</f>
        <v>0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0</v>
      </c>
      <c r="O34" s="15">
        <f>IF(D34="",0,SUMIFS(Data!Q:Q,Data!$G:$G,'Data (2)'!$G34,Data!$I:$I,'Data (2)'!$I34))</f>
        <v>0</v>
      </c>
      <c r="P34" s="15">
        <f>IF(D34="",0,SUMIFS(Data!R:R,Data!$G:$G,'Data (2)'!$G34,Data!$I:$I,'Data (2)'!$I34))</f>
        <v>0</v>
      </c>
      <c r="Q34" s="4">
        <f t="shared" si="1"/>
        <v>0</v>
      </c>
      <c r="R34" s="6">
        <f t="shared" si="2"/>
        <v>0</v>
      </c>
      <c r="S34" s="4">
        <f t="shared" si="3"/>
        <v>0</v>
      </c>
      <c r="T34" s="6">
        <f t="shared" si="4"/>
        <v>0</v>
      </c>
      <c r="U34" s="4">
        <f t="shared" si="5"/>
        <v>0</v>
      </c>
      <c r="V34" s="6">
        <f t="shared" si="6"/>
        <v>0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 t="str">
        <f>IF((MAX($D$3:$D34)+1)&gt;Data!$D$1,"",MAX($D$3:$D34)+1)</f>
        <v/>
      </c>
      <c r="E35" s="14">
        <f>IF(D35="",0,VLOOKUP($D35,Data!$D$4:$R$2000,Data!E$2-3,FALSE))</f>
        <v>0</v>
      </c>
      <c r="F35" s="14">
        <f>IF(D35="",0,VLOOKUP($D35,Data!$D$4:$R$2000,Data!F$2-3,FALSE))</f>
        <v>0</v>
      </c>
      <c r="G35" s="14">
        <f>IF(D35="",0,VLOOKUP($D35,Data!$D$4:$R$2000,Data!G$2-3,FALSE))</f>
        <v>0</v>
      </c>
      <c r="H35" s="14">
        <f>IF(D35="",0,VLOOKUP($D35,Data!$D$4:$R$2000,Data!H$2-3,FALSE))</f>
        <v>0</v>
      </c>
      <c r="I35" s="14">
        <f>IF(D35="",0,VLOOKUP($D35,Data!$D$4:$R$2000,Data!I$2-3,FALSE))</f>
        <v>0</v>
      </c>
      <c r="J35" s="14">
        <f>IF(D35="",0,VLOOKUP($D35,Data!$D$4:$R$2000,Data!J$2-3,FALSE))</f>
        <v>0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 t="str">
        <f>IF((MAX($D$3:$D35)+1)&gt;Data!$D$1,"",MAX($D$3:$D35)+1)</f>
        <v/>
      </c>
      <c r="E36" s="14">
        <f>IF(D36="",0,VLOOKUP($D36,Data!$D$4:$R$2000,Data!E$2-3,FALSE))</f>
        <v>0</v>
      </c>
      <c r="F36" s="14">
        <f>IF(D36="",0,VLOOKUP($D36,Data!$D$4:$R$2000,Data!F$2-3,FALSE))</f>
        <v>0</v>
      </c>
      <c r="G36" s="14">
        <f>IF(D36="",0,VLOOKUP($D36,Data!$D$4:$R$2000,Data!G$2-3,FALSE))</f>
        <v>0</v>
      </c>
      <c r="H36" s="14">
        <f>IF(D36="",0,VLOOKUP($D36,Data!$D$4:$R$2000,Data!H$2-3,FALSE))</f>
        <v>0</v>
      </c>
      <c r="I36" s="14">
        <f>IF(D36="",0,VLOOKUP($D36,Data!$D$4:$R$2000,Data!I$2-3,FALSE))</f>
        <v>0</v>
      </c>
      <c r="J36" s="14">
        <f>IF(D36="",0,VLOOKUP($D36,Data!$D$4:$R$2000,Data!J$2-3,FALSE))</f>
        <v>0</v>
      </c>
      <c r="K36" s="15">
        <f>IF(D36="",0,SUMIFS(Data!M:M,Data!$G:$G,'Data (2)'!$G36,Data!$I:$I,'Data (2)'!$I36))</f>
        <v>0</v>
      </c>
      <c r="L36" s="15">
        <f>IF(D36="",0,SUMIFS(Data!N:N,Data!$G:$G,'Data (2)'!$G36,Data!$I:$I,'Data (2)'!$I36))</f>
        <v>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0</v>
      </c>
      <c r="O36" s="15">
        <f>IF(D36="",0,SUMIFS(Data!Q:Q,Data!$G:$G,'Data (2)'!$G36,Data!$I:$I,'Data (2)'!$I36))</f>
        <v>0</v>
      </c>
      <c r="P36" s="15">
        <f>IF(D36="",0,SUMIFS(Data!R:R,Data!$G:$G,'Data (2)'!$G36,Data!$I:$I,'Data (2)'!$I36))</f>
        <v>0</v>
      </c>
      <c r="Q36" s="4">
        <f t="shared" si="1"/>
        <v>0</v>
      </c>
      <c r="R36" s="6">
        <f t="shared" si="2"/>
        <v>0</v>
      </c>
      <c r="S36" s="4">
        <f t="shared" si="3"/>
        <v>0</v>
      </c>
      <c r="T36" s="6">
        <f t="shared" si="4"/>
        <v>0</v>
      </c>
      <c r="U36" s="4">
        <f t="shared" si="5"/>
        <v>0</v>
      </c>
      <c r="V36" s="6">
        <f t="shared" si="6"/>
        <v>0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 t="str">
        <f>IF((MAX($D$3:$D36)+1)&gt;Data!$D$1,"",MAX($D$3:$D36)+1)</f>
        <v/>
      </c>
      <c r="E37" s="14">
        <f>IF(D37="",0,VLOOKUP($D37,Data!$D$4:$R$2000,Data!E$2-3,FALSE))</f>
        <v>0</v>
      </c>
      <c r="F37" s="14">
        <f>IF(D37="",0,VLOOKUP($D37,Data!$D$4:$R$2000,Data!F$2-3,FALSE))</f>
        <v>0</v>
      </c>
      <c r="G37" s="14">
        <f>IF(D37="",0,VLOOKUP($D37,Data!$D$4:$R$2000,Data!G$2-3,FALSE))</f>
        <v>0</v>
      </c>
      <c r="H37" s="14">
        <f>IF(D37="",0,VLOOKUP($D37,Data!$D$4:$R$2000,Data!H$2-3,FALSE))</f>
        <v>0</v>
      </c>
      <c r="I37" s="14">
        <f>IF(D37="",0,VLOOKUP($D37,Data!$D$4:$R$2000,Data!I$2-3,FALSE))</f>
        <v>0</v>
      </c>
      <c r="J37" s="14">
        <f>IF(D37="",0,VLOOKUP($D37,Data!$D$4:$R$2000,Data!J$2-3,FALSE))</f>
        <v>0</v>
      </c>
      <c r="K37" s="15">
        <f>IF(D37="",0,SUMIFS(Data!M:M,Data!$G:$G,'Data (2)'!$G37,Data!$I:$I,'Data (2)'!$I37))</f>
        <v>0</v>
      </c>
      <c r="L37" s="15">
        <f>IF(D37="",0,SUMIFS(Data!N:N,Data!$G:$G,'Data (2)'!$G37,Data!$I:$I,'Data (2)'!$I37))</f>
        <v>0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0</v>
      </c>
      <c r="O37" s="15">
        <f>IF(D37="",0,SUMIFS(Data!Q:Q,Data!$G:$G,'Data (2)'!$G37,Data!$I:$I,'Data (2)'!$I37))</f>
        <v>0</v>
      </c>
      <c r="P37" s="15">
        <f>IF(D37="",0,SUMIFS(Data!R:R,Data!$G:$G,'Data (2)'!$G37,Data!$I:$I,'Data (2)'!$I37))</f>
        <v>0</v>
      </c>
      <c r="Q37" s="4">
        <f t="shared" si="1"/>
        <v>0</v>
      </c>
      <c r="R37" s="6">
        <f t="shared" si="2"/>
        <v>0</v>
      </c>
      <c r="S37" s="4">
        <f t="shared" si="3"/>
        <v>0</v>
      </c>
      <c r="T37" s="6">
        <f t="shared" si="4"/>
        <v>0</v>
      </c>
      <c r="U37" s="4">
        <f t="shared" si="5"/>
        <v>0</v>
      </c>
      <c r="V37" s="6">
        <f t="shared" si="6"/>
        <v>0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 t="str">
        <f>IF((MAX($D$3:$D37)+1)&gt;Data!$D$1,"",MAX($D$3:$D37)+1)</f>
        <v/>
      </c>
      <c r="E38" s="14">
        <f>IF(D38="",0,VLOOKUP($D38,Data!$D$4:$R$2000,Data!E$2-3,FALSE))</f>
        <v>0</v>
      </c>
      <c r="F38" s="14">
        <f>IF(D38="",0,VLOOKUP($D38,Data!$D$4:$R$2000,Data!F$2-3,FALSE))</f>
        <v>0</v>
      </c>
      <c r="G38" s="14">
        <f>IF(D38="",0,VLOOKUP($D38,Data!$D$4:$R$2000,Data!G$2-3,FALSE))</f>
        <v>0</v>
      </c>
      <c r="H38" s="14">
        <f>IF(D38="",0,VLOOKUP($D38,Data!$D$4:$R$2000,Data!H$2-3,FALSE))</f>
        <v>0</v>
      </c>
      <c r="I38" s="14">
        <f>IF(D38="",0,VLOOKUP($D38,Data!$D$4:$R$2000,Data!I$2-3,FALSE))</f>
        <v>0</v>
      </c>
      <c r="J38" s="14">
        <f>IF(D38="",0,VLOOKUP($D38,Data!$D$4:$R$2000,Data!J$2-3,FALSE))</f>
        <v>0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 t="str">
        <f>IF(AND(ABS(Q39)&gt;Input!$A$8,ABS(1-R39)&gt;Input!$A$9),MAX($A$3:A38)+1,"")</f>
        <v/>
      </c>
      <c r="B39" t="str">
        <f>IF(AND(ABS(S39)&gt;Input!$B$8,ABS(1-T39)&gt;Input!$B$9),MAX($B$3:B38)+1,"")</f>
        <v/>
      </c>
      <c r="C39" t="str">
        <f>IF(AND(ABS(U39)&gt;Input!$C$8,ABS(1-V39)&gt;Input!$C$9),MAX($C$3:C38)+1,"")</f>
        <v/>
      </c>
      <c r="D39" t="str">
        <f>IF((MAX($D$3:$D38)+1)&gt;Data!$D$1,"",MAX($D$3:$D38)+1)</f>
        <v/>
      </c>
      <c r="E39" s="14">
        <f>IF(D39="",0,VLOOKUP($D39,Data!$D$4:$R$2000,Data!E$2-3,FALSE))</f>
        <v>0</v>
      </c>
      <c r="F39" s="14">
        <f>IF(D39="",0,VLOOKUP($D39,Data!$D$4:$R$2000,Data!F$2-3,FALSE))</f>
        <v>0</v>
      </c>
      <c r="G39" s="14">
        <f>IF(D39="",0,VLOOKUP($D39,Data!$D$4:$R$2000,Data!G$2-3,FALSE))</f>
        <v>0</v>
      </c>
      <c r="H39" s="14">
        <f>IF(D39="",0,VLOOKUP($D39,Data!$D$4:$R$2000,Data!H$2-3,FALSE))</f>
        <v>0</v>
      </c>
      <c r="I39" s="14">
        <f>IF(D39="",0,VLOOKUP($D39,Data!$D$4:$R$2000,Data!I$2-3,FALSE))</f>
        <v>0</v>
      </c>
      <c r="J39" s="14">
        <f>IF(D39="",0,VLOOKUP($D39,Data!$D$4:$R$2000,Data!J$2-3,FALSE))</f>
        <v>0</v>
      </c>
      <c r="K39" s="15">
        <f>IF(D39="",0,SUMIFS(Data!M:M,Data!$G:$G,'Data (2)'!$G39,Data!$I:$I,'Data (2)'!$I39))</f>
        <v>0</v>
      </c>
      <c r="L39" s="15">
        <f>IF(D39="",0,SUMIFS(Data!N:N,Data!$G:$G,'Data (2)'!$G39,Data!$I:$I,'Data (2)'!$I39))</f>
        <v>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0</v>
      </c>
      <c r="O39" s="15">
        <f>IF(D39="",0,SUMIFS(Data!Q:Q,Data!$G:$G,'Data (2)'!$G39,Data!$I:$I,'Data (2)'!$I39))</f>
        <v>0</v>
      </c>
      <c r="P39" s="15">
        <f>IF(D39="",0,SUMIFS(Data!R:R,Data!$G:$G,'Data (2)'!$G39,Data!$I:$I,'Data (2)'!$I39))</f>
        <v>0</v>
      </c>
      <c r="Q39" s="4">
        <f t="shared" si="1"/>
        <v>0</v>
      </c>
      <c r="R39" s="6">
        <f t="shared" si="2"/>
        <v>0</v>
      </c>
      <c r="S39" s="4">
        <f t="shared" si="3"/>
        <v>0</v>
      </c>
      <c r="T39" s="6">
        <f t="shared" si="4"/>
        <v>0</v>
      </c>
      <c r="U39" s="4">
        <f t="shared" si="5"/>
        <v>0</v>
      </c>
      <c r="V39" s="6">
        <f t="shared" si="6"/>
        <v>0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 t="str">
        <f>IF((MAX($D$3:$D39)+1)&gt;Data!$D$1,"",MAX($D$3:$D39)+1)</f>
        <v/>
      </c>
      <c r="E40" s="14">
        <f>IF(D40="",0,VLOOKUP($D40,Data!$D$4:$R$2000,Data!E$2-3,FALSE))</f>
        <v>0</v>
      </c>
      <c r="F40" s="14">
        <f>IF(D40="",0,VLOOKUP($D40,Data!$D$4:$R$2000,Data!F$2-3,FALSE))</f>
        <v>0</v>
      </c>
      <c r="G40" s="14">
        <f>IF(D40="",0,VLOOKUP($D40,Data!$D$4:$R$2000,Data!G$2-3,FALSE))</f>
        <v>0</v>
      </c>
      <c r="H40" s="14">
        <f>IF(D40="",0,VLOOKUP($D40,Data!$D$4:$R$2000,Data!H$2-3,FALSE))</f>
        <v>0</v>
      </c>
      <c r="I40" s="14">
        <f>IF(D40="",0,VLOOKUP($D40,Data!$D$4:$R$2000,Data!I$2-3,FALSE))</f>
        <v>0</v>
      </c>
      <c r="J40" s="14">
        <f>IF(D40="",0,VLOOKUP($D40,Data!$D$4:$R$2000,Data!J$2-3,FALSE))</f>
        <v>0</v>
      </c>
      <c r="K40" s="15">
        <f>IF(D40="",0,SUMIFS(Data!M:M,Data!$G:$G,'Data (2)'!$G40,Data!$I:$I,'Data (2)'!$I40))</f>
        <v>0</v>
      </c>
      <c r="L40" s="15">
        <f>IF(D40="",0,SUMIFS(Data!N:N,Data!$G:$G,'Data (2)'!$G40,Data!$I:$I,'Data (2)'!$I40))</f>
        <v>0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0</v>
      </c>
      <c r="O40" s="15">
        <f>IF(D40="",0,SUMIFS(Data!Q:Q,Data!$G:$G,'Data (2)'!$G40,Data!$I:$I,'Data (2)'!$I40))</f>
        <v>0</v>
      </c>
      <c r="P40" s="15">
        <f>IF(D40="",0,SUMIFS(Data!R:R,Data!$G:$G,'Data (2)'!$G40,Data!$I:$I,'Data (2)'!$I40))</f>
        <v>0</v>
      </c>
      <c r="Q40" s="4">
        <f t="shared" si="1"/>
        <v>0</v>
      </c>
      <c r="R40" s="6">
        <f t="shared" si="2"/>
        <v>0</v>
      </c>
      <c r="S40" s="4">
        <f t="shared" si="3"/>
        <v>0</v>
      </c>
      <c r="T40" s="6">
        <f t="shared" si="4"/>
        <v>0</v>
      </c>
      <c r="U40" s="4">
        <f t="shared" si="5"/>
        <v>0</v>
      </c>
      <c r="V40" s="6">
        <f t="shared" si="6"/>
        <v>0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 t="str">
        <f>IF((MAX($D$3:$D40)+1)&gt;Data!$D$1,"",MAX($D$3:$D40)+1)</f>
        <v/>
      </c>
      <c r="E41" s="14">
        <f>IF(D41="",0,VLOOKUP($D41,Data!$D$4:$R$2000,Data!E$2-3,FALSE))</f>
        <v>0</v>
      </c>
      <c r="F41" s="14">
        <f>IF(D41="",0,VLOOKUP($D41,Data!$D$4:$R$2000,Data!F$2-3,FALSE))</f>
        <v>0</v>
      </c>
      <c r="G41" s="14">
        <f>IF(D41="",0,VLOOKUP($D41,Data!$D$4:$R$2000,Data!G$2-3,FALSE))</f>
        <v>0</v>
      </c>
      <c r="H41" s="14">
        <f>IF(D41="",0,VLOOKUP($D41,Data!$D$4:$R$2000,Data!H$2-3,FALSE))</f>
        <v>0</v>
      </c>
      <c r="I41" s="14">
        <f>IF(D41="",0,VLOOKUP($D41,Data!$D$4:$R$2000,Data!I$2-3,FALSE))</f>
        <v>0</v>
      </c>
      <c r="J41" s="14">
        <f>IF(D41="",0,VLOOKUP($D41,Data!$D$4:$R$2000,Data!J$2-3,FALSE))</f>
        <v>0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 t="str">
        <f>IF(AND(ABS(Q42)&gt;Input!$A$8,ABS(1-R42)&gt;Input!$A$9),MAX($A$3:A41)+1,"")</f>
        <v/>
      </c>
      <c r="B42" t="str">
        <f>IF(AND(ABS(S42)&gt;Input!$B$8,ABS(1-T42)&gt;Input!$B$9),MAX($B$3:B41)+1,"")</f>
        <v/>
      </c>
      <c r="C42" t="str">
        <f>IF(AND(ABS(U42)&gt;Input!$C$8,ABS(1-V42)&gt;Input!$C$9),MAX($C$3:C41)+1,"")</f>
        <v/>
      </c>
      <c r="D42" t="str">
        <f>IF((MAX($D$3:$D41)+1)&gt;Data!$D$1,"",MAX($D$3:$D41)+1)</f>
        <v/>
      </c>
      <c r="E42" s="14">
        <f>IF(D42="",0,VLOOKUP($D42,Data!$D$4:$R$2000,Data!E$2-3,FALSE))</f>
        <v>0</v>
      </c>
      <c r="F42" s="14">
        <f>IF(D42="",0,VLOOKUP($D42,Data!$D$4:$R$2000,Data!F$2-3,FALSE))</f>
        <v>0</v>
      </c>
      <c r="G42" s="14">
        <f>IF(D42="",0,VLOOKUP($D42,Data!$D$4:$R$2000,Data!G$2-3,FALSE))</f>
        <v>0</v>
      </c>
      <c r="H42" s="14">
        <f>IF(D42="",0,VLOOKUP($D42,Data!$D$4:$R$2000,Data!H$2-3,FALSE))</f>
        <v>0</v>
      </c>
      <c r="I42" s="14">
        <f>IF(D42="",0,VLOOKUP($D42,Data!$D$4:$R$2000,Data!I$2-3,FALSE))</f>
        <v>0</v>
      </c>
      <c r="J42" s="14">
        <f>IF(D42="",0,VLOOKUP($D42,Data!$D$4:$R$2000,Data!J$2-3,FALSE))</f>
        <v>0</v>
      </c>
      <c r="K42" s="15">
        <f>IF(D42="",0,SUMIFS(Data!M:M,Data!$G:$G,'Data (2)'!$G42,Data!$I:$I,'Data (2)'!$I42))</f>
        <v>0</v>
      </c>
      <c r="L42" s="15">
        <f>IF(D42="",0,SUMIFS(Data!N:N,Data!$G:$G,'Data (2)'!$G42,Data!$I:$I,'Data (2)'!$I42))</f>
        <v>0</v>
      </c>
      <c r="M42" s="15">
        <f>IF(D42="",0,SUMIFS(Data!O:O,Data!$G:$G,'Data (2)'!$G42,Data!$I:$I,'Data (2)'!$I42))</f>
        <v>0</v>
      </c>
      <c r="N42" s="15">
        <f>IF(D42="",0,SUMIFS(Data!P:P,Data!$G:$G,'Data (2)'!$G42,Data!$I:$I,'Data (2)'!$I42))</f>
        <v>0</v>
      </c>
      <c r="O42" s="15">
        <f>IF(D42="",0,SUMIFS(Data!Q:Q,Data!$G:$G,'Data (2)'!$G42,Data!$I:$I,'Data (2)'!$I42))</f>
        <v>0</v>
      </c>
      <c r="P42" s="15">
        <f>IF(D42="",0,SUMIFS(Data!R:R,Data!$G:$G,'Data (2)'!$G42,Data!$I:$I,'Data (2)'!$I42))</f>
        <v>0</v>
      </c>
      <c r="Q42" s="4">
        <f t="shared" si="1"/>
        <v>0</v>
      </c>
      <c r="R42" s="6">
        <f t="shared" si="2"/>
        <v>0</v>
      </c>
      <c r="S42" s="4">
        <f t="shared" si="3"/>
        <v>0</v>
      </c>
      <c r="T42" s="6">
        <f t="shared" si="4"/>
        <v>0</v>
      </c>
      <c r="U42" s="4">
        <f t="shared" si="5"/>
        <v>0</v>
      </c>
      <c r="V42" s="6">
        <f t="shared" si="6"/>
        <v>0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 t="str">
        <f>IF((MAX($D$3:$D42)+1)&gt;Data!$D$1,"",MAX($D$3:$D42)+1)</f>
        <v/>
      </c>
      <c r="E43" s="14">
        <f>IF(D43="",0,VLOOKUP($D43,Data!$D$4:$R$2000,Data!E$2-3,FALSE))</f>
        <v>0</v>
      </c>
      <c r="F43" s="14">
        <f>IF(D43="",0,VLOOKUP($D43,Data!$D$4:$R$2000,Data!F$2-3,FALSE))</f>
        <v>0</v>
      </c>
      <c r="G43" s="14">
        <f>IF(D43="",0,VLOOKUP($D43,Data!$D$4:$R$2000,Data!G$2-3,FALSE))</f>
        <v>0</v>
      </c>
      <c r="H43" s="14">
        <f>IF(D43="",0,VLOOKUP($D43,Data!$D$4:$R$2000,Data!H$2-3,FALSE))</f>
        <v>0</v>
      </c>
      <c r="I43" s="14">
        <f>IF(D43="",0,VLOOKUP($D43,Data!$D$4:$R$2000,Data!I$2-3,FALSE))</f>
        <v>0</v>
      </c>
      <c r="J43" s="14">
        <f>IF(D43="",0,VLOOKUP($D43,Data!$D$4:$R$2000,Data!J$2-3,FALSE))</f>
        <v>0</v>
      </c>
      <c r="K43" s="15">
        <f>IF(D43="",0,SUMIFS(Data!M:M,Data!$G:$G,'Data (2)'!$G43,Data!$I:$I,'Data (2)'!$I43))</f>
        <v>0</v>
      </c>
      <c r="L43" s="15">
        <f>IF(D43="",0,SUMIFS(Data!N:N,Data!$G:$G,'Data (2)'!$G43,Data!$I:$I,'Data (2)'!$I43))</f>
        <v>0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0</v>
      </c>
      <c r="O43" s="15">
        <f>IF(D43="",0,SUMIFS(Data!Q:Q,Data!$G:$G,'Data (2)'!$G43,Data!$I:$I,'Data (2)'!$I43))</f>
        <v>0</v>
      </c>
      <c r="P43" s="15">
        <f>IF(D43="",0,SUMIFS(Data!R:R,Data!$G:$G,'Data (2)'!$G43,Data!$I:$I,'Data (2)'!$I43))</f>
        <v>0</v>
      </c>
      <c r="Q43" s="4">
        <f t="shared" si="1"/>
        <v>0</v>
      </c>
      <c r="R43" s="6">
        <f t="shared" si="2"/>
        <v>0</v>
      </c>
      <c r="S43" s="4">
        <f t="shared" si="3"/>
        <v>0</v>
      </c>
      <c r="T43" s="6">
        <f t="shared" si="4"/>
        <v>0</v>
      </c>
      <c r="U43" s="4">
        <f t="shared" si="5"/>
        <v>0</v>
      </c>
      <c r="V43" s="6">
        <f t="shared" si="6"/>
        <v>0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 t="str">
        <f>IF((MAX($D$3:$D43)+1)&gt;Data!$D$1,"",MAX($D$3:$D43)+1)</f>
        <v/>
      </c>
      <c r="E44" s="14">
        <f>IF(D44="",0,VLOOKUP($D44,Data!$D$4:$R$2000,Data!E$2-3,FALSE))</f>
        <v>0</v>
      </c>
      <c r="F44" s="14">
        <f>IF(D44="",0,VLOOKUP($D44,Data!$D$4:$R$2000,Data!F$2-3,FALSE))</f>
        <v>0</v>
      </c>
      <c r="G44" s="14">
        <f>IF(D44="",0,VLOOKUP($D44,Data!$D$4:$R$2000,Data!G$2-3,FALSE))</f>
        <v>0</v>
      </c>
      <c r="H44" s="14">
        <f>IF(D44="",0,VLOOKUP($D44,Data!$D$4:$R$2000,Data!H$2-3,FALSE))</f>
        <v>0</v>
      </c>
      <c r="I44" s="14">
        <f>IF(D44="",0,VLOOKUP($D44,Data!$D$4:$R$2000,Data!I$2-3,FALSE))</f>
        <v>0</v>
      </c>
      <c r="J44" s="14">
        <f>IF(D44="",0,VLOOKUP($D44,Data!$D$4:$R$2000,Data!J$2-3,FALSE))</f>
        <v>0</v>
      </c>
      <c r="K44" s="15">
        <f>IF(D44="",0,SUMIFS(Data!M:M,Data!$G:$G,'Data (2)'!$G44,Data!$I:$I,'Data (2)'!$I44))</f>
        <v>0</v>
      </c>
      <c r="L44" s="15">
        <f>IF(D44="",0,SUMIFS(Data!N:N,Data!$G:$G,'Data (2)'!$G44,Data!$I:$I,'Data (2)'!$I44))</f>
        <v>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0</v>
      </c>
      <c r="O44" s="15">
        <f>IF(D44="",0,SUMIFS(Data!Q:Q,Data!$G:$G,'Data (2)'!$G44,Data!$I:$I,'Data (2)'!$I44))</f>
        <v>0</v>
      </c>
      <c r="P44" s="15">
        <f>IF(D44="",0,SUMIFS(Data!R:R,Data!$G:$G,'Data (2)'!$G44,Data!$I:$I,'Data (2)'!$I44))</f>
        <v>0</v>
      </c>
      <c r="Q44" s="4">
        <f t="shared" si="1"/>
        <v>0</v>
      </c>
      <c r="R44" s="6">
        <f t="shared" si="2"/>
        <v>0</v>
      </c>
      <c r="S44" s="4">
        <f t="shared" si="3"/>
        <v>0</v>
      </c>
      <c r="T44" s="6">
        <f t="shared" si="4"/>
        <v>0</v>
      </c>
      <c r="U44" s="4">
        <f t="shared" si="5"/>
        <v>0</v>
      </c>
      <c r="V44" s="6">
        <f t="shared" si="6"/>
        <v>0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 t="str">
        <f>IF((MAX($D$3:$D44)+1)&gt;Data!$D$1,"",MAX($D$3:$D44)+1)</f>
        <v/>
      </c>
      <c r="E45" s="14">
        <f>IF(D45="",0,VLOOKUP($D45,Data!$D$4:$R$2000,Data!E$2-3,FALSE))</f>
        <v>0</v>
      </c>
      <c r="F45" s="14">
        <f>IF(D45="",0,VLOOKUP($D45,Data!$D$4:$R$2000,Data!F$2-3,FALSE))</f>
        <v>0</v>
      </c>
      <c r="G45" s="14">
        <f>IF(D45="",0,VLOOKUP($D45,Data!$D$4:$R$2000,Data!G$2-3,FALSE))</f>
        <v>0</v>
      </c>
      <c r="H45" s="14">
        <f>IF(D45="",0,VLOOKUP($D45,Data!$D$4:$R$2000,Data!H$2-3,FALSE))</f>
        <v>0</v>
      </c>
      <c r="I45" s="14">
        <f>IF(D45="",0,VLOOKUP($D45,Data!$D$4:$R$2000,Data!I$2-3,FALSE))</f>
        <v>0</v>
      </c>
      <c r="J45" s="14">
        <f>IF(D45="",0,VLOOKUP($D45,Data!$D$4:$R$2000,Data!J$2-3,FALSE))</f>
        <v>0</v>
      </c>
      <c r="K45" s="15">
        <f>IF(D45="",0,SUMIFS(Data!M:M,Data!$G:$G,'Data (2)'!$G45,Data!$I:$I,'Data (2)'!$I45))</f>
        <v>0</v>
      </c>
      <c r="L45" s="15">
        <f>IF(D45="",0,SUMIFS(Data!N:N,Data!$G:$G,'Data (2)'!$G45,Data!$I:$I,'Data (2)'!$I45))</f>
        <v>0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0</v>
      </c>
      <c r="O45" s="15">
        <f>IF(D45="",0,SUMIFS(Data!Q:Q,Data!$G:$G,'Data (2)'!$G45,Data!$I:$I,'Data (2)'!$I45))</f>
        <v>0</v>
      </c>
      <c r="P45" s="15">
        <f>IF(D45="",0,SUMIFS(Data!R:R,Data!$G:$G,'Data (2)'!$G45,Data!$I:$I,'Data (2)'!$I45))</f>
        <v>0</v>
      </c>
      <c r="Q45" s="4">
        <f t="shared" si="1"/>
        <v>0</v>
      </c>
      <c r="R45" s="6">
        <f t="shared" si="2"/>
        <v>0</v>
      </c>
      <c r="S45" s="4">
        <f t="shared" si="3"/>
        <v>0</v>
      </c>
      <c r="T45" s="6">
        <f t="shared" si="4"/>
        <v>0</v>
      </c>
      <c r="U45" s="4">
        <f t="shared" si="5"/>
        <v>0</v>
      </c>
      <c r="V45" s="6">
        <f t="shared" si="6"/>
        <v>0</v>
      </c>
    </row>
    <row r="46" spans="1:22" x14ac:dyDescent="0.2">
      <c r="A46" t="str">
        <f>IF(AND(ABS(Q46)&gt;Input!$A$8,ABS(1-R46)&gt;Input!$A$9),MAX($A$3:A45)+1,"")</f>
        <v/>
      </c>
      <c r="B46" t="str">
        <f>IF(AND(ABS(S46)&gt;Input!$B$8,ABS(1-T46)&gt;Input!$B$9),MAX($B$3:B45)+1,"")</f>
        <v/>
      </c>
      <c r="C46" t="str">
        <f>IF(AND(ABS(U46)&gt;Input!$C$8,ABS(1-V46)&gt;Input!$C$9),MAX($C$3:C45)+1,"")</f>
        <v/>
      </c>
      <c r="D46" t="str">
        <f>IF((MAX($D$3:$D45)+1)&gt;Data!$D$1,"",MAX($D$3:$D45)+1)</f>
        <v/>
      </c>
      <c r="E46" s="14">
        <f>IF(D46="",0,VLOOKUP($D46,Data!$D$4:$R$2000,Data!E$2-3,FALSE))</f>
        <v>0</v>
      </c>
      <c r="F46" s="14">
        <f>IF(D46="",0,VLOOKUP($D46,Data!$D$4:$R$2000,Data!F$2-3,FALSE))</f>
        <v>0</v>
      </c>
      <c r="G46" s="14">
        <f>IF(D46="",0,VLOOKUP($D46,Data!$D$4:$R$2000,Data!G$2-3,FALSE))</f>
        <v>0</v>
      </c>
      <c r="H46" s="14">
        <f>IF(D46="",0,VLOOKUP($D46,Data!$D$4:$R$2000,Data!H$2-3,FALSE))</f>
        <v>0</v>
      </c>
      <c r="I46" s="14">
        <f>IF(D46="",0,VLOOKUP($D46,Data!$D$4:$R$2000,Data!I$2-3,FALSE))</f>
        <v>0</v>
      </c>
      <c r="J46" s="14">
        <f>IF(D46="",0,VLOOKUP($D46,Data!$D$4:$R$2000,Data!J$2-3,FALSE))</f>
        <v>0</v>
      </c>
      <c r="K46" s="15">
        <f>IF(D46="",0,SUMIFS(Data!M:M,Data!$G:$G,'Data (2)'!$G46,Data!$I:$I,'Data (2)'!$I46))</f>
        <v>0</v>
      </c>
      <c r="L46" s="15">
        <f>IF(D46="",0,SUMIFS(Data!N:N,Data!$G:$G,'Data (2)'!$G46,Data!$I:$I,'Data (2)'!$I46))</f>
        <v>0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0</v>
      </c>
      <c r="O46" s="15">
        <f>IF(D46="",0,SUMIFS(Data!Q:Q,Data!$G:$G,'Data (2)'!$G46,Data!$I:$I,'Data (2)'!$I46))</f>
        <v>0</v>
      </c>
      <c r="P46" s="15">
        <f>IF(D46="",0,SUMIFS(Data!R:R,Data!$G:$G,'Data (2)'!$G46,Data!$I:$I,'Data (2)'!$I46))</f>
        <v>0</v>
      </c>
      <c r="Q46" s="4">
        <f t="shared" si="1"/>
        <v>0</v>
      </c>
      <c r="R46" s="6">
        <f t="shared" si="2"/>
        <v>0</v>
      </c>
      <c r="S46" s="4">
        <f t="shared" si="3"/>
        <v>0</v>
      </c>
      <c r="T46" s="6">
        <f t="shared" si="4"/>
        <v>0</v>
      </c>
      <c r="U46" s="4">
        <f t="shared" si="5"/>
        <v>0</v>
      </c>
      <c r="V46" s="6">
        <f t="shared" si="6"/>
        <v>0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 t="str">
        <f>IF((MAX($D$3:$D46)+1)&gt;Data!$D$1,"",MAX($D$3:$D46)+1)</f>
        <v/>
      </c>
      <c r="E47" s="14">
        <f>IF(D47="",0,VLOOKUP($D47,Data!$D$4:$R$2000,Data!E$2-3,FALSE))</f>
        <v>0</v>
      </c>
      <c r="F47" s="14">
        <f>IF(D47="",0,VLOOKUP($D47,Data!$D$4:$R$2000,Data!F$2-3,FALSE))</f>
        <v>0</v>
      </c>
      <c r="G47" s="14">
        <f>IF(D47="",0,VLOOKUP($D47,Data!$D$4:$R$2000,Data!G$2-3,FALSE))</f>
        <v>0</v>
      </c>
      <c r="H47" s="14">
        <f>IF(D47="",0,VLOOKUP($D47,Data!$D$4:$R$2000,Data!H$2-3,FALSE))</f>
        <v>0</v>
      </c>
      <c r="I47" s="14">
        <f>IF(D47="",0,VLOOKUP($D47,Data!$D$4:$R$2000,Data!I$2-3,FALSE))</f>
        <v>0</v>
      </c>
      <c r="J47" s="14">
        <f>IF(D47="",0,VLOOKUP($D47,Data!$D$4:$R$2000,Data!J$2-3,FALSE))</f>
        <v>0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0</v>
      </c>
      <c r="M47" s="15">
        <f>IF(D47="",0,SUMIFS(Data!O:O,Data!$G:$G,'Data (2)'!$G47,Data!$I:$I,'Data (2)'!$I47))</f>
        <v>0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0</v>
      </c>
      <c r="P47" s="15">
        <f>IF(D47="",0,SUMIFS(Data!R:R,Data!$G:$G,'Data (2)'!$G47,Data!$I:$I,'Data (2)'!$I47))</f>
        <v>0</v>
      </c>
      <c r="Q47" s="4">
        <f t="shared" si="1"/>
        <v>0</v>
      </c>
      <c r="R47" s="6">
        <f t="shared" si="2"/>
        <v>0</v>
      </c>
      <c r="S47" s="4">
        <f t="shared" si="3"/>
        <v>0</v>
      </c>
      <c r="T47" s="6">
        <f t="shared" si="4"/>
        <v>0</v>
      </c>
      <c r="U47" s="4">
        <f t="shared" si="5"/>
        <v>0</v>
      </c>
      <c r="V47" s="6">
        <f t="shared" si="6"/>
        <v>0</v>
      </c>
    </row>
    <row r="48" spans="1:22" x14ac:dyDescent="0.2">
      <c r="A48" t="str">
        <f>IF(AND(ABS(Q48)&gt;Input!$A$8,ABS(1-R48)&gt;Input!$A$9),MAX($A$3:A47)+1,"")</f>
        <v/>
      </c>
      <c r="B48" t="str">
        <f>IF(AND(ABS(S48)&gt;Input!$B$8,ABS(1-T48)&gt;Input!$B$9),MAX($B$3:B47)+1,"")</f>
        <v/>
      </c>
      <c r="C48" t="str">
        <f>IF(AND(ABS(U48)&gt;Input!$C$8,ABS(1-V48)&gt;Input!$C$9),MAX($C$3:C47)+1,"")</f>
        <v/>
      </c>
      <c r="D48" t="str">
        <f>IF((MAX($D$3:$D47)+1)&gt;Data!$D$1,"",MAX($D$3:$D47)+1)</f>
        <v/>
      </c>
      <c r="E48" s="14">
        <f>IF(D48="",0,VLOOKUP($D48,Data!$D$4:$R$2000,Data!E$2-3,FALSE))</f>
        <v>0</v>
      </c>
      <c r="F48" s="14">
        <f>IF(D48="",0,VLOOKUP($D48,Data!$D$4:$R$2000,Data!F$2-3,FALSE))</f>
        <v>0</v>
      </c>
      <c r="G48" s="14">
        <f>IF(D48="",0,VLOOKUP($D48,Data!$D$4:$R$2000,Data!G$2-3,FALSE))</f>
        <v>0</v>
      </c>
      <c r="H48" s="14">
        <f>IF(D48="",0,VLOOKUP($D48,Data!$D$4:$R$2000,Data!H$2-3,FALSE))</f>
        <v>0</v>
      </c>
      <c r="I48" s="14">
        <f>IF(D48="",0,VLOOKUP($D48,Data!$D$4:$R$2000,Data!I$2-3,FALSE))</f>
        <v>0</v>
      </c>
      <c r="J48" s="14">
        <f>IF(D48="",0,VLOOKUP($D48,Data!$D$4:$R$2000,Data!J$2-3,FALSE))</f>
        <v>0</v>
      </c>
      <c r="K48" s="15">
        <f>IF(D48="",0,SUMIFS(Data!M:M,Data!$G:$G,'Data (2)'!$G48,Data!$I:$I,'Data (2)'!$I48))</f>
        <v>0</v>
      </c>
      <c r="L48" s="15">
        <f>IF(D48="",0,SUMIFS(Data!N:N,Data!$G:$G,'Data (2)'!$G48,Data!$I:$I,'Data (2)'!$I48))</f>
        <v>0</v>
      </c>
      <c r="M48" s="15">
        <f>IF(D48="",0,SUMIFS(Data!O:O,Data!$G:$G,'Data (2)'!$G48,Data!$I:$I,'Data (2)'!$I48))</f>
        <v>0</v>
      </c>
      <c r="N48" s="15">
        <f>IF(D48="",0,SUMIFS(Data!P:P,Data!$G:$G,'Data (2)'!$G48,Data!$I:$I,'Data (2)'!$I48))</f>
        <v>0</v>
      </c>
      <c r="O48" s="15">
        <f>IF(D48="",0,SUMIFS(Data!Q:Q,Data!$G:$G,'Data (2)'!$G48,Data!$I:$I,'Data (2)'!$I48))</f>
        <v>0</v>
      </c>
      <c r="P48" s="15">
        <f>IF(D48="",0,SUMIFS(Data!R:R,Data!$G:$G,'Data (2)'!$G48,Data!$I:$I,'Data (2)'!$I48))</f>
        <v>0</v>
      </c>
      <c r="Q48" s="4">
        <f t="shared" si="1"/>
        <v>0</v>
      </c>
      <c r="R48" s="6">
        <f t="shared" si="2"/>
        <v>0</v>
      </c>
      <c r="S48" s="4">
        <f t="shared" si="3"/>
        <v>0</v>
      </c>
      <c r="T48" s="6">
        <f t="shared" si="4"/>
        <v>0</v>
      </c>
      <c r="U48" s="4">
        <f t="shared" si="5"/>
        <v>0</v>
      </c>
      <c r="V48" s="6">
        <f t="shared" si="6"/>
        <v>0</v>
      </c>
    </row>
    <row r="49" spans="1:22" x14ac:dyDescent="0.2">
      <c r="A49" t="str">
        <f>IF(AND(ABS(Q49)&gt;Input!$A$8,ABS(1-R49)&gt;Input!$A$9),MAX($A$3:A48)+1,"")</f>
        <v/>
      </c>
      <c r="B49" t="str">
        <f>IF(AND(ABS(S49)&gt;Input!$B$8,ABS(1-T49)&gt;Input!$B$9),MAX($B$3:B48)+1,"")</f>
        <v/>
      </c>
      <c r="C49" t="str">
        <f>IF(AND(ABS(U49)&gt;Input!$C$8,ABS(1-V49)&gt;Input!$C$9),MAX($C$3:C48)+1,"")</f>
        <v/>
      </c>
      <c r="D49" t="str">
        <f>IF((MAX($D$3:$D48)+1)&gt;Data!$D$1,"",MAX($D$3:$D48)+1)</f>
        <v/>
      </c>
      <c r="E49" s="14">
        <f>IF(D49="",0,VLOOKUP($D49,Data!$D$4:$R$2000,Data!E$2-3,FALSE))</f>
        <v>0</v>
      </c>
      <c r="F49" s="14">
        <f>IF(D49="",0,VLOOKUP($D49,Data!$D$4:$R$2000,Data!F$2-3,FALSE))</f>
        <v>0</v>
      </c>
      <c r="G49" s="14">
        <f>IF(D49="",0,VLOOKUP($D49,Data!$D$4:$R$2000,Data!G$2-3,FALSE))</f>
        <v>0</v>
      </c>
      <c r="H49" s="14">
        <f>IF(D49="",0,VLOOKUP($D49,Data!$D$4:$R$2000,Data!H$2-3,FALSE))</f>
        <v>0</v>
      </c>
      <c r="I49" s="14">
        <f>IF(D49="",0,VLOOKUP($D49,Data!$D$4:$R$2000,Data!I$2-3,FALSE))</f>
        <v>0</v>
      </c>
      <c r="J49" s="14">
        <f>IF(D49="",0,VLOOKUP($D49,Data!$D$4:$R$2000,Data!J$2-3,FALSE))</f>
        <v>0</v>
      </c>
      <c r="K49" s="15">
        <f>IF(D49="",0,SUMIFS(Data!M:M,Data!$G:$G,'Data (2)'!$G49,Data!$I:$I,'Data (2)'!$I49))</f>
        <v>0</v>
      </c>
      <c r="L49" s="15">
        <f>IF(D49="",0,SUMIFS(Data!N:N,Data!$G:$G,'Data (2)'!$G49,Data!$I:$I,'Data (2)'!$I49))</f>
        <v>0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0</v>
      </c>
      <c r="O49" s="15">
        <f>IF(D49="",0,SUMIFS(Data!Q:Q,Data!$G:$G,'Data (2)'!$G49,Data!$I:$I,'Data (2)'!$I49))</f>
        <v>0</v>
      </c>
      <c r="P49" s="15">
        <f>IF(D49="",0,SUMIFS(Data!R:R,Data!$G:$G,'Data (2)'!$G49,Data!$I:$I,'Data (2)'!$I49))</f>
        <v>0</v>
      </c>
      <c r="Q49" s="4">
        <f t="shared" si="1"/>
        <v>0</v>
      </c>
      <c r="R49" s="6">
        <f t="shared" si="2"/>
        <v>0</v>
      </c>
      <c r="S49" s="4">
        <f t="shared" si="3"/>
        <v>0</v>
      </c>
      <c r="T49" s="6">
        <f t="shared" si="4"/>
        <v>0</v>
      </c>
      <c r="U49" s="4">
        <f t="shared" si="5"/>
        <v>0</v>
      </c>
      <c r="V49" s="6">
        <f t="shared" si="6"/>
        <v>0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 t="str">
        <f>IF((MAX($D$3:$D49)+1)&gt;Data!$D$1,"",MAX($D$3:$D49)+1)</f>
        <v/>
      </c>
      <c r="E50" s="14">
        <f>IF(D50="",0,VLOOKUP($D50,Data!$D$4:$R$2000,Data!E$2-3,FALSE))</f>
        <v>0</v>
      </c>
      <c r="F50" s="14">
        <f>IF(D50="",0,VLOOKUP($D50,Data!$D$4:$R$2000,Data!F$2-3,FALSE))</f>
        <v>0</v>
      </c>
      <c r="G50" s="14">
        <f>IF(D50="",0,VLOOKUP($D50,Data!$D$4:$R$2000,Data!G$2-3,FALSE))</f>
        <v>0</v>
      </c>
      <c r="H50" s="14">
        <f>IF(D50="",0,VLOOKUP($D50,Data!$D$4:$R$2000,Data!H$2-3,FALSE))</f>
        <v>0</v>
      </c>
      <c r="I50" s="14">
        <f>IF(D50="",0,VLOOKUP($D50,Data!$D$4:$R$2000,Data!I$2-3,FALSE))</f>
        <v>0</v>
      </c>
      <c r="J50" s="14">
        <f>IF(D50="",0,VLOOKUP($D50,Data!$D$4:$R$2000,Data!J$2-3,FALSE))</f>
        <v>0</v>
      </c>
      <c r="K50" s="15">
        <f>IF(D50="",0,SUMIFS(Data!M:M,Data!$G:$G,'Data (2)'!$G50,Data!$I:$I,'Data (2)'!$I50))</f>
        <v>0</v>
      </c>
      <c r="L50" s="15">
        <f>IF(D50="",0,SUMIFS(Data!N:N,Data!$G:$G,'Data (2)'!$G50,Data!$I:$I,'Data (2)'!$I50))</f>
        <v>0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0</v>
      </c>
      <c r="O50" s="15">
        <f>IF(D50="",0,SUMIFS(Data!Q:Q,Data!$G:$G,'Data (2)'!$G50,Data!$I:$I,'Data (2)'!$I50))</f>
        <v>0</v>
      </c>
      <c r="P50" s="15">
        <f>IF(D50="",0,SUMIFS(Data!R:R,Data!$G:$G,'Data (2)'!$G50,Data!$I:$I,'Data (2)'!$I50))</f>
        <v>0</v>
      </c>
      <c r="Q50" s="4">
        <f t="shared" si="1"/>
        <v>0</v>
      </c>
      <c r="R50" s="6">
        <f t="shared" si="2"/>
        <v>0</v>
      </c>
      <c r="S50" s="4">
        <f t="shared" si="3"/>
        <v>0</v>
      </c>
      <c r="T50" s="6">
        <f t="shared" si="4"/>
        <v>0</v>
      </c>
      <c r="U50" s="4">
        <f t="shared" si="5"/>
        <v>0</v>
      </c>
      <c r="V50" s="6">
        <f t="shared" si="6"/>
        <v>0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 t="str">
        <f>IF(AND(ABS(U51)&gt;Input!$C$8,ABS(1-V51)&gt;Input!$C$9),MAX($C$3:C50)+1,"")</f>
        <v/>
      </c>
      <c r="D51" t="str">
        <f>IF((MAX($D$3:$D50)+1)&gt;Data!$D$1,"",MAX($D$3:$D50)+1)</f>
        <v/>
      </c>
      <c r="E51" s="14">
        <f>IF(D51="",0,VLOOKUP($D51,Data!$D$4:$R$2000,Data!E$2-3,FALSE))</f>
        <v>0</v>
      </c>
      <c r="F51" s="14">
        <f>IF(D51="",0,VLOOKUP($D51,Data!$D$4:$R$2000,Data!F$2-3,FALSE))</f>
        <v>0</v>
      </c>
      <c r="G51" s="14">
        <f>IF(D51="",0,VLOOKUP($D51,Data!$D$4:$R$2000,Data!G$2-3,FALSE))</f>
        <v>0</v>
      </c>
      <c r="H51" s="14">
        <f>IF(D51="",0,VLOOKUP($D51,Data!$D$4:$R$2000,Data!H$2-3,FALSE))</f>
        <v>0</v>
      </c>
      <c r="I51" s="14">
        <f>IF(D51="",0,VLOOKUP($D51,Data!$D$4:$R$2000,Data!I$2-3,FALSE))</f>
        <v>0</v>
      </c>
      <c r="J51" s="14">
        <f>IF(D51="",0,VLOOKUP($D51,Data!$D$4:$R$2000,Data!J$2-3,FALSE))</f>
        <v>0</v>
      </c>
      <c r="K51" s="15">
        <f>IF(D51="",0,SUMIFS(Data!M:M,Data!$G:$G,'Data (2)'!$G51,Data!$I:$I,'Data (2)'!$I51))</f>
        <v>0</v>
      </c>
      <c r="L51" s="15">
        <f>IF(D51="",0,SUMIFS(Data!N:N,Data!$G:$G,'Data (2)'!$G51,Data!$I:$I,'Data (2)'!$I51))</f>
        <v>0</v>
      </c>
      <c r="M51" s="15">
        <f>IF(D51="",0,SUMIFS(Data!O:O,Data!$G:$G,'Data (2)'!$G51,Data!$I:$I,'Data (2)'!$I51))</f>
        <v>0</v>
      </c>
      <c r="N51" s="15">
        <f>IF(D51="",0,SUMIFS(Data!P:P,Data!$G:$G,'Data (2)'!$G51,Data!$I:$I,'Data (2)'!$I51))</f>
        <v>0</v>
      </c>
      <c r="O51" s="15">
        <f>IF(D51="",0,SUMIFS(Data!Q:Q,Data!$G:$G,'Data (2)'!$G51,Data!$I:$I,'Data (2)'!$I51))</f>
        <v>0</v>
      </c>
      <c r="P51" s="15">
        <f>IF(D51="",0,SUMIFS(Data!R:R,Data!$G:$G,'Data (2)'!$G51,Data!$I:$I,'Data (2)'!$I51))</f>
        <v>0</v>
      </c>
      <c r="Q51" s="4">
        <f t="shared" si="1"/>
        <v>0</v>
      </c>
      <c r="R51" s="6">
        <f t="shared" si="2"/>
        <v>0</v>
      </c>
      <c r="S51" s="4">
        <f t="shared" si="3"/>
        <v>0</v>
      </c>
      <c r="T51" s="6">
        <f t="shared" si="4"/>
        <v>0</v>
      </c>
      <c r="U51" s="4">
        <f t="shared" si="5"/>
        <v>0</v>
      </c>
      <c r="V51" s="6">
        <f t="shared" si="6"/>
        <v>0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 t="str">
        <f>IF((MAX($D$3:$D51)+1)&gt;Data!$D$1,"",MAX($D$3:$D51)+1)</f>
        <v/>
      </c>
      <c r="E52" s="14">
        <f>IF(D52="",0,VLOOKUP($D52,Data!$D$4:$R$2000,Data!E$2-3,FALSE))</f>
        <v>0</v>
      </c>
      <c r="F52" s="14">
        <f>IF(D52="",0,VLOOKUP($D52,Data!$D$4:$R$2000,Data!F$2-3,FALSE))</f>
        <v>0</v>
      </c>
      <c r="G52" s="14">
        <f>IF(D52="",0,VLOOKUP($D52,Data!$D$4:$R$2000,Data!G$2-3,FALSE))</f>
        <v>0</v>
      </c>
      <c r="H52" s="14">
        <f>IF(D52="",0,VLOOKUP($D52,Data!$D$4:$R$2000,Data!H$2-3,FALSE))</f>
        <v>0</v>
      </c>
      <c r="I52" s="14">
        <f>IF(D52="",0,VLOOKUP($D52,Data!$D$4:$R$2000,Data!I$2-3,FALSE))</f>
        <v>0</v>
      </c>
      <c r="J52" s="14">
        <f>IF(D52="",0,VLOOKUP($D52,Data!$D$4:$R$2000,Data!J$2-3,FALSE))</f>
        <v>0</v>
      </c>
      <c r="K52" s="15">
        <f>IF(D52="",0,SUMIFS(Data!M:M,Data!$G:$G,'Data (2)'!$G52,Data!$I:$I,'Data (2)'!$I52))</f>
        <v>0</v>
      </c>
      <c r="L52" s="15">
        <f>IF(D52="",0,SUMIFS(Data!N:N,Data!$G:$G,'Data (2)'!$G52,Data!$I:$I,'Data (2)'!$I52))</f>
        <v>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0</v>
      </c>
      <c r="O52" s="15">
        <f>IF(D52="",0,SUMIFS(Data!Q:Q,Data!$G:$G,'Data (2)'!$G52,Data!$I:$I,'Data (2)'!$I52))</f>
        <v>0</v>
      </c>
      <c r="P52" s="15">
        <f>IF(D52="",0,SUMIFS(Data!R:R,Data!$G:$G,'Data (2)'!$G52,Data!$I:$I,'Data (2)'!$I52))</f>
        <v>0</v>
      </c>
      <c r="Q52" s="4">
        <f t="shared" si="1"/>
        <v>0</v>
      </c>
      <c r="R52" s="6">
        <f t="shared" si="2"/>
        <v>0</v>
      </c>
      <c r="S52" s="4">
        <f t="shared" si="3"/>
        <v>0</v>
      </c>
      <c r="T52" s="6">
        <f t="shared" si="4"/>
        <v>0</v>
      </c>
      <c r="U52" s="4">
        <f t="shared" si="5"/>
        <v>0</v>
      </c>
      <c r="V52" s="6">
        <f t="shared" si="6"/>
        <v>0</v>
      </c>
    </row>
    <row r="53" spans="1:22" x14ac:dyDescent="0.2">
      <c r="A53" t="str">
        <f>IF(AND(ABS(Q53)&gt;Input!$A$8,ABS(1-R53)&gt;Input!$A$9),MAX($A$3:A52)+1,"")</f>
        <v/>
      </c>
      <c r="B53" t="str">
        <f>IF(AND(ABS(S53)&gt;Input!$B$8,ABS(1-T53)&gt;Input!$B$9),MAX($B$3:B52)+1,"")</f>
        <v/>
      </c>
      <c r="C53" t="str">
        <f>IF(AND(ABS(U53)&gt;Input!$C$8,ABS(1-V53)&gt;Input!$C$9),MAX($C$3:C52)+1,"")</f>
        <v/>
      </c>
      <c r="D53" t="str">
        <f>IF((MAX($D$3:$D52)+1)&gt;Data!$D$1,"",MAX($D$3:$D52)+1)</f>
        <v/>
      </c>
      <c r="E53" s="14">
        <f>IF(D53="",0,VLOOKUP($D53,Data!$D$4:$R$2000,Data!E$2-3,FALSE))</f>
        <v>0</v>
      </c>
      <c r="F53" s="14">
        <f>IF(D53="",0,VLOOKUP($D53,Data!$D$4:$R$2000,Data!F$2-3,FALSE))</f>
        <v>0</v>
      </c>
      <c r="G53" s="14">
        <f>IF(D53="",0,VLOOKUP($D53,Data!$D$4:$R$2000,Data!G$2-3,FALSE))</f>
        <v>0</v>
      </c>
      <c r="H53" s="14">
        <f>IF(D53="",0,VLOOKUP($D53,Data!$D$4:$R$2000,Data!H$2-3,FALSE))</f>
        <v>0</v>
      </c>
      <c r="I53" s="14">
        <f>IF(D53="",0,VLOOKUP($D53,Data!$D$4:$R$2000,Data!I$2-3,FALSE))</f>
        <v>0</v>
      </c>
      <c r="J53" s="14">
        <f>IF(D53="",0,VLOOKUP($D53,Data!$D$4:$R$2000,Data!J$2-3,FALSE))</f>
        <v>0</v>
      </c>
      <c r="K53" s="15">
        <f>IF(D53="",0,SUMIFS(Data!M:M,Data!$G:$G,'Data (2)'!$G53,Data!$I:$I,'Data (2)'!$I53))</f>
        <v>0</v>
      </c>
      <c r="L53" s="15">
        <f>IF(D53="",0,SUMIFS(Data!N:N,Data!$G:$G,'Data (2)'!$G53,Data!$I:$I,'Data (2)'!$I53))</f>
        <v>0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0</v>
      </c>
      <c r="O53" s="15">
        <f>IF(D53="",0,SUMIFS(Data!Q:Q,Data!$G:$G,'Data (2)'!$G53,Data!$I:$I,'Data (2)'!$I53))</f>
        <v>0</v>
      </c>
      <c r="P53" s="15">
        <f>IF(D53="",0,SUMIFS(Data!R:R,Data!$G:$G,'Data (2)'!$G53,Data!$I:$I,'Data (2)'!$I53))</f>
        <v>0</v>
      </c>
      <c r="Q53" s="4">
        <f t="shared" si="1"/>
        <v>0</v>
      </c>
      <c r="R53" s="6">
        <f t="shared" si="2"/>
        <v>0</v>
      </c>
      <c r="S53" s="4">
        <f t="shared" si="3"/>
        <v>0</v>
      </c>
      <c r="T53" s="6">
        <f t="shared" si="4"/>
        <v>0</v>
      </c>
      <c r="U53" s="4">
        <f t="shared" si="5"/>
        <v>0</v>
      </c>
      <c r="V53" s="6">
        <f t="shared" si="6"/>
        <v>0</v>
      </c>
    </row>
    <row r="54" spans="1:22" x14ac:dyDescent="0.2">
      <c r="A54" t="str">
        <f>IF(AND(ABS(Q54)&gt;Input!$A$8,ABS(1-R54)&gt;Input!$A$9),MAX($A$3:A53)+1,"")</f>
        <v/>
      </c>
      <c r="B54" t="str">
        <f>IF(AND(ABS(S54)&gt;Input!$B$8,ABS(1-T54)&gt;Input!$B$9),MAX($B$3:B53)+1,"")</f>
        <v/>
      </c>
      <c r="C54" t="str">
        <f>IF(AND(ABS(U54)&gt;Input!$C$8,ABS(1-V54)&gt;Input!$C$9),MAX($C$3:C53)+1,"")</f>
        <v/>
      </c>
      <c r="D54" t="str">
        <f>IF((MAX($D$3:$D53)+1)&gt;Data!$D$1,"",MAX($D$3:$D53)+1)</f>
        <v/>
      </c>
      <c r="E54" s="14">
        <f>IF(D54="",0,VLOOKUP($D54,Data!$D$4:$R$2000,Data!E$2-3,FALSE))</f>
        <v>0</v>
      </c>
      <c r="F54" s="14">
        <f>IF(D54="",0,VLOOKUP($D54,Data!$D$4:$R$2000,Data!F$2-3,FALSE))</f>
        <v>0</v>
      </c>
      <c r="G54" s="14">
        <f>IF(D54="",0,VLOOKUP($D54,Data!$D$4:$R$2000,Data!G$2-3,FALSE))</f>
        <v>0</v>
      </c>
      <c r="H54" s="14">
        <f>IF(D54="",0,VLOOKUP($D54,Data!$D$4:$R$2000,Data!H$2-3,FALSE))</f>
        <v>0</v>
      </c>
      <c r="I54" s="14">
        <f>IF(D54="",0,VLOOKUP($D54,Data!$D$4:$R$2000,Data!I$2-3,FALSE))</f>
        <v>0</v>
      </c>
      <c r="J54" s="14">
        <f>IF(D54="",0,VLOOKUP($D54,Data!$D$4:$R$2000,Data!J$2-3,FALSE))</f>
        <v>0</v>
      </c>
      <c r="K54" s="15">
        <f>IF(D54="",0,SUMIFS(Data!M:M,Data!$G:$G,'Data (2)'!$G54,Data!$I:$I,'Data (2)'!$I54))</f>
        <v>0</v>
      </c>
      <c r="L54" s="15">
        <f>IF(D54="",0,SUMIFS(Data!N:N,Data!$G:$G,'Data (2)'!$G54,Data!$I:$I,'Data (2)'!$I54))</f>
        <v>0</v>
      </c>
      <c r="M54" s="15">
        <f>IF(D54="",0,SUMIFS(Data!O:O,Data!$G:$G,'Data (2)'!$G54,Data!$I:$I,'Data (2)'!$I54))</f>
        <v>0</v>
      </c>
      <c r="N54" s="15">
        <f>IF(D54="",0,SUMIFS(Data!P:P,Data!$G:$G,'Data (2)'!$G54,Data!$I:$I,'Data (2)'!$I54))</f>
        <v>0</v>
      </c>
      <c r="O54" s="15">
        <f>IF(D54="",0,SUMIFS(Data!Q:Q,Data!$G:$G,'Data (2)'!$G54,Data!$I:$I,'Data (2)'!$I54))</f>
        <v>0</v>
      </c>
      <c r="P54" s="15">
        <f>IF(D54="",0,SUMIFS(Data!R:R,Data!$G:$G,'Data (2)'!$G54,Data!$I:$I,'Data (2)'!$I54))</f>
        <v>0</v>
      </c>
      <c r="Q54" s="4">
        <f t="shared" si="1"/>
        <v>0</v>
      </c>
      <c r="R54" s="6">
        <f t="shared" si="2"/>
        <v>0</v>
      </c>
      <c r="S54" s="4">
        <f t="shared" si="3"/>
        <v>0</v>
      </c>
      <c r="T54" s="6">
        <f t="shared" si="4"/>
        <v>0</v>
      </c>
      <c r="U54" s="4">
        <f t="shared" si="5"/>
        <v>0</v>
      </c>
      <c r="V54" s="6">
        <f t="shared" si="6"/>
        <v>0</v>
      </c>
    </row>
    <row r="55" spans="1:22" x14ac:dyDescent="0.2">
      <c r="A55" t="str">
        <f>IF(AND(ABS(Q55)&gt;Input!$A$8,ABS(1-R55)&gt;Input!$A$9),MAX($A$3:A54)+1,"")</f>
        <v/>
      </c>
      <c r="B55" t="str">
        <f>IF(AND(ABS(S55)&gt;Input!$B$8,ABS(1-T55)&gt;Input!$B$9),MAX($B$3:B54)+1,"")</f>
        <v/>
      </c>
      <c r="C55" t="str">
        <f>IF(AND(ABS(U55)&gt;Input!$C$8,ABS(1-V55)&gt;Input!$C$9),MAX($C$3:C54)+1,"")</f>
        <v/>
      </c>
      <c r="D55" t="str">
        <f>IF((MAX($D$3:$D54)+1)&gt;Data!$D$1,"",MAX($D$3:$D54)+1)</f>
        <v/>
      </c>
      <c r="E55" s="14">
        <f>IF(D55="",0,VLOOKUP($D55,Data!$D$4:$R$2000,Data!E$2-3,FALSE))</f>
        <v>0</v>
      </c>
      <c r="F55" s="14">
        <f>IF(D55="",0,VLOOKUP($D55,Data!$D$4:$R$2000,Data!F$2-3,FALSE))</f>
        <v>0</v>
      </c>
      <c r="G55" s="14">
        <f>IF(D55="",0,VLOOKUP($D55,Data!$D$4:$R$2000,Data!G$2-3,FALSE))</f>
        <v>0</v>
      </c>
      <c r="H55" s="14">
        <f>IF(D55="",0,VLOOKUP($D55,Data!$D$4:$R$2000,Data!H$2-3,FALSE))</f>
        <v>0</v>
      </c>
      <c r="I55" s="14">
        <f>IF(D55="",0,VLOOKUP($D55,Data!$D$4:$R$2000,Data!I$2-3,FALSE))</f>
        <v>0</v>
      </c>
      <c r="J55" s="14">
        <f>IF(D55="",0,VLOOKUP($D55,Data!$D$4:$R$2000,Data!J$2-3,FALSE))</f>
        <v>0</v>
      </c>
      <c r="K55" s="15">
        <f>IF(D55="",0,SUMIFS(Data!M:M,Data!$G:$G,'Data (2)'!$G55,Data!$I:$I,'Data (2)'!$I55))</f>
        <v>0</v>
      </c>
      <c r="L55" s="15">
        <f>IF(D55="",0,SUMIFS(Data!N:N,Data!$G:$G,'Data (2)'!$G55,Data!$I:$I,'Data (2)'!$I55))</f>
        <v>0</v>
      </c>
      <c r="M55" s="15">
        <f>IF(D55="",0,SUMIFS(Data!O:O,Data!$G:$G,'Data (2)'!$G55,Data!$I:$I,'Data (2)'!$I55))</f>
        <v>0</v>
      </c>
      <c r="N55" s="15">
        <f>IF(D55="",0,SUMIFS(Data!P:P,Data!$G:$G,'Data (2)'!$G55,Data!$I:$I,'Data (2)'!$I55))</f>
        <v>0</v>
      </c>
      <c r="O55" s="15">
        <f>IF(D55="",0,SUMIFS(Data!Q:Q,Data!$G:$G,'Data (2)'!$G55,Data!$I:$I,'Data (2)'!$I55))</f>
        <v>0</v>
      </c>
      <c r="P55" s="15">
        <f>IF(D55="",0,SUMIFS(Data!R:R,Data!$G:$G,'Data (2)'!$G55,Data!$I:$I,'Data (2)'!$I55))</f>
        <v>0</v>
      </c>
      <c r="Q55" s="4">
        <f t="shared" si="1"/>
        <v>0</v>
      </c>
      <c r="R55" s="6">
        <f t="shared" si="2"/>
        <v>0</v>
      </c>
      <c r="S55" s="4">
        <f t="shared" si="3"/>
        <v>0</v>
      </c>
      <c r="T55" s="6">
        <f t="shared" si="4"/>
        <v>0</v>
      </c>
      <c r="U55" s="4">
        <f t="shared" si="5"/>
        <v>0</v>
      </c>
      <c r="V55" s="6">
        <f t="shared" si="6"/>
        <v>0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 t="str">
        <f>IF((MAX($D$3:$D55)+1)&gt;Data!$D$1,"",MAX($D$3:$D55)+1)</f>
        <v/>
      </c>
      <c r="E56" s="14">
        <f>IF(D56="",0,VLOOKUP($D56,Data!$D$4:$R$2000,Data!E$2-3,FALSE))</f>
        <v>0</v>
      </c>
      <c r="F56" s="14">
        <f>IF(D56="",0,VLOOKUP($D56,Data!$D$4:$R$2000,Data!F$2-3,FALSE))</f>
        <v>0</v>
      </c>
      <c r="G56" s="14">
        <f>IF(D56="",0,VLOOKUP($D56,Data!$D$4:$R$2000,Data!G$2-3,FALSE))</f>
        <v>0</v>
      </c>
      <c r="H56" s="14">
        <f>IF(D56="",0,VLOOKUP($D56,Data!$D$4:$R$2000,Data!H$2-3,FALSE))</f>
        <v>0</v>
      </c>
      <c r="I56" s="14">
        <f>IF(D56="",0,VLOOKUP($D56,Data!$D$4:$R$2000,Data!I$2-3,FALSE))</f>
        <v>0</v>
      </c>
      <c r="J56" s="14">
        <f>IF(D56="",0,VLOOKUP($D56,Data!$D$4:$R$2000,Data!J$2-3,FALSE))</f>
        <v>0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 t="str">
        <f>IF((MAX($D$3:$D56)+1)&gt;Data!$D$1,"",MAX($D$3:$D56)+1)</f>
        <v/>
      </c>
      <c r="E57" s="14">
        <f>IF(D57="",0,VLOOKUP($D57,Data!$D$4:$R$2000,Data!E$2-3,FALSE))</f>
        <v>0</v>
      </c>
      <c r="F57" s="14">
        <f>IF(D57="",0,VLOOKUP($D57,Data!$D$4:$R$2000,Data!F$2-3,FALSE))</f>
        <v>0</v>
      </c>
      <c r="G57" s="14">
        <f>IF(D57="",0,VLOOKUP($D57,Data!$D$4:$R$2000,Data!G$2-3,FALSE))</f>
        <v>0</v>
      </c>
      <c r="H57" s="14">
        <f>IF(D57="",0,VLOOKUP($D57,Data!$D$4:$R$2000,Data!H$2-3,FALSE))</f>
        <v>0</v>
      </c>
      <c r="I57" s="14">
        <f>IF(D57="",0,VLOOKUP($D57,Data!$D$4:$R$2000,Data!I$2-3,FALSE))</f>
        <v>0</v>
      </c>
      <c r="J57" s="14">
        <f>IF(D57="",0,VLOOKUP($D57,Data!$D$4:$R$2000,Data!J$2-3,FALSE))</f>
        <v>0</v>
      </c>
      <c r="K57" s="15">
        <f>IF(D57="",0,SUMIFS(Data!M:M,Data!$G:$G,'Data (2)'!$G57,Data!$I:$I,'Data (2)'!$I57))</f>
        <v>0</v>
      </c>
      <c r="L57" s="15">
        <f>IF(D57="",0,SUMIFS(Data!N:N,Data!$G:$G,'Data (2)'!$G57,Data!$I:$I,'Data (2)'!$I57))</f>
        <v>0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0</v>
      </c>
      <c r="O57" s="15">
        <f>IF(D57="",0,SUMIFS(Data!Q:Q,Data!$G:$G,'Data (2)'!$G57,Data!$I:$I,'Data (2)'!$I57))</f>
        <v>0</v>
      </c>
      <c r="P57" s="15">
        <f>IF(D57="",0,SUMIFS(Data!R:R,Data!$G:$G,'Data (2)'!$G57,Data!$I:$I,'Data (2)'!$I57))</f>
        <v>0</v>
      </c>
      <c r="Q57" s="4">
        <f t="shared" si="1"/>
        <v>0</v>
      </c>
      <c r="R57" s="6">
        <f t="shared" si="2"/>
        <v>0</v>
      </c>
      <c r="S57" s="4">
        <f t="shared" si="3"/>
        <v>0</v>
      </c>
      <c r="T57" s="6">
        <f t="shared" si="4"/>
        <v>0</v>
      </c>
      <c r="U57" s="4">
        <f t="shared" si="5"/>
        <v>0</v>
      </c>
      <c r="V57" s="6">
        <f t="shared" si="6"/>
        <v>0</v>
      </c>
    </row>
    <row r="58" spans="1:22" x14ac:dyDescent="0.2">
      <c r="A58" t="str">
        <f>IF(AND(ABS(Q58)&gt;Input!$A$8,ABS(1-R58)&gt;Input!$A$9),MAX($A$3:A57)+1,"")</f>
        <v/>
      </c>
      <c r="B58" t="str">
        <f>IF(AND(ABS(S58)&gt;Input!$B$8,ABS(1-T58)&gt;Input!$B$9),MAX($B$3:B57)+1,"")</f>
        <v/>
      </c>
      <c r="C58" t="str">
        <f>IF(AND(ABS(U58)&gt;Input!$C$8,ABS(1-V58)&gt;Input!$C$9),MAX($C$3:C57)+1,"")</f>
        <v/>
      </c>
      <c r="D58" t="str">
        <f>IF((MAX($D$3:$D57)+1)&gt;Data!$D$1,"",MAX($D$3:$D57)+1)</f>
        <v/>
      </c>
      <c r="E58" s="14">
        <f>IF(D58="",0,VLOOKUP($D58,Data!$D$4:$R$2000,Data!E$2-3,FALSE))</f>
        <v>0</v>
      </c>
      <c r="F58" s="14">
        <f>IF(D58="",0,VLOOKUP($D58,Data!$D$4:$R$2000,Data!F$2-3,FALSE))</f>
        <v>0</v>
      </c>
      <c r="G58" s="14">
        <f>IF(D58="",0,VLOOKUP($D58,Data!$D$4:$R$2000,Data!G$2-3,FALSE))</f>
        <v>0</v>
      </c>
      <c r="H58" s="14">
        <f>IF(D58="",0,VLOOKUP($D58,Data!$D$4:$R$2000,Data!H$2-3,FALSE))</f>
        <v>0</v>
      </c>
      <c r="I58" s="14">
        <f>IF(D58="",0,VLOOKUP($D58,Data!$D$4:$R$2000,Data!I$2-3,FALSE))</f>
        <v>0</v>
      </c>
      <c r="J58" s="14">
        <f>IF(D58="",0,VLOOKUP($D58,Data!$D$4:$R$2000,Data!J$2-3,FALSE))</f>
        <v>0</v>
      </c>
      <c r="K58" s="15">
        <f>IF(D58="",0,SUMIFS(Data!M:M,Data!$G:$G,'Data (2)'!$G58,Data!$I:$I,'Data (2)'!$I58))</f>
        <v>0</v>
      </c>
      <c r="L58" s="15">
        <f>IF(D58="",0,SUMIFS(Data!N:N,Data!$G:$G,'Data (2)'!$G58,Data!$I:$I,'Data (2)'!$I58))</f>
        <v>0</v>
      </c>
      <c r="M58" s="15">
        <f>IF(D58="",0,SUMIFS(Data!O:O,Data!$G:$G,'Data (2)'!$G58,Data!$I:$I,'Data (2)'!$I58))</f>
        <v>0</v>
      </c>
      <c r="N58" s="15">
        <f>IF(D58="",0,SUMIFS(Data!P:P,Data!$G:$G,'Data (2)'!$G58,Data!$I:$I,'Data (2)'!$I58))</f>
        <v>0</v>
      </c>
      <c r="O58" s="15">
        <f>IF(D58="",0,SUMIFS(Data!Q:Q,Data!$G:$G,'Data (2)'!$G58,Data!$I:$I,'Data (2)'!$I58))</f>
        <v>0</v>
      </c>
      <c r="P58" s="15">
        <f>IF(D58="",0,SUMIFS(Data!R:R,Data!$G:$G,'Data (2)'!$G58,Data!$I:$I,'Data (2)'!$I58))</f>
        <v>0</v>
      </c>
      <c r="Q58" s="4">
        <f t="shared" si="1"/>
        <v>0</v>
      </c>
      <c r="R58" s="6">
        <f t="shared" si="2"/>
        <v>0</v>
      </c>
      <c r="S58" s="4">
        <f t="shared" si="3"/>
        <v>0</v>
      </c>
      <c r="T58" s="6">
        <f t="shared" si="4"/>
        <v>0</v>
      </c>
      <c r="U58" s="4">
        <f t="shared" si="5"/>
        <v>0</v>
      </c>
      <c r="V58" s="6">
        <f t="shared" si="6"/>
        <v>0</v>
      </c>
    </row>
    <row r="59" spans="1:22" x14ac:dyDescent="0.2">
      <c r="A59" t="str">
        <f>IF(AND(ABS(Q59)&gt;Input!$A$8,ABS(1-R59)&gt;Input!$A$9),MAX($A$3:A58)+1,"")</f>
        <v/>
      </c>
      <c r="B59" t="str">
        <f>IF(AND(ABS(S59)&gt;Input!$B$8,ABS(1-T59)&gt;Input!$B$9),MAX($B$3:B58)+1,"")</f>
        <v/>
      </c>
      <c r="C59" t="str">
        <f>IF(AND(ABS(U59)&gt;Input!$C$8,ABS(1-V59)&gt;Input!$C$9),MAX($C$3:C58)+1,"")</f>
        <v/>
      </c>
      <c r="D59" t="str">
        <f>IF((MAX($D$3:$D58)+1)&gt;Data!$D$1,"",MAX($D$3:$D58)+1)</f>
        <v/>
      </c>
      <c r="E59" s="14">
        <f>IF(D59="",0,VLOOKUP($D59,Data!$D$4:$R$2000,Data!E$2-3,FALSE))</f>
        <v>0</v>
      </c>
      <c r="F59" s="14">
        <f>IF(D59="",0,VLOOKUP($D59,Data!$D$4:$R$2000,Data!F$2-3,FALSE))</f>
        <v>0</v>
      </c>
      <c r="G59" s="14">
        <f>IF(D59="",0,VLOOKUP($D59,Data!$D$4:$R$2000,Data!G$2-3,FALSE))</f>
        <v>0</v>
      </c>
      <c r="H59" s="14">
        <f>IF(D59="",0,VLOOKUP($D59,Data!$D$4:$R$2000,Data!H$2-3,FALSE))</f>
        <v>0</v>
      </c>
      <c r="I59" s="14">
        <f>IF(D59="",0,VLOOKUP($D59,Data!$D$4:$R$2000,Data!I$2-3,FALSE))</f>
        <v>0</v>
      </c>
      <c r="J59" s="14">
        <f>IF(D59="",0,VLOOKUP($D59,Data!$D$4:$R$2000,Data!J$2-3,FALSE))</f>
        <v>0</v>
      </c>
      <c r="K59" s="15">
        <f>IF(D59="",0,SUMIFS(Data!M:M,Data!$G:$G,'Data (2)'!$G59,Data!$I:$I,'Data (2)'!$I59))</f>
        <v>0</v>
      </c>
      <c r="L59" s="15">
        <f>IF(D59="",0,SUMIFS(Data!N:N,Data!$G:$G,'Data (2)'!$G59,Data!$I:$I,'Data (2)'!$I59))</f>
        <v>0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0</v>
      </c>
      <c r="O59" s="15">
        <f>IF(D59="",0,SUMIFS(Data!Q:Q,Data!$G:$G,'Data (2)'!$G59,Data!$I:$I,'Data (2)'!$I59))</f>
        <v>0</v>
      </c>
      <c r="P59" s="15">
        <f>IF(D59="",0,SUMIFS(Data!R:R,Data!$G:$G,'Data (2)'!$G59,Data!$I:$I,'Data (2)'!$I59))</f>
        <v>0</v>
      </c>
      <c r="Q59" s="4">
        <f t="shared" si="1"/>
        <v>0</v>
      </c>
      <c r="R59" s="6">
        <f t="shared" si="2"/>
        <v>0</v>
      </c>
      <c r="S59" s="4">
        <f t="shared" si="3"/>
        <v>0</v>
      </c>
      <c r="T59" s="6">
        <f t="shared" si="4"/>
        <v>0</v>
      </c>
      <c r="U59" s="4">
        <f t="shared" si="5"/>
        <v>0</v>
      </c>
      <c r="V59" s="6">
        <f t="shared" si="6"/>
        <v>0</v>
      </c>
    </row>
    <row r="60" spans="1:22" x14ac:dyDescent="0.2">
      <c r="A60" t="str">
        <f>IF(AND(ABS(Q60)&gt;Input!$A$8,ABS(1-R60)&gt;Input!$A$9),MAX($A$3:A59)+1,"")</f>
        <v/>
      </c>
      <c r="B60" t="str">
        <f>IF(AND(ABS(S60)&gt;Input!$B$8,ABS(1-T60)&gt;Input!$B$9),MAX($B$3:B59)+1,"")</f>
        <v/>
      </c>
      <c r="C60" t="str">
        <f>IF(AND(ABS(U60)&gt;Input!$C$8,ABS(1-V60)&gt;Input!$C$9),MAX($C$3:C59)+1,"")</f>
        <v/>
      </c>
      <c r="D60" t="str">
        <f>IF((MAX($D$3:$D59)+1)&gt;Data!$D$1,"",MAX($D$3:$D59)+1)</f>
        <v/>
      </c>
      <c r="E60" s="14">
        <f>IF(D60="",0,VLOOKUP($D60,Data!$D$4:$R$2000,Data!E$2-3,FALSE))</f>
        <v>0</v>
      </c>
      <c r="F60" s="14">
        <f>IF(D60="",0,VLOOKUP($D60,Data!$D$4:$R$2000,Data!F$2-3,FALSE))</f>
        <v>0</v>
      </c>
      <c r="G60" s="14">
        <f>IF(D60="",0,VLOOKUP($D60,Data!$D$4:$R$2000,Data!G$2-3,FALSE))</f>
        <v>0</v>
      </c>
      <c r="H60" s="14">
        <f>IF(D60="",0,VLOOKUP($D60,Data!$D$4:$R$2000,Data!H$2-3,FALSE))</f>
        <v>0</v>
      </c>
      <c r="I60" s="14">
        <f>IF(D60="",0,VLOOKUP($D60,Data!$D$4:$R$2000,Data!I$2-3,FALSE))</f>
        <v>0</v>
      </c>
      <c r="J60" s="14">
        <f>IF(D60="",0,VLOOKUP($D60,Data!$D$4:$R$2000,Data!J$2-3,FALSE))</f>
        <v>0</v>
      </c>
      <c r="K60" s="15">
        <f>IF(D60="",0,SUMIFS(Data!M:M,Data!$G:$G,'Data (2)'!$G60,Data!$I:$I,'Data (2)'!$I60))</f>
        <v>0</v>
      </c>
      <c r="L60" s="15">
        <f>IF(D60="",0,SUMIFS(Data!N:N,Data!$G:$G,'Data (2)'!$G60,Data!$I:$I,'Data (2)'!$I60))</f>
        <v>0</v>
      </c>
      <c r="M60" s="15">
        <f>IF(D60="",0,SUMIFS(Data!O:O,Data!$G:$G,'Data (2)'!$G60,Data!$I:$I,'Data (2)'!$I60))</f>
        <v>0</v>
      </c>
      <c r="N60" s="15">
        <f>IF(D60="",0,SUMIFS(Data!P:P,Data!$G:$G,'Data (2)'!$G60,Data!$I:$I,'Data (2)'!$I60))</f>
        <v>0</v>
      </c>
      <c r="O60" s="15">
        <f>IF(D60="",0,SUMIFS(Data!Q:Q,Data!$G:$G,'Data (2)'!$G60,Data!$I:$I,'Data (2)'!$I60))</f>
        <v>0</v>
      </c>
      <c r="P60" s="15">
        <f>IF(D60="",0,SUMIFS(Data!R:R,Data!$G:$G,'Data (2)'!$G60,Data!$I:$I,'Data (2)'!$I60))</f>
        <v>0</v>
      </c>
      <c r="Q60" s="4">
        <f t="shared" si="1"/>
        <v>0</v>
      </c>
      <c r="R60" s="6">
        <f t="shared" si="2"/>
        <v>0</v>
      </c>
      <c r="S60" s="4">
        <f t="shared" si="3"/>
        <v>0</v>
      </c>
      <c r="T60" s="6">
        <f t="shared" si="4"/>
        <v>0</v>
      </c>
      <c r="U60" s="4">
        <f t="shared" si="5"/>
        <v>0</v>
      </c>
      <c r="V60" s="6">
        <f t="shared" si="6"/>
        <v>0</v>
      </c>
    </row>
    <row r="61" spans="1:22" x14ac:dyDescent="0.2">
      <c r="A61" t="str">
        <f>IF(AND(ABS(Q61)&gt;Input!$A$8,ABS(1-R61)&gt;Input!$A$9),MAX($A$3:A60)+1,"")</f>
        <v/>
      </c>
      <c r="B61" t="str">
        <f>IF(AND(ABS(S61)&gt;Input!$B$8,ABS(1-T61)&gt;Input!$B$9),MAX($B$3:B60)+1,"")</f>
        <v/>
      </c>
      <c r="C61" t="str">
        <f>IF(AND(ABS(U61)&gt;Input!$C$8,ABS(1-V61)&gt;Input!$C$9),MAX($C$3:C60)+1,"")</f>
        <v/>
      </c>
      <c r="D61" t="str">
        <f>IF((MAX($D$3:$D60)+1)&gt;Data!$D$1,"",MAX($D$3:$D60)+1)</f>
        <v/>
      </c>
      <c r="E61" s="14">
        <f>IF(D61="",0,VLOOKUP($D61,Data!$D$4:$R$2000,Data!E$2-3,FALSE))</f>
        <v>0</v>
      </c>
      <c r="F61" s="14">
        <f>IF(D61="",0,VLOOKUP($D61,Data!$D$4:$R$2000,Data!F$2-3,FALSE))</f>
        <v>0</v>
      </c>
      <c r="G61" s="14">
        <f>IF(D61="",0,VLOOKUP($D61,Data!$D$4:$R$2000,Data!G$2-3,FALSE))</f>
        <v>0</v>
      </c>
      <c r="H61" s="14">
        <f>IF(D61="",0,VLOOKUP($D61,Data!$D$4:$R$2000,Data!H$2-3,FALSE))</f>
        <v>0</v>
      </c>
      <c r="I61" s="14">
        <f>IF(D61="",0,VLOOKUP($D61,Data!$D$4:$R$2000,Data!I$2-3,FALSE))</f>
        <v>0</v>
      </c>
      <c r="J61" s="14">
        <f>IF(D61="",0,VLOOKUP($D61,Data!$D$4:$R$2000,Data!J$2-3,FALSE))</f>
        <v>0</v>
      </c>
      <c r="K61" s="15">
        <f>IF(D61="",0,SUMIFS(Data!M:M,Data!$G:$G,'Data (2)'!$G61,Data!$I:$I,'Data (2)'!$I61))</f>
        <v>0</v>
      </c>
      <c r="L61" s="15">
        <f>IF(D61="",0,SUMIFS(Data!N:N,Data!$G:$G,'Data (2)'!$G61,Data!$I:$I,'Data (2)'!$I61))</f>
        <v>0</v>
      </c>
      <c r="M61" s="15">
        <f>IF(D61="",0,SUMIFS(Data!O:O,Data!$G:$G,'Data (2)'!$G61,Data!$I:$I,'Data (2)'!$I61))</f>
        <v>0</v>
      </c>
      <c r="N61" s="15">
        <f>IF(D61="",0,SUMIFS(Data!P:P,Data!$G:$G,'Data (2)'!$G61,Data!$I:$I,'Data (2)'!$I61))</f>
        <v>0</v>
      </c>
      <c r="O61" s="15">
        <f>IF(D61="",0,SUMIFS(Data!Q:Q,Data!$G:$G,'Data (2)'!$G61,Data!$I:$I,'Data (2)'!$I61))</f>
        <v>0</v>
      </c>
      <c r="P61" s="15">
        <f>IF(D61="",0,SUMIFS(Data!R:R,Data!$G:$G,'Data (2)'!$G61,Data!$I:$I,'Data (2)'!$I61))</f>
        <v>0</v>
      </c>
      <c r="Q61" s="4">
        <f t="shared" si="1"/>
        <v>0</v>
      </c>
      <c r="R61" s="6">
        <f t="shared" si="2"/>
        <v>0</v>
      </c>
      <c r="S61" s="4">
        <f t="shared" si="3"/>
        <v>0</v>
      </c>
      <c r="T61" s="6">
        <f t="shared" si="4"/>
        <v>0</v>
      </c>
      <c r="U61" s="4">
        <f t="shared" si="5"/>
        <v>0</v>
      </c>
      <c r="V61" s="6">
        <f t="shared" si="6"/>
        <v>0</v>
      </c>
    </row>
    <row r="62" spans="1:22" x14ac:dyDescent="0.2">
      <c r="A62" t="str">
        <f>IF(AND(ABS(Q62)&gt;Input!$A$8,ABS(1-R62)&gt;Input!$A$9),MAX($A$3:A61)+1,"")</f>
        <v/>
      </c>
      <c r="B62" t="str">
        <f>IF(AND(ABS(S62)&gt;Input!$B$8,ABS(1-T62)&gt;Input!$B$9),MAX($B$3:B61)+1,"")</f>
        <v/>
      </c>
      <c r="C62" t="str">
        <f>IF(AND(ABS(U62)&gt;Input!$C$8,ABS(1-V62)&gt;Input!$C$9),MAX($C$3:C61)+1,"")</f>
        <v/>
      </c>
      <c r="D62" t="str">
        <f>IF((MAX($D$3:$D61)+1)&gt;Data!$D$1,"",MAX($D$3:$D61)+1)</f>
        <v/>
      </c>
      <c r="E62" s="14">
        <f>IF(D62="",0,VLOOKUP($D62,Data!$D$4:$R$2000,Data!E$2-3,FALSE))</f>
        <v>0</v>
      </c>
      <c r="F62" s="14">
        <f>IF(D62="",0,VLOOKUP($D62,Data!$D$4:$R$2000,Data!F$2-3,FALSE))</f>
        <v>0</v>
      </c>
      <c r="G62" s="14">
        <f>IF(D62="",0,VLOOKUP($D62,Data!$D$4:$R$2000,Data!G$2-3,FALSE))</f>
        <v>0</v>
      </c>
      <c r="H62" s="14">
        <f>IF(D62="",0,VLOOKUP($D62,Data!$D$4:$R$2000,Data!H$2-3,FALSE))</f>
        <v>0</v>
      </c>
      <c r="I62" s="14">
        <f>IF(D62="",0,VLOOKUP($D62,Data!$D$4:$R$2000,Data!I$2-3,FALSE))</f>
        <v>0</v>
      </c>
      <c r="J62" s="14">
        <f>IF(D62="",0,VLOOKUP($D62,Data!$D$4:$R$2000,Data!J$2-3,FALSE))</f>
        <v>0</v>
      </c>
      <c r="K62" s="15">
        <f>IF(D62="",0,SUMIFS(Data!M:M,Data!$G:$G,'Data (2)'!$G62,Data!$I:$I,'Data (2)'!$I62))</f>
        <v>0</v>
      </c>
      <c r="L62" s="15">
        <f>IF(D62="",0,SUMIFS(Data!N:N,Data!$G:$G,'Data (2)'!$G62,Data!$I:$I,'Data (2)'!$I62))</f>
        <v>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0</v>
      </c>
      <c r="O62" s="15">
        <f>IF(D62="",0,SUMIFS(Data!Q:Q,Data!$G:$G,'Data (2)'!$G62,Data!$I:$I,'Data (2)'!$I62))</f>
        <v>0</v>
      </c>
      <c r="P62" s="15">
        <f>IF(D62="",0,SUMIFS(Data!R:R,Data!$G:$G,'Data (2)'!$G62,Data!$I:$I,'Data (2)'!$I62))</f>
        <v>0</v>
      </c>
      <c r="Q62" s="4">
        <f t="shared" si="1"/>
        <v>0</v>
      </c>
      <c r="R62" s="6">
        <f t="shared" si="2"/>
        <v>0</v>
      </c>
      <c r="S62" s="4">
        <f t="shared" si="3"/>
        <v>0</v>
      </c>
      <c r="T62" s="6">
        <f t="shared" si="4"/>
        <v>0</v>
      </c>
      <c r="U62" s="4">
        <f t="shared" si="5"/>
        <v>0</v>
      </c>
      <c r="V62" s="6">
        <f t="shared" si="6"/>
        <v>0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 t="str">
        <f>IF((MAX($D$3:$D62)+1)&gt;Data!$D$1,"",MAX($D$3:$D62)+1)</f>
        <v/>
      </c>
      <c r="E63" s="14">
        <f>IF(D63="",0,VLOOKUP($D63,Data!$D$4:$R$2000,Data!E$2-3,FALSE))</f>
        <v>0</v>
      </c>
      <c r="F63" s="14">
        <f>IF(D63="",0,VLOOKUP($D63,Data!$D$4:$R$2000,Data!F$2-3,FALSE))</f>
        <v>0</v>
      </c>
      <c r="G63" s="14">
        <f>IF(D63="",0,VLOOKUP($D63,Data!$D$4:$R$2000,Data!G$2-3,FALSE))</f>
        <v>0</v>
      </c>
      <c r="H63" s="14">
        <f>IF(D63="",0,VLOOKUP($D63,Data!$D$4:$R$2000,Data!H$2-3,FALSE))</f>
        <v>0</v>
      </c>
      <c r="I63" s="14">
        <f>IF(D63="",0,VLOOKUP($D63,Data!$D$4:$R$2000,Data!I$2-3,FALSE))</f>
        <v>0</v>
      </c>
      <c r="J63" s="14">
        <f>IF(D63="",0,VLOOKUP($D63,Data!$D$4:$R$2000,Data!J$2-3,FALSE))</f>
        <v>0</v>
      </c>
      <c r="K63" s="15">
        <f>IF(D63="",0,SUMIFS(Data!M:M,Data!$G:$G,'Data (2)'!$G63,Data!$I:$I,'Data (2)'!$I63))</f>
        <v>0</v>
      </c>
      <c r="L63" s="15">
        <f>IF(D63="",0,SUMIFS(Data!N:N,Data!$G:$G,'Data (2)'!$G63,Data!$I:$I,'Data (2)'!$I63))</f>
        <v>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0</v>
      </c>
      <c r="O63" s="15">
        <f>IF(D63="",0,SUMIFS(Data!Q:Q,Data!$G:$G,'Data (2)'!$G63,Data!$I:$I,'Data (2)'!$I63))</f>
        <v>0</v>
      </c>
      <c r="P63" s="15">
        <f>IF(D63="",0,SUMIFS(Data!R:R,Data!$G:$G,'Data (2)'!$G63,Data!$I:$I,'Data (2)'!$I63))</f>
        <v>0</v>
      </c>
      <c r="Q63" s="4">
        <f t="shared" si="1"/>
        <v>0</v>
      </c>
      <c r="R63" s="6">
        <f t="shared" si="2"/>
        <v>0</v>
      </c>
      <c r="S63" s="4">
        <f t="shared" si="3"/>
        <v>0</v>
      </c>
      <c r="T63" s="6">
        <f t="shared" si="4"/>
        <v>0</v>
      </c>
      <c r="U63" s="4">
        <f t="shared" si="5"/>
        <v>0</v>
      </c>
      <c r="V63" s="6">
        <f t="shared" si="6"/>
        <v>0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 t="str">
        <f>IF((MAX($D$3:$D63)+1)&gt;Data!$D$1,"",MAX($D$3:$D63)+1)</f>
        <v/>
      </c>
      <c r="E64" s="14">
        <f>IF(D64="",0,VLOOKUP($D64,Data!$D$4:$R$2000,Data!E$2-3,FALSE))</f>
        <v>0</v>
      </c>
      <c r="F64" s="14">
        <f>IF(D64="",0,VLOOKUP($D64,Data!$D$4:$R$2000,Data!F$2-3,FALSE))</f>
        <v>0</v>
      </c>
      <c r="G64" s="14">
        <f>IF(D64="",0,VLOOKUP($D64,Data!$D$4:$R$2000,Data!G$2-3,FALSE))</f>
        <v>0</v>
      </c>
      <c r="H64" s="14">
        <f>IF(D64="",0,VLOOKUP($D64,Data!$D$4:$R$2000,Data!H$2-3,FALSE))</f>
        <v>0</v>
      </c>
      <c r="I64" s="14">
        <f>IF(D64="",0,VLOOKUP($D64,Data!$D$4:$R$2000,Data!I$2-3,FALSE))</f>
        <v>0</v>
      </c>
      <c r="J64" s="14">
        <f>IF(D64="",0,VLOOKUP($D64,Data!$D$4:$R$2000,Data!J$2-3,FALSE))</f>
        <v>0</v>
      </c>
      <c r="K64" s="15">
        <f>IF(D64="",0,SUMIFS(Data!M:M,Data!$G:$G,'Data (2)'!$G64,Data!$I:$I,'Data (2)'!$I64))</f>
        <v>0</v>
      </c>
      <c r="L64" s="15">
        <f>IF(D64="",0,SUMIFS(Data!N:N,Data!$G:$G,'Data (2)'!$G64,Data!$I:$I,'Data (2)'!$I64))</f>
        <v>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0</v>
      </c>
      <c r="O64" s="15">
        <f>IF(D64="",0,SUMIFS(Data!Q:Q,Data!$G:$G,'Data (2)'!$G64,Data!$I:$I,'Data (2)'!$I64))</f>
        <v>0</v>
      </c>
      <c r="P64" s="15">
        <f>IF(D64="",0,SUMIFS(Data!R:R,Data!$G:$G,'Data (2)'!$G64,Data!$I:$I,'Data (2)'!$I64))</f>
        <v>0</v>
      </c>
      <c r="Q64" s="4">
        <f t="shared" si="1"/>
        <v>0</v>
      </c>
      <c r="R64" s="6">
        <f t="shared" si="2"/>
        <v>0</v>
      </c>
      <c r="S64" s="4">
        <f t="shared" si="3"/>
        <v>0</v>
      </c>
      <c r="T64" s="6">
        <f t="shared" si="4"/>
        <v>0</v>
      </c>
      <c r="U64" s="4">
        <f t="shared" si="5"/>
        <v>0</v>
      </c>
      <c r="V64" s="6">
        <f t="shared" si="6"/>
        <v>0</v>
      </c>
    </row>
    <row r="65" spans="1:22" x14ac:dyDescent="0.2">
      <c r="A65" t="str">
        <f>IF(AND(ABS(Q65)&gt;Input!$A$8,ABS(1-R65)&gt;Input!$A$9),MAX($A$3:A64)+1,"")</f>
        <v/>
      </c>
      <c r="B65" t="str">
        <f>IF(AND(ABS(S65)&gt;Input!$B$8,ABS(1-T65)&gt;Input!$B$9),MAX($B$3:B64)+1,"")</f>
        <v/>
      </c>
      <c r="C65" t="str">
        <f>IF(AND(ABS(U65)&gt;Input!$C$8,ABS(1-V65)&gt;Input!$C$9),MAX($C$3:C64)+1,"")</f>
        <v/>
      </c>
      <c r="D65" t="str">
        <f>IF((MAX($D$3:$D64)+1)&gt;Data!$D$1,"",MAX($D$3:$D64)+1)</f>
        <v/>
      </c>
      <c r="E65" s="14">
        <f>IF(D65="",0,VLOOKUP($D65,Data!$D$4:$R$2000,Data!E$2-3,FALSE))</f>
        <v>0</v>
      </c>
      <c r="F65" s="14">
        <f>IF(D65="",0,VLOOKUP($D65,Data!$D$4:$R$2000,Data!F$2-3,FALSE))</f>
        <v>0</v>
      </c>
      <c r="G65" s="14">
        <f>IF(D65="",0,VLOOKUP($D65,Data!$D$4:$R$2000,Data!G$2-3,FALSE))</f>
        <v>0</v>
      </c>
      <c r="H65" s="14">
        <f>IF(D65="",0,VLOOKUP($D65,Data!$D$4:$R$2000,Data!H$2-3,FALSE))</f>
        <v>0</v>
      </c>
      <c r="I65" s="14">
        <f>IF(D65="",0,VLOOKUP($D65,Data!$D$4:$R$2000,Data!I$2-3,FALSE))</f>
        <v>0</v>
      </c>
      <c r="J65" s="14">
        <f>IF(D65="",0,VLOOKUP($D65,Data!$D$4:$R$2000,Data!J$2-3,FALSE))</f>
        <v>0</v>
      </c>
      <c r="K65" s="15">
        <f>IF(D65="",0,SUMIFS(Data!M:M,Data!$G:$G,'Data (2)'!$G65,Data!$I:$I,'Data (2)'!$I65))</f>
        <v>0</v>
      </c>
      <c r="L65" s="15">
        <f>IF(D65="",0,SUMIFS(Data!N:N,Data!$G:$G,'Data (2)'!$G65,Data!$I:$I,'Data (2)'!$I65))</f>
        <v>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0</v>
      </c>
      <c r="O65" s="15">
        <f>IF(D65="",0,SUMIFS(Data!Q:Q,Data!$G:$G,'Data (2)'!$G65,Data!$I:$I,'Data (2)'!$I65))</f>
        <v>0</v>
      </c>
      <c r="P65" s="15">
        <f>IF(D65="",0,SUMIFS(Data!R:R,Data!$G:$G,'Data (2)'!$G65,Data!$I:$I,'Data (2)'!$I65))</f>
        <v>0</v>
      </c>
      <c r="Q65" s="4">
        <f t="shared" si="1"/>
        <v>0</v>
      </c>
      <c r="R65" s="6">
        <f t="shared" si="2"/>
        <v>0</v>
      </c>
      <c r="S65" s="4">
        <f t="shared" si="3"/>
        <v>0</v>
      </c>
      <c r="T65" s="6">
        <f t="shared" si="4"/>
        <v>0</v>
      </c>
      <c r="U65" s="4">
        <f t="shared" si="5"/>
        <v>0</v>
      </c>
      <c r="V65" s="6">
        <f t="shared" si="6"/>
        <v>0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 t="str">
        <f>IF((MAX($D$3:$D65)+1)&gt;Data!$D$1,"",MAX($D$3:$D65)+1)</f>
        <v/>
      </c>
      <c r="E66" s="14">
        <f>IF(D66="",0,VLOOKUP($D66,Data!$D$4:$R$2000,Data!E$2-3,FALSE))</f>
        <v>0</v>
      </c>
      <c r="F66" s="14">
        <f>IF(D66="",0,VLOOKUP($D66,Data!$D$4:$R$2000,Data!F$2-3,FALSE))</f>
        <v>0</v>
      </c>
      <c r="G66" s="14">
        <f>IF(D66="",0,VLOOKUP($D66,Data!$D$4:$R$2000,Data!G$2-3,FALSE))</f>
        <v>0</v>
      </c>
      <c r="H66" s="14">
        <f>IF(D66="",0,VLOOKUP($D66,Data!$D$4:$R$2000,Data!H$2-3,FALSE))</f>
        <v>0</v>
      </c>
      <c r="I66" s="14">
        <f>IF(D66="",0,VLOOKUP($D66,Data!$D$4:$R$2000,Data!I$2-3,FALSE))</f>
        <v>0</v>
      </c>
      <c r="J66" s="14">
        <f>IF(D66="",0,VLOOKUP($D66,Data!$D$4:$R$2000,Data!J$2-3,FALSE))</f>
        <v>0</v>
      </c>
      <c r="K66" s="15">
        <f>IF(D66="",0,SUMIFS(Data!M:M,Data!$G:$G,'Data (2)'!$G66,Data!$I:$I,'Data (2)'!$I66))</f>
        <v>0</v>
      </c>
      <c r="L66" s="15">
        <f>IF(D66="",0,SUMIFS(Data!N:N,Data!$G:$G,'Data (2)'!$G66,Data!$I:$I,'Data (2)'!$I66))</f>
        <v>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0</v>
      </c>
      <c r="O66" s="15">
        <f>IF(D66="",0,SUMIFS(Data!Q:Q,Data!$G:$G,'Data (2)'!$G66,Data!$I:$I,'Data (2)'!$I66))</f>
        <v>0</v>
      </c>
      <c r="P66" s="15">
        <f>IF(D66="",0,SUMIFS(Data!R:R,Data!$G:$G,'Data (2)'!$G66,Data!$I:$I,'Data (2)'!$I66))</f>
        <v>0</v>
      </c>
      <c r="Q66" s="4">
        <f t="shared" si="1"/>
        <v>0</v>
      </c>
      <c r="R66" s="6">
        <f t="shared" si="2"/>
        <v>0</v>
      </c>
      <c r="S66" s="4">
        <f t="shared" si="3"/>
        <v>0</v>
      </c>
      <c r="T66" s="6">
        <f t="shared" si="4"/>
        <v>0</v>
      </c>
      <c r="U66" s="4">
        <f t="shared" si="5"/>
        <v>0</v>
      </c>
      <c r="V66" s="6">
        <f t="shared" si="6"/>
        <v>0</v>
      </c>
    </row>
    <row r="67" spans="1:22" x14ac:dyDescent="0.2">
      <c r="A67" t="str">
        <f>IF(AND(ABS(Q67)&gt;Input!$A$8,ABS(1-R67)&gt;Input!$A$9),MAX($A$3:A66)+1,"")</f>
        <v/>
      </c>
      <c r="B67" t="str">
        <f>IF(AND(ABS(S67)&gt;Input!$B$8,ABS(1-T67)&gt;Input!$B$9),MAX($B$3:B66)+1,"")</f>
        <v/>
      </c>
      <c r="C67" t="str">
        <f>IF(AND(ABS(U67)&gt;Input!$C$8,ABS(1-V67)&gt;Input!$C$9),MAX($C$3:C66)+1,"")</f>
        <v/>
      </c>
      <c r="D67" t="str">
        <f>IF((MAX($D$3:$D66)+1)&gt;Data!$D$1,"",MAX($D$3:$D66)+1)</f>
        <v/>
      </c>
      <c r="E67" s="14">
        <f>IF(D67="",0,VLOOKUP($D67,Data!$D$4:$R$2000,Data!E$2-3,FALSE))</f>
        <v>0</v>
      </c>
      <c r="F67" s="14">
        <f>IF(D67="",0,VLOOKUP($D67,Data!$D$4:$R$2000,Data!F$2-3,FALSE))</f>
        <v>0</v>
      </c>
      <c r="G67" s="14">
        <f>IF(D67="",0,VLOOKUP($D67,Data!$D$4:$R$2000,Data!G$2-3,FALSE))</f>
        <v>0</v>
      </c>
      <c r="H67" s="14">
        <f>IF(D67="",0,VLOOKUP($D67,Data!$D$4:$R$2000,Data!H$2-3,FALSE))</f>
        <v>0</v>
      </c>
      <c r="I67" s="14">
        <f>IF(D67="",0,VLOOKUP($D67,Data!$D$4:$R$2000,Data!I$2-3,FALSE))</f>
        <v>0</v>
      </c>
      <c r="J67" s="14">
        <f>IF(D67="",0,VLOOKUP($D67,Data!$D$4:$R$2000,Data!J$2-3,FALSE))</f>
        <v>0</v>
      </c>
      <c r="K67" s="15">
        <f>IF(D67="",0,SUMIFS(Data!M:M,Data!$G:$G,'Data (2)'!$G67,Data!$I:$I,'Data (2)'!$I67))</f>
        <v>0</v>
      </c>
      <c r="L67" s="15">
        <f>IF(D67="",0,SUMIFS(Data!N:N,Data!$G:$G,'Data (2)'!$G67,Data!$I:$I,'Data (2)'!$I67))</f>
        <v>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0</v>
      </c>
      <c r="O67" s="15">
        <f>IF(D67="",0,SUMIFS(Data!Q:Q,Data!$G:$G,'Data (2)'!$G67,Data!$I:$I,'Data (2)'!$I67))</f>
        <v>0</v>
      </c>
      <c r="P67" s="15">
        <f>IF(D67="",0,SUMIFS(Data!R:R,Data!$G:$G,'Data (2)'!$G67,Data!$I:$I,'Data (2)'!$I67))</f>
        <v>0</v>
      </c>
      <c r="Q67" s="4">
        <f t="shared" si="1"/>
        <v>0</v>
      </c>
      <c r="R67" s="6">
        <f t="shared" si="2"/>
        <v>0</v>
      </c>
      <c r="S67" s="4">
        <f t="shared" si="3"/>
        <v>0</v>
      </c>
      <c r="T67" s="6">
        <f t="shared" si="4"/>
        <v>0</v>
      </c>
      <c r="U67" s="4">
        <f t="shared" si="5"/>
        <v>0</v>
      </c>
      <c r="V67" s="6">
        <f t="shared" si="6"/>
        <v>0</v>
      </c>
    </row>
    <row r="68" spans="1:22" x14ac:dyDescent="0.2">
      <c r="A68" t="str">
        <f>IF(AND(ABS(Q68)&gt;Input!$A$8,ABS(1-R68)&gt;Input!$A$9),MAX($A$3:A67)+1,"")</f>
        <v/>
      </c>
      <c r="B68" t="str">
        <f>IF(AND(ABS(S68)&gt;Input!$B$8,ABS(1-T68)&gt;Input!$B$9),MAX($B$3:B67)+1,"")</f>
        <v/>
      </c>
      <c r="C68" t="str">
        <f>IF(AND(ABS(U68)&gt;Input!$C$8,ABS(1-V68)&gt;Input!$C$9),MAX($C$3:C67)+1,"")</f>
        <v/>
      </c>
      <c r="D68" t="str">
        <f>IF((MAX($D$3:$D67)+1)&gt;Data!$D$1,"",MAX($D$3:$D67)+1)</f>
        <v/>
      </c>
      <c r="E68" s="14">
        <f>IF(D68="",0,VLOOKUP($D68,Data!$D$4:$R$2000,Data!E$2-3,FALSE))</f>
        <v>0</v>
      </c>
      <c r="F68" s="14">
        <f>IF(D68="",0,VLOOKUP($D68,Data!$D$4:$R$2000,Data!F$2-3,FALSE))</f>
        <v>0</v>
      </c>
      <c r="G68" s="14">
        <f>IF(D68="",0,VLOOKUP($D68,Data!$D$4:$R$2000,Data!G$2-3,FALSE))</f>
        <v>0</v>
      </c>
      <c r="H68" s="14">
        <f>IF(D68="",0,VLOOKUP($D68,Data!$D$4:$R$2000,Data!H$2-3,FALSE))</f>
        <v>0</v>
      </c>
      <c r="I68" s="14">
        <f>IF(D68="",0,VLOOKUP($D68,Data!$D$4:$R$2000,Data!I$2-3,FALSE))</f>
        <v>0</v>
      </c>
      <c r="J68" s="14">
        <f>IF(D68="",0,VLOOKUP($D68,Data!$D$4:$R$2000,Data!J$2-3,FALSE))</f>
        <v>0</v>
      </c>
      <c r="K68" s="15">
        <f>IF(D68="",0,SUMIFS(Data!M:M,Data!$G:$G,'Data (2)'!$G68,Data!$I:$I,'Data (2)'!$I68))</f>
        <v>0</v>
      </c>
      <c r="L68" s="15">
        <f>IF(D68="",0,SUMIFS(Data!N:N,Data!$G:$G,'Data (2)'!$G68,Data!$I:$I,'Data (2)'!$I68))</f>
        <v>0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0</v>
      </c>
      <c r="Q68" s="4">
        <f t="shared" si="1"/>
        <v>0</v>
      </c>
      <c r="R68" s="6">
        <f t="shared" si="2"/>
        <v>0</v>
      </c>
      <c r="S68" s="4">
        <f t="shared" si="3"/>
        <v>0</v>
      </c>
      <c r="T68" s="6">
        <f t="shared" si="4"/>
        <v>0</v>
      </c>
      <c r="U68" s="4">
        <f t="shared" si="5"/>
        <v>0</v>
      </c>
      <c r="V68" s="6">
        <f t="shared" si="6"/>
        <v>0</v>
      </c>
    </row>
    <row r="69" spans="1:22" x14ac:dyDescent="0.2">
      <c r="A69" t="str">
        <f>IF(AND(ABS(Q69)&gt;Input!$A$8,ABS(1-R69)&gt;Input!$A$9),MAX($A$3:A68)+1,"")</f>
        <v/>
      </c>
      <c r="B69" t="str">
        <f>IF(AND(ABS(S69)&gt;Input!$B$8,ABS(1-T69)&gt;Input!$B$9),MAX($B$3:B68)+1,"")</f>
        <v/>
      </c>
      <c r="C69" t="str">
        <f>IF(AND(ABS(U69)&gt;Input!$C$8,ABS(1-V69)&gt;Input!$C$9),MAX($C$3:C68)+1,"")</f>
        <v/>
      </c>
      <c r="D69" t="str">
        <f>IF((MAX($D$3:$D68)+1)&gt;Data!$D$1,"",MAX($D$3:$D68)+1)</f>
        <v/>
      </c>
      <c r="E69" s="14">
        <f>IF(D69="",0,VLOOKUP($D69,Data!$D$4:$R$2000,Data!E$2-3,FALSE))</f>
        <v>0</v>
      </c>
      <c r="F69" s="14">
        <f>IF(D69="",0,VLOOKUP($D69,Data!$D$4:$R$2000,Data!F$2-3,FALSE))</f>
        <v>0</v>
      </c>
      <c r="G69" s="14">
        <f>IF(D69="",0,VLOOKUP($D69,Data!$D$4:$R$2000,Data!G$2-3,FALSE))</f>
        <v>0</v>
      </c>
      <c r="H69" s="14">
        <f>IF(D69="",0,VLOOKUP($D69,Data!$D$4:$R$2000,Data!H$2-3,FALSE))</f>
        <v>0</v>
      </c>
      <c r="I69" s="14">
        <f>IF(D69="",0,VLOOKUP($D69,Data!$D$4:$R$2000,Data!I$2-3,FALSE))</f>
        <v>0</v>
      </c>
      <c r="J69" s="14">
        <f>IF(D69="",0,VLOOKUP($D69,Data!$D$4:$R$2000,Data!J$2-3,FALSE))</f>
        <v>0</v>
      </c>
      <c r="K69" s="15">
        <f>IF(D69="",0,SUMIFS(Data!M:M,Data!$G:$G,'Data (2)'!$G69,Data!$I:$I,'Data (2)'!$I69))</f>
        <v>0</v>
      </c>
      <c r="L69" s="15">
        <f>IF(D69="",0,SUMIFS(Data!N:N,Data!$G:$G,'Data (2)'!$G69,Data!$I:$I,'Data (2)'!$I69))</f>
        <v>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0</v>
      </c>
      <c r="O69" s="15">
        <f>IF(D69="",0,SUMIFS(Data!Q:Q,Data!$G:$G,'Data (2)'!$G69,Data!$I:$I,'Data (2)'!$I69))</f>
        <v>0</v>
      </c>
      <c r="P69" s="15">
        <f>IF(D69="",0,SUMIFS(Data!R:R,Data!$G:$G,'Data (2)'!$G69,Data!$I:$I,'Data (2)'!$I69))</f>
        <v>0</v>
      </c>
      <c r="Q69" s="4">
        <f t="shared" ref="Q69:Q132" si="7">K69-M69-O69</f>
        <v>0</v>
      </c>
      <c r="R69" s="6">
        <f t="shared" ref="R69:R132" si="8">IF(K69=0,0,ROUND((M69+O69)/K69,4))</f>
        <v>0</v>
      </c>
      <c r="S69" s="4">
        <f t="shared" ref="S69:S132" si="9">L69-M69-O69</f>
        <v>0</v>
      </c>
      <c r="T69" s="6">
        <f t="shared" ref="T69:T132" si="10">IF(L69=0,0,ROUND((M69+O69)/L69,4))</f>
        <v>0</v>
      </c>
      <c r="U69" s="4">
        <f t="shared" ref="U69:U132" si="11">P69-M69-O69</f>
        <v>0</v>
      </c>
      <c r="V69" s="6">
        <f t="shared" ref="V69:V132" si="12">IF(P69=0,0,ROUND((M69+O69)/P69,4))</f>
        <v>0</v>
      </c>
    </row>
    <row r="70" spans="1:22" x14ac:dyDescent="0.2">
      <c r="A70" t="str">
        <f>IF(AND(ABS(Q70)&gt;Input!$A$8,ABS(1-R70)&gt;Input!$A$9),MAX($A$3:A69)+1,"")</f>
        <v/>
      </c>
      <c r="B70" t="str">
        <f>IF(AND(ABS(S70)&gt;Input!$B$8,ABS(1-T70)&gt;Input!$B$9),MAX($B$3:B69)+1,"")</f>
        <v/>
      </c>
      <c r="C70" t="str">
        <f>IF(AND(ABS(U70)&gt;Input!$C$8,ABS(1-V70)&gt;Input!$C$9),MAX($C$3:C69)+1,"")</f>
        <v/>
      </c>
      <c r="D70" t="str">
        <f>IF((MAX($D$3:$D69)+1)&gt;Data!$D$1,"",MAX($D$3:$D69)+1)</f>
        <v/>
      </c>
      <c r="E70" s="14">
        <f>IF(D70="",0,VLOOKUP($D70,Data!$D$4:$R$2000,Data!E$2-3,FALSE))</f>
        <v>0</v>
      </c>
      <c r="F70" s="14">
        <f>IF(D70="",0,VLOOKUP($D70,Data!$D$4:$R$2000,Data!F$2-3,FALSE))</f>
        <v>0</v>
      </c>
      <c r="G70" s="14">
        <f>IF(D70="",0,VLOOKUP($D70,Data!$D$4:$R$2000,Data!G$2-3,FALSE))</f>
        <v>0</v>
      </c>
      <c r="H70" s="14">
        <f>IF(D70="",0,VLOOKUP($D70,Data!$D$4:$R$2000,Data!H$2-3,FALSE))</f>
        <v>0</v>
      </c>
      <c r="I70" s="14">
        <f>IF(D70="",0,VLOOKUP($D70,Data!$D$4:$R$2000,Data!I$2-3,FALSE))</f>
        <v>0</v>
      </c>
      <c r="J70" s="14">
        <f>IF(D70="",0,VLOOKUP($D70,Data!$D$4:$R$2000,Data!J$2-3,FALSE))</f>
        <v>0</v>
      </c>
      <c r="K70" s="15">
        <f>IF(D70="",0,SUMIFS(Data!M:M,Data!$G:$G,'Data (2)'!$G70,Data!$I:$I,'Data (2)'!$I70))</f>
        <v>0</v>
      </c>
      <c r="L70" s="15">
        <f>IF(D70="",0,SUMIFS(Data!N:N,Data!$G:$G,'Data (2)'!$G70,Data!$I:$I,'Data (2)'!$I70))</f>
        <v>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0</v>
      </c>
      <c r="O70" s="15">
        <f>IF(D70="",0,SUMIFS(Data!Q:Q,Data!$G:$G,'Data (2)'!$G70,Data!$I:$I,'Data (2)'!$I70))</f>
        <v>0</v>
      </c>
      <c r="P70" s="15">
        <f>IF(D70="",0,SUMIFS(Data!R:R,Data!$G:$G,'Data (2)'!$G70,Data!$I:$I,'Data (2)'!$I70))</f>
        <v>0</v>
      </c>
      <c r="Q70" s="4">
        <f t="shared" si="7"/>
        <v>0</v>
      </c>
      <c r="R70" s="6">
        <f t="shared" si="8"/>
        <v>0</v>
      </c>
      <c r="S70" s="4">
        <f t="shared" si="9"/>
        <v>0</v>
      </c>
      <c r="T70" s="6">
        <f t="shared" si="10"/>
        <v>0</v>
      </c>
      <c r="U70" s="4">
        <f t="shared" si="11"/>
        <v>0</v>
      </c>
      <c r="V70" s="6">
        <f t="shared" si="12"/>
        <v>0</v>
      </c>
    </row>
    <row r="71" spans="1:22" x14ac:dyDescent="0.2">
      <c r="A71" t="str">
        <f>IF(AND(ABS(Q71)&gt;Input!$A$8,ABS(1-R71)&gt;Input!$A$9),MAX($A$3:A70)+1,"")</f>
        <v/>
      </c>
      <c r="B71" t="str">
        <f>IF(AND(ABS(S71)&gt;Input!$B$8,ABS(1-T71)&gt;Input!$B$9),MAX($B$3:B70)+1,"")</f>
        <v/>
      </c>
      <c r="C71" t="str">
        <f>IF(AND(ABS(U71)&gt;Input!$C$8,ABS(1-V71)&gt;Input!$C$9),MAX($C$3:C70)+1,"")</f>
        <v/>
      </c>
      <c r="D71" t="str">
        <f>IF((MAX($D$3:$D70)+1)&gt;Data!$D$1,"",MAX($D$3:$D70)+1)</f>
        <v/>
      </c>
      <c r="E71" s="14">
        <f>IF(D71="",0,VLOOKUP($D71,Data!$D$4:$R$2000,Data!E$2-3,FALSE))</f>
        <v>0</v>
      </c>
      <c r="F71" s="14">
        <f>IF(D71="",0,VLOOKUP($D71,Data!$D$4:$R$2000,Data!F$2-3,FALSE))</f>
        <v>0</v>
      </c>
      <c r="G71" s="14">
        <f>IF(D71="",0,VLOOKUP($D71,Data!$D$4:$R$2000,Data!G$2-3,FALSE))</f>
        <v>0</v>
      </c>
      <c r="H71" s="14">
        <f>IF(D71="",0,VLOOKUP($D71,Data!$D$4:$R$2000,Data!H$2-3,FALSE))</f>
        <v>0</v>
      </c>
      <c r="I71" s="14">
        <f>IF(D71="",0,VLOOKUP($D71,Data!$D$4:$R$2000,Data!I$2-3,FALSE))</f>
        <v>0</v>
      </c>
      <c r="J71" s="14">
        <f>IF(D71="",0,VLOOKUP($D71,Data!$D$4:$R$2000,Data!J$2-3,FALSE))</f>
        <v>0</v>
      </c>
      <c r="K71" s="15">
        <f>IF(D71="",0,SUMIFS(Data!M:M,Data!$G:$G,'Data (2)'!$G71,Data!$I:$I,'Data (2)'!$I71))</f>
        <v>0</v>
      </c>
      <c r="L71" s="15">
        <f>IF(D71="",0,SUMIFS(Data!N:N,Data!$G:$G,'Data (2)'!$G71,Data!$I:$I,'Data (2)'!$I71))</f>
        <v>0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0</v>
      </c>
      <c r="O71" s="15">
        <f>IF(D71="",0,SUMIFS(Data!Q:Q,Data!$G:$G,'Data (2)'!$G71,Data!$I:$I,'Data (2)'!$I71))</f>
        <v>0</v>
      </c>
      <c r="P71" s="15">
        <f>IF(D71="",0,SUMIFS(Data!R:R,Data!$G:$G,'Data (2)'!$G71,Data!$I:$I,'Data (2)'!$I71))</f>
        <v>0</v>
      </c>
      <c r="Q71" s="4">
        <f t="shared" si="7"/>
        <v>0</v>
      </c>
      <c r="R71" s="6">
        <f t="shared" si="8"/>
        <v>0</v>
      </c>
      <c r="S71" s="4">
        <f t="shared" si="9"/>
        <v>0</v>
      </c>
      <c r="T71" s="6">
        <f t="shared" si="10"/>
        <v>0</v>
      </c>
      <c r="U71" s="4">
        <f t="shared" si="11"/>
        <v>0</v>
      </c>
      <c r="V71" s="6">
        <f t="shared" si="12"/>
        <v>0</v>
      </c>
    </row>
    <row r="72" spans="1:22" x14ac:dyDescent="0.2">
      <c r="A72" t="str">
        <f>IF(AND(ABS(Q72)&gt;Input!$A$8,ABS(1-R72)&gt;Input!$A$9),MAX($A$3:A71)+1,"")</f>
        <v/>
      </c>
      <c r="B72" t="str">
        <f>IF(AND(ABS(S72)&gt;Input!$B$8,ABS(1-T72)&gt;Input!$B$9),MAX($B$3:B71)+1,"")</f>
        <v/>
      </c>
      <c r="C72" t="str">
        <f>IF(AND(ABS(U72)&gt;Input!$C$8,ABS(1-V72)&gt;Input!$C$9),MAX($C$3:C71)+1,"")</f>
        <v/>
      </c>
      <c r="D72" t="str">
        <f>IF((MAX($D$3:$D71)+1)&gt;Data!$D$1,"",MAX($D$3:$D71)+1)</f>
        <v/>
      </c>
      <c r="E72" s="14">
        <f>IF(D72="",0,VLOOKUP($D72,Data!$D$4:$R$2000,Data!E$2-3,FALSE))</f>
        <v>0</v>
      </c>
      <c r="F72" s="14">
        <f>IF(D72="",0,VLOOKUP($D72,Data!$D$4:$R$2000,Data!F$2-3,FALSE))</f>
        <v>0</v>
      </c>
      <c r="G72" s="14">
        <f>IF(D72="",0,VLOOKUP($D72,Data!$D$4:$R$2000,Data!G$2-3,FALSE))</f>
        <v>0</v>
      </c>
      <c r="H72" s="14">
        <f>IF(D72="",0,VLOOKUP($D72,Data!$D$4:$R$2000,Data!H$2-3,FALSE))</f>
        <v>0</v>
      </c>
      <c r="I72" s="14">
        <f>IF(D72="",0,VLOOKUP($D72,Data!$D$4:$R$2000,Data!I$2-3,FALSE))</f>
        <v>0</v>
      </c>
      <c r="J72" s="14">
        <f>IF(D72="",0,VLOOKUP($D72,Data!$D$4:$R$2000,Data!J$2-3,FALSE))</f>
        <v>0</v>
      </c>
      <c r="K72" s="15">
        <f>IF(D72="",0,SUMIFS(Data!M:M,Data!$G:$G,'Data (2)'!$G72,Data!$I:$I,'Data (2)'!$I72))</f>
        <v>0</v>
      </c>
      <c r="L72" s="15">
        <f>IF(D72="",0,SUMIFS(Data!N:N,Data!$G:$G,'Data (2)'!$G72,Data!$I:$I,'Data (2)'!$I72))</f>
        <v>0</v>
      </c>
      <c r="M72" s="15">
        <f>IF(D72="",0,SUMIFS(Data!O:O,Data!$G:$G,'Data (2)'!$G72,Data!$I:$I,'Data (2)'!$I72))</f>
        <v>0</v>
      </c>
      <c r="N72" s="15">
        <f>IF(D72="",0,SUMIFS(Data!P:P,Data!$G:$G,'Data (2)'!$G72,Data!$I:$I,'Data (2)'!$I72))</f>
        <v>0</v>
      </c>
      <c r="O72" s="15">
        <f>IF(D72="",0,SUMIFS(Data!Q:Q,Data!$G:$G,'Data (2)'!$G72,Data!$I:$I,'Data (2)'!$I72))</f>
        <v>0</v>
      </c>
      <c r="P72" s="15">
        <f>IF(D72="",0,SUMIFS(Data!R:R,Data!$G:$G,'Data (2)'!$G72,Data!$I:$I,'Data (2)'!$I72))</f>
        <v>0</v>
      </c>
      <c r="Q72" s="4">
        <f t="shared" si="7"/>
        <v>0</v>
      </c>
      <c r="R72" s="6">
        <f t="shared" si="8"/>
        <v>0</v>
      </c>
      <c r="S72" s="4">
        <f t="shared" si="9"/>
        <v>0</v>
      </c>
      <c r="T72" s="6">
        <f t="shared" si="10"/>
        <v>0</v>
      </c>
      <c r="U72" s="4">
        <f t="shared" si="11"/>
        <v>0</v>
      </c>
      <c r="V72" s="6">
        <f t="shared" si="12"/>
        <v>0</v>
      </c>
    </row>
    <row r="73" spans="1:22" x14ac:dyDescent="0.2">
      <c r="A73" t="str">
        <f>IF(AND(ABS(Q73)&gt;Input!$A$8,ABS(1-R73)&gt;Input!$A$9),MAX($A$3:A72)+1,"")</f>
        <v/>
      </c>
      <c r="B73" t="str">
        <f>IF(AND(ABS(S73)&gt;Input!$B$8,ABS(1-T73)&gt;Input!$B$9),MAX($B$3:B72)+1,"")</f>
        <v/>
      </c>
      <c r="C73" t="str">
        <f>IF(AND(ABS(U73)&gt;Input!$C$8,ABS(1-V73)&gt;Input!$C$9),MAX($C$3:C72)+1,"")</f>
        <v/>
      </c>
      <c r="D73" t="str">
        <f>IF((MAX($D$3:$D72)+1)&gt;Data!$D$1,"",MAX($D$3:$D72)+1)</f>
        <v/>
      </c>
      <c r="E73" s="14">
        <f>IF(D73="",0,VLOOKUP($D73,Data!$D$4:$R$2000,Data!E$2-3,FALSE))</f>
        <v>0</v>
      </c>
      <c r="F73" s="14">
        <f>IF(D73="",0,VLOOKUP($D73,Data!$D$4:$R$2000,Data!F$2-3,FALSE))</f>
        <v>0</v>
      </c>
      <c r="G73" s="14">
        <f>IF(D73="",0,VLOOKUP($D73,Data!$D$4:$R$2000,Data!G$2-3,FALSE))</f>
        <v>0</v>
      </c>
      <c r="H73" s="14">
        <f>IF(D73="",0,VLOOKUP($D73,Data!$D$4:$R$2000,Data!H$2-3,FALSE))</f>
        <v>0</v>
      </c>
      <c r="I73" s="14">
        <f>IF(D73="",0,VLOOKUP($D73,Data!$D$4:$R$2000,Data!I$2-3,FALSE))</f>
        <v>0</v>
      </c>
      <c r="J73" s="14">
        <f>IF(D73="",0,VLOOKUP($D73,Data!$D$4:$R$2000,Data!J$2-3,FALSE))</f>
        <v>0</v>
      </c>
      <c r="K73" s="15">
        <f>IF(D73="",0,SUMIFS(Data!M:M,Data!$G:$G,'Data (2)'!$G73,Data!$I:$I,'Data (2)'!$I73))</f>
        <v>0</v>
      </c>
      <c r="L73" s="15">
        <f>IF(D73="",0,SUMIFS(Data!N:N,Data!$G:$G,'Data (2)'!$G73,Data!$I:$I,'Data (2)'!$I73))</f>
        <v>0</v>
      </c>
      <c r="M73" s="15">
        <f>IF(D73="",0,SUMIFS(Data!O:O,Data!$G:$G,'Data (2)'!$G73,Data!$I:$I,'Data (2)'!$I73))</f>
        <v>0</v>
      </c>
      <c r="N73" s="15">
        <f>IF(D73="",0,SUMIFS(Data!P:P,Data!$G:$G,'Data (2)'!$G73,Data!$I:$I,'Data (2)'!$I73))</f>
        <v>0</v>
      </c>
      <c r="O73" s="15">
        <f>IF(D73="",0,SUMIFS(Data!Q:Q,Data!$G:$G,'Data (2)'!$G73,Data!$I:$I,'Data (2)'!$I73))</f>
        <v>0</v>
      </c>
      <c r="P73" s="15">
        <f>IF(D73="",0,SUMIFS(Data!R:R,Data!$G:$G,'Data (2)'!$G73,Data!$I:$I,'Data (2)'!$I73))</f>
        <v>0</v>
      </c>
      <c r="Q73" s="4">
        <f t="shared" si="7"/>
        <v>0</v>
      </c>
      <c r="R73" s="6">
        <f t="shared" si="8"/>
        <v>0</v>
      </c>
      <c r="S73" s="4">
        <f t="shared" si="9"/>
        <v>0</v>
      </c>
      <c r="T73" s="6">
        <f t="shared" si="10"/>
        <v>0</v>
      </c>
      <c r="U73" s="4">
        <f t="shared" si="11"/>
        <v>0</v>
      </c>
      <c r="V73" s="6">
        <f t="shared" si="12"/>
        <v>0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 t="str">
        <f>IF((MAX($D$3:$D73)+1)&gt;Data!$D$1,"",MAX($D$3:$D73)+1)</f>
        <v/>
      </c>
      <c r="E74" s="14">
        <f>IF(D74="",0,VLOOKUP($D74,Data!$D$4:$R$2000,Data!E$2-3,FALSE))</f>
        <v>0</v>
      </c>
      <c r="F74" s="14">
        <f>IF(D74="",0,VLOOKUP($D74,Data!$D$4:$R$2000,Data!F$2-3,FALSE))</f>
        <v>0</v>
      </c>
      <c r="G74" s="14">
        <f>IF(D74="",0,VLOOKUP($D74,Data!$D$4:$R$2000,Data!G$2-3,FALSE))</f>
        <v>0</v>
      </c>
      <c r="H74" s="14">
        <f>IF(D74="",0,VLOOKUP($D74,Data!$D$4:$R$2000,Data!H$2-3,FALSE))</f>
        <v>0</v>
      </c>
      <c r="I74" s="14">
        <f>IF(D74="",0,VLOOKUP($D74,Data!$D$4:$R$2000,Data!I$2-3,FALSE))</f>
        <v>0</v>
      </c>
      <c r="J74" s="14">
        <f>IF(D74="",0,VLOOKUP($D74,Data!$D$4:$R$2000,Data!J$2-3,FALSE))</f>
        <v>0</v>
      </c>
      <c r="K74" s="15">
        <f>IF(D74="",0,SUMIFS(Data!M:M,Data!$G:$G,'Data (2)'!$G74,Data!$I:$I,'Data (2)'!$I74))</f>
        <v>0</v>
      </c>
      <c r="L74" s="15">
        <f>IF(D74="",0,SUMIFS(Data!N:N,Data!$G:$G,'Data (2)'!$G74,Data!$I:$I,'Data (2)'!$I74))</f>
        <v>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0</v>
      </c>
      <c r="Q74" s="4">
        <f t="shared" si="7"/>
        <v>0</v>
      </c>
      <c r="R74" s="6">
        <f t="shared" si="8"/>
        <v>0</v>
      </c>
      <c r="S74" s="4">
        <f t="shared" si="9"/>
        <v>0</v>
      </c>
      <c r="T74" s="6">
        <f t="shared" si="10"/>
        <v>0</v>
      </c>
      <c r="U74" s="4">
        <f t="shared" si="11"/>
        <v>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 t="str">
        <f>IF((MAX($D$3:$D74)+1)&gt;Data!$D$1,"",MAX($D$3:$D74)+1)</f>
        <v/>
      </c>
      <c r="E75" s="14">
        <f>IF(D75="",0,VLOOKUP($D75,Data!$D$4:$R$2000,Data!E$2-3,FALSE))</f>
        <v>0</v>
      </c>
      <c r="F75" s="14">
        <f>IF(D75="",0,VLOOKUP($D75,Data!$D$4:$R$2000,Data!F$2-3,FALSE))</f>
        <v>0</v>
      </c>
      <c r="G75" s="14">
        <f>IF(D75="",0,VLOOKUP($D75,Data!$D$4:$R$2000,Data!G$2-3,FALSE))</f>
        <v>0</v>
      </c>
      <c r="H75" s="14">
        <f>IF(D75="",0,VLOOKUP($D75,Data!$D$4:$R$2000,Data!H$2-3,FALSE))</f>
        <v>0</v>
      </c>
      <c r="I75" s="14">
        <f>IF(D75="",0,VLOOKUP($D75,Data!$D$4:$R$2000,Data!I$2-3,FALSE))</f>
        <v>0</v>
      </c>
      <c r="J75" s="14">
        <f>IF(D75="",0,VLOOKUP($D75,Data!$D$4:$R$2000,Data!J$2-3,FALSE))</f>
        <v>0</v>
      </c>
      <c r="K75" s="15">
        <f>IF(D75="",0,SUMIFS(Data!M:M,Data!$G:$G,'Data (2)'!$G75,Data!$I:$I,'Data (2)'!$I75))</f>
        <v>0</v>
      </c>
      <c r="L75" s="15">
        <f>IF(D75="",0,SUMIFS(Data!N:N,Data!$G:$G,'Data (2)'!$G75,Data!$I:$I,'Data (2)'!$I75))</f>
        <v>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0</v>
      </c>
      <c r="O75" s="15">
        <f>IF(D75="",0,SUMIFS(Data!Q:Q,Data!$G:$G,'Data (2)'!$G75,Data!$I:$I,'Data (2)'!$I75))</f>
        <v>0</v>
      </c>
      <c r="P75" s="15">
        <f>IF(D75="",0,SUMIFS(Data!R:R,Data!$G:$G,'Data (2)'!$G75,Data!$I:$I,'Data (2)'!$I75))</f>
        <v>0</v>
      </c>
      <c r="Q75" s="4">
        <f t="shared" si="7"/>
        <v>0</v>
      </c>
      <c r="R75" s="6">
        <f t="shared" si="8"/>
        <v>0</v>
      </c>
      <c r="S75" s="4">
        <f t="shared" si="9"/>
        <v>0</v>
      </c>
      <c r="T75" s="6">
        <f t="shared" si="10"/>
        <v>0</v>
      </c>
      <c r="U75" s="4">
        <f t="shared" si="11"/>
        <v>0</v>
      </c>
      <c r="V75" s="6">
        <f t="shared" si="12"/>
        <v>0</v>
      </c>
    </row>
    <row r="76" spans="1:22" x14ac:dyDescent="0.2">
      <c r="A76" t="str">
        <f>IF(AND(ABS(Q76)&gt;Input!$A$8,ABS(1-R76)&gt;Input!$A$9),MAX($A$3:A75)+1,"")</f>
        <v/>
      </c>
      <c r="B76" t="str">
        <f>IF(AND(ABS(S76)&gt;Input!$B$8,ABS(1-T76)&gt;Input!$B$9),MAX($B$3:B75)+1,"")</f>
        <v/>
      </c>
      <c r="C76" t="str">
        <f>IF(AND(ABS(U76)&gt;Input!$C$8,ABS(1-V76)&gt;Input!$C$9),MAX($C$3:C75)+1,"")</f>
        <v/>
      </c>
      <c r="D76" t="str">
        <f>IF((MAX($D$3:$D75)+1)&gt;Data!$D$1,"",MAX($D$3:$D75)+1)</f>
        <v/>
      </c>
      <c r="E76" s="14">
        <f>IF(D76="",0,VLOOKUP($D76,Data!$D$4:$R$2000,Data!E$2-3,FALSE))</f>
        <v>0</v>
      </c>
      <c r="F76" s="14">
        <f>IF(D76="",0,VLOOKUP($D76,Data!$D$4:$R$2000,Data!F$2-3,FALSE))</f>
        <v>0</v>
      </c>
      <c r="G76" s="14">
        <f>IF(D76="",0,VLOOKUP($D76,Data!$D$4:$R$2000,Data!G$2-3,FALSE))</f>
        <v>0</v>
      </c>
      <c r="H76" s="14">
        <f>IF(D76="",0,VLOOKUP($D76,Data!$D$4:$R$2000,Data!H$2-3,FALSE))</f>
        <v>0</v>
      </c>
      <c r="I76" s="14">
        <f>IF(D76="",0,VLOOKUP($D76,Data!$D$4:$R$2000,Data!I$2-3,FALSE))</f>
        <v>0</v>
      </c>
      <c r="J76" s="14">
        <f>IF(D76="",0,VLOOKUP($D76,Data!$D$4:$R$2000,Data!J$2-3,FALSE))</f>
        <v>0</v>
      </c>
      <c r="K76" s="15">
        <f>IF(D76="",0,SUMIFS(Data!M:M,Data!$G:$G,'Data (2)'!$G76,Data!$I:$I,'Data (2)'!$I76))</f>
        <v>0</v>
      </c>
      <c r="L76" s="15">
        <f>IF(D76="",0,SUMIFS(Data!N:N,Data!$G:$G,'Data (2)'!$G76,Data!$I:$I,'Data (2)'!$I76))</f>
        <v>0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0</v>
      </c>
      <c r="O76" s="15">
        <f>IF(D76="",0,SUMIFS(Data!Q:Q,Data!$G:$G,'Data (2)'!$G76,Data!$I:$I,'Data (2)'!$I76))</f>
        <v>0</v>
      </c>
      <c r="P76" s="15">
        <f>IF(D76="",0,SUMIFS(Data!R:R,Data!$G:$G,'Data (2)'!$G76,Data!$I:$I,'Data (2)'!$I76))</f>
        <v>0</v>
      </c>
      <c r="Q76" s="4">
        <f t="shared" si="7"/>
        <v>0</v>
      </c>
      <c r="R76" s="6">
        <f t="shared" si="8"/>
        <v>0</v>
      </c>
      <c r="S76" s="4">
        <f t="shared" si="9"/>
        <v>0</v>
      </c>
      <c r="T76" s="6">
        <f t="shared" si="10"/>
        <v>0</v>
      </c>
      <c r="U76" s="4">
        <f t="shared" si="11"/>
        <v>0</v>
      </c>
      <c r="V76" s="6">
        <f t="shared" si="12"/>
        <v>0</v>
      </c>
    </row>
    <row r="77" spans="1:22" x14ac:dyDescent="0.2">
      <c r="A77" t="str">
        <f>IF(AND(ABS(Q77)&gt;Input!$A$8,ABS(1-R77)&gt;Input!$A$9),MAX($A$3:A76)+1,"")</f>
        <v/>
      </c>
      <c r="B77" t="str">
        <f>IF(AND(ABS(S77)&gt;Input!$B$8,ABS(1-T77)&gt;Input!$B$9),MAX($B$3:B76)+1,"")</f>
        <v/>
      </c>
      <c r="C77" t="str">
        <f>IF(AND(ABS(U77)&gt;Input!$C$8,ABS(1-V77)&gt;Input!$C$9),MAX($C$3:C76)+1,"")</f>
        <v/>
      </c>
      <c r="D77" t="str">
        <f>IF((MAX($D$3:$D76)+1)&gt;Data!$D$1,"",MAX($D$3:$D76)+1)</f>
        <v/>
      </c>
      <c r="E77" s="14">
        <f>IF(D77="",0,VLOOKUP($D77,Data!$D$4:$R$2000,Data!E$2-3,FALSE))</f>
        <v>0</v>
      </c>
      <c r="F77" s="14">
        <f>IF(D77="",0,VLOOKUP($D77,Data!$D$4:$R$2000,Data!F$2-3,FALSE))</f>
        <v>0</v>
      </c>
      <c r="G77" s="14">
        <f>IF(D77="",0,VLOOKUP($D77,Data!$D$4:$R$2000,Data!G$2-3,FALSE))</f>
        <v>0</v>
      </c>
      <c r="H77" s="14">
        <f>IF(D77="",0,VLOOKUP($D77,Data!$D$4:$R$2000,Data!H$2-3,FALSE))</f>
        <v>0</v>
      </c>
      <c r="I77" s="14">
        <f>IF(D77="",0,VLOOKUP($D77,Data!$D$4:$R$2000,Data!I$2-3,FALSE))</f>
        <v>0</v>
      </c>
      <c r="J77" s="14">
        <f>IF(D77="",0,VLOOKUP($D77,Data!$D$4:$R$2000,Data!J$2-3,FALSE))</f>
        <v>0</v>
      </c>
      <c r="K77" s="15">
        <f>IF(D77="",0,SUMIFS(Data!M:M,Data!$G:$G,'Data (2)'!$G77,Data!$I:$I,'Data (2)'!$I77))</f>
        <v>0</v>
      </c>
      <c r="L77" s="15">
        <f>IF(D77="",0,SUMIFS(Data!N:N,Data!$G:$G,'Data (2)'!$G77,Data!$I:$I,'Data (2)'!$I77))</f>
        <v>0</v>
      </c>
      <c r="M77" s="15">
        <f>IF(D77="",0,SUMIFS(Data!O:O,Data!$G:$G,'Data (2)'!$G77,Data!$I:$I,'Data (2)'!$I77))</f>
        <v>0</v>
      </c>
      <c r="N77" s="15">
        <f>IF(D77="",0,SUMIFS(Data!P:P,Data!$G:$G,'Data (2)'!$G77,Data!$I:$I,'Data (2)'!$I77))</f>
        <v>0</v>
      </c>
      <c r="O77" s="15">
        <f>IF(D77="",0,SUMIFS(Data!Q:Q,Data!$G:$G,'Data (2)'!$G77,Data!$I:$I,'Data (2)'!$I77))</f>
        <v>0</v>
      </c>
      <c r="P77" s="15">
        <f>IF(D77="",0,SUMIFS(Data!R:R,Data!$G:$G,'Data (2)'!$G77,Data!$I:$I,'Data (2)'!$I77))</f>
        <v>0</v>
      </c>
      <c r="Q77" s="4">
        <f t="shared" si="7"/>
        <v>0</v>
      </c>
      <c r="R77" s="6">
        <f t="shared" si="8"/>
        <v>0</v>
      </c>
      <c r="S77" s="4">
        <f t="shared" si="9"/>
        <v>0</v>
      </c>
      <c r="T77" s="6">
        <f t="shared" si="10"/>
        <v>0</v>
      </c>
      <c r="U77" s="4">
        <f t="shared" si="11"/>
        <v>0</v>
      </c>
      <c r="V77" s="6">
        <f t="shared" si="12"/>
        <v>0</v>
      </c>
    </row>
    <row r="78" spans="1:22" x14ac:dyDescent="0.2">
      <c r="A78" t="str">
        <f>IF(AND(ABS(Q78)&gt;Input!$A$8,ABS(1-R78)&gt;Input!$A$9),MAX($A$3:A77)+1,"")</f>
        <v/>
      </c>
      <c r="B78" t="str">
        <f>IF(AND(ABS(S78)&gt;Input!$B$8,ABS(1-T78)&gt;Input!$B$9),MAX($B$3:B77)+1,"")</f>
        <v/>
      </c>
      <c r="C78" t="str">
        <f>IF(AND(ABS(U78)&gt;Input!$C$8,ABS(1-V78)&gt;Input!$C$9),MAX($C$3:C77)+1,"")</f>
        <v/>
      </c>
      <c r="D78" t="str">
        <f>IF((MAX($D$3:$D77)+1)&gt;Data!$D$1,"",MAX($D$3:$D77)+1)</f>
        <v/>
      </c>
      <c r="E78" s="14">
        <f>IF(D78="",0,VLOOKUP($D78,Data!$D$4:$R$2000,Data!E$2-3,FALSE))</f>
        <v>0</v>
      </c>
      <c r="F78" s="14">
        <f>IF(D78="",0,VLOOKUP($D78,Data!$D$4:$R$2000,Data!F$2-3,FALSE))</f>
        <v>0</v>
      </c>
      <c r="G78" s="14">
        <f>IF(D78="",0,VLOOKUP($D78,Data!$D$4:$R$2000,Data!G$2-3,FALSE))</f>
        <v>0</v>
      </c>
      <c r="H78" s="14">
        <f>IF(D78="",0,VLOOKUP($D78,Data!$D$4:$R$2000,Data!H$2-3,FALSE))</f>
        <v>0</v>
      </c>
      <c r="I78" s="14">
        <f>IF(D78="",0,VLOOKUP($D78,Data!$D$4:$R$2000,Data!I$2-3,FALSE))</f>
        <v>0</v>
      </c>
      <c r="J78" s="14">
        <f>IF(D78="",0,VLOOKUP($D78,Data!$D$4:$R$2000,Data!J$2-3,FALSE))</f>
        <v>0</v>
      </c>
      <c r="K78" s="15">
        <f>IF(D78="",0,SUMIFS(Data!M:M,Data!$G:$G,'Data (2)'!$G78,Data!$I:$I,'Data (2)'!$I78))</f>
        <v>0</v>
      </c>
      <c r="L78" s="15">
        <f>IF(D78="",0,SUMIFS(Data!N:N,Data!$G:$G,'Data (2)'!$G78,Data!$I:$I,'Data (2)'!$I78))</f>
        <v>0</v>
      </c>
      <c r="M78" s="15">
        <f>IF(D78="",0,SUMIFS(Data!O:O,Data!$G:$G,'Data (2)'!$G78,Data!$I:$I,'Data (2)'!$I78))</f>
        <v>0</v>
      </c>
      <c r="N78" s="15">
        <f>IF(D78="",0,SUMIFS(Data!P:P,Data!$G:$G,'Data (2)'!$G78,Data!$I:$I,'Data (2)'!$I78))</f>
        <v>0</v>
      </c>
      <c r="O78" s="15">
        <f>IF(D78="",0,SUMIFS(Data!Q:Q,Data!$G:$G,'Data (2)'!$G78,Data!$I:$I,'Data (2)'!$I78))</f>
        <v>0</v>
      </c>
      <c r="P78" s="15">
        <f>IF(D78="",0,SUMIFS(Data!R:R,Data!$G:$G,'Data (2)'!$G78,Data!$I:$I,'Data (2)'!$I78))</f>
        <v>0</v>
      </c>
      <c r="Q78" s="4">
        <f t="shared" si="7"/>
        <v>0</v>
      </c>
      <c r="R78" s="6">
        <f t="shared" si="8"/>
        <v>0</v>
      </c>
      <c r="S78" s="4">
        <f t="shared" si="9"/>
        <v>0</v>
      </c>
      <c r="T78" s="6">
        <f t="shared" si="10"/>
        <v>0</v>
      </c>
      <c r="U78" s="4">
        <f t="shared" si="11"/>
        <v>0</v>
      </c>
      <c r="V78" s="6">
        <f t="shared" si="12"/>
        <v>0</v>
      </c>
    </row>
    <row r="79" spans="1:22" x14ac:dyDescent="0.2">
      <c r="A79" t="str">
        <f>IF(AND(ABS(Q79)&gt;Input!$A$8,ABS(1-R79)&gt;Input!$A$9),MAX($A$3:A78)+1,"")</f>
        <v/>
      </c>
      <c r="B79" t="str">
        <f>IF(AND(ABS(S79)&gt;Input!$B$8,ABS(1-T79)&gt;Input!$B$9),MAX($B$3:B78)+1,"")</f>
        <v/>
      </c>
      <c r="C79" t="str">
        <f>IF(AND(ABS(U79)&gt;Input!$C$8,ABS(1-V79)&gt;Input!$C$9),MAX($C$3:C78)+1,"")</f>
        <v/>
      </c>
      <c r="D79" t="str">
        <f>IF((MAX($D$3:$D78)+1)&gt;Data!$D$1,"",MAX($D$3:$D78)+1)</f>
        <v/>
      </c>
      <c r="E79" s="14">
        <f>IF(D79="",0,VLOOKUP($D79,Data!$D$4:$R$2000,Data!E$2-3,FALSE))</f>
        <v>0</v>
      </c>
      <c r="F79" s="14">
        <f>IF(D79="",0,VLOOKUP($D79,Data!$D$4:$R$2000,Data!F$2-3,FALSE))</f>
        <v>0</v>
      </c>
      <c r="G79" s="14">
        <f>IF(D79="",0,VLOOKUP($D79,Data!$D$4:$R$2000,Data!G$2-3,FALSE))</f>
        <v>0</v>
      </c>
      <c r="H79" s="14">
        <f>IF(D79="",0,VLOOKUP($D79,Data!$D$4:$R$2000,Data!H$2-3,FALSE))</f>
        <v>0</v>
      </c>
      <c r="I79" s="14">
        <f>IF(D79="",0,VLOOKUP($D79,Data!$D$4:$R$2000,Data!I$2-3,FALSE))</f>
        <v>0</v>
      </c>
      <c r="J79" s="14">
        <f>IF(D79="",0,VLOOKUP($D79,Data!$D$4:$R$2000,Data!J$2-3,FALSE))</f>
        <v>0</v>
      </c>
      <c r="K79" s="15">
        <f>IF(D79="",0,SUMIFS(Data!M:M,Data!$G:$G,'Data (2)'!$G79,Data!$I:$I,'Data (2)'!$I79))</f>
        <v>0</v>
      </c>
      <c r="L79" s="15">
        <f>IF(D79="",0,SUMIFS(Data!N:N,Data!$G:$G,'Data (2)'!$G79,Data!$I:$I,'Data (2)'!$I79))</f>
        <v>0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0</v>
      </c>
      <c r="O79" s="15">
        <f>IF(D79="",0,SUMIFS(Data!Q:Q,Data!$G:$G,'Data (2)'!$G79,Data!$I:$I,'Data (2)'!$I79))</f>
        <v>0</v>
      </c>
      <c r="P79" s="15">
        <f>IF(D79="",0,SUMIFS(Data!R:R,Data!$G:$G,'Data (2)'!$G79,Data!$I:$I,'Data (2)'!$I79))</f>
        <v>0</v>
      </c>
      <c r="Q79" s="4">
        <f t="shared" si="7"/>
        <v>0</v>
      </c>
      <c r="R79" s="6">
        <f t="shared" si="8"/>
        <v>0</v>
      </c>
      <c r="S79" s="4">
        <f t="shared" si="9"/>
        <v>0</v>
      </c>
      <c r="T79" s="6">
        <f t="shared" si="10"/>
        <v>0</v>
      </c>
      <c r="U79" s="4">
        <f t="shared" si="11"/>
        <v>0</v>
      </c>
      <c r="V79" s="6">
        <f t="shared" si="12"/>
        <v>0</v>
      </c>
    </row>
    <row r="80" spans="1:22" x14ac:dyDescent="0.2">
      <c r="A80" t="str">
        <f>IF(AND(ABS(Q80)&gt;Input!$A$8,ABS(1-R80)&gt;Input!$A$9),MAX($A$3:A79)+1,"")</f>
        <v/>
      </c>
      <c r="B80" t="str">
        <f>IF(AND(ABS(S80)&gt;Input!$B$8,ABS(1-T80)&gt;Input!$B$9),MAX($B$3:B79)+1,"")</f>
        <v/>
      </c>
      <c r="C80" t="str">
        <f>IF(AND(ABS(U80)&gt;Input!$C$8,ABS(1-V80)&gt;Input!$C$9),MAX($C$3:C79)+1,"")</f>
        <v/>
      </c>
      <c r="D80" t="str">
        <f>IF((MAX($D$3:$D79)+1)&gt;Data!$D$1,"",MAX($D$3:$D79)+1)</f>
        <v/>
      </c>
      <c r="E80" s="14">
        <f>IF(D80="",0,VLOOKUP($D80,Data!$D$4:$R$2000,Data!E$2-3,FALSE))</f>
        <v>0</v>
      </c>
      <c r="F80" s="14">
        <f>IF(D80="",0,VLOOKUP($D80,Data!$D$4:$R$2000,Data!F$2-3,FALSE))</f>
        <v>0</v>
      </c>
      <c r="G80" s="14">
        <f>IF(D80="",0,VLOOKUP($D80,Data!$D$4:$R$2000,Data!G$2-3,FALSE))</f>
        <v>0</v>
      </c>
      <c r="H80" s="14">
        <f>IF(D80="",0,VLOOKUP($D80,Data!$D$4:$R$2000,Data!H$2-3,FALSE))</f>
        <v>0</v>
      </c>
      <c r="I80" s="14">
        <f>IF(D80="",0,VLOOKUP($D80,Data!$D$4:$R$2000,Data!I$2-3,FALSE))</f>
        <v>0</v>
      </c>
      <c r="J80" s="14">
        <f>IF(D80="",0,VLOOKUP($D80,Data!$D$4:$R$2000,Data!J$2-3,FALSE))</f>
        <v>0</v>
      </c>
      <c r="K80" s="15">
        <f>IF(D80="",0,SUMIFS(Data!M:M,Data!$G:$G,'Data (2)'!$G80,Data!$I:$I,'Data (2)'!$I80))</f>
        <v>0</v>
      </c>
      <c r="L80" s="15">
        <f>IF(D80="",0,SUMIFS(Data!N:N,Data!$G:$G,'Data (2)'!$G80,Data!$I:$I,'Data (2)'!$I80))</f>
        <v>0</v>
      </c>
      <c r="M80" s="15">
        <f>IF(D80="",0,SUMIFS(Data!O:O,Data!$G:$G,'Data (2)'!$G80,Data!$I:$I,'Data (2)'!$I80))</f>
        <v>0</v>
      </c>
      <c r="N80" s="15">
        <f>IF(D80="",0,SUMIFS(Data!P:P,Data!$G:$G,'Data (2)'!$G80,Data!$I:$I,'Data (2)'!$I80))</f>
        <v>0</v>
      </c>
      <c r="O80" s="15">
        <f>IF(D80="",0,SUMIFS(Data!Q:Q,Data!$G:$G,'Data (2)'!$G80,Data!$I:$I,'Data (2)'!$I80))</f>
        <v>0</v>
      </c>
      <c r="P80" s="15">
        <f>IF(D80="",0,SUMIFS(Data!R:R,Data!$G:$G,'Data (2)'!$G80,Data!$I:$I,'Data (2)'!$I80))</f>
        <v>0</v>
      </c>
      <c r="Q80" s="4">
        <f t="shared" si="7"/>
        <v>0</v>
      </c>
      <c r="R80" s="6">
        <f t="shared" si="8"/>
        <v>0</v>
      </c>
      <c r="S80" s="4">
        <f t="shared" si="9"/>
        <v>0</v>
      </c>
      <c r="T80" s="6">
        <f t="shared" si="10"/>
        <v>0</v>
      </c>
      <c r="U80" s="4">
        <f t="shared" si="11"/>
        <v>0</v>
      </c>
      <c r="V80" s="6">
        <f t="shared" si="12"/>
        <v>0</v>
      </c>
    </row>
    <row r="81" spans="1:22" x14ac:dyDescent="0.2">
      <c r="A81" t="str">
        <f>IF(AND(ABS(Q81)&gt;Input!$A$8,ABS(1-R81)&gt;Input!$A$9),MAX($A$3:A80)+1,"")</f>
        <v/>
      </c>
      <c r="B81" t="str">
        <f>IF(AND(ABS(S81)&gt;Input!$B$8,ABS(1-T81)&gt;Input!$B$9),MAX($B$3:B80)+1,"")</f>
        <v/>
      </c>
      <c r="C81" t="str">
        <f>IF(AND(ABS(U81)&gt;Input!$C$8,ABS(1-V81)&gt;Input!$C$9),MAX($C$3:C80)+1,"")</f>
        <v/>
      </c>
      <c r="D81" t="str">
        <f>IF((MAX($D$3:$D80)+1)&gt;Data!$D$1,"",MAX($D$3:$D80)+1)</f>
        <v/>
      </c>
      <c r="E81" s="14">
        <f>IF(D81="",0,VLOOKUP($D81,Data!$D$4:$R$2000,Data!E$2-3,FALSE))</f>
        <v>0</v>
      </c>
      <c r="F81" s="14">
        <f>IF(D81="",0,VLOOKUP($D81,Data!$D$4:$R$2000,Data!F$2-3,FALSE))</f>
        <v>0</v>
      </c>
      <c r="G81" s="14">
        <f>IF(D81="",0,VLOOKUP($D81,Data!$D$4:$R$2000,Data!G$2-3,FALSE))</f>
        <v>0</v>
      </c>
      <c r="H81" s="14">
        <f>IF(D81="",0,VLOOKUP($D81,Data!$D$4:$R$2000,Data!H$2-3,FALSE))</f>
        <v>0</v>
      </c>
      <c r="I81" s="14">
        <f>IF(D81="",0,VLOOKUP($D81,Data!$D$4:$R$2000,Data!I$2-3,FALSE))</f>
        <v>0</v>
      </c>
      <c r="J81" s="14">
        <f>IF(D81="",0,VLOOKUP($D81,Data!$D$4:$R$2000,Data!J$2-3,FALSE))</f>
        <v>0</v>
      </c>
      <c r="K81" s="15">
        <f>IF(D81="",0,SUMIFS(Data!M:M,Data!$G:$G,'Data (2)'!$G81,Data!$I:$I,'Data (2)'!$I81))</f>
        <v>0</v>
      </c>
      <c r="L81" s="15">
        <f>IF(D81="",0,SUMIFS(Data!N:N,Data!$G:$G,'Data (2)'!$G81,Data!$I:$I,'Data (2)'!$I81))</f>
        <v>0</v>
      </c>
      <c r="M81" s="15">
        <f>IF(D81="",0,SUMIFS(Data!O:O,Data!$G:$G,'Data (2)'!$G81,Data!$I:$I,'Data (2)'!$I81))</f>
        <v>0</v>
      </c>
      <c r="N81" s="15">
        <f>IF(D81="",0,SUMIFS(Data!P:P,Data!$G:$G,'Data (2)'!$G81,Data!$I:$I,'Data (2)'!$I81))</f>
        <v>0</v>
      </c>
      <c r="O81" s="15">
        <f>IF(D81="",0,SUMIFS(Data!Q:Q,Data!$G:$G,'Data (2)'!$G81,Data!$I:$I,'Data (2)'!$I81))</f>
        <v>0</v>
      </c>
      <c r="P81" s="15">
        <f>IF(D81="",0,SUMIFS(Data!R:R,Data!$G:$G,'Data (2)'!$G81,Data!$I:$I,'Data (2)'!$I81))</f>
        <v>0</v>
      </c>
      <c r="Q81" s="4">
        <f t="shared" si="7"/>
        <v>0</v>
      </c>
      <c r="R81" s="6">
        <f t="shared" si="8"/>
        <v>0</v>
      </c>
      <c r="S81" s="4">
        <f t="shared" si="9"/>
        <v>0</v>
      </c>
      <c r="T81" s="6">
        <f t="shared" si="10"/>
        <v>0</v>
      </c>
      <c r="U81" s="4">
        <f t="shared" si="11"/>
        <v>0</v>
      </c>
      <c r="V81" s="6">
        <f t="shared" si="12"/>
        <v>0</v>
      </c>
    </row>
    <row r="82" spans="1:22" x14ac:dyDescent="0.2">
      <c r="A82" t="str">
        <f>IF(AND(ABS(Q82)&gt;Input!$A$8,ABS(1-R82)&gt;Input!$A$9),MAX($A$3:A81)+1,"")</f>
        <v/>
      </c>
      <c r="B82" t="str">
        <f>IF(AND(ABS(S82)&gt;Input!$B$8,ABS(1-T82)&gt;Input!$B$9),MAX($B$3:B81)+1,"")</f>
        <v/>
      </c>
      <c r="C82" t="str">
        <f>IF(AND(ABS(U82)&gt;Input!$C$8,ABS(1-V82)&gt;Input!$C$9),MAX($C$3:C81)+1,"")</f>
        <v/>
      </c>
      <c r="D82" t="str">
        <f>IF((MAX($D$3:$D81)+1)&gt;Data!$D$1,"",MAX($D$3:$D81)+1)</f>
        <v/>
      </c>
      <c r="E82" s="14">
        <f>IF(D82="",0,VLOOKUP($D82,Data!$D$4:$R$2000,Data!E$2-3,FALSE))</f>
        <v>0</v>
      </c>
      <c r="F82" s="14">
        <f>IF(D82="",0,VLOOKUP($D82,Data!$D$4:$R$2000,Data!F$2-3,FALSE))</f>
        <v>0</v>
      </c>
      <c r="G82" s="14">
        <f>IF(D82="",0,VLOOKUP($D82,Data!$D$4:$R$2000,Data!G$2-3,FALSE))</f>
        <v>0</v>
      </c>
      <c r="H82" s="14">
        <f>IF(D82="",0,VLOOKUP($D82,Data!$D$4:$R$2000,Data!H$2-3,FALSE))</f>
        <v>0</v>
      </c>
      <c r="I82" s="14">
        <f>IF(D82="",0,VLOOKUP($D82,Data!$D$4:$R$2000,Data!I$2-3,FALSE))</f>
        <v>0</v>
      </c>
      <c r="J82" s="14">
        <f>IF(D82="",0,VLOOKUP($D82,Data!$D$4:$R$2000,Data!J$2-3,FALSE))</f>
        <v>0</v>
      </c>
      <c r="K82" s="15">
        <f>IF(D82="",0,SUMIFS(Data!M:M,Data!$G:$G,'Data (2)'!$G82,Data!$I:$I,'Data (2)'!$I82))</f>
        <v>0</v>
      </c>
      <c r="L82" s="15">
        <f>IF(D82="",0,SUMIFS(Data!N:N,Data!$G:$G,'Data (2)'!$G82,Data!$I:$I,'Data (2)'!$I82))</f>
        <v>0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0</v>
      </c>
      <c r="O82" s="15">
        <f>IF(D82="",0,SUMIFS(Data!Q:Q,Data!$G:$G,'Data (2)'!$G82,Data!$I:$I,'Data (2)'!$I82))</f>
        <v>0</v>
      </c>
      <c r="P82" s="15">
        <f>IF(D82="",0,SUMIFS(Data!R:R,Data!$G:$G,'Data (2)'!$G82,Data!$I:$I,'Data (2)'!$I82))</f>
        <v>0</v>
      </c>
      <c r="Q82" s="4">
        <f t="shared" si="7"/>
        <v>0</v>
      </c>
      <c r="R82" s="6">
        <f t="shared" si="8"/>
        <v>0</v>
      </c>
      <c r="S82" s="4">
        <f t="shared" si="9"/>
        <v>0</v>
      </c>
      <c r="T82" s="6">
        <f t="shared" si="10"/>
        <v>0</v>
      </c>
      <c r="U82" s="4">
        <f t="shared" si="11"/>
        <v>0</v>
      </c>
      <c r="V82" s="6">
        <f t="shared" si="12"/>
        <v>0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 t="str">
        <f>IF(AND(ABS(U83)&gt;Input!$C$8,ABS(1-V83)&gt;Input!$C$9),MAX($C$3:C82)+1,"")</f>
        <v/>
      </c>
      <c r="D83" t="str">
        <f>IF((MAX($D$3:$D82)+1)&gt;Data!$D$1,"",MAX($D$3:$D82)+1)</f>
        <v/>
      </c>
      <c r="E83" s="14">
        <f>IF(D83="",0,VLOOKUP($D83,Data!$D$4:$R$2000,Data!E$2-3,FALSE))</f>
        <v>0</v>
      </c>
      <c r="F83" s="14">
        <f>IF(D83="",0,VLOOKUP($D83,Data!$D$4:$R$2000,Data!F$2-3,FALSE))</f>
        <v>0</v>
      </c>
      <c r="G83" s="14">
        <f>IF(D83="",0,VLOOKUP($D83,Data!$D$4:$R$2000,Data!G$2-3,FALSE))</f>
        <v>0</v>
      </c>
      <c r="H83" s="14">
        <f>IF(D83="",0,VLOOKUP($D83,Data!$D$4:$R$2000,Data!H$2-3,FALSE))</f>
        <v>0</v>
      </c>
      <c r="I83" s="14">
        <f>IF(D83="",0,VLOOKUP($D83,Data!$D$4:$R$2000,Data!I$2-3,FALSE))</f>
        <v>0</v>
      </c>
      <c r="J83" s="14">
        <f>IF(D83="",0,VLOOKUP($D83,Data!$D$4:$R$2000,Data!J$2-3,FALSE))</f>
        <v>0</v>
      </c>
      <c r="K83" s="15">
        <f>IF(D83="",0,SUMIFS(Data!M:M,Data!$G:$G,'Data (2)'!$G83,Data!$I:$I,'Data (2)'!$I83))</f>
        <v>0</v>
      </c>
      <c r="L83" s="15">
        <f>IF(D83="",0,SUMIFS(Data!N:N,Data!$G:$G,'Data (2)'!$G83,Data!$I:$I,'Data (2)'!$I83))</f>
        <v>0</v>
      </c>
      <c r="M83" s="15">
        <f>IF(D83="",0,SUMIFS(Data!O:O,Data!$G:$G,'Data (2)'!$G83,Data!$I:$I,'Data (2)'!$I83))</f>
        <v>0</v>
      </c>
      <c r="N83" s="15">
        <f>IF(D83="",0,SUMIFS(Data!P:P,Data!$G:$G,'Data (2)'!$G83,Data!$I:$I,'Data (2)'!$I83))</f>
        <v>0</v>
      </c>
      <c r="O83" s="15">
        <f>IF(D83="",0,SUMIFS(Data!Q:Q,Data!$G:$G,'Data (2)'!$G83,Data!$I:$I,'Data (2)'!$I83))</f>
        <v>0</v>
      </c>
      <c r="P83" s="15">
        <f>IF(D83="",0,SUMIFS(Data!R:R,Data!$G:$G,'Data (2)'!$G83,Data!$I:$I,'Data (2)'!$I83))</f>
        <v>0</v>
      </c>
      <c r="Q83" s="4">
        <f t="shared" si="7"/>
        <v>0</v>
      </c>
      <c r="R83" s="6">
        <f t="shared" si="8"/>
        <v>0</v>
      </c>
      <c r="S83" s="4">
        <f t="shared" si="9"/>
        <v>0</v>
      </c>
      <c r="T83" s="6">
        <f t="shared" si="10"/>
        <v>0</v>
      </c>
      <c r="U83" s="4">
        <f t="shared" si="11"/>
        <v>0</v>
      </c>
      <c r="V83" s="6">
        <f t="shared" si="12"/>
        <v>0</v>
      </c>
    </row>
    <row r="84" spans="1:22" x14ac:dyDescent="0.2">
      <c r="A84" t="str">
        <f>IF(AND(ABS(Q84)&gt;Input!$A$8,ABS(1-R84)&gt;Input!$A$9),MAX($A$3:A83)+1,"")</f>
        <v/>
      </c>
      <c r="B84" t="str">
        <f>IF(AND(ABS(S84)&gt;Input!$B$8,ABS(1-T84)&gt;Input!$B$9),MAX($B$3:B83)+1,"")</f>
        <v/>
      </c>
      <c r="C84" t="str">
        <f>IF(AND(ABS(U84)&gt;Input!$C$8,ABS(1-V84)&gt;Input!$C$9),MAX($C$3:C83)+1,"")</f>
        <v/>
      </c>
      <c r="D84" t="str">
        <f>IF((MAX($D$3:$D83)+1)&gt;Data!$D$1,"",MAX($D$3:$D83)+1)</f>
        <v/>
      </c>
      <c r="E84" s="14">
        <f>IF(D84="",0,VLOOKUP($D84,Data!$D$4:$R$2000,Data!E$2-3,FALSE))</f>
        <v>0</v>
      </c>
      <c r="F84" s="14">
        <f>IF(D84="",0,VLOOKUP($D84,Data!$D$4:$R$2000,Data!F$2-3,FALSE))</f>
        <v>0</v>
      </c>
      <c r="G84" s="14">
        <f>IF(D84="",0,VLOOKUP($D84,Data!$D$4:$R$2000,Data!G$2-3,FALSE))</f>
        <v>0</v>
      </c>
      <c r="H84" s="14">
        <f>IF(D84="",0,VLOOKUP($D84,Data!$D$4:$R$2000,Data!H$2-3,FALSE))</f>
        <v>0</v>
      </c>
      <c r="I84" s="14">
        <f>IF(D84="",0,VLOOKUP($D84,Data!$D$4:$R$2000,Data!I$2-3,FALSE))</f>
        <v>0</v>
      </c>
      <c r="J84" s="14">
        <f>IF(D84="",0,VLOOKUP($D84,Data!$D$4:$R$2000,Data!J$2-3,FALSE))</f>
        <v>0</v>
      </c>
      <c r="K84" s="15">
        <f>IF(D84="",0,SUMIFS(Data!M:M,Data!$G:$G,'Data (2)'!$G84,Data!$I:$I,'Data (2)'!$I84))</f>
        <v>0</v>
      </c>
      <c r="L84" s="15">
        <f>IF(D84="",0,SUMIFS(Data!N:N,Data!$G:$G,'Data (2)'!$G84,Data!$I:$I,'Data (2)'!$I84))</f>
        <v>0</v>
      </c>
      <c r="M84" s="15">
        <f>IF(D84="",0,SUMIFS(Data!O:O,Data!$G:$G,'Data (2)'!$G84,Data!$I:$I,'Data (2)'!$I84))</f>
        <v>0</v>
      </c>
      <c r="N84" s="15">
        <f>IF(D84="",0,SUMIFS(Data!P:P,Data!$G:$G,'Data (2)'!$G84,Data!$I:$I,'Data (2)'!$I84))</f>
        <v>0</v>
      </c>
      <c r="O84" s="15">
        <f>IF(D84="",0,SUMIFS(Data!Q:Q,Data!$G:$G,'Data (2)'!$G84,Data!$I:$I,'Data (2)'!$I84))</f>
        <v>0</v>
      </c>
      <c r="P84" s="15">
        <f>IF(D84="",0,SUMIFS(Data!R:R,Data!$G:$G,'Data (2)'!$G84,Data!$I:$I,'Data (2)'!$I84))</f>
        <v>0</v>
      </c>
      <c r="Q84" s="4">
        <f t="shared" si="7"/>
        <v>0</v>
      </c>
      <c r="R84" s="6">
        <f t="shared" si="8"/>
        <v>0</v>
      </c>
      <c r="S84" s="4">
        <f t="shared" si="9"/>
        <v>0</v>
      </c>
      <c r="T84" s="6">
        <f t="shared" si="10"/>
        <v>0</v>
      </c>
      <c r="U84" s="4">
        <f t="shared" si="11"/>
        <v>0</v>
      </c>
      <c r="V84" s="6">
        <f t="shared" si="12"/>
        <v>0</v>
      </c>
    </row>
    <row r="85" spans="1:22" x14ac:dyDescent="0.2">
      <c r="A85" t="str">
        <f>IF(AND(ABS(Q85)&gt;Input!$A$8,ABS(1-R85)&gt;Input!$A$9),MAX($A$3:A84)+1,"")</f>
        <v/>
      </c>
      <c r="B85" t="str">
        <f>IF(AND(ABS(S85)&gt;Input!$B$8,ABS(1-T85)&gt;Input!$B$9),MAX($B$3:B84)+1,"")</f>
        <v/>
      </c>
      <c r="C85" t="str">
        <f>IF(AND(ABS(U85)&gt;Input!$C$8,ABS(1-V85)&gt;Input!$C$9),MAX($C$3:C84)+1,"")</f>
        <v/>
      </c>
      <c r="D85" t="str">
        <f>IF((MAX($D$3:$D84)+1)&gt;Data!$D$1,"",MAX($D$3:$D84)+1)</f>
        <v/>
      </c>
      <c r="E85" s="14">
        <f>IF(D85="",0,VLOOKUP($D85,Data!$D$4:$R$2000,Data!E$2-3,FALSE))</f>
        <v>0</v>
      </c>
      <c r="F85" s="14">
        <f>IF(D85="",0,VLOOKUP($D85,Data!$D$4:$R$2000,Data!F$2-3,FALSE))</f>
        <v>0</v>
      </c>
      <c r="G85" s="14">
        <f>IF(D85="",0,VLOOKUP($D85,Data!$D$4:$R$2000,Data!G$2-3,FALSE))</f>
        <v>0</v>
      </c>
      <c r="H85" s="14">
        <f>IF(D85="",0,VLOOKUP($D85,Data!$D$4:$R$2000,Data!H$2-3,FALSE))</f>
        <v>0</v>
      </c>
      <c r="I85" s="14">
        <f>IF(D85="",0,VLOOKUP($D85,Data!$D$4:$R$2000,Data!I$2-3,FALSE))</f>
        <v>0</v>
      </c>
      <c r="J85" s="14">
        <f>IF(D85="",0,VLOOKUP($D85,Data!$D$4:$R$2000,Data!J$2-3,FALSE))</f>
        <v>0</v>
      </c>
      <c r="K85" s="15">
        <f>IF(D85="",0,SUMIFS(Data!M:M,Data!$G:$G,'Data (2)'!$G85,Data!$I:$I,'Data (2)'!$I85))</f>
        <v>0</v>
      </c>
      <c r="L85" s="15">
        <f>IF(D85="",0,SUMIFS(Data!N:N,Data!$G:$G,'Data (2)'!$G85,Data!$I:$I,'Data (2)'!$I85))</f>
        <v>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0</v>
      </c>
      <c r="O85" s="15">
        <f>IF(D85="",0,SUMIFS(Data!Q:Q,Data!$G:$G,'Data (2)'!$G85,Data!$I:$I,'Data (2)'!$I85))</f>
        <v>0</v>
      </c>
      <c r="P85" s="15">
        <f>IF(D85="",0,SUMIFS(Data!R:R,Data!$G:$G,'Data (2)'!$G85,Data!$I:$I,'Data (2)'!$I85))</f>
        <v>0</v>
      </c>
      <c r="Q85" s="4">
        <f t="shared" si="7"/>
        <v>0</v>
      </c>
      <c r="R85" s="6">
        <f t="shared" si="8"/>
        <v>0</v>
      </c>
      <c r="S85" s="4">
        <f t="shared" si="9"/>
        <v>0</v>
      </c>
      <c r="T85" s="6">
        <f t="shared" si="10"/>
        <v>0</v>
      </c>
      <c r="U85" s="4">
        <f t="shared" si="11"/>
        <v>0</v>
      </c>
      <c r="V85" s="6">
        <f t="shared" si="12"/>
        <v>0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 t="str">
        <f>IF((MAX($D$3:$D85)+1)&gt;Data!$D$1,"",MAX($D$3:$D85)+1)</f>
        <v/>
      </c>
      <c r="E86" s="14">
        <f>IF(D86="",0,VLOOKUP($D86,Data!$D$4:$R$2000,Data!E$2-3,FALSE))</f>
        <v>0</v>
      </c>
      <c r="F86" s="14">
        <f>IF(D86="",0,VLOOKUP($D86,Data!$D$4:$R$2000,Data!F$2-3,FALSE))</f>
        <v>0</v>
      </c>
      <c r="G86" s="14">
        <f>IF(D86="",0,VLOOKUP($D86,Data!$D$4:$R$2000,Data!G$2-3,FALSE))</f>
        <v>0</v>
      </c>
      <c r="H86" s="14">
        <f>IF(D86="",0,VLOOKUP($D86,Data!$D$4:$R$2000,Data!H$2-3,FALSE))</f>
        <v>0</v>
      </c>
      <c r="I86" s="14">
        <f>IF(D86="",0,VLOOKUP($D86,Data!$D$4:$R$2000,Data!I$2-3,FALSE))</f>
        <v>0</v>
      </c>
      <c r="J86" s="14">
        <f>IF(D86="",0,VLOOKUP($D86,Data!$D$4:$R$2000,Data!J$2-3,FALSE))</f>
        <v>0</v>
      </c>
      <c r="K86" s="15">
        <f>IF(D86="",0,SUMIFS(Data!M:M,Data!$G:$G,'Data (2)'!$G86,Data!$I:$I,'Data (2)'!$I86))</f>
        <v>0</v>
      </c>
      <c r="L86" s="15">
        <f>IF(D86="",0,SUMIFS(Data!N:N,Data!$G:$G,'Data (2)'!$G86,Data!$I:$I,'Data (2)'!$I86))</f>
        <v>0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0</v>
      </c>
      <c r="O86" s="15">
        <f>IF(D86="",0,SUMIFS(Data!Q:Q,Data!$G:$G,'Data (2)'!$G86,Data!$I:$I,'Data (2)'!$I86))</f>
        <v>0</v>
      </c>
      <c r="P86" s="15">
        <f>IF(D86="",0,SUMIFS(Data!R:R,Data!$G:$G,'Data (2)'!$G86,Data!$I:$I,'Data (2)'!$I86))</f>
        <v>0</v>
      </c>
      <c r="Q86" s="4">
        <f t="shared" si="7"/>
        <v>0</v>
      </c>
      <c r="R86" s="6">
        <f t="shared" si="8"/>
        <v>0</v>
      </c>
      <c r="S86" s="4">
        <f t="shared" si="9"/>
        <v>0</v>
      </c>
      <c r="T86" s="6">
        <f t="shared" si="10"/>
        <v>0</v>
      </c>
      <c r="U86" s="4">
        <f t="shared" si="11"/>
        <v>0</v>
      </c>
      <c r="V86" s="6">
        <f t="shared" si="12"/>
        <v>0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 t="str">
        <f>IF((MAX($D$3:$D86)+1)&gt;Data!$D$1,"",MAX($D$3:$D86)+1)</f>
        <v/>
      </c>
      <c r="E87" s="14">
        <f>IF(D87="",0,VLOOKUP($D87,Data!$D$4:$R$2000,Data!E$2-3,FALSE))</f>
        <v>0</v>
      </c>
      <c r="F87" s="14">
        <f>IF(D87="",0,VLOOKUP($D87,Data!$D$4:$R$2000,Data!F$2-3,FALSE))</f>
        <v>0</v>
      </c>
      <c r="G87" s="14">
        <f>IF(D87="",0,VLOOKUP($D87,Data!$D$4:$R$2000,Data!G$2-3,FALSE))</f>
        <v>0</v>
      </c>
      <c r="H87" s="14">
        <f>IF(D87="",0,VLOOKUP($D87,Data!$D$4:$R$2000,Data!H$2-3,FALSE))</f>
        <v>0</v>
      </c>
      <c r="I87" s="14">
        <f>IF(D87="",0,VLOOKUP($D87,Data!$D$4:$R$2000,Data!I$2-3,FALSE))</f>
        <v>0</v>
      </c>
      <c r="J87" s="14">
        <f>IF(D87="",0,VLOOKUP($D87,Data!$D$4:$R$2000,Data!J$2-3,FALSE))</f>
        <v>0</v>
      </c>
      <c r="K87" s="15">
        <f>IF(D87="",0,SUMIFS(Data!M:M,Data!$G:$G,'Data (2)'!$G87,Data!$I:$I,'Data (2)'!$I87))</f>
        <v>0</v>
      </c>
      <c r="L87" s="15">
        <f>IF(D87="",0,SUMIFS(Data!N:N,Data!$G:$G,'Data (2)'!$G87,Data!$I:$I,'Data (2)'!$I87))</f>
        <v>0</v>
      </c>
      <c r="M87" s="15">
        <f>IF(D87="",0,SUMIFS(Data!O:O,Data!$G:$G,'Data (2)'!$G87,Data!$I:$I,'Data (2)'!$I87))</f>
        <v>0</v>
      </c>
      <c r="N87" s="15">
        <f>IF(D87="",0,SUMIFS(Data!P:P,Data!$G:$G,'Data (2)'!$G87,Data!$I:$I,'Data (2)'!$I87))</f>
        <v>0</v>
      </c>
      <c r="O87" s="15">
        <f>IF(D87="",0,SUMIFS(Data!Q:Q,Data!$G:$G,'Data (2)'!$G87,Data!$I:$I,'Data (2)'!$I87))</f>
        <v>0</v>
      </c>
      <c r="P87" s="15">
        <f>IF(D87="",0,SUMIFS(Data!R:R,Data!$G:$G,'Data (2)'!$G87,Data!$I:$I,'Data (2)'!$I87))</f>
        <v>0</v>
      </c>
      <c r="Q87" s="4">
        <f t="shared" si="7"/>
        <v>0</v>
      </c>
      <c r="R87" s="6">
        <f t="shared" si="8"/>
        <v>0</v>
      </c>
      <c r="S87" s="4">
        <f t="shared" si="9"/>
        <v>0</v>
      </c>
      <c r="T87" s="6">
        <f t="shared" si="10"/>
        <v>0</v>
      </c>
      <c r="U87" s="4">
        <f t="shared" si="11"/>
        <v>0</v>
      </c>
      <c r="V87" s="6">
        <f t="shared" si="12"/>
        <v>0</v>
      </c>
    </row>
    <row r="88" spans="1:22" x14ac:dyDescent="0.2">
      <c r="A88" t="str">
        <f>IF(AND(ABS(Q88)&gt;Input!$A$8,ABS(1-R88)&gt;Input!$A$9),MAX($A$3:A87)+1,"")</f>
        <v/>
      </c>
      <c r="B88" t="str">
        <f>IF(AND(ABS(S88)&gt;Input!$B$8,ABS(1-T88)&gt;Input!$B$9),MAX($B$3:B87)+1,"")</f>
        <v/>
      </c>
      <c r="C88" t="str">
        <f>IF(AND(ABS(U88)&gt;Input!$C$8,ABS(1-V88)&gt;Input!$C$9),MAX($C$3:C87)+1,"")</f>
        <v/>
      </c>
      <c r="D88" t="str">
        <f>IF((MAX($D$3:$D87)+1)&gt;Data!$D$1,"",MAX($D$3:$D87)+1)</f>
        <v/>
      </c>
      <c r="E88" s="14">
        <f>IF(D88="",0,VLOOKUP($D88,Data!$D$4:$R$2000,Data!E$2-3,FALSE))</f>
        <v>0</v>
      </c>
      <c r="F88" s="14">
        <f>IF(D88="",0,VLOOKUP($D88,Data!$D$4:$R$2000,Data!F$2-3,FALSE))</f>
        <v>0</v>
      </c>
      <c r="G88" s="14">
        <f>IF(D88="",0,VLOOKUP($D88,Data!$D$4:$R$2000,Data!G$2-3,FALSE))</f>
        <v>0</v>
      </c>
      <c r="H88" s="14">
        <f>IF(D88="",0,VLOOKUP($D88,Data!$D$4:$R$2000,Data!H$2-3,FALSE))</f>
        <v>0</v>
      </c>
      <c r="I88" s="14">
        <f>IF(D88="",0,VLOOKUP($D88,Data!$D$4:$R$2000,Data!I$2-3,FALSE))</f>
        <v>0</v>
      </c>
      <c r="J88" s="14">
        <f>IF(D88="",0,VLOOKUP($D88,Data!$D$4:$R$2000,Data!J$2-3,FALSE))</f>
        <v>0</v>
      </c>
      <c r="K88" s="15">
        <f>IF(D88="",0,SUMIFS(Data!M:M,Data!$G:$G,'Data (2)'!$G88,Data!$I:$I,'Data (2)'!$I88))</f>
        <v>0</v>
      </c>
      <c r="L88" s="15">
        <f>IF(D88="",0,SUMIFS(Data!N:N,Data!$G:$G,'Data (2)'!$G88,Data!$I:$I,'Data (2)'!$I88))</f>
        <v>0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0</v>
      </c>
      <c r="O88" s="15">
        <f>IF(D88="",0,SUMIFS(Data!Q:Q,Data!$G:$G,'Data (2)'!$G88,Data!$I:$I,'Data (2)'!$I88))</f>
        <v>0</v>
      </c>
      <c r="P88" s="15">
        <f>IF(D88="",0,SUMIFS(Data!R:R,Data!$G:$G,'Data (2)'!$G88,Data!$I:$I,'Data (2)'!$I88))</f>
        <v>0</v>
      </c>
      <c r="Q88" s="4">
        <f t="shared" si="7"/>
        <v>0</v>
      </c>
      <c r="R88" s="6">
        <f t="shared" si="8"/>
        <v>0</v>
      </c>
      <c r="S88" s="4">
        <f t="shared" si="9"/>
        <v>0</v>
      </c>
      <c r="T88" s="6">
        <f t="shared" si="10"/>
        <v>0</v>
      </c>
      <c r="U88" s="4">
        <f t="shared" si="11"/>
        <v>0</v>
      </c>
      <c r="V88" s="6">
        <f t="shared" si="12"/>
        <v>0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 t="str">
        <f>IF((MAX($D$3:$D88)+1)&gt;Data!$D$1,"",MAX($D$3:$D88)+1)</f>
        <v/>
      </c>
      <c r="E89" s="14">
        <f>IF(D89="",0,VLOOKUP($D89,Data!$D$4:$R$2000,Data!E$2-3,FALSE))</f>
        <v>0</v>
      </c>
      <c r="F89" s="14">
        <f>IF(D89="",0,VLOOKUP($D89,Data!$D$4:$R$2000,Data!F$2-3,FALSE))</f>
        <v>0</v>
      </c>
      <c r="G89" s="14">
        <f>IF(D89="",0,VLOOKUP($D89,Data!$D$4:$R$2000,Data!G$2-3,FALSE))</f>
        <v>0</v>
      </c>
      <c r="H89" s="14">
        <f>IF(D89="",0,VLOOKUP($D89,Data!$D$4:$R$2000,Data!H$2-3,FALSE))</f>
        <v>0</v>
      </c>
      <c r="I89" s="14">
        <f>IF(D89="",0,VLOOKUP($D89,Data!$D$4:$R$2000,Data!I$2-3,FALSE))</f>
        <v>0</v>
      </c>
      <c r="J89" s="14">
        <f>IF(D89="",0,VLOOKUP($D89,Data!$D$4:$R$2000,Data!J$2-3,FALSE))</f>
        <v>0</v>
      </c>
      <c r="K89" s="15">
        <f>IF(D89="",0,SUMIFS(Data!M:M,Data!$G:$G,'Data (2)'!$G89,Data!$I:$I,'Data (2)'!$I89))</f>
        <v>0</v>
      </c>
      <c r="L89" s="15">
        <f>IF(D89="",0,SUMIFS(Data!N:N,Data!$G:$G,'Data (2)'!$G89,Data!$I:$I,'Data (2)'!$I89))</f>
        <v>0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0</v>
      </c>
      <c r="O89" s="15">
        <f>IF(D89="",0,SUMIFS(Data!Q:Q,Data!$G:$G,'Data (2)'!$G89,Data!$I:$I,'Data (2)'!$I89))</f>
        <v>0</v>
      </c>
      <c r="P89" s="15">
        <f>IF(D89="",0,SUMIFS(Data!R:R,Data!$G:$G,'Data (2)'!$G89,Data!$I:$I,'Data (2)'!$I89))</f>
        <v>0</v>
      </c>
      <c r="Q89" s="4">
        <f t="shared" si="7"/>
        <v>0</v>
      </c>
      <c r="R89" s="6">
        <f t="shared" si="8"/>
        <v>0</v>
      </c>
      <c r="S89" s="4">
        <f t="shared" si="9"/>
        <v>0</v>
      </c>
      <c r="T89" s="6">
        <f t="shared" si="10"/>
        <v>0</v>
      </c>
      <c r="U89" s="4">
        <f t="shared" si="11"/>
        <v>0</v>
      </c>
      <c r="V89" s="6">
        <f t="shared" si="12"/>
        <v>0</v>
      </c>
    </row>
    <row r="90" spans="1:22" x14ac:dyDescent="0.2">
      <c r="A90" t="str">
        <f>IF(AND(ABS(Q90)&gt;Input!$A$8,ABS(1-R90)&gt;Input!$A$9),MAX($A$3:A89)+1,"")</f>
        <v/>
      </c>
      <c r="B90" t="str">
        <f>IF(AND(ABS(S90)&gt;Input!$B$8,ABS(1-T90)&gt;Input!$B$9),MAX($B$3:B89)+1,"")</f>
        <v/>
      </c>
      <c r="C90" t="str">
        <f>IF(AND(ABS(U90)&gt;Input!$C$8,ABS(1-V90)&gt;Input!$C$9),MAX($C$3:C89)+1,"")</f>
        <v/>
      </c>
      <c r="D90" t="str">
        <f>IF((MAX($D$3:$D89)+1)&gt;Data!$D$1,"",MAX($D$3:$D89)+1)</f>
        <v/>
      </c>
      <c r="E90" s="14">
        <f>IF(D90="",0,VLOOKUP($D90,Data!$D$4:$R$2000,Data!E$2-3,FALSE))</f>
        <v>0</v>
      </c>
      <c r="F90" s="14">
        <f>IF(D90="",0,VLOOKUP($D90,Data!$D$4:$R$2000,Data!F$2-3,FALSE))</f>
        <v>0</v>
      </c>
      <c r="G90" s="14">
        <f>IF(D90="",0,VLOOKUP($D90,Data!$D$4:$R$2000,Data!G$2-3,FALSE))</f>
        <v>0</v>
      </c>
      <c r="H90" s="14">
        <f>IF(D90="",0,VLOOKUP($D90,Data!$D$4:$R$2000,Data!H$2-3,FALSE))</f>
        <v>0</v>
      </c>
      <c r="I90" s="14">
        <f>IF(D90="",0,VLOOKUP($D90,Data!$D$4:$R$2000,Data!I$2-3,FALSE))</f>
        <v>0</v>
      </c>
      <c r="J90" s="14">
        <f>IF(D90="",0,VLOOKUP($D90,Data!$D$4:$R$2000,Data!J$2-3,FALSE))</f>
        <v>0</v>
      </c>
      <c r="K90" s="15">
        <f>IF(D90="",0,SUMIFS(Data!M:M,Data!$G:$G,'Data (2)'!$G90,Data!$I:$I,'Data (2)'!$I90))</f>
        <v>0</v>
      </c>
      <c r="L90" s="15">
        <f>IF(D90="",0,SUMIFS(Data!N:N,Data!$G:$G,'Data (2)'!$G90,Data!$I:$I,'Data (2)'!$I90))</f>
        <v>0</v>
      </c>
      <c r="M90" s="15">
        <f>IF(D90="",0,SUMIFS(Data!O:O,Data!$G:$G,'Data (2)'!$G90,Data!$I:$I,'Data (2)'!$I90))</f>
        <v>0</v>
      </c>
      <c r="N90" s="15">
        <f>IF(D90="",0,SUMIFS(Data!P:P,Data!$G:$G,'Data (2)'!$G90,Data!$I:$I,'Data (2)'!$I90))</f>
        <v>0</v>
      </c>
      <c r="O90" s="15">
        <f>IF(D90="",0,SUMIFS(Data!Q:Q,Data!$G:$G,'Data (2)'!$G90,Data!$I:$I,'Data (2)'!$I90))</f>
        <v>0</v>
      </c>
      <c r="P90" s="15">
        <f>IF(D90="",0,SUMIFS(Data!R:R,Data!$G:$G,'Data (2)'!$G90,Data!$I:$I,'Data (2)'!$I90))</f>
        <v>0</v>
      </c>
      <c r="Q90" s="4">
        <f t="shared" si="7"/>
        <v>0</v>
      </c>
      <c r="R90" s="6">
        <f t="shared" si="8"/>
        <v>0</v>
      </c>
      <c r="S90" s="4">
        <f t="shared" si="9"/>
        <v>0</v>
      </c>
      <c r="T90" s="6">
        <f t="shared" si="10"/>
        <v>0</v>
      </c>
      <c r="U90" s="4">
        <f t="shared" si="11"/>
        <v>0</v>
      </c>
      <c r="V90" s="6">
        <f t="shared" si="12"/>
        <v>0</v>
      </c>
    </row>
    <row r="91" spans="1:22" x14ac:dyDescent="0.2">
      <c r="A91" t="str">
        <f>IF(AND(ABS(Q91)&gt;Input!$A$8,ABS(1-R91)&gt;Input!$A$9),MAX($A$3:A90)+1,"")</f>
        <v/>
      </c>
      <c r="B91" t="str">
        <f>IF(AND(ABS(S91)&gt;Input!$B$8,ABS(1-T91)&gt;Input!$B$9),MAX($B$3:B90)+1,"")</f>
        <v/>
      </c>
      <c r="C91" t="str">
        <f>IF(AND(ABS(U91)&gt;Input!$C$8,ABS(1-V91)&gt;Input!$C$9),MAX($C$3:C90)+1,"")</f>
        <v/>
      </c>
      <c r="D91" t="str">
        <f>IF((MAX($D$3:$D90)+1)&gt;Data!$D$1,"",MAX($D$3:$D90)+1)</f>
        <v/>
      </c>
      <c r="E91" s="14">
        <f>IF(D91="",0,VLOOKUP($D91,Data!$D$4:$R$2000,Data!E$2-3,FALSE))</f>
        <v>0</v>
      </c>
      <c r="F91" s="14">
        <f>IF(D91="",0,VLOOKUP($D91,Data!$D$4:$R$2000,Data!F$2-3,FALSE))</f>
        <v>0</v>
      </c>
      <c r="G91" s="14">
        <f>IF(D91="",0,VLOOKUP($D91,Data!$D$4:$R$2000,Data!G$2-3,FALSE))</f>
        <v>0</v>
      </c>
      <c r="H91" s="14">
        <f>IF(D91="",0,VLOOKUP($D91,Data!$D$4:$R$2000,Data!H$2-3,FALSE))</f>
        <v>0</v>
      </c>
      <c r="I91" s="14">
        <f>IF(D91="",0,VLOOKUP($D91,Data!$D$4:$R$2000,Data!I$2-3,FALSE))</f>
        <v>0</v>
      </c>
      <c r="J91" s="14">
        <f>IF(D91="",0,VLOOKUP($D91,Data!$D$4:$R$2000,Data!J$2-3,FALSE))</f>
        <v>0</v>
      </c>
      <c r="K91" s="15">
        <f>IF(D91="",0,SUMIFS(Data!M:M,Data!$G:$G,'Data (2)'!$G91,Data!$I:$I,'Data (2)'!$I91))</f>
        <v>0</v>
      </c>
      <c r="L91" s="15">
        <f>IF(D91="",0,SUMIFS(Data!N:N,Data!$G:$G,'Data (2)'!$G91,Data!$I:$I,'Data (2)'!$I91))</f>
        <v>0</v>
      </c>
      <c r="M91" s="15">
        <f>IF(D91="",0,SUMIFS(Data!O:O,Data!$G:$G,'Data (2)'!$G91,Data!$I:$I,'Data (2)'!$I91))</f>
        <v>0</v>
      </c>
      <c r="N91" s="15">
        <f>IF(D91="",0,SUMIFS(Data!P:P,Data!$G:$G,'Data (2)'!$G91,Data!$I:$I,'Data (2)'!$I91))</f>
        <v>0</v>
      </c>
      <c r="O91" s="15">
        <f>IF(D91="",0,SUMIFS(Data!Q:Q,Data!$G:$G,'Data (2)'!$G91,Data!$I:$I,'Data (2)'!$I91))</f>
        <v>0</v>
      </c>
      <c r="P91" s="15">
        <f>IF(D91="",0,SUMIFS(Data!R:R,Data!$G:$G,'Data (2)'!$G91,Data!$I:$I,'Data (2)'!$I91))</f>
        <v>0</v>
      </c>
      <c r="Q91" s="4">
        <f t="shared" si="7"/>
        <v>0</v>
      </c>
      <c r="R91" s="6">
        <f t="shared" si="8"/>
        <v>0</v>
      </c>
      <c r="S91" s="4">
        <f t="shared" si="9"/>
        <v>0</v>
      </c>
      <c r="T91" s="6">
        <f t="shared" si="10"/>
        <v>0</v>
      </c>
      <c r="U91" s="4">
        <f t="shared" si="11"/>
        <v>0</v>
      </c>
      <c r="V91" s="6">
        <f t="shared" si="12"/>
        <v>0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 t="str">
        <f>IF((MAX($D$3:$D91)+1)&gt;Data!$D$1,"",MAX($D$3:$D91)+1)</f>
        <v/>
      </c>
      <c r="E92" s="14">
        <f>IF(D92="",0,VLOOKUP($D92,Data!$D$4:$R$2000,Data!E$2-3,FALSE))</f>
        <v>0</v>
      </c>
      <c r="F92" s="14">
        <f>IF(D92="",0,VLOOKUP($D92,Data!$D$4:$R$2000,Data!F$2-3,FALSE))</f>
        <v>0</v>
      </c>
      <c r="G92" s="14">
        <f>IF(D92="",0,VLOOKUP($D92,Data!$D$4:$R$2000,Data!G$2-3,FALSE))</f>
        <v>0</v>
      </c>
      <c r="H92" s="14">
        <f>IF(D92="",0,VLOOKUP($D92,Data!$D$4:$R$2000,Data!H$2-3,FALSE))</f>
        <v>0</v>
      </c>
      <c r="I92" s="14">
        <f>IF(D92="",0,VLOOKUP($D92,Data!$D$4:$R$2000,Data!I$2-3,FALSE))</f>
        <v>0</v>
      </c>
      <c r="J92" s="14">
        <f>IF(D92="",0,VLOOKUP($D92,Data!$D$4:$R$2000,Data!J$2-3,FALSE))</f>
        <v>0</v>
      </c>
      <c r="K92" s="15">
        <f>IF(D92="",0,SUMIFS(Data!M:M,Data!$G:$G,'Data (2)'!$G92,Data!$I:$I,'Data (2)'!$I92))</f>
        <v>0</v>
      </c>
      <c r="L92" s="15">
        <f>IF(D92="",0,SUMIFS(Data!N:N,Data!$G:$G,'Data (2)'!$G92,Data!$I:$I,'Data (2)'!$I92))</f>
        <v>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0</v>
      </c>
      <c r="O92" s="15">
        <f>IF(D92="",0,SUMIFS(Data!Q:Q,Data!$G:$G,'Data (2)'!$G92,Data!$I:$I,'Data (2)'!$I92))</f>
        <v>0</v>
      </c>
      <c r="P92" s="15">
        <f>IF(D92="",0,SUMIFS(Data!R:R,Data!$G:$G,'Data (2)'!$G92,Data!$I:$I,'Data (2)'!$I92))</f>
        <v>0</v>
      </c>
      <c r="Q92" s="4">
        <f t="shared" si="7"/>
        <v>0</v>
      </c>
      <c r="R92" s="6">
        <f t="shared" si="8"/>
        <v>0</v>
      </c>
      <c r="S92" s="4">
        <f t="shared" si="9"/>
        <v>0</v>
      </c>
      <c r="T92" s="6">
        <f t="shared" si="10"/>
        <v>0</v>
      </c>
      <c r="U92" s="4">
        <f t="shared" si="11"/>
        <v>0</v>
      </c>
      <c r="V92" s="6">
        <f t="shared" si="12"/>
        <v>0</v>
      </c>
    </row>
    <row r="93" spans="1:22" x14ac:dyDescent="0.2">
      <c r="A93" t="str">
        <f>IF(AND(ABS(Q93)&gt;Input!$A$8,ABS(1-R93)&gt;Input!$A$9),MAX($A$3:A92)+1,"")</f>
        <v/>
      </c>
      <c r="B93" t="str">
        <f>IF(AND(ABS(S93)&gt;Input!$B$8,ABS(1-T93)&gt;Input!$B$9),MAX($B$3:B92)+1,"")</f>
        <v/>
      </c>
      <c r="C93" t="str">
        <f>IF(AND(ABS(U93)&gt;Input!$C$8,ABS(1-V93)&gt;Input!$C$9),MAX($C$3:C92)+1,"")</f>
        <v/>
      </c>
      <c r="D93" t="str">
        <f>IF((MAX($D$3:$D92)+1)&gt;Data!$D$1,"",MAX($D$3:$D92)+1)</f>
        <v/>
      </c>
      <c r="E93" s="14">
        <f>IF(D93="",0,VLOOKUP($D93,Data!$D$4:$R$2000,Data!E$2-3,FALSE))</f>
        <v>0</v>
      </c>
      <c r="F93" s="14">
        <f>IF(D93="",0,VLOOKUP($D93,Data!$D$4:$R$2000,Data!F$2-3,FALSE))</f>
        <v>0</v>
      </c>
      <c r="G93" s="14">
        <f>IF(D93="",0,VLOOKUP($D93,Data!$D$4:$R$2000,Data!G$2-3,FALSE))</f>
        <v>0</v>
      </c>
      <c r="H93" s="14">
        <f>IF(D93="",0,VLOOKUP($D93,Data!$D$4:$R$2000,Data!H$2-3,FALSE))</f>
        <v>0</v>
      </c>
      <c r="I93" s="14">
        <f>IF(D93="",0,VLOOKUP($D93,Data!$D$4:$R$2000,Data!I$2-3,FALSE))</f>
        <v>0</v>
      </c>
      <c r="J93" s="14">
        <f>IF(D93="",0,VLOOKUP($D93,Data!$D$4:$R$2000,Data!J$2-3,FALSE))</f>
        <v>0</v>
      </c>
      <c r="K93" s="15">
        <f>IF(D93="",0,SUMIFS(Data!M:M,Data!$G:$G,'Data (2)'!$G93,Data!$I:$I,'Data (2)'!$I93))</f>
        <v>0</v>
      </c>
      <c r="L93" s="15">
        <f>IF(D93="",0,SUMIFS(Data!N:N,Data!$G:$G,'Data (2)'!$G93,Data!$I:$I,'Data (2)'!$I93))</f>
        <v>0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0</v>
      </c>
      <c r="O93" s="15">
        <f>IF(D93="",0,SUMIFS(Data!Q:Q,Data!$G:$G,'Data (2)'!$G93,Data!$I:$I,'Data (2)'!$I93))</f>
        <v>0</v>
      </c>
      <c r="P93" s="15">
        <f>IF(D93="",0,SUMIFS(Data!R:R,Data!$G:$G,'Data (2)'!$G93,Data!$I:$I,'Data (2)'!$I93))</f>
        <v>0</v>
      </c>
      <c r="Q93" s="4">
        <f t="shared" si="7"/>
        <v>0</v>
      </c>
      <c r="R93" s="6">
        <f t="shared" si="8"/>
        <v>0</v>
      </c>
      <c r="S93" s="4">
        <f t="shared" si="9"/>
        <v>0</v>
      </c>
      <c r="T93" s="6">
        <f t="shared" si="10"/>
        <v>0</v>
      </c>
      <c r="U93" s="4">
        <f t="shared" si="11"/>
        <v>0</v>
      </c>
      <c r="V93" s="6">
        <f t="shared" si="12"/>
        <v>0</v>
      </c>
    </row>
    <row r="94" spans="1:22" x14ac:dyDescent="0.2">
      <c r="A94" t="str">
        <f>IF(AND(ABS(Q94)&gt;Input!$A$8,ABS(1-R94)&gt;Input!$A$9),MAX($A$3:A93)+1,"")</f>
        <v/>
      </c>
      <c r="B94" t="str">
        <f>IF(AND(ABS(S94)&gt;Input!$B$8,ABS(1-T94)&gt;Input!$B$9),MAX($B$3:B93)+1,"")</f>
        <v/>
      </c>
      <c r="C94" t="str">
        <f>IF(AND(ABS(U94)&gt;Input!$C$8,ABS(1-V94)&gt;Input!$C$9),MAX($C$3:C93)+1,"")</f>
        <v/>
      </c>
      <c r="D94" t="str">
        <f>IF((MAX($D$3:$D93)+1)&gt;Data!$D$1,"",MAX($D$3:$D93)+1)</f>
        <v/>
      </c>
      <c r="E94" s="14">
        <f>IF(D94="",0,VLOOKUP($D94,Data!$D$4:$R$2000,Data!E$2-3,FALSE))</f>
        <v>0</v>
      </c>
      <c r="F94" s="14">
        <f>IF(D94="",0,VLOOKUP($D94,Data!$D$4:$R$2000,Data!F$2-3,FALSE))</f>
        <v>0</v>
      </c>
      <c r="G94" s="14">
        <f>IF(D94="",0,VLOOKUP($D94,Data!$D$4:$R$2000,Data!G$2-3,FALSE))</f>
        <v>0</v>
      </c>
      <c r="H94" s="14">
        <f>IF(D94="",0,VLOOKUP($D94,Data!$D$4:$R$2000,Data!H$2-3,FALSE))</f>
        <v>0</v>
      </c>
      <c r="I94" s="14">
        <f>IF(D94="",0,VLOOKUP($D94,Data!$D$4:$R$2000,Data!I$2-3,FALSE))</f>
        <v>0</v>
      </c>
      <c r="J94" s="14">
        <f>IF(D94="",0,VLOOKUP($D94,Data!$D$4:$R$2000,Data!J$2-3,FALSE))</f>
        <v>0</v>
      </c>
      <c r="K94" s="15">
        <f>IF(D94="",0,SUMIFS(Data!M:M,Data!$G:$G,'Data (2)'!$G94,Data!$I:$I,'Data (2)'!$I94))</f>
        <v>0</v>
      </c>
      <c r="L94" s="15">
        <f>IF(D94="",0,SUMIFS(Data!N:N,Data!$G:$G,'Data (2)'!$G94,Data!$I:$I,'Data (2)'!$I94))</f>
        <v>0</v>
      </c>
      <c r="M94" s="15">
        <f>IF(D94="",0,SUMIFS(Data!O:O,Data!$G:$G,'Data (2)'!$G94,Data!$I:$I,'Data (2)'!$I94))</f>
        <v>0</v>
      </c>
      <c r="N94" s="15">
        <f>IF(D94="",0,SUMIFS(Data!P:P,Data!$G:$G,'Data (2)'!$G94,Data!$I:$I,'Data (2)'!$I94))</f>
        <v>0</v>
      </c>
      <c r="O94" s="15">
        <f>IF(D94="",0,SUMIFS(Data!Q:Q,Data!$G:$G,'Data (2)'!$G94,Data!$I:$I,'Data (2)'!$I94))</f>
        <v>0</v>
      </c>
      <c r="P94" s="15">
        <f>IF(D94="",0,SUMIFS(Data!R:R,Data!$G:$G,'Data (2)'!$G94,Data!$I:$I,'Data (2)'!$I94))</f>
        <v>0</v>
      </c>
      <c r="Q94" s="4">
        <f t="shared" si="7"/>
        <v>0</v>
      </c>
      <c r="R94" s="6">
        <f t="shared" si="8"/>
        <v>0</v>
      </c>
      <c r="S94" s="4">
        <f t="shared" si="9"/>
        <v>0</v>
      </c>
      <c r="T94" s="6">
        <f t="shared" si="10"/>
        <v>0</v>
      </c>
      <c r="U94" s="4">
        <f t="shared" si="11"/>
        <v>0</v>
      </c>
      <c r="V94" s="6">
        <f t="shared" si="12"/>
        <v>0</v>
      </c>
    </row>
    <row r="95" spans="1:22" x14ac:dyDescent="0.2">
      <c r="A95" t="str">
        <f>IF(AND(ABS(Q95)&gt;Input!$A$8,ABS(1-R95)&gt;Input!$A$9),MAX($A$3:A94)+1,"")</f>
        <v/>
      </c>
      <c r="B95" t="str">
        <f>IF(AND(ABS(S95)&gt;Input!$B$8,ABS(1-T95)&gt;Input!$B$9),MAX($B$3:B94)+1,"")</f>
        <v/>
      </c>
      <c r="C95" t="str">
        <f>IF(AND(ABS(U95)&gt;Input!$C$8,ABS(1-V95)&gt;Input!$C$9),MAX($C$3:C94)+1,"")</f>
        <v/>
      </c>
      <c r="D95" t="str">
        <f>IF((MAX($D$3:$D94)+1)&gt;Data!$D$1,"",MAX($D$3:$D94)+1)</f>
        <v/>
      </c>
      <c r="E95" s="14">
        <f>IF(D95="",0,VLOOKUP($D95,Data!$D$4:$R$2000,Data!E$2-3,FALSE))</f>
        <v>0</v>
      </c>
      <c r="F95" s="14">
        <f>IF(D95="",0,VLOOKUP($D95,Data!$D$4:$R$2000,Data!F$2-3,FALSE))</f>
        <v>0</v>
      </c>
      <c r="G95" s="14">
        <f>IF(D95="",0,VLOOKUP($D95,Data!$D$4:$R$2000,Data!G$2-3,FALSE))</f>
        <v>0</v>
      </c>
      <c r="H95" s="14">
        <f>IF(D95="",0,VLOOKUP($D95,Data!$D$4:$R$2000,Data!H$2-3,FALSE))</f>
        <v>0</v>
      </c>
      <c r="I95" s="14">
        <f>IF(D95="",0,VLOOKUP($D95,Data!$D$4:$R$2000,Data!I$2-3,FALSE))</f>
        <v>0</v>
      </c>
      <c r="J95" s="14">
        <f>IF(D95="",0,VLOOKUP($D95,Data!$D$4:$R$2000,Data!J$2-3,FALSE))</f>
        <v>0</v>
      </c>
      <c r="K95" s="15">
        <f>IF(D95="",0,SUMIFS(Data!M:M,Data!$G:$G,'Data (2)'!$G95,Data!$I:$I,'Data (2)'!$I95))</f>
        <v>0</v>
      </c>
      <c r="L95" s="15">
        <f>IF(D95="",0,SUMIFS(Data!N:N,Data!$G:$G,'Data (2)'!$G95,Data!$I:$I,'Data (2)'!$I95))</f>
        <v>0</v>
      </c>
      <c r="M95" s="15">
        <f>IF(D95="",0,SUMIFS(Data!O:O,Data!$G:$G,'Data (2)'!$G95,Data!$I:$I,'Data (2)'!$I95))</f>
        <v>0</v>
      </c>
      <c r="N95" s="15">
        <f>IF(D95="",0,SUMIFS(Data!P:P,Data!$G:$G,'Data (2)'!$G95,Data!$I:$I,'Data (2)'!$I95))</f>
        <v>0</v>
      </c>
      <c r="O95" s="15">
        <f>IF(D95="",0,SUMIFS(Data!Q:Q,Data!$G:$G,'Data (2)'!$G95,Data!$I:$I,'Data (2)'!$I95))</f>
        <v>0</v>
      </c>
      <c r="P95" s="15">
        <f>IF(D95="",0,SUMIFS(Data!R:R,Data!$G:$G,'Data (2)'!$G95,Data!$I:$I,'Data (2)'!$I95))</f>
        <v>0</v>
      </c>
      <c r="Q95" s="4">
        <f t="shared" si="7"/>
        <v>0</v>
      </c>
      <c r="R95" s="6">
        <f t="shared" si="8"/>
        <v>0</v>
      </c>
      <c r="S95" s="4">
        <f t="shared" si="9"/>
        <v>0</v>
      </c>
      <c r="T95" s="6">
        <f t="shared" si="10"/>
        <v>0</v>
      </c>
      <c r="U95" s="4">
        <f t="shared" si="11"/>
        <v>0</v>
      </c>
      <c r="V95" s="6">
        <f t="shared" si="12"/>
        <v>0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 t="str">
        <f>IF((MAX($D$3:$D95)+1)&gt;Data!$D$1,"",MAX($D$3:$D95)+1)</f>
        <v/>
      </c>
      <c r="E96" s="14">
        <f>IF(D96="",0,VLOOKUP($D96,Data!$D$4:$R$2000,Data!E$2-3,FALSE))</f>
        <v>0</v>
      </c>
      <c r="F96" s="14">
        <f>IF(D96="",0,VLOOKUP($D96,Data!$D$4:$R$2000,Data!F$2-3,FALSE))</f>
        <v>0</v>
      </c>
      <c r="G96" s="14">
        <f>IF(D96="",0,VLOOKUP($D96,Data!$D$4:$R$2000,Data!G$2-3,FALSE))</f>
        <v>0</v>
      </c>
      <c r="H96" s="14">
        <f>IF(D96="",0,VLOOKUP($D96,Data!$D$4:$R$2000,Data!H$2-3,FALSE))</f>
        <v>0</v>
      </c>
      <c r="I96" s="14">
        <f>IF(D96="",0,VLOOKUP($D96,Data!$D$4:$R$2000,Data!I$2-3,FALSE))</f>
        <v>0</v>
      </c>
      <c r="J96" s="14">
        <f>IF(D96="",0,VLOOKUP($D96,Data!$D$4:$R$2000,Data!J$2-3,FALSE))</f>
        <v>0</v>
      </c>
      <c r="K96" s="15">
        <f>IF(D96="",0,SUMIFS(Data!M:M,Data!$G:$G,'Data (2)'!$G96,Data!$I:$I,'Data (2)'!$I96))</f>
        <v>0</v>
      </c>
      <c r="L96" s="15">
        <f>IF(D96="",0,SUMIFS(Data!N:N,Data!$G:$G,'Data (2)'!$G96,Data!$I:$I,'Data (2)'!$I96))</f>
        <v>0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0</v>
      </c>
      <c r="O96" s="15">
        <f>IF(D96="",0,SUMIFS(Data!Q:Q,Data!$G:$G,'Data (2)'!$G96,Data!$I:$I,'Data (2)'!$I96))</f>
        <v>0</v>
      </c>
      <c r="P96" s="15">
        <f>IF(D96="",0,SUMIFS(Data!R:R,Data!$G:$G,'Data (2)'!$G96,Data!$I:$I,'Data (2)'!$I96))</f>
        <v>0</v>
      </c>
      <c r="Q96" s="4">
        <f t="shared" si="7"/>
        <v>0</v>
      </c>
      <c r="R96" s="6">
        <f t="shared" si="8"/>
        <v>0</v>
      </c>
      <c r="S96" s="4">
        <f t="shared" si="9"/>
        <v>0</v>
      </c>
      <c r="T96" s="6">
        <f t="shared" si="10"/>
        <v>0</v>
      </c>
      <c r="U96" s="4">
        <f t="shared" si="11"/>
        <v>0</v>
      </c>
      <c r="V96" s="6">
        <f t="shared" si="12"/>
        <v>0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 t="str">
        <f>IF((MAX($D$3:$D96)+1)&gt;Data!$D$1,"",MAX($D$3:$D96)+1)</f>
        <v/>
      </c>
      <c r="E97" s="14">
        <f>IF(D97="",0,VLOOKUP($D97,Data!$D$4:$R$2000,Data!E$2-3,FALSE))</f>
        <v>0</v>
      </c>
      <c r="F97" s="14">
        <f>IF(D97="",0,VLOOKUP($D97,Data!$D$4:$R$2000,Data!F$2-3,FALSE))</f>
        <v>0</v>
      </c>
      <c r="G97" s="14">
        <f>IF(D97="",0,VLOOKUP($D97,Data!$D$4:$R$2000,Data!G$2-3,FALSE))</f>
        <v>0</v>
      </c>
      <c r="H97" s="14">
        <f>IF(D97="",0,VLOOKUP($D97,Data!$D$4:$R$2000,Data!H$2-3,FALSE))</f>
        <v>0</v>
      </c>
      <c r="I97" s="14">
        <f>IF(D97="",0,VLOOKUP($D97,Data!$D$4:$R$2000,Data!I$2-3,FALSE))</f>
        <v>0</v>
      </c>
      <c r="J97" s="14">
        <f>IF(D97="",0,VLOOKUP($D97,Data!$D$4:$R$2000,Data!J$2-3,FALSE))</f>
        <v>0</v>
      </c>
      <c r="K97" s="15">
        <f>IF(D97="",0,SUMIFS(Data!M:M,Data!$G:$G,'Data (2)'!$G97,Data!$I:$I,'Data (2)'!$I97))</f>
        <v>0</v>
      </c>
      <c r="L97" s="15">
        <f>IF(D97="",0,SUMIFS(Data!N:N,Data!$G:$G,'Data (2)'!$G97,Data!$I:$I,'Data (2)'!$I97))</f>
        <v>0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0</v>
      </c>
      <c r="P97" s="15">
        <f>IF(D97="",0,SUMIFS(Data!R:R,Data!$G:$G,'Data (2)'!$G97,Data!$I:$I,'Data (2)'!$I97))</f>
        <v>0</v>
      </c>
      <c r="Q97" s="4">
        <f t="shared" si="7"/>
        <v>0</v>
      </c>
      <c r="R97" s="6">
        <f t="shared" si="8"/>
        <v>0</v>
      </c>
      <c r="S97" s="4">
        <f t="shared" si="9"/>
        <v>0</v>
      </c>
      <c r="T97" s="6">
        <f t="shared" si="10"/>
        <v>0</v>
      </c>
      <c r="U97" s="4">
        <f t="shared" si="11"/>
        <v>0</v>
      </c>
      <c r="V97" s="6">
        <f t="shared" si="12"/>
        <v>0</v>
      </c>
    </row>
    <row r="98" spans="1:22" x14ac:dyDescent="0.2">
      <c r="A98" t="str">
        <f>IF(AND(ABS(Q98)&gt;Input!$A$8,ABS(1-R98)&gt;Input!$A$9),MAX($A$3:A97)+1,"")</f>
        <v/>
      </c>
      <c r="B98" t="str">
        <f>IF(AND(ABS(S98)&gt;Input!$B$8,ABS(1-T98)&gt;Input!$B$9),MAX($B$3:B97)+1,"")</f>
        <v/>
      </c>
      <c r="C98" t="str">
        <f>IF(AND(ABS(U98)&gt;Input!$C$8,ABS(1-V98)&gt;Input!$C$9),MAX($C$3:C97)+1,"")</f>
        <v/>
      </c>
      <c r="D98" t="str">
        <f>IF((MAX($D$3:$D97)+1)&gt;Data!$D$1,"",MAX($D$3:$D97)+1)</f>
        <v/>
      </c>
      <c r="E98" s="14">
        <f>IF(D98="",0,VLOOKUP($D98,Data!$D$4:$R$2000,Data!E$2-3,FALSE))</f>
        <v>0</v>
      </c>
      <c r="F98" s="14">
        <f>IF(D98="",0,VLOOKUP($D98,Data!$D$4:$R$2000,Data!F$2-3,FALSE))</f>
        <v>0</v>
      </c>
      <c r="G98" s="14">
        <f>IF(D98="",0,VLOOKUP($D98,Data!$D$4:$R$2000,Data!G$2-3,FALSE))</f>
        <v>0</v>
      </c>
      <c r="H98" s="14">
        <f>IF(D98="",0,VLOOKUP($D98,Data!$D$4:$R$2000,Data!H$2-3,FALSE))</f>
        <v>0</v>
      </c>
      <c r="I98" s="14">
        <f>IF(D98="",0,VLOOKUP($D98,Data!$D$4:$R$2000,Data!I$2-3,FALSE))</f>
        <v>0</v>
      </c>
      <c r="J98" s="14">
        <f>IF(D98="",0,VLOOKUP($D98,Data!$D$4:$R$2000,Data!J$2-3,FALSE))</f>
        <v>0</v>
      </c>
      <c r="K98" s="15">
        <f>IF(D98="",0,SUMIFS(Data!M:M,Data!$G:$G,'Data (2)'!$G98,Data!$I:$I,'Data (2)'!$I98))</f>
        <v>0</v>
      </c>
      <c r="L98" s="15">
        <f>IF(D98="",0,SUMIFS(Data!N:N,Data!$G:$G,'Data (2)'!$G98,Data!$I:$I,'Data (2)'!$I98))</f>
        <v>0</v>
      </c>
      <c r="M98" s="15">
        <f>IF(D98="",0,SUMIFS(Data!O:O,Data!$G:$G,'Data (2)'!$G98,Data!$I:$I,'Data (2)'!$I98))</f>
        <v>0</v>
      </c>
      <c r="N98" s="15">
        <f>IF(D98="",0,SUMIFS(Data!P:P,Data!$G:$G,'Data (2)'!$G98,Data!$I:$I,'Data (2)'!$I98))</f>
        <v>0</v>
      </c>
      <c r="O98" s="15">
        <f>IF(D98="",0,SUMIFS(Data!Q:Q,Data!$G:$G,'Data (2)'!$G98,Data!$I:$I,'Data (2)'!$I98))</f>
        <v>0</v>
      </c>
      <c r="P98" s="15">
        <f>IF(D98="",0,SUMIFS(Data!R:R,Data!$G:$G,'Data (2)'!$G98,Data!$I:$I,'Data (2)'!$I98))</f>
        <v>0</v>
      </c>
      <c r="Q98" s="4">
        <f t="shared" si="7"/>
        <v>0</v>
      </c>
      <c r="R98" s="6">
        <f t="shared" si="8"/>
        <v>0</v>
      </c>
      <c r="S98" s="4">
        <f t="shared" si="9"/>
        <v>0</v>
      </c>
      <c r="T98" s="6">
        <f t="shared" si="10"/>
        <v>0</v>
      </c>
      <c r="U98" s="4">
        <f t="shared" si="11"/>
        <v>0</v>
      </c>
      <c r="V98" s="6">
        <f t="shared" si="12"/>
        <v>0</v>
      </c>
    </row>
    <row r="99" spans="1:22" x14ac:dyDescent="0.2">
      <c r="A99" t="str">
        <f>IF(AND(ABS(Q99)&gt;Input!$A$8,ABS(1-R99)&gt;Input!$A$9),MAX($A$3:A98)+1,"")</f>
        <v/>
      </c>
      <c r="B99" t="str">
        <f>IF(AND(ABS(S99)&gt;Input!$B$8,ABS(1-T99)&gt;Input!$B$9),MAX($B$3:B98)+1,"")</f>
        <v/>
      </c>
      <c r="C99" t="str">
        <f>IF(AND(ABS(U99)&gt;Input!$C$8,ABS(1-V99)&gt;Input!$C$9),MAX($C$3:C98)+1,"")</f>
        <v/>
      </c>
      <c r="D99" t="str">
        <f>IF((MAX($D$3:$D98)+1)&gt;Data!$D$1,"",MAX($D$3:$D98)+1)</f>
        <v/>
      </c>
      <c r="E99" s="14">
        <f>IF(D99="",0,VLOOKUP($D99,Data!$D$4:$R$2000,Data!E$2-3,FALSE))</f>
        <v>0</v>
      </c>
      <c r="F99" s="14">
        <f>IF(D99="",0,VLOOKUP($D99,Data!$D$4:$R$2000,Data!F$2-3,FALSE))</f>
        <v>0</v>
      </c>
      <c r="G99" s="14">
        <f>IF(D99="",0,VLOOKUP($D99,Data!$D$4:$R$2000,Data!G$2-3,FALSE))</f>
        <v>0</v>
      </c>
      <c r="H99" s="14">
        <f>IF(D99="",0,VLOOKUP($D99,Data!$D$4:$R$2000,Data!H$2-3,FALSE))</f>
        <v>0</v>
      </c>
      <c r="I99" s="14">
        <f>IF(D99="",0,VLOOKUP($D99,Data!$D$4:$R$2000,Data!I$2-3,FALSE))</f>
        <v>0</v>
      </c>
      <c r="J99" s="14">
        <f>IF(D99="",0,VLOOKUP($D99,Data!$D$4:$R$2000,Data!J$2-3,FALSE))</f>
        <v>0</v>
      </c>
      <c r="K99" s="15">
        <f>IF(D99="",0,SUMIFS(Data!M:M,Data!$G:$G,'Data (2)'!$G99,Data!$I:$I,'Data (2)'!$I99))</f>
        <v>0</v>
      </c>
      <c r="L99" s="15">
        <f>IF(D99="",0,SUMIFS(Data!N:N,Data!$G:$G,'Data (2)'!$G99,Data!$I:$I,'Data (2)'!$I99))</f>
        <v>0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0</v>
      </c>
      <c r="O99" s="15">
        <f>IF(D99="",0,SUMIFS(Data!Q:Q,Data!$G:$G,'Data (2)'!$G99,Data!$I:$I,'Data (2)'!$I99))</f>
        <v>0</v>
      </c>
      <c r="P99" s="15">
        <f>IF(D99="",0,SUMIFS(Data!R:R,Data!$G:$G,'Data (2)'!$G99,Data!$I:$I,'Data (2)'!$I99))</f>
        <v>0</v>
      </c>
      <c r="Q99" s="4">
        <f t="shared" si="7"/>
        <v>0</v>
      </c>
      <c r="R99" s="6">
        <f t="shared" si="8"/>
        <v>0</v>
      </c>
      <c r="S99" s="4">
        <f t="shared" si="9"/>
        <v>0</v>
      </c>
      <c r="T99" s="6">
        <f t="shared" si="10"/>
        <v>0</v>
      </c>
      <c r="U99" s="4">
        <f t="shared" si="11"/>
        <v>0</v>
      </c>
      <c r="V99" s="6">
        <f t="shared" si="12"/>
        <v>0</v>
      </c>
    </row>
    <row r="100" spans="1:22" x14ac:dyDescent="0.2">
      <c r="A100" t="str">
        <f>IF(AND(ABS(Q100)&gt;Input!$A$8,ABS(1-R100)&gt;Input!$A$9),MAX($A$3:A99)+1,"")</f>
        <v/>
      </c>
      <c r="B100" t="str">
        <f>IF(AND(ABS(S100)&gt;Input!$B$8,ABS(1-T100)&gt;Input!$B$9),MAX($B$3:B99)+1,"")</f>
        <v/>
      </c>
      <c r="C100" t="str">
        <f>IF(AND(ABS(U100)&gt;Input!$C$8,ABS(1-V100)&gt;Input!$C$9),MAX($C$3:C99)+1,"")</f>
        <v/>
      </c>
      <c r="D100" t="str">
        <f>IF((MAX($D$3:$D99)+1)&gt;Data!$D$1,"",MAX($D$3:$D99)+1)</f>
        <v/>
      </c>
      <c r="E100" s="14">
        <f>IF(D100="",0,VLOOKUP($D100,Data!$D$4:$R$2000,Data!E$2-3,FALSE))</f>
        <v>0</v>
      </c>
      <c r="F100" s="14">
        <f>IF(D100="",0,VLOOKUP($D100,Data!$D$4:$R$2000,Data!F$2-3,FALSE))</f>
        <v>0</v>
      </c>
      <c r="G100" s="14">
        <f>IF(D100="",0,VLOOKUP($D100,Data!$D$4:$R$2000,Data!G$2-3,FALSE))</f>
        <v>0</v>
      </c>
      <c r="H100" s="14">
        <f>IF(D100="",0,VLOOKUP($D100,Data!$D$4:$R$2000,Data!H$2-3,FALSE))</f>
        <v>0</v>
      </c>
      <c r="I100" s="14">
        <f>IF(D100="",0,VLOOKUP($D100,Data!$D$4:$R$2000,Data!I$2-3,FALSE))</f>
        <v>0</v>
      </c>
      <c r="J100" s="14">
        <f>IF(D100="",0,VLOOKUP($D100,Data!$D$4:$R$2000,Data!J$2-3,FALSE))</f>
        <v>0</v>
      </c>
      <c r="K100" s="15">
        <f>IF(D100="",0,SUMIFS(Data!M:M,Data!$G:$G,'Data (2)'!$G100,Data!$I:$I,'Data (2)'!$I100))</f>
        <v>0</v>
      </c>
      <c r="L100" s="15">
        <f>IF(D100="",0,SUMIFS(Data!N:N,Data!$G:$G,'Data (2)'!$G100,Data!$I:$I,'Data (2)'!$I100))</f>
        <v>0</v>
      </c>
      <c r="M100" s="15">
        <f>IF(D100="",0,SUMIFS(Data!O:O,Data!$G:$G,'Data (2)'!$G100,Data!$I:$I,'Data (2)'!$I100))</f>
        <v>0</v>
      </c>
      <c r="N100" s="15">
        <f>IF(D100="",0,SUMIFS(Data!P:P,Data!$G:$G,'Data (2)'!$G100,Data!$I:$I,'Data (2)'!$I100))</f>
        <v>0</v>
      </c>
      <c r="O100" s="15">
        <f>IF(D100="",0,SUMIFS(Data!Q:Q,Data!$G:$G,'Data (2)'!$G100,Data!$I:$I,'Data (2)'!$I100))</f>
        <v>0</v>
      </c>
      <c r="P100" s="15">
        <f>IF(D100="",0,SUMIFS(Data!R:R,Data!$G:$G,'Data (2)'!$G100,Data!$I:$I,'Data (2)'!$I100))</f>
        <v>0</v>
      </c>
      <c r="Q100" s="4">
        <f t="shared" si="7"/>
        <v>0</v>
      </c>
      <c r="R100" s="6">
        <f t="shared" si="8"/>
        <v>0</v>
      </c>
      <c r="S100" s="4">
        <f t="shared" si="9"/>
        <v>0</v>
      </c>
      <c r="T100" s="6">
        <f t="shared" si="10"/>
        <v>0</v>
      </c>
      <c r="U100" s="4">
        <f t="shared" si="11"/>
        <v>0</v>
      </c>
      <c r="V100" s="6">
        <f t="shared" si="12"/>
        <v>0</v>
      </c>
    </row>
    <row r="101" spans="1:22" x14ac:dyDescent="0.2">
      <c r="A101" t="str">
        <f>IF(AND(ABS(Q101)&gt;Input!$A$8,ABS(1-R101)&gt;Input!$A$9),MAX($A$3:A100)+1,"")</f>
        <v/>
      </c>
      <c r="B101" t="str">
        <f>IF(AND(ABS(S101)&gt;Input!$B$8,ABS(1-T101)&gt;Input!$B$9),MAX($B$3:B100)+1,"")</f>
        <v/>
      </c>
      <c r="C101" t="str">
        <f>IF(AND(ABS(U101)&gt;Input!$C$8,ABS(1-V101)&gt;Input!$C$9),MAX($C$3:C100)+1,"")</f>
        <v/>
      </c>
      <c r="D101" t="str">
        <f>IF((MAX($D$3:$D100)+1)&gt;Data!$D$1,"",MAX($D$3:$D100)+1)</f>
        <v/>
      </c>
      <c r="E101" s="14">
        <f>IF(D101="",0,VLOOKUP($D101,Data!$D$4:$R$2000,Data!E$2-3,FALSE))</f>
        <v>0</v>
      </c>
      <c r="F101" s="14">
        <f>IF(D101="",0,VLOOKUP($D101,Data!$D$4:$R$2000,Data!F$2-3,FALSE))</f>
        <v>0</v>
      </c>
      <c r="G101" s="14">
        <f>IF(D101="",0,VLOOKUP($D101,Data!$D$4:$R$2000,Data!G$2-3,FALSE))</f>
        <v>0</v>
      </c>
      <c r="H101" s="14">
        <f>IF(D101="",0,VLOOKUP($D101,Data!$D$4:$R$2000,Data!H$2-3,FALSE))</f>
        <v>0</v>
      </c>
      <c r="I101" s="14">
        <f>IF(D101="",0,VLOOKUP($D101,Data!$D$4:$R$2000,Data!I$2-3,FALSE))</f>
        <v>0</v>
      </c>
      <c r="J101" s="14">
        <f>IF(D101="",0,VLOOKUP($D101,Data!$D$4:$R$2000,Data!J$2-3,FALSE))</f>
        <v>0</v>
      </c>
      <c r="K101" s="15">
        <f>IF(D101="",0,SUMIFS(Data!M:M,Data!$G:$G,'Data (2)'!$G101,Data!$I:$I,'Data (2)'!$I101))</f>
        <v>0</v>
      </c>
      <c r="L101" s="15">
        <f>IF(D101="",0,SUMIFS(Data!N:N,Data!$G:$G,'Data (2)'!$G101,Data!$I:$I,'Data (2)'!$I101))</f>
        <v>0</v>
      </c>
      <c r="M101" s="15">
        <f>IF(D101="",0,SUMIFS(Data!O:O,Data!$G:$G,'Data (2)'!$G101,Data!$I:$I,'Data (2)'!$I101))</f>
        <v>0</v>
      </c>
      <c r="N101" s="15">
        <f>IF(D101="",0,SUMIFS(Data!P:P,Data!$G:$G,'Data (2)'!$G101,Data!$I:$I,'Data (2)'!$I101))</f>
        <v>0</v>
      </c>
      <c r="O101" s="15">
        <f>IF(D101="",0,SUMIFS(Data!Q:Q,Data!$G:$G,'Data (2)'!$G101,Data!$I:$I,'Data (2)'!$I101))</f>
        <v>0</v>
      </c>
      <c r="P101" s="15">
        <f>IF(D101="",0,SUMIFS(Data!R:R,Data!$G:$G,'Data (2)'!$G101,Data!$I:$I,'Data (2)'!$I101))</f>
        <v>0</v>
      </c>
      <c r="Q101" s="4">
        <f t="shared" si="7"/>
        <v>0</v>
      </c>
      <c r="R101" s="6">
        <f t="shared" si="8"/>
        <v>0</v>
      </c>
      <c r="S101" s="4">
        <f t="shared" si="9"/>
        <v>0</v>
      </c>
      <c r="T101" s="6">
        <f t="shared" si="10"/>
        <v>0</v>
      </c>
      <c r="U101" s="4">
        <f t="shared" si="11"/>
        <v>0</v>
      </c>
      <c r="V101" s="6">
        <f t="shared" si="12"/>
        <v>0</v>
      </c>
    </row>
    <row r="102" spans="1:22" x14ac:dyDescent="0.2">
      <c r="A102" t="str">
        <f>IF(AND(ABS(Q102)&gt;Input!$A$8,ABS(1-R102)&gt;Input!$A$9),MAX($A$3:A101)+1,"")</f>
        <v/>
      </c>
      <c r="B102" t="str">
        <f>IF(AND(ABS(S102)&gt;Input!$B$8,ABS(1-T102)&gt;Input!$B$9),MAX($B$3:B101)+1,"")</f>
        <v/>
      </c>
      <c r="C102" t="str">
        <f>IF(AND(ABS(U102)&gt;Input!$C$8,ABS(1-V102)&gt;Input!$C$9),MAX($C$3:C101)+1,"")</f>
        <v/>
      </c>
      <c r="D102" t="str">
        <f>IF((MAX($D$3:$D101)+1)&gt;Data!$D$1,"",MAX($D$3:$D101)+1)</f>
        <v/>
      </c>
      <c r="E102" s="14">
        <f>IF(D102="",0,VLOOKUP($D102,Data!$D$4:$R$2000,Data!E$2-3,FALSE))</f>
        <v>0</v>
      </c>
      <c r="F102" s="14">
        <f>IF(D102="",0,VLOOKUP($D102,Data!$D$4:$R$2000,Data!F$2-3,FALSE))</f>
        <v>0</v>
      </c>
      <c r="G102" s="14">
        <f>IF(D102="",0,VLOOKUP($D102,Data!$D$4:$R$2000,Data!G$2-3,FALSE))</f>
        <v>0</v>
      </c>
      <c r="H102" s="14">
        <f>IF(D102="",0,VLOOKUP($D102,Data!$D$4:$R$2000,Data!H$2-3,FALSE))</f>
        <v>0</v>
      </c>
      <c r="I102" s="14">
        <f>IF(D102="",0,VLOOKUP($D102,Data!$D$4:$R$2000,Data!I$2-3,FALSE))</f>
        <v>0</v>
      </c>
      <c r="J102" s="14">
        <f>IF(D102="",0,VLOOKUP($D102,Data!$D$4:$R$2000,Data!J$2-3,FALSE))</f>
        <v>0</v>
      </c>
      <c r="K102" s="15">
        <f>IF(D102="",0,SUMIFS(Data!M:M,Data!$G:$G,'Data (2)'!$G102,Data!$I:$I,'Data (2)'!$I102))</f>
        <v>0</v>
      </c>
      <c r="L102" s="15">
        <f>IF(D102="",0,SUMIFS(Data!N:N,Data!$G:$G,'Data (2)'!$G102,Data!$I:$I,'Data (2)'!$I102))</f>
        <v>0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0</v>
      </c>
      <c r="O102" s="15">
        <f>IF(D102="",0,SUMIFS(Data!Q:Q,Data!$G:$G,'Data (2)'!$G102,Data!$I:$I,'Data (2)'!$I102))</f>
        <v>0</v>
      </c>
      <c r="P102" s="15">
        <f>IF(D102="",0,SUMIFS(Data!R:R,Data!$G:$G,'Data (2)'!$G102,Data!$I:$I,'Data (2)'!$I102))</f>
        <v>0</v>
      </c>
      <c r="Q102" s="4">
        <f t="shared" si="7"/>
        <v>0</v>
      </c>
      <c r="R102" s="6">
        <f t="shared" si="8"/>
        <v>0</v>
      </c>
      <c r="S102" s="4">
        <f t="shared" si="9"/>
        <v>0</v>
      </c>
      <c r="T102" s="6">
        <f t="shared" si="10"/>
        <v>0</v>
      </c>
      <c r="U102" s="4">
        <f t="shared" si="11"/>
        <v>0</v>
      </c>
      <c r="V102" s="6">
        <f t="shared" si="12"/>
        <v>0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 t="str">
        <f>IF(AND(ABS(U103)&gt;Input!$C$8,ABS(1-V103)&gt;Input!$C$9),MAX($C$3:C102)+1,"")</f>
        <v/>
      </c>
      <c r="D103" t="str">
        <f>IF((MAX($D$3:$D102)+1)&gt;Data!$D$1,"",MAX($D$3:$D102)+1)</f>
        <v/>
      </c>
      <c r="E103" s="14">
        <f>IF(D103="",0,VLOOKUP($D103,Data!$D$4:$R$2000,Data!E$2-3,FALSE))</f>
        <v>0</v>
      </c>
      <c r="F103" s="14">
        <f>IF(D103="",0,VLOOKUP($D103,Data!$D$4:$R$2000,Data!F$2-3,FALSE))</f>
        <v>0</v>
      </c>
      <c r="G103" s="14">
        <f>IF(D103="",0,VLOOKUP($D103,Data!$D$4:$R$2000,Data!G$2-3,FALSE))</f>
        <v>0</v>
      </c>
      <c r="H103" s="14">
        <f>IF(D103="",0,VLOOKUP($D103,Data!$D$4:$R$2000,Data!H$2-3,FALSE))</f>
        <v>0</v>
      </c>
      <c r="I103" s="14">
        <f>IF(D103="",0,VLOOKUP($D103,Data!$D$4:$R$2000,Data!I$2-3,FALSE))</f>
        <v>0</v>
      </c>
      <c r="J103" s="14">
        <f>IF(D103="",0,VLOOKUP($D103,Data!$D$4:$R$2000,Data!J$2-3,FALSE))</f>
        <v>0</v>
      </c>
      <c r="K103" s="15">
        <f>IF(D103="",0,SUMIFS(Data!M:M,Data!$G:$G,'Data (2)'!$G103,Data!$I:$I,'Data (2)'!$I103))</f>
        <v>0</v>
      </c>
      <c r="L103" s="15">
        <f>IF(D103="",0,SUMIFS(Data!N:N,Data!$G:$G,'Data (2)'!$G103,Data!$I:$I,'Data (2)'!$I103))</f>
        <v>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0</v>
      </c>
      <c r="O103" s="15">
        <f>IF(D103="",0,SUMIFS(Data!Q:Q,Data!$G:$G,'Data (2)'!$G103,Data!$I:$I,'Data (2)'!$I103))</f>
        <v>0</v>
      </c>
      <c r="P103" s="15">
        <f>IF(D103="",0,SUMIFS(Data!R:R,Data!$G:$G,'Data (2)'!$G103,Data!$I:$I,'Data (2)'!$I103))</f>
        <v>0</v>
      </c>
      <c r="Q103" s="4">
        <f t="shared" si="7"/>
        <v>0</v>
      </c>
      <c r="R103" s="6">
        <f t="shared" si="8"/>
        <v>0</v>
      </c>
      <c r="S103" s="4">
        <f t="shared" si="9"/>
        <v>0</v>
      </c>
      <c r="T103" s="6">
        <f t="shared" si="10"/>
        <v>0</v>
      </c>
      <c r="U103" s="4">
        <f t="shared" si="11"/>
        <v>0</v>
      </c>
      <c r="V103" s="6">
        <f t="shared" si="12"/>
        <v>0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 t="str">
        <f>IF((MAX($D$3:$D103)+1)&gt;Data!$D$1,"",MAX($D$3:$D103)+1)</f>
        <v/>
      </c>
      <c r="E104" s="14">
        <f>IF(D104="",0,VLOOKUP($D104,Data!$D$4:$R$2000,Data!E$2-3,FALSE))</f>
        <v>0</v>
      </c>
      <c r="F104" s="14">
        <f>IF(D104="",0,VLOOKUP($D104,Data!$D$4:$R$2000,Data!F$2-3,FALSE))</f>
        <v>0</v>
      </c>
      <c r="G104" s="14">
        <f>IF(D104="",0,VLOOKUP($D104,Data!$D$4:$R$2000,Data!G$2-3,FALSE))</f>
        <v>0</v>
      </c>
      <c r="H104" s="14">
        <f>IF(D104="",0,VLOOKUP($D104,Data!$D$4:$R$2000,Data!H$2-3,FALSE))</f>
        <v>0</v>
      </c>
      <c r="I104" s="14">
        <f>IF(D104="",0,VLOOKUP($D104,Data!$D$4:$R$2000,Data!I$2-3,FALSE))</f>
        <v>0</v>
      </c>
      <c r="J104" s="14">
        <f>IF(D104="",0,VLOOKUP($D104,Data!$D$4:$R$2000,Data!J$2-3,FALSE))</f>
        <v>0</v>
      </c>
      <c r="K104" s="15">
        <f>IF(D104="",0,SUMIFS(Data!M:M,Data!$G:$G,'Data (2)'!$G104,Data!$I:$I,'Data (2)'!$I104))</f>
        <v>0</v>
      </c>
      <c r="L104" s="15">
        <f>IF(D104="",0,SUMIFS(Data!N:N,Data!$G:$G,'Data (2)'!$G104,Data!$I:$I,'Data (2)'!$I104))</f>
        <v>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0</v>
      </c>
      <c r="O104" s="15">
        <f>IF(D104="",0,SUMIFS(Data!Q:Q,Data!$G:$G,'Data (2)'!$G104,Data!$I:$I,'Data (2)'!$I104))</f>
        <v>0</v>
      </c>
      <c r="P104" s="15">
        <f>IF(D104="",0,SUMIFS(Data!R:R,Data!$G:$G,'Data (2)'!$G104,Data!$I:$I,'Data (2)'!$I104))</f>
        <v>0</v>
      </c>
      <c r="Q104" s="4">
        <f t="shared" si="7"/>
        <v>0</v>
      </c>
      <c r="R104" s="6">
        <f t="shared" si="8"/>
        <v>0</v>
      </c>
      <c r="S104" s="4">
        <f t="shared" si="9"/>
        <v>0</v>
      </c>
      <c r="T104" s="6">
        <f t="shared" si="10"/>
        <v>0</v>
      </c>
      <c r="U104" s="4">
        <f t="shared" si="11"/>
        <v>0</v>
      </c>
      <c r="V104" s="6">
        <f t="shared" si="12"/>
        <v>0</v>
      </c>
    </row>
    <row r="105" spans="1:22" x14ac:dyDescent="0.2">
      <c r="A105" t="str">
        <f>IF(AND(ABS(Q105)&gt;Input!$A$8,ABS(1-R105)&gt;Input!$A$9),MAX($A$3:A104)+1,"")</f>
        <v/>
      </c>
      <c r="B105" t="str">
        <f>IF(AND(ABS(S105)&gt;Input!$B$8,ABS(1-T105)&gt;Input!$B$9),MAX($B$3:B104)+1,"")</f>
        <v/>
      </c>
      <c r="C105" t="str">
        <f>IF(AND(ABS(U105)&gt;Input!$C$8,ABS(1-V105)&gt;Input!$C$9),MAX($C$3:C104)+1,"")</f>
        <v/>
      </c>
      <c r="D105" t="str">
        <f>IF((MAX($D$3:$D104)+1)&gt;Data!$D$1,"",MAX($D$3:$D104)+1)</f>
        <v/>
      </c>
      <c r="E105" s="14">
        <f>IF(D105="",0,VLOOKUP($D105,Data!$D$4:$R$2000,Data!E$2-3,FALSE))</f>
        <v>0</v>
      </c>
      <c r="F105" s="14">
        <f>IF(D105="",0,VLOOKUP($D105,Data!$D$4:$R$2000,Data!F$2-3,FALSE))</f>
        <v>0</v>
      </c>
      <c r="G105" s="14">
        <f>IF(D105="",0,VLOOKUP($D105,Data!$D$4:$R$2000,Data!G$2-3,FALSE))</f>
        <v>0</v>
      </c>
      <c r="H105" s="14">
        <f>IF(D105="",0,VLOOKUP($D105,Data!$D$4:$R$2000,Data!H$2-3,FALSE))</f>
        <v>0</v>
      </c>
      <c r="I105" s="14">
        <f>IF(D105="",0,VLOOKUP($D105,Data!$D$4:$R$2000,Data!I$2-3,FALSE))</f>
        <v>0</v>
      </c>
      <c r="J105" s="14">
        <f>IF(D105="",0,VLOOKUP($D105,Data!$D$4:$R$2000,Data!J$2-3,FALSE))</f>
        <v>0</v>
      </c>
      <c r="K105" s="15">
        <f>IF(D105="",0,SUMIFS(Data!M:M,Data!$G:$G,'Data (2)'!$G105,Data!$I:$I,'Data (2)'!$I105))</f>
        <v>0</v>
      </c>
      <c r="L105" s="15">
        <f>IF(D105="",0,SUMIFS(Data!N:N,Data!$G:$G,'Data (2)'!$G105,Data!$I:$I,'Data (2)'!$I105))</f>
        <v>0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0</v>
      </c>
      <c r="O105" s="15">
        <f>IF(D105="",0,SUMIFS(Data!Q:Q,Data!$G:$G,'Data (2)'!$G105,Data!$I:$I,'Data (2)'!$I105))</f>
        <v>0</v>
      </c>
      <c r="P105" s="15">
        <f>IF(D105="",0,SUMIFS(Data!R:R,Data!$G:$G,'Data (2)'!$G105,Data!$I:$I,'Data (2)'!$I105))</f>
        <v>0</v>
      </c>
      <c r="Q105" s="4">
        <f t="shared" si="7"/>
        <v>0</v>
      </c>
      <c r="R105" s="6">
        <f t="shared" si="8"/>
        <v>0</v>
      </c>
      <c r="S105" s="4">
        <f t="shared" si="9"/>
        <v>0</v>
      </c>
      <c r="T105" s="6">
        <f t="shared" si="10"/>
        <v>0</v>
      </c>
      <c r="U105" s="4">
        <f t="shared" si="11"/>
        <v>0</v>
      </c>
      <c r="V105" s="6">
        <f t="shared" si="12"/>
        <v>0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 t="str">
        <f>IF((MAX($D$3:$D105)+1)&gt;Data!$D$1,"",MAX($D$3:$D105)+1)</f>
        <v/>
      </c>
      <c r="E106" s="14">
        <f>IF(D106="",0,VLOOKUP($D106,Data!$D$4:$R$2000,Data!E$2-3,FALSE))</f>
        <v>0</v>
      </c>
      <c r="F106" s="14">
        <f>IF(D106="",0,VLOOKUP($D106,Data!$D$4:$R$2000,Data!F$2-3,FALSE))</f>
        <v>0</v>
      </c>
      <c r="G106" s="14">
        <f>IF(D106="",0,VLOOKUP($D106,Data!$D$4:$R$2000,Data!G$2-3,FALSE))</f>
        <v>0</v>
      </c>
      <c r="H106" s="14">
        <f>IF(D106="",0,VLOOKUP($D106,Data!$D$4:$R$2000,Data!H$2-3,FALSE))</f>
        <v>0</v>
      </c>
      <c r="I106" s="14">
        <f>IF(D106="",0,VLOOKUP($D106,Data!$D$4:$R$2000,Data!I$2-3,FALSE))</f>
        <v>0</v>
      </c>
      <c r="J106" s="14">
        <f>IF(D106="",0,VLOOKUP($D106,Data!$D$4:$R$2000,Data!J$2-3,FALSE))</f>
        <v>0</v>
      </c>
      <c r="K106" s="15">
        <f>IF(D106="",0,SUMIFS(Data!M:M,Data!$G:$G,'Data (2)'!$G106,Data!$I:$I,'Data (2)'!$I106))</f>
        <v>0</v>
      </c>
      <c r="L106" s="15">
        <f>IF(D106="",0,SUMIFS(Data!N:N,Data!$G:$G,'Data (2)'!$G106,Data!$I:$I,'Data (2)'!$I106))</f>
        <v>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0</v>
      </c>
      <c r="O106" s="15">
        <f>IF(D106="",0,SUMIFS(Data!Q:Q,Data!$G:$G,'Data (2)'!$G106,Data!$I:$I,'Data (2)'!$I106))</f>
        <v>0</v>
      </c>
      <c r="P106" s="15">
        <f>IF(D106="",0,SUMIFS(Data!R:R,Data!$G:$G,'Data (2)'!$G106,Data!$I:$I,'Data (2)'!$I106))</f>
        <v>0</v>
      </c>
      <c r="Q106" s="4">
        <f t="shared" si="7"/>
        <v>0</v>
      </c>
      <c r="R106" s="6">
        <f t="shared" si="8"/>
        <v>0</v>
      </c>
      <c r="S106" s="4">
        <f t="shared" si="9"/>
        <v>0</v>
      </c>
      <c r="T106" s="6">
        <f t="shared" si="10"/>
        <v>0</v>
      </c>
      <c r="U106" s="4">
        <f t="shared" si="11"/>
        <v>0</v>
      </c>
      <c r="V106" s="6">
        <f t="shared" si="12"/>
        <v>0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 t="str">
        <f>IF((MAX($D$3:$D106)+1)&gt;Data!$D$1,"",MAX($D$3:$D106)+1)</f>
        <v/>
      </c>
      <c r="E107" s="14">
        <f>IF(D107="",0,VLOOKUP($D107,Data!$D$4:$R$2000,Data!E$2-3,FALSE))</f>
        <v>0</v>
      </c>
      <c r="F107" s="14">
        <f>IF(D107="",0,VLOOKUP($D107,Data!$D$4:$R$2000,Data!F$2-3,FALSE))</f>
        <v>0</v>
      </c>
      <c r="G107" s="14">
        <f>IF(D107="",0,VLOOKUP($D107,Data!$D$4:$R$2000,Data!G$2-3,FALSE))</f>
        <v>0</v>
      </c>
      <c r="H107" s="14">
        <f>IF(D107="",0,VLOOKUP($D107,Data!$D$4:$R$2000,Data!H$2-3,FALSE))</f>
        <v>0</v>
      </c>
      <c r="I107" s="14">
        <f>IF(D107="",0,VLOOKUP($D107,Data!$D$4:$R$2000,Data!I$2-3,FALSE))</f>
        <v>0</v>
      </c>
      <c r="J107" s="14">
        <f>IF(D107="",0,VLOOKUP($D107,Data!$D$4:$R$2000,Data!J$2-3,FALSE))</f>
        <v>0</v>
      </c>
      <c r="K107" s="15">
        <f>IF(D107="",0,SUMIFS(Data!M:M,Data!$G:$G,'Data (2)'!$G107,Data!$I:$I,'Data (2)'!$I107))</f>
        <v>0</v>
      </c>
      <c r="L107" s="15">
        <f>IF(D107="",0,SUMIFS(Data!N:N,Data!$G:$G,'Data (2)'!$G107,Data!$I:$I,'Data (2)'!$I107))</f>
        <v>0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0</v>
      </c>
      <c r="O107" s="15">
        <f>IF(D107="",0,SUMIFS(Data!Q:Q,Data!$G:$G,'Data (2)'!$G107,Data!$I:$I,'Data (2)'!$I107))</f>
        <v>0</v>
      </c>
      <c r="P107" s="15">
        <f>IF(D107="",0,SUMIFS(Data!R:R,Data!$G:$G,'Data (2)'!$G107,Data!$I:$I,'Data (2)'!$I107))</f>
        <v>0</v>
      </c>
      <c r="Q107" s="4">
        <f t="shared" si="7"/>
        <v>0</v>
      </c>
      <c r="R107" s="6">
        <f t="shared" si="8"/>
        <v>0</v>
      </c>
      <c r="S107" s="4">
        <f t="shared" si="9"/>
        <v>0</v>
      </c>
      <c r="T107" s="6">
        <f t="shared" si="10"/>
        <v>0</v>
      </c>
      <c r="U107" s="4">
        <f t="shared" si="11"/>
        <v>0</v>
      </c>
      <c r="V107" s="6">
        <f t="shared" si="12"/>
        <v>0</v>
      </c>
    </row>
    <row r="108" spans="1:22" x14ac:dyDescent="0.2">
      <c r="A108" t="str">
        <f>IF(AND(ABS(Q108)&gt;Input!$A$8,ABS(1-R108)&gt;Input!$A$9),MAX($A$3:A107)+1,"")</f>
        <v/>
      </c>
      <c r="B108" t="str">
        <f>IF(AND(ABS(S108)&gt;Input!$B$8,ABS(1-T108)&gt;Input!$B$9),MAX($B$3:B107)+1,"")</f>
        <v/>
      </c>
      <c r="C108" t="str">
        <f>IF(AND(ABS(U108)&gt;Input!$C$8,ABS(1-V108)&gt;Input!$C$9),MAX($C$3:C107)+1,"")</f>
        <v/>
      </c>
      <c r="D108" t="str">
        <f>IF((MAX($D$3:$D107)+1)&gt;Data!$D$1,"",MAX($D$3:$D107)+1)</f>
        <v/>
      </c>
      <c r="E108" s="14">
        <f>IF(D108="",0,VLOOKUP($D108,Data!$D$4:$R$2000,Data!E$2-3,FALSE))</f>
        <v>0</v>
      </c>
      <c r="F108" s="14">
        <f>IF(D108="",0,VLOOKUP($D108,Data!$D$4:$R$2000,Data!F$2-3,FALSE))</f>
        <v>0</v>
      </c>
      <c r="G108" s="14">
        <f>IF(D108="",0,VLOOKUP($D108,Data!$D$4:$R$2000,Data!G$2-3,FALSE))</f>
        <v>0</v>
      </c>
      <c r="H108" s="14">
        <f>IF(D108="",0,VLOOKUP($D108,Data!$D$4:$R$2000,Data!H$2-3,FALSE))</f>
        <v>0</v>
      </c>
      <c r="I108" s="14">
        <f>IF(D108="",0,VLOOKUP($D108,Data!$D$4:$R$2000,Data!I$2-3,FALSE))</f>
        <v>0</v>
      </c>
      <c r="J108" s="14">
        <f>IF(D108="",0,VLOOKUP($D108,Data!$D$4:$R$2000,Data!J$2-3,FALSE))</f>
        <v>0</v>
      </c>
      <c r="K108" s="15">
        <f>IF(D108="",0,SUMIFS(Data!M:M,Data!$G:$G,'Data (2)'!$G108,Data!$I:$I,'Data (2)'!$I108))</f>
        <v>0</v>
      </c>
      <c r="L108" s="15">
        <f>IF(D108="",0,SUMIFS(Data!N:N,Data!$G:$G,'Data (2)'!$G108,Data!$I:$I,'Data (2)'!$I108))</f>
        <v>0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0</v>
      </c>
      <c r="O108" s="15">
        <f>IF(D108="",0,SUMIFS(Data!Q:Q,Data!$G:$G,'Data (2)'!$G108,Data!$I:$I,'Data (2)'!$I108))</f>
        <v>0</v>
      </c>
      <c r="P108" s="15">
        <f>IF(D108="",0,SUMIFS(Data!R:R,Data!$G:$G,'Data (2)'!$G108,Data!$I:$I,'Data (2)'!$I108))</f>
        <v>0</v>
      </c>
      <c r="Q108" s="4">
        <f t="shared" si="7"/>
        <v>0</v>
      </c>
      <c r="R108" s="6">
        <f t="shared" si="8"/>
        <v>0</v>
      </c>
      <c r="S108" s="4">
        <f t="shared" si="9"/>
        <v>0</v>
      </c>
      <c r="T108" s="6">
        <f t="shared" si="10"/>
        <v>0</v>
      </c>
      <c r="U108" s="4">
        <f t="shared" si="11"/>
        <v>0</v>
      </c>
      <c r="V108" s="6">
        <f t="shared" si="12"/>
        <v>0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 t="str">
        <f>IF((MAX($D$3:$D108)+1)&gt;Data!$D$1,"",MAX($D$3:$D108)+1)</f>
        <v/>
      </c>
      <c r="E109" s="14">
        <f>IF(D109="",0,VLOOKUP($D109,Data!$D$4:$R$2000,Data!E$2-3,FALSE))</f>
        <v>0</v>
      </c>
      <c r="F109" s="14">
        <f>IF(D109="",0,VLOOKUP($D109,Data!$D$4:$R$2000,Data!F$2-3,FALSE))</f>
        <v>0</v>
      </c>
      <c r="G109" s="14">
        <f>IF(D109="",0,VLOOKUP($D109,Data!$D$4:$R$2000,Data!G$2-3,FALSE))</f>
        <v>0</v>
      </c>
      <c r="H109" s="14">
        <f>IF(D109="",0,VLOOKUP($D109,Data!$D$4:$R$2000,Data!H$2-3,FALSE))</f>
        <v>0</v>
      </c>
      <c r="I109" s="14">
        <f>IF(D109="",0,VLOOKUP($D109,Data!$D$4:$R$2000,Data!I$2-3,FALSE))</f>
        <v>0</v>
      </c>
      <c r="J109" s="14">
        <f>IF(D109="",0,VLOOKUP($D109,Data!$D$4:$R$2000,Data!J$2-3,FALSE))</f>
        <v>0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 t="str">
        <f>IF((MAX($D$3:$D109)+1)&gt;Data!$D$1,"",MAX($D$3:$D109)+1)</f>
        <v/>
      </c>
      <c r="E110" s="14">
        <f>IF(D110="",0,VLOOKUP($D110,Data!$D$4:$R$2000,Data!E$2-3,FALSE))</f>
        <v>0</v>
      </c>
      <c r="F110" s="14">
        <f>IF(D110="",0,VLOOKUP($D110,Data!$D$4:$R$2000,Data!F$2-3,FALSE))</f>
        <v>0</v>
      </c>
      <c r="G110" s="14">
        <f>IF(D110="",0,VLOOKUP($D110,Data!$D$4:$R$2000,Data!G$2-3,FALSE))</f>
        <v>0</v>
      </c>
      <c r="H110" s="14">
        <f>IF(D110="",0,VLOOKUP($D110,Data!$D$4:$R$2000,Data!H$2-3,FALSE))</f>
        <v>0</v>
      </c>
      <c r="I110" s="14">
        <f>IF(D110="",0,VLOOKUP($D110,Data!$D$4:$R$2000,Data!I$2-3,FALSE))</f>
        <v>0</v>
      </c>
      <c r="J110" s="14">
        <f>IF(D110="",0,VLOOKUP($D110,Data!$D$4:$R$2000,Data!J$2-3,FALSE))</f>
        <v>0</v>
      </c>
      <c r="K110" s="15">
        <f>IF(D110="",0,SUMIFS(Data!M:M,Data!$G:$G,'Data (2)'!$G110,Data!$I:$I,'Data (2)'!$I110))</f>
        <v>0</v>
      </c>
      <c r="L110" s="15">
        <f>IF(D110="",0,SUMIFS(Data!N:N,Data!$G:$G,'Data (2)'!$G110,Data!$I:$I,'Data (2)'!$I110))</f>
        <v>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0</v>
      </c>
      <c r="Q110" s="4">
        <f t="shared" si="7"/>
        <v>0</v>
      </c>
      <c r="R110" s="6">
        <f t="shared" si="8"/>
        <v>0</v>
      </c>
      <c r="S110" s="4">
        <f t="shared" si="9"/>
        <v>0</v>
      </c>
      <c r="T110" s="6">
        <f t="shared" si="10"/>
        <v>0</v>
      </c>
      <c r="U110" s="4">
        <f t="shared" si="11"/>
        <v>0</v>
      </c>
      <c r="V110" s="6">
        <f t="shared" si="12"/>
        <v>0</v>
      </c>
    </row>
    <row r="111" spans="1:22" x14ac:dyDescent="0.2">
      <c r="A111" t="str">
        <f>IF(AND(ABS(Q111)&gt;Input!$A$8,ABS(1-R111)&gt;Input!$A$9),MAX($A$3:A110)+1,"")</f>
        <v/>
      </c>
      <c r="B111" t="str">
        <f>IF(AND(ABS(S111)&gt;Input!$B$8,ABS(1-T111)&gt;Input!$B$9),MAX($B$3:B110)+1,"")</f>
        <v/>
      </c>
      <c r="C111" t="str">
        <f>IF(AND(ABS(U111)&gt;Input!$C$8,ABS(1-V111)&gt;Input!$C$9),MAX($C$3:C110)+1,"")</f>
        <v/>
      </c>
      <c r="D111" t="str">
        <f>IF((MAX($D$3:$D110)+1)&gt;Data!$D$1,"",MAX($D$3:$D110)+1)</f>
        <v/>
      </c>
      <c r="E111" s="14">
        <f>IF(D111="",0,VLOOKUP($D111,Data!$D$4:$R$2000,Data!E$2-3,FALSE))</f>
        <v>0</v>
      </c>
      <c r="F111" s="14">
        <f>IF(D111="",0,VLOOKUP($D111,Data!$D$4:$R$2000,Data!F$2-3,FALSE))</f>
        <v>0</v>
      </c>
      <c r="G111" s="14">
        <f>IF(D111="",0,VLOOKUP($D111,Data!$D$4:$R$2000,Data!G$2-3,FALSE))</f>
        <v>0</v>
      </c>
      <c r="H111" s="14">
        <f>IF(D111="",0,VLOOKUP($D111,Data!$D$4:$R$2000,Data!H$2-3,FALSE))</f>
        <v>0</v>
      </c>
      <c r="I111" s="14">
        <f>IF(D111="",0,VLOOKUP($D111,Data!$D$4:$R$2000,Data!I$2-3,FALSE))</f>
        <v>0</v>
      </c>
      <c r="J111" s="14">
        <f>IF(D111="",0,VLOOKUP($D111,Data!$D$4:$R$2000,Data!J$2-3,FALSE))</f>
        <v>0</v>
      </c>
      <c r="K111" s="15">
        <f>IF(D111="",0,SUMIFS(Data!M:M,Data!$G:$G,'Data (2)'!$G111,Data!$I:$I,'Data (2)'!$I111))</f>
        <v>0</v>
      </c>
      <c r="L111" s="15">
        <f>IF(D111="",0,SUMIFS(Data!N:N,Data!$G:$G,'Data (2)'!$G111,Data!$I:$I,'Data (2)'!$I111))</f>
        <v>0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0</v>
      </c>
      <c r="O111" s="15">
        <f>IF(D111="",0,SUMIFS(Data!Q:Q,Data!$G:$G,'Data (2)'!$G111,Data!$I:$I,'Data (2)'!$I111))</f>
        <v>0</v>
      </c>
      <c r="P111" s="15">
        <f>IF(D111="",0,SUMIFS(Data!R:R,Data!$G:$G,'Data (2)'!$G111,Data!$I:$I,'Data (2)'!$I111))</f>
        <v>0</v>
      </c>
      <c r="Q111" s="4">
        <f t="shared" si="7"/>
        <v>0</v>
      </c>
      <c r="R111" s="6">
        <f t="shared" si="8"/>
        <v>0</v>
      </c>
      <c r="S111" s="4">
        <f t="shared" si="9"/>
        <v>0</v>
      </c>
      <c r="T111" s="6">
        <f t="shared" si="10"/>
        <v>0</v>
      </c>
      <c r="U111" s="4">
        <f t="shared" si="11"/>
        <v>0</v>
      </c>
      <c r="V111" s="6">
        <f t="shared" si="12"/>
        <v>0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 t="str">
        <f>IF((MAX($D$3:$D111)+1)&gt;Data!$D$1,"",MAX($D$3:$D111)+1)</f>
        <v/>
      </c>
      <c r="E112" s="14">
        <f>IF(D112="",0,VLOOKUP($D112,Data!$D$4:$R$2000,Data!E$2-3,FALSE))</f>
        <v>0</v>
      </c>
      <c r="F112" s="14">
        <f>IF(D112="",0,VLOOKUP($D112,Data!$D$4:$R$2000,Data!F$2-3,FALSE))</f>
        <v>0</v>
      </c>
      <c r="G112" s="14">
        <f>IF(D112="",0,VLOOKUP($D112,Data!$D$4:$R$2000,Data!G$2-3,FALSE))</f>
        <v>0</v>
      </c>
      <c r="H112" s="14">
        <f>IF(D112="",0,VLOOKUP($D112,Data!$D$4:$R$2000,Data!H$2-3,FALSE))</f>
        <v>0</v>
      </c>
      <c r="I112" s="14">
        <f>IF(D112="",0,VLOOKUP($D112,Data!$D$4:$R$2000,Data!I$2-3,FALSE))</f>
        <v>0</v>
      </c>
      <c r="J112" s="14">
        <f>IF(D112="",0,VLOOKUP($D112,Data!$D$4:$R$2000,Data!J$2-3,FALSE))</f>
        <v>0</v>
      </c>
      <c r="K112" s="15">
        <f>IF(D112="",0,SUMIFS(Data!M:M,Data!$G:$G,'Data (2)'!$G112,Data!$I:$I,'Data (2)'!$I112))</f>
        <v>0</v>
      </c>
      <c r="L112" s="15">
        <f>IF(D112="",0,SUMIFS(Data!N:N,Data!$G:$G,'Data (2)'!$G112,Data!$I:$I,'Data (2)'!$I112))</f>
        <v>0</v>
      </c>
      <c r="M112" s="15">
        <f>IF(D112="",0,SUMIFS(Data!O:O,Data!$G:$G,'Data (2)'!$G112,Data!$I:$I,'Data (2)'!$I112))</f>
        <v>0</v>
      </c>
      <c r="N112" s="15">
        <f>IF(D112="",0,SUMIFS(Data!P:P,Data!$G:$G,'Data (2)'!$G112,Data!$I:$I,'Data (2)'!$I112))</f>
        <v>0</v>
      </c>
      <c r="O112" s="15">
        <f>IF(D112="",0,SUMIFS(Data!Q:Q,Data!$G:$G,'Data (2)'!$G112,Data!$I:$I,'Data (2)'!$I112))</f>
        <v>0</v>
      </c>
      <c r="P112" s="15">
        <f>IF(D112="",0,SUMIFS(Data!R:R,Data!$G:$G,'Data (2)'!$G112,Data!$I:$I,'Data (2)'!$I112))</f>
        <v>0</v>
      </c>
      <c r="Q112" s="4">
        <f t="shared" si="7"/>
        <v>0</v>
      </c>
      <c r="R112" s="6">
        <f t="shared" si="8"/>
        <v>0</v>
      </c>
      <c r="S112" s="4">
        <f t="shared" si="9"/>
        <v>0</v>
      </c>
      <c r="T112" s="6">
        <f t="shared" si="10"/>
        <v>0</v>
      </c>
      <c r="U112" s="4">
        <f t="shared" si="11"/>
        <v>0</v>
      </c>
      <c r="V112" s="6">
        <f t="shared" si="12"/>
        <v>0</v>
      </c>
    </row>
    <row r="113" spans="1:22" x14ac:dyDescent="0.2">
      <c r="A113" t="str">
        <f>IF(AND(ABS(Q113)&gt;Input!$A$8,ABS(1-R113)&gt;Input!$A$9),MAX($A$3:A112)+1,"")</f>
        <v/>
      </c>
      <c r="B113" t="str">
        <f>IF(AND(ABS(S113)&gt;Input!$B$8,ABS(1-T113)&gt;Input!$B$9),MAX($B$3:B112)+1,"")</f>
        <v/>
      </c>
      <c r="C113" t="str">
        <f>IF(AND(ABS(U113)&gt;Input!$C$8,ABS(1-V113)&gt;Input!$C$9),MAX($C$3:C112)+1,"")</f>
        <v/>
      </c>
      <c r="D113" t="str">
        <f>IF((MAX($D$3:$D112)+1)&gt;Data!$D$1,"",MAX($D$3:$D112)+1)</f>
        <v/>
      </c>
      <c r="E113" s="14">
        <f>IF(D113="",0,VLOOKUP($D113,Data!$D$4:$R$2000,Data!E$2-3,FALSE))</f>
        <v>0</v>
      </c>
      <c r="F113" s="14">
        <f>IF(D113="",0,VLOOKUP($D113,Data!$D$4:$R$2000,Data!F$2-3,FALSE))</f>
        <v>0</v>
      </c>
      <c r="G113" s="14">
        <f>IF(D113="",0,VLOOKUP($D113,Data!$D$4:$R$2000,Data!G$2-3,FALSE))</f>
        <v>0</v>
      </c>
      <c r="H113" s="14">
        <f>IF(D113="",0,VLOOKUP($D113,Data!$D$4:$R$2000,Data!H$2-3,FALSE))</f>
        <v>0</v>
      </c>
      <c r="I113" s="14">
        <f>IF(D113="",0,VLOOKUP($D113,Data!$D$4:$R$2000,Data!I$2-3,FALSE))</f>
        <v>0</v>
      </c>
      <c r="J113" s="14">
        <f>IF(D113="",0,VLOOKUP($D113,Data!$D$4:$R$2000,Data!J$2-3,FALSE))</f>
        <v>0</v>
      </c>
      <c r="K113" s="15">
        <f>IF(D113="",0,SUMIFS(Data!M:M,Data!$G:$G,'Data (2)'!$G113,Data!$I:$I,'Data (2)'!$I113))</f>
        <v>0</v>
      </c>
      <c r="L113" s="15">
        <f>IF(D113="",0,SUMIFS(Data!N:N,Data!$G:$G,'Data (2)'!$G113,Data!$I:$I,'Data (2)'!$I113))</f>
        <v>0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0</v>
      </c>
      <c r="O113" s="15">
        <f>IF(D113="",0,SUMIFS(Data!Q:Q,Data!$G:$G,'Data (2)'!$G113,Data!$I:$I,'Data (2)'!$I113))</f>
        <v>0</v>
      </c>
      <c r="P113" s="15">
        <f>IF(D113="",0,SUMIFS(Data!R:R,Data!$G:$G,'Data (2)'!$G113,Data!$I:$I,'Data (2)'!$I113))</f>
        <v>0</v>
      </c>
      <c r="Q113" s="4">
        <f t="shared" si="7"/>
        <v>0</v>
      </c>
      <c r="R113" s="6">
        <f t="shared" si="8"/>
        <v>0</v>
      </c>
      <c r="S113" s="4">
        <f t="shared" si="9"/>
        <v>0</v>
      </c>
      <c r="T113" s="6">
        <f t="shared" si="10"/>
        <v>0</v>
      </c>
      <c r="U113" s="4">
        <f t="shared" si="11"/>
        <v>0</v>
      </c>
      <c r="V113" s="6">
        <f t="shared" si="12"/>
        <v>0</v>
      </c>
    </row>
    <row r="114" spans="1:22" x14ac:dyDescent="0.2">
      <c r="A114" t="str">
        <f>IF(AND(ABS(Q114)&gt;Input!$A$8,ABS(1-R114)&gt;Input!$A$9),MAX($A$3:A113)+1,"")</f>
        <v/>
      </c>
      <c r="B114" t="str">
        <f>IF(AND(ABS(S114)&gt;Input!$B$8,ABS(1-T114)&gt;Input!$B$9),MAX($B$3:B113)+1,"")</f>
        <v/>
      </c>
      <c r="C114" t="str">
        <f>IF(AND(ABS(U114)&gt;Input!$C$8,ABS(1-V114)&gt;Input!$C$9),MAX($C$3:C113)+1,"")</f>
        <v/>
      </c>
      <c r="D114" t="str">
        <f>IF((MAX($D$3:$D113)+1)&gt;Data!$D$1,"",MAX($D$3:$D113)+1)</f>
        <v/>
      </c>
      <c r="E114" s="14">
        <f>IF(D114="",0,VLOOKUP($D114,Data!$D$4:$R$2000,Data!E$2-3,FALSE))</f>
        <v>0</v>
      </c>
      <c r="F114" s="14">
        <f>IF(D114="",0,VLOOKUP($D114,Data!$D$4:$R$2000,Data!F$2-3,FALSE))</f>
        <v>0</v>
      </c>
      <c r="G114" s="14">
        <f>IF(D114="",0,VLOOKUP($D114,Data!$D$4:$R$2000,Data!G$2-3,FALSE))</f>
        <v>0</v>
      </c>
      <c r="H114" s="14">
        <f>IF(D114="",0,VLOOKUP($D114,Data!$D$4:$R$2000,Data!H$2-3,FALSE))</f>
        <v>0</v>
      </c>
      <c r="I114" s="14">
        <f>IF(D114="",0,VLOOKUP($D114,Data!$D$4:$R$2000,Data!I$2-3,FALSE))</f>
        <v>0</v>
      </c>
      <c r="J114" s="14">
        <f>IF(D114="",0,VLOOKUP($D114,Data!$D$4:$R$2000,Data!J$2-3,FALSE))</f>
        <v>0</v>
      </c>
      <c r="K114" s="15">
        <f>IF(D114="",0,SUMIFS(Data!M:M,Data!$G:$G,'Data (2)'!$G114,Data!$I:$I,'Data (2)'!$I114))</f>
        <v>0</v>
      </c>
      <c r="L114" s="15">
        <f>IF(D114="",0,SUMIFS(Data!N:N,Data!$G:$G,'Data (2)'!$G114,Data!$I:$I,'Data (2)'!$I114))</f>
        <v>0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0</v>
      </c>
      <c r="O114" s="15">
        <f>IF(D114="",0,SUMIFS(Data!Q:Q,Data!$G:$G,'Data (2)'!$G114,Data!$I:$I,'Data (2)'!$I114))</f>
        <v>0</v>
      </c>
      <c r="P114" s="15">
        <f>IF(D114="",0,SUMIFS(Data!R:R,Data!$G:$G,'Data (2)'!$G114,Data!$I:$I,'Data (2)'!$I114))</f>
        <v>0</v>
      </c>
      <c r="Q114" s="4">
        <f t="shared" si="7"/>
        <v>0</v>
      </c>
      <c r="R114" s="6">
        <f t="shared" si="8"/>
        <v>0</v>
      </c>
      <c r="S114" s="4">
        <f t="shared" si="9"/>
        <v>0</v>
      </c>
      <c r="T114" s="6">
        <f t="shared" si="10"/>
        <v>0</v>
      </c>
      <c r="U114" s="4">
        <f t="shared" si="11"/>
        <v>0</v>
      </c>
      <c r="V114" s="6">
        <f t="shared" si="12"/>
        <v>0</v>
      </c>
    </row>
    <row r="115" spans="1:22" x14ac:dyDescent="0.2">
      <c r="A115" t="str">
        <f>IF(AND(ABS(Q115)&gt;Input!$A$8,ABS(1-R115)&gt;Input!$A$9),MAX($A$3:A114)+1,"")</f>
        <v/>
      </c>
      <c r="B115" t="str">
        <f>IF(AND(ABS(S115)&gt;Input!$B$8,ABS(1-T115)&gt;Input!$B$9),MAX($B$3:B114)+1,"")</f>
        <v/>
      </c>
      <c r="C115" t="str">
        <f>IF(AND(ABS(U115)&gt;Input!$C$8,ABS(1-V115)&gt;Input!$C$9),MAX($C$3:C114)+1,"")</f>
        <v/>
      </c>
      <c r="D115" t="str">
        <f>IF((MAX($D$3:$D114)+1)&gt;Data!$D$1,"",MAX($D$3:$D114)+1)</f>
        <v/>
      </c>
      <c r="E115" s="14">
        <f>IF(D115="",0,VLOOKUP($D115,Data!$D$4:$R$2000,Data!E$2-3,FALSE))</f>
        <v>0</v>
      </c>
      <c r="F115" s="14">
        <f>IF(D115="",0,VLOOKUP($D115,Data!$D$4:$R$2000,Data!F$2-3,FALSE))</f>
        <v>0</v>
      </c>
      <c r="G115" s="14">
        <f>IF(D115="",0,VLOOKUP($D115,Data!$D$4:$R$2000,Data!G$2-3,FALSE))</f>
        <v>0</v>
      </c>
      <c r="H115" s="14">
        <f>IF(D115="",0,VLOOKUP($D115,Data!$D$4:$R$2000,Data!H$2-3,FALSE))</f>
        <v>0</v>
      </c>
      <c r="I115" s="14">
        <f>IF(D115="",0,VLOOKUP($D115,Data!$D$4:$R$2000,Data!I$2-3,FALSE))</f>
        <v>0</v>
      </c>
      <c r="J115" s="14">
        <f>IF(D115="",0,VLOOKUP($D115,Data!$D$4:$R$2000,Data!J$2-3,FALSE))</f>
        <v>0</v>
      </c>
      <c r="K115" s="15">
        <f>IF(D115="",0,SUMIFS(Data!M:M,Data!$G:$G,'Data (2)'!$G115,Data!$I:$I,'Data (2)'!$I115))</f>
        <v>0</v>
      </c>
      <c r="L115" s="15">
        <f>IF(D115="",0,SUMIFS(Data!N:N,Data!$G:$G,'Data (2)'!$G115,Data!$I:$I,'Data (2)'!$I115))</f>
        <v>0</v>
      </c>
      <c r="M115" s="15">
        <f>IF(D115="",0,SUMIFS(Data!O:O,Data!$G:$G,'Data (2)'!$G115,Data!$I:$I,'Data (2)'!$I115))</f>
        <v>0</v>
      </c>
      <c r="N115" s="15">
        <f>IF(D115="",0,SUMIFS(Data!P:P,Data!$G:$G,'Data (2)'!$G115,Data!$I:$I,'Data (2)'!$I115))</f>
        <v>0</v>
      </c>
      <c r="O115" s="15">
        <f>IF(D115="",0,SUMIFS(Data!Q:Q,Data!$G:$G,'Data (2)'!$G115,Data!$I:$I,'Data (2)'!$I115))</f>
        <v>0</v>
      </c>
      <c r="P115" s="15">
        <f>IF(D115="",0,SUMIFS(Data!R:R,Data!$G:$G,'Data (2)'!$G115,Data!$I:$I,'Data (2)'!$I115))</f>
        <v>0</v>
      </c>
      <c r="Q115" s="4">
        <f t="shared" si="7"/>
        <v>0</v>
      </c>
      <c r="R115" s="6">
        <f t="shared" si="8"/>
        <v>0</v>
      </c>
      <c r="S115" s="4">
        <f t="shared" si="9"/>
        <v>0</v>
      </c>
      <c r="T115" s="6">
        <f t="shared" si="10"/>
        <v>0</v>
      </c>
      <c r="U115" s="4">
        <f t="shared" si="11"/>
        <v>0</v>
      </c>
      <c r="V115" s="6">
        <f t="shared" si="12"/>
        <v>0</v>
      </c>
    </row>
    <row r="116" spans="1:22" x14ac:dyDescent="0.2">
      <c r="A116" t="str">
        <f>IF(AND(ABS(Q116)&gt;Input!$A$8,ABS(1-R116)&gt;Input!$A$9),MAX($A$3:A115)+1,"")</f>
        <v/>
      </c>
      <c r="B116" t="str">
        <f>IF(AND(ABS(S116)&gt;Input!$B$8,ABS(1-T116)&gt;Input!$B$9),MAX($B$3:B115)+1,"")</f>
        <v/>
      </c>
      <c r="C116" t="str">
        <f>IF(AND(ABS(U116)&gt;Input!$C$8,ABS(1-V116)&gt;Input!$C$9),MAX($C$3:C115)+1,"")</f>
        <v/>
      </c>
      <c r="D116" t="str">
        <f>IF((MAX($D$3:$D115)+1)&gt;Data!$D$1,"",MAX($D$3:$D115)+1)</f>
        <v/>
      </c>
      <c r="E116" s="14">
        <f>IF(D116="",0,VLOOKUP($D116,Data!$D$4:$R$2000,Data!E$2-3,FALSE))</f>
        <v>0</v>
      </c>
      <c r="F116" s="14">
        <f>IF(D116="",0,VLOOKUP($D116,Data!$D$4:$R$2000,Data!F$2-3,FALSE))</f>
        <v>0</v>
      </c>
      <c r="G116" s="14">
        <f>IF(D116="",0,VLOOKUP($D116,Data!$D$4:$R$2000,Data!G$2-3,FALSE))</f>
        <v>0</v>
      </c>
      <c r="H116" s="14">
        <f>IF(D116="",0,VLOOKUP($D116,Data!$D$4:$R$2000,Data!H$2-3,FALSE))</f>
        <v>0</v>
      </c>
      <c r="I116" s="14">
        <f>IF(D116="",0,VLOOKUP($D116,Data!$D$4:$R$2000,Data!I$2-3,FALSE))</f>
        <v>0</v>
      </c>
      <c r="J116" s="14">
        <f>IF(D116="",0,VLOOKUP($D116,Data!$D$4:$R$2000,Data!J$2-3,FALSE))</f>
        <v>0</v>
      </c>
      <c r="K116" s="15">
        <f>IF(D116="",0,SUMIFS(Data!M:M,Data!$G:$G,'Data (2)'!$G116,Data!$I:$I,'Data (2)'!$I116))</f>
        <v>0</v>
      </c>
      <c r="L116" s="15">
        <f>IF(D116="",0,SUMIFS(Data!N:N,Data!$G:$G,'Data (2)'!$G116,Data!$I:$I,'Data (2)'!$I116))</f>
        <v>0</v>
      </c>
      <c r="M116" s="15">
        <f>IF(D116="",0,SUMIFS(Data!O:O,Data!$G:$G,'Data (2)'!$G116,Data!$I:$I,'Data (2)'!$I116))</f>
        <v>0</v>
      </c>
      <c r="N116" s="15">
        <f>IF(D116="",0,SUMIFS(Data!P:P,Data!$G:$G,'Data (2)'!$G116,Data!$I:$I,'Data (2)'!$I116))</f>
        <v>0</v>
      </c>
      <c r="O116" s="15">
        <f>IF(D116="",0,SUMIFS(Data!Q:Q,Data!$G:$G,'Data (2)'!$G116,Data!$I:$I,'Data (2)'!$I116))</f>
        <v>0</v>
      </c>
      <c r="P116" s="15">
        <f>IF(D116="",0,SUMIFS(Data!R:R,Data!$G:$G,'Data (2)'!$G116,Data!$I:$I,'Data (2)'!$I116))</f>
        <v>0</v>
      </c>
      <c r="Q116" s="4">
        <f t="shared" si="7"/>
        <v>0</v>
      </c>
      <c r="R116" s="6">
        <f t="shared" si="8"/>
        <v>0</v>
      </c>
      <c r="S116" s="4">
        <f t="shared" si="9"/>
        <v>0</v>
      </c>
      <c r="T116" s="6">
        <f t="shared" si="10"/>
        <v>0</v>
      </c>
      <c r="U116" s="4">
        <f t="shared" si="11"/>
        <v>0</v>
      </c>
      <c r="V116" s="6">
        <f t="shared" si="12"/>
        <v>0</v>
      </c>
    </row>
    <row r="117" spans="1:22" x14ac:dyDescent="0.2">
      <c r="A117" t="str">
        <f>IF(AND(ABS(Q117)&gt;Input!$A$8,ABS(1-R117)&gt;Input!$A$9),MAX($A$3:A116)+1,"")</f>
        <v/>
      </c>
      <c r="B117" t="str">
        <f>IF(AND(ABS(S117)&gt;Input!$B$8,ABS(1-T117)&gt;Input!$B$9),MAX($B$3:B116)+1,"")</f>
        <v/>
      </c>
      <c r="C117" t="str">
        <f>IF(AND(ABS(U117)&gt;Input!$C$8,ABS(1-V117)&gt;Input!$C$9),MAX($C$3:C116)+1,"")</f>
        <v/>
      </c>
      <c r="D117" t="str">
        <f>IF((MAX($D$3:$D116)+1)&gt;Data!$D$1,"",MAX($D$3:$D116)+1)</f>
        <v/>
      </c>
      <c r="E117" s="14">
        <f>IF(D117="",0,VLOOKUP($D117,Data!$D$4:$R$2000,Data!E$2-3,FALSE))</f>
        <v>0</v>
      </c>
      <c r="F117" s="14">
        <f>IF(D117="",0,VLOOKUP($D117,Data!$D$4:$R$2000,Data!F$2-3,FALSE))</f>
        <v>0</v>
      </c>
      <c r="G117" s="14">
        <f>IF(D117="",0,VLOOKUP($D117,Data!$D$4:$R$2000,Data!G$2-3,FALSE))</f>
        <v>0</v>
      </c>
      <c r="H117" s="14">
        <f>IF(D117="",0,VLOOKUP($D117,Data!$D$4:$R$2000,Data!H$2-3,FALSE))</f>
        <v>0</v>
      </c>
      <c r="I117" s="14">
        <f>IF(D117="",0,VLOOKUP($D117,Data!$D$4:$R$2000,Data!I$2-3,FALSE))</f>
        <v>0</v>
      </c>
      <c r="J117" s="14">
        <f>IF(D117="",0,VLOOKUP($D117,Data!$D$4:$R$2000,Data!J$2-3,FALSE))</f>
        <v>0</v>
      </c>
      <c r="K117" s="15">
        <f>IF(D117="",0,SUMIFS(Data!M:M,Data!$G:$G,'Data (2)'!$G117,Data!$I:$I,'Data (2)'!$I117))</f>
        <v>0</v>
      </c>
      <c r="L117" s="15">
        <f>IF(D117="",0,SUMIFS(Data!N:N,Data!$G:$G,'Data (2)'!$G117,Data!$I:$I,'Data (2)'!$I117))</f>
        <v>0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0</v>
      </c>
      <c r="O117" s="15">
        <f>IF(D117="",0,SUMIFS(Data!Q:Q,Data!$G:$G,'Data (2)'!$G117,Data!$I:$I,'Data (2)'!$I117))</f>
        <v>0</v>
      </c>
      <c r="P117" s="15">
        <f>IF(D117="",0,SUMIFS(Data!R:R,Data!$G:$G,'Data (2)'!$G117,Data!$I:$I,'Data (2)'!$I117))</f>
        <v>0</v>
      </c>
      <c r="Q117" s="4">
        <f t="shared" si="7"/>
        <v>0</v>
      </c>
      <c r="R117" s="6">
        <f t="shared" si="8"/>
        <v>0</v>
      </c>
      <c r="S117" s="4">
        <f t="shared" si="9"/>
        <v>0</v>
      </c>
      <c r="T117" s="6">
        <f t="shared" si="10"/>
        <v>0</v>
      </c>
      <c r="U117" s="4">
        <f t="shared" si="11"/>
        <v>0</v>
      </c>
      <c r="V117" s="6">
        <f t="shared" si="12"/>
        <v>0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 t="str">
        <f>IF((MAX($D$3:$D117)+1)&gt;Data!$D$1,"",MAX($D$3:$D117)+1)</f>
        <v/>
      </c>
      <c r="E118" s="14">
        <f>IF(D118="",0,VLOOKUP($D118,Data!$D$4:$R$2000,Data!E$2-3,FALSE))</f>
        <v>0</v>
      </c>
      <c r="F118" s="14">
        <f>IF(D118="",0,VLOOKUP($D118,Data!$D$4:$R$2000,Data!F$2-3,FALSE))</f>
        <v>0</v>
      </c>
      <c r="G118" s="14">
        <f>IF(D118="",0,VLOOKUP($D118,Data!$D$4:$R$2000,Data!G$2-3,FALSE))</f>
        <v>0</v>
      </c>
      <c r="H118" s="14">
        <f>IF(D118="",0,VLOOKUP($D118,Data!$D$4:$R$2000,Data!H$2-3,FALSE))</f>
        <v>0</v>
      </c>
      <c r="I118" s="14">
        <f>IF(D118="",0,VLOOKUP($D118,Data!$D$4:$R$2000,Data!I$2-3,FALSE))</f>
        <v>0</v>
      </c>
      <c r="J118" s="14">
        <f>IF(D118="",0,VLOOKUP($D118,Data!$D$4:$R$2000,Data!J$2-3,FALSE))</f>
        <v>0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 t="str">
        <f>IF(AND(ABS(Q119)&gt;Input!$A$8,ABS(1-R119)&gt;Input!$A$9),MAX($A$3:A118)+1,"")</f>
        <v/>
      </c>
      <c r="B119" t="str">
        <f>IF(AND(ABS(S119)&gt;Input!$B$8,ABS(1-T119)&gt;Input!$B$9),MAX($B$3:B118)+1,"")</f>
        <v/>
      </c>
      <c r="C119" t="str">
        <f>IF(AND(ABS(U119)&gt;Input!$C$8,ABS(1-V119)&gt;Input!$C$9),MAX($C$3:C118)+1,"")</f>
        <v/>
      </c>
      <c r="D119" t="str">
        <f>IF((MAX($D$3:$D118)+1)&gt;Data!$D$1,"",MAX($D$3:$D118)+1)</f>
        <v/>
      </c>
      <c r="E119" s="14">
        <f>IF(D119="",0,VLOOKUP($D119,Data!$D$4:$R$2000,Data!E$2-3,FALSE))</f>
        <v>0</v>
      </c>
      <c r="F119" s="14">
        <f>IF(D119="",0,VLOOKUP($D119,Data!$D$4:$R$2000,Data!F$2-3,FALSE))</f>
        <v>0</v>
      </c>
      <c r="G119" s="14">
        <f>IF(D119="",0,VLOOKUP($D119,Data!$D$4:$R$2000,Data!G$2-3,FALSE))</f>
        <v>0</v>
      </c>
      <c r="H119" s="14">
        <f>IF(D119="",0,VLOOKUP($D119,Data!$D$4:$R$2000,Data!H$2-3,FALSE))</f>
        <v>0</v>
      </c>
      <c r="I119" s="14">
        <f>IF(D119="",0,VLOOKUP($D119,Data!$D$4:$R$2000,Data!I$2-3,FALSE))</f>
        <v>0</v>
      </c>
      <c r="J119" s="14">
        <f>IF(D119="",0,VLOOKUP($D119,Data!$D$4:$R$2000,Data!J$2-3,FALSE))</f>
        <v>0</v>
      </c>
      <c r="K119" s="15">
        <f>IF(D119="",0,SUMIFS(Data!M:M,Data!$G:$G,'Data (2)'!$G119,Data!$I:$I,'Data (2)'!$I119))</f>
        <v>0</v>
      </c>
      <c r="L119" s="15">
        <f>IF(D119="",0,SUMIFS(Data!N:N,Data!$G:$G,'Data (2)'!$G119,Data!$I:$I,'Data (2)'!$I119))</f>
        <v>0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0</v>
      </c>
      <c r="O119" s="15">
        <f>IF(D119="",0,SUMIFS(Data!Q:Q,Data!$G:$G,'Data (2)'!$G119,Data!$I:$I,'Data (2)'!$I119))</f>
        <v>0</v>
      </c>
      <c r="P119" s="15">
        <f>IF(D119="",0,SUMIFS(Data!R:R,Data!$G:$G,'Data (2)'!$G119,Data!$I:$I,'Data (2)'!$I119))</f>
        <v>0</v>
      </c>
      <c r="Q119" s="4">
        <f t="shared" si="7"/>
        <v>0</v>
      </c>
      <c r="R119" s="6">
        <f t="shared" si="8"/>
        <v>0</v>
      </c>
      <c r="S119" s="4">
        <f t="shared" si="9"/>
        <v>0</v>
      </c>
      <c r="T119" s="6">
        <f t="shared" si="10"/>
        <v>0</v>
      </c>
      <c r="U119" s="4">
        <f t="shared" si="11"/>
        <v>0</v>
      </c>
      <c r="V119" s="6">
        <f t="shared" si="12"/>
        <v>0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 t="str">
        <f>IF(AND(ABS(U120)&gt;Input!$C$8,ABS(1-V120)&gt;Input!$C$9),MAX($C$3:C119)+1,"")</f>
        <v/>
      </c>
      <c r="D120" t="str">
        <f>IF((MAX($D$3:$D119)+1)&gt;Data!$D$1,"",MAX($D$3:$D119)+1)</f>
        <v/>
      </c>
      <c r="E120" s="14">
        <f>IF(D120="",0,VLOOKUP($D120,Data!$D$4:$R$2000,Data!E$2-3,FALSE))</f>
        <v>0</v>
      </c>
      <c r="F120" s="14">
        <f>IF(D120="",0,VLOOKUP($D120,Data!$D$4:$R$2000,Data!F$2-3,FALSE))</f>
        <v>0</v>
      </c>
      <c r="G120" s="14">
        <f>IF(D120="",0,VLOOKUP($D120,Data!$D$4:$R$2000,Data!G$2-3,FALSE))</f>
        <v>0</v>
      </c>
      <c r="H120" s="14">
        <f>IF(D120="",0,VLOOKUP($D120,Data!$D$4:$R$2000,Data!H$2-3,FALSE))</f>
        <v>0</v>
      </c>
      <c r="I120" s="14">
        <f>IF(D120="",0,VLOOKUP($D120,Data!$D$4:$R$2000,Data!I$2-3,FALSE))</f>
        <v>0</v>
      </c>
      <c r="J120" s="14">
        <f>IF(D120="",0,VLOOKUP($D120,Data!$D$4:$R$2000,Data!J$2-3,FALSE))</f>
        <v>0</v>
      </c>
      <c r="K120" s="15">
        <f>IF(D120="",0,SUMIFS(Data!M:M,Data!$G:$G,'Data (2)'!$G120,Data!$I:$I,'Data (2)'!$I120))</f>
        <v>0</v>
      </c>
      <c r="L120" s="15">
        <f>IF(D120="",0,SUMIFS(Data!N:N,Data!$G:$G,'Data (2)'!$G120,Data!$I:$I,'Data (2)'!$I120))</f>
        <v>0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0</v>
      </c>
      <c r="O120" s="15">
        <f>IF(D120="",0,SUMIFS(Data!Q:Q,Data!$G:$G,'Data (2)'!$G120,Data!$I:$I,'Data (2)'!$I120))</f>
        <v>0</v>
      </c>
      <c r="P120" s="15">
        <f>IF(D120="",0,SUMIFS(Data!R:R,Data!$G:$G,'Data (2)'!$G120,Data!$I:$I,'Data (2)'!$I120))</f>
        <v>0</v>
      </c>
      <c r="Q120" s="4">
        <f t="shared" si="7"/>
        <v>0</v>
      </c>
      <c r="R120" s="6">
        <f t="shared" si="8"/>
        <v>0</v>
      </c>
      <c r="S120" s="4">
        <f t="shared" si="9"/>
        <v>0</v>
      </c>
      <c r="T120" s="6">
        <f t="shared" si="10"/>
        <v>0</v>
      </c>
      <c r="U120" s="4">
        <f t="shared" si="11"/>
        <v>0</v>
      </c>
      <c r="V120" s="6">
        <f t="shared" si="12"/>
        <v>0</v>
      </c>
    </row>
    <row r="121" spans="1:22" x14ac:dyDescent="0.2">
      <c r="A121" t="str">
        <f>IF(AND(ABS(Q121)&gt;Input!$A$8,ABS(1-R121)&gt;Input!$A$9),MAX($A$3:A120)+1,"")</f>
        <v/>
      </c>
      <c r="B121" t="str">
        <f>IF(AND(ABS(S121)&gt;Input!$B$8,ABS(1-T121)&gt;Input!$B$9),MAX($B$3:B120)+1,"")</f>
        <v/>
      </c>
      <c r="C121" t="str">
        <f>IF(AND(ABS(U121)&gt;Input!$C$8,ABS(1-V121)&gt;Input!$C$9),MAX($C$3:C120)+1,"")</f>
        <v/>
      </c>
      <c r="D121" t="str">
        <f>IF((MAX($D$3:$D120)+1)&gt;Data!$D$1,"",MAX($D$3:$D120)+1)</f>
        <v/>
      </c>
      <c r="E121" s="14">
        <f>IF(D121="",0,VLOOKUP($D121,Data!$D$4:$R$2000,Data!E$2-3,FALSE))</f>
        <v>0</v>
      </c>
      <c r="F121" s="14">
        <f>IF(D121="",0,VLOOKUP($D121,Data!$D$4:$R$2000,Data!F$2-3,FALSE))</f>
        <v>0</v>
      </c>
      <c r="G121" s="14">
        <f>IF(D121="",0,VLOOKUP($D121,Data!$D$4:$R$2000,Data!G$2-3,FALSE))</f>
        <v>0</v>
      </c>
      <c r="H121" s="14">
        <f>IF(D121="",0,VLOOKUP($D121,Data!$D$4:$R$2000,Data!H$2-3,FALSE))</f>
        <v>0</v>
      </c>
      <c r="I121" s="14">
        <f>IF(D121="",0,VLOOKUP($D121,Data!$D$4:$R$2000,Data!I$2-3,FALSE))</f>
        <v>0</v>
      </c>
      <c r="J121" s="14">
        <f>IF(D121="",0,VLOOKUP($D121,Data!$D$4:$R$2000,Data!J$2-3,FALSE))</f>
        <v>0</v>
      </c>
      <c r="K121" s="15">
        <f>IF(D121="",0,SUMIFS(Data!M:M,Data!$G:$G,'Data (2)'!$G121,Data!$I:$I,'Data (2)'!$I121))</f>
        <v>0</v>
      </c>
      <c r="L121" s="15">
        <f>IF(D121="",0,SUMIFS(Data!N:N,Data!$G:$G,'Data (2)'!$G121,Data!$I:$I,'Data (2)'!$I121))</f>
        <v>0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0</v>
      </c>
      <c r="O121" s="15">
        <f>IF(D121="",0,SUMIFS(Data!Q:Q,Data!$G:$G,'Data (2)'!$G121,Data!$I:$I,'Data (2)'!$I121))</f>
        <v>0</v>
      </c>
      <c r="P121" s="15">
        <f>IF(D121="",0,SUMIFS(Data!R:R,Data!$G:$G,'Data (2)'!$G121,Data!$I:$I,'Data (2)'!$I121))</f>
        <v>0</v>
      </c>
      <c r="Q121" s="4">
        <f t="shared" si="7"/>
        <v>0</v>
      </c>
      <c r="R121" s="6">
        <f t="shared" si="8"/>
        <v>0</v>
      </c>
      <c r="S121" s="4">
        <f t="shared" si="9"/>
        <v>0</v>
      </c>
      <c r="T121" s="6">
        <f t="shared" si="10"/>
        <v>0</v>
      </c>
      <c r="U121" s="4">
        <f t="shared" si="11"/>
        <v>0</v>
      </c>
      <c r="V121" s="6">
        <f t="shared" si="12"/>
        <v>0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 t="str">
        <f>IF((MAX($D$3:$D121)+1)&gt;Data!$D$1,"",MAX($D$3:$D121)+1)</f>
        <v/>
      </c>
      <c r="E122" s="14">
        <f>IF(D122="",0,VLOOKUP($D122,Data!$D$4:$R$2000,Data!E$2-3,FALSE))</f>
        <v>0</v>
      </c>
      <c r="F122" s="14">
        <f>IF(D122="",0,VLOOKUP($D122,Data!$D$4:$R$2000,Data!F$2-3,FALSE))</f>
        <v>0</v>
      </c>
      <c r="G122" s="14">
        <f>IF(D122="",0,VLOOKUP($D122,Data!$D$4:$R$2000,Data!G$2-3,FALSE))</f>
        <v>0</v>
      </c>
      <c r="H122" s="14">
        <f>IF(D122="",0,VLOOKUP($D122,Data!$D$4:$R$2000,Data!H$2-3,FALSE))</f>
        <v>0</v>
      </c>
      <c r="I122" s="14">
        <f>IF(D122="",0,VLOOKUP($D122,Data!$D$4:$R$2000,Data!I$2-3,FALSE))</f>
        <v>0</v>
      </c>
      <c r="J122" s="14">
        <f>IF(D122="",0,VLOOKUP($D122,Data!$D$4:$R$2000,Data!J$2-3,FALSE))</f>
        <v>0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 t="str">
        <f>IF(AND(ABS(Q123)&gt;Input!$A$8,ABS(1-R123)&gt;Input!$A$9),MAX($A$3:A122)+1,"")</f>
        <v/>
      </c>
      <c r="B123" t="str">
        <f>IF(AND(ABS(S123)&gt;Input!$B$8,ABS(1-T123)&gt;Input!$B$9),MAX($B$3:B122)+1,"")</f>
        <v/>
      </c>
      <c r="C123" t="str">
        <f>IF(AND(ABS(U123)&gt;Input!$C$8,ABS(1-V123)&gt;Input!$C$9),MAX($C$3:C122)+1,"")</f>
        <v/>
      </c>
      <c r="D123" t="str">
        <f>IF((MAX($D$3:$D122)+1)&gt;Data!$D$1,"",MAX($D$3:$D122)+1)</f>
        <v/>
      </c>
      <c r="E123" s="14">
        <f>IF(D123="",0,VLOOKUP($D123,Data!$D$4:$R$2000,Data!E$2-3,FALSE))</f>
        <v>0</v>
      </c>
      <c r="F123" s="14">
        <f>IF(D123="",0,VLOOKUP($D123,Data!$D$4:$R$2000,Data!F$2-3,FALSE))</f>
        <v>0</v>
      </c>
      <c r="G123" s="14">
        <f>IF(D123="",0,VLOOKUP($D123,Data!$D$4:$R$2000,Data!G$2-3,FALSE))</f>
        <v>0</v>
      </c>
      <c r="H123" s="14">
        <f>IF(D123="",0,VLOOKUP($D123,Data!$D$4:$R$2000,Data!H$2-3,FALSE))</f>
        <v>0</v>
      </c>
      <c r="I123" s="14">
        <f>IF(D123="",0,VLOOKUP($D123,Data!$D$4:$R$2000,Data!I$2-3,FALSE))</f>
        <v>0</v>
      </c>
      <c r="J123" s="14">
        <f>IF(D123="",0,VLOOKUP($D123,Data!$D$4:$R$2000,Data!J$2-3,FALSE))</f>
        <v>0</v>
      </c>
      <c r="K123" s="15">
        <f>IF(D123="",0,SUMIFS(Data!M:M,Data!$G:$G,'Data (2)'!$G123,Data!$I:$I,'Data (2)'!$I123))</f>
        <v>0</v>
      </c>
      <c r="L123" s="15">
        <f>IF(D123="",0,SUMIFS(Data!N:N,Data!$G:$G,'Data (2)'!$G123,Data!$I:$I,'Data (2)'!$I123))</f>
        <v>0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0</v>
      </c>
      <c r="O123" s="15">
        <f>IF(D123="",0,SUMIFS(Data!Q:Q,Data!$G:$G,'Data (2)'!$G123,Data!$I:$I,'Data (2)'!$I123))</f>
        <v>0</v>
      </c>
      <c r="P123" s="15">
        <f>IF(D123="",0,SUMIFS(Data!R:R,Data!$G:$G,'Data (2)'!$G123,Data!$I:$I,'Data (2)'!$I123))</f>
        <v>0</v>
      </c>
      <c r="Q123" s="4">
        <f t="shared" si="7"/>
        <v>0</v>
      </c>
      <c r="R123" s="6">
        <f t="shared" si="8"/>
        <v>0</v>
      </c>
      <c r="S123" s="4">
        <f t="shared" si="9"/>
        <v>0</v>
      </c>
      <c r="T123" s="6">
        <f t="shared" si="10"/>
        <v>0</v>
      </c>
      <c r="U123" s="4">
        <f t="shared" si="11"/>
        <v>0</v>
      </c>
      <c r="V123" s="6">
        <f t="shared" si="12"/>
        <v>0</v>
      </c>
    </row>
    <row r="124" spans="1:22" x14ac:dyDescent="0.2">
      <c r="A124" t="str">
        <f>IF(AND(ABS(Q124)&gt;Input!$A$8,ABS(1-R124)&gt;Input!$A$9),MAX($A$3:A123)+1,"")</f>
        <v/>
      </c>
      <c r="B124" t="str">
        <f>IF(AND(ABS(S124)&gt;Input!$B$8,ABS(1-T124)&gt;Input!$B$9),MAX($B$3:B123)+1,"")</f>
        <v/>
      </c>
      <c r="C124" t="str">
        <f>IF(AND(ABS(U124)&gt;Input!$C$8,ABS(1-V124)&gt;Input!$C$9),MAX($C$3:C123)+1,"")</f>
        <v/>
      </c>
      <c r="D124" t="str">
        <f>IF((MAX($D$3:$D123)+1)&gt;Data!$D$1,"",MAX($D$3:$D123)+1)</f>
        <v/>
      </c>
      <c r="E124" s="14">
        <f>IF(D124="",0,VLOOKUP($D124,Data!$D$4:$R$2000,Data!E$2-3,FALSE))</f>
        <v>0</v>
      </c>
      <c r="F124" s="14">
        <f>IF(D124="",0,VLOOKUP($D124,Data!$D$4:$R$2000,Data!F$2-3,FALSE))</f>
        <v>0</v>
      </c>
      <c r="G124" s="14">
        <f>IF(D124="",0,VLOOKUP($D124,Data!$D$4:$R$2000,Data!G$2-3,FALSE))</f>
        <v>0</v>
      </c>
      <c r="H124" s="14">
        <f>IF(D124="",0,VLOOKUP($D124,Data!$D$4:$R$2000,Data!H$2-3,FALSE))</f>
        <v>0</v>
      </c>
      <c r="I124" s="14">
        <f>IF(D124="",0,VLOOKUP($D124,Data!$D$4:$R$2000,Data!I$2-3,FALSE))</f>
        <v>0</v>
      </c>
      <c r="J124" s="14">
        <f>IF(D124="",0,VLOOKUP($D124,Data!$D$4:$R$2000,Data!J$2-3,FALSE))</f>
        <v>0</v>
      </c>
      <c r="K124" s="15">
        <f>IF(D124="",0,SUMIFS(Data!M:M,Data!$G:$G,'Data (2)'!$G124,Data!$I:$I,'Data (2)'!$I124))</f>
        <v>0</v>
      </c>
      <c r="L124" s="15">
        <f>IF(D124="",0,SUMIFS(Data!N:N,Data!$G:$G,'Data (2)'!$G124,Data!$I:$I,'Data (2)'!$I124))</f>
        <v>0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0</v>
      </c>
      <c r="O124" s="15">
        <f>IF(D124="",0,SUMIFS(Data!Q:Q,Data!$G:$G,'Data (2)'!$G124,Data!$I:$I,'Data (2)'!$I124))</f>
        <v>0</v>
      </c>
      <c r="P124" s="15">
        <f>IF(D124="",0,SUMIFS(Data!R:R,Data!$G:$G,'Data (2)'!$G124,Data!$I:$I,'Data (2)'!$I124))</f>
        <v>0</v>
      </c>
      <c r="Q124" s="4">
        <f t="shared" si="7"/>
        <v>0</v>
      </c>
      <c r="R124" s="6">
        <f t="shared" si="8"/>
        <v>0</v>
      </c>
      <c r="S124" s="4">
        <f t="shared" si="9"/>
        <v>0</v>
      </c>
      <c r="T124" s="6">
        <f t="shared" si="10"/>
        <v>0</v>
      </c>
      <c r="U124" s="4">
        <f t="shared" si="11"/>
        <v>0</v>
      </c>
      <c r="V124" s="6">
        <f t="shared" si="12"/>
        <v>0</v>
      </c>
    </row>
    <row r="125" spans="1:22" x14ac:dyDescent="0.2">
      <c r="A125" t="str">
        <f>IF(AND(ABS(Q125)&gt;Input!$A$8,ABS(1-R125)&gt;Input!$A$9),MAX($A$3:A124)+1,"")</f>
        <v/>
      </c>
      <c r="B125" t="str">
        <f>IF(AND(ABS(S125)&gt;Input!$B$8,ABS(1-T125)&gt;Input!$B$9),MAX($B$3:B124)+1,"")</f>
        <v/>
      </c>
      <c r="C125" t="str">
        <f>IF(AND(ABS(U125)&gt;Input!$C$8,ABS(1-V125)&gt;Input!$C$9),MAX($C$3:C124)+1,"")</f>
        <v/>
      </c>
      <c r="D125" t="str">
        <f>IF((MAX($D$3:$D124)+1)&gt;Data!$D$1,"",MAX($D$3:$D124)+1)</f>
        <v/>
      </c>
      <c r="E125" s="14">
        <f>IF(D125="",0,VLOOKUP($D125,Data!$D$4:$R$2000,Data!E$2-3,FALSE))</f>
        <v>0</v>
      </c>
      <c r="F125" s="14">
        <f>IF(D125="",0,VLOOKUP($D125,Data!$D$4:$R$2000,Data!F$2-3,FALSE))</f>
        <v>0</v>
      </c>
      <c r="G125" s="14">
        <f>IF(D125="",0,VLOOKUP($D125,Data!$D$4:$R$2000,Data!G$2-3,FALSE))</f>
        <v>0</v>
      </c>
      <c r="H125" s="14">
        <f>IF(D125="",0,VLOOKUP($D125,Data!$D$4:$R$2000,Data!H$2-3,FALSE))</f>
        <v>0</v>
      </c>
      <c r="I125" s="14">
        <f>IF(D125="",0,VLOOKUP($D125,Data!$D$4:$R$2000,Data!I$2-3,FALSE))</f>
        <v>0</v>
      </c>
      <c r="J125" s="14">
        <f>IF(D125="",0,VLOOKUP($D125,Data!$D$4:$R$2000,Data!J$2-3,FALSE))</f>
        <v>0</v>
      </c>
      <c r="K125" s="15">
        <f>IF(D125="",0,SUMIFS(Data!M:M,Data!$G:$G,'Data (2)'!$G125,Data!$I:$I,'Data (2)'!$I125))</f>
        <v>0</v>
      </c>
      <c r="L125" s="15">
        <f>IF(D125="",0,SUMIFS(Data!N:N,Data!$G:$G,'Data (2)'!$G125,Data!$I:$I,'Data (2)'!$I125))</f>
        <v>0</v>
      </c>
      <c r="M125" s="15">
        <f>IF(D125="",0,SUMIFS(Data!O:O,Data!$G:$G,'Data (2)'!$G125,Data!$I:$I,'Data (2)'!$I125))</f>
        <v>0</v>
      </c>
      <c r="N125" s="15">
        <f>IF(D125="",0,SUMIFS(Data!P:P,Data!$G:$G,'Data (2)'!$G125,Data!$I:$I,'Data (2)'!$I125))</f>
        <v>0</v>
      </c>
      <c r="O125" s="15">
        <f>IF(D125="",0,SUMIFS(Data!Q:Q,Data!$G:$G,'Data (2)'!$G125,Data!$I:$I,'Data (2)'!$I125))</f>
        <v>0</v>
      </c>
      <c r="P125" s="15">
        <f>IF(D125="",0,SUMIFS(Data!R:R,Data!$G:$G,'Data (2)'!$G125,Data!$I:$I,'Data (2)'!$I125))</f>
        <v>0</v>
      </c>
      <c r="Q125" s="4">
        <f t="shared" si="7"/>
        <v>0</v>
      </c>
      <c r="R125" s="6">
        <f t="shared" si="8"/>
        <v>0</v>
      </c>
      <c r="S125" s="4">
        <f t="shared" si="9"/>
        <v>0</v>
      </c>
      <c r="T125" s="6">
        <f t="shared" si="10"/>
        <v>0</v>
      </c>
      <c r="U125" s="4">
        <f t="shared" si="11"/>
        <v>0</v>
      </c>
      <c r="V125" s="6">
        <f t="shared" si="12"/>
        <v>0</v>
      </c>
    </row>
    <row r="126" spans="1:22" x14ac:dyDescent="0.2">
      <c r="A126" t="str">
        <f>IF(AND(ABS(Q126)&gt;Input!$A$8,ABS(1-R126)&gt;Input!$A$9),MAX($A$3:A125)+1,"")</f>
        <v/>
      </c>
      <c r="B126" t="str">
        <f>IF(AND(ABS(S126)&gt;Input!$B$8,ABS(1-T126)&gt;Input!$B$9),MAX($B$3:B125)+1,"")</f>
        <v/>
      </c>
      <c r="C126" t="str">
        <f>IF(AND(ABS(U126)&gt;Input!$C$8,ABS(1-V126)&gt;Input!$C$9),MAX($C$3:C125)+1,"")</f>
        <v/>
      </c>
      <c r="D126" t="str">
        <f>IF((MAX($D$3:$D125)+1)&gt;Data!$D$1,"",MAX($D$3:$D125)+1)</f>
        <v/>
      </c>
      <c r="E126" s="14">
        <f>IF(D126="",0,VLOOKUP($D126,Data!$D$4:$R$2000,Data!E$2-3,FALSE))</f>
        <v>0</v>
      </c>
      <c r="F126" s="14">
        <f>IF(D126="",0,VLOOKUP($D126,Data!$D$4:$R$2000,Data!F$2-3,FALSE))</f>
        <v>0</v>
      </c>
      <c r="G126" s="14">
        <f>IF(D126="",0,VLOOKUP($D126,Data!$D$4:$R$2000,Data!G$2-3,FALSE))</f>
        <v>0</v>
      </c>
      <c r="H126" s="14">
        <f>IF(D126="",0,VLOOKUP($D126,Data!$D$4:$R$2000,Data!H$2-3,FALSE))</f>
        <v>0</v>
      </c>
      <c r="I126" s="14">
        <f>IF(D126="",0,VLOOKUP($D126,Data!$D$4:$R$2000,Data!I$2-3,FALSE))</f>
        <v>0</v>
      </c>
      <c r="J126" s="14">
        <f>IF(D126="",0,VLOOKUP($D126,Data!$D$4:$R$2000,Data!J$2-3,FALSE))</f>
        <v>0</v>
      </c>
      <c r="K126" s="15">
        <f>IF(D126="",0,SUMIFS(Data!M:M,Data!$G:$G,'Data (2)'!$G126,Data!$I:$I,'Data (2)'!$I126))</f>
        <v>0</v>
      </c>
      <c r="L126" s="15">
        <f>IF(D126="",0,SUMIFS(Data!N:N,Data!$G:$G,'Data (2)'!$G126,Data!$I:$I,'Data (2)'!$I126))</f>
        <v>0</v>
      </c>
      <c r="M126" s="15">
        <f>IF(D126="",0,SUMIFS(Data!O:O,Data!$G:$G,'Data (2)'!$G126,Data!$I:$I,'Data (2)'!$I126))</f>
        <v>0</v>
      </c>
      <c r="N126" s="15">
        <f>IF(D126="",0,SUMIFS(Data!P:P,Data!$G:$G,'Data (2)'!$G126,Data!$I:$I,'Data (2)'!$I126))</f>
        <v>0</v>
      </c>
      <c r="O126" s="15">
        <f>IF(D126="",0,SUMIFS(Data!Q:Q,Data!$G:$G,'Data (2)'!$G126,Data!$I:$I,'Data (2)'!$I126))</f>
        <v>0</v>
      </c>
      <c r="P126" s="15">
        <f>IF(D126="",0,SUMIFS(Data!R:R,Data!$G:$G,'Data (2)'!$G126,Data!$I:$I,'Data (2)'!$I126))</f>
        <v>0</v>
      </c>
      <c r="Q126" s="4">
        <f t="shared" si="7"/>
        <v>0</v>
      </c>
      <c r="R126" s="6">
        <f t="shared" si="8"/>
        <v>0</v>
      </c>
      <c r="S126" s="4">
        <f t="shared" si="9"/>
        <v>0</v>
      </c>
      <c r="T126" s="6">
        <f t="shared" si="10"/>
        <v>0</v>
      </c>
      <c r="U126" s="4">
        <f t="shared" si="11"/>
        <v>0</v>
      </c>
      <c r="V126" s="6">
        <f t="shared" si="12"/>
        <v>0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 t="str">
        <f>IF((MAX($D$3:$D126)+1)&gt;Data!$D$1,"",MAX($D$3:$D126)+1)</f>
        <v/>
      </c>
      <c r="E127" s="14">
        <f>IF(D127="",0,VLOOKUP($D127,Data!$D$4:$R$2000,Data!E$2-3,FALSE))</f>
        <v>0</v>
      </c>
      <c r="F127" s="14">
        <f>IF(D127="",0,VLOOKUP($D127,Data!$D$4:$R$2000,Data!F$2-3,FALSE))</f>
        <v>0</v>
      </c>
      <c r="G127" s="14">
        <f>IF(D127="",0,VLOOKUP($D127,Data!$D$4:$R$2000,Data!G$2-3,FALSE))</f>
        <v>0</v>
      </c>
      <c r="H127" s="14">
        <f>IF(D127="",0,VLOOKUP($D127,Data!$D$4:$R$2000,Data!H$2-3,FALSE))</f>
        <v>0</v>
      </c>
      <c r="I127" s="14">
        <f>IF(D127="",0,VLOOKUP($D127,Data!$D$4:$R$2000,Data!I$2-3,FALSE))</f>
        <v>0</v>
      </c>
      <c r="J127" s="14">
        <f>IF(D127="",0,VLOOKUP($D127,Data!$D$4:$R$2000,Data!J$2-3,FALSE))</f>
        <v>0</v>
      </c>
      <c r="K127" s="15">
        <f>IF(D127="",0,SUMIFS(Data!M:M,Data!$G:$G,'Data (2)'!$G127,Data!$I:$I,'Data (2)'!$I127))</f>
        <v>0</v>
      </c>
      <c r="L127" s="15">
        <f>IF(D127="",0,SUMIFS(Data!N:N,Data!$G:$G,'Data (2)'!$G127,Data!$I:$I,'Data (2)'!$I127))</f>
        <v>0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0</v>
      </c>
      <c r="O127" s="15">
        <f>IF(D127="",0,SUMIFS(Data!Q:Q,Data!$G:$G,'Data (2)'!$G127,Data!$I:$I,'Data (2)'!$I127))</f>
        <v>0</v>
      </c>
      <c r="P127" s="15">
        <f>IF(D127="",0,SUMIFS(Data!R:R,Data!$G:$G,'Data (2)'!$G127,Data!$I:$I,'Data (2)'!$I127))</f>
        <v>0</v>
      </c>
      <c r="Q127" s="4">
        <f t="shared" si="7"/>
        <v>0</v>
      </c>
      <c r="R127" s="6">
        <f t="shared" si="8"/>
        <v>0</v>
      </c>
      <c r="S127" s="4">
        <f t="shared" si="9"/>
        <v>0</v>
      </c>
      <c r="T127" s="6">
        <f t="shared" si="10"/>
        <v>0</v>
      </c>
      <c r="U127" s="4">
        <f t="shared" si="11"/>
        <v>0</v>
      </c>
      <c r="V127" s="6">
        <f t="shared" si="12"/>
        <v>0</v>
      </c>
    </row>
    <row r="128" spans="1:22" x14ac:dyDescent="0.2">
      <c r="A128" t="str">
        <f>IF(AND(ABS(Q128)&gt;Input!$A$8,ABS(1-R128)&gt;Input!$A$9),MAX($A$3:A127)+1,"")</f>
        <v/>
      </c>
      <c r="B128" t="str">
        <f>IF(AND(ABS(S128)&gt;Input!$B$8,ABS(1-T128)&gt;Input!$B$9),MAX($B$3:B127)+1,"")</f>
        <v/>
      </c>
      <c r="C128" t="str">
        <f>IF(AND(ABS(U128)&gt;Input!$C$8,ABS(1-V128)&gt;Input!$C$9),MAX($C$3:C127)+1,"")</f>
        <v/>
      </c>
      <c r="D128" t="str">
        <f>IF((MAX($D$3:$D127)+1)&gt;Data!$D$1,"",MAX($D$3:$D127)+1)</f>
        <v/>
      </c>
      <c r="E128" s="14">
        <f>IF(D128="",0,VLOOKUP($D128,Data!$D$4:$R$2000,Data!E$2-3,FALSE))</f>
        <v>0</v>
      </c>
      <c r="F128" s="14">
        <f>IF(D128="",0,VLOOKUP($D128,Data!$D$4:$R$2000,Data!F$2-3,FALSE))</f>
        <v>0</v>
      </c>
      <c r="G128" s="14">
        <f>IF(D128="",0,VLOOKUP($D128,Data!$D$4:$R$2000,Data!G$2-3,FALSE))</f>
        <v>0</v>
      </c>
      <c r="H128" s="14">
        <f>IF(D128="",0,VLOOKUP($D128,Data!$D$4:$R$2000,Data!H$2-3,FALSE))</f>
        <v>0</v>
      </c>
      <c r="I128" s="14">
        <f>IF(D128="",0,VLOOKUP($D128,Data!$D$4:$R$2000,Data!I$2-3,FALSE))</f>
        <v>0</v>
      </c>
      <c r="J128" s="14">
        <f>IF(D128="",0,VLOOKUP($D128,Data!$D$4:$R$2000,Data!J$2-3,FALSE))</f>
        <v>0</v>
      </c>
      <c r="K128" s="15">
        <f>IF(D128="",0,SUMIFS(Data!M:M,Data!$G:$G,'Data (2)'!$G128,Data!$I:$I,'Data (2)'!$I128))</f>
        <v>0</v>
      </c>
      <c r="L128" s="15">
        <f>IF(D128="",0,SUMIFS(Data!N:N,Data!$G:$G,'Data (2)'!$G128,Data!$I:$I,'Data (2)'!$I128))</f>
        <v>0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0</v>
      </c>
      <c r="O128" s="15">
        <f>IF(D128="",0,SUMIFS(Data!Q:Q,Data!$G:$G,'Data (2)'!$G128,Data!$I:$I,'Data (2)'!$I128))</f>
        <v>0</v>
      </c>
      <c r="P128" s="15">
        <f>IF(D128="",0,SUMIFS(Data!R:R,Data!$G:$G,'Data (2)'!$G128,Data!$I:$I,'Data (2)'!$I128))</f>
        <v>0</v>
      </c>
      <c r="Q128" s="4">
        <f t="shared" si="7"/>
        <v>0</v>
      </c>
      <c r="R128" s="6">
        <f t="shared" si="8"/>
        <v>0</v>
      </c>
      <c r="S128" s="4">
        <f t="shared" si="9"/>
        <v>0</v>
      </c>
      <c r="T128" s="6">
        <f t="shared" si="10"/>
        <v>0</v>
      </c>
      <c r="U128" s="4">
        <f t="shared" si="11"/>
        <v>0</v>
      </c>
      <c r="V128" s="6">
        <f t="shared" si="12"/>
        <v>0</v>
      </c>
    </row>
    <row r="129" spans="1:22" x14ac:dyDescent="0.2">
      <c r="A129" t="str">
        <f>IF(AND(ABS(Q129)&gt;Input!$A$8,ABS(1-R129)&gt;Input!$A$9),MAX($A$3:A128)+1,"")</f>
        <v/>
      </c>
      <c r="B129" t="str">
        <f>IF(AND(ABS(S129)&gt;Input!$B$8,ABS(1-T129)&gt;Input!$B$9),MAX($B$3:B128)+1,"")</f>
        <v/>
      </c>
      <c r="C129" t="str">
        <f>IF(AND(ABS(U129)&gt;Input!$C$8,ABS(1-V129)&gt;Input!$C$9),MAX($C$3:C128)+1,"")</f>
        <v/>
      </c>
      <c r="D129" t="str">
        <f>IF((MAX($D$3:$D128)+1)&gt;Data!$D$1,"",MAX($D$3:$D128)+1)</f>
        <v/>
      </c>
      <c r="E129" s="14">
        <f>IF(D129="",0,VLOOKUP($D129,Data!$D$4:$R$2000,Data!E$2-3,FALSE))</f>
        <v>0</v>
      </c>
      <c r="F129" s="14">
        <f>IF(D129="",0,VLOOKUP($D129,Data!$D$4:$R$2000,Data!F$2-3,FALSE))</f>
        <v>0</v>
      </c>
      <c r="G129" s="14">
        <f>IF(D129="",0,VLOOKUP($D129,Data!$D$4:$R$2000,Data!G$2-3,FALSE))</f>
        <v>0</v>
      </c>
      <c r="H129" s="14">
        <f>IF(D129="",0,VLOOKUP($D129,Data!$D$4:$R$2000,Data!H$2-3,FALSE))</f>
        <v>0</v>
      </c>
      <c r="I129" s="14">
        <f>IF(D129="",0,VLOOKUP($D129,Data!$D$4:$R$2000,Data!I$2-3,FALSE))</f>
        <v>0</v>
      </c>
      <c r="J129" s="14">
        <f>IF(D129="",0,VLOOKUP($D129,Data!$D$4:$R$2000,Data!J$2-3,FALSE))</f>
        <v>0</v>
      </c>
      <c r="K129" s="15">
        <f>IF(D129="",0,SUMIFS(Data!M:M,Data!$G:$G,'Data (2)'!$G129,Data!$I:$I,'Data (2)'!$I129))</f>
        <v>0</v>
      </c>
      <c r="L129" s="15">
        <f>IF(D129="",0,SUMIFS(Data!N:N,Data!$G:$G,'Data (2)'!$G129,Data!$I:$I,'Data (2)'!$I129))</f>
        <v>0</v>
      </c>
      <c r="M129" s="15">
        <f>IF(D129="",0,SUMIFS(Data!O:O,Data!$G:$G,'Data (2)'!$G129,Data!$I:$I,'Data (2)'!$I129))</f>
        <v>0</v>
      </c>
      <c r="N129" s="15">
        <f>IF(D129="",0,SUMIFS(Data!P:P,Data!$G:$G,'Data (2)'!$G129,Data!$I:$I,'Data (2)'!$I129))</f>
        <v>0</v>
      </c>
      <c r="O129" s="15">
        <f>IF(D129="",0,SUMIFS(Data!Q:Q,Data!$G:$G,'Data (2)'!$G129,Data!$I:$I,'Data (2)'!$I129))</f>
        <v>0</v>
      </c>
      <c r="P129" s="15">
        <f>IF(D129="",0,SUMIFS(Data!R:R,Data!$G:$G,'Data (2)'!$G129,Data!$I:$I,'Data (2)'!$I129))</f>
        <v>0</v>
      </c>
      <c r="Q129" s="4">
        <f t="shared" si="7"/>
        <v>0</v>
      </c>
      <c r="R129" s="6">
        <f t="shared" si="8"/>
        <v>0</v>
      </c>
      <c r="S129" s="4">
        <f t="shared" si="9"/>
        <v>0</v>
      </c>
      <c r="T129" s="6">
        <f t="shared" si="10"/>
        <v>0</v>
      </c>
      <c r="U129" s="4">
        <f t="shared" si="11"/>
        <v>0</v>
      </c>
      <c r="V129" s="6">
        <f t="shared" si="12"/>
        <v>0</v>
      </c>
    </row>
    <row r="130" spans="1:22" x14ac:dyDescent="0.2">
      <c r="A130" t="str">
        <f>IF(AND(ABS(Q130)&gt;Input!$A$8,ABS(1-R130)&gt;Input!$A$9),MAX($A$3:A129)+1,"")</f>
        <v/>
      </c>
      <c r="B130" t="str">
        <f>IF(AND(ABS(S130)&gt;Input!$B$8,ABS(1-T130)&gt;Input!$B$9),MAX($B$3:B129)+1,"")</f>
        <v/>
      </c>
      <c r="C130" t="str">
        <f>IF(AND(ABS(U130)&gt;Input!$C$8,ABS(1-V130)&gt;Input!$C$9),MAX($C$3:C129)+1,"")</f>
        <v/>
      </c>
      <c r="D130" t="str">
        <f>IF((MAX($D$3:$D129)+1)&gt;Data!$D$1,"",MAX($D$3:$D129)+1)</f>
        <v/>
      </c>
      <c r="E130" s="14">
        <f>IF(D130="",0,VLOOKUP($D130,Data!$D$4:$R$2000,Data!E$2-3,FALSE))</f>
        <v>0</v>
      </c>
      <c r="F130" s="14">
        <f>IF(D130="",0,VLOOKUP($D130,Data!$D$4:$R$2000,Data!F$2-3,FALSE))</f>
        <v>0</v>
      </c>
      <c r="G130" s="14">
        <f>IF(D130="",0,VLOOKUP($D130,Data!$D$4:$R$2000,Data!G$2-3,FALSE))</f>
        <v>0</v>
      </c>
      <c r="H130" s="14">
        <f>IF(D130="",0,VLOOKUP($D130,Data!$D$4:$R$2000,Data!H$2-3,FALSE))</f>
        <v>0</v>
      </c>
      <c r="I130" s="14">
        <f>IF(D130="",0,VLOOKUP($D130,Data!$D$4:$R$2000,Data!I$2-3,FALSE))</f>
        <v>0</v>
      </c>
      <c r="J130" s="14">
        <f>IF(D130="",0,VLOOKUP($D130,Data!$D$4:$R$2000,Data!J$2-3,FALSE))</f>
        <v>0</v>
      </c>
      <c r="K130" s="15">
        <f>IF(D130="",0,SUMIFS(Data!M:M,Data!$G:$G,'Data (2)'!$G130,Data!$I:$I,'Data (2)'!$I130))</f>
        <v>0</v>
      </c>
      <c r="L130" s="15">
        <f>IF(D130="",0,SUMIFS(Data!N:N,Data!$G:$G,'Data (2)'!$G130,Data!$I:$I,'Data (2)'!$I130))</f>
        <v>0</v>
      </c>
      <c r="M130" s="15">
        <f>IF(D130="",0,SUMIFS(Data!O:O,Data!$G:$G,'Data (2)'!$G130,Data!$I:$I,'Data (2)'!$I130))</f>
        <v>0</v>
      </c>
      <c r="N130" s="15">
        <f>IF(D130="",0,SUMIFS(Data!P:P,Data!$G:$G,'Data (2)'!$G130,Data!$I:$I,'Data (2)'!$I130))</f>
        <v>0</v>
      </c>
      <c r="O130" s="15">
        <f>IF(D130="",0,SUMIFS(Data!Q:Q,Data!$G:$G,'Data (2)'!$G130,Data!$I:$I,'Data (2)'!$I130))</f>
        <v>0</v>
      </c>
      <c r="P130" s="15">
        <f>IF(D130="",0,SUMIFS(Data!R:R,Data!$G:$G,'Data (2)'!$G130,Data!$I:$I,'Data (2)'!$I130))</f>
        <v>0</v>
      </c>
      <c r="Q130" s="4">
        <f t="shared" si="7"/>
        <v>0</v>
      </c>
      <c r="R130" s="6">
        <f t="shared" si="8"/>
        <v>0</v>
      </c>
      <c r="S130" s="4">
        <f t="shared" si="9"/>
        <v>0</v>
      </c>
      <c r="T130" s="6">
        <f t="shared" si="10"/>
        <v>0</v>
      </c>
      <c r="U130" s="4">
        <f t="shared" si="11"/>
        <v>0</v>
      </c>
      <c r="V130" s="6">
        <f t="shared" si="12"/>
        <v>0</v>
      </c>
    </row>
    <row r="131" spans="1:22" x14ac:dyDescent="0.2">
      <c r="A131" t="str">
        <f>IF(AND(ABS(Q131)&gt;Input!$A$8,ABS(1-R131)&gt;Input!$A$9),MAX($A$3:A130)+1,"")</f>
        <v/>
      </c>
      <c r="B131" t="str">
        <f>IF(AND(ABS(S131)&gt;Input!$B$8,ABS(1-T131)&gt;Input!$B$9),MAX($B$3:B130)+1,"")</f>
        <v/>
      </c>
      <c r="C131" t="str">
        <f>IF(AND(ABS(U131)&gt;Input!$C$8,ABS(1-V131)&gt;Input!$C$9),MAX($C$3:C130)+1,"")</f>
        <v/>
      </c>
      <c r="D131" t="str">
        <f>IF((MAX($D$3:$D130)+1)&gt;Data!$D$1,"",MAX($D$3:$D130)+1)</f>
        <v/>
      </c>
      <c r="E131" s="14">
        <f>IF(D131="",0,VLOOKUP($D131,Data!$D$4:$R$2000,Data!E$2-3,FALSE))</f>
        <v>0</v>
      </c>
      <c r="F131" s="14">
        <f>IF(D131="",0,VLOOKUP($D131,Data!$D$4:$R$2000,Data!F$2-3,FALSE))</f>
        <v>0</v>
      </c>
      <c r="G131" s="14">
        <f>IF(D131="",0,VLOOKUP($D131,Data!$D$4:$R$2000,Data!G$2-3,FALSE))</f>
        <v>0</v>
      </c>
      <c r="H131" s="14">
        <f>IF(D131="",0,VLOOKUP($D131,Data!$D$4:$R$2000,Data!H$2-3,FALSE))</f>
        <v>0</v>
      </c>
      <c r="I131" s="14">
        <f>IF(D131="",0,VLOOKUP($D131,Data!$D$4:$R$2000,Data!I$2-3,FALSE))</f>
        <v>0</v>
      </c>
      <c r="J131" s="14">
        <f>IF(D131="",0,VLOOKUP($D131,Data!$D$4:$R$2000,Data!J$2-3,FALSE))</f>
        <v>0</v>
      </c>
      <c r="K131" s="15">
        <f>IF(D131="",0,SUMIFS(Data!M:M,Data!$G:$G,'Data (2)'!$G131,Data!$I:$I,'Data (2)'!$I131))</f>
        <v>0</v>
      </c>
      <c r="L131" s="15">
        <f>IF(D131="",0,SUMIFS(Data!N:N,Data!$G:$G,'Data (2)'!$G131,Data!$I:$I,'Data (2)'!$I131))</f>
        <v>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0</v>
      </c>
      <c r="O131" s="15">
        <f>IF(D131="",0,SUMIFS(Data!Q:Q,Data!$G:$G,'Data (2)'!$G131,Data!$I:$I,'Data (2)'!$I131))</f>
        <v>0</v>
      </c>
      <c r="P131" s="15">
        <f>IF(D131="",0,SUMIFS(Data!R:R,Data!$G:$G,'Data (2)'!$G131,Data!$I:$I,'Data (2)'!$I131))</f>
        <v>0</v>
      </c>
      <c r="Q131" s="4">
        <f t="shared" si="7"/>
        <v>0</v>
      </c>
      <c r="R131" s="6">
        <f t="shared" si="8"/>
        <v>0</v>
      </c>
      <c r="S131" s="4">
        <f t="shared" si="9"/>
        <v>0</v>
      </c>
      <c r="T131" s="6">
        <f t="shared" si="10"/>
        <v>0</v>
      </c>
      <c r="U131" s="4">
        <f t="shared" si="11"/>
        <v>0</v>
      </c>
      <c r="V131" s="6">
        <f t="shared" si="12"/>
        <v>0</v>
      </c>
    </row>
    <row r="132" spans="1:22" x14ac:dyDescent="0.2">
      <c r="A132" t="str">
        <f>IF(AND(ABS(Q132)&gt;Input!$A$8,ABS(1-R132)&gt;Input!$A$9),MAX($A$3:A131)+1,"")</f>
        <v/>
      </c>
      <c r="B132" t="str">
        <f>IF(AND(ABS(S132)&gt;Input!$B$8,ABS(1-T132)&gt;Input!$B$9),MAX($B$3:B131)+1,"")</f>
        <v/>
      </c>
      <c r="C132" t="str">
        <f>IF(AND(ABS(U132)&gt;Input!$C$8,ABS(1-V132)&gt;Input!$C$9),MAX($C$3:C131)+1,"")</f>
        <v/>
      </c>
      <c r="D132" t="str">
        <f>IF((MAX($D$3:$D131)+1)&gt;Data!$D$1,"",MAX($D$3:$D131)+1)</f>
        <v/>
      </c>
      <c r="E132" s="14">
        <f>IF(D132="",0,VLOOKUP($D132,Data!$D$4:$R$2000,Data!E$2-3,FALSE))</f>
        <v>0</v>
      </c>
      <c r="F132" s="14">
        <f>IF(D132="",0,VLOOKUP($D132,Data!$D$4:$R$2000,Data!F$2-3,FALSE))</f>
        <v>0</v>
      </c>
      <c r="G132" s="14">
        <f>IF(D132="",0,VLOOKUP($D132,Data!$D$4:$R$2000,Data!G$2-3,FALSE))</f>
        <v>0</v>
      </c>
      <c r="H132" s="14">
        <f>IF(D132="",0,VLOOKUP($D132,Data!$D$4:$R$2000,Data!H$2-3,FALSE))</f>
        <v>0</v>
      </c>
      <c r="I132" s="14">
        <f>IF(D132="",0,VLOOKUP($D132,Data!$D$4:$R$2000,Data!I$2-3,FALSE))</f>
        <v>0</v>
      </c>
      <c r="J132" s="14">
        <f>IF(D132="",0,VLOOKUP($D132,Data!$D$4:$R$2000,Data!J$2-3,FALSE))</f>
        <v>0</v>
      </c>
      <c r="K132" s="15">
        <f>IF(D132="",0,SUMIFS(Data!M:M,Data!$G:$G,'Data (2)'!$G132,Data!$I:$I,'Data (2)'!$I132))</f>
        <v>0</v>
      </c>
      <c r="L132" s="15">
        <f>IF(D132="",0,SUMIFS(Data!N:N,Data!$G:$G,'Data (2)'!$G132,Data!$I:$I,'Data (2)'!$I132))</f>
        <v>0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0</v>
      </c>
      <c r="O132" s="15">
        <f>IF(D132="",0,SUMIFS(Data!Q:Q,Data!$G:$G,'Data (2)'!$G132,Data!$I:$I,'Data (2)'!$I132))</f>
        <v>0</v>
      </c>
      <c r="P132" s="15">
        <f>IF(D132="",0,SUMIFS(Data!R:R,Data!$G:$G,'Data (2)'!$G132,Data!$I:$I,'Data (2)'!$I132))</f>
        <v>0</v>
      </c>
      <c r="Q132" s="4">
        <f t="shared" si="7"/>
        <v>0</v>
      </c>
      <c r="R132" s="6">
        <f t="shared" si="8"/>
        <v>0</v>
      </c>
      <c r="S132" s="4">
        <f t="shared" si="9"/>
        <v>0</v>
      </c>
      <c r="T132" s="6">
        <f t="shared" si="10"/>
        <v>0</v>
      </c>
      <c r="U132" s="4">
        <f t="shared" si="11"/>
        <v>0</v>
      </c>
      <c r="V132" s="6">
        <f t="shared" si="12"/>
        <v>0</v>
      </c>
    </row>
    <row r="133" spans="1:22" x14ac:dyDescent="0.2">
      <c r="A133" t="str">
        <f>IF(AND(ABS(Q133)&gt;Input!$A$8,ABS(1-R133)&gt;Input!$A$9),MAX($A$3:A132)+1,"")</f>
        <v/>
      </c>
      <c r="B133" t="str">
        <f>IF(AND(ABS(S133)&gt;Input!$B$8,ABS(1-T133)&gt;Input!$B$9),MAX($B$3:B132)+1,"")</f>
        <v/>
      </c>
      <c r="C133" t="str">
        <f>IF(AND(ABS(U133)&gt;Input!$C$8,ABS(1-V133)&gt;Input!$C$9),MAX($C$3:C132)+1,"")</f>
        <v/>
      </c>
      <c r="D133" t="str">
        <f>IF((MAX($D$3:$D132)+1)&gt;Data!$D$1,"",MAX($D$3:$D132)+1)</f>
        <v/>
      </c>
      <c r="E133" s="14">
        <f>IF(D133="",0,VLOOKUP($D133,Data!$D$4:$R$2000,Data!E$2-3,FALSE))</f>
        <v>0</v>
      </c>
      <c r="F133" s="14">
        <f>IF(D133="",0,VLOOKUP($D133,Data!$D$4:$R$2000,Data!F$2-3,FALSE))</f>
        <v>0</v>
      </c>
      <c r="G133" s="14">
        <f>IF(D133="",0,VLOOKUP($D133,Data!$D$4:$R$2000,Data!G$2-3,FALSE))</f>
        <v>0</v>
      </c>
      <c r="H133" s="14">
        <f>IF(D133="",0,VLOOKUP($D133,Data!$D$4:$R$2000,Data!H$2-3,FALSE))</f>
        <v>0</v>
      </c>
      <c r="I133" s="14">
        <f>IF(D133="",0,VLOOKUP($D133,Data!$D$4:$R$2000,Data!I$2-3,FALSE))</f>
        <v>0</v>
      </c>
      <c r="J133" s="14">
        <f>IF(D133="",0,VLOOKUP($D133,Data!$D$4:$R$2000,Data!J$2-3,FALSE))</f>
        <v>0</v>
      </c>
      <c r="K133" s="15">
        <f>IF(D133="",0,SUMIFS(Data!M:M,Data!$G:$G,'Data (2)'!$G133,Data!$I:$I,'Data (2)'!$I133))</f>
        <v>0</v>
      </c>
      <c r="L133" s="15">
        <f>IF(D133="",0,SUMIFS(Data!N:N,Data!$G:$G,'Data (2)'!$G133,Data!$I:$I,'Data (2)'!$I133))</f>
        <v>0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0</v>
      </c>
      <c r="O133" s="15">
        <f>IF(D133="",0,SUMIFS(Data!Q:Q,Data!$G:$G,'Data (2)'!$G133,Data!$I:$I,'Data (2)'!$I133))</f>
        <v>0</v>
      </c>
      <c r="P133" s="15">
        <f>IF(D133="",0,SUMIFS(Data!R:R,Data!$G:$G,'Data (2)'!$G133,Data!$I:$I,'Data (2)'!$I133))</f>
        <v>0</v>
      </c>
      <c r="Q133" s="4">
        <f t="shared" ref="Q133:Q196" si="13">K133-M133-O133</f>
        <v>0</v>
      </c>
      <c r="R133" s="6">
        <f t="shared" ref="R133:R196" si="14">IF(K133=0,0,ROUND((M133+O133)/K133,4))</f>
        <v>0</v>
      </c>
      <c r="S133" s="4">
        <f t="shared" ref="S133:S196" si="15">L133-M133-O133</f>
        <v>0</v>
      </c>
      <c r="T133" s="6">
        <f t="shared" ref="T133:T196" si="16">IF(L133=0,0,ROUND((M133+O133)/L133,4))</f>
        <v>0</v>
      </c>
      <c r="U133" s="4">
        <f t="shared" ref="U133:U196" si="17">P133-M133-O133</f>
        <v>0</v>
      </c>
      <c r="V133" s="6">
        <f t="shared" ref="V133:V196" si="18">IF(P133=0,0,ROUND((M133+O133)/P133,4))</f>
        <v>0</v>
      </c>
    </row>
    <row r="134" spans="1:22" x14ac:dyDescent="0.2">
      <c r="A134" t="str">
        <f>IF(AND(ABS(Q134)&gt;Input!$A$8,ABS(1-R134)&gt;Input!$A$9),MAX($A$3:A133)+1,"")</f>
        <v/>
      </c>
      <c r="B134" t="str">
        <f>IF(AND(ABS(S134)&gt;Input!$B$8,ABS(1-T134)&gt;Input!$B$9),MAX($B$3:B133)+1,"")</f>
        <v/>
      </c>
      <c r="C134" t="str">
        <f>IF(AND(ABS(U134)&gt;Input!$C$8,ABS(1-V134)&gt;Input!$C$9),MAX($C$3:C133)+1,"")</f>
        <v/>
      </c>
      <c r="D134" t="str">
        <f>IF((MAX($D$3:$D133)+1)&gt;Data!$D$1,"",MAX($D$3:$D133)+1)</f>
        <v/>
      </c>
      <c r="E134" s="14">
        <f>IF(D134="",0,VLOOKUP($D134,Data!$D$4:$R$2000,Data!E$2-3,FALSE))</f>
        <v>0</v>
      </c>
      <c r="F134" s="14">
        <f>IF(D134="",0,VLOOKUP($D134,Data!$D$4:$R$2000,Data!F$2-3,FALSE))</f>
        <v>0</v>
      </c>
      <c r="G134" s="14">
        <f>IF(D134="",0,VLOOKUP($D134,Data!$D$4:$R$2000,Data!G$2-3,FALSE))</f>
        <v>0</v>
      </c>
      <c r="H134" s="14">
        <f>IF(D134="",0,VLOOKUP($D134,Data!$D$4:$R$2000,Data!H$2-3,FALSE))</f>
        <v>0</v>
      </c>
      <c r="I134" s="14">
        <f>IF(D134="",0,VLOOKUP($D134,Data!$D$4:$R$2000,Data!I$2-3,FALSE))</f>
        <v>0</v>
      </c>
      <c r="J134" s="14">
        <f>IF(D134="",0,VLOOKUP($D134,Data!$D$4:$R$2000,Data!J$2-3,FALSE))</f>
        <v>0</v>
      </c>
      <c r="K134" s="15">
        <f>IF(D134="",0,SUMIFS(Data!M:M,Data!$G:$G,'Data (2)'!$G134,Data!$I:$I,'Data (2)'!$I134))</f>
        <v>0</v>
      </c>
      <c r="L134" s="15">
        <f>IF(D134="",0,SUMIFS(Data!N:N,Data!$G:$G,'Data (2)'!$G134,Data!$I:$I,'Data (2)'!$I134))</f>
        <v>0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0</v>
      </c>
      <c r="O134" s="15">
        <f>IF(D134="",0,SUMIFS(Data!Q:Q,Data!$G:$G,'Data (2)'!$G134,Data!$I:$I,'Data (2)'!$I134))</f>
        <v>0</v>
      </c>
      <c r="P134" s="15">
        <f>IF(D134="",0,SUMIFS(Data!R:R,Data!$G:$G,'Data (2)'!$G134,Data!$I:$I,'Data (2)'!$I134))</f>
        <v>0</v>
      </c>
      <c r="Q134" s="4">
        <f t="shared" si="13"/>
        <v>0</v>
      </c>
      <c r="R134" s="6">
        <f t="shared" si="14"/>
        <v>0</v>
      </c>
      <c r="S134" s="4">
        <f t="shared" si="15"/>
        <v>0</v>
      </c>
      <c r="T134" s="6">
        <f t="shared" si="16"/>
        <v>0</v>
      </c>
      <c r="U134" s="4">
        <f t="shared" si="17"/>
        <v>0</v>
      </c>
      <c r="V134" s="6">
        <f t="shared" si="18"/>
        <v>0</v>
      </c>
    </row>
    <row r="135" spans="1:22" x14ac:dyDescent="0.2">
      <c r="A135" t="str">
        <f>IF(AND(ABS(Q135)&gt;Input!$A$8,ABS(1-R135)&gt;Input!$A$9),MAX($A$3:A134)+1,"")</f>
        <v/>
      </c>
      <c r="B135" t="str">
        <f>IF(AND(ABS(S135)&gt;Input!$B$8,ABS(1-T135)&gt;Input!$B$9),MAX($B$3:B134)+1,"")</f>
        <v/>
      </c>
      <c r="C135" t="str">
        <f>IF(AND(ABS(U135)&gt;Input!$C$8,ABS(1-V135)&gt;Input!$C$9),MAX($C$3:C134)+1,"")</f>
        <v/>
      </c>
      <c r="D135" t="str">
        <f>IF((MAX($D$3:$D134)+1)&gt;Data!$D$1,"",MAX($D$3:$D134)+1)</f>
        <v/>
      </c>
      <c r="E135" s="14">
        <f>IF(D135="",0,VLOOKUP($D135,Data!$D$4:$R$2000,Data!E$2-3,FALSE))</f>
        <v>0</v>
      </c>
      <c r="F135" s="14">
        <f>IF(D135="",0,VLOOKUP($D135,Data!$D$4:$R$2000,Data!F$2-3,FALSE))</f>
        <v>0</v>
      </c>
      <c r="G135" s="14">
        <f>IF(D135="",0,VLOOKUP($D135,Data!$D$4:$R$2000,Data!G$2-3,FALSE))</f>
        <v>0</v>
      </c>
      <c r="H135" s="14">
        <f>IF(D135="",0,VLOOKUP($D135,Data!$D$4:$R$2000,Data!H$2-3,FALSE))</f>
        <v>0</v>
      </c>
      <c r="I135" s="14">
        <f>IF(D135="",0,VLOOKUP($D135,Data!$D$4:$R$2000,Data!I$2-3,FALSE))</f>
        <v>0</v>
      </c>
      <c r="J135" s="14">
        <f>IF(D135="",0,VLOOKUP($D135,Data!$D$4:$R$2000,Data!J$2-3,FALSE))</f>
        <v>0</v>
      </c>
      <c r="K135" s="15">
        <f>IF(D135="",0,SUMIFS(Data!M:M,Data!$G:$G,'Data (2)'!$G135,Data!$I:$I,'Data (2)'!$I135))</f>
        <v>0</v>
      </c>
      <c r="L135" s="15">
        <f>IF(D135="",0,SUMIFS(Data!N:N,Data!$G:$G,'Data (2)'!$G135,Data!$I:$I,'Data (2)'!$I135))</f>
        <v>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0</v>
      </c>
      <c r="O135" s="15">
        <f>IF(D135="",0,SUMIFS(Data!Q:Q,Data!$G:$G,'Data (2)'!$G135,Data!$I:$I,'Data (2)'!$I135))</f>
        <v>0</v>
      </c>
      <c r="P135" s="15">
        <f>IF(D135="",0,SUMIFS(Data!R:R,Data!$G:$G,'Data (2)'!$G135,Data!$I:$I,'Data (2)'!$I135))</f>
        <v>0</v>
      </c>
      <c r="Q135" s="4">
        <f t="shared" si="13"/>
        <v>0</v>
      </c>
      <c r="R135" s="6">
        <f t="shared" si="14"/>
        <v>0</v>
      </c>
      <c r="S135" s="4">
        <f t="shared" si="15"/>
        <v>0</v>
      </c>
      <c r="T135" s="6">
        <f t="shared" si="16"/>
        <v>0</v>
      </c>
      <c r="U135" s="4">
        <f t="shared" si="17"/>
        <v>0</v>
      </c>
      <c r="V135" s="6">
        <f t="shared" si="18"/>
        <v>0</v>
      </c>
    </row>
    <row r="136" spans="1:22" x14ac:dyDescent="0.2">
      <c r="A136" t="str">
        <f>IF(AND(ABS(Q136)&gt;Input!$A$8,ABS(1-R136)&gt;Input!$A$9),MAX($A$3:A135)+1,"")</f>
        <v/>
      </c>
      <c r="B136" t="str">
        <f>IF(AND(ABS(S136)&gt;Input!$B$8,ABS(1-T136)&gt;Input!$B$9),MAX($B$3:B135)+1,"")</f>
        <v/>
      </c>
      <c r="C136" t="str">
        <f>IF(AND(ABS(U136)&gt;Input!$C$8,ABS(1-V136)&gt;Input!$C$9),MAX($C$3:C135)+1,"")</f>
        <v/>
      </c>
      <c r="D136" t="str">
        <f>IF((MAX($D$3:$D135)+1)&gt;Data!$D$1,"",MAX($D$3:$D135)+1)</f>
        <v/>
      </c>
      <c r="E136" s="14">
        <f>IF(D136="",0,VLOOKUP($D136,Data!$D$4:$R$2000,Data!E$2-3,FALSE))</f>
        <v>0</v>
      </c>
      <c r="F136" s="14">
        <f>IF(D136="",0,VLOOKUP($D136,Data!$D$4:$R$2000,Data!F$2-3,FALSE))</f>
        <v>0</v>
      </c>
      <c r="G136" s="14">
        <f>IF(D136="",0,VLOOKUP($D136,Data!$D$4:$R$2000,Data!G$2-3,FALSE))</f>
        <v>0</v>
      </c>
      <c r="H136" s="14">
        <f>IF(D136="",0,VLOOKUP($D136,Data!$D$4:$R$2000,Data!H$2-3,FALSE))</f>
        <v>0</v>
      </c>
      <c r="I136" s="14">
        <f>IF(D136="",0,VLOOKUP($D136,Data!$D$4:$R$2000,Data!I$2-3,FALSE))</f>
        <v>0</v>
      </c>
      <c r="J136" s="14">
        <f>IF(D136="",0,VLOOKUP($D136,Data!$D$4:$R$2000,Data!J$2-3,FALSE))</f>
        <v>0</v>
      </c>
      <c r="K136" s="15">
        <f>IF(D136="",0,SUMIFS(Data!M:M,Data!$G:$G,'Data (2)'!$G136,Data!$I:$I,'Data (2)'!$I136))</f>
        <v>0</v>
      </c>
      <c r="L136" s="15">
        <f>IF(D136="",0,SUMIFS(Data!N:N,Data!$G:$G,'Data (2)'!$G136,Data!$I:$I,'Data (2)'!$I136))</f>
        <v>0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0</v>
      </c>
      <c r="O136" s="15">
        <f>IF(D136="",0,SUMIFS(Data!Q:Q,Data!$G:$G,'Data (2)'!$G136,Data!$I:$I,'Data (2)'!$I136))</f>
        <v>0</v>
      </c>
      <c r="P136" s="15">
        <f>IF(D136="",0,SUMIFS(Data!R:R,Data!$G:$G,'Data (2)'!$G136,Data!$I:$I,'Data (2)'!$I136))</f>
        <v>0</v>
      </c>
      <c r="Q136" s="4">
        <f t="shared" si="13"/>
        <v>0</v>
      </c>
      <c r="R136" s="6">
        <f t="shared" si="14"/>
        <v>0</v>
      </c>
      <c r="S136" s="4">
        <f t="shared" si="15"/>
        <v>0</v>
      </c>
      <c r="T136" s="6">
        <f t="shared" si="16"/>
        <v>0</v>
      </c>
      <c r="U136" s="4">
        <f t="shared" si="17"/>
        <v>0</v>
      </c>
      <c r="V136" s="6">
        <f t="shared" si="18"/>
        <v>0</v>
      </c>
    </row>
    <row r="137" spans="1:22" x14ac:dyDescent="0.2">
      <c r="A137" t="str">
        <f>IF(AND(ABS(Q137)&gt;Input!$A$8,ABS(1-R137)&gt;Input!$A$9),MAX($A$3:A136)+1,"")</f>
        <v/>
      </c>
      <c r="B137" t="str">
        <f>IF(AND(ABS(S137)&gt;Input!$B$8,ABS(1-T137)&gt;Input!$B$9),MAX($B$3:B136)+1,"")</f>
        <v/>
      </c>
      <c r="C137" t="str">
        <f>IF(AND(ABS(U137)&gt;Input!$C$8,ABS(1-V137)&gt;Input!$C$9),MAX($C$3:C136)+1,"")</f>
        <v/>
      </c>
      <c r="D137" t="str">
        <f>IF((MAX($D$3:$D136)+1)&gt;Data!$D$1,"",MAX($D$3:$D136)+1)</f>
        <v/>
      </c>
      <c r="E137" s="14">
        <f>IF(D137="",0,VLOOKUP($D137,Data!$D$4:$R$2000,Data!E$2-3,FALSE))</f>
        <v>0</v>
      </c>
      <c r="F137" s="14">
        <f>IF(D137="",0,VLOOKUP($D137,Data!$D$4:$R$2000,Data!F$2-3,FALSE))</f>
        <v>0</v>
      </c>
      <c r="G137" s="14">
        <f>IF(D137="",0,VLOOKUP($D137,Data!$D$4:$R$2000,Data!G$2-3,FALSE))</f>
        <v>0</v>
      </c>
      <c r="H137" s="14">
        <f>IF(D137="",0,VLOOKUP($D137,Data!$D$4:$R$2000,Data!H$2-3,FALSE))</f>
        <v>0</v>
      </c>
      <c r="I137" s="14">
        <f>IF(D137="",0,VLOOKUP($D137,Data!$D$4:$R$2000,Data!I$2-3,FALSE))</f>
        <v>0</v>
      </c>
      <c r="J137" s="14">
        <f>IF(D137="",0,VLOOKUP($D137,Data!$D$4:$R$2000,Data!J$2-3,FALSE))</f>
        <v>0</v>
      </c>
      <c r="K137" s="15">
        <f>IF(D137="",0,SUMIFS(Data!M:M,Data!$G:$G,'Data (2)'!$G137,Data!$I:$I,'Data (2)'!$I137))</f>
        <v>0</v>
      </c>
      <c r="L137" s="15">
        <f>IF(D137="",0,SUMIFS(Data!N:N,Data!$G:$G,'Data (2)'!$G137,Data!$I:$I,'Data (2)'!$I137))</f>
        <v>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0</v>
      </c>
      <c r="O137" s="15">
        <f>IF(D137="",0,SUMIFS(Data!Q:Q,Data!$G:$G,'Data (2)'!$G137,Data!$I:$I,'Data (2)'!$I137))</f>
        <v>0</v>
      </c>
      <c r="P137" s="15">
        <f>IF(D137="",0,SUMIFS(Data!R:R,Data!$G:$G,'Data (2)'!$G137,Data!$I:$I,'Data (2)'!$I137))</f>
        <v>0</v>
      </c>
      <c r="Q137" s="4">
        <f t="shared" si="13"/>
        <v>0</v>
      </c>
      <c r="R137" s="6">
        <f t="shared" si="14"/>
        <v>0</v>
      </c>
      <c r="S137" s="4">
        <f t="shared" si="15"/>
        <v>0</v>
      </c>
      <c r="T137" s="6">
        <f t="shared" si="16"/>
        <v>0</v>
      </c>
      <c r="U137" s="4">
        <f t="shared" si="17"/>
        <v>0</v>
      </c>
      <c r="V137" s="6">
        <f t="shared" si="18"/>
        <v>0</v>
      </c>
    </row>
    <row r="138" spans="1:22" x14ac:dyDescent="0.2">
      <c r="A138" t="str">
        <f>IF(AND(ABS(Q138)&gt;Input!$A$8,ABS(1-R138)&gt;Input!$A$9),MAX($A$3:A137)+1,"")</f>
        <v/>
      </c>
      <c r="B138" t="str">
        <f>IF(AND(ABS(S138)&gt;Input!$B$8,ABS(1-T138)&gt;Input!$B$9),MAX($B$3:B137)+1,"")</f>
        <v/>
      </c>
      <c r="C138" t="str">
        <f>IF(AND(ABS(U138)&gt;Input!$C$8,ABS(1-V138)&gt;Input!$C$9),MAX($C$3:C137)+1,"")</f>
        <v/>
      </c>
      <c r="D138" t="str">
        <f>IF((MAX($D$3:$D137)+1)&gt;Data!$D$1,"",MAX($D$3:$D137)+1)</f>
        <v/>
      </c>
      <c r="E138" s="14">
        <f>IF(D138="",0,VLOOKUP($D138,Data!$D$4:$R$2000,Data!E$2-3,FALSE))</f>
        <v>0</v>
      </c>
      <c r="F138" s="14">
        <f>IF(D138="",0,VLOOKUP($D138,Data!$D$4:$R$2000,Data!F$2-3,FALSE))</f>
        <v>0</v>
      </c>
      <c r="G138" s="14">
        <f>IF(D138="",0,VLOOKUP($D138,Data!$D$4:$R$2000,Data!G$2-3,FALSE))</f>
        <v>0</v>
      </c>
      <c r="H138" s="14">
        <f>IF(D138="",0,VLOOKUP($D138,Data!$D$4:$R$2000,Data!H$2-3,FALSE))</f>
        <v>0</v>
      </c>
      <c r="I138" s="14">
        <f>IF(D138="",0,VLOOKUP($D138,Data!$D$4:$R$2000,Data!I$2-3,FALSE))</f>
        <v>0</v>
      </c>
      <c r="J138" s="14">
        <f>IF(D138="",0,VLOOKUP($D138,Data!$D$4:$R$2000,Data!J$2-3,FALSE))</f>
        <v>0</v>
      </c>
      <c r="K138" s="15">
        <f>IF(D138="",0,SUMIFS(Data!M:M,Data!$G:$G,'Data (2)'!$G138,Data!$I:$I,'Data (2)'!$I138))</f>
        <v>0</v>
      </c>
      <c r="L138" s="15">
        <f>IF(D138="",0,SUMIFS(Data!N:N,Data!$G:$G,'Data (2)'!$G138,Data!$I:$I,'Data (2)'!$I138))</f>
        <v>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0</v>
      </c>
      <c r="P138" s="15">
        <f>IF(D138="",0,SUMIFS(Data!R:R,Data!$G:$G,'Data (2)'!$G138,Data!$I:$I,'Data (2)'!$I138))</f>
        <v>0</v>
      </c>
      <c r="Q138" s="4">
        <f t="shared" si="13"/>
        <v>0</v>
      </c>
      <c r="R138" s="6">
        <f t="shared" si="14"/>
        <v>0</v>
      </c>
      <c r="S138" s="4">
        <f t="shared" si="15"/>
        <v>0</v>
      </c>
      <c r="T138" s="6">
        <f t="shared" si="16"/>
        <v>0</v>
      </c>
      <c r="U138" s="4">
        <f t="shared" si="17"/>
        <v>0</v>
      </c>
      <c r="V138" s="6">
        <f t="shared" si="18"/>
        <v>0</v>
      </c>
    </row>
    <row r="139" spans="1:22" x14ac:dyDescent="0.2">
      <c r="A139" t="str">
        <f>IF(AND(ABS(Q139)&gt;Input!$A$8,ABS(1-R139)&gt;Input!$A$9),MAX($A$3:A138)+1,"")</f>
        <v/>
      </c>
      <c r="B139" t="str">
        <f>IF(AND(ABS(S139)&gt;Input!$B$8,ABS(1-T139)&gt;Input!$B$9),MAX($B$3:B138)+1,"")</f>
        <v/>
      </c>
      <c r="C139" t="str">
        <f>IF(AND(ABS(U139)&gt;Input!$C$8,ABS(1-V139)&gt;Input!$C$9),MAX($C$3:C138)+1,"")</f>
        <v/>
      </c>
      <c r="D139" t="str">
        <f>IF((MAX($D$3:$D138)+1)&gt;Data!$D$1,"",MAX($D$3:$D138)+1)</f>
        <v/>
      </c>
      <c r="E139" s="14">
        <f>IF(D139="",0,VLOOKUP($D139,Data!$D$4:$R$2000,Data!E$2-3,FALSE))</f>
        <v>0</v>
      </c>
      <c r="F139" s="14">
        <f>IF(D139="",0,VLOOKUP($D139,Data!$D$4:$R$2000,Data!F$2-3,FALSE))</f>
        <v>0</v>
      </c>
      <c r="G139" s="14">
        <f>IF(D139="",0,VLOOKUP($D139,Data!$D$4:$R$2000,Data!G$2-3,FALSE))</f>
        <v>0</v>
      </c>
      <c r="H139" s="14">
        <f>IF(D139="",0,VLOOKUP($D139,Data!$D$4:$R$2000,Data!H$2-3,FALSE))</f>
        <v>0</v>
      </c>
      <c r="I139" s="14">
        <f>IF(D139="",0,VLOOKUP($D139,Data!$D$4:$R$2000,Data!I$2-3,FALSE))</f>
        <v>0</v>
      </c>
      <c r="J139" s="14">
        <f>IF(D139="",0,VLOOKUP($D139,Data!$D$4:$R$2000,Data!J$2-3,FALSE))</f>
        <v>0</v>
      </c>
      <c r="K139" s="15">
        <f>IF(D139="",0,SUMIFS(Data!M:M,Data!$G:$G,'Data (2)'!$G139,Data!$I:$I,'Data (2)'!$I139))</f>
        <v>0</v>
      </c>
      <c r="L139" s="15">
        <f>IF(D139="",0,SUMIFS(Data!N:N,Data!$G:$G,'Data (2)'!$G139,Data!$I:$I,'Data (2)'!$I139))</f>
        <v>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0</v>
      </c>
      <c r="O139" s="15">
        <f>IF(D139="",0,SUMIFS(Data!Q:Q,Data!$G:$G,'Data (2)'!$G139,Data!$I:$I,'Data (2)'!$I139))</f>
        <v>0</v>
      </c>
      <c r="P139" s="15">
        <f>IF(D139="",0,SUMIFS(Data!R:R,Data!$G:$G,'Data (2)'!$G139,Data!$I:$I,'Data (2)'!$I139))</f>
        <v>0</v>
      </c>
      <c r="Q139" s="4">
        <f t="shared" si="13"/>
        <v>0</v>
      </c>
      <c r="R139" s="6">
        <f t="shared" si="14"/>
        <v>0</v>
      </c>
      <c r="S139" s="4">
        <f t="shared" si="15"/>
        <v>0</v>
      </c>
      <c r="T139" s="6">
        <f t="shared" si="16"/>
        <v>0</v>
      </c>
      <c r="U139" s="4">
        <f t="shared" si="17"/>
        <v>0</v>
      </c>
      <c r="V139" s="6">
        <f t="shared" si="18"/>
        <v>0</v>
      </c>
    </row>
    <row r="140" spans="1:22" x14ac:dyDescent="0.2">
      <c r="A140" t="str">
        <f>IF(AND(ABS(Q140)&gt;Input!$A$8,ABS(1-R140)&gt;Input!$A$9),MAX($A$3:A139)+1,"")</f>
        <v/>
      </c>
      <c r="B140" t="str">
        <f>IF(AND(ABS(S140)&gt;Input!$B$8,ABS(1-T140)&gt;Input!$B$9),MAX($B$3:B139)+1,"")</f>
        <v/>
      </c>
      <c r="C140" t="str">
        <f>IF(AND(ABS(U140)&gt;Input!$C$8,ABS(1-V140)&gt;Input!$C$9),MAX($C$3:C139)+1,"")</f>
        <v/>
      </c>
      <c r="D140" t="str">
        <f>IF((MAX($D$3:$D139)+1)&gt;Data!$D$1,"",MAX($D$3:$D139)+1)</f>
        <v/>
      </c>
      <c r="E140" s="14">
        <f>IF(D140="",0,VLOOKUP($D140,Data!$D$4:$R$2000,Data!E$2-3,FALSE))</f>
        <v>0</v>
      </c>
      <c r="F140" s="14">
        <f>IF(D140="",0,VLOOKUP($D140,Data!$D$4:$R$2000,Data!F$2-3,FALSE))</f>
        <v>0</v>
      </c>
      <c r="G140" s="14">
        <f>IF(D140="",0,VLOOKUP($D140,Data!$D$4:$R$2000,Data!G$2-3,FALSE))</f>
        <v>0</v>
      </c>
      <c r="H140" s="14">
        <f>IF(D140="",0,VLOOKUP($D140,Data!$D$4:$R$2000,Data!H$2-3,FALSE))</f>
        <v>0</v>
      </c>
      <c r="I140" s="14">
        <f>IF(D140="",0,VLOOKUP($D140,Data!$D$4:$R$2000,Data!I$2-3,FALSE))</f>
        <v>0</v>
      </c>
      <c r="J140" s="14">
        <f>IF(D140="",0,VLOOKUP($D140,Data!$D$4:$R$2000,Data!J$2-3,FALSE))</f>
        <v>0</v>
      </c>
      <c r="K140" s="15">
        <f>IF(D140="",0,SUMIFS(Data!M:M,Data!$G:$G,'Data (2)'!$G140,Data!$I:$I,'Data (2)'!$I140))</f>
        <v>0</v>
      </c>
      <c r="L140" s="15">
        <f>IF(D140="",0,SUMIFS(Data!N:N,Data!$G:$G,'Data (2)'!$G140,Data!$I:$I,'Data (2)'!$I140))</f>
        <v>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0</v>
      </c>
      <c r="O140" s="15">
        <f>IF(D140="",0,SUMIFS(Data!Q:Q,Data!$G:$G,'Data (2)'!$G140,Data!$I:$I,'Data (2)'!$I140))</f>
        <v>0</v>
      </c>
      <c r="P140" s="15">
        <f>IF(D140="",0,SUMIFS(Data!R:R,Data!$G:$G,'Data (2)'!$G140,Data!$I:$I,'Data (2)'!$I140))</f>
        <v>0</v>
      </c>
      <c r="Q140" s="4">
        <f t="shared" si="13"/>
        <v>0</v>
      </c>
      <c r="R140" s="6">
        <f t="shared" si="14"/>
        <v>0</v>
      </c>
      <c r="S140" s="4">
        <f t="shared" si="15"/>
        <v>0</v>
      </c>
      <c r="T140" s="6">
        <f t="shared" si="16"/>
        <v>0</v>
      </c>
      <c r="U140" s="4">
        <f t="shared" si="17"/>
        <v>0</v>
      </c>
      <c r="V140" s="6">
        <f t="shared" si="18"/>
        <v>0</v>
      </c>
    </row>
    <row r="141" spans="1:22" x14ac:dyDescent="0.2">
      <c r="A141" t="str">
        <f>IF(AND(ABS(Q141)&gt;Input!$A$8,ABS(1-R141)&gt;Input!$A$9),MAX($A$3:A140)+1,"")</f>
        <v/>
      </c>
      <c r="B141" t="str">
        <f>IF(AND(ABS(S141)&gt;Input!$B$8,ABS(1-T141)&gt;Input!$B$9),MAX($B$3:B140)+1,"")</f>
        <v/>
      </c>
      <c r="C141" t="str">
        <f>IF(AND(ABS(U141)&gt;Input!$C$8,ABS(1-V141)&gt;Input!$C$9),MAX($C$3:C140)+1,"")</f>
        <v/>
      </c>
      <c r="D141" t="str">
        <f>IF((MAX($D$3:$D140)+1)&gt;Data!$D$1,"",MAX($D$3:$D140)+1)</f>
        <v/>
      </c>
      <c r="E141" s="14">
        <f>IF(D141="",0,VLOOKUP($D141,Data!$D$4:$R$2000,Data!E$2-3,FALSE))</f>
        <v>0</v>
      </c>
      <c r="F141" s="14">
        <f>IF(D141="",0,VLOOKUP($D141,Data!$D$4:$R$2000,Data!F$2-3,FALSE))</f>
        <v>0</v>
      </c>
      <c r="G141" s="14">
        <f>IF(D141="",0,VLOOKUP($D141,Data!$D$4:$R$2000,Data!G$2-3,FALSE))</f>
        <v>0</v>
      </c>
      <c r="H141" s="14">
        <f>IF(D141="",0,VLOOKUP($D141,Data!$D$4:$R$2000,Data!H$2-3,FALSE))</f>
        <v>0</v>
      </c>
      <c r="I141" s="14">
        <f>IF(D141="",0,VLOOKUP($D141,Data!$D$4:$R$2000,Data!I$2-3,FALSE))</f>
        <v>0</v>
      </c>
      <c r="J141" s="14">
        <f>IF(D141="",0,VLOOKUP($D141,Data!$D$4:$R$2000,Data!J$2-3,FALSE))</f>
        <v>0</v>
      </c>
      <c r="K141" s="15">
        <f>IF(D141="",0,SUMIFS(Data!M:M,Data!$G:$G,'Data (2)'!$G141,Data!$I:$I,'Data (2)'!$I141))</f>
        <v>0</v>
      </c>
      <c r="L141" s="15">
        <f>IF(D141="",0,SUMIFS(Data!N:N,Data!$G:$G,'Data (2)'!$G141,Data!$I:$I,'Data (2)'!$I141))</f>
        <v>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0</v>
      </c>
      <c r="O141" s="15">
        <f>IF(D141="",0,SUMIFS(Data!Q:Q,Data!$G:$G,'Data (2)'!$G141,Data!$I:$I,'Data (2)'!$I141))</f>
        <v>0</v>
      </c>
      <c r="P141" s="15">
        <f>IF(D141="",0,SUMIFS(Data!R:R,Data!$G:$G,'Data (2)'!$G141,Data!$I:$I,'Data (2)'!$I141))</f>
        <v>0</v>
      </c>
      <c r="Q141" s="4">
        <f t="shared" si="13"/>
        <v>0</v>
      </c>
      <c r="R141" s="6">
        <f t="shared" si="14"/>
        <v>0</v>
      </c>
      <c r="S141" s="4">
        <f t="shared" si="15"/>
        <v>0</v>
      </c>
      <c r="T141" s="6">
        <f t="shared" si="16"/>
        <v>0</v>
      </c>
      <c r="U141" s="4">
        <f t="shared" si="17"/>
        <v>0</v>
      </c>
      <c r="V141" s="6">
        <f t="shared" si="18"/>
        <v>0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 t="str">
        <f>IF((MAX($D$3:$D141)+1)&gt;Data!$D$1,"",MAX($D$3:$D141)+1)</f>
        <v/>
      </c>
      <c r="E142" s="14">
        <f>IF(D142="",0,VLOOKUP($D142,Data!$D$4:$R$2000,Data!E$2-3,FALSE))</f>
        <v>0</v>
      </c>
      <c r="F142" s="14">
        <f>IF(D142="",0,VLOOKUP($D142,Data!$D$4:$R$2000,Data!F$2-3,FALSE))</f>
        <v>0</v>
      </c>
      <c r="G142" s="14">
        <f>IF(D142="",0,VLOOKUP($D142,Data!$D$4:$R$2000,Data!G$2-3,FALSE))</f>
        <v>0</v>
      </c>
      <c r="H142" s="14">
        <f>IF(D142="",0,VLOOKUP($D142,Data!$D$4:$R$2000,Data!H$2-3,FALSE))</f>
        <v>0</v>
      </c>
      <c r="I142" s="14">
        <f>IF(D142="",0,VLOOKUP($D142,Data!$D$4:$R$2000,Data!I$2-3,FALSE))</f>
        <v>0</v>
      </c>
      <c r="J142" s="14">
        <f>IF(D142="",0,VLOOKUP($D142,Data!$D$4:$R$2000,Data!J$2-3,FALSE))</f>
        <v>0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 t="str">
        <f>IF(AND(ABS(Q143)&gt;Input!$A$8,ABS(1-R143)&gt;Input!$A$9),MAX($A$3:A142)+1,"")</f>
        <v/>
      </c>
      <c r="B143" t="str">
        <f>IF(AND(ABS(S143)&gt;Input!$B$8,ABS(1-T143)&gt;Input!$B$9),MAX($B$3:B142)+1,"")</f>
        <v/>
      </c>
      <c r="C143" t="str">
        <f>IF(AND(ABS(U143)&gt;Input!$C$8,ABS(1-V143)&gt;Input!$C$9),MAX($C$3:C142)+1,"")</f>
        <v/>
      </c>
      <c r="D143" t="str">
        <f>IF((MAX($D$3:$D142)+1)&gt;Data!$D$1,"",MAX($D$3:$D142)+1)</f>
        <v/>
      </c>
      <c r="E143" s="14">
        <f>IF(D143="",0,VLOOKUP($D143,Data!$D$4:$R$2000,Data!E$2-3,FALSE))</f>
        <v>0</v>
      </c>
      <c r="F143" s="14">
        <f>IF(D143="",0,VLOOKUP($D143,Data!$D$4:$R$2000,Data!F$2-3,FALSE))</f>
        <v>0</v>
      </c>
      <c r="G143" s="14">
        <f>IF(D143="",0,VLOOKUP($D143,Data!$D$4:$R$2000,Data!G$2-3,FALSE))</f>
        <v>0</v>
      </c>
      <c r="H143" s="14">
        <f>IF(D143="",0,VLOOKUP($D143,Data!$D$4:$R$2000,Data!H$2-3,FALSE))</f>
        <v>0</v>
      </c>
      <c r="I143" s="14">
        <f>IF(D143="",0,VLOOKUP($D143,Data!$D$4:$R$2000,Data!I$2-3,FALSE))</f>
        <v>0</v>
      </c>
      <c r="J143" s="14">
        <f>IF(D143="",0,VLOOKUP($D143,Data!$D$4:$R$2000,Data!J$2-3,FALSE))</f>
        <v>0</v>
      </c>
      <c r="K143" s="15">
        <f>IF(D143="",0,SUMIFS(Data!M:M,Data!$G:$G,'Data (2)'!$G143,Data!$I:$I,'Data (2)'!$I143))</f>
        <v>0</v>
      </c>
      <c r="L143" s="15">
        <f>IF(D143="",0,SUMIFS(Data!N:N,Data!$G:$G,'Data (2)'!$G143,Data!$I:$I,'Data (2)'!$I143))</f>
        <v>0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0</v>
      </c>
      <c r="O143" s="15">
        <f>IF(D143="",0,SUMIFS(Data!Q:Q,Data!$G:$G,'Data (2)'!$G143,Data!$I:$I,'Data (2)'!$I143))</f>
        <v>0</v>
      </c>
      <c r="P143" s="15">
        <f>IF(D143="",0,SUMIFS(Data!R:R,Data!$G:$G,'Data (2)'!$G143,Data!$I:$I,'Data (2)'!$I143))</f>
        <v>0</v>
      </c>
      <c r="Q143" s="4">
        <f t="shared" si="13"/>
        <v>0</v>
      </c>
      <c r="R143" s="6">
        <f t="shared" si="14"/>
        <v>0</v>
      </c>
      <c r="S143" s="4">
        <f t="shared" si="15"/>
        <v>0</v>
      </c>
      <c r="T143" s="6">
        <f t="shared" si="16"/>
        <v>0</v>
      </c>
      <c r="U143" s="4">
        <f t="shared" si="17"/>
        <v>0</v>
      </c>
      <c r="V143" s="6">
        <f t="shared" si="18"/>
        <v>0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 t="str">
        <f>IF(AND(ABS(U144)&gt;Input!$C$8,ABS(1-V144)&gt;Input!$C$9),MAX($C$3:C143)+1,"")</f>
        <v/>
      </c>
      <c r="D144" t="str">
        <f>IF((MAX($D$3:$D143)+1)&gt;Data!$D$1,"",MAX($D$3:$D143)+1)</f>
        <v/>
      </c>
      <c r="E144" s="14">
        <f>IF(D144="",0,VLOOKUP($D144,Data!$D$4:$R$2000,Data!E$2-3,FALSE))</f>
        <v>0</v>
      </c>
      <c r="F144" s="14">
        <f>IF(D144="",0,VLOOKUP($D144,Data!$D$4:$R$2000,Data!F$2-3,FALSE))</f>
        <v>0</v>
      </c>
      <c r="G144" s="14">
        <f>IF(D144="",0,VLOOKUP($D144,Data!$D$4:$R$2000,Data!G$2-3,FALSE))</f>
        <v>0</v>
      </c>
      <c r="H144" s="14">
        <f>IF(D144="",0,VLOOKUP($D144,Data!$D$4:$R$2000,Data!H$2-3,FALSE))</f>
        <v>0</v>
      </c>
      <c r="I144" s="14">
        <f>IF(D144="",0,VLOOKUP($D144,Data!$D$4:$R$2000,Data!I$2-3,FALSE))</f>
        <v>0</v>
      </c>
      <c r="J144" s="14">
        <f>IF(D144="",0,VLOOKUP($D144,Data!$D$4:$R$2000,Data!J$2-3,FALSE))</f>
        <v>0</v>
      </c>
      <c r="K144" s="15">
        <f>IF(D144="",0,SUMIFS(Data!M:M,Data!$G:$G,'Data (2)'!$G144,Data!$I:$I,'Data (2)'!$I144))</f>
        <v>0</v>
      </c>
      <c r="L144" s="15">
        <f>IF(D144="",0,SUMIFS(Data!N:N,Data!$G:$G,'Data (2)'!$G144,Data!$I:$I,'Data (2)'!$I144))</f>
        <v>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0</v>
      </c>
      <c r="O144" s="15">
        <f>IF(D144="",0,SUMIFS(Data!Q:Q,Data!$G:$G,'Data (2)'!$G144,Data!$I:$I,'Data (2)'!$I144))</f>
        <v>0</v>
      </c>
      <c r="P144" s="15">
        <f>IF(D144="",0,SUMIFS(Data!R:R,Data!$G:$G,'Data (2)'!$G144,Data!$I:$I,'Data (2)'!$I144))</f>
        <v>0</v>
      </c>
      <c r="Q144" s="4">
        <f t="shared" si="13"/>
        <v>0</v>
      </c>
      <c r="R144" s="6">
        <f t="shared" si="14"/>
        <v>0</v>
      </c>
      <c r="S144" s="4">
        <f t="shared" si="15"/>
        <v>0</v>
      </c>
      <c r="T144" s="6">
        <f t="shared" si="16"/>
        <v>0</v>
      </c>
      <c r="U144" s="4">
        <f t="shared" si="17"/>
        <v>0</v>
      </c>
      <c r="V144" s="6">
        <f t="shared" si="18"/>
        <v>0</v>
      </c>
    </row>
    <row r="145" spans="1:22" x14ac:dyDescent="0.2">
      <c r="A145" t="str">
        <f>IF(AND(ABS(Q145)&gt;Input!$A$8,ABS(1-R145)&gt;Input!$A$9),MAX($A$3:A144)+1,"")</f>
        <v/>
      </c>
      <c r="B145" t="str">
        <f>IF(AND(ABS(S145)&gt;Input!$B$8,ABS(1-T145)&gt;Input!$B$9),MAX($B$3:B144)+1,"")</f>
        <v/>
      </c>
      <c r="C145" t="str">
        <f>IF(AND(ABS(U145)&gt;Input!$C$8,ABS(1-V145)&gt;Input!$C$9),MAX($C$3:C144)+1,"")</f>
        <v/>
      </c>
      <c r="D145" t="str">
        <f>IF((MAX($D$3:$D144)+1)&gt;Data!$D$1,"",MAX($D$3:$D144)+1)</f>
        <v/>
      </c>
      <c r="E145" s="14">
        <f>IF(D145="",0,VLOOKUP($D145,Data!$D$4:$R$2000,Data!E$2-3,FALSE))</f>
        <v>0</v>
      </c>
      <c r="F145" s="14">
        <f>IF(D145="",0,VLOOKUP($D145,Data!$D$4:$R$2000,Data!F$2-3,FALSE))</f>
        <v>0</v>
      </c>
      <c r="G145" s="14">
        <f>IF(D145="",0,VLOOKUP($D145,Data!$D$4:$R$2000,Data!G$2-3,FALSE))</f>
        <v>0</v>
      </c>
      <c r="H145" s="14">
        <f>IF(D145="",0,VLOOKUP($D145,Data!$D$4:$R$2000,Data!H$2-3,FALSE))</f>
        <v>0</v>
      </c>
      <c r="I145" s="14">
        <f>IF(D145="",0,VLOOKUP($D145,Data!$D$4:$R$2000,Data!I$2-3,FALSE))</f>
        <v>0</v>
      </c>
      <c r="J145" s="14">
        <f>IF(D145="",0,VLOOKUP($D145,Data!$D$4:$R$2000,Data!J$2-3,FALSE))</f>
        <v>0</v>
      </c>
      <c r="K145" s="15">
        <f>IF(D145="",0,SUMIFS(Data!M:M,Data!$G:$G,'Data (2)'!$G145,Data!$I:$I,'Data (2)'!$I145))</f>
        <v>0</v>
      </c>
      <c r="L145" s="15">
        <f>IF(D145="",0,SUMIFS(Data!N:N,Data!$G:$G,'Data (2)'!$G145,Data!$I:$I,'Data (2)'!$I145))</f>
        <v>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0</v>
      </c>
      <c r="P145" s="15">
        <f>IF(D145="",0,SUMIFS(Data!R:R,Data!$G:$G,'Data (2)'!$G145,Data!$I:$I,'Data (2)'!$I145))</f>
        <v>0</v>
      </c>
      <c r="Q145" s="4">
        <f t="shared" si="13"/>
        <v>0</v>
      </c>
      <c r="R145" s="6">
        <f t="shared" si="14"/>
        <v>0</v>
      </c>
      <c r="S145" s="4">
        <f t="shared" si="15"/>
        <v>0</v>
      </c>
      <c r="T145" s="6">
        <f t="shared" si="16"/>
        <v>0</v>
      </c>
      <c r="U145" s="4">
        <f t="shared" si="17"/>
        <v>0</v>
      </c>
      <c r="V145" s="6">
        <f t="shared" si="18"/>
        <v>0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 t="str">
        <f>IF((MAX($D$3:$D145)+1)&gt;Data!$D$1,"",MAX($D$3:$D145)+1)</f>
        <v/>
      </c>
      <c r="E146" s="14">
        <f>IF(D146="",0,VLOOKUP($D146,Data!$D$4:$R$2000,Data!E$2-3,FALSE))</f>
        <v>0</v>
      </c>
      <c r="F146" s="14">
        <f>IF(D146="",0,VLOOKUP($D146,Data!$D$4:$R$2000,Data!F$2-3,FALSE))</f>
        <v>0</v>
      </c>
      <c r="G146" s="14">
        <f>IF(D146="",0,VLOOKUP($D146,Data!$D$4:$R$2000,Data!G$2-3,FALSE))</f>
        <v>0</v>
      </c>
      <c r="H146" s="14">
        <f>IF(D146="",0,VLOOKUP($D146,Data!$D$4:$R$2000,Data!H$2-3,FALSE))</f>
        <v>0</v>
      </c>
      <c r="I146" s="14">
        <f>IF(D146="",0,VLOOKUP($D146,Data!$D$4:$R$2000,Data!I$2-3,FALSE))</f>
        <v>0</v>
      </c>
      <c r="J146" s="14">
        <f>IF(D146="",0,VLOOKUP($D146,Data!$D$4:$R$2000,Data!J$2-3,FALSE))</f>
        <v>0</v>
      </c>
      <c r="K146" s="15">
        <f>IF(D146="",0,SUMIFS(Data!M:M,Data!$G:$G,'Data (2)'!$G146,Data!$I:$I,'Data (2)'!$I146))</f>
        <v>0</v>
      </c>
      <c r="L146" s="15">
        <f>IF(D146="",0,SUMIFS(Data!N:N,Data!$G:$G,'Data (2)'!$G146,Data!$I:$I,'Data (2)'!$I146))</f>
        <v>0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0</v>
      </c>
      <c r="O146" s="15">
        <f>IF(D146="",0,SUMIFS(Data!Q:Q,Data!$G:$G,'Data (2)'!$G146,Data!$I:$I,'Data (2)'!$I146))</f>
        <v>0</v>
      </c>
      <c r="P146" s="15">
        <f>IF(D146="",0,SUMIFS(Data!R:R,Data!$G:$G,'Data (2)'!$G146,Data!$I:$I,'Data (2)'!$I146))</f>
        <v>0</v>
      </c>
      <c r="Q146" s="4">
        <f t="shared" si="13"/>
        <v>0</v>
      </c>
      <c r="R146" s="6">
        <f t="shared" si="14"/>
        <v>0</v>
      </c>
      <c r="S146" s="4">
        <f t="shared" si="15"/>
        <v>0</v>
      </c>
      <c r="T146" s="6">
        <f t="shared" si="16"/>
        <v>0</v>
      </c>
      <c r="U146" s="4">
        <f t="shared" si="17"/>
        <v>0</v>
      </c>
      <c r="V146" s="6">
        <f t="shared" si="18"/>
        <v>0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 t="str">
        <f>IF((MAX($D$3:$D146)+1)&gt;Data!$D$1,"",MAX($D$3:$D146)+1)</f>
        <v/>
      </c>
      <c r="E147" s="14">
        <f>IF(D147="",0,VLOOKUP($D147,Data!$D$4:$R$2000,Data!E$2-3,FALSE))</f>
        <v>0</v>
      </c>
      <c r="F147" s="14">
        <f>IF(D147="",0,VLOOKUP($D147,Data!$D$4:$R$2000,Data!F$2-3,FALSE))</f>
        <v>0</v>
      </c>
      <c r="G147" s="14">
        <f>IF(D147="",0,VLOOKUP($D147,Data!$D$4:$R$2000,Data!G$2-3,FALSE))</f>
        <v>0</v>
      </c>
      <c r="H147" s="14">
        <f>IF(D147="",0,VLOOKUP($D147,Data!$D$4:$R$2000,Data!H$2-3,FALSE))</f>
        <v>0</v>
      </c>
      <c r="I147" s="14">
        <f>IF(D147="",0,VLOOKUP($D147,Data!$D$4:$R$2000,Data!I$2-3,FALSE))</f>
        <v>0</v>
      </c>
      <c r="J147" s="14">
        <f>IF(D147="",0,VLOOKUP($D147,Data!$D$4:$R$2000,Data!J$2-3,FALSE))</f>
        <v>0</v>
      </c>
      <c r="K147" s="15">
        <f>IF(D147="",0,SUMIFS(Data!M:M,Data!$G:$G,'Data (2)'!$G147,Data!$I:$I,'Data (2)'!$I147))</f>
        <v>0</v>
      </c>
      <c r="L147" s="15">
        <f>IF(D147="",0,SUMIFS(Data!N:N,Data!$G:$G,'Data (2)'!$G147,Data!$I:$I,'Data (2)'!$I147))</f>
        <v>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0</v>
      </c>
      <c r="O147" s="15">
        <f>IF(D147="",0,SUMIFS(Data!Q:Q,Data!$G:$G,'Data (2)'!$G147,Data!$I:$I,'Data (2)'!$I147))</f>
        <v>0</v>
      </c>
      <c r="P147" s="15">
        <f>IF(D147="",0,SUMIFS(Data!R:R,Data!$G:$G,'Data (2)'!$G147,Data!$I:$I,'Data (2)'!$I147))</f>
        <v>0</v>
      </c>
      <c r="Q147" s="4">
        <f t="shared" si="13"/>
        <v>0</v>
      </c>
      <c r="R147" s="6">
        <f t="shared" si="14"/>
        <v>0</v>
      </c>
      <c r="S147" s="4">
        <f t="shared" si="15"/>
        <v>0</v>
      </c>
      <c r="T147" s="6">
        <f t="shared" si="16"/>
        <v>0</v>
      </c>
      <c r="U147" s="4">
        <f t="shared" si="17"/>
        <v>0</v>
      </c>
      <c r="V147" s="6">
        <f t="shared" si="18"/>
        <v>0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 t="str">
        <f>IF((MAX($D$3:$D147)+1)&gt;Data!$D$1,"",MAX($D$3:$D147)+1)</f>
        <v/>
      </c>
      <c r="E148" s="14">
        <f>IF(D148="",0,VLOOKUP($D148,Data!$D$4:$R$2000,Data!E$2-3,FALSE))</f>
        <v>0</v>
      </c>
      <c r="F148" s="14">
        <f>IF(D148="",0,VLOOKUP($D148,Data!$D$4:$R$2000,Data!F$2-3,FALSE))</f>
        <v>0</v>
      </c>
      <c r="G148" s="14">
        <f>IF(D148="",0,VLOOKUP($D148,Data!$D$4:$R$2000,Data!G$2-3,FALSE))</f>
        <v>0</v>
      </c>
      <c r="H148" s="14">
        <f>IF(D148="",0,VLOOKUP($D148,Data!$D$4:$R$2000,Data!H$2-3,FALSE))</f>
        <v>0</v>
      </c>
      <c r="I148" s="14">
        <f>IF(D148="",0,VLOOKUP($D148,Data!$D$4:$R$2000,Data!I$2-3,FALSE))</f>
        <v>0</v>
      </c>
      <c r="J148" s="14">
        <f>IF(D148="",0,VLOOKUP($D148,Data!$D$4:$R$2000,Data!J$2-3,FALSE))</f>
        <v>0</v>
      </c>
      <c r="K148" s="15">
        <f>IF(D148="",0,SUMIFS(Data!M:M,Data!$G:$G,'Data (2)'!$G148,Data!$I:$I,'Data (2)'!$I148))</f>
        <v>0</v>
      </c>
      <c r="L148" s="15">
        <f>IF(D148="",0,SUMIFS(Data!N:N,Data!$G:$G,'Data (2)'!$G148,Data!$I:$I,'Data (2)'!$I148))</f>
        <v>0</v>
      </c>
      <c r="M148" s="15">
        <f>IF(D148="",0,SUMIFS(Data!O:O,Data!$G:$G,'Data (2)'!$G148,Data!$I:$I,'Data (2)'!$I148))</f>
        <v>0</v>
      </c>
      <c r="N148" s="15">
        <f>IF(D148="",0,SUMIFS(Data!P:P,Data!$G:$G,'Data (2)'!$G148,Data!$I:$I,'Data (2)'!$I148))</f>
        <v>0</v>
      </c>
      <c r="O148" s="15">
        <f>IF(D148="",0,SUMIFS(Data!Q:Q,Data!$G:$G,'Data (2)'!$G148,Data!$I:$I,'Data (2)'!$I148))</f>
        <v>0</v>
      </c>
      <c r="P148" s="15">
        <f>IF(D148="",0,SUMIFS(Data!R:R,Data!$G:$G,'Data (2)'!$G148,Data!$I:$I,'Data (2)'!$I148))</f>
        <v>0</v>
      </c>
      <c r="Q148" s="4">
        <f t="shared" si="13"/>
        <v>0</v>
      </c>
      <c r="R148" s="6">
        <f t="shared" si="14"/>
        <v>0</v>
      </c>
      <c r="S148" s="4">
        <f t="shared" si="15"/>
        <v>0</v>
      </c>
      <c r="T148" s="6">
        <f t="shared" si="16"/>
        <v>0</v>
      </c>
      <c r="U148" s="4">
        <f t="shared" si="17"/>
        <v>0</v>
      </c>
      <c r="V148" s="6">
        <f t="shared" si="18"/>
        <v>0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 t="str">
        <f>IF((MAX($D$3:$D148)+1)&gt;Data!$D$1,"",MAX($D$3:$D148)+1)</f>
        <v/>
      </c>
      <c r="E149" s="14">
        <f>IF(D149="",0,VLOOKUP($D149,Data!$D$4:$R$2000,Data!E$2-3,FALSE))</f>
        <v>0</v>
      </c>
      <c r="F149" s="14">
        <f>IF(D149="",0,VLOOKUP($D149,Data!$D$4:$R$2000,Data!F$2-3,FALSE))</f>
        <v>0</v>
      </c>
      <c r="G149" s="14">
        <f>IF(D149="",0,VLOOKUP($D149,Data!$D$4:$R$2000,Data!G$2-3,FALSE))</f>
        <v>0</v>
      </c>
      <c r="H149" s="14">
        <f>IF(D149="",0,VLOOKUP($D149,Data!$D$4:$R$2000,Data!H$2-3,FALSE))</f>
        <v>0</v>
      </c>
      <c r="I149" s="14">
        <f>IF(D149="",0,VLOOKUP($D149,Data!$D$4:$R$2000,Data!I$2-3,FALSE))</f>
        <v>0</v>
      </c>
      <c r="J149" s="14">
        <f>IF(D149="",0,VLOOKUP($D149,Data!$D$4:$R$2000,Data!J$2-3,FALSE))</f>
        <v>0</v>
      </c>
      <c r="K149" s="15">
        <f>IF(D149="",0,SUMIFS(Data!M:M,Data!$G:$G,'Data (2)'!$G149,Data!$I:$I,'Data (2)'!$I149))</f>
        <v>0</v>
      </c>
      <c r="L149" s="15">
        <f>IF(D149="",0,SUMIFS(Data!N:N,Data!$G:$G,'Data (2)'!$G149,Data!$I:$I,'Data (2)'!$I149))</f>
        <v>0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0</v>
      </c>
      <c r="O149" s="15">
        <f>IF(D149="",0,SUMIFS(Data!Q:Q,Data!$G:$G,'Data (2)'!$G149,Data!$I:$I,'Data (2)'!$I149))</f>
        <v>0</v>
      </c>
      <c r="P149" s="15">
        <f>IF(D149="",0,SUMIFS(Data!R:R,Data!$G:$G,'Data (2)'!$G149,Data!$I:$I,'Data (2)'!$I149))</f>
        <v>0</v>
      </c>
      <c r="Q149" s="4">
        <f t="shared" si="13"/>
        <v>0</v>
      </c>
      <c r="R149" s="6">
        <f t="shared" si="14"/>
        <v>0</v>
      </c>
      <c r="S149" s="4">
        <f t="shared" si="15"/>
        <v>0</v>
      </c>
      <c r="T149" s="6">
        <f t="shared" si="16"/>
        <v>0</v>
      </c>
      <c r="U149" s="4">
        <f t="shared" si="17"/>
        <v>0</v>
      </c>
      <c r="V149" s="6">
        <f t="shared" si="18"/>
        <v>0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 t="str">
        <f>IF((MAX($D$3:$D149)+1)&gt;Data!$D$1,"",MAX($D$3:$D149)+1)</f>
        <v/>
      </c>
      <c r="E150" s="14">
        <f>IF(D150="",0,VLOOKUP($D150,Data!$D$4:$R$2000,Data!E$2-3,FALSE))</f>
        <v>0</v>
      </c>
      <c r="F150" s="14">
        <f>IF(D150="",0,VLOOKUP($D150,Data!$D$4:$R$2000,Data!F$2-3,FALSE))</f>
        <v>0</v>
      </c>
      <c r="G150" s="14">
        <f>IF(D150="",0,VLOOKUP($D150,Data!$D$4:$R$2000,Data!G$2-3,FALSE))</f>
        <v>0</v>
      </c>
      <c r="H150" s="14">
        <f>IF(D150="",0,VLOOKUP($D150,Data!$D$4:$R$2000,Data!H$2-3,FALSE))</f>
        <v>0</v>
      </c>
      <c r="I150" s="14">
        <f>IF(D150="",0,VLOOKUP($D150,Data!$D$4:$R$2000,Data!I$2-3,FALSE))</f>
        <v>0</v>
      </c>
      <c r="J150" s="14">
        <f>IF(D150="",0,VLOOKUP($D150,Data!$D$4:$R$2000,Data!J$2-3,FALSE))</f>
        <v>0</v>
      </c>
      <c r="K150" s="15">
        <f>IF(D150="",0,SUMIFS(Data!M:M,Data!$G:$G,'Data (2)'!$G150,Data!$I:$I,'Data (2)'!$I150))</f>
        <v>0</v>
      </c>
      <c r="L150" s="15">
        <f>IF(D150="",0,SUMIFS(Data!N:N,Data!$G:$G,'Data (2)'!$G150,Data!$I:$I,'Data (2)'!$I150))</f>
        <v>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0</v>
      </c>
      <c r="O150" s="15">
        <f>IF(D150="",0,SUMIFS(Data!Q:Q,Data!$G:$G,'Data (2)'!$G150,Data!$I:$I,'Data (2)'!$I150))</f>
        <v>0</v>
      </c>
      <c r="P150" s="15">
        <f>IF(D150="",0,SUMIFS(Data!R:R,Data!$G:$G,'Data (2)'!$G150,Data!$I:$I,'Data (2)'!$I150))</f>
        <v>0</v>
      </c>
      <c r="Q150" s="4">
        <f t="shared" si="13"/>
        <v>0</v>
      </c>
      <c r="R150" s="6">
        <f t="shared" si="14"/>
        <v>0</v>
      </c>
      <c r="S150" s="4">
        <f t="shared" si="15"/>
        <v>0</v>
      </c>
      <c r="T150" s="6">
        <f t="shared" si="16"/>
        <v>0</v>
      </c>
      <c r="U150" s="4">
        <f t="shared" si="17"/>
        <v>0</v>
      </c>
      <c r="V150" s="6">
        <f t="shared" si="18"/>
        <v>0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 t="str">
        <f>IF((MAX($D$3:$D150)+1)&gt;Data!$D$1,"",MAX($D$3:$D150)+1)</f>
        <v/>
      </c>
      <c r="E151" s="14">
        <f>IF(D151="",0,VLOOKUP($D151,Data!$D$4:$R$2000,Data!E$2-3,FALSE))</f>
        <v>0</v>
      </c>
      <c r="F151" s="14">
        <f>IF(D151="",0,VLOOKUP($D151,Data!$D$4:$R$2000,Data!F$2-3,FALSE))</f>
        <v>0</v>
      </c>
      <c r="G151" s="14">
        <f>IF(D151="",0,VLOOKUP($D151,Data!$D$4:$R$2000,Data!G$2-3,FALSE))</f>
        <v>0</v>
      </c>
      <c r="H151" s="14">
        <f>IF(D151="",0,VLOOKUP($D151,Data!$D$4:$R$2000,Data!H$2-3,FALSE))</f>
        <v>0</v>
      </c>
      <c r="I151" s="14">
        <f>IF(D151="",0,VLOOKUP($D151,Data!$D$4:$R$2000,Data!I$2-3,FALSE))</f>
        <v>0</v>
      </c>
      <c r="J151" s="14">
        <f>IF(D151="",0,VLOOKUP($D151,Data!$D$4:$R$2000,Data!J$2-3,FALSE))</f>
        <v>0</v>
      </c>
      <c r="K151" s="15">
        <f>IF(D151="",0,SUMIFS(Data!M:M,Data!$G:$G,'Data (2)'!$G151,Data!$I:$I,'Data (2)'!$I151))</f>
        <v>0</v>
      </c>
      <c r="L151" s="15">
        <f>IF(D151="",0,SUMIFS(Data!N:N,Data!$G:$G,'Data (2)'!$G151,Data!$I:$I,'Data (2)'!$I151))</f>
        <v>0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0</v>
      </c>
      <c r="O151" s="15">
        <f>IF(D151="",0,SUMIFS(Data!Q:Q,Data!$G:$G,'Data (2)'!$G151,Data!$I:$I,'Data (2)'!$I151))</f>
        <v>0</v>
      </c>
      <c r="P151" s="15">
        <f>IF(D151="",0,SUMIFS(Data!R:R,Data!$G:$G,'Data (2)'!$G151,Data!$I:$I,'Data (2)'!$I151))</f>
        <v>0</v>
      </c>
      <c r="Q151" s="4">
        <f t="shared" si="13"/>
        <v>0</v>
      </c>
      <c r="R151" s="6">
        <f t="shared" si="14"/>
        <v>0</v>
      </c>
      <c r="S151" s="4">
        <f t="shared" si="15"/>
        <v>0</v>
      </c>
      <c r="T151" s="6">
        <f t="shared" si="16"/>
        <v>0</v>
      </c>
      <c r="U151" s="4">
        <f t="shared" si="17"/>
        <v>0</v>
      </c>
      <c r="V151" s="6">
        <f t="shared" si="18"/>
        <v>0</v>
      </c>
    </row>
    <row r="152" spans="1:22" x14ac:dyDescent="0.2">
      <c r="A152" t="str">
        <f>IF(AND(ABS(Q152)&gt;Input!$A$8,ABS(1-R152)&gt;Input!$A$9),MAX($A$3:A151)+1,"")</f>
        <v/>
      </c>
      <c r="B152" t="str">
        <f>IF(AND(ABS(S152)&gt;Input!$B$8,ABS(1-T152)&gt;Input!$B$9),MAX($B$3:B151)+1,"")</f>
        <v/>
      </c>
      <c r="C152" t="str">
        <f>IF(AND(ABS(U152)&gt;Input!$C$8,ABS(1-V152)&gt;Input!$C$9),MAX($C$3:C151)+1,"")</f>
        <v/>
      </c>
      <c r="D152" t="str">
        <f>IF((MAX($D$3:$D151)+1)&gt;Data!$D$1,"",MAX($D$3:$D151)+1)</f>
        <v/>
      </c>
      <c r="E152" s="14">
        <f>IF(D152="",0,VLOOKUP($D152,Data!$D$4:$R$2000,Data!E$2-3,FALSE))</f>
        <v>0</v>
      </c>
      <c r="F152" s="14">
        <f>IF(D152="",0,VLOOKUP($D152,Data!$D$4:$R$2000,Data!F$2-3,FALSE))</f>
        <v>0</v>
      </c>
      <c r="G152" s="14">
        <f>IF(D152="",0,VLOOKUP($D152,Data!$D$4:$R$2000,Data!G$2-3,FALSE))</f>
        <v>0</v>
      </c>
      <c r="H152" s="14">
        <f>IF(D152="",0,VLOOKUP($D152,Data!$D$4:$R$2000,Data!H$2-3,FALSE))</f>
        <v>0</v>
      </c>
      <c r="I152" s="14">
        <f>IF(D152="",0,VLOOKUP($D152,Data!$D$4:$R$2000,Data!I$2-3,FALSE))</f>
        <v>0</v>
      </c>
      <c r="J152" s="14">
        <f>IF(D152="",0,VLOOKUP($D152,Data!$D$4:$R$2000,Data!J$2-3,FALSE))</f>
        <v>0</v>
      </c>
      <c r="K152" s="15">
        <f>IF(D152="",0,SUMIFS(Data!M:M,Data!$G:$G,'Data (2)'!$G152,Data!$I:$I,'Data (2)'!$I152))</f>
        <v>0</v>
      </c>
      <c r="L152" s="15">
        <f>IF(D152="",0,SUMIFS(Data!N:N,Data!$G:$G,'Data (2)'!$G152,Data!$I:$I,'Data (2)'!$I152))</f>
        <v>0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0</v>
      </c>
      <c r="O152" s="15">
        <f>IF(D152="",0,SUMIFS(Data!Q:Q,Data!$G:$G,'Data (2)'!$G152,Data!$I:$I,'Data (2)'!$I152))</f>
        <v>0</v>
      </c>
      <c r="P152" s="15">
        <f>IF(D152="",0,SUMIFS(Data!R:R,Data!$G:$G,'Data (2)'!$G152,Data!$I:$I,'Data (2)'!$I152))</f>
        <v>0</v>
      </c>
      <c r="Q152" s="4">
        <f t="shared" si="13"/>
        <v>0</v>
      </c>
      <c r="R152" s="6">
        <f t="shared" si="14"/>
        <v>0</v>
      </c>
      <c r="S152" s="4">
        <f t="shared" si="15"/>
        <v>0</v>
      </c>
      <c r="T152" s="6">
        <f t="shared" si="16"/>
        <v>0</v>
      </c>
      <c r="U152" s="4">
        <f t="shared" si="17"/>
        <v>0</v>
      </c>
      <c r="V152" s="6">
        <f t="shared" si="18"/>
        <v>0</v>
      </c>
    </row>
    <row r="153" spans="1:22" x14ac:dyDescent="0.2">
      <c r="A153" t="str">
        <f>IF(AND(ABS(Q153)&gt;Input!$A$8,ABS(1-R153)&gt;Input!$A$9),MAX($A$3:A152)+1,"")</f>
        <v/>
      </c>
      <c r="B153" t="str">
        <f>IF(AND(ABS(S153)&gt;Input!$B$8,ABS(1-T153)&gt;Input!$B$9),MAX($B$3:B152)+1,"")</f>
        <v/>
      </c>
      <c r="C153" t="str">
        <f>IF(AND(ABS(U153)&gt;Input!$C$8,ABS(1-V153)&gt;Input!$C$9),MAX($C$3:C152)+1,"")</f>
        <v/>
      </c>
      <c r="D153" t="str">
        <f>IF((MAX($D$3:$D152)+1)&gt;Data!$D$1,"",MAX($D$3:$D152)+1)</f>
        <v/>
      </c>
      <c r="E153" s="14">
        <f>IF(D153="",0,VLOOKUP($D153,Data!$D$4:$R$2000,Data!E$2-3,FALSE))</f>
        <v>0</v>
      </c>
      <c r="F153" s="14">
        <f>IF(D153="",0,VLOOKUP($D153,Data!$D$4:$R$2000,Data!F$2-3,FALSE))</f>
        <v>0</v>
      </c>
      <c r="G153" s="14">
        <f>IF(D153="",0,VLOOKUP($D153,Data!$D$4:$R$2000,Data!G$2-3,FALSE))</f>
        <v>0</v>
      </c>
      <c r="H153" s="14">
        <f>IF(D153="",0,VLOOKUP($D153,Data!$D$4:$R$2000,Data!H$2-3,FALSE))</f>
        <v>0</v>
      </c>
      <c r="I153" s="14">
        <f>IF(D153="",0,VLOOKUP($D153,Data!$D$4:$R$2000,Data!I$2-3,FALSE))</f>
        <v>0</v>
      </c>
      <c r="J153" s="14">
        <f>IF(D153="",0,VLOOKUP($D153,Data!$D$4:$R$2000,Data!J$2-3,FALSE))</f>
        <v>0</v>
      </c>
      <c r="K153" s="15">
        <f>IF(D153="",0,SUMIFS(Data!M:M,Data!$G:$G,'Data (2)'!$G153,Data!$I:$I,'Data (2)'!$I153))</f>
        <v>0</v>
      </c>
      <c r="L153" s="15">
        <f>IF(D153="",0,SUMIFS(Data!N:N,Data!$G:$G,'Data (2)'!$G153,Data!$I:$I,'Data (2)'!$I153))</f>
        <v>0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0</v>
      </c>
      <c r="O153" s="15">
        <f>IF(D153="",0,SUMIFS(Data!Q:Q,Data!$G:$G,'Data (2)'!$G153,Data!$I:$I,'Data (2)'!$I153))</f>
        <v>0</v>
      </c>
      <c r="P153" s="15">
        <f>IF(D153="",0,SUMIFS(Data!R:R,Data!$G:$G,'Data (2)'!$G153,Data!$I:$I,'Data (2)'!$I153))</f>
        <v>0</v>
      </c>
      <c r="Q153" s="4">
        <f t="shared" si="13"/>
        <v>0</v>
      </c>
      <c r="R153" s="6">
        <f t="shared" si="14"/>
        <v>0</v>
      </c>
      <c r="S153" s="4">
        <f t="shared" si="15"/>
        <v>0</v>
      </c>
      <c r="T153" s="6">
        <f t="shared" si="16"/>
        <v>0</v>
      </c>
      <c r="U153" s="4">
        <f t="shared" si="17"/>
        <v>0</v>
      </c>
      <c r="V153" s="6">
        <f t="shared" si="18"/>
        <v>0</v>
      </c>
    </row>
    <row r="154" spans="1:22" x14ac:dyDescent="0.2">
      <c r="A154" t="str">
        <f>IF(AND(ABS(Q154)&gt;Input!$A$8,ABS(1-R154)&gt;Input!$A$9),MAX($A$3:A153)+1,"")</f>
        <v/>
      </c>
      <c r="B154" t="str">
        <f>IF(AND(ABS(S154)&gt;Input!$B$8,ABS(1-T154)&gt;Input!$B$9),MAX($B$3:B153)+1,"")</f>
        <v/>
      </c>
      <c r="C154" t="str">
        <f>IF(AND(ABS(U154)&gt;Input!$C$8,ABS(1-V154)&gt;Input!$C$9),MAX($C$3:C153)+1,"")</f>
        <v/>
      </c>
      <c r="D154" t="str">
        <f>IF((MAX($D$3:$D153)+1)&gt;Data!$D$1,"",MAX($D$3:$D153)+1)</f>
        <v/>
      </c>
      <c r="E154" s="14">
        <f>IF(D154="",0,VLOOKUP($D154,Data!$D$4:$R$2000,Data!E$2-3,FALSE))</f>
        <v>0</v>
      </c>
      <c r="F154" s="14">
        <f>IF(D154="",0,VLOOKUP($D154,Data!$D$4:$R$2000,Data!F$2-3,FALSE))</f>
        <v>0</v>
      </c>
      <c r="G154" s="14">
        <f>IF(D154="",0,VLOOKUP($D154,Data!$D$4:$R$2000,Data!G$2-3,FALSE))</f>
        <v>0</v>
      </c>
      <c r="H154" s="14">
        <f>IF(D154="",0,VLOOKUP($D154,Data!$D$4:$R$2000,Data!H$2-3,FALSE))</f>
        <v>0</v>
      </c>
      <c r="I154" s="14">
        <f>IF(D154="",0,VLOOKUP($D154,Data!$D$4:$R$2000,Data!I$2-3,FALSE))</f>
        <v>0</v>
      </c>
      <c r="J154" s="14">
        <f>IF(D154="",0,VLOOKUP($D154,Data!$D$4:$R$2000,Data!J$2-3,FALSE))</f>
        <v>0</v>
      </c>
      <c r="K154" s="15">
        <f>IF(D154="",0,SUMIFS(Data!M:M,Data!$G:$G,'Data (2)'!$G154,Data!$I:$I,'Data (2)'!$I154))</f>
        <v>0</v>
      </c>
      <c r="L154" s="15">
        <f>IF(D154="",0,SUMIFS(Data!N:N,Data!$G:$G,'Data (2)'!$G154,Data!$I:$I,'Data (2)'!$I154))</f>
        <v>0</v>
      </c>
      <c r="M154" s="15">
        <f>IF(D154="",0,SUMIFS(Data!O:O,Data!$G:$G,'Data (2)'!$G154,Data!$I:$I,'Data (2)'!$I154))</f>
        <v>0</v>
      </c>
      <c r="N154" s="15">
        <f>IF(D154="",0,SUMIFS(Data!P:P,Data!$G:$G,'Data (2)'!$G154,Data!$I:$I,'Data (2)'!$I154))</f>
        <v>0</v>
      </c>
      <c r="O154" s="15">
        <f>IF(D154="",0,SUMIFS(Data!Q:Q,Data!$G:$G,'Data (2)'!$G154,Data!$I:$I,'Data (2)'!$I154))</f>
        <v>0</v>
      </c>
      <c r="P154" s="15">
        <f>IF(D154="",0,SUMIFS(Data!R:R,Data!$G:$G,'Data (2)'!$G154,Data!$I:$I,'Data (2)'!$I154))</f>
        <v>0</v>
      </c>
      <c r="Q154" s="4">
        <f t="shared" si="13"/>
        <v>0</v>
      </c>
      <c r="R154" s="6">
        <f t="shared" si="14"/>
        <v>0</v>
      </c>
      <c r="S154" s="4">
        <f t="shared" si="15"/>
        <v>0</v>
      </c>
      <c r="T154" s="6">
        <f t="shared" si="16"/>
        <v>0</v>
      </c>
      <c r="U154" s="4">
        <f t="shared" si="17"/>
        <v>0</v>
      </c>
      <c r="V154" s="6">
        <f t="shared" si="18"/>
        <v>0</v>
      </c>
    </row>
    <row r="155" spans="1:22" x14ac:dyDescent="0.2">
      <c r="A155" t="str">
        <f>IF(AND(ABS(Q155)&gt;Input!$A$8,ABS(1-R155)&gt;Input!$A$9),MAX($A$3:A154)+1,"")</f>
        <v/>
      </c>
      <c r="B155" t="str">
        <f>IF(AND(ABS(S155)&gt;Input!$B$8,ABS(1-T155)&gt;Input!$B$9),MAX($B$3:B154)+1,"")</f>
        <v/>
      </c>
      <c r="C155" t="str">
        <f>IF(AND(ABS(U155)&gt;Input!$C$8,ABS(1-V155)&gt;Input!$C$9),MAX($C$3:C154)+1,"")</f>
        <v/>
      </c>
      <c r="D155" t="str">
        <f>IF((MAX($D$3:$D154)+1)&gt;Data!$D$1,"",MAX($D$3:$D154)+1)</f>
        <v/>
      </c>
      <c r="E155" s="14">
        <f>IF(D155="",0,VLOOKUP($D155,Data!$D$4:$R$2000,Data!E$2-3,FALSE))</f>
        <v>0</v>
      </c>
      <c r="F155" s="14">
        <f>IF(D155="",0,VLOOKUP($D155,Data!$D$4:$R$2000,Data!F$2-3,FALSE))</f>
        <v>0</v>
      </c>
      <c r="G155" s="14">
        <f>IF(D155="",0,VLOOKUP($D155,Data!$D$4:$R$2000,Data!G$2-3,FALSE))</f>
        <v>0</v>
      </c>
      <c r="H155" s="14">
        <f>IF(D155="",0,VLOOKUP($D155,Data!$D$4:$R$2000,Data!H$2-3,FALSE))</f>
        <v>0</v>
      </c>
      <c r="I155" s="14">
        <f>IF(D155="",0,VLOOKUP($D155,Data!$D$4:$R$2000,Data!I$2-3,FALSE))</f>
        <v>0</v>
      </c>
      <c r="J155" s="14">
        <f>IF(D155="",0,VLOOKUP($D155,Data!$D$4:$R$2000,Data!J$2-3,FALSE))</f>
        <v>0</v>
      </c>
      <c r="K155" s="15">
        <f>IF(D155="",0,SUMIFS(Data!M:M,Data!$G:$G,'Data (2)'!$G155,Data!$I:$I,'Data (2)'!$I155))</f>
        <v>0</v>
      </c>
      <c r="L155" s="15">
        <f>IF(D155="",0,SUMIFS(Data!N:N,Data!$G:$G,'Data (2)'!$G155,Data!$I:$I,'Data (2)'!$I155))</f>
        <v>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0</v>
      </c>
      <c r="O155" s="15">
        <f>IF(D155="",0,SUMIFS(Data!Q:Q,Data!$G:$G,'Data (2)'!$G155,Data!$I:$I,'Data (2)'!$I155))</f>
        <v>0</v>
      </c>
      <c r="P155" s="15">
        <f>IF(D155="",0,SUMIFS(Data!R:R,Data!$G:$G,'Data (2)'!$G155,Data!$I:$I,'Data (2)'!$I155))</f>
        <v>0</v>
      </c>
      <c r="Q155" s="4">
        <f t="shared" si="13"/>
        <v>0</v>
      </c>
      <c r="R155" s="6">
        <f t="shared" si="14"/>
        <v>0</v>
      </c>
      <c r="S155" s="4">
        <f t="shared" si="15"/>
        <v>0</v>
      </c>
      <c r="T155" s="6">
        <f t="shared" si="16"/>
        <v>0</v>
      </c>
      <c r="U155" s="4">
        <f t="shared" si="17"/>
        <v>0</v>
      </c>
      <c r="V155" s="6">
        <f t="shared" si="18"/>
        <v>0</v>
      </c>
    </row>
    <row r="156" spans="1:22" x14ac:dyDescent="0.2">
      <c r="A156" t="str">
        <f>IF(AND(ABS(Q156)&gt;Input!$A$8,ABS(1-R156)&gt;Input!$A$9),MAX($A$3:A155)+1,"")</f>
        <v/>
      </c>
      <c r="B156" t="str">
        <f>IF(AND(ABS(S156)&gt;Input!$B$8,ABS(1-T156)&gt;Input!$B$9),MAX($B$3:B155)+1,"")</f>
        <v/>
      </c>
      <c r="C156" t="str">
        <f>IF(AND(ABS(U156)&gt;Input!$C$8,ABS(1-V156)&gt;Input!$C$9),MAX($C$3:C155)+1,"")</f>
        <v/>
      </c>
      <c r="D156" t="str">
        <f>IF((MAX($D$3:$D155)+1)&gt;Data!$D$1,"",MAX($D$3:$D155)+1)</f>
        <v/>
      </c>
      <c r="E156" s="14">
        <f>IF(D156="",0,VLOOKUP($D156,Data!$D$4:$R$2000,Data!E$2-3,FALSE))</f>
        <v>0</v>
      </c>
      <c r="F156" s="14">
        <f>IF(D156="",0,VLOOKUP($D156,Data!$D$4:$R$2000,Data!F$2-3,FALSE))</f>
        <v>0</v>
      </c>
      <c r="G156" s="14">
        <f>IF(D156="",0,VLOOKUP($D156,Data!$D$4:$R$2000,Data!G$2-3,FALSE))</f>
        <v>0</v>
      </c>
      <c r="H156" s="14">
        <f>IF(D156="",0,VLOOKUP($D156,Data!$D$4:$R$2000,Data!H$2-3,FALSE))</f>
        <v>0</v>
      </c>
      <c r="I156" s="14">
        <f>IF(D156="",0,VLOOKUP($D156,Data!$D$4:$R$2000,Data!I$2-3,FALSE))</f>
        <v>0</v>
      </c>
      <c r="J156" s="14">
        <f>IF(D156="",0,VLOOKUP($D156,Data!$D$4:$R$2000,Data!J$2-3,FALSE))</f>
        <v>0</v>
      </c>
      <c r="K156" s="15">
        <f>IF(D156="",0,SUMIFS(Data!M:M,Data!$G:$G,'Data (2)'!$G156,Data!$I:$I,'Data (2)'!$I156))</f>
        <v>0</v>
      </c>
      <c r="L156" s="15">
        <f>IF(D156="",0,SUMIFS(Data!N:N,Data!$G:$G,'Data (2)'!$G156,Data!$I:$I,'Data (2)'!$I156))</f>
        <v>0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0</v>
      </c>
      <c r="O156" s="15">
        <f>IF(D156="",0,SUMIFS(Data!Q:Q,Data!$G:$G,'Data (2)'!$G156,Data!$I:$I,'Data (2)'!$I156))</f>
        <v>0</v>
      </c>
      <c r="P156" s="15">
        <f>IF(D156="",0,SUMIFS(Data!R:R,Data!$G:$G,'Data (2)'!$G156,Data!$I:$I,'Data (2)'!$I156))</f>
        <v>0</v>
      </c>
      <c r="Q156" s="4">
        <f t="shared" si="13"/>
        <v>0</v>
      </c>
      <c r="R156" s="6">
        <f t="shared" si="14"/>
        <v>0</v>
      </c>
      <c r="S156" s="4">
        <f t="shared" si="15"/>
        <v>0</v>
      </c>
      <c r="T156" s="6">
        <f t="shared" si="16"/>
        <v>0</v>
      </c>
      <c r="U156" s="4">
        <f t="shared" si="17"/>
        <v>0</v>
      </c>
      <c r="V156" s="6">
        <f t="shared" si="18"/>
        <v>0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 t="str">
        <f>IF((MAX($D$3:$D156)+1)&gt;Data!$D$1,"",MAX($D$3:$D156)+1)</f>
        <v/>
      </c>
      <c r="E157" s="14">
        <f>IF(D157="",0,VLOOKUP($D157,Data!$D$4:$R$2000,Data!E$2-3,FALSE))</f>
        <v>0</v>
      </c>
      <c r="F157" s="14">
        <f>IF(D157="",0,VLOOKUP($D157,Data!$D$4:$R$2000,Data!F$2-3,FALSE))</f>
        <v>0</v>
      </c>
      <c r="G157" s="14">
        <f>IF(D157="",0,VLOOKUP($D157,Data!$D$4:$R$2000,Data!G$2-3,FALSE))</f>
        <v>0</v>
      </c>
      <c r="H157" s="14">
        <f>IF(D157="",0,VLOOKUP($D157,Data!$D$4:$R$2000,Data!H$2-3,FALSE))</f>
        <v>0</v>
      </c>
      <c r="I157" s="14">
        <f>IF(D157="",0,VLOOKUP($D157,Data!$D$4:$R$2000,Data!I$2-3,FALSE))</f>
        <v>0</v>
      </c>
      <c r="J157" s="14">
        <f>IF(D157="",0,VLOOKUP($D157,Data!$D$4:$R$2000,Data!J$2-3,FALSE))</f>
        <v>0</v>
      </c>
      <c r="K157" s="15">
        <f>IF(D157="",0,SUMIFS(Data!M:M,Data!$G:$G,'Data (2)'!$G157,Data!$I:$I,'Data (2)'!$I157))</f>
        <v>0</v>
      </c>
      <c r="L157" s="15">
        <f>IF(D157="",0,SUMIFS(Data!N:N,Data!$G:$G,'Data (2)'!$G157,Data!$I:$I,'Data (2)'!$I157))</f>
        <v>0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0</v>
      </c>
      <c r="O157" s="15">
        <f>IF(D157="",0,SUMIFS(Data!Q:Q,Data!$G:$G,'Data (2)'!$G157,Data!$I:$I,'Data (2)'!$I157))</f>
        <v>0</v>
      </c>
      <c r="P157" s="15">
        <f>IF(D157="",0,SUMIFS(Data!R:R,Data!$G:$G,'Data (2)'!$G157,Data!$I:$I,'Data (2)'!$I157))</f>
        <v>0</v>
      </c>
      <c r="Q157" s="4">
        <f t="shared" si="13"/>
        <v>0</v>
      </c>
      <c r="R157" s="6">
        <f t="shared" si="14"/>
        <v>0</v>
      </c>
      <c r="S157" s="4">
        <f t="shared" si="15"/>
        <v>0</v>
      </c>
      <c r="T157" s="6">
        <f t="shared" si="16"/>
        <v>0</v>
      </c>
      <c r="U157" s="4">
        <f t="shared" si="17"/>
        <v>0</v>
      </c>
      <c r="V157" s="6">
        <f t="shared" si="18"/>
        <v>0</v>
      </c>
    </row>
    <row r="158" spans="1:22" x14ac:dyDescent="0.2">
      <c r="A158" t="str">
        <f>IF(AND(ABS(Q158)&gt;Input!$A$8,ABS(1-R158)&gt;Input!$A$9),MAX($A$3:A157)+1,"")</f>
        <v/>
      </c>
      <c r="B158" t="str">
        <f>IF(AND(ABS(S158)&gt;Input!$B$8,ABS(1-T158)&gt;Input!$B$9),MAX($B$3:B157)+1,"")</f>
        <v/>
      </c>
      <c r="C158" t="str">
        <f>IF(AND(ABS(U158)&gt;Input!$C$8,ABS(1-V158)&gt;Input!$C$9),MAX($C$3:C157)+1,"")</f>
        <v/>
      </c>
      <c r="D158" t="str">
        <f>IF((MAX($D$3:$D157)+1)&gt;Data!$D$1,"",MAX($D$3:$D157)+1)</f>
        <v/>
      </c>
      <c r="E158" s="14">
        <f>IF(D158="",0,VLOOKUP($D158,Data!$D$4:$R$2000,Data!E$2-3,FALSE))</f>
        <v>0</v>
      </c>
      <c r="F158" s="14">
        <f>IF(D158="",0,VLOOKUP($D158,Data!$D$4:$R$2000,Data!F$2-3,FALSE))</f>
        <v>0</v>
      </c>
      <c r="G158" s="14">
        <f>IF(D158="",0,VLOOKUP($D158,Data!$D$4:$R$2000,Data!G$2-3,FALSE))</f>
        <v>0</v>
      </c>
      <c r="H158" s="14">
        <f>IF(D158="",0,VLOOKUP($D158,Data!$D$4:$R$2000,Data!H$2-3,FALSE))</f>
        <v>0</v>
      </c>
      <c r="I158" s="14">
        <f>IF(D158="",0,VLOOKUP($D158,Data!$D$4:$R$2000,Data!I$2-3,FALSE))</f>
        <v>0</v>
      </c>
      <c r="J158" s="14">
        <f>IF(D158="",0,VLOOKUP($D158,Data!$D$4:$R$2000,Data!J$2-3,FALSE))</f>
        <v>0</v>
      </c>
      <c r="K158" s="15">
        <f>IF(D158="",0,SUMIFS(Data!M:M,Data!$G:$G,'Data (2)'!$G158,Data!$I:$I,'Data (2)'!$I158))</f>
        <v>0</v>
      </c>
      <c r="L158" s="15">
        <f>IF(D158="",0,SUMIFS(Data!N:N,Data!$G:$G,'Data (2)'!$G158,Data!$I:$I,'Data (2)'!$I158))</f>
        <v>0</v>
      </c>
      <c r="M158" s="15">
        <f>IF(D158="",0,SUMIFS(Data!O:O,Data!$G:$G,'Data (2)'!$G158,Data!$I:$I,'Data (2)'!$I158))</f>
        <v>0</v>
      </c>
      <c r="N158" s="15">
        <f>IF(D158="",0,SUMIFS(Data!P:P,Data!$G:$G,'Data (2)'!$G158,Data!$I:$I,'Data (2)'!$I158))</f>
        <v>0</v>
      </c>
      <c r="O158" s="15">
        <f>IF(D158="",0,SUMIFS(Data!Q:Q,Data!$G:$G,'Data (2)'!$G158,Data!$I:$I,'Data (2)'!$I158))</f>
        <v>0</v>
      </c>
      <c r="P158" s="15">
        <f>IF(D158="",0,SUMIFS(Data!R:R,Data!$G:$G,'Data (2)'!$G158,Data!$I:$I,'Data (2)'!$I158))</f>
        <v>0</v>
      </c>
      <c r="Q158" s="4">
        <f t="shared" si="13"/>
        <v>0</v>
      </c>
      <c r="R158" s="6">
        <f t="shared" si="14"/>
        <v>0</v>
      </c>
      <c r="S158" s="4">
        <f t="shared" si="15"/>
        <v>0</v>
      </c>
      <c r="T158" s="6">
        <f t="shared" si="16"/>
        <v>0</v>
      </c>
      <c r="U158" s="4">
        <f t="shared" si="17"/>
        <v>0</v>
      </c>
      <c r="V158" s="6">
        <f t="shared" si="18"/>
        <v>0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 t="str">
        <f>IF((MAX($D$3:$D158)+1)&gt;Data!$D$1,"",MAX($D$3:$D158)+1)</f>
        <v/>
      </c>
      <c r="E159" s="14">
        <f>IF(D159="",0,VLOOKUP($D159,Data!$D$4:$R$2000,Data!E$2-3,FALSE))</f>
        <v>0</v>
      </c>
      <c r="F159" s="14">
        <f>IF(D159="",0,VLOOKUP($D159,Data!$D$4:$R$2000,Data!F$2-3,FALSE))</f>
        <v>0</v>
      </c>
      <c r="G159" s="14">
        <f>IF(D159="",0,VLOOKUP($D159,Data!$D$4:$R$2000,Data!G$2-3,FALSE))</f>
        <v>0</v>
      </c>
      <c r="H159" s="14">
        <f>IF(D159="",0,VLOOKUP($D159,Data!$D$4:$R$2000,Data!H$2-3,FALSE))</f>
        <v>0</v>
      </c>
      <c r="I159" s="14">
        <f>IF(D159="",0,VLOOKUP($D159,Data!$D$4:$R$2000,Data!I$2-3,FALSE))</f>
        <v>0</v>
      </c>
      <c r="J159" s="14">
        <f>IF(D159="",0,VLOOKUP($D159,Data!$D$4:$R$2000,Data!J$2-3,FALSE))</f>
        <v>0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 t="str">
        <f>IF((MAX($D$3:$D159)+1)&gt;Data!$D$1,"",MAX($D$3:$D159)+1)</f>
        <v/>
      </c>
      <c r="E160" s="14">
        <f>IF(D160="",0,VLOOKUP($D160,Data!$D$4:$R$2000,Data!E$2-3,FALSE))</f>
        <v>0</v>
      </c>
      <c r="F160" s="14">
        <f>IF(D160="",0,VLOOKUP($D160,Data!$D$4:$R$2000,Data!F$2-3,FALSE))</f>
        <v>0</v>
      </c>
      <c r="G160" s="14">
        <f>IF(D160="",0,VLOOKUP($D160,Data!$D$4:$R$2000,Data!G$2-3,FALSE))</f>
        <v>0</v>
      </c>
      <c r="H160" s="14">
        <f>IF(D160="",0,VLOOKUP($D160,Data!$D$4:$R$2000,Data!H$2-3,FALSE))</f>
        <v>0</v>
      </c>
      <c r="I160" s="14">
        <f>IF(D160="",0,VLOOKUP($D160,Data!$D$4:$R$2000,Data!I$2-3,FALSE))</f>
        <v>0</v>
      </c>
      <c r="J160" s="14">
        <f>IF(D160="",0,VLOOKUP($D160,Data!$D$4:$R$2000,Data!J$2-3,FALSE))</f>
        <v>0</v>
      </c>
      <c r="K160" s="15">
        <f>IF(D160="",0,SUMIFS(Data!M:M,Data!$G:$G,'Data (2)'!$G160,Data!$I:$I,'Data (2)'!$I160))</f>
        <v>0</v>
      </c>
      <c r="L160" s="15">
        <f>IF(D160="",0,SUMIFS(Data!N:N,Data!$G:$G,'Data (2)'!$G160,Data!$I:$I,'Data (2)'!$I160))</f>
        <v>0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0</v>
      </c>
      <c r="O160" s="15">
        <f>IF(D160="",0,SUMIFS(Data!Q:Q,Data!$G:$G,'Data (2)'!$G160,Data!$I:$I,'Data (2)'!$I160))</f>
        <v>0</v>
      </c>
      <c r="P160" s="15">
        <f>IF(D160="",0,SUMIFS(Data!R:R,Data!$G:$G,'Data (2)'!$G160,Data!$I:$I,'Data (2)'!$I160))</f>
        <v>0</v>
      </c>
      <c r="Q160" s="4">
        <f t="shared" si="13"/>
        <v>0</v>
      </c>
      <c r="R160" s="6">
        <f t="shared" si="14"/>
        <v>0</v>
      </c>
      <c r="S160" s="4">
        <f t="shared" si="15"/>
        <v>0</v>
      </c>
      <c r="T160" s="6">
        <f t="shared" si="16"/>
        <v>0</v>
      </c>
      <c r="U160" s="4">
        <f t="shared" si="17"/>
        <v>0</v>
      </c>
      <c r="V160" s="6">
        <f t="shared" si="18"/>
        <v>0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 t="str">
        <f>IF((MAX($D$3:$D160)+1)&gt;Data!$D$1,"",MAX($D$3:$D160)+1)</f>
        <v/>
      </c>
      <c r="E161" s="14">
        <f>IF(D161="",0,VLOOKUP($D161,Data!$D$4:$R$2000,Data!E$2-3,FALSE))</f>
        <v>0</v>
      </c>
      <c r="F161" s="14">
        <f>IF(D161="",0,VLOOKUP($D161,Data!$D$4:$R$2000,Data!F$2-3,FALSE))</f>
        <v>0</v>
      </c>
      <c r="G161" s="14">
        <f>IF(D161="",0,VLOOKUP($D161,Data!$D$4:$R$2000,Data!G$2-3,FALSE))</f>
        <v>0</v>
      </c>
      <c r="H161" s="14">
        <f>IF(D161="",0,VLOOKUP($D161,Data!$D$4:$R$2000,Data!H$2-3,FALSE))</f>
        <v>0</v>
      </c>
      <c r="I161" s="14">
        <f>IF(D161="",0,VLOOKUP($D161,Data!$D$4:$R$2000,Data!I$2-3,FALSE))</f>
        <v>0</v>
      </c>
      <c r="J161" s="14">
        <f>IF(D161="",0,VLOOKUP($D161,Data!$D$4:$R$2000,Data!J$2-3,FALSE))</f>
        <v>0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 t="str">
        <f>IF((MAX($D$3:$D161)+1)&gt;Data!$D$1,"",MAX($D$3:$D161)+1)</f>
        <v/>
      </c>
      <c r="E162" s="14">
        <f>IF(D162="",0,VLOOKUP($D162,Data!$D$4:$R$2000,Data!E$2-3,FALSE))</f>
        <v>0</v>
      </c>
      <c r="F162" s="14">
        <f>IF(D162="",0,VLOOKUP($D162,Data!$D$4:$R$2000,Data!F$2-3,FALSE))</f>
        <v>0</v>
      </c>
      <c r="G162" s="14">
        <f>IF(D162="",0,VLOOKUP($D162,Data!$D$4:$R$2000,Data!G$2-3,FALSE))</f>
        <v>0</v>
      </c>
      <c r="H162" s="14">
        <f>IF(D162="",0,VLOOKUP($D162,Data!$D$4:$R$2000,Data!H$2-3,FALSE))</f>
        <v>0</v>
      </c>
      <c r="I162" s="14">
        <f>IF(D162="",0,VLOOKUP($D162,Data!$D$4:$R$2000,Data!I$2-3,FALSE))</f>
        <v>0</v>
      </c>
      <c r="J162" s="14">
        <f>IF(D162="",0,VLOOKUP($D162,Data!$D$4:$R$2000,Data!J$2-3,FALSE))</f>
        <v>0</v>
      </c>
      <c r="K162" s="15">
        <f>IF(D162="",0,SUMIFS(Data!M:M,Data!$G:$G,'Data (2)'!$G162,Data!$I:$I,'Data (2)'!$I162))</f>
        <v>0</v>
      </c>
      <c r="L162" s="15">
        <f>IF(D162="",0,SUMIFS(Data!N:N,Data!$G:$G,'Data (2)'!$G162,Data!$I:$I,'Data (2)'!$I162))</f>
        <v>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0</v>
      </c>
      <c r="O162" s="15">
        <f>IF(D162="",0,SUMIFS(Data!Q:Q,Data!$G:$G,'Data (2)'!$G162,Data!$I:$I,'Data (2)'!$I162))</f>
        <v>0</v>
      </c>
      <c r="P162" s="15">
        <f>IF(D162="",0,SUMIFS(Data!R:R,Data!$G:$G,'Data (2)'!$G162,Data!$I:$I,'Data (2)'!$I162))</f>
        <v>0</v>
      </c>
      <c r="Q162" s="4">
        <f t="shared" si="13"/>
        <v>0</v>
      </c>
      <c r="R162" s="6">
        <f t="shared" si="14"/>
        <v>0</v>
      </c>
      <c r="S162" s="4">
        <f t="shared" si="15"/>
        <v>0</v>
      </c>
      <c r="T162" s="6">
        <f t="shared" si="16"/>
        <v>0</v>
      </c>
      <c r="U162" s="4">
        <f t="shared" si="17"/>
        <v>0</v>
      </c>
      <c r="V162" s="6">
        <f t="shared" si="18"/>
        <v>0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 t="str">
        <f>IF(AND(ABS(U163)&gt;Input!$C$8,ABS(1-V163)&gt;Input!$C$9),MAX($C$3:C162)+1,"")</f>
        <v/>
      </c>
      <c r="D163" t="str">
        <f>IF((MAX($D$3:$D162)+1)&gt;Data!$D$1,"",MAX($D$3:$D162)+1)</f>
        <v/>
      </c>
      <c r="E163" s="14">
        <f>IF(D163="",0,VLOOKUP($D163,Data!$D$4:$R$2000,Data!E$2-3,FALSE))</f>
        <v>0</v>
      </c>
      <c r="F163" s="14">
        <f>IF(D163="",0,VLOOKUP($D163,Data!$D$4:$R$2000,Data!F$2-3,FALSE))</f>
        <v>0</v>
      </c>
      <c r="G163" s="14">
        <f>IF(D163="",0,VLOOKUP($D163,Data!$D$4:$R$2000,Data!G$2-3,FALSE))</f>
        <v>0</v>
      </c>
      <c r="H163" s="14">
        <f>IF(D163="",0,VLOOKUP($D163,Data!$D$4:$R$2000,Data!H$2-3,FALSE))</f>
        <v>0</v>
      </c>
      <c r="I163" s="14">
        <f>IF(D163="",0,VLOOKUP($D163,Data!$D$4:$R$2000,Data!I$2-3,FALSE))</f>
        <v>0</v>
      </c>
      <c r="J163" s="14">
        <f>IF(D163="",0,VLOOKUP($D163,Data!$D$4:$R$2000,Data!J$2-3,FALSE))</f>
        <v>0</v>
      </c>
      <c r="K163" s="15">
        <f>IF(D163="",0,SUMIFS(Data!M:M,Data!$G:$G,'Data (2)'!$G163,Data!$I:$I,'Data (2)'!$I163))</f>
        <v>0</v>
      </c>
      <c r="L163" s="15">
        <f>IF(D163="",0,SUMIFS(Data!N:N,Data!$G:$G,'Data (2)'!$G163,Data!$I:$I,'Data (2)'!$I163))</f>
        <v>0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0</v>
      </c>
      <c r="O163" s="15">
        <f>IF(D163="",0,SUMIFS(Data!Q:Q,Data!$G:$G,'Data (2)'!$G163,Data!$I:$I,'Data (2)'!$I163))</f>
        <v>0</v>
      </c>
      <c r="P163" s="15">
        <f>IF(D163="",0,SUMIFS(Data!R:R,Data!$G:$G,'Data (2)'!$G163,Data!$I:$I,'Data (2)'!$I163))</f>
        <v>0</v>
      </c>
      <c r="Q163" s="4">
        <f t="shared" si="13"/>
        <v>0</v>
      </c>
      <c r="R163" s="6">
        <f t="shared" si="14"/>
        <v>0</v>
      </c>
      <c r="S163" s="4">
        <f t="shared" si="15"/>
        <v>0</v>
      </c>
      <c r="T163" s="6">
        <f t="shared" si="16"/>
        <v>0</v>
      </c>
      <c r="U163" s="4">
        <f t="shared" si="17"/>
        <v>0</v>
      </c>
      <c r="V163" s="6">
        <f t="shared" si="18"/>
        <v>0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 t="str">
        <f>IF((MAX($D$3:$D163)+1)&gt;Data!$D$1,"",MAX($D$3:$D163)+1)</f>
        <v/>
      </c>
      <c r="E164" s="14">
        <f>IF(D164="",0,VLOOKUP($D164,Data!$D$4:$R$2000,Data!E$2-3,FALSE))</f>
        <v>0</v>
      </c>
      <c r="F164" s="14">
        <f>IF(D164="",0,VLOOKUP($D164,Data!$D$4:$R$2000,Data!F$2-3,FALSE))</f>
        <v>0</v>
      </c>
      <c r="G164" s="14">
        <f>IF(D164="",0,VLOOKUP($D164,Data!$D$4:$R$2000,Data!G$2-3,FALSE))</f>
        <v>0</v>
      </c>
      <c r="H164" s="14">
        <f>IF(D164="",0,VLOOKUP($D164,Data!$D$4:$R$2000,Data!H$2-3,FALSE))</f>
        <v>0</v>
      </c>
      <c r="I164" s="14">
        <f>IF(D164="",0,VLOOKUP($D164,Data!$D$4:$R$2000,Data!I$2-3,FALSE))</f>
        <v>0</v>
      </c>
      <c r="J164" s="14">
        <f>IF(D164="",0,VLOOKUP($D164,Data!$D$4:$R$2000,Data!J$2-3,FALSE))</f>
        <v>0</v>
      </c>
      <c r="K164" s="15">
        <f>IF(D164="",0,SUMIFS(Data!M:M,Data!$G:$G,'Data (2)'!$G164,Data!$I:$I,'Data (2)'!$I164))</f>
        <v>0</v>
      </c>
      <c r="L164" s="15">
        <f>IF(D164="",0,SUMIFS(Data!N:N,Data!$G:$G,'Data (2)'!$G164,Data!$I:$I,'Data (2)'!$I164))</f>
        <v>0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0</v>
      </c>
      <c r="O164" s="15">
        <f>IF(D164="",0,SUMIFS(Data!Q:Q,Data!$G:$G,'Data (2)'!$G164,Data!$I:$I,'Data (2)'!$I164))</f>
        <v>0</v>
      </c>
      <c r="P164" s="15">
        <f>IF(D164="",0,SUMIFS(Data!R:R,Data!$G:$G,'Data (2)'!$G164,Data!$I:$I,'Data (2)'!$I164))</f>
        <v>0</v>
      </c>
      <c r="Q164" s="4">
        <f t="shared" si="13"/>
        <v>0</v>
      </c>
      <c r="R164" s="6">
        <f t="shared" si="14"/>
        <v>0</v>
      </c>
      <c r="S164" s="4">
        <f t="shared" si="15"/>
        <v>0</v>
      </c>
      <c r="T164" s="6">
        <f t="shared" si="16"/>
        <v>0</v>
      </c>
      <c r="U164" s="4">
        <f t="shared" si="17"/>
        <v>0</v>
      </c>
      <c r="V164" s="6">
        <f t="shared" si="18"/>
        <v>0</v>
      </c>
    </row>
    <row r="165" spans="1:22" x14ac:dyDescent="0.2">
      <c r="A165" t="str">
        <f>IF(AND(ABS(Q165)&gt;Input!$A$8,ABS(1-R165)&gt;Input!$A$9),MAX($A$3:A164)+1,"")</f>
        <v/>
      </c>
      <c r="B165" t="str">
        <f>IF(AND(ABS(S165)&gt;Input!$B$8,ABS(1-T165)&gt;Input!$B$9),MAX($B$3:B164)+1,"")</f>
        <v/>
      </c>
      <c r="C165" t="str">
        <f>IF(AND(ABS(U165)&gt;Input!$C$8,ABS(1-V165)&gt;Input!$C$9),MAX($C$3:C164)+1,"")</f>
        <v/>
      </c>
      <c r="D165" t="str">
        <f>IF((MAX($D$3:$D164)+1)&gt;Data!$D$1,"",MAX($D$3:$D164)+1)</f>
        <v/>
      </c>
      <c r="E165" s="14">
        <f>IF(D165="",0,VLOOKUP($D165,Data!$D$4:$R$2000,Data!E$2-3,FALSE))</f>
        <v>0</v>
      </c>
      <c r="F165" s="14">
        <f>IF(D165="",0,VLOOKUP($D165,Data!$D$4:$R$2000,Data!F$2-3,FALSE))</f>
        <v>0</v>
      </c>
      <c r="G165" s="14">
        <f>IF(D165="",0,VLOOKUP($D165,Data!$D$4:$R$2000,Data!G$2-3,FALSE))</f>
        <v>0</v>
      </c>
      <c r="H165" s="14">
        <f>IF(D165="",0,VLOOKUP($D165,Data!$D$4:$R$2000,Data!H$2-3,FALSE))</f>
        <v>0</v>
      </c>
      <c r="I165" s="14">
        <f>IF(D165="",0,VLOOKUP($D165,Data!$D$4:$R$2000,Data!I$2-3,FALSE))</f>
        <v>0</v>
      </c>
      <c r="J165" s="14">
        <f>IF(D165="",0,VLOOKUP($D165,Data!$D$4:$R$2000,Data!J$2-3,FALSE))</f>
        <v>0</v>
      </c>
      <c r="K165" s="15">
        <f>IF(D165="",0,SUMIFS(Data!M:M,Data!$G:$G,'Data (2)'!$G165,Data!$I:$I,'Data (2)'!$I165))</f>
        <v>0</v>
      </c>
      <c r="L165" s="15">
        <f>IF(D165="",0,SUMIFS(Data!N:N,Data!$G:$G,'Data (2)'!$G165,Data!$I:$I,'Data (2)'!$I165))</f>
        <v>0</v>
      </c>
      <c r="M165" s="15">
        <f>IF(D165="",0,SUMIFS(Data!O:O,Data!$G:$G,'Data (2)'!$G165,Data!$I:$I,'Data (2)'!$I165))</f>
        <v>0</v>
      </c>
      <c r="N165" s="15">
        <f>IF(D165="",0,SUMIFS(Data!P:P,Data!$G:$G,'Data (2)'!$G165,Data!$I:$I,'Data (2)'!$I165))</f>
        <v>0</v>
      </c>
      <c r="O165" s="15">
        <f>IF(D165="",0,SUMIFS(Data!Q:Q,Data!$G:$G,'Data (2)'!$G165,Data!$I:$I,'Data (2)'!$I165))</f>
        <v>0</v>
      </c>
      <c r="P165" s="15">
        <f>IF(D165="",0,SUMIFS(Data!R:R,Data!$G:$G,'Data (2)'!$G165,Data!$I:$I,'Data (2)'!$I165))</f>
        <v>0</v>
      </c>
      <c r="Q165" s="4">
        <f t="shared" si="13"/>
        <v>0</v>
      </c>
      <c r="R165" s="6">
        <f t="shared" si="14"/>
        <v>0</v>
      </c>
      <c r="S165" s="4">
        <f t="shared" si="15"/>
        <v>0</v>
      </c>
      <c r="T165" s="6">
        <f t="shared" si="16"/>
        <v>0</v>
      </c>
      <c r="U165" s="4">
        <f t="shared" si="17"/>
        <v>0</v>
      </c>
      <c r="V165" s="6">
        <f t="shared" si="18"/>
        <v>0</v>
      </c>
    </row>
    <row r="166" spans="1:22" x14ac:dyDescent="0.2">
      <c r="A166" t="str">
        <f>IF(AND(ABS(Q166)&gt;Input!$A$8,ABS(1-R166)&gt;Input!$A$9),MAX($A$3:A165)+1,"")</f>
        <v/>
      </c>
      <c r="B166" t="str">
        <f>IF(AND(ABS(S166)&gt;Input!$B$8,ABS(1-T166)&gt;Input!$B$9),MAX($B$3:B165)+1,"")</f>
        <v/>
      </c>
      <c r="C166" t="str">
        <f>IF(AND(ABS(U166)&gt;Input!$C$8,ABS(1-V166)&gt;Input!$C$9),MAX($C$3:C165)+1,"")</f>
        <v/>
      </c>
      <c r="D166" t="str">
        <f>IF((MAX($D$3:$D165)+1)&gt;Data!$D$1,"",MAX($D$3:$D165)+1)</f>
        <v/>
      </c>
      <c r="E166" s="14">
        <f>IF(D166="",0,VLOOKUP($D166,Data!$D$4:$R$2000,Data!E$2-3,FALSE))</f>
        <v>0</v>
      </c>
      <c r="F166" s="14">
        <f>IF(D166="",0,VLOOKUP($D166,Data!$D$4:$R$2000,Data!F$2-3,FALSE))</f>
        <v>0</v>
      </c>
      <c r="G166" s="14">
        <f>IF(D166="",0,VLOOKUP($D166,Data!$D$4:$R$2000,Data!G$2-3,FALSE))</f>
        <v>0</v>
      </c>
      <c r="H166" s="14">
        <f>IF(D166="",0,VLOOKUP($D166,Data!$D$4:$R$2000,Data!H$2-3,FALSE))</f>
        <v>0</v>
      </c>
      <c r="I166" s="14">
        <f>IF(D166="",0,VLOOKUP($D166,Data!$D$4:$R$2000,Data!I$2-3,FALSE))</f>
        <v>0</v>
      </c>
      <c r="J166" s="14">
        <f>IF(D166="",0,VLOOKUP($D166,Data!$D$4:$R$2000,Data!J$2-3,FALSE))</f>
        <v>0</v>
      </c>
      <c r="K166" s="15">
        <f>IF(D166="",0,SUMIFS(Data!M:M,Data!$G:$G,'Data (2)'!$G166,Data!$I:$I,'Data (2)'!$I166))</f>
        <v>0</v>
      </c>
      <c r="L166" s="15">
        <f>IF(D166="",0,SUMIFS(Data!N:N,Data!$G:$G,'Data (2)'!$G166,Data!$I:$I,'Data (2)'!$I166))</f>
        <v>0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0</v>
      </c>
      <c r="O166" s="15">
        <f>IF(D166="",0,SUMIFS(Data!Q:Q,Data!$G:$G,'Data (2)'!$G166,Data!$I:$I,'Data (2)'!$I166))</f>
        <v>0</v>
      </c>
      <c r="P166" s="15">
        <f>IF(D166="",0,SUMIFS(Data!R:R,Data!$G:$G,'Data (2)'!$G166,Data!$I:$I,'Data (2)'!$I166))</f>
        <v>0</v>
      </c>
      <c r="Q166" s="4">
        <f t="shared" si="13"/>
        <v>0</v>
      </c>
      <c r="R166" s="6">
        <f t="shared" si="14"/>
        <v>0</v>
      </c>
      <c r="S166" s="4">
        <f t="shared" si="15"/>
        <v>0</v>
      </c>
      <c r="T166" s="6">
        <f t="shared" si="16"/>
        <v>0</v>
      </c>
      <c r="U166" s="4">
        <f t="shared" si="17"/>
        <v>0</v>
      </c>
      <c r="V166" s="6">
        <f t="shared" si="18"/>
        <v>0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 t="str">
        <f>IF((MAX($D$3:$D166)+1)&gt;Data!$D$1,"",MAX($D$3:$D166)+1)</f>
        <v/>
      </c>
      <c r="E167" s="14">
        <f>IF(D167="",0,VLOOKUP($D167,Data!$D$4:$R$2000,Data!E$2-3,FALSE))</f>
        <v>0</v>
      </c>
      <c r="F167" s="14">
        <f>IF(D167="",0,VLOOKUP($D167,Data!$D$4:$R$2000,Data!F$2-3,FALSE))</f>
        <v>0</v>
      </c>
      <c r="G167" s="14">
        <f>IF(D167="",0,VLOOKUP($D167,Data!$D$4:$R$2000,Data!G$2-3,FALSE))</f>
        <v>0</v>
      </c>
      <c r="H167" s="14">
        <f>IF(D167="",0,VLOOKUP($D167,Data!$D$4:$R$2000,Data!H$2-3,FALSE))</f>
        <v>0</v>
      </c>
      <c r="I167" s="14">
        <f>IF(D167="",0,VLOOKUP($D167,Data!$D$4:$R$2000,Data!I$2-3,FALSE))</f>
        <v>0</v>
      </c>
      <c r="J167" s="14">
        <f>IF(D167="",0,VLOOKUP($D167,Data!$D$4:$R$2000,Data!J$2-3,FALSE))</f>
        <v>0</v>
      </c>
      <c r="K167" s="15">
        <f>IF(D167="",0,SUMIFS(Data!M:M,Data!$G:$G,'Data (2)'!$G167,Data!$I:$I,'Data (2)'!$I167))</f>
        <v>0</v>
      </c>
      <c r="L167" s="15">
        <f>IF(D167="",0,SUMIFS(Data!N:N,Data!$G:$G,'Data (2)'!$G167,Data!$I:$I,'Data (2)'!$I167))</f>
        <v>0</v>
      </c>
      <c r="M167" s="15">
        <f>IF(D167="",0,SUMIFS(Data!O:O,Data!$G:$G,'Data (2)'!$G167,Data!$I:$I,'Data (2)'!$I167))</f>
        <v>0</v>
      </c>
      <c r="N167" s="15">
        <f>IF(D167="",0,SUMIFS(Data!P:P,Data!$G:$G,'Data (2)'!$G167,Data!$I:$I,'Data (2)'!$I167))</f>
        <v>0</v>
      </c>
      <c r="O167" s="15">
        <f>IF(D167="",0,SUMIFS(Data!Q:Q,Data!$G:$G,'Data (2)'!$G167,Data!$I:$I,'Data (2)'!$I167))</f>
        <v>0</v>
      </c>
      <c r="P167" s="15">
        <f>IF(D167="",0,SUMIFS(Data!R:R,Data!$G:$G,'Data (2)'!$G167,Data!$I:$I,'Data (2)'!$I167))</f>
        <v>0</v>
      </c>
      <c r="Q167" s="4">
        <f t="shared" si="13"/>
        <v>0</v>
      </c>
      <c r="R167" s="6">
        <f t="shared" si="14"/>
        <v>0</v>
      </c>
      <c r="S167" s="4">
        <f t="shared" si="15"/>
        <v>0</v>
      </c>
      <c r="T167" s="6">
        <f t="shared" si="16"/>
        <v>0</v>
      </c>
      <c r="U167" s="4">
        <f t="shared" si="17"/>
        <v>0</v>
      </c>
      <c r="V167" s="6">
        <f t="shared" si="18"/>
        <v>0</v>
      </c>
    </row>
    <row r="168" spans="1:22" x14ac:dyDescent="0.2">
      <c r="A168" t="str">
        <f>IF(AND(ABS(Q168)&gt;Input!$A$8,ABS(1-R168)&gt;Input!$A$9),MAX($A$3:A167)+1,"")</f>
        <v/>
      </c>
      <c r="B168" t="str">
        <f>IF(AND(ABS(S168)&gt;Input!$B$8,ABS(1-T168)&gt;Input!$B$9),MAX($B$3:B167)+1,"")</f>
        <v/>
      </c>
      <c r="C168" t="str">
        <f>IF(AND(ABS(U168)&gt;Input!$C$8,ABS(1-V168)&gt;Input!$C$9),MAX($C$3:C167)+1,"")</f>
        <v/>
      </c>
      <c r="D168" t="str">
        <f>IF((MAX($D$3:$D167)+1)&gt;Data!$D$1,"",MAX($D$3:$D167)+1)</f>
        <v/>
      </c>
      <c r="E168" s="14">
        <f>IF(D168="",0,VLOOKUP($D168,Data!$D$4:$R$2000,Data!E$2-3,FALSE))</f>
        <v>0</v>
      </c>
      <c r="F168" s="14">
        <f>IF(D168="",0,VLOOKUP($D168,Data!$D$4:$R$2000,Data!F$2-3,FALSE))</f>
        <v>0</v>
      </c>
      <c r="G168" s="14">
        <f>IF(D168="",0,VLOOKUP($D168,Data!$D$4:$R$2000,Data!G$2-3,FALSE))</f>
        <v>0</v>
      </c>
      <c r="H168" s="14">
        <f>IF(D168="",0,VLOOKUP($D168,Data!$D$4:$R$2000,Data!H$2-3,FALSE))</f>
        <v>0</v>
      </c>
      <c r="I168" s="14">
        <f>IF(D168="",0,VLOOKUP($D168,Data!$D$4:$R$2000,Data!I$2-3,FALSE))</f>
        <v>0</v>
      </c>
      <c r="J168" s="14">
        <f>IF(D168="",0,VLOOKUP($D168,Data!$D$4:$R$2000,Data!J$2-3,FALSE))</f>
        <v>0</v>
      </c>
      <c r="K168" s="15">
        <f>IF(D168="",0,SUMIFS(Data!M:M,Data!$G:$G,'Data (2)'!$G168,Data!$I:$I,'Data (2)'!$I168))</f>
        <v>0</v>
      </c>
      <c r="L168" s="15">
        <f>IF(D168="",0,SUMIFS(Data!N:N,Data!$G:$G,'Data (2)'!$G168,Data!$I:$I,'Data (2)'!$I168))</f>
        <v>0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0</v>
      </c>
      <c r="O168" s="15">
        <f>IF(D168="",0,SUMIFS(Data!Q:Q,Data!$G:$G,'Data (2)'!$G168,Data!$I:$I,'Data (2)'!$I168))</f>
        <v>0</v>
      </c>
      <c r="P168" s="15">
        <f>IF(D168="",0,SUMIFS(Data!R:R,Data!$G:$G,'Data (2)'!$G168,Data!$I:$I,'Data (2)'!$I168))</f>
        <v>0</v>
      </c>
      <c r="Q168" s="4">
        <f t="shared" si="13"/>
        <v>0</v>
      </c>
      <c r="R168" s="6">
        <f t="shared" si="14"/>
        <v>0</v>
      </c>
      <c r="S168" s="4">
        <f t="shared" si="15"/>
        <v>0</v>
      </c>
      <c r="T168" s="6">
        <f t="shared" si="16"/>
        <v>0</v>
      </c>
      <c r="U168" s="4">
        <f t="shared" si="17"/>
        <v>0</v>
      </c>
      <c r="V168" s="6">
        <f t="shared" si="18"/>
        <v>0</v>
      </c>
    </row>
    <row r="169" spans="1:22" x14ac:dyDescent="0.2">
      <c r="A169" t="str">
        <f>IF(AND(ABS(Q169)&gt;Input!$A$8,ABS(1-R169)&gt;Input!$A$9),MAX($A$3:A168)+1,"")</f>
        <v/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 t="str">
        <f>IF((MAX($D$3:$D168)+1)&gt;Data!$D$1,"",MAX($D$3:$D168)+1)</f>
        <v/>
      </c>
      <c r="E169" s="14">
        <f>IF(D169="",0,VLOOKUP($D169,Data!$D$4:$R$2000,Data!E$2-3,FALSE))</f>
        <v>0</v>
      </c>
      <c r="F169" s="14">
        <f>IF(D169="",0,VLOOKUP($D169,Data!$D$4:$R$2000,Data!F$2-3,FALSE))</f>
        <v>0</v>
      </c>
      <c r="G169" s="14">
        <f>IF(D169="",0,VLOOKUP($D169,Data!$D$4:$R$2000,Data!G$2-3,FALSE))</f>
        <v>0</v>
      </c>
      <c r="H169" s="14">
        <f>IF(D169="",0,VLOOKUP($D169,Data!$D$4:$R$2000,Data!H$2-3,FALSE))</f>
        <v>0</v>
      </c>
      <c r="I169" s="14">
        <f>IF(D169="",0,VLOOKUP($D169,Data!$D$4:$R$2000,Data!I$2-3,FALSE))</f>
        <v>0</v>
      </c>
      <c r="J169" s="14">
        <f>IF(D169="",0,VLOOKUP($D169,Data!$D$4:$R$2000,Data!J$2-3,FALSE))</f>
        <v>0</v>
      </c>
      <c r="K169" s="15">
        <f>IF(D169="",0,SUMIFS(Data!M:M,Data!$G:$G,'Data (2)'!$G169,Data!$I:$I,'Data (2)'!$I169))</f>
        <v>0</v>
      </c>
      <c r="L169" s="15">
        <f>IF(D169="",0,SUMIFS(Data!N:N,Data!$G:$G,'Data (2)'!$G169,Data!$I:$I,'Data (2)'!$I169))</f>
        <v>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0</v>
      </c>
      <c r="Q169" s="4">
        <f t="shared" si="13"/>
        <v>0</v>
      </c>
      <c r="R169" s="6">
        <f t="shared" si="14"/>
        <v>0</v>
      </c>
      <c r="S169" s="4">
        <f t="shared" si="15"/>
        <v>0</v>
      </c>
      <c r="T169" s="6">
        <f t="shared" si="16"/>
        <v>0</v>
      </c>
      <c r="U169" s="4">
        <f t="shared" si="17"/>
        <v>0</v>
      </c>
      <c r="V169" s="6">
        <f t="shared" si="18"/>
        <v>0</v>
      </c>
    </row>
    <row r="170" spans="1:22" x14ac:dyDescent="0.2">
      <c r="A170" t="str">
        <f>IF(AND(ABS(Q170)&gt;Input!$A$8,ABS(1-R170)&gt;Input!$A$9),MAX($A$3:A169)+1,"")</f>
        <v/>
      </c>
      <c r="B170" t="str">
        <f>IF(AND(ABS(S170)&gt;Input!$B$8,ABS(1-T170)&gt;Input!$B$9),MAX($B$3:B169)+1,"")</f>
        <v/>
      </c>
      <c r="C170" t="str">
        <f>IF(AND(ABS(U170)&gt;Input!$C$8,ABS(1-V170)&gt;Input!$C$9),MAX($C$3:C169)+1,"")</f>
        <v/>
      </c>
      <c r="D170" t="str">
        <f>IF((MAX($D$3:$D169)+1)&gt;Data!$D$1,"",MAX($D$3:$D169)+1)</f>
        <v/>
      </c>
      <c r="E170" s="14">
        <f>IF(D170="",0,VLOOKUP($D170,Data!$D$4:$R$2000,Data!E$2-3,FALSE))</f>
        <v>0</v>
      </c>
      <c r="F170" s="14">
        <f>IF(D170="",0,VLOOKUP($D170,Data!$D$4:$R$2000,Data!F$2-3,FALSE))</f>
        <v>0</v>
      </c>
      <c r="G170" s="14">
        <f>IF(D170="",0,VLOOKUP($D170,Data!$D$4:$R$2000,Data!G$2-3,FALSE))</f>
        <v>0</v>
      </c>
      <c r="H170" s="14">
        <f>IF(D170="",0,VLOOKUP($D170,Data!$D$4:$R$2000,Data!H$2-3,FALSE))</f>
        <v>0</v>
      </c>
      <c r="I170" s="14">
        <f>IF(D170="",0,VLOOKUP($D170,Data!$D$4:$R$2000,Data!I$2-3,FALSE))</f>
        <v>0</v>
      </c>
      <c r="J170" s="14">
        <f>IF(D170="",0,VLOOKUP($D170,Data!$D$4:$R$2000,Data!J$2-3,FALSE))</f>
        <v>0</v>
      </c>
      <c r="K170" s="15">
        <f>IF(D170="",0,SUMIFS(Data!M:M,Data!$G:$G,'Data (2)'!$G170,Data!$I:$I,'Data (2)'!$I170))</f>
        <v>0</v>
      </c>
      <c r="L170" s="15">
        <f>IF(D170="",0,SUMIFS(Data!N:N,Data!$G:$G,'Data (2)'!$G170,Data!$I:$I,'Data (2)'!$I170))</f>
        <v>0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0</v>
      </c>
      <c r="O170" s="15">
        <f>IF(D170="",0,SUMIFS(Data!Q:Q,Data!$G:$G,'Data (2)'!$G170,Data!$I:$I,'Data (2)'!$I170))</f>
        <v>0</v>
      </c>
      <c r="P170" s="15">
        <f>IF(D170="",0,SUMIFS(Data!R:R,Data!$G:$G,'Data (2)'!$G170,Data!$I:$I,'Data (2)'!$I170))</f>
        <v>0</v>
      </c>
      <c r="Q170" s="4">
        <f t="shared" si="13"/>
        <v>0</v>
      </c>
      <c r="R170" s="6">
        <f t="shared" si="14"/>
        <v>0</v>
      </c>
      <c r="S170" s="4">
        <f t="shared" si="15"/>
        <v>0</v>
      </c>
      <c r="T170" s="6">
        <f t="shared" si="16"/>
        <v>0</v>
      </c>
      <c r="U170" s="4">
        <f t="shared" si="17"/>
        <v>0</v>
      </c>
      <c r="V170" s="6">
        <f t="shared" si="18"/>
        <v>0</v>
      </c>
    </row>
    <row r="171" spans="1:22" x14ac:dyDescent="0.2">
      <c r="A171" t="str">
        <f>IF(AND(ABS(Q171)&gt;Input!$A$8,ABS(1-R171)&gt;Input!$A$9),MAX($A$3:A170)+1,"")</f>
        <v/>
      </c>
      <c r="B171" t="str">
        <f>IF(AND(ABS(S171)&gt;Input!$B$8,ABS(1-T171)&gt;Input!$B$9),MAX($B$3:B170)+1,"")</f>
        <v/>
      </c>
      <c r="C171" t="str">
        <f>IF(AND(ABS(U171)&gt;Input!$C$8,ABS(1-V171)&gt;Input!$C$9),MAX($C$3:C170)+1,"")</f>
        <v/>
      </c>
      <c r="D171" t="str">
        <f>IF((MAX($D$3:$D170)+1)&gt;Data!$D$1,"",MAX($D$3:$D170)+1)</f>
        <v/>
      </c>
      <c r="E171" s="14">
        <f>IF(D171="",0,VLOOKUP($D171,Data!$D$4:$R$2000,Data!E$2-3,FALSE))</f>
        <v>0</v>
      </c>
      <c r="F171" s="14">
        <f>IF(D171="",0,VLOOKUP($D171,Data!$D$4:$R$2000,Data!F$2-3,FALSE))</f>
        <v>0</v>
      </c>
      <c r="G171" s="14">
        <f>IF(D171="",0,VLOOKUP($D171,Data!$D$4:$R$2000,Data!G$2-3,FALSE))</f>
        <v>0</v>
      </c>
      <c r="H171" s="14">
        <f>IF(D171="",0,VLOOKUP($D171,Data!$D$4:$R$2000,Data!H$2-3,FALSE))</f>
        <v>0</v>
      </c>
      <c r="I171" s="14">
        <f>IF(D171="",0,VLOOKUP($D171,Data!$D$4:$R$2000,Data!I$2-3,FALSE))</f>
        <v>0</v>
      </c>
      <c r="J171" s="14">
        <f>IF(D171="",0,VLOOKUP($D171,Data!$D$4:$R$2000,Data!J$2-3,FALSE))</f>
        <v>0</v>
      </c>
      <c r="K171" s="15">
        <f>IF(D171="",0,SUMIFS(Data!M:M,Data!$G:$G,'Data (2)'!$G171,Data!$I:$I,'Data (2)'!$I171))</f>
        <v>0</v>
      </c>
      <c r="L171" s="15">
        <f>IF(D171="",0,SUMIFS(Data!N:N,Data!$G:$G,'Data (2)'!$G171,Data!$I:$I,'Data (2)'!$I171))</f>
        <v>0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0</v>
      </c>
      <c r="O171" s="15">
        <f>IF(D171="",0,SUMIFS(Data!Q:Q,Data!$G:$G,'Data (2)'!$G171,Data!$I:$I,'Data (2)'!$I171))</f>
        <v>0</v>
      </c>
      <c r="P171" s="15">
        <f>IF(D171="",0,SUMIFS(Data!R:R,Data!$G:$G,'Data (2)'!$G171,Data!$I:$I,'Data (2)'!$I171))</f>
        <v>0</v>
      </c>
      <c r="Q171" s="4">
        <f t="shared" si="13"/>
        <v>0</v>
      </c>
      <c r="R171" s="6">
        <f t="shared" si="14"/>
        <v>0</v>
      </c>
      <c r="S171" s="4">
        <f t="shared" si="15"/>
        <v>0</v>
      </c>
      <c r="T171" s="6">
        <f t="shared" si="16"/>
        <v>0</v>
      </c>
      <c r="U171" s="4">
        <f t="shared" si="17"/>
        <v>0</v>
      </c>
      <c r="V171" s="6">
        <f t="shared" si="18"/>
        <v>0</v>
      </c>
    </row>
    <row r="172" spans="1:22" x14ac:dyDescent="0.2">
      <c r="A172" t="str">
        <f>IF(AND(ABS(Q172)&gt;Input!$A$8,ABS(1-R172)&gt;Input!$A$9),MAX($A$3:A171)+1,"")</f>
        <v/>
      </c>
      <c r="B172" t="str">
        <f>IF(AND(ABS(S172)&gt;Input!$B$8,ABS(1-T172)&gt;Input!$B$9),MAX($B$3:B171)+1,"")</f>
        <v/>
      </c>
      <c r="C172" t="str">
        <f>IF(AND(ABS(U172)&gt;Input!$C$8,ABS(1-V172)&gt;Input!$C$9),MAX($C$3:C171)+1,"")</f>
        <v/>
      </c>
      <c r="D172" t="str">
        <f>IF((MAX($D$3:$D171)+1)&gt;Data!$D$1,"",MAX($D$3:$D171)+1)</f>
        <v/>
      </c>
      <c r="E172" s="14">
        <f>IF(D172="",0,VLOOKUP($D172,Data!$D$4:$R$2000,Data!E$2-3,FALSE))</f>
        <v>0</v>
      </c>
      <c r="F172" s="14">
        <f>IF(D172="",0,VLOOKUP($D172,Data!$D$4:$R$2000,Data!F$2-3,FALSE))</f>
        <v>0</v>
      </c>
      <c r="G172" s="14">
        <f>IF(D172="",0,VLOOKUP($D172,Data!$D$4:$R$2000,Data!G$2-3,FALSE))</f>
        <v>0</v>
      </c>
      <c r="H172" s="14">
        <f>IF(D172="",0,VLOOKUP($D172,Data!$D$4:$R$2000,Data!H$2-3,FALSE))</f>
        <v>0</v>
      </c>
      <c r="I172" s="14">
        <f>IF(D172="",0,VLOOKUP($D172,Data!$D$4:$R$2000,Data!I$2-3,FALSE))</f>
        <v>0</v>
      </c>
      <c r="J172" s="14">
        <f>IF(D172="",0,VLOOKUP($D172,Data!$D$4:$R$2000,Data!J$2-3,FALSE))</f>
        <v>0</v>
      </c>
      <c r="K172" s="15">
        <f>IF(D172="",0,SUMIFS(Data!M:M,Data!$G:$G,'Data (2)'!$G172,Data!$I:$I,'Data (2)'!$I172))</f>
        <v>0</v>
      </c>
      <c r="L172" s="15">
        <f>IF(D172="",0,SUMIFS(Data!N:N,Data!$G:$G,'Data (2)'!$G172,Data!$I:$I,'Data (2)'!$I172))</f>
        <v>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0</v>
      </c>
      <c r="O172" s="15">
        <f>IF(D172="",0,SUMIFS(Data!Q:Q,Data!$G:$G,'Data (2)'!$G172,Data!$I:$I,'Data (2)'!$I172))</f>
        <v>0</v>
      </c>
      <c r="P172" s="15">
        <f>IF(D172="",0,SUMIFS(Data!R:R,Data!$G:$G,'Data (2)'!$G172,Data!$I:$I,'Data (2)'!$I172))</f>
        <v>0</v>
      </c>
      <c r="Q172" s="4">
        <f t="shared" si="13"/>
        <v>0</v>
      </c>
      <c r="R172" s="6">
        <f t="shared" si="14"/>
        <v>0</v>
      </c>
      <c r="S172" s="4">
        <f t="shared" si="15"/>
        <v>0</v>
      </c>
      <c r="T172" s="6">
        <f t="shared" si="16"/>
        <v>0</v>
      </c>
      <c r="U172" s="4">
        <f t="shared" si="17"/>
        <v>0</v>
      </c>
      <c r="V172" s="6">
        <f t="shared" si="18"/>
        <v>0</v>
      </c>
    </row>
    <row r="173" spans="1:22" x14ac:dyDescent="0.2">
      <c r="A173" t="str">
        <f>IF(AND(ABS(Q173)&gt;Input!$A$8,ABS(1-R173)&gt;Input!$A$9),MAX($A$3:A172)+1,"")</f>
        <v/>
      </c>
      <c r="B173" t="str">
        <f>IF(AND(ABS(S173)&gt;Input!$B$8,ABS(1-T173)&gt;Input!$B$9),MAX($B$3:B172)+1,"")</f>
        <v/>
      </c>
      <c r="C173" t="str">
        <f>IF(AND(ABS(U173)&gt;Input!$C$8,ABS(1-V173)&gt;Input!$C$9),MAX($C$3:C172)+1,"")</f>
        <v/>
      </c>
      <c r="D173" t="str">
        <f>IF((MAX($D$3:$D172)+1)&gt;Data!$D$1,"",MAX($D$3:$D172)+1)</f>
        <v/>
      </c>
      <c r="E173" s="14">
        <f>IF(D173="",0,VLOOKUP($D173,Data!$D$4:$R$2000,Data!E$2-3,FALSE))</f>
        <v>0</v>
      </c>
      <c r="F173" s="14">
        <f>IF(D173="",0,VLOOKUP($D173,Data!$D$4:$R$2000,Data!F$2-3,FALSE))</f>
        <v>0</v>
      </c>
      <c r="G173" s="14">
        <f>IF(D173="",0,VLOOKUP($D173,Data!$D$4:$R$2000,Data!G$2-3,FALSE))</f>
        <v>0</v>
      </c>
      <c r="H173" s="14">
        <f>IF(D173="",0,VLOOKUP($D173,Data!$D$4:$R$2000,Data!H$2-3,FALSE))</f>
        <v>0</v>
      </c>
      <c r="I173" s="14">
        <f>IF(D173="",0,VLOOKUP($D173,Data!$D$4:$R$2000,Data!I$2-3,FALSE))</f>
        <v>0</v>
      </c>
      <c r="J173" s="14">
        <f>IF(D173="",0,VLOOKUP($D173,Data!$D$4:$R$2000,Data!J$2-3,FALSE))</f>
        <v>0</v>
      </c>
      <c r="K173" s="15">
        <f>IF(D173="",0,SUMIFS(Data!M:M,Data!$G:$G,'Data (2)'!$G173,Data!$I:$I,'Data (2)'!$I173))</f>
        <v>0</v>
      </c>
      <c r="L173" s="15">
        <f>IF(D173="",0,SUMIFS(Data!N:N,Data!$G:$G,'Data (2)'!$G173,Data!$I:$I,'Data (2)'!$I173))</f>
        <v>0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0</v>
      </c>
      <c r="O173" s="15">
        <f>IF(D173="",0,SUMIFS(Data!Q:Q,Data!$G:$G,'Data (2)'!$G173,Data!$I:$I,'Data (2)'!$I173))</f>
        <v>0</v>
      </c>
      <c r="P173" s="15">
        <f>IF(D173="",0,SUMIFS(Data!R:R,Data!$G:$G,'Data (2)'!$G173,Data!$I:$I,'Data (2)'!$I173))</f>
        <v>0</v>
      </c>
      <c r="Q173" s="4">
        <f t="shared" si="13"/>
        <v>0</v>
      </c>
      <c r="R173" s="6">
        <f t="shared" si="14"/>
        <v>0</v>
      </c>
      <c r="S173" s="4">
        <f t="shared" si="15"/>
        <v>0</v>
      </c>
      <c r="T173" s="6">
        <f t="shared" si="16"/>
        <v>0</v>
      </c>
      <c r="U173" s="4">
        <f t="shared" si="17"/>
        <v>0</v>
      </c>
      <c r="V173" s="6">
        <f t="shared" si="18"/>
        <v>0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 t="str">
        <f>IF((MAX($D$3:$D173)+1)&gt;Data!$D$1,"",MAX($D$3:$D173)+1)</f>
        <v/>
      </c>
      <c r="E174" s="14">
        <f>IF(D174="",0,VLOOKUP($D174,Data!$D$4:$R$2000,Data!E$2-3,FALSE))</f>
        <v>0</v>
      </c>
      <c r="F174" s="14">
        <f>IF(D174="",0,VLOOKUP($D174,Data!$D$4:$R$2000,Data!F$2-3,FALSE))</f>
        <v>0</v>
      </c>
      <c r="G174" s="14">
        <f>IF(D174="",0,VLOOKUP($D174,Data!$D$4:$R$2000,Data!G$2-3,FALSE))</f>
        <v>0</v>
      </c>
      <c r="H174" s="14">
        <f>IF(D174="",0,VLOOKUP($D174,Data!$D$4:$R$2000,Data!H$2-3,FALSE))</f>
        <v>0</v>
      </c>
      <c r="I174" s="14">
        <f>IF(D174="",0,VLOOKUP($D174,Data!$D$4:$R$2000,Data!I$2-3,FALSE))</f>
        <v>0</v>
      </c>
      <c r="J174" s="14">
        <f>IF(D174="",0,VLOOKUP($D174,Data!$D$4:$R$2000,Data!J$2-3,FALSE))</f>
        <v>0</v>
      </c>
      <c r="K174" s="15">
        <f>IF(D174="",0,SUMIFS(Data!M:M,Data!$G:$G,'Data (2)'!$G174,Data!$I:$I,'Data (2)'!$I174))</f>
        <v>0</v>
      </c>
      <c r="L174" s="15">
        <f>IF(D174="",0,SUMIFS(Data!N:N,Data!$G:$G,'Data (2)'!$G174,Data!$I:$I,'Data (2)'!$I174))</f>
        <v>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0</v>
      </c>
      <c r="O174" s="15">
        <f>IF(D174="",0,SUMIFS(Data!Q:Q,Data!$G:$G,'Data (2)'!$G174,Data!$I:$I,'Data (2)'!$I174))</f>
        <v>0</v>
      </c>
      <c r="P174" s="15">
        <f>IF(D174="",0,SUMIFS(Data!R:R,Data!$G:$G,'Data (2)'!$G174,Data!$I:$I,'Data (2)'!$I174))</f>
        <v>0</v>
      </c>
      <c r="Q174" s="4">
        <f t="shared" si="13"/>
        <v>0</v>
      </c>
      <c r="R174" s="6">
        <f t="shared" si="14"/>
        <v>0</v>
      </c>
      <c r="S174" s="4">
        <f t="shared" si="15"/>
        <v>0</v>
      </c>
      <c r="T174" s="6">
        <f t="shared" si="16"/>
        <v>0</v>
      </c>
      <c r="U174" s="4">
        <f t="shared" si="17"/>
        <v>0</v>
      </c>
      <c r="V174" s="6">
        <f t="shared" si="18"/>
        <v>0</v>
      </c>
    </row>
    <row r="175" spans="1:22" x14ac:dyDescent="0.2">
      <c r="A175" t="str">
        <f>IF(AND(ABS(Q175)&gt;Input!$A$8,ABS(1-R175)&gt;Input!$A$9),MAX($A$3:A174)+1,"")</f>
        <v/>
      </c>
      <c r="B175" t="str">
        <f>IF(AND(ABS(S175)&gt;Input!$B$8,ABS(1-T175)&gt;Input!$B$9),MAX($B$3:B174)+1,"")</f>
        <v/>
      </c>
      <c r="C175" t="str">
        <f>IF(AND(ABS(U175)&gt;Input!$C$8,ABS(1-V175)&gt;Input!$C$9),MAX($C$3:C174)+1,"")</f>
        <v/>
      </c>
      <c r="D175" t="str">
        <f>IF((MAX($D$3:$D174)+1)&gt;Data!$D$1,"",MAX($D$3:$D174)+1)</f>
        <v/>
      </c>
      <c r="E175" s="14">
        <f>IF(D175="",0,VLOOKUP($D175,Data!$D$4:$R$2000,Data!E$2-3,FALSE))</f>
        <v>0</v>
      </c>
      <c r="F175" s="14">
        <f>IF(D175="",0,VLOOKUP($D175,Data!$D$4:$R$2000,Data!F$2-3,FALSE))</f>
        <v>0</v>
      </c>
      <c r="G175" s="14">
        <f>IF(D175="",0,VLOOKUP($D175,Data!$D$4:$R$2000,Data!G$2-3,FALSE))</f>
        <v>0</v>
      </c>
      <c r="H175" s="14">
        <f>IF(D175="",0,VLOOKUP($D175,Data!$D$4:$R$2000,Data!H$2-3,FALSE))</f>
        <v>0</v>
      </c>
      <c r="I175" s="14">
        <f>IF(D175="",0,VLOOKUP($D175,Data!$D$4:$R$2000,Data!I$2-3,FALSE))</f>
        <v>0</v>
      </c>
      <c r="J175" s="14">
        <f>IF(D175="",0,VLOOKUP($D175,Data!$D$4:$R$2000,Data!J$2-3,FALSE))</f>
        <v>0</v>
      </c>
      <c r="K175" s="15">
        <f>IF(D175="",0,SUMIFS(Data!M:M,Data!$G:$G,'Data (2)'!$G175,Data!$I:$I,'Data (2)'!$I175))</f>
        <v>0</v>
      </c>
      <c r="L175" s="15">
        <f>IF(D175="",0,SUMIFS(Data!N:N,Data!$G:$G,'Data (2)'!$G175,Data!$I:$I,'Data (2)'!$I175))</f>
        <v>0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0</v>
      </c>
      <c r="O175" s="15">
        <f>IF(D175="",0,SUMIFS(Data!Q:Q,Data!$G:$G,'Data (2)'!$G175,Data!$I:$I,'Data (2)'!$I175))</f>
        <v>0</v>
      </c>
      <c r="P175" s="15">
        <f>IF(D175="",0,SUMIFS(Data!R:R,Data!$G:$G,'Data (2)'!$G175,Data!$I:$I,'Data (2)'!$I175))</f>
        <v>0</v>
      </c>
      <c r="Q175" s="4">
        <f t="shared" si="13"/>
        <v>0</v>
      </c>
      <c r="R175" s="6">
        <f t="shared" si="14"/>
        <v>0</v>
      </c>
      <c r="S175" s="4">
        <f t="shared" si="15"/>
        <v>0</v>
      </c>
      <c r="T175" s="6">
        <f t="shared" si="16"/>
        <v>0</v>
      </c>
      <c r="U175" s="4">
        <f t="shared" si="17"/>
        <v>0</v>
      </c>
      <c r="V175" s="6">
        <f t="shared" si="18"/>
        <v>0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 t="str">
        <f>IF((MAX($D$3:$D175)+1)&gt;Data!$D$1,"",MAX($D$3:$D175)+1)</f>
        <v/>
      </c>
      <c r="E176" s="14">
        <f>IF(D176="",0,VLOOKUP($D176,Data!$D$4:$R$2000,Data!E$2-3,FALSE))</f>
        <v>0</v>
      </c>
      <c r="F176" s="14">
        <f>IF(D176="",0,VLOOKUP($D176,Data!$D$4:$R$2000,Data!F$2-3,FALSE))</f>
        <v>0</v>
      </c>
      <c r="G176" s="14">
        <f>IF(D176="",0,VLOOKUP($D176,Data!$D$4:$R$2000,Data!G$2-3,FALSE))</f>
        <v>0</v>
      </c>
      <c r="H176" s="14">
        <f>IF(D176="",0,VLOOKUP($D176,Data!$D$4:$R$2000,Data!H$2-3,FALSE))</f>
        <v>0</v>
      </c>
      <c r="I176" s="14">
        <f>IF(D176="",0,VLOOKUP($D176,Data!$D$4:$R$2000,Data!I$2-3,FALSE))</f>
        <v>0</v>
      </c>
      <c r="J176" s="14">
        <f>IF(D176="",0,VLOOKUP($D176,Data!$D$4:$R$2000,Data!J$2-3,FALSE))</f>
        <v>0</v>
      </c>
      <c r="K176" s="15">
        <f>IF(D176="",0,SUMIFS(Data!M:M,Data!$G:$G,'Data (2)'!$G176,Data!$I:$I,'Data (2)'!$I176))</f>
        <v>0</v>
      </c>
      <c r="L176" s="15">
        <f>IF(D176="",0,SUMIFS(Data!N:N,Data!$G:$G,'Data (2)'!$G176,Data!$I:$I,'Data (2)'!$I176))</f>
        <v>0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0</v>
      </c>
      <c r="P176" s="15">
        <f>IF(D176="",0,SUMIFS(Data!R:R,Data!$G:$G,'Data (2)'!$G176,Data!$I:$I,'Data (2)'!$I176))</f>
        <v>0</v>
      </c>
      <c r="Q176" s="4">
        <f t="shared" si="13"/>
        <v>0</v>
      </c>
      <c r="R176" s="6">
        <f t="shared" si="14"/>
        <v>0</v>
      </c>
      <c r="S176" s="4">
        <f t="shared" si="15"/>
        <v>0</v>
      </c>
      <c r="T176" s="6">
        <f t="shared" si="16"/>
        <v>0</v>
      </c>
      <c r="U176" s="4">
        <f t="shared" si="17"/>
        <v>0</v>
      </c>
      <c r="V176" s="6">
        <f t="shared" si="18"/>
        <v>0</v>
      </c>
    </row>
    <row r="177" spans="1:22" x14ac:dyDescent="0.2">
      <c r="A177" t="str">
        <f>IF(AND(ABS(Q177)&gt;Input!$A$8,ABS(1-R177)&gt;Input!$A$9),MAX($A$3:A176)+1,"")</f>
        <v/>
      </c>
      <c r="B177" t="str">
        <f>IF(AND(ABS(S177)&gt;Input!$B$8,ABS(1-T177)&gt;Input!$B$9),MAX($B$3:B176)+1,"")</f>
        <v/>
      </c>
      <c r="C177" t="str">
        <f>IF(AND(ABS(U177)&gt;Input!$C$8,ABS(1-V177)&gt;Input!$C$9),MAX($C$3:C176)+1,"")</f>
        <v/>
      </c>
      <c r="D177" t="str">
        <f>IF((MAX($D$3:$D176)+1)&gt;Data!$D$1,"",MAX($D$3:$D176)+1)</f>
        <v/>
      </c>
      <c r="E177" s="14">
        <f>IF(D177="",0,VLOOKUP($D177,Data!$D$4:$R$2000,Data!E$2-3,FALSE))</f>
        <v>0</v>
      </c>
      <c r="F177" s="14">
        <f>IF(D177="",0,VLOOKUP($D177,Data!$D$4:$R$2000,Data!F$2-3,FALSE))</f>
        <v>0</v>
      </c>
      <c r="G177" s="14">
        <f>IF(D177="",0,VLOOKUP($D177,Data!$D$4:$R$2000,Data!G$2-3,FALSE))</f>
        <v>0</v>
      </c>
      <c r="H177" s="14">
        <f>IF(D177="",0,VLOOKUP($D177,Data!$D$4:$R$2000,Data!H$2-3,FALSE))</f>
        <v>0</v>
      </c>
      <c r="I177" s="14">
        <f>IF(D177="",0,VLOOKUP($D177,Data!$D$4:$R$2000,Data!I$2-3,FALSE))</f>
        <v>0</v>
      </c>
      <c r="J177" s="14">
        <f>IF(D177="",0,VLOOKUP($D177,Data!$D$4:$R$2000,Data!J$2-3,FALSE))</f>
        <v>0</v>
      </c>
      <c r="K177" s="15">
        <f>IF(D177="",0,SUMIFS(Data!M:M,Data!$G:$G,'Data (2)'!$G177,Data!$I:$I,'Data (2)'!$I177))</f>
        <v>0</v>
      </c>
      <c r="L177" s="15">
        <f>IF(D177="",0,SUMIFS(Data!N:N,Data!$G:$G,'Data (2)'!$G177,Data!$I:$I,'Data (2)'!$I177))</f>
        <v>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0</v>
      </c>
      <c r="O177" s="15">
        <f>IF(D177="",0,SUMIFS(Data!Q:Q,Data!$G:$G,'Data (2)'!$G177,Data!$I:$I,'Data (2)'!$I177))</f>
        <v>0</v>
      </c>
      <c r="P177" s="15">
        <f>IF(D177="",0,SUMIFS(Data!R:R,Data!$G:$G,'Data (2)'!$G177,Data!$I:$I,'Data (2)'!$I177))</f>
        <v>0</v>
      </c>
      <c r="Q177" s="4">
        <f t="shared" si="13"/>
        <v>0</v>
      </c>
      <c r="R177" s="6">
        <f t="shared" si="14"/>
        <v>0</v>
      </c>
      <c r="S177" s="4">
        <f t="shared" si="15"/>
        <v>0</v>
      </c>
      <c r="T177" s="6">
        <f t="shared" si="16"/>
        <v>0</v>
      </c>
      <c r="U177" s="4">
        <f t="shared" si="17"/>
        <v>0</v>
      </c>
      <c r="V177" s="6">
        <f t="shared" si="18"/>
        <v>0</v>
      </c>
    </row>
    <row r="178" spans="1:22" x14ac:dyDescent="0.2">
      <c r="A178" t="str">
        <f>IF(AND(ABS(Q178)&gt;Input!$A$8,ABS(1-R178)&gt;Input!$A$9),MAX($A$3:A177)+1,"")</f>
        <v/>
      </c>
      <c r="B178" t="str">
        <f>IF(AND(ABS(S178)&gt;Input!$B$8,ABS(1-T178)&gt;Input!$B$9),MAX($B$3:B177)+1,"")</f>
        <v/>
      </c>
      <c r="C178" t="str">
        <f>IF(AND(ABS(U178)&gt;Input!$C$8,ABS(1-V178)&gt;Input!$C$9),MAX($C$3:C177)+1,"")</f>
        <v/>
      </c>
      <c r="D178" t="str">
        <f>IF((MAX($D$3:$D177)+1)&gt;Data!$D$1,"",MAX($D$3:$D177)+1)</f>
        <v/>
      </c>
      <c r="E178" s="14">
        <f>IF(D178="",0,VLOOKUP($D178,Data!$D$4:$R$2000,Data!E$2-3,FALSE))</f>
        <v>0</v>
      </c>
      <c r="F178" s="14">
        <f>IF(D178="",0,VLOOKUP($D178,Data!$D$4:$R$2000,Data!F$2-3,FALSE))</f>
        <v>0</v>
      </c>
      <c r="G178" s="14">
        <f>IF(D178="",0,VLOOKUP($D178,Data!$D$4:$R$2000,Data!G$2-3,FALSE))</f>
        <v>0</v>
      </c>
      <c r="H178" s="14">
        <f>IF(D178="",0,VLOOKUP($D178,Data!$D$4:$R$2000,Data!H$2-3,FALSE))</f>
        <v>0</v>
      </c>
      <c r="I178" s="14">
        <f>IF(D178="",0,VLOOKUP($D178,Data!$D$4:$R$2000,Data!I$2-3,FALSE))</f>
        <v>0</v>
      </c>
      <c r="J178" s="14">
        <f>IF(D178="",0,VLOOKUP($D178,Data!$D$4:$R$2000,Data!J$2-3,FALSE))</f>
        <v>0</v>
      </c>
      <c r="K178" s="15">
        <f>IF(D178="",0,SUMIFS(Data!M:M,Data!$G:$G,'Data (2)'!$G178,Data!$I:$I,'Data (2)'!$I178))</f>
        <v>0</v>
      </c>
      <c r="L178" s="15">
        <f>IF(D178="",0,SUMIFS(Data!N:N,Data!$G:$G,'Data (2)'!$G178,Data!$I:$I,'Data (2)'!$I178))</f>
        <v>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0</v>
      </c>
      <c r="O178" s="15">
        <f>IF(D178="",0,SUMIFS(Data!Q:Q,Data!$G:$G,'Data (2)'!$G178,Data!$I:$I,'Data (2)'!$I178))</f>
        <v>0</v>
      </c>
      <c r="P178" s="15">
        <f>IF(D178="",0,SUMIFS(Data!R:R,Data!$G:$G,'Data (2)'!$G178,Data!$I:$I,'Data (2)'!$I178))</f>
        <v>0</v>
      </c>
      <c r="Q178" s="4">
        <f t="shared" si="13"/>
        <v>0</v>
      </c>
      <c r="R178" s="6">
        <f t="shared" si="14"/>
        <v>0</v>
      </c>
      <c r="S178" s="4">
        <f t="shared" si="15"/>
        <v>0</v>
      </c>
      <c r="T178" s="6">
        <f t="shared" si="16"/>
        <v>0</v>
      </c>
      <c r="U178" s="4">
        <f t="shared" si="17"/>
        <v>0</v>
      </c>
      <c r="V178" s="6">
        <f t="shared" si="18"/>
        <v>0</v>
      </c>
    </row>
    <row r="179" spans="1:22" x14ac:dyDescent="0.2">
      <c r="A179" t="str">
        <f>IF(AND(ABS(Q179)&gt;Input!$A$8,ABS(1-R179)&gt;Input!$A$9),MAX($A$3:A178)+1,"")</f>
        <v/>
      </c>
      <c r="B179" t="str">
        <f>IF(AND(ABS(S179)&gt;Input!$B$8,ABS(1-T179)&gt;Input!$B$9),MAX($B$3:B178)+1,"")</f>
        <v/>
      </c>
      <c r="C179" t="str">
        <f>IF(AND(ABS(U179)&gt;Input!$C$8,ABS(1-V179)&gt;Input!$C$9),MAX($C$3:C178)+1,"")</f>
        <v/>
      </c>
      <c r="D179" t="str">
        <f>IF((MAX($D$3:$D178)+1)&gt;Data!$D$1,"",MAX($D$3:$D178)+1)</f>
        <v/>
      </c>
      <c r="E179" s="14">
        <f>IF(D179="",0,VLOOKUP($D179,Data!$D$4:$R$2000,Data!E$2-3,FALSE))</f>
        <v>0</v>
      </c>
      <c r="F179" s="14">
        <f>IF(D179="",0,VLOOKUP($D179,Data!$D$4:$R$2000,Data!F$2-3,FALSE))</f>
        <v>0</v>
      </c>
      <c r="G179" s="14">
        <f>IF(D179="",0,VLOOKUP($D179,Data!$D$4:$R$2000,Data!G$2-3,FALSE))</f>
        <v>0</v>
      </c>
      <c r="H179" s="14">
        <f>IF(D179="",0,VLOOKUP($D179,Data!$D$4:$R$2000,Data!H$2-3,FALSE))</f>
        <v>0</v>
      </c>
      <c r="I179" s="14">
        <f>IF(D179="",0,VLOOKUP($D179,Data!$D$4:$R$2000,Data!I$2-3,FALSE))</f>
        <v>0</v>
      </c>
      <c r="J179" s="14">
        <f>IF(D179="",0,VLOOKUP($D179,Data!$D$4:$R$2000,Data!J$2-3,FALSE))</f>
        <v>0</v>
      </c>
      <c r="K179" s="15">
        <f>IF(D179="",0,SUMIFS(Data!M:M,Data!$G:$G,'Data (2)'!$G179,Data!$I:$I,'Data (2)'!$I179))</f>
        <v>0</v>
      </c>
      <c r="L179" s="15">
        <f>IF(D179="",0,SUMIFS(Data!N:N,Data!$G:$G,'Data (2)'!$G179,Data!$I:$I,'Data (2)'!$I179))</f>
        <v>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0</v>
      </c>
      <c r="O179" s="15">
        <f>IF(D179="",0,SUMIFS(Data!Q:Q,Data!$G:$G,'Data (2)'!$G179,Data!$I:$I,'Data (2)'!$I179))</f>
        <v>0</v>
      </c>
      <c r="P179" s="15">
        <f>IF(D179="",0,SUMIFS(Data!R:R,Data!$G:$G,'Data (2)'!$G179,Data!$I:$I,'Data (2)'!$I179))</f>
        <v>0</v>
      </c>
      <c r="Q179" s="4">
        <f t="shared" si="13"/>
        <v>0</v>
      </c>
      <c r="R179" s="6">
        <f t="shared" si="14"/>
        <v>0</v>
      </c>
      <c r="S179" s="4">
        <f t="shared" si="15"/>
        <v>0</v>
      </c>
      <c r="T179" s="6">
        <f t="shared" si="16"/>
        <v>0</v>
      </c>
      <c r="U179" s="4">
        <f t="shared" si="17"/>
        <v>0</v>
      </c>
      <c r="V179" s="6">
        <f t="shared" si="18"/>
        <v>0</v>
      </c>
    </row>
    <row r="180" spans="1:22" x14ac:dyDescent="0.2">
      <c r="A180" t="str">
        <f>IF(AND(ABS(Q180)&gt;Input!$A$8,ABS(1-R180)&gt;Input!$A$9),MAX($A$3:A179)+1,"")</f>
        <v/>
      </c>
      <c r="B180" t="str">
        <f>IF(AND(ABS(S180)&gt;Input!$B$8,ABS(1-T180)&gt;Input!$B$9),MAX($B$3:B179)+1,"")</f>
        <v/>
      </c>
      <c r="C180" t="str">
        <f>IF(AND(ABS(U180)&gt;Input!$C$8,ABS(1-V180)&gt;Input!$C$9),MAX($C$3:C179)+1,"")</f>
        <v/>
      </c>
      <c r="D180" t="str">
        <f>IF((MAX($D$3:$D179)+1)&gt;Data!$D$1,"",MAX($D$3:$D179)+1)</f>
        <v/>
      </c>
      <c r="E180" s="14">
        <f>IF(D180="",0,VLOOKUP($D180,Data!$D$4:$R$2000,Data!E$2-3,FALSE))</f>
        <v>0</v>
      </c>
      <c r="F180" s="14">
        <f>IF(D180="",0,VLOOKUP($D180,Data!$D$4:$R$2000,Data!F$2-3,FALSE))</f>
        <v>0</v>
      </c>
      <c r="G180" s="14">
        <f>IF(D180="",0,VLOOKUP($D180,Data!$D$4:$R$2000,Data!G$2-3,FALSE))</f>
        <v>0</v>
      </c>
      <c r="H180" s="14">
        <f>IF(D180="",0,VLOOKUP($D180,Data!$D$4:$R$2000,Data!H$2-3,FALSE))</f>
        <v>0</v>
      </c>
      <c r="I180" s="14">
        <f>IF(D180="",0,VLOOKUP($D180,Data!$D$4:$R$2000,Data!I$2-3,FALSE))</f>
        <v>0</v>
      </c>
      <c r="J180" s="14">
        <f>IF(D180="",0,VLOOKUP($D180,Data!$D$4:$R$2000,Data!J$2-3,FALSE))</f>
        <v>0</v>
      </c>
      <c r="K180" s="15">
        <f>IF(D180="",0,SUMIFS(Data!M:M,Data!$G:$G,'Data (2)'!$G180,Data!$I:$I,'Data (2)'!$I180))</f>
        <v>0</v>
      </c>
      <c r="L180" s="15">
        <f>IF(D180="",0,SUMIFS(Data!N:N,Data!$G:$G,'Data (2)'!$G180,Data!$I:$I,'Data (2)'!$I180))</f>
        <v>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0</v>
      </c>
      <c r="O180" s="15">
        <f>IF(D180="",0,SUMIFS(Data!Q:Q,Data!$G:$G,'Data (2)'!$G180,Data!$I:$I,'Data (2)'!$I180))</f>
        <v>0</v>
      </c>
      <c r="P180" s="15">
        <f>IF(D180="",0,SUMIFS(Data!R:R,Data!$G:$G,'Data (2)'!$G180,Data!$I:$I,'Data (2)'!$I180))</f>
        <v>0</v>
      </c>
      <c r="Q180" s="4">
        <f t="shared" si="13"/>
        <v>0</v>
      </c>
      <c r="R180" s="6">
        <f t="shared" si="14"/>
        <v>0</v>
      </c>
      <c r="S180" s="4">
        <f t="shared" si="15"/>
        <v>0</v>
      </c>
      <c r="T180" s="6">
        <f t="shared" si="16"/>
        <v>0</v>
      </c>
      <c r="U180" s="4">
        <f t="shared" si="17"/>
        <v>0</v>
      </c>
      <c r="V180" s="6">
        <f t="shared" si="18"/>
        <v>0</v>
      </c>
    </row>
    <row r="181" spans="1:22" x14ac:dyDescent="0.2">
      <c r="A181" t="str">
        <f>IF(AND(ABS(Q181)&gt;Input!$A$8,ABS(1-R181)&gt;Input!$A$9),MAX($A$3:A180)+1,"")</f>
        <v/>
      </c>
      <c r="B181" t="str">
        <f>IF(AND(ABS(S181)&gt;Input!$B$8,ABS(1-T181)&gt;Input!$B$9),MAX($B$3:B180)+1,"")</f>
        <v/>
      </c>
      <c r="C181" t="str">
        <f>IF(AND(ABS(U181)&gt;Input!$C$8,ABS(1-V181)&gt;Input!$C$9),MAX($C$3:C180)+1,"")</f>
        <v/>
      </c>
      <c r="D181" t="str">
        <f>IF((MAX($D$3:$D180)+1)&gt;Data!$D$1,"",MAX($D$3:$D180)+1)</f>
        <v/>
      </c>
      <c r="E181" s="14">
        <f>IF(D181="",0,VLOOKUP($D181,Data!$D$4:$R$2000,Data!E$2-3,FALSE))</f>
        <v>0</v>
      </c>
      <c r="F181" s="14">
        <f>IF(D181="",0,VLOOKUP($D181,Data!$D$4:$R$2000,Data!F$2-3,FALSE))</f>
        <v>0</v>
      </c>
      <c r="G181" s="14">
        <f>IF(D181="",0,VLOOKUP($D181,Data!$D$4:$R$2000,Data!G$2-3,FALSE))</f>
        <v>0</v>
      </c>
      <c r="H181" s="14">
        <f>IF(D181="",0,VLOOKUP($D181,Data!$D$4:$R$2000,Data!H$2-3,FALSE))</f>
        <v>0</v>
      </c>
      <c r="I181" s="14">
        <f>IF(D181="",0,VLOOKUP($D181,Data!$D$4:$R$2000,Data!I$2-3,FALSE))</f>
        <v>0</v>
      </c>
      <c r="J181" s="14">
        <f>IF(D181="",0,VLOOKUP($D181,Data!$D$4:$R$2000,Data!J$2-3,FALSE))</f>
        <v>0</v>
      </c>
      <c r="K181" s="15">
        <f>IF(D181="",0,SUMIFS(Data!M:M,Data!$G:$G,'Data (2)'!$G181,Data!$I:$I,'Data (2)'!$I181))</f>
        <v>0</v>
      </c>
      <c r="L181" s="15">
        <f>IF(D181="",0,SUMIFS(Data!N:N,Data!$G:$G,'Data (2)'!$G181,Data!$I:$I,'Data (2)'!$I181))</f>
        <v>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0</v>
      </c>
      <c r="O181" s="15">
        <f>IF(D181="",0,SUMIFS(Data!Q:Q,Data!$G:$G,'Data (2)'!$G181,Data!$I:$I,'Data (2)'!$I181))</f>
        <v>0</v>
      </c>
      <c r="P181" s="15">
        <f>IF(D181="",0,SUMIFS(Data!R:R,Data!$G:$G,'Data (2)'!$G181,Data!$I:$I,'Data (2)'!$I181))</f>
        <v>0</v>
      </c>
      <c r="Q181" s="4">
        <f t="shared" si="13"/>
        <v>0</v>
      </c>
      <c r="R181" s="6">
        <f t="shared" si="14"/>
        <v>0</v>
      </c>
      <c r="S181" s="4">
        <f t="shared" si="15"/>
        <v>0</v>
      </c>
      <c r="T181" s="6">
        <f t="shared" si="16"/>
        <v>0</v>
      </c>
      <c r="U181" s="4">
        <f t="shared" si="17"/>
        <v>0</v>
      </c>
      <c r="V181" s="6">
        <f t="shared" si="18"/>
        <v>0</v>
      </c>
    </row>
    <row r="182" spans="1:22" x14ac:dyDescent="0.2">
      <c r="A182" t="str">
        <f>IF(AND(ABS(Q182)&gt;Input!$A$8,ABS(1-R182)&gt;Input!$A$9),MAX($A$3:A181)+1,"")</f>
        <v/>
      </c>
      <c r="B182" t="str">
        <f>IF(AND(ABS(S182)&gt;Input!$B$8,ABS(1-T182)&gt;Input!$B$9),MAX($B$3:B181)+1,"")</f>
        <v/>
      </c>
      <c r="C182" t="str">
        <f>IF(AND(ABS(U182)&gt;Input!$C$8,ABS(1-V182)&gt;Input!$C$9),MAX($C$3:C181)+1,"")</f>
        <v/>
      </c>
      <c r="D182" t="str">
        <f>IF((MAX($D$3:$D181)+1)&gt;Data!$D$1,"",MAX($D$3:$D181)+1)</f>
        <v/>
      </c>
      <c r="E182" s="14">
        <f>IF(D182="",0,VLOOKUP($D182,Data!$D$4:$R$2000,Data!E$2-3,FALSE))</f>
        <v>0</v>
      </c>
      <c r="F182" s="14">
        <f>IF(D182="",0,VLOOKUP($D182,Data!$D$4:$R$2000,Data!F$2-3,FALSE))</f>
        <v>0</v>
      </c>
      <c r="G182" s="14">
        <f>IF(D182="",0,VLOOKUP($D182,Data!$D$4:$R$2000,Data!G$2-3,FALSE))</f>
        <v>0</v>
      </c>
      <c r="H182" s="14">
        <f>IF(D182="",0,VLOOKUP($D182,Data!$D$4:$R$2000,Data!H$2-3,FALSE))</f>
        <v>0</v>
      </c>
      <c r="I182" s="14">
        <f>IF(D182="",0,VLOOKUP($D182,Data!$D$4:$R$2000,Data!I$2-3,FALSE))</f>
        <v>0</v>
      </c>
      <c r="J182" s="14">
        <f>IF(D182="",0,VLOOKUP($D182,Data!$D$4:$R$2000,Data!J$2-3,FALSE))</f>
        <v>0</v>
      </c>
      <c r="K182" s="15">
        <f>IF(D182="",0,SUMIFS(Data!M:M,Data!$G:$G,'Data (2)'!$G182,Data!$I:$I,'Data (2)'!$I182))</f>
        <v>0</v>
      </c>
      <c r="L182" s="15">
        <f>IF(D182="",0,SUMIFS(Data!N:N,Data!$G:$G,'Data (2)'!$G182,Data!$I:$I,'Data (2)'!$I182))</f>
        <v>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0</v>
      </c>
      <c r="O182" s="15">
        <f>IF(D182="",0,SUMIFS(Data!Q:Q,Data!$G:$G,'Data (2)'!$G182,Data!$I:$I,'Data (2)'!$I182))</f>
        <v>0</v>
      </c>
      <c r="P182" s="15">
        <f>IF(D182="",0,SUMIFS(Data!R:R,Data!$G:$G,'Data (2)'!$G182,Data!$I:$I,'Data (2)'!$I182))</f>
        <v>0</v>
      </c>
      <c r="Q182" s="4">
        <f t="shared" si="13"/>
        <v>0</v>
      </c>
      <c r="R182" s="6">
        <f t="shared" si="14"/>
        <v>0</v>
      </c>
      <c r="S182" s="4">
        <f t="shared" si="15"/>
        <v>0</v>
      </c>
      <c r="T182" s="6">
        <f t="shared" si="16"/>
        <v>0</v>
      </c>
      <c r="U182" s="4">
        <f t="shared" si="17"/>
        <v>0</v>
      </c>
      <c r="V182" s="6">
        <f t="shared" si="18"/>
        <v>0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 t="str">
        <f>IF((MAX($D$3:$D182)+1)&gt;Data!$D$1,"",MAX($D$3:$D182)+1)</f>
        <v/>
      </c>
      <c r="E183" s="14">
        <f>IF(D183="",0,VLOOKUP($D183,Data!$D$4:$R$2000,Data!E$2-3,FALSE))</f>
        <v>0</v>
      </c>
      <c r="F183" s="14">
        <f>IF(D183="",0,VLOOKUP($D183,Data!$D$4:$R$2000,Data!F$2-3,FALSE))</f>
        <v>0</v>
      </c>
      <c r="G183" s="14">
        <f>IF(D183="",0,VLOOKUP($D183,Data!$D$4:$R$2000,Data!G$2-3,FALSE))</f>
        <v>0</v>
      </c>
      <c r="H183" s="14">
        <f>IF(D183="",0,VLOOKUP($D183,Data!$D$4:$R$2000,Data!H$2-3,FALSE))</f>
        <v>0</v>
      </c>
      <c r="I183" s="14">
        <f>IF(D183="",0,VLOOKUP($D183,Data!$D$4:$R$2000,Data!I$2-3,FALSE))</f>
        <v>0</v>
      </c>
      <c r="J183" s="14">
        <f>IF(D183="",0,VLOOKUP($D183,Data!$D$4:$R$2000,Data!J$2-3,FALSE))</f>
        <v>0</v>
      </c>
      <c r="K183" s="15">
        <f>IF(D183="",0,SUMIFS(Data!M:M,Data!$G:$G,'Data (2)'!$G183,Data!$I:$I,'Data (2)'!$I183))</f>
        <v>0</v>
      </c>
      <c r="L183" s="15">
        <f>IF(D183="",0,SUMIFS(Data!N:N,Data!$G:$G,'Data (2)'!$G183,Data!$I:$I,'Data (2)'!$I183))</f>
        <v>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0</v>
      </c>
      <c r="O183" s="15">
        <f>IF(D183="",0,SUMIFS(Data!Q:Q,Data!$G:$G,'Data (2)'!$G183,Data!$I:$I,'Data (2)'!$I183))</f>
        <v>0</v>
      </c>
      <c r="P183" s="15">
        <f>IF(D183="",0,SUMIFS(Data!R:R,Data!$G:$G,'Data (2)'!$G183,Data!$I:$I,'Data (2)'!$I183))</f>
        <v>0</v>
      </c>
      <c r="Q183" s="4">
        <f t="shared" si="13"/>
        <v>0</v>
      </c>
      <c r="R183" s="6">
        <f t="shared" si="14"/>
        <v>0</v>
      </c>
      <c r="S183" s="4">
        <f t="shared" si="15"/>
        <v>0</v>
      </c>
      <c r="T183" s="6">
        <f t="shared" si="16"/>
        <v>0</v>
      </c>
      <c r="U183" s="4">
        <f t="shared" si="17"/>
        <v>0</v>
      </c>
      <c r="V183" s="6">
        <f t="shared" si="18"/>
        <v>0</v>
      </c>
    </row>
    <row r="184" spans="1:22" x14ac:dyDescent="0.2">
      <c r="A184" t="str">
        <f>IF(AND(ABS(Q184)&gt;Input!$A$8,ABS(1-R184)&gt;Input!$A$9),MAX($A$3:A183)+1,"")</f>
        <v/>
      </c>
      <c r="B184" t="str">
        <f>IF(AND(ABS(S184)&gt;Input!$B$8,ABS(1-T184)&gt;Input!$B$9),MAX($B$3:B183)+1,"")</f>
        <v/>
      </c>
      <c r="C184" t="str">
        <f>IF(AND(ABS(U184)&gt;Input!$C$8,ABS(1-V184)&gt;Input!$C$9),MAX($C$3:C183)+1,"")</f>
        <v/>
      </c>
      <c r="D184" t="str">
        <f>IF((MAX($D$3:$D183)+1)&gt;Data!$D$1,"",MAX($D$3:$D183)+1)</f>
        <v/>
      </c>
      <c r="E184" s="14">
        <f>IF(D184="",0,VLOOKUP($D184,Data!$D$4:$R$2000,Data!E$2-3,FALSE))</f>
        <v>0</v>
      </c>
      <c r="F184" s="14">
        <f>IF(D184="",0,VLOOKUP($D184,Data!$D$4:$R$2000,Data!F$2-3,FALSE))</f>
        <v>0</v>
      </c>
      <c r="G184" s="14">
        <f>IF(D184="",0,VLOOKUP($D184,Data!$D$4:$R$2000,Data!G$2-3,FALSE))</f>
        <v>0</v>
      </c>
      <c r="H184" s="14">
        <f>IF(D184="",0,VLOOKUP($D184,Data!$D$4:$R$2000,Data!H$2-3,FALSE))</f>
        <v>0</v>
      </c>
      <c r="I184" s="14">
        <f>IF(D184="",0,VLOOKUP($D184,Data!$D$4:$R$2000,Data!I$2-3,FALSE))</f>
        <v>0</v>
      </c>
      <c r="J184" s="14">
        <f>IF(D184="",0,VLOOKUP($D184,Data!$D$4:$R$2000,Data!J$2-3,FALSE))</f>
        <v>0</v>
      </c>
      <c r="K184" s="15">
        <f>IF(D184="",0,SUMIFS(Data!M:M,Data!$G:$G,'Data (2)'!$G184,Data!$I:$I,'Data (2)'!$I184))</f>
        <v>0</v>
      </c>
      <c r="L184" s="15">
        <f>IF(D184="",0,SUMIFS(Data!N:N,Data!$G:$G,'Data (2)'!$G184,Data!$I:$I,'Data (2)'!$I184))</f>
        <v>0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0</v>
      </c>
      <c r="O184" s="15">
        <f>IF(D184="",0,SUMIFS(Data!Q:Q,Data!$G:$G,'Data (2)'!$G184,Data!$I:$I,'Data (2)'!$I184))</f>
        <v>0</v>
      </c>
      <c r="P184" s="15">
        <f>IF(D184="",0,SUMIFS(Data!R:R,Data!$G:$G,'Data (2)'!$G184,Data!$I:$I,'Data (2)'!$I184))</f>
        <v>0</v>
      </c>
      <c r="Q184" s="4">
        <f t="shared" si="13"/>
        <v>0</v>
      </c>
      <c r="R184" s="6">
        <f t="shared" si="14"/>
        <v>0</v>
      </c>
      <c r="S184" s="4">
        <f t="shared" si="15"/>
        <v>0</v>
      </c>
      <c r="T184" s="6">
        <f t="shared" si="16"/>
        <v>0</v>
      </c>
      <c r="U184" s="4">
        <f t="shared" si="17"/>
        <v>0</v>
      </c>
      <c r="V184" s="6">
        <f t="shared" si="18"/>
        <v>0</v>
      </c>
    </row>
    <row r="185" spans="1:22" x14ac:dyDescent="0.2">
      <c r="A185" t="str">
        <f>IF(AND(ABS(Q185)&gt;Input!$A$8,ABS(1-R185)&gt;Input!$A$9),MAX($A$3:A184)+1,"")</f>
        <v/>
      </c>
      <c r="B185" t="str">
        <f>IF(AND(ABS(S185)&gt;Input!$B$8,ABS(1-T185)&gt;Input!$B$9),MAX($B$3:B184)+1,"")</f>
        <v/>
      </c>
      <c r="C185" t="str">
        <f>IF(AND(ABS(U185)&gt;Input!$C$8,ABS(1-V185)&gt;Input!$C$9),MAX($C$3:C184)+1,"")</f>
        <v/>
      </c>
      <c r="D185" t="str">
        <f>IF((MAX($D$3:$D184)+1)&gt;Data!$D$1,"",MAX($D$3:$D184)+1)</f>
        <v/>
      </c>
      <c r="E185" s="14">
        <f>IF(D185="",0,VLOOKUP($D185,Data!$D$4:$R$2000,Data!E$2-3,FALSE))</f>
        <v>0</v>
      </c>
      <c r="F185" s="14">
        <f>IF(D185="",0,VLOOKUP($D185,Data!$D$4:$R$2000,Data!F$2-3,FALSE))</f>
        <v>0</v>
      </c>
      <c r="G185" s="14">
        <f>IF(D185="",0,VLOOKUP($D185,Data!$D$4:$R$2000,Data!G$2-3,FALSE))</f>
        <v>0</v>
      </c>
      <c r="H185" s="14">
        <f>IF(D185="",0,VLOOKUP($D185,Data!$D$4:$R$2000,Data!H$2-3,FALSE))</f>
        <v>0</v>
      </c>
      <c r="I185" s="14">
        <f>IF(D185="",0,VLOOKUP($D185,Data!$D$4:$R$2000,Data!I$2-3,FALSE))</f>
        <v>0</v>
      </c>
      <c r="J185" s="14">
        <f>IF(D185="",0,VLOOKUP($D185,Data!$D$4:$R$2000,Data!J$2-3,FALSE))</f>
        <v>0</v>
      </c>
      <c r="K185" s="15">
        <f>IF(D185="",0,SUMIFS(Data!M:M,Data!$G:$G,'Data (2)'!$G185,Data!$I:$I,'Data (2)'!$I185))</f>
        <v>0</v>
      </c>
      <c r="L185" s="15">
        <f>IF(D185="",0,SUMIFS(Data!N:N,Data!$G:$G,'Data (2)'!$G185,Data!$I:$I,'Data (2)'!$I185))</f>
        <v>0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0</v>
      </c>
      <c r="O185" s="15">
        <f>IF(D185="",0,SUMIFS(Data!Q:Q,Data!$G:$G,'Data (2)'!$G185,Data!$I:$I,'Data (2)'!$I185))</f>
        <v>0</v>
      </c>
      <c r="P185" s="15">
        <f>IF(D185="",0,SUMIFS(Data!R:R,Data!$G:$G,'Data (2)'!$G185,Data!$I:$I,'Data (2)'!$I185))</f>
        <v>0</v>
      </c>
      <c r="Q185" s="4">
        <f t="shared" si="13"/>
        <v>0</v>
      </c>
      <c r="R185" s="6">
        <f t="shared" si="14"/>
        <v>0</v>
      </c>
      <c r="S185" s="4">
        <f t="shared" si="15"/>
        <v>0</v>
      </c>
      <c r="T185" s="6">
        <f t="shared" si="16"/>
        <v>0</v>
      </c>
      <c r="U185" s="4">
        <f t="shared" si="17"/>
        <v>0</v>
      </c>
      <c r="V185" s="6">
        <f t="shared" si="18"/>
        <v>0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 t="str">
        <f>IF(AND(ABS(U186)&gt;Input!$C$8,ABS(1-V186)&gt;Input!$C$9),MAX($C$3:C185)+1,"")</f>
        <v/>
      </c>
      <c r="D186" t="str">
        <f>IF((MAX($D$3:$D185)+1)&gt;Data!$D$1,"",MAX($D$3:$D185)+1)</f>
        <v/>
      </c>
      <c r="E186" s="14">
        <f>IF(D186="",0,VLOOKUP($D186,Data!$D$4:$R$2000,Data!E$2-3,FALSE))</f>
        <v>0</v>
      </c>
      <c r="F186" s="14">
        <f>IF(D186="",0,VLOOKUP($D186,Data!$D$4:$R$2000,Data!F$2-3,FALSE))</f>
        <v>0</v>
      </c>
      <c r="G186" s="14">
        <f>IF(D186="",0,VLOOKUP($D186,Data!$D$4:$R$2000,Data!G$2-3,FALSE))</f>
        <v>0</v>
      </c>
      <c r="H186" s="14">
        <f>IF(D186="",0,VLOOKUP($D186,Data!$D$4:$R$2000,Data!H$2-3,FALSE))</f>
        <v>0</v>
      </c>
      <c r="I186" s="14">
        <f>IF(D186="",0,VLOOKUP($D186,Data!$D$4:$R$2000,Data!I$2-3,FALSE))</f>
        <v>0</v>
      </c>
      <c r="J186" s="14">
        <f>IF(D186="",0,VLOOKUP($D186,Data!$D$4:$R$2000,Data!J$2-3,FALSE))</f>
        <v>0</v>
      </c>
      <c r="K186" s="15">
        <f>IF(D186="",0,SUMIFS(Data!M:M,Data!$G:$G,'Data (2)'!$G186,Data!$I:$I,'Data (2)'!$I186))</f>
        <v>0</v>
      </c>
      <c r="L186" s="15">
        <f>IF(D186="",0,SUMIFS(Data!N:N,Data!$G:$G,'Data (2)'!$G186,Data!$I:$I,'Data (2)'!$I186))</f>
        <v>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0</v>
      </c>
      <c r="O186" s="15">
        <f>IF(D186="",0,SUMIFS(Data!Q:Q,Data!$G:$G,'Data (2)'!$G186,Data!$I:$I,'Data (2)'!$I186))</f>
        <v>0</v>
      </c>
      <c r="P186" s="15">
        <f>IF(D186="",0,SUMIFS(Data!R:R,Data!$G:$G,'Data (2)'!$G186,Data!$I:$I,'Data (2)'!$I186))</f>
        <v>0</v>
      </c>
      <c r="Q186" s="4">
        <f t="shared" si="13"/>
        <v>0</v>
      </c>
      <c r="R186" s="6">
        <f t="shared" si="14"/>
        <v>0</v>
      </c>
      <c r="S186" s="4">
        <f t="shared" si="15"/>
        <v>0</v>
      </c>
      <c r="T186" s="6">
        <f t="shared" si="16"/>
        <v>0</v>
      </c>
      <c r="U186" s="4">
        <f t="shared" si="17"/>
        <v>0</v>
      </c>
      <c r="V186" s="6">
        <f t="shared" si="18"/>
        <v>0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 t="str">
        <f>IF(AND(ABS(U187)&gt;Input!$C$8,ABS(1-V187)&gt;Input!$C$9),MAX($C$3:C186)+1,"")</f>
        <v/>
      </c>
      <c r="D187" t="str">
        <f>IF((MAX($D$3:$D186)+1)&gt;Data!$D$1,"",MAX($D$3:$D186)+1)</f>
        <v/>
      </c>
      <c r="E187" s="14">
        <f>IF(D187="",0,VLOOKUP($D187,Data!$D$4:$R$2000,Data!E$2-3,FALSE))</f>
        <v>0</v>
      </c>
      <c r="F187" s="14">
        <f>IF(D187="",0,VLOOKUP($D187,Data!$D$4:$R$2000,Data!F$2-3,FALSE))</f>
        <v>0</v>
      </c>
      <c r="G187" s="14">
        <f>IF(D187="",0,VLOOKUP($D187,Data!$D$4:$R$2000,Data!G$2-3,FALSE))</f>
        <v>0</v>
      </c>
      <c r="H187" s="14">
        <f>IF(D187="",0,VLOOKUP($D187,Data!$D$4:$R$2000,Data!H$2-3,FALSE))</f>
        <v>0</v>
      </c>
      <c r="I187" s="14">
        <f>IF(D187="",0,VLOOKUP($D187,Data!$D$4:$R$2000,Data!I$2-3,FALSE))</f>
        <v>0</v>
      </c>
      <c r="J187" s="14">
        <f>IF(D187="",0,VLOOKUP($D187,Data!$D$4:$R$2000,Data!J$2-3,FALSE))</f>
        <v>0</v>
      </c>
      <c r="K187" s="15">
        <f>IF(D187="",0,SUMIFS(Data!M:M,Data!$G:$G,'Data (2)'!$G187,Data!$I:$I,'Data (2)'!$I187))</f>
        <v>0</v>
      </c>
      <c r="L187" s="15">
        <f>IF(D187="",0,SUMIFS(Data!N:N,Data!$G:$G,'Data (2)'!$G187,Data!$I:$I,'Data (2)'!$I187))</f>
        <v>0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0</v>
      </c>
      <c r="O187" s="15">
        <f>IF(D187="",0,SUMIFS(Data!Q:Q,Data!$G:$G,'Data (2)'!$G187,Data!$I:$I,'Data (2)'!$I187))</f>
        <v>0</v>
      </c>
      <c r="P187" s="15">
        <f>IF(D187="",0,SUMIFS(Data!R:R,Data!$G:$G,'Data (2)'!$G187,Data!$I:$I,'Data (2)'!$I187))</f>
        <v>0</v>
      </c>
      <c r="Q187" s="4">
        <f t="shared" si="13"/>
        <v>0</v>
      </c>
      <c r="R187" s="6">
        <f t="shared" si="14"/>
        <v>0</v>
      </c>
      <c r="S187" s="4">
        <f t="shared" si="15"/>
        <v>0</v>
      </c>
      <c r="T187" s="6">
        <f t="shared" si="16"/>
        <v>0</v>
      </c>
      <c r="U187" s="4">
        <f t="shared" si="17"/>
        <v>0</v>
      </c>
      <c r="V187" s="6">
        <f t="shared" si="18"/>
        <v>0</v>
      </c>
    </row>
    <row r="188" spans="1:22" x14ac:dyDescent="0.2">
      <c r="A188" t="str">
        <f>IF(AND(ABS(Q188)&gt;Input!$A$8,ABS(1-R188)&gt;Input!$A$9),MAX($A$3:A187)+1,"")</f>
        <v/>
      </c>
      <c r="B188" t="str">
        <f>IF(AND(ABS(S188)&gt;Input!$B$8,ABS(1-T188)&gt;Input!$B$9),MAX($B$3:B187)+1,"")</f>
        <v/>
      </c>
      <c r="C188" t="str">
        <f>IF(AND(ABS(U188)&gt;Input!$C$8,ABS(1-V188)&gt;Input!$C$9),MAX($C$3:C187)+1,"")</f>
        <v/>
      </c>
      <c r="D188" t="str">
        <f>IF((MAX($D$3:$D187)+1)&gt;Data!$D$1,"",MAX($D$3:$D187)+1)</f>
        <v/>
      </c>
      <c r="E188" s="14">
        <f>IF(D188="",0,VLOOKUP($D188,Data!$D$4:$R$2000,Data!E$2-3,FALSE))</f>
        <v>0</v>
      </c>
      <c r="F188" s="14">
        <f>IF(D188="",0,VLOOKUP($D188,Data!$D$4:$R$2000,Data!F$2-3,FALSE))</f>
        <v>0</v>
      </c>
      <c r="G188" s="14">
        <f>IF(D188="",0,VLOOKUP($D188,Data!$D$4:$R$2000,Data!G$2-3,FALSE))</f>
        <v>0</v>
      </c>
      <c r="H188" s="14">
        <f>IF(D188="",0,VLOOKUP($D188,Data!$D$4:$R$2000,Data!H$2-3,FALSE))</f>
        <v>0</v>
      </c>
      <c r="I188" s="14">
        <f>IF(D188="",0,VLOOKUP($D188,Data!$D$4:$R$2000,Data!I$2-3,FALSE))</f>
        <v>0</v>
      </c>
      <c r="J188" s="14">
        <f>IF(D188="",0,VLOOKUP($D188,Data!$D$4:$R$2000,Data!J$2-3,FALSE))</f>
        <v>0</v>
      </c>
      <c r="K188" s="15">
        <f>IF(D188="",0,SUMIFS(Data!M:M,Data!$G:$G,'Data (2)'!$G188,Data!$I:$I,'Data (2)'!$I188))</f>
        <v>0</v>
      </c>
      <c r="L188" s="15">
        <f>IF(D188="",0,SUMIFS(Data!N:N,Data!$G:$G,'Data (2)'!$G188,Data!$I:$I,'Data (2)'!$I188))</f>
        <v>0</v>
      </c>
      <c r="M188" s="15">
        <f>IF(D188="",0,SUMIFS(Data!O:O,Data!$G:$G,'Data (2)'!$G188,Data!$I:$I,'Data (2)'!$I188))</f>
        <v>0</v>
      </c>
      <c r="N188" s="15">
        <f>IF(D188="",0,SUMIFS(Data!P:P,Data!$G:$G,'Data (2)'!$G188,Data!$I:$I,'Data (2)'!$I188))</f>
        <v>0</v>
      </c>
      <c r="O188" s="15">
        <f>IF(D188="",0,SUMIFS(Data!Q:Q,Data!$G:$G,'Data (2)'!$G188,Data!$I:$I,'Data (2)'!$I188))</f>
        <v>0</v>
      </c>
      <c r="P188" s="15">
        <f>IF(D188="",0,SUMIFS(Data!R:R,Data!$G:$G,'Data (2)'!$G188,Data!$I:$I,'Data (2)'!$I188))</f>
        <v>0</v>
      </c>
      <c r="Q188" s="4">
        <f t="shared" si="13"/>
        <v>0</v>
      </c>
      <c r="R188" s="6">
        <f t="shared" si="14"/>
        <v>0</v>
      </c>
      <c r="S188" s="4">
        <f t="shared" si="15"/>
        <v>0</v>
      </c>
      <c r="T188" s="6">
        <f t="shared" si="16"/>
        <v>0</v>
      </c>
      <c r="U188" s="4">
        <f t="shared" si="17"/>
        <v>0</v>
      </c>
      <c r="V188" s="6">
        <f t="shared" si="18"/>
        <v>0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 t="str">
        <f>IF((MAX($D$3:$D188)+1)&gt;Data!$D$1,"",MAX($D$3:$D188)+1)</f>
        <v/>
      </c>
      <c r="E189" s="14">
        <f>IF(D189="",0,VLOOKUP($D189,Data!$D$4:$R$2000,Data!E$2-3,FALSE))</f>
        <v>0</v>
      </c>
      <c r="F189" s="14">
        <f>IF(D189="",0,VLOOKUP($D189,Data!$D$4:$R$2000,Data!F$2-3,FALSE))</f>
        <v>0</v>
      </c>
      <c r="G189" s="14">
        <f>IF(D189="",0,VLOOKUP($D189,Data!$D$4:$R$2000,Data!G$2-3,FALSE))</f>
        <v>0</v>
      </c>
      <c r="H189" s="14">
        <f>IF(D189="",0,VLOOKUP($D189,Data!$D$4:$R$2000,Data!H$2-3,FALSE))</f>
        <v>0</v>
      </c>
      <c r="I189" s="14">
        <f>IF(D189="",0,VLOOKUP($D189,Data!$D$4:$R$2000,Data!I$2-3,FALSE))</f>
        <v>0</v>
      </c>
      <c r="J189" s="14">
        <f>IF(D189="",0,VLOOKUP($D189,Data!$D$4:$R$2000,Data!J$2-3,FALSE))</f>
        <v>0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 t="str">
        <f>IF(AND(ABS(Q190)&gt;Input!$A$8,ABS(1-R190)&gt;Input!$A$9),MAX($A$3:A189)+1,"")</f>
        <v/>
      </c>
      <c r="B190" t="str">
        <f>IF(AND(ABS(S190)&gt;Input!$B$8,ABS(1-T190)&gt;Input!$B$9),MAX($B$3:B189)+1,"")</f>
        <v/>
      </c>
      <c r="C190" t="str">
        <f>IF(AND(ABS(U190)&gt;Input!$C$8,ABS(1-V190)&gt;Input!$C$9),MAX($C$3:C189)+1,"")</f>
        <v/>
      </c>
      <c r="D190" t="str">
        <f>IF((MAX($D$3:$D189)+1)&gt;Data!$D$1,"",MAX($D$3:$D189)+1)</f>
        <v/>
      </c>
      <c r="E190" s="14">
        <f>IF(D190="",0,VLOOKUP($D190,Data!$D$4:$R$2000,Data!E$2-3,FALSE))</f>
        <v>0</v>
      </c>
      <c r="F190" s="14">
        <f>IF(D190="",0,VLOOKUP($D190,Data!$D$4:$R$2000,Data!F$2-3,FALSE))</f>
        <v>0</v>
      </c>
      <c r="G190" s="14">
        <f>IF(D190="",0,VLOOKUP($D190,Data!$D$4:$R$2000,Data!G$2-3,FALSE))</f>
        <v>0</v>
      </c>
      <c r="H190" s="14">
        <f>IF(D190="",0,VLOOKUP($D190,Data!$D$4:$R$2000,Data!H$2-3,FALSE))</f>
        <v>0</v>
      </c>
      <c r="I190" s="14">
        <f>IF(D190="",0,VLOOKUP($D190,Data!$D$4:$R$2000,Data!I$2-3,FALSE))</f>
        <v>0</v>
      </c>
      <c r="J190" s="14">
        <f>IF(D190="",0,VLOOKUP($D190,Data!$D$4:$R$2000,Data!J$2-3,FALSE))</f>
        <v>0</v>
      </c>
      <c r="K190" s="15">
        <f>IF(D190="",0,SUMIFS(Data!M:M,Data!$G:$G,'Data (2)'!$G190,Data!$I:$I,'Data (2)'!$I190))</f>
        <v>0</v>
      </c>
      <c r="L190" s="15">
        <f>IF(D190="",0,SUMIFS(Data!N:N,Data!$G:$G,'Data (2)'!$G190,Data!$I:$I,'Data (2)'!$I190))</f>
        <v>0</v>
      </c>
      <c r="M190" s="15">
        <f>IF(D190="",0,SUMIFS(Data!O:O,Data!$G:$G,'Data (2)'!$G190,Data!$I:$I,'Data (2)'!$I190))</f>
        <v>0</v>
      </c>
      <c r="N190" s="15">
        <f>IF(D190="",0,SUMIFS(Data!P:P,Data!$G:$G,'Data (2)'!$G190,Data!$I:$I,'Data (2)'!$I190))</f>
        <v>0</v>
      </c>
      <c r="O190" s="15">
        <f>IF(D190="",0,SUMIFS(Data!Q:Q,Data!$G:$G,'Data (2)'!$G190,Data!$I:$I,'Data (2)'!$I190))</f>
        <v>0</v>
      </c>
      <c r="P190" s="15">
        <f>IF(D190="",0,SUMIFS(Data!R:R,Data!$G:$G,'Data (2)'!$G190,Data!$I:$I,'Data (2)'!$I190))</f>
        <v>0</v>
      </c>
      <c r="Q190" s="4">
        <f t="shared" si="13"/>
        <v>0</v>
      </c>
      <c r="R190" s="6">
        <f t="shared" si="14"/>
        <v>0</v>
      </c>
      <c r="S190" s="4">
        <f t="shared" si="15"/>
        <v>0</v>
      </c>
      <c r="T190" s="6">
        <f t="shared" si="16"/>
        <v>0</v>
      </c>
      <c r="U190" s="4">
        <f t="shared" si="17"/>
        <v>0</v>
      </c>
      <c r="V190" s="6">
        <f t="shared" si="18"/>
        <v>0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tabColor rgb="FF92D050"/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2019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37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8</v>
      </c>
      <c r="H4" s="16" t="s">
        <v>22</v>
      </c>
      <c r="I4" s="16" t="s">
        <v>21</v>
      </c>
      <c r="J4" s="16" t="s">
        <v>23</v>
      </c>
    </row>
    <row r="5" spans="1:15" x14ac:dyDescent="0.2">
      <c r="A5" t="str">
        <f>IF($O5="","",VLOOKUP($O5,'Adopted vs YTD group'!$A$5:$M$500,2,FALSE))</f>
        <v>DM</v>
      </c>
      <c r="B5" t="str">
        <f>IF($O5="","",VLOOKUP($O5,'Adopted vs YTD group'!$A$5:$M$500,3,FALSE))</f>
        <v>MACHINERY FUND</v>
      </c>
      <c r="C5" t="str">
        <f>IF($O5="","",VLOOKUP($O5,'Adopted vs YTD group'!$A$5:$M$500,4,FALSE))</f>
        <v>5130</v>
      </c>
      <c r="D5" t="str">
        <f>IF($O5="","",VLOOKUP($O5,'Adopted vs YTD group'!$A$5:$M$500,5,FALSE))</f>
        <v>ROAD MACHINERY</v>
      </c>
      <c r="E5" t="str">
        <f>IF($O5="","",VLOOKUP($O5,'Adopted vs YTD group'!$A$5:$M$500,6,FALSE))</f>
        <v>1000</v>
      </c>
      <c r="F5" t="str">
        <f>IF($O5="","",VLOOKUP($O5,'Adopted vs YTD group'!$A$5:$M$500,7,FALSE))</f>
        <v>PERSONAL SERVICES</v>
      </c>
      <c r="G5" s="10">
        <f>IF($O5="","",VLOOKUP($O5,'Adopted vs YTD group'!$A$5:$M$500,8,FALSE))</f>
        <v>348451</v>
      </c>
      <c r="H5" s="10">
        <f>IF($O5="","",VLOOKUP($O5,'Adopted vs YTD group'!$A$5:$M$500,9,FALSE))</f>
        <v>333107.19</v>
      </c>
      <c r="I5" s="10">
        <f>IF(O5="","",G5-H5)</f>
        <v>15343.809999999998</v>
      </c>
      <c r="J5" s="6">
        <f>IF(O5="","",IF(G5=0,0,ROUND((H5)/G5,4)))</f>
        <v>0.95599999999999996</v>
      </c>
      <c r="O5">
        <v>1</v>
      </c>
    </row>
    <row r="6" spans="1:15" x14ac:dyDescent="0.2">
      <c r="A6" t="str">
        <f>IF($O6="","",VLOOKUP($O6,'Adopted vs YTD group'!$A$5:$M$500,2,FALSE))</f>
        <v>DM</v>
      </c>
      <c r="B6" t="str">
        <f>IF($O6="","",VLOOKUP($O6,'Adopted vs YTD group'!$A$5:$M$500,3,FALSE))</f>
        <v>MACHINERY FUND</v>
      </c>
      <c r="C6" t="str">
        <f>IF($O6="","",VLOOKUP($O6,'Adopted vs YTD group'!$A$5:$M$500,4,FALSE))</f>
        <v>9785</v>
      </c>
      <c r="D6" t="str">
        <f>IF($O6="","",VLOOKUP($O6,'Adopted vs YTD group'!$A$5:$M$500,5,FALSE))</f>
        <v>INSTALLMENT PURCHASE DEBT</v>
      </c>
      <c r="E6" t="str">
        <f>IF($O6="","",VLOOKUP($O6,'Adopted vs YTD group'!$A$5:$M$500,6,FALSE))</f>
        <v>7000</v>
      </c>
      <c r="F6" t="str">
        <f>IF($O6="","",VLOOKUP($O6,'Adopted vs YTD group'!$A$5:$M$500,7,FALSE))</f>
        <v>DEBT INTEREST</v>
      </c>
      <c r="G6" s="10">
        <f>IF($O6="","",VLOOKUP($O6,'Adopted vs YTD group'!$A$5:$M$500,8,FALSE))</f>
        <v>22610</v>
      </c>
      <c r="H6" s="10">
        <f>IF($O6="","",VLOOKUP($O6,'Adopted vs YTD group'!$A$5:$M$500,9,FALSE))</f>
        <v>37891.96</v>
      </c>
      <c r="I6" s="10">
        <f t="shared" ref="I6:I69" si="0">IF(O6="","",G6-H6)</f>
        <v>-15281.96</v>
      </c>
      <c r="J6" s="6">
        <f t="shared" ref="J6:J69" si="1">IF(O6="","",IF(G6=0,0,ROUND((H6)/G6,4)))</f>
        <v>1.6758999999999999</v>
      </c>
      <c r="O6">
        <f>IF((MAX($O$4:O5)+1)&gt;'Data (2)'!$A$1,"",MAX($O$4:O5)+1)</f>
        <v>2</v>
      </c>
    </row>
    <row r="7" spans="1:15" x14ac:dyDescent="0.2">
      <c r="A7" t="str">
        <f>IF($O7="","",VLOOKUP($O7,'Adopted vs YTD group'!$A$5:$M$500,2,FALSE))</f>
        <v>DM</v>
      </c>
      <c r="B7" t="str">
        <f>IF($O7="","",VLOOKUP($O7,'Adopted vs YTD group'!$A$5:$M$500,3,FALSE))</f>
        <v>MACHINERY FUND</v>
      </c>
      <c r="C7" t="str">
        <f>IF($O7="","",VLOOKUP($O7,'Adopted vs YTD group'!$A$5:$M$500,4,FALSE))</f>
        <v>5130</v>
      </c>
      <c r="D7" t="str">
        <f>IF($O7="","",VLOOKUP($O7,'Adopted vs YTD group'!$A$5:$M$500,5,FALSE))</f>
        <v>ROAD MACHINERY</v>
      </c>
      <c r="E7" t="str">
        <f>IF($O7="","",VLOOKUP($O7,'Adopted vs YTD group'!$A$5:$M$500,6,FALSE))</f>
        <v>4000</v>
      </c>
      <c r="F7" t="str">
        <f>IF($O7="","",VLOOKUP($O7,'Adopted vs YTD group'!$A$5:$M$500,7,FALSE))</f>
        <v>CONTRACTUAL EXPENSES</v>
      </c>
      <c r="G7" s="10">
        <f>IF($O7="","",VLOOKUP($O7,'Adopted vs YTD group'!$A$5:$M$500,8,FALSE))</f>
        <v>652250</v>
      </c>
      <c r="H7" s="10">
        <f>IF($O7="","",VLOOKUP($O7,'Adopted vs YTD group'!$A$5:$M$500,9,FALSE))</f>
        <v>728102.02</v>
      </c>
      <c r="I7" s="10">
        <f t="shared" si="0"/>
        <v>-75852.020000000019</v>
      </c>
      <c r="J7" s="6">
        <f t="shared" si="1"/>
        <v>1.1163000000000001</v>
      </c>
      <c r="O7">
        <f>IF((MAX($O$4:O6)+1)&gt;'Data (2)'!$A$1,"",MAX($O$4:O6)+1)</f>
        <v>3</v>
      </c>
    </row>
    <row r="8" spans="1:15" x14ac:dyDescent="0.2">
      <c r="A8" t="str">
        <f>IF($O8="","",VLOOKUP($O8,'Adopted vs YTD group'!$A$5:$M$500,2,FALSE))</f>
        <v>DM</v>
      </c>
      <c r="B8" t="str">
        <f>IF($O8="","",VLOOKUP($O8,'Adopted vs YTD group'!$A$5:$M$500,3,FALSE))</f>
        <v>MACHINERY FUND</v>
      </c>
      <c r="C8" t="str">
        <f>IF($O8="","",VLOOKUP($O8,'Adopted vs YTD group'!$A$5:$M$500,4,FALSE))</f>
        <v>9785</v>
      </c>
      <c r="D8" t="str">
        <f>IF($O8="","",VLOOKUP($O8,'Adopted vs YTD group'!$A$5:$M$500,5,FALSE))</f>
        <v>INSTALLMENT PURCHASE DEBT</v>
      </c>
      <c r="E8" t="str">
        <f>IF($O8="","",VLOOKUP($O8,'Adopted vs YTD group'!$A$5:$M$500,6,FALSE))</f>
        <v>6000</v>
      </c>
      <c r="F8" t="str">
        <f>IF($O8="","",VLOOKUP($O8,'Adopted vs YTD group'!$A$5:$M$500,7,FALSE))</f>
        <v>DEBT PRINCIPAL</v>
      </c>
      <c r="G8" s="10">
        <f>IF($O8="","",VLOOKUP($O8,'Adopted vs YTD group'!$A$5:$M$500,8,FALSE))</f>
        <v>234725</v>
      </c>
      <c r="H8" s="10">
        <f>IF($O8="","",VLOOKUP($O8,'Adopted vs YTD group'!$A$5:$M$500,9,FALSE))</f>
        <v>631733.66</v>
      </c>
      <c r="I8" s="10">
        <f t="shared" si="0"/>
        <v>-397008.66000000003</v>
      </c>
      <c r="J8" s="6">
        <f t="shared" si="1"/>
        <v>2.6913999999999998</v>
      </c>
      <c r="O8">
        <f>IF((MAX($O$4:O7)+1)&gt;'Data (2)'!$A$1,"",MAX($O$4:O7)+1)</f>
        <v>4</v>
      </c>
    </row>
    <row r="9" spans="1:15" x14ac:dyDescent="0.2">
      <c r="A9" t="str">
        <f>IF($O9="","",VLOOKUP($O9,'Adopted vs YTD group'!$A$5:$M$500,2,FALSE))</f>
        <v>DM</v>
      </c>
      <c r="B9" t="str">
        <f>IF($O9="","",VLOOKUP($O9,'Adopted vs YTD group'!$A$5:$M$500,3,FALSE))</f>
        <v>MACHINERY FUND</v>
      </c>
      <c r="C9" t="str">
        <f>IF($O9="","",VLOOKUP($O9,'Adopted vs YTD group'!$A$5:$M$500,4,FALSE))</f>
        <v xml:space="preserve"> </v>
      </c>
      <c r="D9" t="str">
        <f>IF($O9="","",VLOOKUP($O9,'Adopted vs YTD group'!$A$5:$M$500,5,FALSE))</f>
        <v xml:space="preserve"> </v>
      </c>
      <c r="E9" t="str">
        <f>IF($O9="","",VLOOKUP($O9,'Adopted vs YTD group'!$A$5:$M$500,6,FALSE))</f>
        <v xml:space="preserve"> </v>
      </c>
      <c r="F9" t="str">
        <f>IF($O9="","",VLOOKUP($O9,'Adopted vs YTD group'!$A$5:$M$500,7,FALSE))</f>
        <v xml:space="preserve"> </v>
      </c>
      <c r="G9" s="10">
        <f>IF($O9="","",VLOOKUP($O9,'Adopted vs YTD group'!$A$5:$M$500,8,FALSE))</f>
        <v>1443336</v>
      </c>
      <c r="H9" s="10">
        <f>IF($O9="","",VLOOKUP($O9,'Adopted vs YTD group'!$A$5:$M$500,9,FALSE))</f>
        <v>1923751.5799999998</v>
      </c>
      <c r="I9" s="10">
        <f t="shared" si="0"/>
        <v>-480415.57999999984</v>
      </c>
      <c r="J9" s="6">
        <f t="shared" si="1"/>
        <v>1.3329</v>
      </c>
      <c r="O9">
        <f>IF((MAX($O$4:O8)+1)&gt;'Data (2)'!$A$1,"",MAX($O$4:O8)+1)</f>
        <v>5</v>
      </c>
    </row>
    <row r="10" spans="1:15" x14ac:dyDescent="0.2">
      <c r="A10" t="str">
        <f>IF($O10="","",VLOOKUP($O10,'Adopted vs YTD group'!$A$5:$M$500,2,FALSE))</f>
        <v/>
      </c>
      <c r="B10" t="str">
        <f>IF($O10="","",VLOOKUP($O10,'Adopted vs YTD group'!$A$5:$M$500,3,FALSE))</f>
        <v/>
      </c>
      <c r="C10" t="str">
        <f>IF($O10="","",VLOOKUP($O10,'Adopted vs YTD group'!$A$5:$M$500,4,FALSE))</f>
        <v/>
      </c>
      <c r="D10" t="str">
        <f>IF($O10="","",VLOOKUP($O10,'Adopted vs YTD group'!$A$5:$M$500,5,FALSE))</f>
        <v/>
      </c>
      <c r="E10" t="str">
        <f>IF($O10="","",VLOOKUP($O10,'Adopted vs YTD group'!$A$5:$M$500,6,FALSE))</f>
        <v/>
      </c>
      <c r="F10" t="str">
        <f>IF($O10="","",VLOOKUP($O10,'Adopted vs YTD group'!$A$5:$M$500,7,FALSE))</f>
        <v/>
      </c>
      <c r="G10" s="10" t="str">
        <f>IF($O10="","",VLOOKUP($O10,'Adopted vs YTD group'!$A$5:$M$500,8,FALSE))</f>
        <v/>
      </c>
      <c r="H10" s="10" t="str">
        <f>IF($O10="","",VLOOKUP($O10,'Adopted vs YTD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(2)'!$A$1,"",MAX($O$4:O9)+1)</f>
        <v/>
      </c>
    </row>
    <row r="11" spans="1:15" x14ac:dyDescent="0.2">
      <c r="A11" t="str">
        <f>IF($O11="","",VLOOKUP($O11,'Adopted vs YTD group'!$A$5:$M$500,2,FALSE))</f>
        <v/>
      </c>
      <c r="B11" t="str">
        <f>IF($O11="","",VLOOKUP($O11,'Adopted vs YTD group'!$A$5:$M$500,3,FALSE))</f>
        <v/>
      </c>
      <c r="C11" t="str">
        <f>IF($O11="","",VLOOKUP($O11,'Adopted vs YTD group'!$A$5:$M$500,4,FALSE))</f>
        <v/>
      </c>
      <c r="D11" t="str">
        <f>IF($O11="","",VLOOKUP($O11,'Adopted vs YTD group'!$A$5:$M$500,5,FALSE))</f>
        <v/>
      </c>
      <c r="E11" t="str">
        <f>IF($O11="","",VLOOKUP($O11,'Adopted vs YTD group'!$A$5:$M$500,6,FALSE))</f>
        <v/>
      </c>
      <c r="F11" t="str">
        <f>IF($O11="","",VLOOKUP($O11,'Adopted vs YTD group'!$A$5:$M$500,7,FALSE))</f>
        <v/>
      </c>
      <c r="G11" s="10" t="str">
        <f>IF($O11="","",VLOOKUP($O11,'Adopted vs YTD group'!$A$5:$M$500,8,FALSE))</f>
        <v/>
      </c>
      <c r="H11" s="10" t="str">
        <f>IF($O11="","",VLOOKUP($O11,'Adopted vs YTD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(2)'!$A$1,"",MAX($O$4:O10)+1)</f>
        <v/>
      </c>
    </row>
    <row r="12" spans="1:15" x14ac:dyDescent="0.2">
      <c r="A12" t="str">
        <f>IF($O12="","",VLOOKUP($O12,'Adopted vs YTD group'!$A$5:$M$500,2,FALSE))</f>
        <v/>
      </c>
      <c r="B12" t="str">
        <f>IF($O12="","",VLOOKUP($O12,'Adopted vs YTD group'!$A$5:$M$500,3,FALSE))</f>
        <v/>
      </c>
      <c r="C12" t="str">
        <f>IF($O12="","",VLOOKUP($O12,'Adopted vs YTD group'!$A$5:$M$500,4,FALSE))</f>
        <v/>
      </c>
      <c r="D12" t="str">
        <f>IF($O12="","",VLOOKUP($O12,'Adopted vs YTD group'!$A$5:$M$500,5,FALSE))</f>
        <v/>
      </c>
      <c r="E12" t="str">
        <f>IF($O12="","",VLOOKUP($O12,'Adopted vs YTD group'!$A$5:$M$500,6,FALSE))</f>
        <v/>
      </c>
      <c r="F12" t="str">
        <f>IF($O12="","",VLOOKUP($O12,'Adopted vs YTD group'!$A$5:$M$500,7,FALSE))</f>
        <v/>
      </c>
      <c r="G12" s="10" t="str">
        <f>IF($O12="","",VLOOKUP($O12,'Adopted vs YTD group'!$A$5:$M$500,8,FALSE))</f>
        <v/>
      </c>
      <c r="H12" s="10" t="str">
        <f>IF($O12="","",VLOOKUP($O12,'Adopted vs YTD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(2)'!$A$1,"",MAX($O$4:O11)+1)</f>
        <v/>
      </c>
    </row>
    <row r="13" spans="1:15" x14ac:dyDescent="0.2">
      <c r="A13" t="str">
        <f>IF($O13="","",VLOOKUP($O13,'Adopted vs YTD group'!$A$5:$M$500,2,FALSE))</f>
        <v/>
      </c>
      <c r="B13" t="str">
        <f>IF($O13="","",VLOOKUP($O13,'Adopted vs YTD group'!$A$5:$M$500,3,FALSE))</f>
        <v/>
      </c>
      <c r="C13" t="str">
        <f>IF($O13="","",VLOOKUP($O13,'Adopted vs YTD group'!$A$5:$M$500,4,FALSE))</f>
        <v/>
      </c>
      <c r="D13" t="str">
        <f>IF($O13="","",VLOOKUP($O13,'Adopted vs YTD group'!$A$5:$M$500,5,FALSE))</f>
        <v/>
      </c>
      <c r="E13" t="str">
        <f>IF($O13="","",VLOOKUP($O13,'Adopted vs YTD group'!$A$5:$M$500,6,FALSE))</f>
        <v/>
      </c>
      <c r="F13" t="str">
        <f>IF($O13="","",VLOOKUP($O13,'Adopted vs YTD group'!$A$5:$M$500,7,FALSE))</f>
        <v/>
      </c>
      <c r="G13" s="10" t="str">
        <f>IF($O13="","",VLOOKUP($O13,'Adopted vs YTD group'!$A$5:$M$500,8,FALSE))</f>
        <v/>
      </c>
      <c r="H13" s="10" t="str">
        <f>IF($O13="","",VLOOKUP($O13,'Adopted vs YTD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(2)'!$A$1,"",MAX($O$4:O12)+1)</f>
        <v/>
      </c>
    </row>
    <row r="14" spans="1:15" x14ac:dyDescent="0.2">
      <c r="A14" t="str">
        <f>IF($O14="","",VLOOKUP($O14,'Adopted vs YTD group'!$A$5:$M$500,2,FALSE))</f>
        <v/>
      </c>
      <c r="B14" t="str">
        <f>IF($O14="","",VLOOKUP($O14,'Adopted vs YTD group'!$A$5:$M$500,3,FALSE))</f>
        <v/>
      </c>
      <c r="C14" t="str">
        <f>IF($O14="","",VLOOKUP($O14,'Adopted vs YTD group'!$A$5:$M$500,4,FALSE))</f>
        <v/>
      </c>
      <c r="D14" t="str">
        <f>IF($O14="","",VLOOKUP($O14,'Adopted vs YTD group'!$A$5:$M$500,5,FALSE))</f>
        <v/>
      </c>
      <c r="E14" t="str">
        <f>IF($O14="","",VLOOKUP($O14,'Adopted vs YTD group'!$A$5:$M$500,6,FALSE))</f>
        <v/>
      </c>
      <c r="F14" t="str">
        <f>IF($O14="","",VLOOKUP($O14,'Adopted vs YTD group'!$A$5:$M$500,7,FALSE))</f>
        <v/>
      </c>
      <c r="G14" s="10" t="str">
        <f>IF($O14="","",VLOOKUP($O14,'Adopted vs YTD group'!$A$5:$M$500,8,FALSE))</f>
        <v/>
      </c>
      <c r="H14" s="10" t="str">
        <f>IF($O14="","",VLOOKUP($O14,'Adopted vs YTD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(2)'!$A$1,"",MAX($O$4:O13)+1)</f>
        <v/>
      </c>
    </row>
    <row r="15" spans="1:15" x14ac:dyDescent="0.2">
      <c r="A15" t="str">
        <f>IF($O15="","",VLOOKUP($O15,'Adopted vs YTD group'!$A$5:$M$500,2,FALSE))</f>
        <v/>
      </c>
      <c r="B15" t="str">
        <f>IF($O15="","",VLOOKUP($O15,'Adopted vs YTD group'!$A$5:$M$500,3,FALSE))</f>
        <v/>
      </c>
      <c r="C15" t="str">
        <f>IF($O15="","",VLOOKUP($O15,'Adopted vs YTD group'!$A$5:$M$500,4,FALSE))</f>
        <v/>
      </c>
      <c r="D15" t="str">
        <f>IF($O15="","",VLOOKUP($O15,'Adopted vs YTD group'!$A$5:$M$500,5,FALSE))</f>
        <v/>
      </c>
      <c r="E15" t="str">
        <f>IF($O15="","",VLOOKUP($O15,'Adopted vs YTD group'!$A$5:$M$500,6,FALSE))</f>
        <v/>
      </c>
      <c r="F15" t="str">
        <f>IF($O15="","",VLOOKUP($O15,'Adopted vs YTD group'!$A$5:$M$500,7,FALSE))</f>
        <v/>
      </c>
      <c r="G15" s="10" t="str">
        <f>IF($O15="","",VLOOKUP($O15,'Adopted vs YTD group'!$A$5:$M$500,8,FALSE))</f>
        <v/>
      </c>
      <c r="H15" s="10" t="str">
        <f>IF($O15="","",VLOOKUP($O15,'Adopted vs YTD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(2)'!$A$1,"",MAX($O$4:O14)+1)</f>
        <v/>
      </c>
    </row>
    <row r="16" spans="1:15" x14ac:dyDescent="0.2">
      <c r="A16" t="str">
        <f>IF($O16="","",VLOOKUP($O16,'Adopted vs YTD group'!$A$5:$M$500,2,FALSE))</f>
        <v/>
      </c>
      <c r="B16" t="str">
        <f>IF($O16="","",VLOOKUP($O16,'Adopted vs YTD group'!$A$5:$M$500,3,FALSE))</f>
        <v/>
      </c>
      <c r="C16" t="str">
        <f>IF($O16="","",VLOOKUP($O16,'Adopted vs YTD group'!$A$5:$M$500,4,FALSE))</f>
        <v/>
      </c>
      <c r="D16" t="str">
        <f>IF($O16="","",VLOOKUP($O16,'Adopted vs YTD group'!$A$5:$M$500,5,FALSE))</f>
        <v/>
      </c>
      <c r="E16" t="str">
        <f>IF($O16="","",VLOOKUP($O16,'Adopted vs YTD group'!$A$5:$M$500,6,FALSE))</f>
        <v/>
      </c>
      <c r="F16" t="str">
        <f>IF($O16="","",VLOOKUP($O16,'Adopted vs YTD group'!$A$5:$M$500,7,FALSE))</f>
        <v/>
      </c>
      <c r="G16" s="10" t="str">
        <f>IF($O16="","",VLOOKUP($O16,'Adopted vs YTD group'!$A$5:$M$500,8,FALSE))</f>
        <v/>
      </c>
      <c r="H16" s="10" t="str">
        <f>IF($O16="","",VLOOKUP($O16,'Adopted vs YTD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(2)'!$A$1,"",MAX($O$4:O15)+1)</f>
        <v/>
      </c>
    </row>
    <row r="17" spans="1:15" x14ac:dyDescent="0.2">
      <c r="A17" t="str">
        <f>IF($O17="","",VLOOKUP($O17,'Adopted vs YTD group'!$A$5:$M$500,2,FALSE))</f>
        <v/>
      </c>
      <c r="B17" t="str">
        <f>IF($O17="","",VLOOKUP($O17,'Adopted vs YTD group'!$A$5:$M$500,3,FALSE))</f>
        <v/>
      </c>
      <c r="C17" t="str">
        <f>IF($O17="","",VLOOKUP($O17,'Adopted vs YTD group'!$A$5:$M$500,4,FALSE))</f>
        <v/>
      </c>
      <c r="D17" t="str">
        <f>IF($O17="","",VLOOKUP($O17,'Adopted vs YTD group'!$A$5:$M$500,5,FALSE))</f>
        <v/>
      </c>
      <c r="E17" t="str">
        <f>IF($O17="","",VLOOKUP($O17,'Adopted vs YTD group'!$A$5:$M$500,6,FALSE))</f>
        <v/>
      </c>
      <c r="F17" t="str">
        <f>IF($O17="","",VLOOKUP($O17,'Adopted vs YTD group'!$A$5:$M$500,7,FALSE))</f>
        <v/>
      </c>
      <c r="G17" s="10" t="str">
        <f>IF($O17="","",VLOOKUP($O17,'Adopted vs YTD group'!$A$5:$M$500,8,FALSE))</f>
        <v/>
      </c>
      <c r="H17" s="10" t="str">
        <f>IF($O17="","",VLOOKUP($O17,'Adopted vs YTD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(2)'!$A$1,"",MAX($O$4:O16)+1)</f>
        <v/>
      </c>
    </row>
    <row r="18" spans="1:15" x14ac:dyDescent="0.2">
      <c r="A18" t="str">
        <f>IF($O18="","",VLOOKUP($O18,'Adopted vs YTD group'!$A$5:$M$500,2,FALSE))</f>
        <v/>
      </c>
      <c r="B18" t="str">
        <f>IF($O18="","",VLOOKUP($O18,'Adopted vs YTD group'!$A$5:$M$500,3,FALSE))</f>
        <v/>
      </c>
      <c r="C18" t="str">
        <f>IF($O18="","",VLOOKUP($O18,'Adopted vs YTD group'!$A$5:$M$500,4,FALSE))</f>
        <v/>
      </c>
      <c r="D18" t="str">
        <f>IF($O18="","",VLOOKUP($O18,'Adopted vs YTD group'!$A$5:$M$500,5,FALSE))</f>
        <v/>
      </c>
      <c r="E18" t="str">
        <f>IF($O18="","",VLOOKUP($O18,'Adopted vs YTD group'!$A$5:$M$500,6,FALSE))</f>
        <v/>
      </c>
      <c r="F18" t="str">
        <f>IF($O18="","",VLOOKUP($O18,'Adopted vs YTD group'!$A$5:$M$500,7,FALSE))</f>
        <v/>
      </c>
      <c r="G18" s="10" t="str">
        <f>IF($O18="","",VLOOKUP($O18,'Adopted vs YTD group'!$A$5:$M$500,8,FALSE))</f>
        <v/>
      </c>
      <c r="H18" s="10" t="str">
        <f>IF($O18="","",VLOOKUP($O18,'Adopted vs YTD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(2)'!$A$1,"",MAX($O$4:O17)+1)</f>
        <v/>
      </c>
    </row>
    <row r="19" spans="1:15" x14ac:dyDescent="0.2">
      <c r="A19" t="str">
        <f>IF($O19="","",VLOOKUP($O19,'Adopted vs YTD group'!$A$5:$M$500,2,FALSE))</f>
        <v/>
      </c>
      <c r="B19" t="str">
        <f>IF($O19="","",VLOOKUP($O19,'Adopted vs YTD group'!$A$5:$M$500,3,FALSE))</f>
        <v/>
      </c>
      <c r="C19" t="str">
        <f>IF($O19="","",VLOOKUP($O19,'Adopted vs YTD group'!$A$5:$M$500,4,FALSE))</f>
        <v/>
      </c>
      <c r="D19" t="str">
        <f>IF($O19="","",VLOOKUP($O19,'Adopted vs YTD group'!$A$5:$M$500,5,FALSE))</f>
        <v/>
      </c>
      <c r="E19" t="str">
        <f>IF($O19="","",VLOOKUP($O19,'Adopted vs YTD group'!$A$5:$M$500,6,FALSE))</f>
        <v/>
      </c>
      <c r="F19" t="str">
        <f>IF($O19="","",VLOOKUP($O19,'Adopted vs YTD group'!$A$5:$M$500,7,FALSE))</f>
        <v/>
      </c>
      <c r="G19" s="10" t="str">
        <f>IF($O19="","",VLOOKUP($O19,'Adopted vs YTD group'!$A$5:$M$500,8,FALSE))</f>
        <v/>
      </c>
      <c r="H19" s="10" t="str">
        <f>IF($O19="","",VLOOKUP($O19,'Adopted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(2)'!$A$1,"",MAX($O$4:O18)+1)</f>
        <v/>
      </c>
    </row>
    <row r="20" spans="1:15" x14ac:dyDescent="0.2">
      <c r="A20" t="str">
        <f>IF($O20="","",VLOOKUP($O20,'Adopted vs YTD group'!$A$5:$M$500,2,FALSE))</f>
        <v/>
      </c>
      <c r="B20" t="str">
        <f>IF($O20="","",VLOOKUP($O20,'Adopted vs YTD group'!$A$5:$M$500,3,FALSE))</f>
        <v/>
      </c>
      <c r="C20" t="str">
        <f>IF($O20="","",VLOOKUP($O20,'Adopted vs YTD group'!$A$5:$M$500,4,FALSE))</f>
        <v/>
      </c>
      <c r="D20" t="str">
        <f>IF($O20="","",VLOOKUP($O20,'Adopted vs YTD group'!$A$5:$M$500,5,FALSE))</f>
        <v/>
      </c>
      <c r="E20" t="str">
        <f>IF($O20="","",VLOOKUP($O20,'Adopted vs YTD group'!$A$5:$M$500,6,FALSE))</f>
        <v/>
      </c>
      <c r="F20" t="str">
        <f>IF($O20="","",VLOOKUP($O20,'Adopted vs YTD group'!$A$5:$M$500,7,FALSE))</f>
        <v/>
      </c>
      <c r="G20" s="10" t="str">
        <f>IF($O20="","",VLOOKUP($O20,'Adopted vs YTD group'!$A$5:$M$500,8,FALSE))</f>
        <v/>
      </c>
      <c r="H20" s="10" t="str">
        <f>IF($O20="","",VLOOKUP($O20,'Adopted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(2)'!$A$1,"",MAX($O$4:O19)+1)</f>
        <v/>
      </c>
    </row>
    <row r="21" spans="1:15" x14ac:dyDescent="0.2">
      <c r="A21" t="str">
        <f>IF($O21="","",VLOOKUP($O21,'Adopted vs YTD group'!$A$5:$M$500,2,FALSE))</f>
        <v/>
      </c>
      <c r="B21" t="str">
        <f>IF($O21="","",VLOOKUP($O21,'Adopted vs YTD group'!$A$5:$M$500,3,FALSE))</f>
        <v/>
      </c>
      <c r="C21" t="str">
        <f>IF($O21="","",VLOOKUP($O21,'Adopted vs YTD group'!$A$5:$M$500,4,FALSE))</f>
        <v/>
      </c>
      <c r="D21" t="str">
        <f>IF($O21="","",VLOOKUP($O21,'Adopted vs YTD group'!$A$5:$M$500,5,FALSE))</f>
        <v/>
      </c>
      <c r="E21" t="str">
        <f>IF($O21="","",VLOOKUP($O21,'Adopted vs YTD group'!$A$5:$M$500,6,FALSE))</f>
        <v/>
      </c>
      <c r="F21" t="str">
        <f>IF($O21="","",VLOOKUP($O21,'Adopted vs YTD group'!$A$5:$M$500,7,FALSE))</f>
        <v/>
      </c>
      <c r="G21" s="10" t="str">
        <f>IF($O21="","",VLOOKUP($O21,'Adopted vs YTD group'!$A$5:$M$500,8,FALSE))</f>
        <v/>
      </c>
      <c r="H21" s="10" t="str">
        <f>IF($O21="","",VLOOKUP($O21,'Adopted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(2)'!$A$1,"",MAX($O$4:O20)+1)</f>
        <v/>
      </c>
    </row>
    <row r="22" spans="1:15" x14ac:dyDescent="0.2">
      <c r="A22" t="str">
        <f>IF($O22="","",VLOOKUP($O22,'Adopted vs YTD group'!$A$5:$M$500,2,FALSE))</f>
        <v/>
      </c>
      <c r="B22" t="str">
        <f>IF($O22="","",VLOOKUP($O22,'Adopted vs YTD group'!$A$5:$M$500,3,FALSE))</f>
        <v/>
      </c>
      <c r="C22" t="str">
        <f>IF($O22="","",VLOOKUP($O22,'Adopted vs YTD group'!$A$5:$M$500,4,FALSE))</f>
        <v/>
      </c>
      <c r="D22" t="str">
        <f>IF($O22="","",VLOOKUP($O22,'Adopted vs YTD group'!$A$5:$M$500,5,FALSE))</f>
        <v/>
      </c>
      <c r="E22" t="str">
        <f>IF($O22="","",VLOOKUP($O22,'Adopted vs YTD group'!$A$5:$M$500,6,FALSE))</f>
        <v/>
      </c>
      <c r="F22" t="str">
        <f>IF($O22="","",VLOOKUP($O22,'Adopted vs YTD group'!$A$5:$M$500,7,FALSE))</f>
        <v/>
      </c>
      <c r="G22" s="10" t="str">
        <f>IF($O22="","",VLOOKUP($O22,'Adopted vs YTD group'!$A$5:$M$500,8,FALSE))</f>
        <v/>
      </c>
      <c r="H22" s="10" t="str">
        <f>IF($O22="","",VLOOKUP($O22,'Adopted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(2)'!$A$1,"",MAX($O$4:O21)+1)</f>
        <v/>
      </c>
    </row>
    <row r="23" spans="1:15" x14ac:dyDescent="0.2">
      <c r="A23" t="str">
        <f>IF($O23="","",VLOOKUP($O23,'Adopted vs YTD group'!$A$5:$M$500,2,FALSE))</f>
        <v/>
      </c>
      <c r="B23" t="str">
        <f>IF($O23="","",VLOOKUP($O23,'Adopted vs YTD group'!$A$5:$M$500,3,FALSE))</f>
        <v/>
      </c>
      <c r="C23" t="str">
        <f>IF($O23="","",VLOOKUP($O23,'Adopted vs YTD group'!$A$5:$M$500,4,FALSE))</f>
        <v/>
      </c>
      <c r="D23" t="str">
        <f>IF($O23="","",VLOOKUP($O23,'Adopted vs YTD group'!$A$5:$M$500,5,FALSE))</f>
        <v/>
      </c>
      <c r="E23" t="str">
        <f>IF($O23="","",VLOOKUP($O23,'Adopted vs YTD group'!$A$5:$M$500,6,FALSE))</f>
        <v/>
      </c>
      <c r="F23" t="str">
        <f>IF($O23="","",VLOOKUP($O23,'Adopted vs YTD group'!$A$5:$M$500,7,FALSE))</f>
        <v/>
      </c>
      <c r="G23" s="10" t="str">
        <f>IF($O23="","",VLOOKUP($O23,'Adopted vs YTD group'!$A$5:$M$500,8,FALSE))</f>
        <v/>
      </c>
      <c r="H23" s="10" t="str">
        <f>IF($O23="","",VLOOKUP($O23,'Adopted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(2)'!$A$1,"",MAX($O$4:O22)+1)</f>
        <v/>
      </c>
    </row>
    <row r="24" spans="1:15" x14ac:dyDescent="0.2">
      <c r="A24" t="str">
        <f>IF($O24="","",VLOOKUP($O24,'Adopted vs YTD group'!$A$5:$M$500,2,FALSE))</f>
        <v/>
      </c>
      <c r="B24" t="str">
        <f>IF($O24="","",VLOOKUP($O24,'Adopted vs YTD group'!$A$5:$M$500,3,FALSE))</f>
        <v/>
      </c>
      <c r="C24" t="str">
        <f>IF($O24="","",VLOOKUP($O24,'Adopted vs YTD group'!$A$5:$M$500,4,FALSE))</f>
        <v/>
      </c>
      <c r="D24" t="str">
        <f>IF($O24="","",VLOOKUP($O24,'Adopted vs YTD group'!$A$5:$M$500,5,FALSE))</f>
        <v/>
      </c>
      <c r="E24" t="str">
        <f>IF($O24="","",VLOOKUP($O24,'Adopted vs YTD group'!$A$5:$M$500,6,FALSE))</f>
        <v/>
      </c>
      <c r="F24" t="str">
        <f>IF($O24="","",VLOOKUP($O24,'Adopted vs YTD group'!$A$5:$M$500,7,FALSE))</f>
        <v/>
      </c>
      <c r="G24" s="10" t="str">
        <f>IF($O24="","",VLOOKUP($O24,'Adopted vs YTD group'!$A$5:$M$500,8,FALSE))</f>
        <v/>
      </c>
      <c r="H24" s="10" t="str">
        <f>IF($O24="","",VLOOKUP($O24,'Adopted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(2)'!$A$1,"",MAX($O$4:O23)+1)</f>
        <v/>
      </c>
    </row>
    <row r="25" spans="1:15" x14ac:dyDescent="0.2">
      <c r="A25" t="str">
        <f>IF($O25="","",VLOOKUP($O25,'Adopted vs YTD group'!$A$5:$M$500,2,FALSE))</f>
        <v/>
      </c>
      <c r="B25" t="str">
        <f>IF($O25="","",VLOOKUP($O25,'Adopted vs YTD group'!$A$5:$M$500,3,FALSE))</f>
        <v/>
      </c>
      <c r="C25" t="str">
        <f>IF($O25="","",VLOOKUP($O25,'Adopted vs YTD group'!$A$5:$M$500,4,FALSE))</f>
        <v/>
      </c>
      <c r="D25" t="str">
        <f>IF($O25="","",VLOOKUP($O25,'Adopted vs YTD group'!$A$5:$M$500,5,FALSE))</f>
        <v/>
      </c>
      <c r="E25" t="str">
        <f>IF($O25="","",VLOOKUP($O25,'Adopted vs YTD group'!$A$5:$M$500,6,FALSE))</f>
        <v/>
      </c>
      <c r="F25" t="str">
        <f>IF($O25="","",VLOOKUP($O25,'Adopted vs YTD group'!$A$5:$M$500,7,FALSE))</f>
        <v/>
      </c>
      <c r="G25" s="10" t="str">
        <f>IF($O25="","",VLOOKUP($O25,'Adopted vs YTD group'!$A$5:$M$500,8,FALSE))</f>
        <v/>
      </c>
      <c r="H25" s="10" t="str">
        <f>IF($O25="","",VLOOKUP($O25,'Adopted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(2)'!$A$1,"",MAX($O$4:O24)+1)</f>
        <v/>
      </c>
    </row>
    <row r="26" spans="1:15" x14ac:dyDescent="0.2">
      <c r="A26" t="str">
        <f>IF($O26="","",VLOOKUP($O26,'Adopted vs YTD group'!$A$5:$M$500,2,FALSE))</f>
        <v/>
      </c>
      <c r="B26" t="str">
        <f>IF($O26="","",VLOOKUP($O26,'Adopted vs YTD group'!$A$5:$M$500,3,FALSE))</f>
        <v/>
      </c>
      <c r="C26" t="str">
        <f>IF($O26="","",VLOOKUP($O26,'Adopted vs YTD group'!$A$5:$M$500,4,FALSE))</f>
        <v/>
      </c>
      <c r="D26" t="str">
        <f>IF($O26="","",VLOOKUP($O26,'Adopted vs YTD group'!$A$5:$M$500,5,FALSE))</f>
        <v/>
      </c>
      <c r="E26" t="str">
        <f>IF($O26="","",VLOOKUP($O26,'Adopted vs YTD group'!$A$5:$M$500,6,FALSE))</f>
        <v/>
      </c>
      <c r="F26" t="str">
        <f>IF($O26="","",VLOOKUP($O26,'Adopted vs YTD group'!$A$5:$M$500,7,FALSE))</f>
        <v/>
      </c>
      <c r="G26" s="10" t="str">
        <f>IF($O26="","",VLOOKUP($O26,'Adopted vs YTD group'!$A$5:$M$500,8,FALSE))</f>
        <v/>
      </c>
      <c r="H26" s="10" t="str">
        <f>IF($O26="","",VLOOKUP($O26,'Adopted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(2)'!$A$1,"",MAX($O$4:O25)+1)</f>
        <v/>
      </c>
    </row>
    <row r="27" spans="1:15" x14ac:dyDescent="0.2">
      <c r="A27" t="str">
        <f>IF($O27="","",VLOOKUP($O27,'Adopted vs YTD group'!$A$5:$M$500,2,FALSE))</f>
        <v/>
      </c>
      <c r="B27" t="str">
        <f>IF($O27="","",VLOOKUP($O27,'Adopted vs YTD group'!$A$5:$M$500,3,FALSE))</f>
        <v/>
      </c>
      <c r="C27" t="str">
        <f>IF($O27="","",VLOOKUP($O27,'Adopted vs YTD group'!$A$5:$M$500,4,FALSE))</f>
        <v/>
      </c>
      <c r="D27" t="str">
        <f>IF($O27="","",VLOOKUP($O27,'Adopted vs YTD group'!$A$5:$M$500,5,FALSE))</f>
        <v/>
      </c>
      <c r="E27" t="str">
        <f>IF($O27="","",VLOOKUP($O27,'Adopted vs YTD group'!$A$5:$M$500,6,FALSE))</f>
        <v/>
      </c>
      <c r="F27" t="str">
        <f>IF($O27="","",VLOOKUP($O27,'Adopted vs YTD group'!$A$5:$M$500,7,FALSE))</f>
        <v/>
      </c>
      <c r="G27" s="10" t="str">
        <f>IF($O27="","",VLOOKUP($O27,'Adopted vs YTD group'!$A$5:$M$500,8,FALSE))</f>
        <v/>
      </c>
      <c r="H27" s="10" t="str">
        <f>IF($O27="","",VLOOKUP($O27,'Adopted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(2)'!$A$1,"",MAX($O$4:O26)+1)</f>
        <v/>
      </c>
    </row>
    <row r="28" spans="1:15" x14ac:dyDescent="0.2">
      <c r="A28" t="str">
        <f>IF($O28="","",VLOOKUP($O28,'Adopted vs YTD group'!$A$5:$M$500,2,FALSE))</f>
        <v/>
      </c>
      <c r="B28" t="str">
        <f>IF($O28="","",VLOOKUP($O28,'Adopted vs YTD group'!$A$5:$M$500,3,FALSE))</f>
        <v/>
      </c>
      <c r="C28" t="str">
        <f>IF($O28="","",VLOOKUP($O28,'Adopted vs YTD group'!$A$5:$M$500,4,FALSE))</f>
        <v/>
      </c>
      <c r="D28" t="str">
        <f>IF($O28="","",VLOOKUP($O28,'Adopted vs YTD group'!$A$5:$M$500,5,FALSE))</f>
        <v/>
      </c>
      <c r="E28" t="str">
        <f>IF($O28="","",VLOOKUP($O28,'Adopted vs YTD group'!$A$5:$M$500,6,FALSE))</f>
        <v/>
      </c>
      <c r="F28" t="str">
        <f>IF($O28="","",VLOOKUP($O28,'Adopted vs YTD group'!$A$5:$M$500,7,FALSE))</f>
        <v/>
      </c>
      <c r="G28" s="10" t="str">
        <f>IF($O28="","",VLOOKUP($O28,'Adopted vs YTD group'!$A$5:$M$500,8,FALSE))</f>
        <v/>
      </c>
      <c r="H28" s="10" t="str">
        <f>IF($O28="","",VLOOKUP($O28,'Adopted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(2)'!$A$1,"",MAX($O$4:O27)+1)</f>
        <v/>
      </c>
    </row>
    <row r="29" spans="1:15" x14ac:dyDescent="0.2">
      <c r="A29" t="str">
        <f>IF($O29="","",VLOOKUP($O29,'Adopted vs YTD group'!$A$5:$M$500,2,FALSE))</f>
        <v/>
      </c>
      <c r="B29" t="str">
        <f>IF($O29="","",VLOOKUP($O29,'Adopted vs YTD group'!$A$5:$M$500,3,FALSE))</f>
        <v/>
      </c>
      <c r="C29" t="str">
        <f>IF($O29="","",VLOOKUP($O29,'Adopted vs YTD group'!$A$5:$M$500,4,FALSE))</f>
        <v/>
      </c>
      <c r="D29" t="str">
        <f>IF($O29="","",VLOOKUP($O29,'Adopted vs YTD group'!$A$5:$M$500,5,FALSE))</f>
        <v/>
      </c>
      <c r="E29" t="str">
        <f>IF($O29="","",VLOOKUP($O29,'Adopted vs YTD group'!$A$5:$M$500,6,FALSE))</f>
        <v/>
      </c>
      <c r="F29" t="str">
        <f>IF($O29="","",VLOOKUP($O29,'Adopted vs YTD group'!$A$5:$M$500,7,FALSE))</f>
        <v/>
      </c>
      <c r="G29" s="10" t="str">
        <f>IF($O29="","",VLOOKUP($O29,'Adopted vs YTD group'!$A$5:$M$500,8,FALSE))</f>
        <v/>
      </c>
      <c r="H29" s="10" t="str">
        <f>IF($O29="","",VLOOKUP($O29,'Adopted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(2)'!$A$1,"",MAX($O$4:O28)+1)</f>
        <v/>
      </c>
    </row>
    <row r="30" spans="1:15" x14ac:dyDescent="0.2">
      <c r="A30" t="str">
        <f>IF($O30="","",VLOOKUP($O30,'Adopted vs YTD group'!$A$5:$M$500,2,FALSE))</f>
        <v/>
      </c>
      <c r="B30" t="str">
        <f>IF($O30="","",VLOOKUP($O30,'Adopted vs YTD group'!$A$5:$M$500,3,FALSE))</f>
        <v/>
      </c>
      <c r="C30" t="str">
        <f>IF($O30="","",VLOOKUP($O30,'Adopted vs YTD group'!$A$5:$M$500,4,FALSE))</f>
        <v/>
      </c>
      <c r="D30" t="str">
        <f>IF($O30="","",VLOOKUP($O30,'Adopted vs YTD group'!$A$5:$M$500,5,FALSE))</f>
        <v/>
      </c>
      <c r="E30" t="str">
        <f>IF($O30="","",VLOOKUP($O30,'Adopted vs YTD group'!$A$5:$M$500,6,FALSE))</f>
        <v/>
      </c>
      <c r="F30" t="str">
        <f>IF($O30="","",VLOOKUP($O30,'Adopted vs YTD group'!$A$5:$M$500,7,FALSE))</f>
        <v/>
      </c>
      <c r="G30" s="10" t="str">
        <f>IF($O30="","",VLOOKUP($O30,'Adopted vs YTD group'!$A$5:$M$500,8,FALSE))</f>
        <v/>
      </c>
      <c r="H30" s="10" t="str">
        <f>IF($O30="","",VLOOKUP($O30,'Adopted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(2)'!$A$1,"",MAX($O$4:O29)+1)</f>
        <v/>
      </c>
    </row>
    <row r="31" spans="1:15" x14ac:dyDescent="0.2">
      <c r="A31" t="str">
        <f>IF($O31="","",VLOOKUP($O31,'Adopted vs YTD group'!$A$5:$M$500,2,FALSE))</f>
        <v/>
      </c>
      <c r="B31" t="str">
        <f>IF($O31="","",VLOOKUP($O31,'Adopted vs YTD group'!$A$5:$M$500,3,FALSE))</f>
        <v/>
      </c>
      <c r="C31" t="str">
        <f>IF($O31="","",VLOOKUP($O31,'Adopted vs YTD group'!$A$5:$M$500,4,FALSE))</f>
        <v/>
      </c>
      <c r="D31" t="str">
        <f>IF($O31="","",VLOOKUP($O31,'Adopted vs YTD group'!$A$5:$M$500,5,FALSE))</f>
        <v/>
      </c>
      <c r="E31" t="str">
        <f>IF($O31="","",VLOOKUP($O31,'Adopted vs YTD group'!$A$5:$M$500,6,FALSE))</f>
        <v/>
      </c>
      <c r="F31" t="str">
        <f>IF($O31="","",VLOOKUP($O31,'Adopted vs YTD group'!$A$5:$M$500,7,FALSE))</f>
        <v/>
      </c>
      <c r="G31" s="10" t="str">
        <f>IF($O31="","",VLOOKUP($O31,'Adopted vs YTD group'!$A$5:$M$500,8,FALSE))</f>
        <v/>
      </c>
      <c r="H31" s="10" t="str">
        <f>IF($O31="","",VLOOKUP($O31,'Adopted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(2)'!$A$1,"",MAX($O$4:O30)+1)</f>
        <v/>
      </c>
    </row>
    <row r="32" spans="1:15" x14ac:dyDescent="0.2">
      <c r="A32" t="str">
        <f>IF($O32="","",VLOOKUP($O32,'Adopted vs YTD group'!$A$5:$M$500,2,FALSE))</f>
        <v/>
      </c>
      <c r="B32" t="str">
        <f>IF($O32="","",VLOOKUP($O32,'Adopted vs YTD group'!$A$5:$M$500,3,FALSE))</f>
        <v/>
      </c>
      <c r="C32" t="str">
        <f>IF($O32="","",VLOOKUP($O32,'Adopted vs YTD group'!$A$5:$M$500,4,FALSE))</f>
        <v/>
      </c>
      <c r="D32" t="str">
        <f>IF($O32="","",VLOOKUP($O32,'Adopted vs YTD group'!$A$5:$M$500,5,FALSE))</f>
        <v/>
      </c>
      <c r="E32" t="str">
        <f>IF($O32="","",VLOOKUP($O32,'Adopted vs YTD group'!$A$5:$M$500,6,FALSE))</f>
        <v/>
      </c>
      <c r="F32" t="str">
        <f>IF($O32="","",VLOOKUP($O32,'Adopted vs YTD group'!$A$5:$M$500,7,FALSE))</f>
        <v/>
      </c>
      <c r="G32" s="10" t="str">
        <f>IF($O32="","",VLOOKUP($O32,'Adopted vs YTD group'!$A$5:$M$500,8,FALSE))</f>
        <v/>
      </c>
      <c r="H32" s="10" t="str">
        <f>IF($O32="","",VLOOKUP($O32,'Adopted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(2)'!$A$1,"",MAX($O$4:O31)+1)</f>
        <v/>
      </c>
    </row>
    <row r="33" spans="1:15" x14ac:dyDescent="0.2">
      <c r="A33" t="str">
        <f>IF($O33="","",VLOOKUP($O33,'Adopted vs YTD group'!$A$5:$M$500,2,FALSE))</f>
        <v/>
      </c>
      <c r="B33" t="str">
        <f>IF($O33="","",VLOOKUP($O33,'Adopted vs YTD group'!$A$5:$M$500,3,FALSE))</f>
        <v/>
      </c>
      <c r="C33" t="str">
        <f>IF($O33="","",VLOOKUP($O33,'Adopted vs YTD group'!$A$5:$M$500,4,FALSE))</f>
        <v/>
      </c>
      <c r="D33" t="str">
        <f>IF($O33="","",VLOOKUP($O33,'Adopted vs YTD group'!$A$5:$M$500,5,FALSE))</f>
        <v/>
      </c>
      <c r="E33" t="str">
        <f>IF($O33="","",VLOOKUP($O33,'Adopted vs YTD group'!$A$5:$M$500,6,FALSE))</f>
        <v/>
      </c>
      <c r="F33" t="str">
        <f>IF($O33="","",VLOOKUP($O33,'Adopted vs YTD group'!$A$5:$M$500,7,FALSE))</f>
        <v/>
      </c>
      <c r="G33" s="10" t="str">
        <f>IF($O33="","",VLOOKUP($O33,'Adopted vs YTD group'!$A$5:$M$500,8,FALSE))</f>
        <v/>
      </c>
      <c r="H33" s="10" t="str">
        <f>IF($O33="","",VLOOKUP($O33,'Adopted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(2)'!$A$1,"",MAX($O$4:O32)+1)</f>
        <v/>
      </c>
    </row>
    <row r="34" spans="1:15" x14ac:dyDescent="0.2">
      <c r="A34" t="str">
        <f>IF($O34="","",VLOOKUP($O34,'Adopted vs YTD group'!$A$5:$M$500,2,FALSE))</f>
        <v/>
      </c>
      <c r="B34" t="str">
        <f>IF($O34="","",VLOOKUP($O34,'Adopted vs YTD group'!$A$5:$M$500,3,FALSE))</f>
        <v/>
      </c>
      <c r="C34" t="str">
        <f>IF($O34="","",VLOOKUP($O34,'Adopted vs YTD group'!$A$5:$M$500,4,FALSE))</f>
        <v/>
      </c>
      <c r="D34" t="str">
        <f>IF($O34="","",VLOOKUP($O34,'Adopted vs YTD group'!$A$5:$M$500,5,FALSE))</f>
        <v/>
      </c>
      <c r="E34" t="str">
        <f>IF($O34="","",VLOOKUP($O34,'Adopted vs YTD group'!$A$5:$M$500,6,FALSE))</f>
        <v/>
      </c>
      <c r="F34" t="str">
        <f>IF($O34="","",VLOOKUP($O34,'Adopted vs YTD group'!$A$5:$M$500,7,FALSE))</f>
        <v/>
      </c>
      <c r="G34" s="10" t="str">
        <f>IF($O34="","",VLOOKUP($O34,'Adopted vs YTD group'!$A$5:$M$500,8,FALSE))</f>
        <v/>
      </c>
      <c r="H34" s="10" t="str">
        <f>IF($O34="","",VLOOKUP($O34,'Adopted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(2)'!$A$1,"",MAX($O$4:O33)+1)</f>
        <v/>
      </c>
    </row>
    <row r="35" spans="1:15" x14ac:dyDescent="0.2">
      <c r="A35" t="str">
        <f>IF($O35="","",VLOOKUP($O35,'Adopted vs YTD group'!$A$5:$M$500,2,FALSE))</f>
        <v/>
      </c>
      <c r="B35" t="str">
        <f>IF($O35="","",VLOOKUP($O35,'Adopted vs YTD group'!$A$5:$M$500,3,FALSE))</f>
        <v/>
      </c>
      <c r="C35" t="str">
        <f>IF($O35="","",VLOOKUP($O35,'Adopted vs YTD group'!$A$5:$M$500,4,FALSE))</f>
        <v/>
      </c>
      <c r="D35" t="str">
        <f>IF($O35="","",VLOOKUP($O35,'Adopted vs YTD group'!$A$5:$M$500,5,FALSE))</f>
        <v/>
      </c>
      <c r="E35" t="str">
        <f>IF($O35="","",VLOOKUP($O35,'Adopted vs YTD group'!$A$5:$M$500,6,FALSE))</f>
        <v/>
      </c>
      <c r="F35" t="str">
        <f>IF($O35="","",VLOOKUP($O35,'Adopted vs YTD group'!$A$5:$M$500,7,FALSE))</f>
        <v/>
      </c>
      <c r="G35" s="10" t="str">
        <f>IF($O35="","",VLOOKUP($O35,'Adopted vs YTD group'!$A$5:$M$500,8,FALSE))</f>
        <v/>
      </c>
      <c r="H35" s="10" t="str">
        <f>IF($O35="","",VLOOKUP($O35,'Adopted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(2)'!$A$1,"",MAX($O$4:O34)+1)</f>
        <v/>
      </c>
    </row>
    <row r="36" spans="1:15" x14ac:dyDescent="0.2">
      <c r="A36" t="str">
        <f>IF($O36="","",VLOOKUP($O36,'Adopted vs YTD group'!$A$5:$M$500,2,FALSE))</f>
        <v/>
      </c>
      <c r="B36" t="str">
        <f>IF($O36="","",VLOOKUP($O36,'Adopted vs YTD group'!$A$5:$M$500,3,FALSE))</f>
        <v/>
      </c>
      <c r="C36" t="str">
        <f>IF($O36="","",VLOOKUP($O36,'Adopted vs YTD group'!$A$5:$M$500,4,FALSE))</f>
        <v/>
      </c>
      <c r="D36" t="str">
        <f>IF($O36="","",VLOOKUP($O36,'Adopted vs YTD group'!$A$5:$M$500,5,FALSE))</f>
        <v/>
      </c>
      <c r="E36" t="str">
        <f>IF($O36="","",VLOOKUP($O36,'Adopted vs YTD group'!$A$5:$M$500,6,FALSE))</f>
        <v/>
      </c>
      <c r="F36" t="str">
        <f>IF($O36="","",VLOOKUP($O36,'Adopted vs YTD group'!$A$5:$M$500,7,FALSE))</f>
        <v/>
      </c>
      <c r="G36" s="10" t="str">
        <f>IF($O36="","",VLOOKUP($O36,'Adopted vs YTD group'!$A$5:$M$500,8,FALSE))</f>
        <v/>
      </c>
      <c r="H36" s="10" t="str">
        <f>IF($O36="","",VLOOKUP($O36,'Adopted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(2)'!$A$1,"",MAX($O$4:O35)+1)</f>
        <v/>
      </c>
    </row>
    <row r="37" spans="1:15" x14ac:dyDescent="0.2">
      <c r="A37" t="str">
        <f>IF($O37="","",VLOOKUP($O37,'Adopted vs YTD group'!$A$5:$M$500,2,FALSE))</f>
        <v/>
      </c>
      <c r="B37" t="str">
        <f>IF($O37="","",VLOOKUP($O37,'Adopted vs YTD group'!$A$5:$M$500,3,FALSE))</f>
        <v/>
      </c>
      <c r="C37" t="str">
        <f>IF($O37="","",VLOOKUP($O37,'Adopted vs YTD group'!$A$5:$M$500,4,FALSE))</f>
        <v/>
      </c>
      <c r="D37" t="str">
        <f>IF($O37="","",VLOOKUP($O37,'Adopted vs YTD group'!$A$5:$M$500,5,FALSE))</f>
        <v/>
      </c>
      <c r="E37" t="str">
        <f>IF($O37="","",VLOOKUP($O37,'Adopted vs YTD group'!$A$5:$M$500,6,FALSE))</f>
        <v/>
      </c>
      <c r="F37" t="str">
        <f>IF($O37="","",VLOOKUP($O37,'Adopted vs YTD group'!$A$5:$M$500,7,FALSE))</f>
        <v/>
      </c>
      <c r="G37" s="10" t="str">
        <f>IF($O37="","",VLOOKUP($O37,'Adopted vs YTD group'!$A$5:$M$500,8,FALSE))</f>
        <v/>
      </c>
      <c r="H37" s="10" t="str">
        <f>IF($O37="","",VLOOKUP($O37,'Adopted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(2)'!$A$1,"",MAX($O$4:O36)+1)</f>
        <v/>
      </c>
    </row>
    <row r="38" spans="1:15" x14ac:dyDescent="0.2">
      <c r="A38" t="str">
        <f>IF($O38="","",VLOOKUP($O38,'Adopted vs YTD group'!$A$5:$M$500,2,FALSE))</f>
        <v/>
      </c>
      <c r="B38" t="str">
        <f>IF($O38="","",VLOOKUP($O38,'Adopted vs YTD group'!$A$5:$M$500,3,FALSE))</f>
        <v/>
      </c>
      <c r="C38" t="str">
        <f>IF($O38="","",VLOOKUP($O38,'Adopted vs YTD group'!$A$5:$M$500,4,FALSE))</f>
        <v/>
      </c>
      <c r="D38" t="str">
        <f>IF($O38="","",VLOOKUP($O38,'Adopted vs YTD group'!$A$5:$M$500,5,FALSE))</f>
        <v/>
      </c>
      <c r="E38" t="str">
        <f>IF($O38="","",VLOOKUP($O38,'Adopted vs YTD group'!$A$5:$M$500,6,FALSE))</f>
        <v/>
      </c>
      <c r="F38" t="str">
        <f>IF($O38="","",VLOOKUP($O38,'Adopted vs YTD group'!$A$5:$M$500,7,FALSE))</f>
        <v/>
      </c>
      <c r="G38" s="10" t="str">
        <f>IF($O38="","",VLOOKUP($O38,'Adopted vs YTD group'!$A$5:$M$500,8,FALSE))</f>
        <v/>
      </c>
      <c r="H38" s="10" t="str">
        <f>IF($O38="","",VLOOKUP($O38,'Adopted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(2)'!$A$1,"",MAX($O$4:O37)+1)</f>
        <v/>
      </c>
    </row>
    <row r="39" spans="1:15" x14ac:dyDescent="0.2">
      <c r="A39" t="str">
        <f>IF($O39="","",VLOOKUP($O39,'Adopted vs YTD group'!$A$5:$M$500,2,FALSE))</f>
        <v/>
      </c>
      <c r="B39" t="str">
        <f>IF($O39="","",VLOOKUP($O39,'Adopted vs YTD group'!$A$5:$M$500,3,FALSE))</f>
        <v/>
      </c>
      <c r="C39" t="str">
        <f>IF($O39="","",VLOOKUP($O39,'Adopted vs YTD group'!$A$5:$M$500,4,FALSE))</f>
        <v/>
      </c>
      <c r="D39" t="str">
        <f>IF($O39="","",VLOOKUP($O39,'Adopted vs YTD group'!$A$5:$M$500,5,FALSE))</f>
        <v/>
      </c>
      <c r="E39" t="str">
        <f>IF($O39="","",VLOOKUP($O39,'Adopted vs YTD group'!$A$5:$M$500,6,FALSE))</f>
        <v/>
      </c>
      <c r="F39" t="str">
        <f>IF($O39="","",VLOOKUP($O39,'Adopted vs YTD group'!$A$5:$M$500,7,FALSE))</f>
        <v/>
      </c>
      <c r="G39" s="10" t="str">
        <f>IF($O39="","",VLOOKUP($O39,'Adopted vs YTD group'!$A$5:$M$500,8,FALSE))</f>
        <v/>
      </c>
      <c r="H39" s="10" t="str">
        <f>IF($O39="","",VLOOKUP($O39,'Adopted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(2)'!$A$1,"",MAX($O$4:O38)+1)</f>
        <v/>
      </c>
    </row>
    <row r="40" spans="1:15" x14ac:dyDescent="0.2">
      <c r="A40" t="str">
        <f>IF($O40="","",VLOOKUP($O40,'Adopted vs YTD group'!$A$5:$M$500,2,FALSE))</f>
        <v/>
      </c>
      <c r="B40" t="str">
        <f>IF($O40="","",VLOOKUP($O40,'Adopted vs YTD group'!$A$5:$M$500,3,FALSE))</f>
        <v/>
      </c>
      <c r="C40" t="str">
        <f>IF($O40="","",VLOOKUP($O40,'Adopted vs YTD group'!$A$5:$M$500,4,FALSE))</f>
        <v/>
      </c>
      <c r="D40" t="str">
        <f>IF($O40="","",VLOOKUP($O40,'Adopted vs YTD group'!$A$5:$M$500,5,FALSE))</f>
        <v/>
      </c>
      <c r="E40" t="str">
        <f>IF($O40="","",VLOOKUP($O40,'Adopted vs YTD group'!$A$5:$M$500,6,FALSE))</f>
        <v/>
      </c>
      <c r="F40" t="str">
        <f>IF($O40="","",VLOOKUP($O40,'Adopted vs YTD group'!$A$5:$M$500,7,FALSE))</f>
        <v/>
      </c>
      <c r="G40" s="10" t="str">
        <f>IF($O40="","",VLOOKUP($O40,'Adopted vs YTD group'!$A$5:$M$500,8,FALSE))</f>
        <v/>
      </c>
      <c r="H40" s="10" t="str">
        <f>IF($O40="","",VLOOKUP($O40,'Adopted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(2)'!$A$1,"",MAX($O$4:O39)+1)</f>
        <v/>
      </c>
    </row>
    <row r="41" spans="1:15" x14ac:dyDescent="0.2">
      <c r="A41" t="str">
        <f>IF($O41="","",VLOOKUP($O41,'Adopted vs YTD group'!$A$5:$M$500,2,FALSE))</f>
        <v/>
      </c>
      <c r="B41" t="str">
        <f>IF($O41="","",VLOOKUP($O41,'Adopted vs YTD group'!$A$5:$M$500,3,FALSE))</f>
        <v/>
      </c>
      <c r="C41" t="str">
        <f>IF($O41="","",VLOOKUP($O41,'Adopted vs YTD group'!$A$5:$M$500,4,FALSE))</f>
        <v/>
      </c>
      <c r="D41" t="str">
        <f>IF($O41="","",VLOOKUP($O41,'Adopted vs YTD group'!$A$5:$M$500,5,FALSE))</f>
        <v/>
      </c>
      <c r="E41" t="str">
        <f>IF($O41="","",VLOOKUP($O41,'Adopted vs YTD group'!$A$5:$M$500,6,FALSE))</f>
        <v/>
      </c>
      <c r="F41" t="str">
        <f>IF($O41="","",VLOOKUP($O41,'Adopted vs YTD group'!$A$5:$M$500,7,FALSE))</f>
        <v/>
      </c>
      <c r="G41" s="10" t="str">
        <f>IF($O41="","",VLOOKUP($O41,'Adopted vs YTD group'!$A$5:$M$500,8,FALSE))</f>
        <v/>
      </c>
      <c r="H41" s="10" t="str">
        <f>IF($O41="","",VLOOKUP($O41,'Adopted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(2)'!$A$1,"",MAX($O$4:O40)+1)</f>
        <v/>
      </c>
    </row>
    <row r="42" spans="1:15" x14ac:dyDescent="0.2">
      <c r="A42" t="str">
        <f>IF($O42="","",VLOOKUP($O42,'Adopted vs YTD group'!$A$5:$M$500,2,FALSE))</f>
        <v/>
      </c>
      <c r="B42" t="str">
        <f>IF($O42="","",VLOOKUP($O42,'Adopted vs YTD group'!$A$5:$M$500,3,FALSE))</f>
        <v/>
      </c>
      <c r="C42" t="str">
        <f>IF($O42="","",VLOOKUP($O42,'Adopted vs YTD group'!$A$5:$M$500,4,FALSE))</f>
        <v/>
      </c>
      <c r="D42" t="str">
        <f>IF($O42="","",VLOOKUP($O42,'Adopted vs YTD group'!$A$5:$M$500,5,FALSE))</f>
        <v/>
      </c>
      <c r="E42" t="str">
        <f>IF($O42="","",VLOOKUP($O42,'Adopted vs YTD group'!$A$5:$M$500,6,FALSE))</f>
        <v/>
      </c>
      <c r="F42" t="str">
        <f>IF($O42="","",VLOOKUP($O42,'Adopted vs YTD group'!$A$5:$M$500,7,FALSE))</f>
        <v/>
      </c>
      <c r="G42" s="10" t="str">
        <f>IF($O42="","",VLOOKUP($O42,'Adopted vs YTD group'!$A$5:$M$500,8,FALSE))</f>
        <v/>
      </c>
      <c r="H42" s="10" t="str">
        <f>IF($O42="","",VLOOKUP($O42,'Adopted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(2)'!$A$1,"",MAX($O$4:O41)+1)</f>
        <v/>
      </c>
    </row>
    <row r="43" spans="1:15" x14ac:dyDescent="0.2">
      <c r="A43" t="str">
        <f>IF($O43="","",VLOOKUP($O43,'Adopted vs YTD group'!$A$5:$M$500,2,FALSE))</f>
        <v/>
      </c>
      <c r="B43" t="str">
        <f>IF($O43="","",VLOOKUP($O43,'Adopted vs YTD group'!$A$5:$M$500,3,FALSE))</f>
        <v/>
      </c>
      <c r="C43" t="str">
        <f>IF($O43="","",VLOOKUP($O43,'Adopted vs YTD group'!$A$5:$M$500,4,FALSE))</f>
        <v/>
      </c>
      <c r="D43" t="str">
        <f>IF($O43="","",VLOOKUP($O43,'Adopted vs YTD group'!$A$5:$M$500,5,FALSE))</f>
        <v/>
      </c>
      <c r="E43" t="str">
        <f>IF($O43="","",VLOOKUP($O43,'Adopted vs YTD group'!$A$5:$M$500,6,FALSE))</f>
        <v/>
      </c>
      <c r="F43" t="str">
        <f>IF($O43="","",VLOOKUP($O43,'Adopted vs YTD group'!$A$5:$M$500,7,FALSE))</f>
        <v/>
      </c>
      <c r="G43" s="10" t="str">
        <f>IF($O43="","",VLOOKUP($O43,'Adopted vs YTD group'!$A$5:$M$500,8,FALSE))</f>
        <v/>
      </c>
      <c r="H43" s="10" t="str">
        <f>IF($O43="","",VLOOKUP($O43,'Adopted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(2)'!$A$1,"",MAX($O$4:O42)+1)</f>
        <v/>
      </c>
    </row>
    <row r="44" spans="1:15" x14ac:dyDescent="0.2">
      <c r="A44" t="str">
        <f>IF($O44="","",VLOOKUP($O44,'Adopted vs YTD group'!$A$5:$M$500,2,FALSE))</f>
        <v/>
      </c>
      <c r="B44" t="str">
        <f>IF($O44="","",VLOOKUP($O44,'Adopted vs YTD group'!$A$5:$M$500,3,FALSE))</f>
        <v/>
      </c>
      <c r="C44" t="str">
        <f>IF($O44="","",VLOOKUP($O44,'Adopted vs YTD group'!$A$5:$M$500,4,FALSE))</f>
        <v/>
      </c>
      <c r="D44" t="str">
        <f>IF($O44="","",VLOOKUP($O44,'Adopted vs YTD group'!$A$5:$M$500,5,FALSE))</f>
        <v/>
      </c>
      <c r="E44" t="str">
        <f>IF($O44="","",VLOOKUP($O44,'Adopted vs YTD group'!$A$5:$M$500,6,FALSE))</f>
        <v/>
      </c>
      <c r="F44" t="str">
        <f>IF($O44="","",VLOOKUP($O44,'Adopted vs YTD group'!$A$5:$M$500,7,FALSE))</f>
        <v/>
      </c>
      <c r="G44" s="10" t="str">
        <f>IF($O44="","",VLOOKUP($O44,'Adopted vs YTD group'!$A$5:$M$500,8,FALSE))</f>
        <v/>
      </c>
      <c r="H44" s="10" t="str">
        <f>IF($O44="","",VLOOKUP($O44,'Adopted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(2)'!$A$1,"",MAX($O$4:O43)+1)</f>
        <v/>
      </c>
    </row>
    <row r="45" spans="1:15" x14ac:dyDescent="0.2">
      <c r="A45" t="str">
        <f>IF($O45="","",VLOOKUP($O45,'Adopted vs YTD group'!$A$5:$M$500,2,FALSE))</f>
        <v/>
      </c>
      <c r="B45" t="str">
        <f>IF($O45="","",VLOOKUP($O45,'Adopted vs YTD group'!$A$5:$M$500,3,FALSE))</f>
        <v/>
      </c>
      <c r="C45" t="str">
        <f>IF($O45="","",VLOOKUP($O45,'Adopted vs YTD group'!$A$5:$M$500,4,FALSE))</f>
        <v/>
      </c>
      <c r="D45" t="str">
        <f>IF($O45="","",VLOOKUP($O45,'Adopted vs YTD group'!$A$5:$M$500,5,FALSE))</f>
        <v/>
      </c>
      <c r="E45" t="str">
        <f>IF($O45="","",VLOOKUP($O45,'Adopted vs YTD group'!$A$5:$M$500,6,FALSE))</f>
        <v/>
      </c>
      <c r="F45" t="str">
        <f>IF($O45="","",VLOOKUP($O45,'Adopted vs YTD group'!$A$5:$M$500,7,FALSE))</f>
        <v/>
      </c>
      <c r="G45" s="10" t="str">
        <f>IF($O45="","",VLOOKUP($O45,'Adopted vs YTD group'!$A$5:$M$500,8,FALSE))</f>
        <v/>
      </c>
      <c r="H45" s="10" t="str">
        <f>IF($O45="","",VLOOKUP($O45,'Adopted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(2)'!$A$1,"",MAX($O$4:O44)+1)</f>
        <v/>
      </c>
    </row>
    <row r="46" spans="1:15" x14ac:dyDescent="0.2">
      <c r="A46" t="str">
        <f>IF($O46="","",VLOOKUP($O46,'Adopted vs YTD group'!$A$5:$M$500,2,FALSE))</f>
        <v/>
      </c>
      <c r="B46" t="str">
        <f>IF($O46="","",VLOOKUP($O46,'Adopted vs YTD group'!$A$5:$M$500,3,FALSE))</f>
        <v/>
      </c>
      <c r="C46" t="str">
        <f>IF($O46="","",VLOOKUP($O46,'Adopted vs YTD group'!$A$5:$M$500,4,FALSE))</f>
        <v/>
      </c>
      <c r="D46" t="str">
        <f>IF($O46="","",VLOOKUP($O46,'Adopted vs YTD group'!$A$5:$M$500,5,FALSE))</f>
        <v/>
      </c>
      <c r="E46" t="str">
        <f>IF($O46="","",VLOOKUP($O46,'Adopted vs YTD group'!$A$5:$M$500,6,FALSE))</f>
        <v/>
      </c>
      <c r="F46" t="str">
        <f>IF($O46="","",VLOOKUP($O46,'Adopted vs YTD group'!$A$5:$M$500,7,FALSE))</f>
        <v/>
      </c>
      <c r="G46" s="10" t="str">
        <f>IF($O46="","",VLOOKUP($O46,'Adopted vs YTD group'!$A$5:$M$500,8,FALSE))</f>
        <v/>
      </c>
      <c r="H46" s="10" t="str">
        <f>IF($O46="","",VLOOKUP($O46,'Adopted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(2)'!$A$1,"",MAX($O$4:O45)+1)</f>
        <v/>
      </c>
    </row>
    <row r="47" spans="1:15" x14ac:dyDescent="0.2">
      <c r="A47" t="str">
        <f>IF($O47="","",VLOOKUP($O47,'Adopted vs YTD group'!$A$5:$M$500,2,FALSE))</f>
        <v/>
      </c>
      <c r="B47" t="str">
        <f>IF($O47="","",VLOOKUP($O47,'Adopted vs YTD group'!$A$5:$M$500,3,FALSE))</f>
        <v/>
      </c>
      <c r="C47" t="str">
        <f>IF($O47="","",VLOOKUP($O47,'Adopted vs YTD group'!$A$5:$M$500,4,FALSE))</f>
        <v/>
      </c>
      <c r="D47" t="str">
        <f>IF($O47="","",VLOOKUP($O47,'Adopted vs YTD group'!$A$5:$M$500,5,FALSE))</f>
        <v/>
      </c>
      <c r="E47" t="str">
        <f>IF($O47="","",VLOOKUP($O47,'Adopted vs YTD group'!$A$5:$M$500,6,FALSE))</f>
        <v/>
      </c>
      <c r="F47" t="str">
        <f>IF($O47="","",VLOOKUP($O47,'Adopted vs YTD group'!$A$5:$M$500,7,FALSE))</f>
        <v/>
      </c>
      <c r="G47" s="10" t="str">
        <f>IF($O47="","",VLOOKUP($O47,'Adopted vs YTD group'!$A$5:$M$500,8,FALSE))</f>
        <v/>
      </c>
      <c r="H47" s="10" t="str">
        <f>IF($O47="","",VLOOKUP($O47,'Adopted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(2)'!$A$1,"",MAX($O$4:O46)+1)</f>
        <v/>
      </c>
    </row>
    <row r="48" spans="1:15" x14ac:dyDescent="0.2">
      <c r="A48" t="str">
        <f>IF($O48="","",VLOOKUP($O48,'Adopted vs YTD group'!$A$5:$M$500,2,FALSE))</f>
        <v/>
      </c>
      <c r="B48" t="str">
        <f>IF($O48="","",VLOOKUP($O48,'Adopted vs YTD group'!$A$5:$M$500,3,FALSE))</f>
        <v/>
      </c>
      <c r="C48" t="str">
        <f>IF($O48="","",VLOOKUP($O48,'Adopted vs YTD group'!$A$5:$M$500,4,FALSE))</f>
        <v/>
      </c>
      <c r="D48" t="str">
        <f>IF($O48="","",VLOOKUP($O48,'Adopted vs YTD group'!$A$5:$M$500,5,FALSE))</f>
        <v/>
      </c>
      <c r="E48" t="str">
        <f>IF($O48="","",VLOOKUP($O48,'Adopted vs YTD group'!$A$5:$M$500,6,FALSE))</f>
        <v/>
      </c>
      <c r="F48" t="str">
        <f>IF($O48="","",VLOOKUP($O48,'Adopted vs YTD group'!$A$5:$M$500,7,FALSE))</f>
        <v/>
      </c>
      <c r="G48" s="10" t="str">
        <f>IF($O48="","",VLOOKUP($O48,'Adopted vs YTD group'!$A$5:$M$500,8,FALSE))</f>
        <v/>
      </c>
      <c r="H48" s="10" t="str">
        <f>IF($O48="","",VLOOKUP($O48,'Adopted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(2)'!$A$1,"",MAX($O$4:O47)+1)</f>
        <v/>
      </c>
    </row>
    <row r="49" spans="1:15" x14ac:dyDescent="0.2">
      <c r="A49" t="str">
        <f>IF($O49="","",VLOOKUP($O49,'Adopted vs YTD group'!$A$5:$M$500,2,FALSE))</f>
        <v/>
      </c>
      <c r="B49" t="str">
        <f>IF($O49="","",VLOOKUP($O49,'Adopted vs YTD group'!$A$5:$M$500,3,FALSE))</f>
        <v/>
      </c>
      <c r="C49" t="str">
        <f>IF($O49="","",VLOOKUP($O49,'Adopted vs YTD group'!$A$5:$M$500,4,FALSE))</f>
        <v/>
      </c>
      <c r="D49" t="str">
        <f>IF($O49="","",VLOOKUP($O49,'Adopted vs YTD group'!$A$5:$M$500,5,FALSE))</f>
        <v/>
      </c>
      <c r="E49" t="str">
        <f>IF($O49="","",VLOOKUP($O49,'Adopted vs YTD group'!$A$5:$M$500,6,FALSE))</f>
        <v/>
      </c>
      <c r="F49" t="str">
        <f>IF($O49="","",VLOOKUP($O49,'Adopted vs YTD group'!$A$5:$M$500,7,FALSE))</f>
        <v/>
      </c>
      <c r="G49" s="10" t="str">
        <f>IF($O49="","",VLOOKUP($O49,'Adopted vs YTD group'!$A$5:$M$500,8,FALSE))</f>
        <v/>
      </c>
      <c r="H49" s="10" t="str">
        <f>IF($O49="","",VLOOKUP($O49,'Adopted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(2)'!$A$1,"",MAX($O$4:O48)+1)</f>
        <v/>
      </c>
    </row>
    <row r="50" spans="1:15" x14ac:dyDescent="0.2">
      <c r="A50" t="str">
        <f>IF($O50="","",VLOOKUP($O50,'Adopted vs YTD group'!$A$5:$M$500,2,FALSE))</f>
        <v/>
      </c>
      <c r="B50" t="str">
        <f>IF($O50="","",VLOOKUP($O50,'Adopted vs YTD group'!$A$5:$M$500,3,FALSE))</f>
        <v/>
      </c>
      <c r="C50" t="str">
        <f>IF($O50="","",VLOOKUP($O50,'Adopted vs YTD group'!$A$5:$M$500,4,FALSE))</f>
        <v/>
      </c>
      <c r="D50" t="str">
        <f>IF($O50="","",VLOOKUP($O50,'Adopted vs YTD group'!$A$5:$M$500,5,FALSE))</f>
        <v/>
      </c>
      <c r="E50" t="str">
        <f>IF($O50="","",VLOOKUP($O50,'Adopted vs YTD group'!$A$5:$M$500,6,FALSE))</f>
        <v/>
      </c>
      <c r="F50" t="str">
        <f>IF($O50="","",VLOOKUP($O50,'Adopted vs YTD group'!$A$5:$M$500,7,FALSE))</f>
        <v/>
      </c>
      <c r="G50" s="10" t="str">
        <f>IF($O50="","",VLOOKUP($O50,'Adopted vs YTD group'!$A$5:$M$500,8,FALSE))</f>
        <v/>
      </c>
      <c r="H50" s="10" t="str">
        <f>IF($O50="","",VLOOKUP($O50,'Adopted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(2)'!$A$1,"",MAX($O$4:O49)+1)</f>
        <v/>
      </c>
    </row>
    <row r="51" spans="1:15" x14ac:dyDescent="0.2">
      <c r="A51" t="str">
        <f>IF($O51="","",VLOOKUP($O51,'Adopted vs YTD group'!$A$5:$M$500,2,FALSE))</f>
        <v/>
      </c>
      <c r="B51" t="str">
        <f>IF($O51="","",VLOOKUP($O51,'Adopted vs YTD group'!$A$5:$M$500,3,FALSE))</f>
        <v/>
      </c>
      <c r="C51" t="str">
        <f>IF($O51="","",VLOOKUP($O51,'Adopted vs YTD group'!$A$5:$M$500,4,FALSE))</f>
        <v/>
      </c>
      <c r="D51" t="str">
        <f>IF($O51="","",VLOOKUP($O51,'Adopted vs YTD group'!$A$5:$M$500,5,FALSE))</f>
        <v/>
      </c>
      <c r="E51" t="str">
        <f>IF($O51="","",VLOOKUP($O51,'Adopted vs YTD group'!$A$5:$M$500,6,FALSE))</f>
        <v/>
      </c>
      <c r="F51" t="str">
        <f>IF($O51="","",VLOOKUP($O51,'Adopted vs YTD group'!$A$5:$M$500,7,FALSE))</f>
        <v/>
      </c>
      <c r="G51" s="10" t="str">
        <f>IF($O51="","",VLOOKUP($O51,'Adopted vs YTD group'!$A$5:$M$500,8,FALSE))</f>
        <v/>
      </c>
      <c r="H51" s="10" t="str">
        <f>IF($O51="","",VLOOKUP($O51,'Adopted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(2)'!$A$1,"",MAX($O$4:O50)+1)</f>
        <v/>
      </c>
    </row>
    <row r="52" spans="1:15" x14ac:dyDescent="0.2">
      <c r="A52" t="str">
        <f>IF($O52="","",VLOOKUP($O52,'Adopted vs YTD group'!$A$5:$M$500,2,FALSE))</f>
        <v/>
      </c>
      <c r="B52" t="str">
        <f>IF($O52="","",VLOOKUP($O52,'Adopted vs YTD group'!$A$5:$M$500,3,FALSE))</f>
        <v/>
      </c>
      <c r="C52" t="str">
        <f>IF($O52="","",VLOOKUP($O52,'Adopted vs YTD group'!$A$5:$M$500,4,FALSE))</f>
        <v/>
      </c>
      <c r="D52" t="str">
        <f>IF($O52="","",VLOOKUP($O52,'Adopted vs YTD group'!$A$5:$M$500,5,FALSE))</f>
        <v/>
      </c>
      <c r="E52" t="str">
        <f>IF($O52="","",VLOOKUP($O52,'Adopted vs YTD group'!$A$5:$M$500,6,FALSE))</f>
        <v/>
      </c>
      <c r="F52" t="str">
        <f>IF($O52="","",VLOOKUP($O52,'Adopted vs YTD group'!$A$5:$M$500,7,FALSE))</f>
        <v/>
      </c>
      <c r="G52" s="10" t="str">
        <f>IF($O52="","",VLOOKUP($O52,'Adopted vs YTD group'!$A$5:$M$500,8,FALSE))</f>
        <v/>
      </c>
      <c r="H52" s="10" t="str">
        <f>IF($O52="","",VLOOKUP($O52,'Adopted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(2)'!$A$1,"",MAX($O$4:O51)+1)</f>
        <v/>
      </c>
    </row>
    <row r="53" spans="1:15" x14ac:dyDescent="0.2">
      <c r="A53" t="str">
        <f>IF($O53="","",VLOOKUP($O53,'Adopted vs YTD group'!$A$5:$M$500,2,FALSE))</f>
        <v/>
      </c>
      <c r="B53" t="str">
        <f>IF($O53="","",VLOOKUP($O53,'Adopted vs YTD group'!$A$5:$M$500,3,FALSE))</f>
        <v/>
      </c>
      <c r="C53" t="str">
        <f>IF($O53="","",VLOOKUP($O53,'Adopted vs YTD group'!$A$5:$M$500,4,FALSE))</f>
        <v/>
      </c>
      <c r="D53" t="str">
        <f>IF($O53="","",VLOOKUP($O53,'Adopted vs YTD group'!$A$5:$M$500,5,FALSE))</f>
        <v/>
      </c>
      <c r="E53" t="str">
        <f>IF($O53="","",VLOOKUP($O53,'Adopted vs YTD group'!$A$5:$M$500,6,FALSE))</f>
        <v/>
      </c>
      <c r="F53" t="str">
        <f>IF($O53="","",VLOOKUP($O53,'Adopted vs YTD group'!$A$5:$M$500,7,FALSE))</f>
        <v/>
      </c>
      <c r="G53" s="10" t="str">
        <f>IF($O53="","",VLOOKUP($O53,'Adopted vs YTD group'!$A$5:$M$500,8,FALSE))</f>
        <v/>
      </c>
      <c r="H53" s="10" t="str">
        <f>IF($O53="","",VLOOKUP($O53,'Adopted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(2)'!$A$1,"",MAX($O$4:O52)+1)</f>
        <v/>
      </c>
    </row>
    <row r="54" spans="1:15" x14ac:dyDescent="0.2">
      <c r="A54" t="str">
        <f>IF($O54="","",VLOOKUP($O54,'Adopted vs YTD group'!$A$5:$M$500,2,FALSE))</f>
        <v/>
      </c>
      <c r="B54" t="str">
        <f>IF($O54="","",VLOOKUP($O54,'Adopted vs YTD group'!$A$5:$M$500,3,FALSE))</f>
        <v/>
      </c>
      <c r="C54" t="str">
        <f>IF($O54="","",VLOOKUP($O54,'Adopted vs YTD group'!$A$5:$M$500,4,FALSE))</f>
        <v/>
      </c>
      <c r="D54" t="str">
        <f>IF($O54="","",VLOOKUP($O54,'Adopted vs YTD group'!$A$5:$M$500,5,FALSE))</f>
        <v/>
      </c>
      <c r="E54" t="str">
        <f>IF($O54="","",VLOOKUP($O54,'Adopted vs YTD group'!$A$5:$M$500,6,FALSE))</f>
        <v/>
      </c>
      <c r="F54" t="str">
        <f>IF($O54="","",VLOOKUP($O54,'Adopted vs YTD group'!$A$5:$M$500,7,FALSE))</f>
        <v/>
      </c>
      <c r="G54" s="10" t="str">
        <f>IF($O54="","",VLOOKUP($O54,'Adopted vs YTD group'!$A$5:$M$500,8,FALSE))</f>
        <v/>
      </c>
      <c r="H54" s="10" t="str">
        <f>IF($O54="","",VLOOKUP($O54,'Adopted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(2)'!$A$1,"",MAX($O$4:O53)+1)</f>
        <v/>
      </c>
    </row>
    <row r="55" spans="1:15" x14ac:dyDescent="0.2">
      <c r="A55" t="str">
        <f>IF($O55="","",VLOOKUP($O55,'Adopted vs YTD group'!$A$5:$M$500,2,FALSE))</f>
        <v/>
      </c>
      <c r="B55" t="str">
        <f>IF($O55="","",VLOOKUP($O55,'Adopted vs YTD group'!$A$5:$M$500,3,FALSE))</f>
        <v/>
      </c>
      <c r="C55" t="str">
        <f>IF($O55="","",VLOOKUP($O55,'Adopted vs YTD group'!$A$5:$M$500,4,FALSE))</f>
        <v/>
      </c>
      <c r="D55" t="str">
        <f>IF($O55="","",VLOOKUP($O55,'Adopted vs YTD group'!$A$5:$M$500,5,FALSE))</f>
        <v/>
      </c>
      <c r="E55" t="str">
        <f>IF($O55="","",VLOOKUP($O55,'Adopted vs YTD group'!$A$5:$M$500,6,FALSE))</f>
        <v/>
      </c>
      <c r="F55" t="str">
        <f>IF($O55="","",VLOOKUP($O55,'Adopted vs YTD group'!$A$5:$M$500,7,FALSE))</f>
        <v/>
      </c>
      <c r="G55" s="10" t="str">
        <f>IF($O55="","",VLOOKUP($O55,'Adopted vs YTD group'!$A$5:$M$500,8,FALSE))</f>
        <v/>
      </c>
      <c r="H55" s="10" t="str">
        <f>IF($O55="","",VLOOKUP($O55,'Adopted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(2)'!$A$1,"",MAX($O$4:O54)+1)</f>
        <v/>
      </c>
    </row>
    <row r="56" spans="1:15" x14ac:dyDescent="0.2">
      <c r="A56" t="str">
        <f>IF($O56="","",VLOOKUP($O56,'Adopted vs YTD group'!$A$5:$M$500,2,FALSE))</f>
        <v/>
      </c>
      <c r="B56" t="str">
        <f>IF($O56="","",VLOOKUP($O56,'Adopted vs YTD group'!$A$5:$M$500,3,FALSE))</f>
        <v/>
      </c>
      <c r="C56" t="str">
        <f>IF($O56="","",VLOOKUP($O56,'Adopted vs YTD group'!$A$5:$M$500,4,FALSE))</f>
        <v/>
      </c>
      <c r="D56" t="str">
        <f>IF($O56="","",VLOOKUP($O56,'Adopted vs YTD group'!$A$5:$M$500,5,FALSE))</f>
        <v/>
      </c>
      <c r="E56" t="str">
        <f>IF($O56="","",VLOOKUP($O56,'Adopted vs YTD group'!$A$5:$M$500,6,FALSE))</f>
        <v/>
      </c>
      <c r="F56" t="str">
        <f>IF($O56="","",VLOOKUP($O56,'Adopted vs YTD group'!$A$5:$M$500,7,FALSE))</f>
        <v/>
      </c>
      <c r="G56" s="10" t="str">
        <f>IF($O56="","",VLOOKUP($O56,'Adopted vs YTD group'!$A$5:$M$500,8,FALSE))</f>
        <v/>
      </c>
      <c r="H56" s="10" t="str">
        <f>IF($O56="","",VLOOKUP($O56,'Adopted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(2)'!$A$1,"",MAX($O$4:O55)+1)</f>
        <v/>
      </c>
    </row>
    <row r="57" spans="1:15" x14ac:dyDescent="0.2">
      <c r="A57" t="str">
        <f>IF($O57="","",VLOOKUP($O57,'Adopted vs YTD group'!$A$5:$M$500,2,FALSE))</f>
        <v/>
      </c>
      <c r="B57" t="str">
        <f>IF($O57="","",VLOOKUP($O57,'Adopted vs YTD group'!$A$5:$M$500,3,FALSE))</f>
        <v/>
      </c>
      <c r="C57" t="str">
        <f>IF($O57="","",VLOOKUP($O57,'Adopted vs YTD group'!$A$5:$M$500,4,FALSE))</f>
        <v/>
      </c>
      <c r="D57" t="str">
        <f>IF($O57="","",VLOOKUP($O57,'Adopted vs YTD group'!$A$5:$M$500,5,FALSE))</f>
        <v/>
      </c>
      <c r="E57" t="str">
        <f>IF($O57="","",VLOOKUP($O57,'Adopted vs YTD group'!$A$5:$M$500,6,FALSE))</f>
        <v/>
      </c>
      <c r="F57" t="str">
        <f>IF($O57="","",VLOOKUP($O57,'Adopted vs YTD group'!$A$5:$M$500,7,FALSE))</f>
        <v/>
      </c>
      <c r="G57" s="10" t="str">
        <f>IF($O57="","",VLOOKUP($O57,'Adopted vs YTD group'!$A$5:$M$500,8,FALSE))</f>
        <v/>
      </c>
      <c r="H57" s="10" t="str">
        <f>IF($O57="","",VLOOKUP($O57,'Adopted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(2)'!$A$1,"",MAX($O$4:O56)+1)</f>
        <v/>
      </c>
    </row>
    <row r="58" spans="1:15" x14ac:dyDescent="0.2">
      <c r="A58" t="str">
        <f>IF($O58="","",VLOOKUP($O58,'Adopted vs YTD group'!$A$5:$M$500,2,FALSE))</f>
        <v/>
      </c>
      <c r="B58" t="str">
        <f>IF($O58="","",VLOOKUP($O58,'Adopted vs YTD group'!$A$5:$M$500,3,FALSE))</f>
        <v/>
      </c>
      <c r="C58" t="str">
        <f>IF($O58="","",VLOOKUP($O58,'Adopted vs YTD group'!$A$5:$M$500,4,FALSE))</f>
        <v/>
      </c>
      <c r="D58" t="str">
        <f>IF($O58="","",VLOOKUP($O58,'Adopted vs YTD group'!$A$5:$M$500,5,FALSE))</f>
        <v/>
      </c>
      <c r="E58" t="str">
        <f>IF($O58="","",VLOOKUP($O58,'Adopted vs YTD group'!$A$5:$M$500,6,FALSE))</f>
        <v/>
      </c>
      <c r="F58" t="str">
        <f>IF($O58="","",VLOOKUP($O58,'Adopted vs YTD group'!$A$5:$M$500,7,FALSE))</f>
        <v/>
      </c>
      <c r="G58" s="10" t="str">
        <f>IF($O58="","",VLOOKUP($O58,'Adopted vs YTD group'!$A$5:$M$500,8,FALSE))</f>
        <v/>
      </c>
      <c r="H58" s="10" t="str">
        <f>IF($O58="","",VLOOKUP($O58,'Adopted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(2)'!$A$1,"",MAX($O$4:O57)+1)</f>
        <v/>
      </c>
    </row>
    <row r="59" spans="1:15" x14ac:dyDescent="0.2">
      <c r="A59" t="str">
        <f>IF($O59="","",VLOOKUP($O59,'Adopted vs YTD group'!$A$5:$M$500,2,FALSE))</f>
        <v/>
      </c>
      <c r="B59" t="str">
        <f>IF($O59="","",VLOOKUP($O59,'Adopted vs YTD group'!$A$5:$M$500,3,FALSE))</f>
        <v/>
      </c>
      <c r="C59" t="str">
        <f>IF($O59="","",VLOOKUP($O59,'Adopted vs YTD group'!$A$5:$M$500,4,FALSE))</f>
        <v/>
      </c>
      <c r="D59" t="str">
        <f>IF($O59="","",VLOOKUP($O59,'Adopted vs YTD group'!$A$5:$M$500,5,FALSE))</f>
        <v/>
      </c>
      <c r="E59" t="str">
        <f>IF($O59="","",VLOOKUP($O59,'Adopted vs YTD group'!$A$5:$M$500,6,FALSE))</f>
        <v/>
      </c>
      <c r="F59" t="str">
        <f>IF($O59="","",VLOOKUP($O59,'Adopted vs YTD group'!$A$5:$M$500,7,FALSE))</f>
        <v/>
      </c>
      <c r="G59" s="10" t="str">
        <f>IF($O59="","",VLOOKUP($O59,'Adopted vs YTD group'!$A$5:$M$500,8,FALSE))</f>
        <v/>
      </c>
      <c r="H59" s="10" t="str">
        <f>IF($O59="","",VLOOKUP($O59,'Adopted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(2)'!$A$1,"",MAX($O$4:O58)+1)</f>
        <v/>
      </c>
    </row>
    <row r="60" spans="1:15" x14ac:dyDescent="0.2">
      <c r="A60" t="str">
        <f>IF($O60="","",VLOOKUP($O60,'Adopted vs YTD group'!$A$5:$M$500,2,FALSE))</f>
        <v/>
      </c>
      <c r="B60" t="str">
        <f>IF($O60="","",VLOOKUP($O60,'Adopted vs YTD group'!$A$5:$M$500,3,FALSE))</f>
        <v/>
      </c>
      <c r="C60" t="str">
        <f>IF($O60="","",VLOOKUP($O60,'Adopted vs YTD group'!$A$5:$M$500,4,FALSE))</f>
        <v/>
      </c>
      <c r="D60" t="str">
        <f>IF($O60="","",VLOOKUP($O60,'Adopted vs YTD group'!$A$5:$M$500,5,FALSE))</f>
        <v/>
      </c>
      <c r="E60" t="str">
        <f>IF($O60="","",VLOOKUP($O60,'Adopted vs YTD group'!$A$5:$M$500,6,FALSE))</f>
        <v/>
      </c>
      <c r="F60" t="str">
        <f>IF($O60="","",VLOOKUP($O60,'Adopted vs YTD group'!$A$5:$M$500,7,FALSE))</f>
        <v/>
      </c>
      <c r="G60" s="10" t="str">
        <f>IF($O60="","",VLOOKUP($O60,'Adopted vs YTD group'!$A$5:$M$500,8,FALSE))</f>
        <v/>
      </c>
      <c r="H60" s="10" t="str">
        <f>IF($O60="","",VLOOKUP($O60,'Adopted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(2)'!$A$1,"",MAX($O$4:O59)+1)</f>
        <v/>
      </c>
    </row>
    <row r="61" spans="1:15" x14ac:dyDescent="0.2">
      <c r="A61" t="str">
        <f>IF($O61="","",VLOOKUP($O61,'Adopted vs YTD group'!$A$5:$M$500,2,FALSE))</f>
        <v/>
      </c>
      <c r="B61" t="str">
        <f>IF($O61="","",VLOOKUP($O61,'Adopted vs YTD group'!$A$5:$M$500,3,FALSE))</f>
        <v/>
      </c>
      <c r="C61" t="str">
        <f>IF($O61="","",VLOOKUP($O61,'Adopted vs YTD group'!$A$5:$M$500,4,FALSE))</f>
        <v/>
      </c>
      <c r="D61" t="str">
        <f>IF($O61="","",VLOOKUP($O61,'Adopted vs YTD group'!$A$5:$M$500,5,FALSE))</f>
        <v/>
      </c>
      <c r="E61" t="str">
        <f>IF($O61="","",VLOOKUP($O61,'Adopted vs YTD group'!$A$5:$M$500,6,FALSE))</f>
        <v/>
      </c>
      <c r="F61" t="str">
        <f>IF($O61="","",VLOOKUP($O61,'Adopted vs YTD group'!$A$5:$M$500,7,FALSE))</f>
        <v/>
      </c>
      <c r="G61" s="10" t="str">
        <f>IF($O61="","",VLOOKUP($O61,'Adopted vs YTD group'!$A$5:$M$500,8,FALSE))</f>
        <v/>
      </c>
      <c r="H61" s="10" t="str">
        <f>IF($O61="","",VLOOKUP($O61,'Adopted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(2)'!$A$1,"",MAX($O$4:O60)+1)</f>
        <v/>
      </c>
    </row>
    <row r="62" spans="1:15" x14ac:dyDescent="0.2">
      <c r="A62" t="str">
        <f>IF($O62="","",VLOOKUP($O62,'Adopted vs YTD group'!$A$5:$M$500,2,FALSE))</f>
        <v/>
      </c>
      <c r="B62" t="str">
        <f>IF($O62="","",VLOOKUP($O62,'Adopted vs YTD group'!$A$5:$M$500,3,FALSE))</f>
        <v/>
      </c>
      <c r="C62" t="str">
        <f>IF($O62="","",VLOOKUP($O62,'Adopted vs YTD group'!$A$5:$M$500,4,FALSE))</f>
        <v/>
      </c>
      <c r="D62" t="str">
        <f>IF($O62="","",VLOOKUP($O62,'Adopted vs YTD group'!$A$5:$M$500,5,FALSE))</f>
        <v/>
      </c>
      <c r="E62" t="str">
        <f>IF($O62="","",VLOOKUP($O62,'Adopted vs YTD group'!$A$5:$M$500,6,FALSE))</f>
        <v/>
      </c>
      <c r="F62" t="str">
        <f>IF($O62="","",VLOOKUP($O62,'Adopted vs YTD group'!$A$5:$M$500,7,FALSE))</f>
        <v/>
      </c>
      <c r="G62" s="10" t="str">
        <f>IF($O62="","",VLOOKUP($O62,'Adopted vs YTD group'!$A$5:$M$500,8,FALSE))</f>
        <v/>
      </c>
      <c r="H62" s="10" t="str">
        <f>IF($O62="","",VLOOKUP($O62,'Adopted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(2)'!$A$1,"",MAX($O$4:O61)+1)</f>
        <v/>
      </c>
    </row>
    <row r="63" spans="1:15" x14ac:dyDescent="0.2">
      <c r="A63" t="str">
        <f>IF($O63="","",VLOOKUP($O63,'Adopted vs YTD group'!$A$5:$M$500,2,FALSE))</f>
        <v/>
      </c>
      <c r="B63" t="str">
        <f>IF($O63="","",VLOOKUP($O63,'Adopted vs YTD group'!$A$5:$M$500,3,FALSE))</f>
        <v/>
      </c>
      <c r="C63" t="str">
        <f>IF($O63="","",VLOOKUP($O63,'Adopted vs YTD group'!$A$5:$M$500,4,FALSE))</f>
        <v/>
      </c>
      <c r="D63" t="str">
        <f>IF($O63="","",VLOOKUP($O63,'Adopted vs YTD group'!$A$5:$M$500,5,FALSE))</f>
        <v/>
      </c>
      <c r="E63" t="str">
        <f>IF($O63="","",VLOOKUP($O63,'Adopted vs YTD group'!$A$5:$M$500,6,FALSE))</f>
        <v/>
      </c>
      <c r="F63" t="str">
        <f>IF($O63="","",VLOOKUP($O63,'Adopted vs YTD group'!$A$5:$M$500,7,FALSE))</f>
        <v/>
      </c>
      <c r="G63" s="10" t="str">
        <f>IF($O63="","",VLOOKUP($O63,'Adopted vs YTD group'!$A$5:$M$500,8,FALSE))</f>
        <v/>
      </c>
      <c r="H63" s="10" t="str">
        <f>IF($O63="","",VLOOKUP($O63,'Adopted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(2)'!$A$1,"",MAX($O$4:O62)+1)</f>
        <v/>
      </c>
    </row>
    <row r="64" spans="1:15" x14ac:dyDescent="0.2">
      <c r="A64" t="str">
        <f>IF($O64="","",VLOOKUP($O64,'Adopted vs YTD group'!$A$5:$M$500,2,FALSE))</f>
        <v/>
      </c>
      <c r="B64" t="str">
        <f>IF($O64="","",VLOOKUP($O64,'Adopted vs YTD group'!$A$5:$M$500,3,FALSE))</f>
        <v/>
      </c>
      <c r="C64" t="str">
        <f>IF($O64="","",VLOOKUP($O64,'Adopted vs YTD group'!$A$5:$M$500,4,FALSE))</f>
        <v/>
      </c>
      <c r="D64" t="str">
        <f>IF($O64="","",VLOOKUP($O64,'Adopted vs YTD group'!$A$5:$M$500,5,FALSE))</f>
        <v/>
      </c>
      <c r="E64" t="str">
        <f>IF($O64="","",VLOOKUP($O64,'Adopted vs YTD group'!$A$5:$M$500,6,FALSE))</f>
        <v/>
      </c>
      <c r="F64" t="str">
        <f>IF($O64="","",VLOOKUP($O64,'Adopted vs YTD group'!$A$5:$M$500,7,FALSE))</f>
        <v/>
      </c>
      <c r="G64" s="10" t="str">
        <f>IF($O64="","",VLOOKUP($O64,'Adopted vs YTD group'!$A$5:$M$500,8,FALSE))</f>
        <v/>
      </c>
      <c r="H64" s="10" t="str">
        <f>IF($O64="","",VLOOKUP($O64,'Adopted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(2)'!$A$1,"",MAX($O$4:O63)+1)</f>
        <v/>
      </c>
    </row>
    <row r="65" spans="1:15" x14ac:dyDescent="0.2">
      <c r="A65" t="str">
        <f>IF($O65="","",VLOOKUP($O65,'Adopted vs YTD group'!$A$5:$M$500,2,FALSE))</f>
        <v/>
      </c>
      <c r="B65" t="str">
        <f>IF($O65="","",VLOOKUP($O65,'Adopted vs YTD group'!$A$5:$M$500,3,FALSE))</f>
        <v/>
      </c>
      <c r="C65" t="str">
        <f>IF($O65="","",VLOOKUP($O65,'Adopted vs YTD group'!$A$5:$M$500,4,FALSE))</f>
        <v/>
      </c>
      <c r="D65" t="str">
        <f>IF($O65="","",VLOOKUP($O65,'Adopted vs YTD group'!$A$5:$M$500,5,FALSE))</f>
        <v/>
      </c>
      <c r="E65" t="str">
        <f>IF($O65="","",VLOOKUP($O65,'Adopted vs YTD group'!$A$5:$M$500,6,FALSE))</f>
        <v/>
      </c>
      <c r="F65" t="str">
        <f>IF($O65="","",VLOOKUP($O65,'Adopted vs YTD group'!$A$5:$M$500,7,FALSE))</f>
        <v/>
      </c>
      <c r="G65" s="10" t="str">
        <f>IF($O65="","",VLOOKUP($O65,'Adopted vs YTD group'!$A$5:$M$500,8,FALSE))</f>
        <v/>
      </c>
      <c r="H65" s="10" t="str">
        <f>IF($O65="","",VLOOKUP($O65,'Adopted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(2)'!$A$1,"",MAX($O$4:O64)+1)</f>
        <v/>
      </c>
    </row>
    <row r="66" spans="1:15" x14ac:dyDescent="0.2">
      <c r="A66" t="str">
        <f>IF($O66="","",VLOOKUP($O66,'Adopted vs YTD group'!$A$5:$M$500,2,FALSE))</f>
        <v/>
      </c>
      <c r="B66" t="str">
        <f>IF($O66="","",VLOOKUP($O66,'Adopted vs YTD group'!$A$5:$M$500,3,FALSE))</f>
        <v/>
      </c>
      <c r="C66" t="str">
        <f>IF($O66="","",VLOOKUP($O66,'Adopted vs YTD group'!$A$5:$M$500,4,FALSE))</f>
        <v/>
      </c>
      <c r="D66" t="str">
        <f>IF($O66="","",VLOOKUP($O66,'Adopted vs YTD group'!$A$5:$M$500,5,FALSE))</f>
        <v/>
      </c>
      <c r="E66" t="str">
        <f>IF($O66="","",VLOOKUP($O66,'Adopted vs YTD group'!$A$5:$M$500,6,FALSE))</f>
        <v/>
      </c>
      <c r="F66" t="str">
        <f>IF($O66="","",VLOOKUP($O66,'Adopted vs YTD group'!$A$5:$M$500,7,FALSE))</f>
        <v/>
      </c>
      <c r="G66" s="10" t="str">
        <f>IF($O66="","",VLOOKUP($O66,'Adopted vs YTD group'!$A$5:$M$500,8,FALSE))</f>
        <v/>
      </c>
      <c r="H66" s="10" t="str">
        <f>IF($O66="","",VLOOKUP($O66,'Adopted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(2)'!$A$1,"",MAX($O$4:O65)+1)</f>
        <v/>
      </c>
    </row>
    <row r="67" spans="1:15" x14ac:dyDescent="0.2">
      <c r="A67" t="str">
        <f>IF($O67="","",VLOOKUP($O67,'Adopted vs YTD group'!$A$5:$M$500,2,FALSE))</f>
        <v/>
      </c>
      <c r="B67" t="str">
        <f>IF($O67="","",VLOOKUP($O67,'Adopted vs YTD group'!$A$5:$M$500,3,FALSE))</f>
        <v/>
      </c>
      <c r="C67" t="str">
        <f>IF($O67="","",VLOOKUP($O67,'Adopted vs YTD group'!$A$5:$M$500,4,FALSE))</f>
        <v/>
      </c>
      <c r="D67" t="str">
        <f>IF($O67="","",VLOOKUP($O67,'Adopted vs YTD group'!$A$5:$M$500,5,FALSE))</f>
        <v/>
      </c>
      <c r="E67" t="str">
        <f>IF($O67="","",VLOOKUP($O67,'Adopted vs YTD group'!$A$5:$M$500,6,FALSE))</f>
        <v/>
      </c>
      <c r="F67" t="str">
        <f>IF($O67="","",VLOOKUP($O67,'Adopted vs YTD group'!$A$5:$M$500,7,FALSE))</f>
        <v/>
      </c>
      <c r="G67" s="10" t="str">
        <f>IF($O67="","",VLOOKUP($O67,'Adopted vs YTD group'!$A$5:$M$500,8,FALSE))</f>
        <v/>
      </c>
      <c r="H67" s="10" t="str">
        <f>IF($O67="","",VLOOKUP($O67,'Adopted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(2)'!$A$1,"",MAX($O$4:O66)+1)</f>
        <v/>
      </c>
    </row>
    <row r="68" spans="1:15" x14ac:dyDescent="0.2">
      <c r="A68" t="str">
        <f>IF($O68="","",VLOOKUP($O68,'Adopted vs YTD group'!$A$5:$M$500,2,FALSE))</f>
        <v/>
      </c>
      <c r="B68" t="str">
        <f>IF($O68="","",VLOOKUP($O68,'Adopted vs YTD group'!$A$5:$M$500,3,FALSE))</f>
        <v/>
      </c>
      <c r="C68" t="str">
        <f>IF($O68="","",VLOOKUP($O68,'Adopted vs YTD group'!$A$5:$M$500,4,FALSE))</f>
        <v/>
      </c>
      <c r="D68" t="str">
        <f>IF($O68="","",VLOOKUP($O68,'Adopted vs YTD group'!$A$5:$M$500,5,FALSE))</f>
        <v/>
      </c>
      <c r="E68" t="str">
        <f>IF($O68="","",VLOOKUP($O68,'Adopted vs YTD group'!$A$5:$M$500,6,FALSE))</f>
        <v/>
      </c>
      <c r="F68" t="str">
        <f>IF($O68="","",VLOOKUP($O68,'Adopted vs YTD group'!$A$5:$M$500,7,FALSE))</f>
        <v/>
      </c>
      <c r="G68" s="10" t="str">
        <f>IF($O68="","",VLOOKUP($O68,'Adopted vs YTD group'!$A$5:$M$500,8,FALSE))</f>
        <v/>
      </c>
      <c r="H68" s="10" t="str">
        <f>IF($O68="","",VLOOKUP($O68,'Adopted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(2)'!$A$1,"",MAX($O$4:O67)+1)</f>
        <v/>
      </c>
    </row>
    <row r="69" spans="1:15" x14ac:dyDescent="0.2">
      <c r="A69" t="str">
        <f>IF($O69="","",VLOOKUP($O69,'Adopted vs YTD group'!$A$5:$M$500,2,FALSE))</f>
        <v/>
      </c>
      <c r="B69" t="str">
        <f>IF($O69="","",VLOOKUP($O69,'Adopted vs YTD group'!$A$5:$M$500,3,FALSE))</f>
        <v/>
      </c>
      <c r="C69" t="str">
        <f>IF($O69="","",VLOOKUP($O69,'Adopted vs YTD group'!$A$5:$M$500,4,FALSE))</f>
        <v/>
      </c>
      <c r="D69" t="str">
        <f>IF($O69="","",VLOOKUP($O69,'Adopted vs YTD group'!$A$5:$M$500,5,FALSE))</f>
        <v/>
      </c>
      <c r="E69" t="str">
        <f>IF($O69="","",VLOOKUP($O69,'Adopted vs YTD group'!$A$5:$M$500,6,FALSE))</f>
        <v/>
      </c>
      <c r="F69" t="str">
        <f>IF($O69="","",VLOOKUP($O69,'Adopted vs YTD group'!$A$5:$M$500,7,FALSE))</f>
        <v/>
      </c>
      <c r="G69" s="10" t="str">
        <f>IF($O69="","",VLOOKUP($O69,'Adopted vs YTD group'!$A$5:$M$500,8,FALSE))</f>
        <v/>
      </c>
      <c r="H69" s="10" t="str">
        <f>IF($O69="","",VLOOKUP($O69,'Adopted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(2)'!$A$1,"",MAX($O$4:O68)+1)</f>
        <v/>
      </c>
    </row>
    <row r="70" spans="1:15" x14ac:dyDescent="0.2">
      <c r="A70" t="str">
        <f>IF($O70="","",VLOOKUP($O70,'Adopted vs YTD group'!$A$5:$M$500,2,FALSE))</f>
        <v/>
      </c>
      <c r="B70" t="str">
        <f>IF($O70="","",VLOOKUP($O70,'Adopted vs YTD group'!$A$5:$M$500,3,FALSE))</f>
        <v/>
      </c>
      <c r="C70" t="str">
        <f>IF($O70="","",VLOOKUP($O70,'Adopted vs YTD group'!$A$5:$M$500,4,FALSE))</f>
        <v/>
      </c>
      <c r="D70" t="str">
        <f>IF($O70="","",VLOOKUP($O70,'Adopted vs YTD group'!$A$5:$M$500,5,FALSE))</f>
        <v/>
      </c>
      <c r="E70" t="str">
        <f>IF($O70="","",VLOOKUP($O70,'Adopted vs YTD group'!$A$5:$M$500,6,FALSE))</f>
        <v/>
      </c>
      <c r="F70" t="str">
        <f>IF($O70="","",VLOOKUP($O70,'Adopted vs YTD group'!$A$5:$M$500,7,FALSE))</f>
        <v/>
      </c>
      <c r="G70" s="10" t="str">
        <f>IF($O70="","",VLOOKUP($O70,'Adopted vs YTD group'!$A$5:$M$500,8,FALSE))</f>
        <v/>
      </c>
      <c r="H70" s="10" t="str">
        <f>IF($O70="","",VLOOKUP($O70,'Adopted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(2)'!$A$1,"",MAX($O$4:O69)+1)</f>
        <v/>
      </c>
    </row>
    <row r="71" spans="1:15" x14ac:dyDescent="0.2">
      <c r="A71" t="str">
        <f>IF($O71="","",VLOOKUP($O71,'Adopted vs YTD group'!$A$5:$M$500,2,FALSE))</f>
        <v/>
      </c>
      <c r="B71" t="str">
        <f>IF($O71="","",VLOOKUP($O71,'Adopted vs YTD group'!$A$5:$M$500,3,FALSE))</f>
        <v/>
      </c>
      <c r="C71" t="str">
        <f>IF($O71="","",VLOOKUP($O71,'Adopted vs YTD group'!$A$5:$M$500,4,FALSE))</f>
        <v/>
      </c>
      <c r="D71" t="str">
        <f>IF($O71="","",VLOOKUP($O71,'Adopted vs YTD group'!$A$5:$M$500,5,FALSE))</f>
        <v/>
      </c>
      <c r="E71" t="str">
        <f>IF($O71="","",VLOOKUP($O71,'Adopted vs YTD group'!$A$5:$M$500,6,FALSE))</f>
        <v/>
      </c>
      <c r="F71" t="str">
        <f>IF($O71="","",VLOOKUP($O71,'Adopted vs YTD group'!$A$5:$M$500,7,FALSE))</f>
        <v/>
      </c>
      <c r="G71" s="10" t="str">
        <f>IF($O71="","",VLOOKUP($O71,'Adopted vs YTD group'!$A$5:$M$500,8,FALSE))</f>
        <v/>
      </c>
      <c r="H71" s="10" t="str">
        <f>IF($O71="","",VLOOKUP($O71,'Adopted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(2)'!$A$1,"",MAX($O$4:O70)+1)</f>
        <v/>
      </c>
    </row>
    <row r="72" spans="1:15" x14ac:dyDescent="0.2">
      <c r="A72" t="str">
        <f>IF($O72="","",VLOOKUP($O72,'Adopted vs YTD group'!$A$5:$M$500,2,FALSE))</f>
        <v/>
      </c>
      <c r="B72" t="str">
        <f>IF($O72="","",VLOOKUP($O72,'Adopted vs YTD group'!$A$5:$M$500,3,FALSE))</f>
        <v/>
      </c>
      <c r="C72" t="str">
        <f>IF($O72="","",VLOOKUP($O72,'Adopted vs YTD group'!$A$5:$M$500,4,FALSE))</f>
        <v/>
      </c>
      <c r="D72" t="str">
        <f>IF($O72="","",VLOOKUP($O72,'Adopted vs YTD group'!$A$5:$M$500,5,FALSE))</f>
        <v/>
      </c>
      <c r="E72" t="str">
        <f>IF($O72="","",VLOOKUP($O72,'Adopted vs YTD group'!$A$5:$M$500,6,FALSE))</f>
        <v/>
      </c>
      <c r="F72" t="str">
        <f>IF($O72="","",VLOOKUP($O72,'Adopted vs YTD group'!$A$5:$M$500,7,FALSE))</f>
        <v/>
      </c>
      <c r="G72" s="10" t="str">
        <f>IF($O72="","",VLOOKUP($O72,'Adopted vs YTD group'!$A$5:$M$500,8,FALSE))</f>
        <v/>
      </c>
      <c r="H72" s="10" t="str">
        <f>IF($O72="","",VLOOKUP($O72,'Adopted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(2)'!$A$1,"",MAX($O$4:O71)+1)</f>
        <v/>
      </c>
    </row>
    <row r="73" spans="1:15" x14ac:dyDescent="0.2">
      <c r="A73" t="str">
        <f>IF($O73="","",VLOOKUP($O73,'Adopted vs YTD group'!$A$5:$M$500,2,FALSE))</f>
        <v/>
      </c>
      <c r="B73" t="str">
        <f>IF($O73="","",VLOOKUP($O73,'Adopted vs YTD group'!$A$5:$M$500,3,FALSE))</f>
        <v/>
      </c>
      <c r="C73" t="str">
        <f>IF($O73="","",VLOOKUP($O73,'Adopted vs YTD group'!$A$5:$M$500,4,FALSE))</f>
        <v/>
      </c>
      <c r="D73" t="str">
        <f>IF($O73="","",VLOOKUP($O73,'Adopted vs YTD group'!$A$5:$M$500,5,FALSE))</f>
        <v/>
      </c>
      <c r="E73" t="str">
        <f>IF($O73="","",VLOOKUP($O73,'Adopted vs YTD group'!$A$5:$M$500,6,FALSE))</f>
        <v/>
      </c>
      <c r="F73" t="str">
        <f>IF($O73="","",VLOOKUP($O73,'Adopted vs YTD group'!$A$5:$M$500,7,FALSE))</f>
        <v/>
      </c>
      <c r="G73" s="10" t="str">
        <f>IF($O73="","",VLOOKUP($O73,'Adopted vs YTD group'!$A$5:$M$500,8,FALSE))</f>
        <v/>
      </c>
      <c r="H73" s="10" t="str">
        <f>IF($O73="","",VLOOKUP($O73,'Adopted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(2)'!$A$1,"",MAX($O$4:O72)+1)</f>
        <v/>
      </c>
    </row>
    <row r="74" spans="1:15" x14ac:dyDescent="0.2">
      <c r="A74" t="str">
        <f>IF($O74="","",VLOOKUP($O74,'Adopted vs YTD group'!$A$5:$M$500,2,FALSE))</f>
        <v/>
      </c>
      <c r="B74" t="str">
        <f>IF($O74="","",VLOOKUP($O74,'Adopted vs YTD group'!$A$5:$M$500,3,FALSE))</f>
        <v/>
      </c>
      <c r="C74" t="str">
        <f>IF($O74="","",VLOOKUP($O74,'Adopted vs YTD group'!$A$5:$M$500,4,FALSE))</f>
        <v/>
      </c>
      <c r="D74" t="str">
        <f>IF($O74="","",VLOOKUP($O74,'Adopted vs YTD group'!$A$5:$M$500,5,FALSE))</f>
        <v/>
      </c>
      <c r="E74" t="str">
        <f>IF($O74="","",VLOOKUP($O74,'Adopted vs YTD group'!$A$5:$M$500,6,FALSE))</f>
        <v/>
      </c>
      <c r="F74" t="str">
        <f>IF($O74="","",VLOOKUP($O74,'Adopted vs YTD group'!$A$5:$M$500,7,FALSE))</f>
        <v/>
      </c>
      <c r="G74" s="10" t="str">
        <f>IF($O74="","",VLOOKUP($O74,'Adopted vs YTD group'!$A$5:$M$500,8,FALSE))</f>
        <v/>
      </c>
      <c r="H74" s="10" t="str">
        <f>IF($O74="","",VLOOKUP($O74,'Adopted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(2)'!$A$1,"",MAX($O$4:O73)+1)</f>
        <v/>
      </c>
    </row>
    <row r="75" spans="1:15" x14ac:dyDescent="0.2">
      <c r="A75" t="str">
        <f>IF($O75="","",VLOOKUP($O75,'Adopted vs YTD group'!$A$5:$M$500,2,FALSE))</f>
        <v/>
      </c>
      <c r="B75" t="str">
        <f>IF($O75="","",VLOOKUP($O75,'Adopted vs YTD group'!$A$5:$M$500,3,FALSE))</f>
        <v/>
      </c>
      <c r="C75" t="str">
        <f>IF($O75="","",VLOOKUP($O75,'Adopted vs YTD group'!$A$5:$M$500,4,FALSE))</f>
        <v/>
      </c>
      <c r="D75" t="str">
        <f>IF($O75="","",VLOOKUP($O75,'Adopted vs YTD group'!$A$5:$M$500,5,FALSE))</f>
        <v/>
      </c>
      <c r="E75" t="str">
        <f>IF($O75="","",VLOOKUP($O75,'Adopted vs YTD group'!$A$5:$M$500,6,FALSE))</f>
        <v/>
      </c>
      <c r="F75" t="str">
        <f>IF($O75="","",VLOOKUP($O75,'Adopted vs YTD group'!$A$5:$M$500,7,FALSE))</f>
        <v/>
      </c>
      <c r="G75" s="10" t="str">
        <f>IF($O75="","",VLOOKUP($O75,'Adopted vs YTD group'!$A$5:$M$500,8,FALSE))</f>
        <v/>
      </c>
      <c r="H75" s="10" t="str">
        <f>IF($O75="","",VLOOKUP($O75,'Adopted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(2)'!$A$1,"",MAX($O$4:O74)+1)</f>
        <v/>
      </c>
    </row>
    <row r="76" spans="1:15" x14ac:dyDescent="0.2">
      <c r="A76" t="str">
        <f>IF($O76="","",VLOOKUP($O76,'Adopted vs YTD group'!$A$5:$M$500,2,FALSE))</f>
        <v/>
      </c>
      <c r="B76" t="str">
        <f>IF($O76="","",VLOOKUP($O76,'Adopted vs YTD group'!$A$5:$M$500,3,FALSE))</f>
        <v/>
      </c>
      <c r="C76" t="str">
        <f>IF($O76="","",VLOOKUP($O76,'Adopted vs YTD group'!$A$5:$M$500,4,FALSE))</f>
        <v/>
      </c>
      <c r="D76" t="str">
        <f>IF($O76="","",VLOOKUP($O76,'Adopted vs YTD group'!$A$5:$M$500,5,FALSE))</f>
        <v/>
      </c>
      <c r="E76" t="str">
        <f>IF($O76="","",VLOOKUP($O76,'Adopted vs YTD group'!$A$5:$M$500,6,FALSE))</f>
        <v/>
      </c>
      <c r="F76" t="str">
        <f>IF($O76="","",VLOOKUP($O76,'Adopted vs YTD group'!$A$5:$M$500,7,FALSE))</f>
        <v/>
      </c>
      <c r="G76" s="10" t="str">
        <f>IF($O76="","",VLOOKUP($O76,'Adopted vs YTD group'!$A$5:$M$500,8,FALSE))</f>
        <v/>
      </c>
      <c r="H76" s="10" t="str">
        <f>IF($O76="","",VLOOKUP($O76,'Adopted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(2)'!$A$1,"",MAX($O$4:O75)+1)</f>
        <v/>
      </c>
    </row>
    <row r="77" spans="1:15" x14ac:dyDescent="0.2">
      <c r="A77" t="str">
        <f>IF($O77="","",VLOOKUP($O77,'Adopted vs YTD group'!$A$5:$M$500,2,FALSE))</f>
        <v/>
      </c>
      <c r="B77" t="str">
        <f>IF($O77="","",VLOOKUP($O77,'Adopted vs YTD group'!$A$5:$M$500,3,FALSE))</f>
        <v/>
      </c>
      <c r="C77" t="str">
        <f>IF($O77="","",VLOOKUP($O77,'Adopted vs YTD group'!$A$5:$M$500,4,FALSE))</f>
        <v/>
      </c>
      <c r="D77" t="str">
        <f>IF($O77="","",VLOOKUP($O77,'Adopted vs YTD group'!$A$5:$M$500,5,FALSE))</f>
        <v/>
      </c>
      <c r="E77" t="str">
        <f>IF($O77="","",VLOOKUP($O77,'Adopted vs YTD group'!$A$5:$M$500,6,FALSE))</f>
        <v/>
      </c>
      <c r="F77" t="str">
        <f>IF($O77="","",VLOOKUP($O77,'Adopted vs YTD group'!$A$5:$M$500,7,FALSE))</f>
        <v/>
      </c>
      <c r="G77" s="10" t="str">
        <f>IF($O77="","",VLOOKUP($O77,'Adopted vs YTD group'!$A$5:$M$500,8,FALSE))</f>
        <v/>
      </c>
      <c r="H77" s="10" t="str">
        <f>IF($O77="","",VLOOKUP($O77,'Adopted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(2)'!$A$1,"",MAX($O$4:O76)+1)</f>
        <v/>
      </c>
    </row>
    <row r="78" spans="1:15" x14ac:dyDescent="0.2">
      <c r="A78" t="str">
        <f>IF($O78="","",VLOOKUP($O78,'Adopted vs YTD group'!$A$5:$M$500,2,FALSE))</f>
        <v/>
      </c>
      <c r="B78" t="str">
        <f>IF($O78="","",VLOOKUP($O78,'Adopted vs YTD group'!$A$5:$M$500,3,FALSE))</f>
        <v/>
      </c>
      <c r="C78" t="str">
        <f>IF($O78="","",VLOOKUP($O78,'Adopted vs YTD group'!$A$5:$M$500,4,FALSE))</f>
        <v/>
      </c>
      <c r="D78" t="str">
        <f>IF($O78="","",VLOOKUP($O78,'Adopted vs YTD group'!$A$5:$M$500,5,FALSE))</f>
        <v/>
      </c>
      <c r="E78" t="str">
        <f>IF($O78="","",VLOOKUP($O78,'Adopted vs YTD group'!$A$5:$M$500,6,FALSE))</f>
        <v/>
      </c>
      <c r="F78" t="str">
        <f>IF($O78="","",VLOOKUP($O78,'Adopted vs YTD group'!$A$5:$M$500,7,FALSE))</f>
        <v/>
      </c>
      <c r="G78" s="10" t="str">
        <f>IF($O78="","",VLOOKUP($O78,'Adopted vs YTD group'!$A$5:$M$500,8,FALSE))</f>
        <v/>
      </c>
      <c r="H78" s="10" t="str">
        <f>IF($O78="","",VLOOKUP($O78,'Adopted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(2)'!$A$1,"",MAX($O$4:O77)+1)</f>
        <v/>
      </c>
    </row>
    <row r="79" spans="1:15" x14ac:dyDescent="0.2">
      <c r="A79" t="str">
        <f>IF($O79="","",VLOOKUP($O79,'Adopted vs YTD group'!$A$5:$M$500,2,FALSE))</f>
        <v/>
      </c>
      <c r="B79" t="str">
        <f>IF($O79="","",VLOOKUP($O79,'Adopted vs YTD group'!$A$5:$M$500,3,FALSE))</f>
        <v/>
      </c>
      <c r="C79" t="str">
        <f>IF($O79="","",VLOOKUP($O79,'Adopted vs YTD group'!$A$5:$M$500,4,FALSE))</f>
        <v/>
      </c>
      <c r="D79" t="str">
        <f>IF($O79="","",VLOOKUP($O79,'Adopted vs YTD group'!$A$5:$M$500,5,FALSE))</f>
        <v/>
      </c>
      <c r="E79" t="str">
        <f>IF($O79="","",VLOOKUP($O79,'Adopted vs YTD group'!$A$5:$M$500,6,FALSE))</f>
        <v/>
      </c>
      <c r="F79" t="str">
        <f>IF($O79="","",VLOOKUP($O79,'Adopted vs YTD group'!$A$5:$M$500,7,FALSE))</f>
        <v/>
      </c>
      <c r="G79" s="10" t="str">
        <f>IF($O79="","",VLOOKUP($O79,'Adopted vs YTD group'!$A$5:$M$500,8,FALSE))</f>
        <v/>
      </c>
      <c r="H79" s="10" t="str">
        <f>IF($O79="","",VLOOKUP($O79,'Adopted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(2)'!$A$1,"",MAX($O$4:O78)+1)</f>
        <v/>
      </c>
    </row>
    <row r="80" spans="1:15" x14ac:dyDescent="0.2">
      <c r="A80" t="str">
        <f>IF($O80="","",VLOOKUP($O80,'Adopted vs YTD group'!$A$5:$M$500,2,FALSE))</f>
        <v/>
      </c>
      <c r="B80" t="str">
        <f>IF($O80="","",VLOOKUP($O80,'Adopted vs YTD group'!$A$5:$M$500,3,FALSE))</f>
        <v/>
      </c>
      <c r="C80" t="str">
        <f>IF($O80="","",VLOOKUP($O80,'Adopted vs YTD group'!$A$5:$M$500,4,FALSE))</f>
        <v/>
      </c>
      <c r="D80" t="str">
        <f>IF($O80="","",VLOOKUP($O80,'Adopted vs YTD group'!$A$5:$M$500,5,FALSE))</f>
        <v/>
      </c>
      <c r="E80" t="str">
        <f>IF($O80="","",VLOOKUP($O80,'Adopted vs YTD group'!$A$5:$M$500,6,FALSE))</f>
        <v/>
      </c>
      <c r="F80" t="str">
        <f>IF($O80="","",VLOOKUP($O80,'Adopted vs YTD group'!$A$5:$M$500,7,FALSE))</f>
        <v/>
      </c>
      <c r="G80" s="10" t="str">
        <f>IF($O80="","",VLOOKUP($O80,'Adopted vs YTD group'!$A$5:$M$500,8,FALSE))</f>
        <v/>
      </c>
      <c r="H80" s="10" t="str">
        <f>IF($O80="","",VLOOKUP($O80,'Adopted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(2)'!$A$1,"",MAX($O$4:O79)+1)</f>
        <v/>
      </c>
    </row>
    <row r="81" spans="1:15" x14ac:dyDescent="0.2">
      <c r="A81" t="str">
        <f>IF($O81="","",VLOOKUP($O81,'Adopted vs YTD group'!$A$5:$M$500,2,FALSE))</f>
        <v/>
      </c>
      <c r="B81" t="str">
        <f>IF($O81="","",VLOOKUP($O81,'Adopted vs YTD group'!$A$5:$M$500,3,FALSE))</f>
        <v/>
      </c>
      <c r="C81" t="str">
        <f>IF($O81="","",VLOOKUP($O81,'Adopted vs YTD group'!$A$5:$M$500,4,FALSE))</f>
        <v/>
      </c>
      <c r="D81" t="str">
        <f>IF($O81="","",VLOOKUP($O81,'Adopted vs YTD group'!$A$5:$M$500,5,FALSE))</f>
        <v/>
      </c>
      <c r="E81" t="str">
        <f>IF($O81="","",VLOOKUP($O81,'Adopted vs YTD group'!$A$5:$M$500,6,FALSE))</f>
        <v/>
      </c>
      <c r="F81" t="str">
        <f>IF($O81="","",VLOOKUP($O81,'Adopted vs YTD group'!$A$5:$M$500,7,FALSE))</f>
        <v/>
      </c>
      <c r="G81" s="10" t="str">
        <f>IF($O81="","",VLOOKUP($O81,'Adopted vs YTD group'!$A$5:$M$500,8,FALSE))</f>
        <v/>
      </c>
      <c r="H81" s="10" t="str">
        <f>IF($O81="","",VLOOKUP($O81,'Adopted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(2)'!$A$1,"",MAX($O$4:O80)+1)</f>
        <v/>
      </c>
    </row>
    <row r="82" spans="1:15" x14ac:dyDescent="0.2">
      <c r="A82" t="str">
        <f>IF($O82="","",VLOOKUP($O82,'Adopted vs YTD group'!$A$5:$M$500,2,FALSE))</f>
        <v/>
      </c>
      <c r="B82" t="str">
        <f>IF($O82="","",VLOOKUP($O82,'Adopted vs YTD group'!$A$5:$M$500,3,FALSE))</f>
        <v/>
      </c>
      <c r="C82" t="str">
        <f>IF($O82="","",VLOOKUP($O82,'Adopted vs YTD group'!$A$5:$M$500,4,FALSE))</f>
        <v/>
      </c>
      <c r="D82" t="str">
        <f>IF($O82="","",VLOOKUP($O82,'Adopted vs YTD group'!$A$5:$M$500,5,FALSE))</f>
        <v/>
      </c>
      <c r="E82" t="str">
        <f>IF($O82="","",VLOOKUP($O82,'Adopted vs YTD group'!$A$5:$M$500,6,FALSE))</f>
        <v/>
      </c>
      <c r="F82" t="str">
        <f>IF($O82="","",VLOOKUP($O82,'Adopted vs YTD group'!$A$5:$M$500,7,FALSE))</f>
        <v/>
      </c>
      <c r="G82" s="10" t="str">
        <f>IF($O82="","",VLOOKUP($O82,'Adopted vs YTD group'!$A$5:$M$500,8,FALSE))</f>
        <v/>
      </c>
      <c r="H82" s="10" t="str">
        <f>IF($O82="","",VLOOKUP($O82,'Adopted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(2)'!$A$1,"",MAX($O$4:O81)+1)</f>
        <v/>
      </c>
    </row>
    <row r="83" spans="1:15" x14ac:dyDescent="0.2">
      <c r="A83" t="str">
        <f>IF($O83="","",VLOOKUP($O83,'Adopted vs YTD group'!$A$5:$M$500,2,FALSE))</f>
        <v/>
      </c>
      <c r="B83" t="str">
        <f>IF($O83="","",VLOOKUP($O83,'Adopted vs YTD group'!$A$5:$M$500,3,FALSE))</f>
        <v/>
      </c>
      <c r="C83" t="str">
        <f>IF($O83="","",VLOOKUP($O83,'Adopted vs YTD group'!$A$5:$M$500,4,FALSE))</f>
        <v/>
      </c>
      <c r="D83" t="str">
        <f>IF($O83="","",VLOOKUP($O83,'Adopted vs YTD group'!$A$5:$M$500,5,FALSE))</f>
        <v/>
      </c>
      <c r="E83" t="str">
        <f>IF($O83="","",VLOOKUP($O83,'Adopted vs YTD group'!$A$5:$M$500,6,FALSE))</f>
        <v/>
      </c>
      <c r="F83" t="str">
        <f>IF($O83="","",VLOOKUP($O83,'Adopted vs YTD group'!$A$5:$M$500,7,FALSE))</f>
        <v/>
      </c>
      <c r="G83" s="10" t="str">
        <f>IF($O83="","",VLOOKUP($O83,'Adopted vs YTD group'!$A$5:$M$500,8,FALSE))</f>
        <v/>
      </c>
      <c r="H83" s="10" t="str">
        <f>IF($O83="","",VLOOKUP($O83,'Adopted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(2)'!$A$1,"",MAX($O$4:O82)+1)</f>
        <v/>
      </c>
    </row>
    <row r="84" spans="1:15" x14ac:dyDescent="0.2">
      <c r="A84" t="str">
        <f>IF($O84="","",VLOOKUP($O84,'Adopted vs YTD group'!$A$5:$M$500,2,FALSE))</f>
        <v/>
      </c>
      <c r="B84" t="str">
        <f>IF($O84="","",VLOOKUP($O84,'Adopted vs YTD group'!$A$5:$M$500,3,FALSE))</f>
        <v/>
      </c>
      <c r="C84" t="str">
        <f>IF($O84="","",VLOOKUP($O84,'Adopted vs YTD group'!$A$5:$M$500,4,FALSE))</f>
        <v/>
      </c>
      <c r="D84" t="str">
        <f>IF($O84="","",VLOOKUP($O84,'Adopted vs YTD group'!$A$5:$M$500,5,FALSE))</f>
        <v/>
      </c>
      <c r="E84" t="str">
        <f>IF($O84="","",VLOOKUP($O84,'Adopted vs YTD group'!$A$5:$M$500,6,FALSE))</f>
        <v/>
      </c>
      <c r="F84" t="str">
        <f>IF($O84="","",VLOOKUP($O84,'Adopted vs YTD group'!$A$5:$M$500,7,FALSE))</f>
        <v/>
      </c>
      <c r="G84" s="10" t="str">
        <f>IF($O84="","",VLOOKUP($O84,'Adopted vs YTD group'!$A$5:$M$500,8,FALSE))</f>
        <v/>
      </c>
      <c r="H84" s="10" t="str">
        <f>IF($O84="","",VLOOKUP($O84,'Adopted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(2)'!$A$1,"",MAX($O$4:O83)+1)</f>
        <v/>
      </c>
    </row>
    <row r="85" spans="1:15" x14ac:dyDescent="0.2">
      <c r="A85" t="str">
        <f>IF($O85="","",VLOOKUP($O85,'Adopted vs YTD group'!$A$5:$M$500,2,FALSE))</f>
        <v/>
      </c>
      <c r="B85" t="str">
        <f>IF($O85="","",VLOOKUP($O85,'Adopted vs YTD group'!$A$5:$M$500,3,FALSE))</f>
        <v/>
      </c>
      <c r="C85" t="str">
        <f>IF($O85="","",VLOOKUP($O85,'Adopted vs YTD group'!$A$5:$M$500,4,FALSE))</f>
        <v/>
      </c>
      <c r="D85" t="str">
        <f>IF($O85="","",VLOOKUP($O85,'Adopted vs YTD group'!$A$5:$M$500,5,FALSE))</f>
        <v/>
      </c>
      <c r="E85" t="str">
        <f>IF($O85="","",VLOOKUP($O85,'Adopted vs YTD group'!$A$5:$M$500,6,FALSE))</f>
        <v/>
      </c>
      <c r="F85" t="str">
        <f>IF($O85="","",VLOOKUP($O85,'Adopted vs YTD group'!$A$5:$M$500,7,FALSE))</f>
        <v/>
      </c>
      <c r="G85" s="10" t="str">
        <f>IF($O85="","",VLOOKUP($O85,'Adopted vs YTD group'!$A$5:$M$500,8,FALSE))</f>
        <v/>
      </c>
      <c r="H85" s="10" t="str">
        <f>IF($O85="","",VLOOKUP($O85,'Adopted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(2)'!$A$1,"",MAX($O$4:O84)+1)</f>
        <v/>
      </c>
    </row>
    <row r="86" spans="1:15" x14ac:dyDescent="0.2">
      <c r="A86" t="str">
        <f>IF($O86="","",VLOOKUP($O86,'Adopted vs YTD group'!$A$5:$M$500,2,FALSE))</f>
        <v/>
      </c>
      <c r="B86" t="str">
        <f>IF($O86="","",VLOOKUP($O86,'Adopted vs YTD group'!$A$5:$M$500,3,FALSE))</f>
        <v/>
      </c>
      <c r="C86" t="str">
        <f>IF($O86="","",VLOOKUP($O86,'Adopted vs YTD group'!$A$5:$M$500,4,FALSE))</f>
        <v/>
      </c>
      <c r="D86" t="str">
        <f>IF($O86="","",VLOOKUP($O86,'Adopted vs YTD group'!$A$5:$M$500,5,FALSE))</f>
        <v/>
      </c>
      <c r="E86" t="str">
        <f>IF($O86="","",VLOOKUP($O86,'Adopted vs YTD group'!$A$5:$M$500,6,FALSE))</f>
        <v/>
      </c>
      <c r="F86" t="str">
        <f>IF($O86="","",VLOOKUP($O86,'Adopted vs YTD group'!$A$5:$M$500,7,FALSE))</f>
        <v/>
      </c>
      <c r="G86" s="10" t="str">
        <f>IF($O86="","",VLOOKUP($O86,'Adopted vs YTD group'!$A$5:$M$500,8,FALSE))</f>
        <v/>
      </c>
      <c r="H86" s="10" t="str">
        <f>IF($O86="","",VLOOKUP($O86,'Adopted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(2)'!$A$1,"",MAX($O$4:O85)+1)</f>
        <v/>
      </c>
    </row>
    <row r="87" spans="1:15" x14ac:dyDescent="0.2">
      <c r="A87" t="str">
        <f>IF($O87="","",VLOOKUP($O87,'Adopted vs YTD group'!$A$5:$M$500,2,FALSE))</f>
        <v/>
      </c>
      <c r="B87" t="str">
        <f>IF($O87="","",VLOOKUP($O87,'Adopted vs YTD group'!$A$5:$M$500,3,FALSE))</f>
        <v/>
      </c>
      <c r="C87" t="str">
        <f>IF($O87="","",VLOOKUP($O87,'Adopted vs YTD group'!$A$5:$M$500,4,FALSE))</f>
        <v/>
      </c>
      <c r="D87" t="str">
        <f>IF($O87="","",VLOOKUP($O87,'Adopted vs YTD group'!$A$5:$M$500,5,FALSE))</f>
        <v/>
      </c>
      <c r="E87" t="str">
        <f>IF($O87="","",VLOOKUP($O87,'Adopted vs YTD group'!$A$5:$M$500,6,FALSE))</f>
        <v/>
      </c>
      <c r="F87" t="str">
        <f>IF($O87="","",VLOOKUP($O87,'Adopted vs YTD group'!$A$5:$M$500,7,FALSE))</f>
        <v/>
      </c>
      <c r="G87" s="10" t="str">
        <f>IF($O87="","",VLOOKUP($O87,'Adopted vs YTD group'!$A$5:$M$500,8,FALSE))</f>
        <v/>
      </c>
      <c r="H87" s="10" t="str">
        <f>IF($O87="","",VLOOKUP($O87,'Adopted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(2)'!$A$1,"",MAX($O$4:O86)+1)</f>
        <v/>
      </c>
    </row>
    <row r="88" spans="1:15" x14ac:dyDescent="0.2">
      <c r="A88" t="str">
        <f>IF($O88="","",VLOOKUP($O88,'Adopted vs YTD group'!$A$5:$M$500,2,FALSE))</f>
        <v/>
      </c>
      <c r="B88" t="str">
        <f>IF($O88="","",VLOOKUP($O88,'Adopted vs YTD group'!$A$5:$M$500,3,FALSE))</f>
        <v/>
      </c>
      <c r="C88" t="str">
        <f>IF($O88="","",VLOOKUP($O88,'Adopted vs YTD group'!$A$5:$M$500,4,FALSE))</f>
        <v/>
      </c>
      <c r="D88" t="str">
        <f>IF($O88="","",VLOOKUP($O88,'Adopted vs YTD group'!$A$5:$M$500,5,FALSE))</f>
        <v/>
      </c>
      <c r="E88" t="str">
        <f>IF($O88="","",VLOOKUP($O88,'Adopted vs YTD group'!$A$5:$M$500,6,FALSE))</f>
        <v/>
      </c>
      <c r="F88" t="str">
        <f>IF($O88="","",VLOOKUP($O88,'Adopted vs YTD group'!$A$5:$M$500,7,FALSE))</f>
        <v/>
      </c>
      <c r="G88" s="10" t="str">
        <f>IF($O88="","",VLOOKUP($O88,'Adopted vs YTD group'!$A$5:$M$500,8,FALSE))</f>
        <v/>
      </c>
      <c r="H88" s="10" t="str">
        <f>IF($O88="","",VLOOKUP($O88,'Adopted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IF($O89="","",VLOOKUP($O89,'Adopted vs YTD group'!$A$5:$M$500,2,FALSE))</f>
        <v/>
      </c>
      <c r="B89" t="str">
        <f>IF($O89="","",VLOOKUP($O89,'Adopted vs YTD group'!$A$5:$M$500,3,FALSE))</f>
        <v/>
      </c>
      <c r="C89" t="str">
        <f>IF($O89="","",VLOOKUP($O89,'Adopted vs YTD group'!$A$5:$M$500,4,FALSE))</f>
        <v/>
      </c>
      <c r="D89" t="str">
        <f>IF($O89="","",VLOOKUP($O89,'Adopted vs YTD group'!$A$5:$M$500,5,FALSE))</f>
        <v/>
      </c>
      <c r="E89" t="str">
        <f>IF($O89="","",VLOOKUP($O89,'Adopted vs YTD group'!$A$5:$M$500,6,FALSE))</f>
        <v/>
      </c>
      <c r="F89" t="str">
        <f>IF($O89="","",VLOOKUP($O89,'Adopted vs YTD group'!$A$5:$M$500,7,FALSE))</f>
        <v/>
      </c>
      <c r="G89" s="10" t="str">
        <f>IF($O89="","",VLOOKUP($O89,'Adopted vs YTD group'!$A$5:$M$500,8,FALSE))</f>
        <v/>
      </c>
      <c r="H89" s="10" t="str">
        <f>IF($O89="","",VLOOKUP($O89,'Adopted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IF($O90="","",VLOOKUP($O90,'Adopted vs YTD group'!$A$5:$M$500,2,FALSE))</f>
        <v/>
      </c>
      <c r="B90" t="str">
        <f>IF($O90="","",VLOOKUP($O90,'Adopted vs YTD group'!$A$5:$M$500,3,FALSE))</f>
        <v/>
      </c>
      <c r="C90" t="str">
        <f>IF($O90="","",VLOOKUP($O90,'Adopted vs YTD group'!$A$5:$M$500,4,FALSE))</f>
        <v/>
      </c>
      <c r="D90" t="str">
        <f>IF($O90="","",VLOOKUP($O90,'Adopted vs YTD group'!$A$5:$M$500,5,FALSE))</f>
        <v/>
      </c>
      <c r="E90" t="str">
        <f>IF($O90="","",VLOOKUP($O90,'Adopted vs YTD group'!$A$5:$M$500,6,FALSE))</f>
        <v/>
      </c>
      <c r="F90" t="str">
        <f>IF($O90="","",VLOOKUP($O90,'Adopted vs YTD group'!$A$5:$M$500,7,FALSE))</f>
        <v/>
      </c>
      <c r="G90" s="10" t="str">
        <f>IF($O90="","",VLOOKUP($O90,'Adopted vs YTD group'!$A$5:$M$500,8,FALSE))</f>
        <v/>
      </c>
      <c r="H90" s="10" t="str">
        <f>IF($O90="","",VLOOKUP($O90,'Adopted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IF($O91="","",VLOOKUP($O91,'Adopted vs YTD group'!$A$5:$M$500,2,FALSE))</f>
        <v/>
      </c>
      <c r="B91" t="str">
        <f>IF($O91="","",VLOOKUP($O91,'Adopted vs YTD group'!$A$5:$M$500,3,FALSE))</f>
        <v/>
      </c>
      <c r="C91" t="str">
        <f>IF($O91="","",VLOOKUP($O91,'Adopted vs YTD group'!$A$5:$M$500,4,FALSE))</f>
        <v/>
      </c>
      <c r="D91" t="str">
        <f>IF($O91="","",VLOOKUP($O91,'Adopted vs YTD group'!$A$5:$M$500,5,FALSE))</f>
        <v/>
      </c>
      <c r="E91" t="str">
        <f>IF($O91="","",VLOOKUP($O91,'Adopted vs YTD group'!$A$5:$M$500,6,FALSE))</f>
        <v/>
      </c>
      <c r="F91" t="str">
        <f>IF($O91="","",VLOOKUP($O91,'Adopted vs YTD group'!$A$5:$M$500,7,FALSE))</f>
        <v/>
      </c>
      <c r="G91" s="10" t="str">
        <f>IF($O91="","",VLOOKUP($O91,'Adopted vs YTD group'!$A$5:$M$500,8,FALSE))</f>
        <v/>
      </c>
      <c r="H91" s="10" t="str">
        <f>IF($O91="","",VLOOKUP($O91,'Adopted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IF($O92="","",VLOOKUP($O92,'Adopted vs YTD group'!$A$5:$M$500,2,FALSE))</f>
        <v/>
      </c>
      <c r="B92" t="str">
        <f>IF($O92="","",VLOOKUP($O92,'Adopted vs YTD group'!$A$5:$M$500,3,FALSE))</f>
        <v/>
      </c>
      <c r="C92" t="str">
        <f>IF($O92="","",VLOOKUP($O92,'Adopted vs YTD group'!$A$5:$M$500,4,FALSE))</f>
        <v/>
      </c>
      <c r="D92" t="str">
        <f>IF($O92="","",VLOOKUP($O92,'Adopted vs YTD group'!$A$5:$M$500,5,FALSE))</f>
        <v/>
      </c>
      <c r="E92" t="str">
        <f>IF($O92="","",VLOOKUP($O92,'Adopted vs YTD group'!$A$5:$M$500,6,FALSE))</f>
        <v/>
      </c>
      <c r="F92" t="str">
        <f>IF($O92="","",VLOOKUP($O92,'Adopted vs YTD group'!$A$5:$M$500,7,FALSE))</f>
        <v/>
      </c>
      <c r="G92" s="10" t="str">
        <f>IF($O92="","",VLOOKUP($O92,'Adopted vs YTD group'!$A$5:$M$500,8,FALSE))</f>
        <v/>
      </c>
      <c r="H92" s="10" t="str">
        <f>IF($O92="","",VLOOKUP($O92,'Adopted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IF($O93="","",VLOOKUP($O93,'Adopted vs YTD group'!$A$5:$M$500,2,FALSE))</f>
        <v/>
      </c>
      <c r="B93" t="str">
        <f>IF($O93="","",VLOOKUP($O93,'Adopted vs YTD group'!$A$5:$M$500,3,FALSE))</f>
        <v/>
      </c>
      <c r="C93" t="str">
        <f>IF($O93="","",VLOOKUP($O93,'Adopted vs YTD group'!$A$5:$M$500,4,FALSE))</f>
        <v/>
      </c>
      <c r="D93" t="str">
        <f>IF($O93="","",VLOOKUP($O93,'Adopted vs YTD group'!$A$5:$M$500,5,FALSE))</f>
        <v/>
      </c>
      <c r="E93" t="str">
        <f>IF($O93="","",VLOOKUP($O93,'Adopted vs YTD group'!$A$5:$M$500,6,FALSE))</f>
        <v/>
      </c>
      <c r="F93" t="str">
        <f>IF($O93="","",VLOOKUP($O93,'Adopted vs YTD group'!$A$5:$M$500,7,FALSE))</f>
        <v/>
      </c>
      <c r="G93" s="10" t="str">
        <f>IF($O93="","",VLOOKUP($O93,'Adopted vs YTD group'!$A$5:$M$500,8,FALSE))</f>
        <v/>
      </c>
      <c r="H93" s="10" t="str">
        <f>IF($O93="","",VLOOKUP($O93,'Adopted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IF($O94="","",VLOOKUP($O94,'Adopted vs YTD group'!$A$5:$M$500,2,FALSE))</f>
        <v/>
      </c>
      <c r="B94" t="str">
        <f>IF($O94="","",VLOOKUP($O94,'Adopted vs YTD group'!$A$5:$M$500,3,FALSE))</f>
        <v/>
      </c>
      <c r="C94" t="str">
        <f>IF($O94="","",VLOOKUP($O94,'Adopted vs YTD group'!$A$5:$M$500,4,FALSE))</f>
        <v/>
      </c>
      <c r="D94" t="str">
        <f>IF($O94="","",VLOOKUP($O94,'Adopted vs YTD group'!$A$5:$M$500,5,FALSE))</f>
        <v/>
      </c>
      <c r="E94" t="str">
        <f>IF($O94="","",VLOOKUP($O94,'Adopted vs YTD group'!$A$5:$M$500,6,FALSE))</f>
        <v/>
      </c>
      <c r="F94" t="str">
        <f>IF($O94="","",VLOOKUP($O94,'Adopted vs YTD group'!$A$5:$M$500,7,FALSE))</f>
        <v/>
      </c>
      <c r="G94" s="10" t="str">
        <f>IF($O94="","",VLOOKUP($O94,'Adopted vs YTD group'!$A$5:$M$500,8,FALSE))</f>
        <v/>
      </c>
      <c r="H94" s="10" t="str">
        <f>IF($O94="","",VLOOKUP($O94,'Adopted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IF($O95="","",VLOOKUP($O95,'Adopted vs YTD group'!$A$5:$M$500,2,FALSE))</f>
        <v/>
      </c>
      <c r="B95" t="str">
        <f>IF($O95="","",VLOOKUP($O95,'Adopted vs YTD group'!$A$5:$M$500,3,FALSE))</f>
        <v/>
      </c>
      <c r="C95" t="str">
        <f>IF($O95="","",VLOOKUP($O95,'Adopted vs YTD group'!$A$5:$M$500,4,FALSE))</f>
        <v/>
      </c>
      <c r="D95" t="str">
        <f>IF($O95="","",VLOOKUP($O95,'Adopted vs YTD group'!$A$5:$M$500,5,FALSE))</f>
        <v/>
      </c>
      <c r="E95" t="str">
        <f>IF($O95="","",VLOOKUP($O95,'Adopted vs YTD group'!$A$5:$M$500,6,FALSE))</f>
        <v/>
      </c>
      <c r="F95" t="str">
        <f>IF($O95="","",VLOOKUP($O95,'Adopted vs YTD group'!$A$5:$M$500,7,FALSE))</f>
        <v/>
      </c>
      <c r="G95" s="10" t="str">
        <f>IF($O95="","",VLOOKUP($O95,'Adopted vs YTD group'!$A$5:$M$500,8,FALSE))</f>
        <v/>
      </c>
      <c r="H95" s="10" t="str">
        <f>IF($O95="","",VLOOKUP($O95,'Adopted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IF($O96="","",VLOOKUP($O96,'Adopted vs YTD group'!$A$5:$M$500,2,FALSE))</f>
        <v/>
      </c>
      <c r="B96" t="str">
        <f>IF($O96="","",VLOOKUP($O96,'Adopted vs YTD group'!$A$5:$M$500,3,FALSE))</f>
        <v/>
      </c>
      <c r="C96" t="str">
        <f>IF($O96="","",VLOOKUP($O96,'Adopted vs YTD group'!$A$5:$M$500,4,FALSE))</f>
        <v/>
      </c>
      <c r="D96" t="str">
        <f>IF($O96="","",VLOOKUP($O96,'Adopted vs YTD group'!$A$5:$M$500,5,FALSE))</f>
        <v/>
      </c>
      <c r="E96" t="str">
        <f>IF($O96="","",VLOOKUP($O96,'Adopted vs YTD group'!$A$5:$M$500,6,FALSE))</f>
        <v/>
      </c>
      <c r="F96" t="str">
        <f>IF($O96="","",VLOOKUP($O96,'Adopted vs YTD group'!$A$5:$M$500,7,FALSE))</f>
        <v/>
      </c>
      <c r="G96" s="10" t="str">
        <f>IF($O96="","",VLOOKUP($O96,'Adopted vs YTD group'!$A$5:$M$500,8,FALSE))</f>
        <v/>
      </c>
      <c r="H96" s="10" t="str">
        <f>IF($O96="","",VLOOKUP($O96,'Adopted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IF($O97="","",VLOOKUP($O97,'Adopted vs YTD group'!$A$5:$M$500,2,FALSE))</f>
        <v/>
      </c>
      <c r="B97" t="str">
        <f>IF($O97="","",VLOOKUP($O97,'Adopted vs YTD group'!$A$5:$M$500,3,FALSE))</f>
        <v/>
      </c>
      <c r="C97" t="str">
        <f>IF($O97="","",VLOOKUP($O97,'Adopted vs YTD group'!$A$5:$M$500,4,FALSE))</f>
        <v/>
      </c>
      <c r="D97" t="str">
        <f>IF($O97="","",VLOOKUP($O97,'Adopted vs YTD group'!$A$5:$M$500,5,FALSE))</f>
        <v/>
      </c>
      <c r="E97" t="str">
        <f>IF($O97="","",VLOOKUP($O97,'Adopted vs YTD group'!$A$5:$M$500,6,FALSE))</f>
        <v/>
      </c>
      <c r="F97" t="str">
        <f>IF($O97="","",VLOOKUP($O97,'Adopted vs YTD group'!$A$5:$M$500,7,FALSE))</f>
        <v/>
      </c>
      <c r="G97" s="10" t="str">
        <f>IF($O97="","",VLOOKUP($O97,'Adopted vs YTD group'!$A$5:$M$500,8,FALSE))</f>
        <v/>
      </c>
      <c r="H97" s="10" t="str">
        <f>IF($O97="","",VLOOKUP($O97,'Adopted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IF($O98="","",VLOOKUP($O98,'Adopted vs YTD group'!$A$5:$M$500,2,FALSE))</f>
        <v/>
      </c>
      <c r="B98" t="str">
        <f>IF($O98="","",VLOOKUP($O98,'Adopted vs YTD group'!$A$5:$M$500,3,FALSE))</f>
        <v/>
      </c>
      <c r="C98" t="str">
        <f>IF($O98="","",VLOOKUP($O98,'Adopted vs YTD group'!$A$5:$M$500,4,FALSE))</f>
        <v/>
      </c>
      <c r="D98" t="str">
        <f>IF($O98="","",VLOOKUP($O98,'Adopted vs YTD group'!$A$5:$M$500,5,FALSE))</f>
        <v/>
      </c>
      <c r="E98" t="str">
        <f>IF($O98="","",VLOOKUP($O98,'Adopted vs YTD group'!$A$5:$M$500,6,FALSE))</f>
        <v/>
      </c>
      <c r="F98" t="str">
        <f>IF($O98="","",VLOOKUP($O98,'Adopted vs YTD group'!$A$5:$M$500,7,FALSE))</f>
        <v/>
      </c>
      <c r="G98" s="10" t="str">
        <f>IF($O98="","",VLOOKUP($O98,'Adopted vs YTD group'!$A$5:$M$500,8,FALSE))</f>
        <v/>
      </c>
      <c r="H98" s="10" t="str">
        <f>IF($O98="","",VLOOKUP($O98,'Adopted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IF($O99="","",VLOOKUP($O99,'Adopted vs YTD group'!$A$5:$M$500,2,FALSE))</f>
        <v/>
      </c>
      <c r="B99" t="str">
        <f>IF($O99="","",VLOOKUP($O99,'Adopted vs YTD group'!$A$5:$M$500,3,FALSE))</f>
        <v/>
      </c>
      <c r="C99" t="str">
        <f>IF($O99="","",VLOOKUP($O99,'Adopted vs YTD group'!$A$5:$M$500,4,FALSE))</f>
        <v/>
      </c>
      <c r="D99" t="str">
        <f>IF($O99="","",VLOOKUP($O99,'Adopted vs YTD group'!$A$5:$M$500,5,FALSE))</f>
        <v/>
      </c>
      <c r="E99" t="str">
        <f>IF($O99="","",VLOOKUP($O99,'Adopted vs YTD group'!$A$5:$M$500,6,FALSE))</f>
        <v/>
      </c>
      <c r="F99" t="str">
        <f>IF($O99="","",VLOOKUP($O99,'Adopted vs YTD group'!$A$5:$M$500,7,FALSE))</f>
        <v/>
      </c>
      <c r="G99" s="10" t="str">
        <f>IF($O99="","",VLOOKUP($O99,'Adopted vs YTD group'!$A$5:$M$500,8,FALSE))</f>
        <v/>
      </c>
      <c r="H99" s="10" t="str">
        <f>IF($O99="","",VLOOKUP($O99,'Adopted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IF($O100="","",VLOOKUP($O100,'Adopted vs YTD group'!$A$5:$M$500,2,FALSE))</f>
        <v/>
      </c>
      <c r="B100" t="str">
        <f>IF($O100="","",VLOOKUP($O100,'Adopted vs YTD group'!$A$5:$M$500,3,FALSE))</f>
        <v/>
      </c>
      <c r="C100" t="str">
        <f>IF($O100="","",VLOOKUP($O100,'Adopted vs YTD group'!$A$5:$M$500,4,FALSE))</f>
        <v/>
      </c>
      <c r="D100" t="str">
        <f>IF($O100="","",VLOOKUP($O100,'Adopted vs YTD group'!$A$5:$M$500,5,FALSE))</f>
        <v/>
      </c>
      <c r="E100" t="str">
        <f>IF($O100="","",VLOOKUP($O100,'Adopted vs YTD group'!$A$5:$M$500,6,FALSE))</f>
        <v/>
      </c>
      <c r="F100" t="str">
        <f>IF($O100="","",VLOOKUP($O100,'Adopted vs YTD group'!$A$5:$M$500,7,FALSE))</f>
        <v/>
      </c>
      <c r="G100" s="10" t="str">
        <f>IF($O100="","",VLOOKUP($O100,'Adopted vs YTD group'!$A$5:$M$500,8,FALSE))</f>
        <v/>
      </c>
      <c r="H100" s="10" t="str">
        <f>IF($O100="","",VLOOKUP($O100,'Adopted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IF($O101="","",VLOOKUP($O101,'Adopted vs YTD group'!$A$5:$M$500,2,FALSE))</f>
        <v/>
      </c>
      <c r="B101" t="str">
        <f>IF($O101="","",VLOOKUP($O101,'Adopted vs YTD group'!$A$5:$M$500,3,FALSE))</f>
        <v/>
      </c>
      <c r="C101" t="str">
        <f>IF($O101="","",VLOOKUP($O101,'Adopted vs YTD group'!$A$5:$M$500,4,FALSE))</f>
        <v/>
      </c>
      <c r="D101" t="str">
        <f>IF($O101="","",VLOOKUP($O101,'Adopted vs YTD group'!$A$5:$M$500,5,FALSE))</f>
        <v/>
      </c>
      <c r="E101" t="str">
        <f>IF($O101="","",VLOOKUP($O101,'Adopted vs YTD group'!$A$5:$M$500,6,FALSE))</f>
        <v/>
      </c>
      <c r="F101" t="str">
        <f>IF($O101="","",VLOOKUP($O101,'Adopted vs YTD group'!$A$5:$M$500,7,FALSE))</f>
        <v/>
      </c>
      <c r="G101" s="10" t="str">
        <f>IF($O101="","",VLOOKUP($O101,'Adopted vs YTD group'!$A$5:$M$500,8,FALSE))</f>
        <v/>
      </c>
      <c r="H101" s="10" t="str">
        <f>IF($O101="","",VLOOKUP($O101,'Adopted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IF($O102="","",VLOOKUP($O102,'Adopted vs YTD group'!$A$5:$M$500,2,FALSE))</f>
        <v/>
      </c>
      <c r="B102" t="str">
        <f>IF($O102="","",VLOOKUP($O102,'Adopted vs YTD group'!$A$5:$M$500,3,FALSE))</f>
        <v/>
      </c>
      <c r="C102" t="str">
        <f>IF($O102="","",VLOOKUP($O102,'Adopted vs YTD group'!$A$5:$M$500,4,FALSE))</f>
        <v/>
      </c>
      <c r="D102" t="str">
        <f>IF($O102="","",VLOOKUP($O102,'Adopted vs YTD group'!$A$5:$M$500,5,FALSE))</f>
        <v/>
      </c>
      <c r="E102" t="str">
        <f>IF($O102="","",VLOOKUP($O102,'Adopted vs YTD group'!$A$5:$M$500,6,FALSE))</f>
        <v/>
      </c>
      <c r="F102" t="str">
        <f>IF($O102="","",VLOOKUP($O102,'Adopted vs YTD group'!$A$5:$M$500,7,FALSE))</f>
        <v/>
      </c>
      <c r="G102" s="10" t="str">
        <f>IF($O102="","",VLOOKUP($O102,'Adopted vs YTD group'!$A$5:$M$500,8,FALSE))</f>
        <v/>
      </c>
      <c r="H102" s="10" t="str">
        <f>IF($O102="","",VLOOKUP($O102,'Adopted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IF($O103="","",VLOOKUP($O103,'Adopted vs YTD group'!$A$5:$M$500,2,FALSE))</f>
        <v/>
      </c>
      <c r="B103" t="str">
        <f>IF($O103="","",VLOOKUP($O103,'Adopted vs YTD group'!$A$5:$M$500,3,FALSE))</f>
        <v/>
      </c>
      <c r="C103" t="str">
        <f>IF($O103="","",VLOOKUP($O103,'Adopted vs YTD group'!$A$5:$M$500,4,FALSE))</f>
        <v/>
      </c>
      <c r="D103" t="str">
        <f>IF($O103="","",VLOOKUP($O103,'Adopted vs YTD group'!$A$5:$M$500,5,FALSE))</f>
        <v/>
      </c>
      <c r="E103" t="str">
        <f>IF($O103="","",VLOOKUP($O103,'Adopted vs YTD group'!$A$5:$M$500,6,FALSE))</f>
        <v/>
      </c>
      <c r="F103" t="str">
        <f>IF($O103="","",VLOOKUP($O103,'Adopted vs YTD group'!$A$5:$M$500,7,FALSE))</f>
        <v/>
      </c>
      <c r="G103" s="10" t="str">
        <f>IF($O103="","",VLOOKUP($O103,'Adopted vs YTD group'!$A$5:$M$500,8,FALSE))</f>
        <v/>
      </c>
      <c r="H103" s="10" t="str">
        <f>IF($O103="","",VLOOKUP($O103,'Adopted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IF($O104="","",VLOOKUP($O104,'Adopted vs YTD group'!$A$5:$M$500,2,FALSE))</f>
        <v/>
      </c>
      <c r="B104" t="str">
        <f>IF($O104="","",VLOOKUP($O104,'Adopted vs YTD group'!$A$5:$M$500,3,FALSE))</f>
        <v/>
      </c>
      <c r="C104" t="str">
        <f>IF($O104="","",VLOOKUP($O104,'Adopted vs YTD group'!$A$5:$M$500,4,FALSE))</f>
        <v/>
      </c>
      <c r="D104" t="str">
        <f>IF($O104="","",VLOOKUP($O104,'Adopted vs YTD group'!$A$5:$M$500,5,FALSE))</f>
        <v/>
      </c>
      <c r="E104" t="str">
        <f>IF($O104="","",VLOOKUP($O104,'Adopted vs YTD group'!$A$5:$M$500,6,FALSE))</f>
        <v/>
      </c>
      <c r="F104" t="str">
        <f>IF($O104="","",VLOOKUP($O104,'Adopted vs YTD group'!$A$5:$M$500,7,FALSE))</f>
        <v/>
      </c>
      <c r="G104" s="10" t="str">
        <f>IF($O104="","",VLOOKUP($O104,'Adopted vs YTD group'!$A$5:$M$500,8,FALSE))</f>
        <v/>
      </c>
      <c r="H104" s="10" t="str">
        <f>IF($O104="","",VLOOKUP($O104,'Adopted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IF($O105="","",VLOOKUP($O105,'Adopted vs YTD group'!$A$5:$M$500,2,FALSE))</f>
        <v/>
      </c>
      <c r="B105" t="str">
        <f>IF($O105="","",VLOOKUP($O105,'Adopted vs YTD group'!$A$5:$M$500,3,FALSE))</f>
        <v/>
      </c>
      <c r="C105" t="str">
        <f>IF($O105="","",VLOOKUP($O105,'Adopted vs YTD group'!$A$5:$M$500,4,FALSE))</f>
        <v/>
      </c>
      <c r="D105" t="str">
        <f>IF($O105="","",VLOOKUP($O105,'Adopted vs YTD group'!$A$5:$M$500,5,FALSE))</f>
        <v/>
      </c>
      <c r="E105" t="str">
        <f>IF($O105="","",VLOOKUP($O105,'Adopted vs YTD group'!$A$5:$M$500,6,FALSE))</f>
        <v/>
      </c>
      <c r="F105" t="str">
        <f>IF($O105="","",VLOOKUP($O105,'Adopted vs YTD group'!$A$5:$M$500,7,FALSE))</f>
        <v/>
      </c>
      <c r="G105" s="10" t="str">
        <f>IF($O105="","",VLOOKUP($O105,'Adopted vs YTD group'!$A$5:$M$500,8,FALSE))</f>
        <v/>
      </c>
      <c r="H105" s="10" t="str">
        <f>IF($O105="","",VLOOKUP($O105,'Adopted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IF($O106="","",VLOOKUP($O106,'Adopted vs YTD group'!$A$5:$M$500,2,FALSE))</f>
        <v/>
      </c>
      <c r="B106" t="str">
        <f>IF($O106="","",VLOOKUP($O106,'Adopted vs YTD group'!$A$5:$M$500,3,FALSE))</f>
        <v/>
      </c>
      <c r="C106" t="str">
        <f>IF($O106="","",VLOOKUP($O106,'Adopted vs YTD group'!$A$5:$M$500,4,FALSE))</f>
        <v/>
      </c>
      <c r="D106" t="str">
        <f>IF($O106="","",VLOOKUP($O106,'Adopted vs YTD group'!$A$5:$M$500,5,FALSE))</f>
        <v/>
      </c>
      <c r="E106" t="str">
        <f>IF($O106="","",VLOOKUP($O106,'Adopted vs YTD group'!$A$5:$M$500,6,FALSE))</f>
        <v/>
      </c>
      <c r="F106" t="str">
        <f>IF($O106="","",VLOOKUP($O106,'Adopted vs YTD group'!$A$5:$M$500,7,FALSE))</f>
        <v/>
      </c>
      <c r="G106" s="10" t="str">
        <f>IF($O106="","",VLOOKUP($O106,'Adopted vs YTD group'!$A$5:$M$500,8,FALSE))</f>
        <v/>
      </c>
      <c r="H106" s="10" t="str">
        <f>IF($O106="","",VLOOKUP($O106,'Adopted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IF($O107="","",VLOOKUP($O107,'Adopted vs YTD group'!$A$5:$M$500,2,FALSE))</f>
        <v/>
      </c>
      <c r="B107" t="str">
        <f>IF($O107="","",VLOOKUP($O107,'Adopted vs YTD group'!$A$5:$M$500,3,FALSE))</f>
        <v/>
      </c>
      <c r="C107" t="str">
        <f>IF($O107="","",VLOOKUP($O107,'Adopted vs YTD group'!$A$5:$M$500,4,FALSE))</f>
        <v/>
      </c>
      <c r="D107" t="str">
        <f>IF($O107="","",VLOOKUP($O107,'Adopted vs YTD group'!$A$5:$M$500,5,FALSE))</f>
        <v/>
      </c>
      <c r="E107" t="str">
        <f>IF($O107="","",VLOOKUP($O107,'Adopted vs YTD group'!$A$5:$M$500,6,FALSE))</f>
        <v/>
      </c>
      <c r="F107" t="str">
        <f>IF($O107="","",VLOOKUP($O107,'Adopted vs YTD group'!$A$5:$M$500,7,FALSE))</f>
        <v/>
      </c>
      <c r="G107" s="10" t="str">
        <f>IF($O107="","",VLOOKUP($O107,'Adopted vs YTD group'!$A$5:$M$500,8,FALSE))</f>
        <v/>
      </c>
      <c r="H107" s="10" t="str">
        <f>IF($O107="","",VLOOKUP($O107,'Adopted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IF($O108="","",VLOOKUP($O108,'Adopted vs YTD group'!$A$5:$M$500,2,FALSE))</f>
        <v/>
      </c>
      <c r="B108" t="str">
        <f>IF($O108="","",VLOOKUP($O108,'Adopted vs YTD group'!$A$5:$M$500,3,FALSE))</f>
        <v/>
      </c>
      <c r="C108" t="str">
        <f>IF($O108="","",VLOOKUP($O108,'Adopted vs YTD group'!$A$5:$M$500,4,FALSE))</f>
        <v/>
      </c>
      <c r="D108" t="str">
        <f>IF($O108="","",VLOOKUP($O108,'Adopted vs YTD group'!$A$5:$M$500,5,FALSE))</f>
        <v/>
      </c>
      <c r="E108" t="str">
        <f>IF($O108="","",VLOOKUP($O108,'Adopted vs YTD group'!$A$5:$M$500,6,FALSE))</f>
        <v/>
      </c>
      <c r="F108" t="str">
        <f>IF($O108="","",VLOOKUP($O108,'Adopted vs YTD group'!$A$5:$M$500,7,FALSE))</f>
        <v/>
      </c>
      <c r="G108" s="10" t="str">
        <f>IF($O108="","",VLOOKUP($O108,'Adopted vs YTD group'!$A$5:$M$500,8,FALSE))</f>
        <v/>
      </c>
      <c r="H108" s="10" t="str">
        <f>IF($O108="","",VLOOKUP($O108,'Adopted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IF($O109="","",VLOOKUP($O109,'Adopted vs YTD group'!$A$5:$M$500,2,FALSE))</f>
        <v/>
      </c>
      <c r="B109" t="str">
        <f>IF($O109="","",VLOOKUP($O109,'Adopted vs YTD group'!$A$5:$M$500,3,FALSE))</f>
        <v/>
      </c>
      <c r="C109" t="str">
        <f>IF($O109="","",VLOOKUP($O109,'Adopted vs YTD group'!$A$5:$M$500,4,FALSE))</f>
        <v/>
      </c>
      <c r="D109" t="str">
        <f>IF($O109="","",VLOOKUP($O109,'Adopted vs YTD group'!$A$5:$M$500,5,FALSE))</f>
        <v/>
      </c>
      <c r="E109" t="str">
        <f>IF($O109="","",VLOOKUP($O109,'Adopted vs YTD group'!$A$5:$M$500,6,FALSE))</f>
        <v/>
      </c>
      <c r="F109" t="str">
        <f>IF($O109="","",VLOOKUP($O109,'Adopted vs YTD group'!$A$5:$M$500,7,FALSE))</f>
        <v/>
      </c>
      <c r="G109" s="10" t="str">
        <f>IF($O109="","",VLOOKUP($O109,'Adopted vs YTD group'!$A$5:$M$500,8,FALSE))</f>
        <v/>
      </c>
      <c r="H109" s="10" t="str">
        <f>IF($O109="","",VLOOKUP($O109,'Adopted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IF($O110="","",VLOOKUP($O110,'Adopted vs YTD group'!$A$5:$M$500,2,FALSE))</f>
        <v/>
      </c>
      <c r="B110" t="str">
        <f>IF($O110="","",VLOOKUP($O110,'Adopted vs YTD group'!$A$5:$M$500,3,FALSE))</f>
        <v/>
      </c>
      <c r="C110" t="str">
        <f>IF($O110="","",VLOOKUP($O110,'Adopted vs YTD group'!$A$5:$M$500,4,FALSE))</f>
        <v/>
      </c>
      <c r="D110" t="str">
        <f>IF($O110="","",VLOOKUP($O110,'Adopted vs YTD group'!$A$5:$M$500,5,FALSE))</f>
        <v/>
      </c>
      <c r="E110" t="str">
        <f>IF($O110="","",VLOOKUP($O110,'Adopted vs YTD group'!$A$5:$M$500,6,FALSE))</f>
        <v/>
      </c>
      <c r="F110" t="str">
        <f>IF($O110="","",VLOOKUP($O110,'Adopted vs YTD group'!$A$5:$M$500,7,FALSE))</f>
        <v/>
      </c>
      <c r="G110" s="10" t="str">
        <f>IF($O110="","",VLOOKUP($O110,'Adopted vs YTD group'!$A$5:$M$500,8,FALSE))</f>
        <v/>
      </c>
      <c r="H110" s="10" t="str">
        <f>IF($O110="","",VLOOKUP($O110,'Adopted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IF($O111="","",VLOOKUP($O111,'Adopted vs YTD group'!$A$5:$M$500,2,FALSE))</f>
        <v/>
      </c>
      <c r="B111" t="str">
        <f>IF($O111="","",VLOOKUP($O111,'Adopted vs YTD group'!$A$5:$M$500,3,FALSE))</f>
        <v/>
      </c>
      <c r="C111" t="str">
        <f>IF($O111="","",VLOOKUP($O111,'Adopted vs YTD group'!$A$5:$M$500,4,FALSE))</f>
        <v/>
      </c>
      <c r="D111" t="str">
        <f>IF($O111="","",VLOOKUP($O111,'Adopted vs YTD group'!$A$5:$M$500,5,FALSE))</f>
        <v/>
      </c>
      <c r="E111" t="str">
        <f>IF($O111="","",VLOOKUP($O111,'Adopted vs YTD group'!$A$5:$M$500,6,FALSE))</f>
        <v/>
      </c>
      <c r="F111" t="str">
        <f>IF($O111="","",VLOOKUP($O111,'Adopted vs YTD group'!$A$5:$M$500,7,FALSE))</f>
        <v/>
      </c>
      <c r="G111" s="10" t="str">
        <f>IF($O111="","",VLOOKUP($O111,'Adopted vs YTD group'!$A$5:$M$500,8,FALSE))</f>
        <v/>
      </c>
      <c r="H111" s="10" t="str">
        <f>IF($O111="","",VLOOKUP($O111,'Adopted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IF($O112="","",VLOOKUP($O112,'Adopted vs YTD group'!$A$5:$M$500,2,FALSE))</f>
        <v/>
      </c>
      <c r="B112" t="str">
        <f>IF($O112="","",VLOOKUP($O112,'Adopted vs YTD group'!$A$5:$M$500,3,FALSE))</f>
        <v/>
      </c>
      <c r="C112" t="str">
        <f>IF($O112="","",VLOOKUP($O112,'Adopted vs YTD group'!$A$5:$M$500,4,FALSE))</f>
        <v/>
      </c>
      <c r="D112" t="str">
        <f>IF($O112="","",VLOOKUP($O112,'Adopted vs YTD group'!$A$5:$M$500,5,FALSE))</f>
        <v/>
      </c>
      <c r="E112" t="str">
        <f>IF($O112="","",VLOOKUP($O112,'Adopted vs YTD group'!$A$5:$M$500,6,FALSE))</f>
        <v/>
      </c>
      <c r="F112" t="str">
        <f>IF($O112="","",VLOOKUP($O112,'Adopted vs YTD group'!$A$5:$M$500,7,FALSE))</f>
        <v/>
      </c>
      <c r="G112" s="10" t="str">
        <f>IF($O112="","",VLOOKUP($O112,'Adopted vs YTD group'!$A$5:$M$500,8,FALSE))</f>
        <v/>
      </c>
      <c r="H112" s="10" t="str">
        <f>IF($O112="","",VLOOKUP($O112,'Adopted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IF($O113="","",VLOOKUP($O113,'Adopted vs YTD group'!$A$5:$M$500,2,FALSE))</f>
        <v/>
      </c>
      <c r="B113" t="str">
        <f>IF($O113="","",VLOOKUP($O113,'Adopted vs YTD group'!$A$5:$M$500,3,FALSE))</f>
        <v/>
      </c>
      <c r="C113" t="str">
        <f>IF($O113="","",VLOOKUP($O113,'Adopted vs YTD group'!$A$5:$M$500,4,FALSE))</f>
        <v/>
      </c>
      <c r="D113" t="str">
        <f>IF($O113="","",VLOOKUP($O113,'Adopted vs YTD group'!$A$5:$M$500,5,FALSE))</f>
        <v/>
      </c>
      <c r="E113" t="str">
        <f>IF($O113="","",VLOOKUP($O113,'Adopted vs YTD group'!$A$5:$M$500,6,FALSE))</f>
        <v/>
      </c>
      <c r="F113" t="str">
        <f>IF($O113="","",VLOOKUP($O113,'Adopted vs YTD group'!$A$5:$M$500,7,FALSE))</f>
        <v/>
      </c>
      <c r="G113" s="10" t="str">
        <f>IF($O113="","",VLOOKUP($O113,'Adopted vs YTD group'!$A$5:$M$500,8,FALSE))</f>
        <v/>
      </c>
      <c r="H113" s="10" t="str">
        <f>IF($O113="","",VLOOKUP($O113,'Adopted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IF($O114="","",VLOOKUP($O114,'Adopted vs YTD group'!$A$5:$M$500,2,FALSE))</f>
        <v/>
      </c>
      <c r="B114" t="str">
        <f>IF($O114="","",VLOOKUP($O114,'Adopted vs YTD group'!$A$5:$M$500,3,FALSE))</f>
        <v/>
      </c>
      <c r="C114" t="str">
        <f>IF($O114="","",VLOOKUP($O114,'Adopted vs YTD group'!$A$5:$M$500,4,FALSE))</f>
        <v/>
      </c>
      <c r="D114" t="str">
        <f>IF($O114="","",VLOOKUP($O114,'Adopted vs YTD group'!$A$5:$M$500,5,FALSE))</f>
        <v/>
      </c>
      <c r="E114" t="str">
        <f>IF($O114="","",VLOOKUP($O114,'Adopted vs YTD group'!$A$5:$M$500,6,FALSE))</f>
        <v/>
      </c>
      <c r="F114" t="str">
        <f>IF($O114="","",VLOOKUP($O114,'Adopted vs YTD group'!$A$5:$M$500,7,FALSE))</f>
        <v/>
      </c>
      <c r="G114" s="10" t="str">
        <f>IF($O114="","",VLOOKUP($O114,'Adopted vs YTD group'!$A$5:$M$500,8,FALSE))</f>
        <v/>
      </c>
      <c r="H114" s="10" t="str">
        <f>IF($O114="","",VLOOKUP($O114,'Adopted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IF($O115="","",VLOOKUP($O115,'Adopted vs YTD group'!$A$5:$M$500,2,FALSE))</f>
        <v/>
      </c>
      <c r="B115" t="str">
        <f>IF($O115="","",VLOOKUP($O115,'Adopted vs YTD group'!$A$5:$M$500,3,FALSE))</f>
        <v/>
      </c>
      <c r="C115" t="str">
        <f>IF($O115="","",VLOOKUP($O115,'Adopted vs YTD group'!$A$5:$M$500,4,FALSE))</f>
        <v/>
      </c>
      <c r="D115" t="str">
        <f>IF($O115="","",VLOOKUP($O115,'Adopted vs YTD group'!$A$5:$M$500,5,FALSE))</f>
        <v/>
      </c>
      <c r="E115" t="str">
        <f>IF($O115="","",VLOOKUP($O115,'Adopted vs YTD group'!$A$5:$M$500,6,FALSE))</f>
        <v/>
      </c>
      <c r="F115" t="str">
        <f>IF($O115="","",VLOOKUP($O115,'Adopted vs YTD group'!$A$5:$M$500,7,FALSE))</f>
        <v/>
      </c>
      <c r="G115" s="10" t="str">
        <f>IF($O115="","",VLOOKUP($O115,'Adopted vs YTD group'!$A$5:$M$500,8,FALSE))</f>
        <v/>
      </c>
      <c r="H115" s="10" t="str">
        <f>IF($O115="","",VLOOKUP($O115,'Adopted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IF($O116="","",VLOOKUP($O116,'Adopted vs YTD group'!$A$5:$M$500,2,FALSE))</f>
        <v/>
      </c>
      <c r="B116" t="str">
        <f>IF($O116="","",VLOOKUP($O116,'Adopted vs YTD group'!$A$5:$M$500,3,FALSE))</f>
        <v/>
      </c>
      <c r="C116" t="str">
        <f>IF($O116="","",VLOOKUP($O116,'Adopted vs YTD group'!$A$5:$M$500,4,FALSE))</f>
        <v/>
      </c>
      <c r="D116" t="str">
        <f>IF($O116="","",VLOOKUP($O116,'Adopted vs YTD group'!$A$5:$M$500,5,FALSE))</f>
        <v/>
      </c>
      <c r="E116" t="str">
        <f>IF($O116="","",VLOOKUP($O116,'Adopted vs YTD group'!$A$5:$M$500,6,FALSE))</f>
        <v/>
      </c>
      <c r="F116" t="str">
        <f>IF($O116="","",VLOOKUP($O116,'Adopted vs YTD group'!$A$5:$M$500,7,FALSE))</f>
        <v/>
      </c>
      <c r="G116" s="10" t="str">
        <f>IF($O116="","",VLOOKUP($O116,'Adopted vs YTD group'!$A$5:$M$500,8,FALSE))</f>
        <v/>
      </c>
      <c r="H116" s="10" t="str">
        <f>IF($O116="","",VLOOKUP($O116,'Adopted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IF($O117="","",VLOOKUP($O117,'Adopted vs YTD group'!$A$5:$M$500,2,FALSE))</f>
        <v/>
      </c>
      <c r="B117" t="str">
        <f>IF($O117="","",VLOOKUP($O117,'Adopted vs YTD group'!$A$5:$M$500,3,FALSE))</f>
        <v/>
      </c>
      <c r="C117" t="str">
        <f>IF($O117="","",VLOOKUP($O117,'Adopted vs YTD group'!$A$5:$M$500,4,FALSE))</f>
        <v/>
      </c>
      <c r="D117" t="str">
        <f>IF($O117="","",VLOOKUP($O117,'Adopted vs YTD group'!$A$5:$M$500,5,FALSE))</f>
        <v/>
      </c>
      <c r="E117" t="str">
        <f>IF($O117="","",VLOOKUP($O117,'Adopted vs YTD group'!$A$5:$M$500,6,FALSE))</f>
        <v/>
      </c>
      <c r="F117" t="str">
        <f>IF($O117="","",VLOOKUP($O117,'Adopted vs YTD group'!$A$5:$M$500,7,FALSE))</f>
        <v/>
      </c>
      <c r="G117" s="10" t="str">
        <f>IF($O117="","",VLOOKUP($O117,'Adopted vs YTD group'!$A$5:$M$500,8,FALSE))</f>
        <v/>
      </c>
      <c r="H117" s="10" t="str">
        <f>IF($O117="","",VLOOKUP($O117,'Adopted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IF($O118="","",VLOOKUP($O118,'Adopted vs YTD group'!$A$5:$M$500,2,FALSE))</f>
        <v/>
      </c>
      <c r="B118" t="str">
        <f>IF($O118="","",VLOOKUP($O118,'Adopted vs YTD group'!$A$5:$M$500,3,FALSE))</f>
        <v/>
      </c>
      <c r="C118" t="str">
        <f>IF($O118="","",VLOOKUP($O118,'Adopted vs YTD group'!$A$5:$M$500,4,FALSE))</f>
        <v/>
      </c>
      <c r="D118" t="str">
        <f>IF($O118="","",VLOOKUP($O118,'Adopted vs YTD group'!$A$5:$M$500,5,FALSE))</f>
        <v/>
      </c>
      <c r="E118" t="str">
        <f>IF($O118="","",VLOOKUP($O118,'Adopted vs YTD group'!$A$5:$M$500,6,FALSE))</f>
        <v/>
      </c>
      <c r="F118" t="str">
        <f>IF($O118="","",VLOOKUP($O118,'Adopted vs YTD group'!$A$5:$M$500,7,FALSE))</f>
        <v/>
      </c>
      <c r="G118" s="10" t="str">
        <f>IF($O118="","",VLOOKUP($O118,'Adopted vs YTD group'!$A$5:$M$500,8,FALSE))</f>
        <v/>
      </c>
      <c r="H118" s="10" t="str">
        <f>IF($O118="","",VLOOKUP($O118,'Adopted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IF($O119="","",VLOOKUP($O119,'Adopted vs YTD group'!$A$5:$M$500,2,FALSE))</f>
        <v/>
      </c>
      <c r="B119" t="str">
        <f>IF($O119="","",VLOOKUP($O119,'Adopted vs YTD group'!$A$5:$M$500,3,FALSE))</f>
        <v/>
      </c>
      <c r="C119" t="str">
        <f>IF($O119="","",VLOOKUP($O119,'Adopted vs YTD group'!$A$5:$M$500,4,FALSE))</f>
        <v/>
      </c>
      <c r="D119" t="str">
        <f>IF($O119="","",VLOOKUP($O119,'Adopted vs YTD group'!$A$5:$M$500,5,FALSE))</f>
        <v/>
      </c>
      <c r="E119" t="str">
        <f>IF($O119="","",VLOOKUP($O119,'Adopted vs YTD group'!$A$5:$M$500,6,FALSE))</f>
        <v/>
      </c>
      <c r="F119" t="str">
        <f>IF($O119="","",VLOOKUP($O119,'Adopted vs YTD group'!$A$5:$M$500,7,FALSE))</f>
        <v/>
      </c>
      <c r="G119" s="10" t="str">
        <f>IF($O119="","",VLOOKUP($O119,'Adopted vs YTD group'!$A$5:$M$500,8,FALSE))</f>
        <v/>
      </c>
      <c r="H119" s="10" t="str">
        <f>IF($O119="","",VLOOKUP($O119,'Adopted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IF($O120="","",VLOOKUP($O120,'Adopted vs YTD group'!$A$5:$M$500,2,FALSE))</f>
        <v/>
      </c>
      <c r="B120" t="str">
        <f>IF($O120="","",VLOOKUP($O120,'Adopted vs YTD group'!$A$5:$M$500,3,FALSE))</f>
        <v/>
      </c>
      <c r="C120" t="str">
        <f>IF($O120="","",VLOOKUP($O120,'Adopted vs YTD group'!$A$5:$M$500,4,FALSE))</f>
        <v/>
      </c>
      <c r="D120" t="str">
        <f>IF($O120="","",VLOOKUP($O120,'Adopted vs YTD group'!$A$5:$M$500,5,FALSE))</f>
        <v/>
      </c>
      <c r="E120" t="str">
        <f>IF($O120="","",VLOOKUP($O120,'Adopted vs YTD group'!$A$5:$M$500,6,FALSE))</f>
        <v/>
      </c>
      <c r="F120" t="str">
        <f>IF($O120="","",VLOOKUP($O120,'Adopted vs YTD group'!$A$5:$M$500,7,FALSE))</f>
        <v/>
      </c>
      <c r="G120" s="10" t="str">
        <f>IF($O120="","",VLOOKUP($O120,'Adopted vs YTD group'!$A$5:$M$500,8,FALSE))</f>
        <v/>
      </c>
      <c r="H120" s="10" t="str">
        <f>IF($O120="","",VLOOKUP($O120,'Adopted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IF($O121="","",VLOOKUP($O121,'Adopted vs YTD group'!$A$5:$M$500,2,FALSE))</f>
        <v/>
      </c>
      <c r="B121" t="str">
        <f>IF($O121="","",VLOOKUP($O121,'Adopted vs YTD group'!$A$5:$M$500,3,FALSE))</f>
        <v/>
      </c>
      <c r="C121" t="str">
        <f>IF($O121="","",VLOOKUP($O121,'Adopted vs YTD group'!$A$5:$M$500,4,FALSE))</f>
        <v/>
      </c>
      <c r="D121" t="str">
        <f>IF($O121="","",VLOOKUP($O121,'Adopted vs YTD group'!$A$5:$M$500,5,FALSE))</f>
        <v/>
      </c>
      <c r="E121" t="str">
        <f>IF($O121="","",VLOOKUP($O121,'Adopted vs YTD group'!$A$5:$M$500,6,FALSE))</f>
        <v/>
      </c>
      <c r="F121" t="str">
        <f>IF($O121="","",VLOOKUP($O121,'Adopted vs YTD group'!$A$5:$M$500,7,FALSE))</f>
        <v/>
      </c>
      <c r="G121" s="10" t="str">
        <f>IF($O121="","",VLOOKUP($O121,'Adopted vs YTD group'!$A$5:$M$500,8,FALSE))</f>
        <v/>
      </c>
      <c r="H121" s="10" t="str">
        <f>IF($O121="","",VLOOKUP($O121,'Adopted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IF($O122="","",VLOOKUP($O122,'Adopted vs YTD group'!$A$5:$M$500,2,FALSE))</f>
        <v/>
      </c>
      <c r="B122" t="str">
        <f>IF($O122="","",VLOOKUP($O122,'Adopted vs YTD group'!$A$5:$M$500,3,FALSE))</f>
        <v/>
      </c>
      <c r="C122" t="str">
        <f>IF($O122="","",VLOOKUP($O122,'Adopted vs YTD group'!$A$5:$M$500,4,FALSE))</f>
        <v/>
      </c>
      <c r="D122" t="str">
        <f>IF($O122="","",VLOOKUP($O122,'Adopted vs YTD group'!$A$5:$M$500,5,FALSE))</f>
        <v/>
      </c>
      <c r="E122" t="str">
        <f>IF($O122="","",VLOOKUP($O122,'Adopted vs YTD group'!$A$5:$M$500,6,FALSE))</f>
        <v/>
      </c>
      <c r="F122" t="str">
        <f>IF($O122="","",VLOOKUP($O122,'Adopted vs YTD group'!$A$5:$M$500,7,FALSE))</f>
        <v/>
      </c>
      <c r="G122" s="10" t="str">
        <f>IF($O122="","",VLOOKUP($O122,'Adopted vs YTD group'!$A$5:$M$500,8,FALSE))</f>
        <v/>
      </c>
      <c r="H122" s="10" t="str">
        <f>IF($O122="","",VLOOKUP($O122,'Adopted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IF($O123="","",VLOOKUP($O123,'Adopted vs YTD group'!$A$5:$M$500,2,FALSE))</f>
        <v/>
      </c>
      <c r="B123" t="str">
        <f>IF($O123="","",VLOOKUP($O123,'Adopted vs YTD group'!$A$5:$M$500,3,FALSE))</f>
        <v/>
      </c>
      <c r="C123" t="str">
        <f>IF($O123="","",VLOOKUP($O123,'Adopted vs YTD group'!$A$5:$M$500,4,FALSE))</f>
        <v/>
      </c>
      <c r="D123" t="str">
        <f>IF($O123="","",VLOOKUP($O123,'Adopted vs YTD group'!$A$5:$M$500,5,FALSE))</f>
        <v/>
      </c>
      <c r="E123" t="str">
        <f>IF($O123="","",VLOOKUP($O123,'Adopted vs YTD group'!$A$5:$M$500,6,FALSE))</f>
        <v/>
      </c>
      <c r="F123" t="str">
        <f>IF($O123="","",VLOOKUP($O123,'Adopted vs YTD group'!$A$5:$M$500,7,FALSE))</f>
        <v/>
      </c>
      <c r="G123" s="10" t="str">
        <f>IF($O123="","",VLOOKUP($O123,'Adopted vs YTD group'!$A$5:$M$500,8,FALSE))</f>
        <v/>
      </c>
      <c r="H123" s="10" t="str">
        <f>IF($O123="","",VLOOKUP($O123,'Adopted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IF($O124="","",VLOOKUP($O124,'Adopted vs YTD group'!$A$5:$M$500,2,FALSE))</f>
        <v/>
      </c>
      <c r="B124" t="str">
        <f>IF($O124="","",VLOOKUP($O124,'Adopted vs YTD group'!$A$5:$M$500,3,FALSE))</f>
        <v/>
      </c>
      <c r="C124" t="str">
        <f>IF($O124="","",VLOOKUP($O124,'Adopted vs YTD group'!$A$5:$M$500,4,FALSE))</f>
        <v/>
      </c>
      <c r="D124" t="str">
        <f>IF($O124="","",VLOOKUP($O124,'Adopted vs YTD group'!$A$5:$M$500,5,FALSE))</f>
        <v/>
      </c>
      <c r="E124" t="str">
        <f>IF($O124="","",VLOOKUP($O124,'Adopted vs YTD group'!$A$5:$M$500,6,FALSE))</f>
        <v/>
      </c>
      <c r="F124" t="str">
        <f>IF($O124="","",VLOOKUP($O124,'Adopted vs YTD group'!$A$5:$M$500,7,FALSE))</f>
        <v/>
      </c>
      <c r="G124" s="10" t="str">
        <f>IF($O124="","",VLOOKUP($O124,'Adopted vs YTD group'!$A$5:$M$500,8,FALSE))</f>
        <v/>
      </c>
      <c r="H124" s="10" t="str">
        <f>IF($O124="","",VLOOKUP($O124,'Adopted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IF($O125="","",VLOOKUP($O125,'Adopted vs YTD group'!$A$5:$M$500,2,FALSE))</f>
        <v/>
      </c>
      <c r="B125" t="str">
        <f>IF($O125="","",VLOOKUP($O125,'Adopted vs YTD group'!$A$5:$M$500,3,FALSE))</f>
        <v/>
      </c>
      <c r="C125" t="str">
        <f>IF($O125="","",VLOOKUP($O125,'Adopted vs YTD group'!$A$5:$M$500,4,FALSE))</f>
        <v/>
      </c>
      <c r="D125" t="str">
        <f>IF($O125="","",VLOOKUP($O125,'Adopted vs YTD group'!$A$5:$M$500,5,FALSE))</f>
        <v/>
      </c>
      <c r="E125" t="str">
        <f>IF($O125="","",VLOOKUP($O125,'Adopted vs YTD group'!$A$5:$M$500,6,FALSE))</f>
        <v/>
      </c>
      <c r="F125" t="str">
        <f>IF($O125="","",VLOOKUP($O125,'Adopted vs YTD group'!$A$5:$M$500,7,FALSE))</f>
        <v/>
      </c>
      <c r="G125" s="10" t="str">
        <f>IF($O125="","",VLOOKUP($O125,'Adopted vs YTD group'!$A$5:$M$500,8,FALSE))</f>
        <v/>
      </c>
      <c r="H125" s="10" t="str">
        <f>IF($O125="","",VLOOKUP($O125,'Adopted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IF($O126="","",VLOOKUP($O126,'Adopted vs YTD group'!$A$5:$M$500,2,FALSE))</f>
        <v/>
      </c>
      <c r="B126" t="str">
        <f>IF($O126="","",VLOOKUP($O126,'Adopted vs YTD group'!$A$5:$M$500,3,FALSE))</f>
        <v/>
      </c>
      <c r="C126" t="str">
        <f>IF($O126="","",VLOOKUP($O126,'Adopted vs YTD group'!$A$5:$M$500,4,FALSE))</f>
        <v/>
      </c>
      <c r="D126" t="str">
        <f>IF($O126="","",VLOOKUP($O126,'Adopted vs YTD group'!$A$5:$M$500,5,FALSE))</f>
        <v/>
      </c>
      <c r="E126" t="str">
        <f>IF($O126="","",VLOOKUP($O126,'Adopted vs YTD group'!$A$5:$M$500,6,FALSE))</f>
        <v/>
      </c>
      <c r="F126" t="str">
        <f>IF($O126="","",VLOOKUP($O126,'Adopted vs YTD group'!$A$5:$M$500,7,FALSE))</f>
        <v/>
      </c>
      <c r="G126" s="10" t="str">
        <f>IF($O126="","",VLOOKUP($O126,'Adopted vs YTD group'!$A$5:$M$500,8,FALSE))</f>
        <v/>
      </c>
      <c r="H126" s="10" t="str">
        <f>IF($O126="","",VLOOKUP($O126,'Adopted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IF($O127="","",VLOOKUP($O127,'Adopted vs YTD group'!$A$5:$M$500,2,FALSE))</f>
        <v/>
      </c>
      <c r="B127" t="str">
        <f>IF($O127="","",VLOOKUP($O127,'Adopted vs YTD group'!$A$5:$M$500,3,FALSE))</f>
        <v/>
      </c>
      <c r="C127" t="str">
        <f>IF($O127="","",VLOOKUP($O127,'Adopted vs YTD group'!$A$5:$M$500,4,FALSE))</f>
        <v/>
      </c>
      <c r="D127" t="str">
        <f>IF($O127="","",VLOOKUP($O127,'Adopted vs YTD group'!$A$5:$M$500,5,FALSE))</f>
        <v/>
      </c>
      <c r="E127" t="str">
        <f>IF($O127="","",VLOOKUP($O127,'Adopted vs YTD group'!$A$5:$M$500,6,FALSE))</f>
        <v/>
      </c>
      <c r="F127" t="str">
        <f>IF($O127="","",VLOOKUP($O127,'Adopted vs YTD group'!$A$5:$M$500,7,FALSE))</f>
        <v/>
      </c>
      <c r="G127" s="10" t="str">
        <f>IF($O127="","",VLOOKUP($O127,'Adopted vs YTD group'!$A$5:$M$500,8,FALSE))</f>
        <v/>
      </c>
      <c r="H127" s="10" t="str">
        <f>IF($O127="","",VLOOKUP($O127,'Adopted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IF($O128="","",VLOOKUP($O128,'Adopted vs YTD group'!$A$5:$M$500,2,FALSE))</f>
        <v/>
      </c>
      <c r="B128" t="str">
        <f>IF($O128="","",VLOOKUP($O128,'Adopted vs YTD group'!$A$5:$M$500,3,FALSE))</f>
        <v/>
      </c>
      <c r="C128" t="str">
        <f>IF($O128="","",VLOOKUP($O128,'Adopted vs YTD group'!$A$5:$M$500,4,FALSE))</f>
        <v/>
      </c>
      <c r="D128" t="str">
        <f>IF($O128="","",VLOOKUP($O128,'Adopted vs YTD group'!$A$5:$M$500,5,FALSE))</f>
        <v/>
      </c>
      <c r="E128" t="str">
        <f>IF($O128="","",VLOOKUP($O128,'Adopted vs YTD group'!$A$5:$M$500,6,FALSE))</f>
        <v/>
      </c>
      <c r="F128" t="str">
        <f>IF($O128="","",VLOOKUP($O128,'Adopted vs YTD group'!$A$5:$M$500,7,FALSE))</f>
        <v/>
      </c>
      <c r="G128" s="10" t="str">
        <f>IF($O128="","",VLOOKUP($O128,'Adopted vs YTD group'!$A$5:$M$500,8,FALSE))</f>
        <v/>
      </c>
      <c r="H128" s="10" t="str">
        <f>IF($O128="","",VLOOKUP($O128,'Adopted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IF($O129="","",VLOOKUP($O129,'Adopted vs YTD group'!$A$5:$M$500,2,FALSE))</f>
        <v/>
      </c>
      <c r="B129" t="str">
        <f>IF($O129="","",VLOOKUP($O129,'Adopted vs YTD group'!$A$5:$M$500,3,FALSE))</f>
        <v/>
      </c>
      <c r="C129" t="str">
        <f>IF($O129="","",VLOOKUP($O129,'Adopted vs YTD group'!$A$5:$M$500,4,FALSE))</f>
        <v/>
      </c>
      <c r="D129" t="str">
        <f>IF($O129="","",VLOOKUP($O129,'Adopted vs YTD group'!$A$5:$M$500,5,FALSE))</f>
        <v/>
      </c>
      <c r="E129" t="str">
        <f>IF($O129="","",VLOOKUP($O129,'Adopted vs YTD group'!$A$5:$M$500,6,FALSE))</f>
        <v/>
      </c>
      <c r="F129" t="str">
        <f>IF($O129="","",VLOOKUP($O129,'Adopted vs YTD group'!$A$5:$M$500,7,FALSE))</f>
        <v/>
      </c>
      <c r="G129" s="10" t="str">
        <f>IF($O129="","",VLOOKUP($O129,'Adopted vs YTD group'!$A$5:$M$500,8,FALSE))</f>
        <v/>
      </c>
      <c r="H129" s="10" t="str">
        <f>IF($O129="","",VLOOKUP($O129,'Adopted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IF($O130="","",VLOOKUP($O130,'Adopted vs YTD group'!$A$5:$M$500,2,FALSE))</f>
        <v/>
      </c>
      <c r="B130" t="str">
        <f>IF($O130="","",VLOOKUP($O130,'Adopted vs YTD group'!$A$5:$M$500,3,FALSE))</f>
        <v/>
      </c>
      <c r="C130" t="str">
        <f>IF($O130="","",VLOOKUP($O130,'Adopted vs YTD group'!$A$5:$M$500,4,FALSE))</f>
        <v/>
      </c>
      <c r="D130" t="str">
        <f>IF($O130="","",VLOOKUP($O130,'Adopted vs YTD group'!$A$5:$M$500,5,FALSE))</f>
        <v/>
      </c>
      <c r="E130" t="str">
        <f>IF($O130="","",VLOOKUP($O130,'Adopted vs YTD group'!$A$5:$M$500,6,FALSE))</f>
        <v/>
      </c>
      <c r="F130" t="str">
        <f>IF($O130="","",VLOOKUP($O130,'Adopted vs YTD group'!$A$5:$M$500,7,FALSE))</f>
        <v/>
      </c>
      <c r="G130" s="10" t="str">
        <f>IF($O130="","",VLOOKUP($O130,'Adopted vs YTD group'!$A$5:$M$500,8,FALSE))</f>
        <v/>
      </c>
      <c r="H130" s="10" t="str">
        <f>IF($O130="","",VLOOKUP($O130,'Adopted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IF($O131="","",VLOOKUP($O131,'Adopted vs YTD group'!$A$5:$M$500,2,FALSE))</f>
        <v/>
      </c>
      <c r="B131" t="str">
        <f>IF($O131="","",VLOOKUP($O131,'Adopted vs YTD group'!$A$5:$M$500,3,FALSE))</f>
        <v/>
      </c>
      <c r="C131" t="str">
        <f>IF($O131="","",VLOOKUP($O131,'Adopted vs YTD group'!$A$5:$M$500,4,FALSE))</f>
        <v/>
      </c>
      <c r="D131" t="str">
        <f>IF($O131="","",VLOOKUP($O131,'Adopted vs YTD group'!$A$5:$M$500,5,FALSE))</f>
        <v/>
      </c>
      <c r="E131" t="str">
        <f>IF($O131="","",VLOOKUP($O131,'Adopted vs YTD group'!$A$5:$M$500,6,FALSE))</f>
        <v/>
      </c>
      <c r="F131" t="str">
        <f>IF($O131="","",VLOOKUP($O131,'Adopted vs YTD group'!$A$5:$M$500,7,FALSE))</f>
        <v/>
      </c>
      <c r="G131" s="10" t="str">
        <f>IF($O131="","",VLOOKUP($O131,'Adopted vs YTD group'!$A$5:$M$500,8,FALSE))</f>
        <v/>
      </c>
      <c r="H131" s="10" t="str">
        <f>IF($O131="","",VLOOKUP($O131,'Adopted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IF($O132="","",VLOOKUP($O132,'Adopted vs YTD group'!$A$5:$M$500,2,FALSE))</f>
        <v/>
      </c>
      <c r="B132" t="str">
        <f>IF($O132="","",VLOOKUP($O132,'Adopted vs YTD group'!$A$5:$M$500,3,FALSE))</f>
        <v/>
      </c>
      <c r="C132" t="str">
        <f>IF($O132="","",VLOOKUP($O132,'Adopted vs YTD group'!$A$5:$M$500,4,FALSE))</f>
        <v/>
      </c>
      <c r="D132" t="str">
        <f>IF($O132="","",VLOOKUP($O132,'Adopted vs YTD group'!$A$5:$M$500,5,FALSE))</f>
        <v/>
      </c>
      <c r="E132" t="str">
        <f>IF($O132="","",VLOOKUP($O132,'Adopted vs YTD group'!$A$5:$M$500,6,FALSE))</f>
        <v/>
      </c>
      <c r="F132" t="str">
        <f>IF($O132="","",VLOOKUP($O132,'Adopted vs YTD group'!$A$5:$M$500,7,FALSE))</f>
        <v/>
      </c>
      <c r="G132" s="10" t="str">
        <f>IF($O132="","",VLOOKUP($O132,'Adopted vs YTD group'!$A$5:$M$500,8,FALSE))</f>
        <v/>
      </c>
      <c r="H132" s="10" t="str">
        <f>IF($O132="","",VLOOKUP($O132,'Adopted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IF($O133="","",VLOOKUP($O133,'Adopted vs YTD group'!$A$5:$M$500,2,FALSE))</f>
        <v/>
      </c>
      <c r="B133" t="str">
        <f>IF($O133="","",VLOOKUP($O133,'Adopted vs YTD group'!$A$5:$M$500,3,FALSE))</f>
        <v/>
      </c>
      <c r="C133" t="str">
        <f>IF($O133="","",VLOOKUP($O133,'Adopted vs YTD group'!$A$5:$M$500,4,FALSE))</f>
        <v/>
      </c>
      <c r="D133" t="str">
        <f>IF($O133="","",VLOOKUP($O133,'Adopted vs YTD group'!$A$5:$M$500,5,FALSE))</f>
        <v/>
      </c>
      <c r="E133" t="str">
        <f>IF($O133="","",VLOOKUP($O133,'Adopted vs YTD group'!$A$5:$M$500,6,FALSE))</f>
        <v/>
      </c>
      <c r="F133" t="str">
        <f>IF($O133="","",VLOOKUP($O133,'Adopted vs YTD group'!$A$5:$M$500,7,FALSE))</f>
        <v/>
      </c>
      <c r="G133" s="10" t="str">
        <f>IF($O133="","",VLOOKUP($O133,'Adopted vs YTD group'!$A$5:$M$500,8,FALSE))</f>
        <v/>
      </c>
      <c r="H133" s="10" t="str">
        <f>IF($O133="","",VLOOKUP($O133,'Adopted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IF($O134="","",VLOOKUP($O134,'Adopted vs YTD group'!$A$5:$M$500,2,FALSE))</f>
        <v/>
      </c>
      <c r="B134" t="str">
        <f>IF($O134="","",VLOOKUP($O134,'Adopted vs YTD group'!$A$5:$M$500,3,FALSE))</f>
        <v/>
      </c>
      <c r="C134" t="str">
        <f>IF($O134="","",VLOOKUP($O134,'Adopted vs YTD group'!$A$5:$M$500,4,FALSE))</f>
        <v/>
      </c>
      <c r="D134" t="str">
        <f>IF($O134="","",VLOOKUP($O134,'Adopted vs YTD group'!$A$5:$M$500,5,FALSE))</f>
        <v/>
      </c>
      <c r="E134" t="str">
        <f>IF($O134="","",VLOOKUP($O134,'Adopted vs YTD group'!$A$5:$M$500,6,FALSE))</f>
        <v/>
      </c>
      <c r="F134" t="str">
        <f>IF($O134="","",VLOOKUP($O134,'Adopted vs YTD group'!$A$5:$M$500,7,FALSE))</f>
        <v/>
      </c>
      <c r="G134" s="10" t="str">
        <f>IF($O134="","",VLOOKUP($O134,'Adopted vs YTD group'!$A$5:$M$500,8,FALSE))</f>
        <v/>
      </c>
      <c r="H134" s="10" t="str">
        <f>IF($O134="","",VLOOKUP($O134,'Adopted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IF($O135="","",VLOOKUP($O135,'Adopted vs YTD group'!$A$5:$M$500,2,FALSE))</f>
        <v/>
      </c>
      <c r="B135" t="str">
        <f>IF($O135="","",VLOOKUP($O135,'Adopted vs YTD group'!$A$5:$M$500,3,FALSE))</f>
        <v/>
      </c>
      <c r="C135" t="str">
        <f>IF($O135="","",VLOOKUP($O135,'Adopted vs YTD group'!$A$5:$M$500,4,FALSE))</f>
        <v/>
      </c>
      <c r="D135" t="str">
        <f>IF($O135="","",VLOOKUP($O135,'Adopted vs YTD group'!$A$5:$M$500,5,FALSE))</f>
        <v/>
      </c>
      <c r="E135" t="str">
        <f>IF($O135="","",VLOOKUP($O135,'Adopted vs YTD group'!$A$5:$M$500,6,FALSE))</f>
        <v/>
      </c>
      <c r="F135" t="str">
        <f>IF($O135="","",VLOOKUP($O135,'Adopted vs YTD group'!$A$5:$M$500,7,FALSE))</f>
        <v/>
      </c>
      <c r="G135" s="10" t="str">
        <f>IF($O135="","",VLOOKUP($O135,'Adopted vs YTD group'!$A$5:$M$500,8,FALSE))</f>
        <v/>
      </c>
      <c r="H135" s="10" t="str">
        <f>IF($O135="","",VLOOKUP($O135,'Adopted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IF($O136="","",VLOOKUP($O136,'Adopted vs YTD group'!$A$5:$M$500,2,FALSE))</f>
        <v/>
      </c>
      <c r="B136" t="str">
        <f>IF($O136="","",VLOOKUP($O136,'Adopted vs YTD group'!$A$5:$M$500,3,FALSE))</f>
        <v/>
      </c>
      <c r="C136" t="str">
        <f>IF($O136="","",VLOOKUP($O136,'Adopted vs YTD group'!$A$5:$M$500,4,FALSE))</f>
        <v/>
      </c>
      <c r="D136" t="str">
        <f>IF($O136="","",VLOOKUP($O136,'Adopted vs YTD group'!$A$5:$M$500,5,FALSE))</f>
        <v/>
      </c>
      <c r="E136" t="str">
        <f>IF($O136="","",VLOOKUP($O136,'Adopted vs YTD group'!$A$5:$M$500,6,FALSE))</f>
        <v/>
      </c>
      <c r="F136" t="str">
        <f>IF($O136="","",VLOOKUP($O136,'Adopted vs YTD group'!$A$5:$M$500,7,FALSE))</f>
        <v/>
      </c>
      <c r="G136" s="10" t="str">
        <f>IF($O136="","",VLOOKUP($O136,'Adopted vs YTD group'!$A$5:$M$500,8,FALSE))</f>
        <v/>
      </c>
      <c r="H136" s="10" t="str">
        <f>IF($O136="","",VLOOKUP($O136,'Adopted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IF($O137="","",VLOOKUP($O137,'Adopted vs YTD group'!$A$5:$M$500,2,FALSE))</f>
        <v/>
      </c>
      <c r="B137" t="str">
        <f>IF($O137="","",VLOOKUP($O137,'Adopted vs YTD group'!$A$5:$M$500,3,FALSE))</f>
        <v/>
      </c>
      <c r="C137" t="str">
        <f>IF($O137="","",VLOOKUP($O137,'Adopted vs YTD group'!$A$5:$M$500,4,FALSE))</f>
        <v/>
      </c>
      <c r="D137" t="str">
        <f>IF($O137="","",VLOOKUP($O137,'Adopted vs YTD group'!$A$5:$M$500,5,FALSE))</f>
        <v/>
      </c>
      <c r="E137" t="str">
        <f>IF($O137="","",VLOOKUP($O137,'Adopted vs YTD group'!$A$5:$M$500,6,FALSE))</f>
        <v/>
      </c>
      <c r="F137" t="str">
        <f>IF($O137="","",VLOOKUP($O137,'Adopted vs YTD group'!$A$5:$M$500,7,FALSE))</f>
        <v/>
      </c>
      <c r="G137" s="10" t="str">
        <f>IF($O137="","",VLOOKUP($O137,'Adopted vs YTD group'!$A$5:$M$500,8,FALSE))</f>
        <v/>
      </c>
      <c r="H137" s="10" t="str">
        <f>IF($O137="","",VLOOKUP($O137,'Adopted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IF($O138="","",VLOOKUP($O138,'Adopted vs YTD group'!$A$5:$M$500,2,FALSE))</f>
        <v/>
      </c>
      <c r="B138" t="str">
        <f>IF($O138="","",VLOOKUP($O138,'Adopted vs YTD group'!$A$5:$M$500,3,FALSE))</f>
        <v/>
      </c>
      <c r="C138" t="str">
        <f>IF($O138="","",VLOOKUP($O138,'Adopted vs YTD group'!$A$5:$M$500,4,FALSE))</f>
        <v/>
      </c>
      <c r="D138" t="str">
        <f>IF($O138="","",VLOOKUP($O138,'Adopted vs YTD group'!$A$5:$M$500,5,FALSE))</f>
        <v/>
      </c>
      <c r="E138" t="str">
        <f>IF($O138="","",VLOOKUP($O138,'Adopted vs YTD group'!$A$5:$M$500,6,FALSE))</f>
        <v/>
      </c>
      <c r="F138" t="str">
        <f>IF($O138="","",VLOOKUP($O138,'Adopted vs YTD group'!$A$5:$M$500,7,FALSE))</f>
        <v/>
      </c>
      <c r="G138" s="10" t="str">
        <f>IF($O138="","",VLOOKUP($O138,'Adopted vs YTD group'!$A$5:$M$500,8,FALSE))</f>
        <v/>
      </c>
      <c r="H138" s="10" t="str">
        <f>IF($O138="","",VLOOKUP($O138,'Adopted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IF($O139="","",VLOOKUP($O139,'Adopted vs YTD group'!$A$5:$M$500,2,FALSE))</f>
        <v/>
      </c>
      <c r="B139" t="str">
        <f>IF($O139="","",VLOOKUP($O139,'Adopted vs YTD group'!$A$5:$M$500,3,FALSE))</f>
        <v/>
      </c>
      <c r="C139" t="str">
        <f>IF($O139="","",VLOOKUP($O139,'Adopted vs YTD group'!$A$5:$M$500,4,FALSE))</f>
        <v/>
      </c>
      <c r="D139" t="str">
        <f>IF($O139="","",VLOOKUP($O139,'Adopted vs YTD group'!$A$5:$M$500,5,FALSE))</f>
        <v/>
      </c>
      <c r="E139" t="str">
        <f>IF($O139="","",VLOOKUP($O139,'Adopted vs YTD group'!$A$5:$M$500,6,FALSE))</f>
        <v/>
      </c>
      <c r="F139" t="str">
        <f>IF($O139="","",VLOOKUP($O139,'Adopted vs YTD group'!$A$5:$M$500,7,FALSE))</f>
        <v/>
      </c>
      <c r="G139" s="10" t="str">
        <f>IF($O139="","",VLOOKUP($O139,'Adopted vs YTD group'!$A$5:$M$500,8,FALSE))</f>
        <v/>
      </c>
      <c r="H139" s="10" t="str">
        <f>IF($O139="","",VLOOKUP($O139,'Adopted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IF($O140="","",VLOOKUP($O140,'Adopted vs YTD group'!$A$5:$M$500,2,FALSE))</f>
        <v/>
      </c>
      <c r="B140" t="str">
        <f>IF($O140="","",VLOOKUP($O140,'Adopted vs YTD group'!$A$5:$M$500,3,FALSE))</f>
        <v/>
      </c>
      <c r="C140" t="str">
        <f>IF($O140="","",VLOOKUP($O140,'Adopted vs YTD group'!$A$5:$M$500,4,FALSE))</f>
        <v/>
      </c>
      <c r="D140" t="str">
        <f>IF($O140="","",VLOOKUP($O140,'Adopted vs YTD group'!$A$5:$M$500,5,FALSE))</f>
        <v/>
      </c>
      <c r="E140" t="str">
        <f>IF($O140="","",VLOOKUP($O140,'Adopted vs YTD group'!$A$5:$M$500,6,FALSE))</f>
        <v/>
      </c>
      <c r="F140" t="str">
        <f>IF($O140="","",VLOOKUP($O140,'Adopted vs YTD group'!$A$5:$M$500,7,FALSE))</f>
        <v/>
      </c>
      <c r="G140" s="10" t="str">
        <f>IF($O140="","",VLOOKUP($O140,'Adopted vs YTD group'!$A$5:$M$500,8,FALSE))</f>
        <v/>
      </c>
      <c r="H140" s="10" t="str">
        <f>IF($O140="","",VLOOKUP($O140,'Adopted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IF($O141="","",VLOOKUP($O141,'Adopted vs YTD group'!$A$5:$M$500,2,FALSE))</f>
        <v/>
      </c>
      <c r="B141" t="str">
        <f>IF($O141="","",VLOOKUP($O141,'Adopted vs YTD group'!$A$5:$M$500,3,FALSE))</f>
        <v/>
      </c>
      <c r="C141" t="str">
        <f>IF($O141="","",VLOOKUP($O141,'Adopted vs YTD group'!$A$5:$M$500,4,FALSE))</f>
        <v/>
      </c>
      <c r="D141" t="str">
        <f>IF($O141="","",VLOOKUP($O141,'Adopted vs YTD group'!$A$5:$M$500,5,FALSE))</f>
        <v/>
      </c>
      <c r="E141" t="str">
        <f>IF($O141="","",VLOOKUP($O141,'Adopted vs YTD group'!$A$5:$M$500,6,FALSE))</f>
        <v/>
      </c>
      <c r="F141" t="str">
        <f>IF($O141="","",VLOOKUP($O141,'Adopted vs YTD group'!$A$5:$M$500,7,FALSE))</f>
        <v/>
      </c>
      <c r="G141" s="10" t="str">
        <f>IF($O141="","",VLOOKUP($O141,'Adopted vs YTD group'!$A$5:$M$500,8,FALSE))</f>
        <v/>
      </c>
      <c r="H141" s="10" t="str">
        <f>IF($O141="","",VLOOKUP($O141,'Adopted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IF($O142="","",VLOOKUP($O142,'Adopted vs YTD group'!$A$5:$M$500,2,FALSE))</f>
        <v/>
      </c>
      <c r="B142" t="str">
        <f>IF($O142="","",VLOOKUP($O142,'Adopted vs YTD group'!$A$5:$M$500,3,FALSE))</f>
        <v/>
      </c>
      <c r="C142" t="str">
        <f>IF($O142="","",VLOOKUP($O142,'Adopted vs YTD group'!$A$5:$M$500,4,FALSE))</f>
        <v/>
      </c>
      <c r="D142" t="str">
        <f>IF($O142="","",VLOOKUP($O142,'Adopted vs YTD group'!$A$5:$M$500,5,FALSE))</f>
        <v/>
      </c>
      <c r="E142" t="str">
        <f>IF($O142="","",VLOOKUP($O142,'Adopted vs YTD group'!$A$5:$M$500,6,FALSE))</f>
        <v/>
      </c>
      <c r="F142" t="str">
        <f>IF($O142="","",VLOOKUP($O142,'Adopted vs YTD group'!$A$5:$M$500,7,FALSE))</f>
        <v/>
      </c>
      <c r="G142" s="10" t="str">
        <f>IF($O142="","",VLOOKUP($O142,'Adopted vs YTD group'!$A$5:$M$500,8,FALSE))</f>
        <v/>
      </c>
      <c r="H142" s="10" t="str">
        <f>IF($O142="","",VLOOKUP($O142,'Adopted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IF($O143="","",VLOOKUP($O143,'Adopted vs YTD group'!$A$5:$M$500,2,FALSE))</f>
        <v/>
      </c>
      <c r="B143" t="str">
        <f>IF($O143="","",VLOOKUP($O143,'Adopted vs YTD group'!$A$5:$M$500,3,FALSE))</f>
        <v/>
      </c>
      <c r="C143" t="str">
        <f>IF($O143="","",VLOOKUP($O143,'Adopted vs YTD group'!$A$5:$M$500,4,FALSE))</f>
        <v/>
      </c>
      <c r="D143" t="str">
        <f>IF($O143="","",VLOOKUP($O143,'Adopted vs YTD group'!$A$5:$M$500,5,FALSE))</f>
        <v/>
      </c>
      <c r="E143" t="str">
        <f>IF($O143="","",VLOOKUP($O143,'Adopted vs YTD group'!$A$5:$M$500,6,FALSE))</f>
        <v/>
      </c>
      <c r="F143" t="str">
        <f>IF($O143="","",VLOOKUP($O143,'Adopted vs YTD group'!$A$5:$M$500,7,FALSE))</f>
        <v/>
      </c>
      <c r="G143" s="10" t="str">
        <f>IF($O143="","",VLOOKUP($O143,'Adopted vs YTD group'!$A$5:$M$500,8,FALSE))</f>
        <v/>
      </c>
      <c r="H143" s="10" t="str">
        <f>IF($O143="","",VLOOKUP($O143,'Adopted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IF($O144="","",VLOOKUP($O144,'Adopted vs YTD group'!$A$5:$M$500,2,FALSE))</f>
        <v/>
      </c>
      <c r="B144" t="str">
        <f>IF($O144="","",VLOOKUP($O144,'Adopted vs YTD group'!$A$5:$M$500,3,FALSE))</f>
        <v/>
      </c>
      <c r="C144" t="str">
        <f>IF($O144="","",VLOOKUP($O144,'Adopted vs YTD group'!$A$5:$M$500,4,FALSE))</f>
        <v/>
      </c>
      <c r="D144" t="str">
        <f>IF($O144="","",VLOOKUP($O144,'Adopted vs YTD group'!$A$5:$M$500,5,FALSE))</f>
        <v/>
      </c>
      <c r="E144" t="str">
        <f>IF($O144="","",VLOOKUP($O144,'Adopted vs YTD group'!$A$5:$M$500,6,FALSE))</f>
        <v/>
      </c>
      <c r="F144" t="str">
        <f>IF($O144="","",VLOOKUP($O144,'Adopted vs YTD group'!$A$5:$M$500,7,FALSE))</f>
        <v/>
      </c>
      <c r="G144" s="10" t="str">
        <f>IF($O144="","",VLOOKUP($O144,'Adopted vs YTD group'!$A$5:$M$500,8,FALSE))</f>
        <v/>
      </c>
      <c r="H144" s="10" t="str">
        <f>IF($O144="","",VLOOKUP($O144,'Adopted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IF($O145="","",VLOOKUP($O145,'Adopted vs YTD group'!$A$5:$M$500,2,FALSE))</f>
        <v/>
      </c>
      <c r="B145" t="str">
        <f>IF($O145="","",VLOOKUP($O145,'Adopted vs YTD group'!$A$5:$M$500,3,FALSE))</f>
        <v/>
      </c>
      <c r="C145" t="str">
        <f>IF($O145="","",VLOOKUP($O145,'Adopted vs YTD group'!$A$5:$M$500,4,FALSE))</f>
        <v/>
      </c>
      <c r="D145" t="str">
        <f>IF($O145="","",VLOOKUP($O145,'Adopted vs YTD group'!$A$5:$M$500,5,FALSE))</f>
        <v/>
      </c>
      <c r="E145" t="str">
        <f>IF($O145="","",VLOOKUP($O145,'Adopted vs YTD group'!$A$5:$M$500,6,FALSE))</f>
        <v/>
      </c>
      <c r="F145" t="str">
        <f>IF($O145="","",VLOOKUP($O145,'Adopted vs YTD group'!$A$5:$M$500,7,FALSE))</f>
        <v/>
      </c>
      <c r="G145" s="10" t="str">
        <f>IF($O145="","",VLOOKUP($O145,'Adopted vs YTD group'!$A$5:$M$500,8,FALSE))</f>
        <v/>
      </c>
      <c r="H145" s="10" t="str">
        <f>IF($O145="","",VLOOKUP($O145,'Adopted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IF($O146="","",VLOOKUP($O146,'Adopted vs YTD group'!$A$5:$M$500,2,FALSE))</f>
        <v/>
      </c>
      <c r="B146" t="str">
        <f>IF($O146="","",VLOOKUP($O146,'Adopted vs YTD group'!$A$5:$M$500,3,FALSE))</f>
        <v/>
      </c>
      <c r="C146" t="str">
        <f>IF($O146="","",VLOOKUP($O146,'Adopted vs YTD group'!$A$5:$M$500,4,FALSE))</f>
        <v/>
      </c>
      <c r="D146" t="str">
        <f>IF($O146="","",VLOOKUP($O146,'Adopted vs YTD group'!$A$5:$M$500,5,FALSE))</f>
        <v/>
      </c>
      <c r="E146" t="str">
        <f>IF($O146="","",VLOOKUP($O146,'Adopted vs YTD group'!$A$5:$M$500,6,FALSE))</f>
        <v/>
      </c>
      <c r="F146" t="str">
        <f>IF($O146="","",VLOOKUP($O146,'Adopted vs YTD group'!$A$5:$M$500,7,FALSE))</f>
        <v/>
      </c>
      <c r="G146" s="10" t="str">
        <f>IF($O146="","",VLOOKUP($O146,'Adopted vs YTD group'!$A$5:$M$500,8,FALSE))</f>
        <v/>
      </c>
      <c r="H146" s="10" t="str">
        <f>IF($O146="","",VLOOKUP($O146,'Adopted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IF($O147="","",VLOOKUP($O147,'Adopted vs YTD group'!$A$5:$M$500,2,FALSE))</f>
        <v/>
      </c>
      <c r="B147" t="str">
        <f>IF($O147="","",VLOOKUP($O147,'Adopted vs YTD group'!$A$5:$M$500,3,FALSE))</f>
        <v/>
      </c>
      <c r="C147" t="str">
        <f>IF($O147="","",VLOOKUP($O147,'Adopted vs YTD group'!$A$5:$M$500,4,FALSE))</f>
        <v/>
      </c>
      <c r="D147" t="str">
        <f>IF($O147="","",VLOOKUP($O147,'Adopted vs YTD group'!$A$5:$M$500,5,FALSE))</f>
        <v/>
      </c>
      <c r="E147" t="str">
        <f>IF($O147="","",VLOOKUP($O147,'Adopted vs YTD group'!$A$5:$M$500,6,FALSE))</f>
        <v/>
      </c>
      <c r="F147" t="str">
        <f>IF($O147="","",VLOOKUP($O147,'Adopted vs YTD group'!$A$5:$M$500,7,FALSE))</f>
        <v/>
      </c>
      <c r="G147" s="10" t="str">
        <f>IF($O147="","",VLOOKUP($O147,'Adopted vs YTD group'!$A$5:$M$500,8,FALSE))</f>
        <v/>
      </c>
      <c r="H147" s="10" t="str">
        <f>IF($O147="","",VLOOKUP($O147,'Adopted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IF($O148="","",VLOOKUP($O148,'Adopted vs YTD group'!$A$5:$M$500,2,FALSE))</f>
        <v/>
      </c>
      <c r="B148" t="str">
        <f>IF($O148="","",VLOOKUP($O148,'Adopted vs YTD group'!$A$5:$M$500,3,FALSE))</f>
        <v/>
      </c>
      <c r="C148" t="str">
        <f>IF($O148="","",VLOOKUP($O148,'Adopted vs YTD group'!$A$5:$M$500,4,FALSE))</f>
        <v/>
      </c>
      <c r="D148" t="str">
        <f>IF($O148="","",VLOOKUP($O148,'Adopted vs YTD group'!$A$5:$M$500,5,FALSE))</f>
        <v/>
      </c>
      <c r="E148" t="str">
        <f>IF($O148="","",VLOOKUP($O148,'Adopted vs YTD group'!$A$5:$M$500,6,FALSE))</f>
        <v/>
      </c>
      <c r="F148" t="str">
        <f>IF($O148="","",VLOOKUP($O148,'Adopted vs YTD group'!$A$5:$M$500,7,FALSE))</f>
        <v/>
      </c>
      <c r="G148" s="10" t="str">
        <f>IF($O148="","",VLOOKUP($O148,'Adopted vs YTD group'!$A$5:$M$500,8,FALSE))</f>
        <v/>
      </c>
      <c r="H148" s="10" t="str">
        <f>IF($O148="","",VLOOKUP($O148,'Adopted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IF($O149="","",VLOOKUP($O149,'Adopted vs YTD group'!$A$5:$M$500,2,FALSE))</f>
        <v/>
      </c>
      <c r="B149" t="str">
        <f>IF($O149="","",VLOOKUP($O149,'Adopted vs YTD group'!$A$5:$M$500,3,FALSE))</f>
        <v/>
      </c>
      <c r="C149" t="str">
        <f>IF($O149="","",VLOOKUP($O149,'Adopted vs YTD group'!$A$5:$M$500,4,FALSE))</f>
        <v/>
      </c>
      <c r="D149" t="str">
        <f>IF($O149="","",VLOOKUP($O149,'Adopted vs YTD group'!$A$5:$M$500,5,FALSE))</f>
        <v/>
      </c>
      <c r="E149" t="str">
        <f>IF($O149="","",VLOOKUP($O149,'Adopted vs YTD group'!$A$5:$M$500,6,FALSE))</f>
        <v/>
      </c>
      <c r="F149" t="str">
        <f>IF($O149="","",VLOOKUP($O149,'Adopted vs YTD group'!$A$5:$M$500,7,FALSE))</f>
        <v/>
      </c>
      <c r="G149" s="10" t="str">
        <f>IF($O149="","",VLOOKUP($O149,'Adopted vs YTD group'!$A$5:$M$500,8,FALSE))</f>
        <v/>
      </c>
      <c r="H149" s="10" t="str">
        <f>IF($O149="","",VLOOKUP($O149,'Adopted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IF($O150="","",VLOOKUP($O150,'Adopted vs YTD group'!$A$5:$M$500,2,FALSE))</f>
        <v/>
      </c>
      <c r="B150" t="str">
        <f>IF($O150="","",VLOOKUP($O150,'Adopted vs YTD group'!$A$5:$M$500,3,FALSE))</f>
        <v/>
      </c>
      <c r="C150" t="str">
        <f>IF($O150="","",VLOOKUP($O150,'Adopted vs YTD group'!$A$5:$M$500,4,FALSE))</f>
        <v/>
      </c>
      <c r="D150" t="str">
        <f>IF($O150="","",VLOOKUP($O150,'Adopted vs YTD group'!$A$5:$M$500,5,FALSE))</f>
        <v/>
      </c>
      <c r="E150" t="str">
        <f>IF($O150="","",VLOOKUP($O150,'Adopted vs YTD group'!$A$5:$M$500,6,FALSE))</f>
        <v/>
      </c>
      <c r="F150" t="str">
        <f>IF($O150="","",VLOOKUP($O150,'Adopted vs YTD group'!$A$5:$M$500,7,FALSE))</f>
        <v/>
      </c>
      <c r="G150" s="10" t="str">
        <f>IF($O150="","",VLOOKUP($O150,'Adopted vs YTD group'!$A$5:$M$500,8,FALSE))</f>
        <v/>
      </c>
      <c r="H150" s="10" t="str">
        <f>IF($O150="","",VLOOKUP($O150,'Adopted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IF($O151="","",VLOOKUP($O151,'Adopted vs YTD group'!$A$5:$M$500,2,FALSE))</f>
        <v/>
      </c>
      <c r="B151" t="str">
        <f>IF($O151="","",VLOOKUP($O151,'Adopted vs YTD group'!$A$5:$M$500,3,FALSE))</f>
        <v/>
      </c>
      <c r="C151" t="str">
        <f>IF($O151="","",VLOOKUP($O151,'Adopted vs YTD group'!$A$5:$M$500,4,FALSE))</f>
        <v/>
      </c>
      <c r="D151" t="str">
        <f>IF($O151="","",VLOOKUP($O151,'Adopted vs YTD group'!$A$5:$M$500,5,FALSE))</f>
        <v/>
      </c>
      <c r="E151" t="str">
        <f>IF($O151="","",VLOOKUP($O151,'Adopted vs YTD group'!$A$5:$M$500,6,FALSE))</f>
        <v/>
      </c>
      <c r="F151" t="str">
        <f>IF($O151="","",VLOOKUP($O151,'Adopted vs YTD group'!$A$5:$M$500,7,FALSE))</f>
        <v/>
      </c>
      <c r="G151" s="10" t="str">
        <f>IF($O151="","",VLOOKUP($O151,'Adopted vs YTD group'!$A$5:$M$500,8,FALSE))</f>
        <v/>
      </c>
      <c r="H151" s="10" t="str">
        <f>IF($O151="","",VLOOKUP($O151,'Adopted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IF($O152="","",VLOOKUP($O152,'Adopted vs YTD group'!$A$5:$M$500,2,FALSE))</f>
        <v/>
      </c>
      <c r="B152" t="str">
        <f>IF($O152="","",VLOOKUP($O152,'Adopted vs YTD group'!$A$5:$M$500,3,FALSE))</f>
        <v/>
      </c>
      <c r="C152" t="str">
        <f>IF($O152="","",VLOOKUP($O152,'Adopted vs YTD group'!$A$5:$M$500,4,FALSE))</f>
        <v/>
      </c>
      <c r="D152" t="str">
        <f>IF($O152="","",VLOOKUP($O152,'Adopted vs YTD group'!$A$5:$M$500,5,FALSE))</f>
        <v/>
      </c>
      <c r="E152" t="str">
        <f>IF($O152="","",VLOOKUP($O152,'Adopted vs YTD group'!$A$5:$M$500,6,FALSE))</f>
        <v/>
      </c>
      <c r="F152" t="str">
        <f>IF($O152="","",VLOOKUP($O152,'Adopted vs YTD group'!$A$5:$M$500,7,FALSE))</f>
        <v/>
      </c>
      <c r="G152" s="10" t="str">
        <f>IF($O152="","",VLOOKUP($O152,'Adopted vs YTD group'!$A$5:$M$500,8,FALSE))</f>
        <v/>
      </c>
      <c r="H152" s="10" t="str">
        <f>IF($O152="","",VLOOKUP($O152,'Adopted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IF($O153="","",VLOOKUP($O153,'Adopted vs YTD group'!$A$5:$M$500,2,FALSE))</f>
        <v/>
      </c>
      <c r="B153" t="str">
        <f>IF($O153="","",VLOOKUP($O153,'Adopted vs YTD group'!$A$5:$M$500,3,FALSE))</f>
        <v/>
      </c>
      <c r="C153" t="str">
        <f>IF($O153="","",VLOOKUP($O153,'Adopted vs YTD group'!$A$5:$M$500,4,FALSE))</f>
        <v/>
      </c>
      <c r="D153" t="str">
        <f>IF($O153="","",VLOOKUP($O153,'Adopted vs YTD group'!$A$5:$M$500,5,FALSE))</f>
        <v/>
      </c>
      <c r="E153" t="str">
        <f>IF($O153="","",VLOOKUP($O153,'Adopted vs YTD group'!$A$5:$M$500,6,FALSE))</f>
        <v/>
      </c>
      <c r="F153" t="str">
        <f>IF($O153="","",VLOOKUP($O153,'Adopted vs YTD group'!$A$5:$M$500,7,FALSE))</f>
        <v/>
      </c>
      <c r="G153" s="10" t="str">
        <f>IF($O153="","",VLOOKUP($O153,'Adopted vs YTD group'!$A$5:$M$500,8,FALSE))</f>
        <v/>
      </c>
      <c r="H153" s="10" t="str">
        <f>IF($O153="","",VLOOKUP($O153,'Adopted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IF($O154="","",VLOOKUP($O154,'Adopted vs YTD group'!$A$5:$M$500,2,FALSE))</f>
        <v/>
      </c>
      <c r="B154" t="str">
        <f>IF($O154="","",VLOOKUP($O154,'Adopted vs YTD group'!$A$5:$M$500,3,FALSE))</f>
        <v/>
      </c>
      <c r="C154" t="str">
        <f>IF($O154="","",VLOOKUP($O154,'Adopted vs YTD group'!$A$5:$M$500,4,FALSE))</f>
        <v/>
      </c>
      <c r="D154" t="str">
        <f>IF($O154="","",VLOOKUP($O154,'Adopted vs YTD group'!$A$5:$M$500,5,FALSE))</f>
        <v/>
      </c>
      <c r="E154" t="str">
        <f>IF($O154="","",VLOOKUP($O154,'Adopted vs YTD group'!$A$5:$M$500,6,FALSE))</f>
        <v/>
      </c>
      <c r="F154" t="str">
        <f>IF($O154="","",VLOOKUP($O154,'Adopted vs YTD group'!$A$5:$M$500,7,FALSE))</f>
        <v/>
      </c>
      <c r="G154" s="10" t="str">
        <f>IF($O154="","",VLOOKUP($O154,'Adopted vs YTD group'!$A$5:$M$500,8,FALSE))</f>
        <v/>
      </c>
      <c r="H154" s="10" t="str">
        <f>IF($O154="","",VLOOKUP($O154,'Adopted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IF($O155="","",VLOOKUP($O155,'Adopted vs YTD group'!$A$5:$M$500,2,FALSE))</f>
        <v/>
      </c>
      <c r="B155" t="str">
        <f>IF($O155="","",VLOOKUP($O155,'Adopted vs YTD group'!$A$5:$M$500,3,FALSE))</f>
        <v/>
      </c>
      <c r="C155" t="str">
        <f>IF($O155="","",VLOOKUP($O155,'Adopted vs YTD group'!$A$5:$M$500,4,FALSE))</f>
        <v/>
      </c>
      <c r="D155" t="str">
        <f>IF($O155="","",VLOOKUP($O155,'Adopted vs YTD group'!$A$5:$M$500,5,FALSE))</f>
        <v/>
      </c>
      <c r="E155" t="str">
        <f>IF($O155="","",VLOOKUP($O155,'Adopted vs YTD group'!$A$5:$M$500,6,FALSE))</f>
        <v/>
      </c>
      <c r="F155" t="str">
        <f>IF($O155="","",VLOOKUP($O155,'Adopted vs YTD group'!$A$5:$M$500,7,FALSE))</f>
        <v/>
      </c>
      <c r="G155" s="10" t="str">
        <f>IF($O155="","",VLOOKUP($O155,'Adopted vs YTD group'!$A$5:$M$500,8,FALSE))</f>
        <v/>
      </c>
      <c r="H155" s="10" t="str">
        <f>IF($O155="","",VLOOKUP($O155,'Adopted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IF($O156="","",VLOOKUP($O156,'Adopted vs YTD group'!$A$5:$M$500,2,FALSE))</f>
        <v/>
      </c>
      <c r="B156" t="str">
        <f>IF($O156="","",VLOOKUP($O156,'Adopted vs YTD group'!$A$5:$M$500,3,FALSE))</f>
        <v/>
      </c>
      <c r="C156" t="str">
        <f>IF($O156="","",VLOOKUP($O156,'Adopted vs YTD group'!$A$5:$M$500,4,FALSE))</f>
        <v/>
      </c>
      <c r="D156" t="str">
        <f>IF($O156="","",VLOOKUP($O156,'Adopted vs YTD group'!$A$5:$M$500,5,FALSE))</f>
        <v/>
      </c>
      <c r="E156" t="str">
        <f>IF($O156="","",VLOOKUP($O156,'Adopted vs YTD group'!$A$5:$M$500,6,FALSE))</f>
        <v/>
      </c>
      <c r="F156" t="str">
        <f>IF($O156="","",VLOOKUP($O156,'Adopted vs YTD group'!$A$5:$M$500,7,FALSE))</f>
        <v/>
      </c>
      <c r="G156" s="10" t="str">
        <f>IF($O156="","",VLOOKUP($O156,'Adopted vs YTD group'!$A$5:$M$500,8,FALSE))</f>
        <v/>
      </c>
      <c r="H156" s="10" t="str">
        <f>IF($O156="","",VLOOKUP($O156,'Adopted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IF($O157="","",VLOOKUP($O157,'Adopted vs YTD group'!$A$5:$M$500,2,FALSE))</f>
        <v/>
      </c>
      <c r="B157" t="str">
        <f>IF($O157="","",VLOOKUP($O157,'Adopted vs YTD group'!$A$5:$M$500,3,FALSE))</f>
        <v/>
      </c>
      <c r="C157" t="str">
        <f>IF($O157="","",VLOOKUP($O157,'Adopted vs YTD group'!$A$5:$M$500,4,FALSE))</f>
        <v/>
      </c>
      <c r="D157" t="str">
        <f>IF($O157="","",VLOOKUP($O157,'Adopted vs YTD group'!$A$5:$M$500,5,FALSE))</f>
        <v/>
      </c>
      <c r="E157" t="str">
        <f>IF($O157="","",VLOOKUP($O157,'Adopted vs YTD group'!$A$5:$M$500,6,FALSE))</f>
        <v/>
      </c>
      <c r="F157" t="str">
        <f>IF($O157="","",VLOOKUP($O157,'Adopted vs YTD group'!$A$5:$M$500,7,FALSE))</f>
        <v/>
      </c>
      <c r="G157" s="10" t="str">
        <f>IF($O157="","",VLOOKUP($O157,'Adopted vs YTD group'!$A$5:$M$500,8,FALSE))</f>
        <v/>
      </c>
      <c r="H157" s="10" t="str">
        <f>IF($O157="","",VLOOKUP($O157,'Adopted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IF($O158="","",VLOOKUP($O158,'Adopted vs YTD group'!$A$5:$M$500,2,FALSE))</f>
        <v/>
      </c>
      <c r="B158" t="str">
        <f>IF($O158="","",VLOOKUP($O158,'Adopted vs YTD group'!$A$5:$M$500,3,FALSE))</f>
        <v/>
      </c>
      <c r="C158" t="str">
        <f>IF($O158="","",VLOOKUP($O158,'Adopted vs YTD group'!$A$5:$M$500,4,FALSE))</f>
        <v/>
      </c>
      <c r="D158" t="str">
        <f>IF($O158="","",VLOOKUP($O158,'Adopted vs YTD group'!$A$5:$M$500,5,FALSE))</f>
        <v/>
      </c>
      <c r="E158" t="str">
        <f>IF($O158="","",VLOOKUP($O158,'Adopted vs YTD group'!$A$5:$M$500,6,FALSE))</f>
        <v/>
      </c>
      <c r="F158" t="str">
        <f>IF($O158="","",VLOOKUP($O158,'Adopted vs YTD group'!$A$5:$M$500,7,FALSE))</f>
        <v/>
      </c>
      <c r="G158" s="10" t="str">
        <f>IF($O158="","",VLOOKUP($O158,'Adopted vs YTD group'!$A$5:$M$500,8,FALSE))</f>
        <v/>
      </c>
      <c r="H158" s="10" t="str">
        <f>IF($O158="","",VLOOKUP($O158,'Adopted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IF($O159="","",VLOOKUP($O159,'Adopted vs YTD group'!$A$5:$M$500,2,FALSE))</f>
        <v/>
      </c>
      <c r="B159" t="str">
        <f>IF($O159="","",VLOOKUP($O159,'Adopted vs YTD group'!$A$5:$M$500,3,FALSE))</f>
        <v/>
      </c>
      <c r="C159" t="str">
        <f>IF($O159="","",VLOOKUP($O159,'Adopted vs YTD group'!$A$5:$M$500,4,FALSE))</f>
        <v/>
      </c>
      <c r="D159" t="str">
        <f>IF($O159="","",VLOOKUP($O159,'Adopted vs YTD group'!$A$5:$M$500,5,FALSE))</f>
        <v/>
      </c>
      <c r="E159" t="str">
        <f>IF($O159="","",VLOOKUP($O159,'Adopted vs YTD group'!$A$5:$M$500,6,FALSE))</f>
        <v/>
      </c>
      <c r="F159" t="str">
        <f>IF($O159="","",VLOOKUP($O159,'Adopted vs YTD group'!$A$5:$M$500,7,FALSE))</f>
        <v/>
      </c>
      <c r="G159" s="10" t="str">
        <f>IF($O159="","",VLOOKUP($O159,'Adopted vs YTD group'!$A$5:$M$500,8,FALSE))</f>
        <v/>
      </c>
      <c r="H159" s="10" t="str">
        <f>IF($O159="","",VLOOKUP($O159,'Adopted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IF($O160="","",VLOOKUP($O160,'Adopted vs YTD group'!$A$5:$M$500,2,FALSE))</f>
        <v/>
      </c>
      <c r="B160" t="str">
        <f>IF($O160="","",VLOOKUP($O160,'Adopted vs YTD group'!$A$5:$M$500,3,FALSE))</f>
        <v/>
      </c>
      <c r="C160" t="str">
        <f>IF($O160="","",VLOOKUP($O160,'Adopted vs YTD group'!$A$5:$M$500,4,FALSE))</f>
        <v/>
      </c>
      <c r="D160" t="str">
        <f>IF($O160="","",VLOOKUP($O160,'Adopted vs YTD group'!$A$5:$M$500,5,FALSE))</f>
        <v/>
      </c>
      <c r="E160" t="str">
        <f>IF($O160="","",VLOOKUP($O160,'Adopted vs YTD group'!$A$5:$M$500,6,FALSE))</f>
        <v/>
      </c>
      <c r="F160" t="str">
        <f>IF($O160="","",VLOOKUP($O160,'Adopted vs YTD group'!$A$5:$M$500,7,FALSE))</f>
        <v/>
      </c>
      <c r="G160" s="10" t="str">
        <f>IF($O160="","",VLOOKUP($O160,'Adopted vs YTD group'!$A$5:$M$500,8,FALSE))</f>
        <v/>
      </c>
      <c r="H160" s="10" t="str">
        <f>IF($O160="","",VLOOKUP($O160,'Adopted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IF($O161="","",VLOOKUP($O161,'Adopted vs YTD group'!$A$5:$M$500,2,FALSE))</f>
        <v/>
      </c>
      <c r="B161" t="str">
        <f>IF($O161="","",VLOOKUP($O161,'Adopted vs YTD group'!$A$5:$M$500,3,FALSE))</f>
        <v/>
      </c>
      <c r="C161" t="str">
        <f>IF($O161="","",VLOOKUP($O161,'Adopted vs YTD group'!$A$5:$M$500,4,FALSE))</f>
        <v/>
      </c>
      <c r="D161" t="str">
        <f>IF($O161="","",VLOOKUP($O161,'Adopted vs YTD group'!$A$5:$M$500,5,FALSE))</f>
        <v/>
      </c>
      <c r="E161" t="str">
        <f>IF($O161="","",VLOOKUP($O161,'Adopted vs YTD group'!$A$5:$M$500,6,FALSE))</f>
        <v/>
      </c>
      <c r="F161" t="str">
        <f>IF($O161="","",VLOOKUP($O161,'Adopted vs YTD group'!$A$5:$M$500,7,FALSE))</f>
        <v/>
      </c>
      <c r="G161" s="10" t="str">
        <f>IF($O161="","",VLOOKUP($O161,'Adopted vs YTD group'!$A$5:$M$500,8,FALSE))</f>
        <v/>
      </c>
      <c r="H161" s="10" t="str">
        <f>IF($O161="","",VLOOKUP($O161,'Adopted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IF($O162="","",VLOOKUP($O162,'Adopted vs YTD group'!$A$5:$M$500,2,FALSE))</f>
        <v/>
      </c>
      <c r="B162" t="str">
        <f>IF($O162="","",VLOOKUP($O162,'Adopted vs YTD group'!$A$5:$M$500,3,FALSE))</f>
        <v/>
      </c>
      <c r="C162" t="str">
        <f>IF($O162="","",VLOOKUP($O162,'Adopted vs YTD group'!$A$5:$M$500,4,FALSE))</f>
        <v/>
      </c>
      <c r="D162" t="str">
        <f>IF($O162="","",VLOOKUP($O162,'Adopted vs YTD group'!$A$5:$M$500,5,FALSE))</f>
        <v/>
      </c>
      <c r="E162" t="str">
        <f>IF($O162="","",VLOOKUP($O162,'Adopted vs YTD group'!$A$5:$M$500,6,FALSE))</f>
        <v/>
      </c>
      <c r="F162" t="str">
        <f>IF($O162="","",VLOOKUP($O162,'Adopted vs YTD group'!$A$5:$M$500,7,FALSE))</f>
        <v/>
      </c>
      <c r="G162" s="10" t="str">
        <f>IF($O162="","",VLOOKUP($O162,'Adopted vs YTD group'!$A$5:$M$500,8,FALSE))</f>
        <v/>
      </c>
      <c r="H162" s="10" t="str">
        <f>IF($O162="","",VLOOKUP($O162,'Adopted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IF($O163="","",VLOOKUP($O163,'Adopted vs YTD group'!$A$5:$M$500,2,FALSE))</f>
        <v/>
      </c>
      <c r="B163" t="str">
        <f>IF($O163="","",VLOOKUP($O163,'Adopted vs YTD group'!$A$5:$M$500,3,FALSE))</f>
        <v/>
      </c>
      <c r="C163" t="str">
        <f>IF($O163="","",VLOOKUP($O163,'Adopted vs YTD group'!$A$5:$M$500,4,FALSE))</f>
        <v/>
      </c>
      <c r="D163" t="str">
        <f>IF($O163="","",VLOOKUP($O163,'Adopted vs YTD group'!$A$5:$M$500,5,FALSE))</f>
        <v/>
      </c>
      <c r="E163" t="str">
        <f>IF($O163="","",VLOOKUP($O163,'Adopted vs YTD group'!$A$5:$M$500,6,FALSE))</f>
        <v/>
      </c>
      <c r="F163" t="str">
        <f>IF($O163="","",VLOOKUP($O163,'Adopted vs YTD group'!$A$5:$M$500,7,FALSE))</f>
        <v/>
      </c>
      <c r="G163" s="10" t="str">
        <f>IF($O163="","",VLOOKUP($O163,'Adopted vs YTD group'!$A$5:$M$500,8,FALSE))</f>
        <v/>
      </c>
      <c r="H163" s="10" t="str">
        <f>IF($O163="","",VLOOKUP($O163,'Adopted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IF($O164="","",VLOOKUP($O164,'Adopted vs YTD group'!$A$5:$M$500,2,FALSE))</f>
        <v/>
      </c>
      <c r="B164" t="str">
        <f>IF($O164="","",VLOOKUP($O164,'Adopted vs YTD group'!$A$5:$M$500,3,FALSE))</f>
        <v/>
      </c>
      <c r="C164" t="str">
        <f>IF($O164="","",VLOOKUP($O164,'Adopted vs YTD group'!$A$5:$M$500,4,FALSE))</f>
        <v/>
      </c>
      <c r="D164" t="str">
        <f>IF($O164="","",VLOOKUP($O164,'Adopted vs YTD group'!$A$5:$M$500,5,FALSE))</f>
        <v/>
      </c>
      <c r="E164" t="str">
        <f>IF($O164="","",VLOOKUP($O164,'Adopted vs YTD group'!$A$5:$M$500,6,FALSE))</f>
        <v/>
      </c>
      <c r="F164" t="str">
        <f>IF($O164="","",VLOOKUP($O164,'Adopted vs YTD group'!$A$5:$M$500,7,FALSE))</f>
        <v/>
      </c>
      <c r="G164" s="10" t="str">
        <f>IF($O164="","",VLOOKUP($O164,'Adopted vs YTD group'!$A$5:$M$500,8,FALSE))</f>
        <v/>
      </c>
      <c r="H164" s="10" t="str">
        <f>IF($O164="","",VLOOKUP($O164,'Adopted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IF($O165="","",VLOOKUP($O165,'Adopted vs YTD group'!$A$5:$M$500,2,FALSE))</f>
        <v/>
      </c>
      <c r="B165" t="str">
        <f>IF($O165="","",VLOOKUP($O165,'Adopted vs YTD group'!$A$5:$M$500,3,FALSE))</f>
        <v/>
      </c>
      <c r="C165" t="str">
        <f>IF($O165="","",VLOOKUP($O165,'Adopted vs YTD group'!$A$5:$M$500,4,FALSE))</f>
        <v/>
      </c>
      <c r="D165" t="str">
        <f>IF($O165="","",VLOOKUP($O165,'Adopted vs YTD group'!$A$5:$M$500,5,FALSE))</f>
        <v/>
      </c>
      <c r="E165" t="str">
        <f>IF($O165="","",VLOOKUP($O165,'Adopted vs YTD group'!$A$5:$M$500,6,FALSE))</f>
        <v/>
      </c>
      <c r="F165" t="str">
        <f>IF($O165="","",VLOOKUP($O165,'Adopted vs YTD group'!$A$5:$M$500,7,FALSE))</f>
        <v/>
      </c>
      <c r="G165" s="10" t="str">
        <f>IF($O165="","",VLOOKUP($O165,'Adopted vs YTD group'!$A$5:$M$500,8,FALSE))</f>
        <v/>
      </c>
      <c r="H165" s="10" t="str">
        <f>IF($O165="","",VLOOKUP($O165,'Adopted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IF($O166="","",VLOOKUP($O166,'Adopted vs YTD group'!$A$5:$M$500,2,FALSE))</f>
        <v/>
      </c>
      <c r="B166" t="str">
        <f>IF($O166="","",VLOOKUP($O166,'Adopted vs YTD group'!$A$5:$M$500,3,FALSE))</f>
        <v/>
      </c>
      <c r="C166" t="str">
        <f>IF($O166="","",VLOOKUP($O166,'Adopted vs YTD group'!$A$5:$M$500,4,FALSE))</f>
        <v/>
      </c>
      <c r="D166" t="str">
        <f>IF($O166="","",VLOOKUP($O166,'Adopted vs YTD group'!$A$5:$M$500,5,FALSE))</f>
        <v/>
      </c>
      <c r="E166" t="str">
        <f>IF($O166="","",VLOOKUP($O166,'Adopted vs YTD group'!$A$5:$M$500,6,FALSE))</f>
        <v/>
      </c>
      <c r="F166" t="str">
        <f>IF($O166="","",VLOOKUP($O166,'Adopted vs YTD group'!$A$5:$M$500,7,FALSE))</f>
        <v/>
      </c>
      <c r="G166" s="10" t="str">
        <f>IF($O166="","",VLOOKUP($O166,'Adopted vs YTD group'!$A$5:$M$500,8,FALSE))</f>
        <v/>
      </c>
      <c r="H166" s="10" t="str">
        <f>IF($O166="","",VLOOKUP($O166,'Adopted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IF($O167="","",VLOOKUP($O167,'Adopted vs YTD group'!$A$5:$M$500,2,FALSE))</f>
        <v/>
      </c>
      <c r="B167" t="str">
        <f>IF($O167="","",VLOOKUP($O167,'Adopted vs YTD group'!$A$5:$M$500,3,FALSE))</f>
        <v/>
      </c>
      <c r="C167" t="str">
        <f>IF($O167="","",VLOOKUP($O167,'Adopted vs YTD group'!$A$5:$M$500,4,FALSE))</f>
        <v/>
      </c>
      <c r="D167" t="str">
        <f>IF($O167="","",VLOOKUP($O167,'Adopted vs YTD group'!$A$5:$M$500,5,FALSE))</f>
        <v/>
      </c>
      <c r="E167" t="str">
        <f>IF($O167="","",VLOOKUP($O167,'Adopted vs YTD group'!$A$5:$M$500,6,FALSE))</f>
        <v/>
      </c>
      <c r="F167" t="str">
        <f>IF($O167="","",VLOOKUP($O167,'Adopted vs YTD group'!$A$5:$M$500,7,FALSE))</f>
        <v/>
      </c>
      <c r="G167" s="10" t="str">
        <f>IF($O167="","",VLOOKUP($O167,'Adopted vs YTD group'!$A$5:$M$500,8,FALSE))</f>
        <v/>
      </c>
      <c r="H167" s="10" t="str">
        <f>IF($O167="","",VLOOKUP($O167,'Adopted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IF($O168="","",VLOOKUP($O168,'Adopted vs YTD group'!$A$5:$M$500,2,FALSE))</f>
        <v/>
      </c>
      <c r="B168" t="str">
        <f>IF($O168="","",VLOOKUP($O168,'Adopted vs YTD group'!$A$5:$M$500,3,FALSE))</f>
        <v/>
      </c>
      <c r="C168" t="str">
        <f>IF($O168="","",VLOOKUP($O168,'Adopted vs YTD group'!$A$5:$M$500,4,FALSE))</f>
        <v/>
      </c>
      <c r="D168" t="str">
        <f>IF($O168="","",VLOOKUP($O168,'Adopted vs YTD group'!$A$5:$M$500,5,FALSE))</f>
        <v/>
      </c>
      <c r="E168" t="str">
        <f>IF($O168="","",VLOOKUP($O168,'Adopted vs YTD group'!$A$5:$M$500,6,FALSE))</f>
        <v/>
      </c>
      <c r="F168" t="str">
        <f>IF($O168="","",VLOOKUP($O168,'Adopted vs YTD group'!$A$5:$M$500,7,FALSE))</f>
        <v/>
      </c>
      <c r="G168" s="10" t="str">
        <f>IF($O168="","",VLOOKUP($O168,'Adopted vs YTD group'!$A$5:$M$500,8,FALSE))</f>
        <v/>
      </c>
      <c r="H168" s="10" t="str">
        <f>IF($O168="","",VLOOKUP($O168,'Adopted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IF($O169="","",VLOOKUP($O169,'Adopted vs YTD group'!$A$5:$M$500,2,FALSE))</f>
        <v/>
      </c>
      <c r="B169" t="str">
        <f>IF($O169="","",VLOOKUP($O169,'Adopted vs YTD group'!$A$5:$M$500,3,FALSE))</f>
        <v/>
      </c>
      <c r="C169" t="str">
        <f>IF($O169="","",VLOOKUP($O169,'Adopted vs YTD group'!$A$5:$M$500,4,FALSE))</f>
        <v/>
      </c>
      <c r="D169" t="str">
        <f>IF($O169="","",VLOOKUP($O169,'Adopted vs YTD group'!$A$5:$M$500,5,FALSE))</f>
        <v/>
      </c>
      <c r="E169" t="str">
        <f>IF($O169="","",VLOOKUP($O169,'Adopted vs YTD group'!$A$5:$M$500,6,FALSE))</f>
        <v/>
      </c>
      <c r="F169" t="str">
        <f>IF($O169="","",VLOOKUP($O169,'Adopted vs YTD group'!$A$5:$M$500,7,FALSE))</f>
        <v/>
      </c>
      <c r="G169" s="10" t="str">
        <f>IF($O169="","",VLOOKUP($O169,'Adopted vs YTD group'!$A$5:$M$500,8,FALSE))</f>
        <v/>
      </c>
      <c r="H169" s="10" t="str">
        <f>IF($O169="","",VLOOKUP($O169,'Adopted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IF($O170="","",VLOOKUP($O170,'Adopted vs YTD group'!$A$5:$M$500,2,FALSE))</f>
        <v/>
      </c>
      <c r="B170" t="str">
        <f>IF($O170="","",VLOOKUP($O170,'Adopted vs YTD group'!$A$5:$M$500,3,FALSE))</f>
        <v/>
      </c>
      <c r="C170" t="str">
        <f>IF($O170="","",VLOOKUP($O170,'Adopted vs YTD group'!$A$5:$M$500,4,FALSE))</f>
        <v/>
      </c>
      <c r="D170" t="str">
        <f>IF($O170="","",VLOOKUP($O170,'Adopted vs YTD group'!$A$5:$M$500,5,FALSE))</f>
        <v/>
      </c>
      <c r="E170" t="str">
        <f>IF($O170="","",VLOOKUP($O170,'Adopted vs YTD group'!$A$5:$M$500,6,FALSE))</f>
        <v/>
      </c>
      <c r="F170" t="str">
        <f>IF($O170="","",VLOOKUP($O170,'Adopted vs YTD group'!$A$5:$M$500,7,FALSE))</f>
        <v/>
      </c>
      <c r="G170" s="10" t="str">
        <f>IF($O170="","",VLOOKUP($O170,'Adopted vs YTD group'!$A$5:$M$500,8,FALSE))</f>
        <v/>
      </c>
      <c r="H170" s="10" t="str">
        <f>IF($O170="","",VLOOKUP($O170,'Adopted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IF($O171="","",VLOOKUP($O171,'Adopted vs YTD group'!$A$5:$M$500,2,FALSE))</f>
        <v/>
      </c>
      <c r="B171" t="str">
        <f>IF($O171="","",VLOOKUP($O171,'Adopted vs YTD group'!$A$5:$M$500,3,FALSE))</f>
        <v/>
      </c>
      <c r="C171" t="str">
        <f>IF($O171="","",VLOOKUP($O171,'Adopted vs YTD group'!$A$5:$M$500,4,FALSE))</f>
        <v/>
      </c>
      <c r="D171" t="str">
        <f>IF($O171="","",VLOOKUP($O171,'Adopted vs YTD group'!$A$5:$M$500,5,FALSE))</f>
        <v/>
      </c>
      <c r="E171" t="str">
        <f>IF($O171="","",VLOOKUP($O171,'Adopted vs YTD group'!$A$5:$M$500,6,FALSE))</f>
        <v/>
      </c>
      <c r="F171" t="str">
        <f>IF($O171="","",VLOOKUP($O171,'Adopted vs YTD group'!$A$5:$M$500,7,FALSE))</f>
        <v/>
      </c>
      <c r="G171" s="10" t="str">
        <f>IF($O171="","",VLOOKUP($O171,'Adopted vs YTD group'!$A$5:$M$500,8,FALSE))</f>
        <v/>
      </c>
      <c r="H171" s="10" t="str">
        <f>IF($O171="","",VLOOKUP($O171,'Adopted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IF($O172="","",VLOOKUP($O172,'Adopted vs YTD group'!$A$5:$M$500,2,FALSE))</f>
        <v/>
      </c>
      <c r="B172" t="str">
        <f>IF($O172="","",VLOOKUP($O172,'Adopted vs YTD group'!$A$5:$M$500,3,FALSE))</f>
        <v/>
      </c>
      <c r="C172" t="str">
        <f>IF($O172="","",VLOOKUP($O172,'Adopted vs YTD group'!$A$5:$M$500,4,FALSE))</f>
        <v/>
      </c>
      <c r="D172" t="str">
        <f>IF($O172="","",VLOOKUP($O172,'Adopted vs YTD group'!$A$5:$M$500,5,FALSE))</f>
        <v/>
      </c>
      <c r="E172" t="str">
        <f>IF($O172="","",VLOOKUP($O172,'Adopted vs YTD group'!$A$5:$M$500,6,FALSE))</f>
        <v/>
      </c>
      <c r="F172" t="str">
        <f>IF($O172="","",VLOOKUP($O172,'Adopted vs YTD group'!$A$5:$M$500,7,FALSE))</f>
        <v/>
      </c>
      <c r="G172" s="10" t="str">
        <f>IF($O172="","",VLOOKUP($O172,'Adopted vs YTD group'!$A$5:$M$500,8,FALSE))</f>
        <v/>
      </c>
      <c r="H172" s="10" t="str">
        <f>IF($O172="","",VLOOKUP($O172,'Adopted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IF($O173="","",VLOOKUP($O173,'Adopted vs YTD group'!$A$5:$M$500,2,FALSE))</f>
        <v/>
      </c>
      <c r="B173" t="str">
        <f>IF($O173="","",VLOOKUP($O173,'Adopted vs YTD group'!$A$5:$M$500,3,FALSE))</f>
        <v/>
      </c>
      <c r="C173" t="str">
        <f>IF($O173="","",VLOOKUP($O173,'Adopted vs YTD group'!$A$5:$M$500,4,FALSE))</f>
        <v/>
      </c>
      <c r="D173" t="str">
        <f>IF($O173="","",VLOOKUP($O173,'Adopted vs YTD group'!$A$5:$M$500,5,FALSE))</f>
        <v/>
      </c>
      <c r="E173" t="str">
        <f>IF($O173="","",VLOOKUP($O173,'Adopted vs YTD group'!$A$5:$M$500,6,FALSE))</f>
        <v/>
      </c>
      <c r="F173" t="str">
        <f>IF($O173="","",VLOOKUP($O173,'Adopted vs YTD group'!$A$5:$M$500,7,FALSE))</f>
        <v/>
      </c>
      <c r="G173" s="10" t="str">
        <f>IF($O173="","",VLOOKUP($O173,'Adopted vs YTD group'!$A$5:$M$500,8,FALSE))</f>
        <v/>
      </c>
      <c r="H173" s="10" t="str">
        <f>IF($O173="","",VLOOKUP($O173,'Adopted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IF($O174="","",VLOOKUP($O174,'Adopted vs YTD group'!$A$5:$M$500,2,FALSE))</f>
        <v/>
      </c>
      <c r="B174" t="str">
        <f>IF($O174="","",VLOOKUP($O174,'Adopted vs YTD group'!$A$5:$M$500,3,FALSE))</f>
        <v/>
      </c>
      <c r="C174" t="str">
        <f>IF($O174="","",VLOOKUP($O174,'Adopted vs YTD group'!$A$5:$M$500,4,FALSE))</f>
        <v/>
      </c>
      <c r="D174" t="str">
        <f>IF($O174="","",VLOOKUP($O174,'Adopted vs YTD group'!$A$5:$M$500,5,FALSE))</f>
        <v/>
      </c>
      <c r="E174" t="str">
        <f>IF($O174="","",VLOOKUP($O174,'Adopted vs YTD group'!$A$5:$M$500,6,FALSE))</f>
        <v/>
      </c>
      <c r="F174" t="str">
        <f>IF($O174="","",VLOOKUP($O174,'Adopted vs YTD group'!$A$5:$M$500,7,FALSE))</f>
        <v/>
      </c>
      <c r="G174" s="10" t="str">
        <f>IF($O174="","",VLOOKUP($O174,'Adopted vs YTD group'!$A$5:$M$500,8,FALSE))</f>
        <v/>
      </c>
      <c r="H174" s="10" t="str">
        <f>IF($O174="","",VLOOKUP($O174,'Adopted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IF($O175="","",VLOOKUP($O175,'Adopted vs YTD group'!$A$5:$M$500,2,FALSE))</f>
        <v/>
      </c>
      <c r="B175" t="str">
        <f>IF($O175="","",VLOOKUP($O175,'Adopted vs YTD group'!$A$5:$M$500,3,FALSE))</f>
        <v/>
      </c>
      <c r="C175" t="str">
        <f>IF($O175="","",VLOOKUP($O175,'Adopted vs YTD group'!$A$5:$M$500,4,FALSE))</f>
        <v/>
      </c>
      <c r="D175" t="str">
        <f>IF($O175="","",VLOOKUP($O175,'Adopted vs YTD group'!$A$5:$M$500,5,FALSE))</f>
        <v/>
      </c>
      <c r="E175" t="str">
        <f>IF($O175="","",VLOOKUP($O175,'Adopted vs YTD group'!$A$5:$M$500,6,FALSE))</f>
        <v/>
      </c>
      <c r="F175" t="str">
        <f>IF($O175="","",VLOOKUP($O175,'Adopted vs YTD group'!$A$5:$M$500,7,FALSE))</f>
        <v/>
      </c>
      <c r="G175" s="10" t="str">
        <f>IF($O175="","",VLOOKUP($O175,'Adopted vs YTD group'!$A$5:$M$500,8,FALSE))</f>
        <v/>
      </c>
      <c r="H175" s="10" t="str">
        <f>IF($O175="","",VLOOKUP($O175,'Adopted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IF($O176="","",VLOOKUP($O176,'Adopted vs YTD group'!$A$5:$M$500,2,FALSE))</f>
        <v/>
      </c>
      <c r="B176" t="str">
        <f>IF($O176="","",VLOOKUP($O176,'Adopted vs YTD group'!$A$5:$M$500,3,FALSE))</f>
        <v/>
      </c>
      <c r="C176" t="str">
        <f>IF($O176="","",VLOOKUP($O176,'Adopted vs YTD group'!$A$5:$M$500,4,FALSE))</f>
        <v/>
      </c>
      <c r="D176" t="str">
        <f>IF($O176="","",VLOOKUP($O176,'Adopted vs YTD group'!$A$5:$M$500,5,FALSE))</f>
        <v/>
      </c>
      <c r="E176" t="str">
        <f>IF($O176="","",VLOOKUP($O176,'Adopted vs YTD group'!$A$5:$M$500,6,FALSE))</f>
        <v/>
      </c>
      <c r="F176" t="str">
        <f>IF($O176="","",VLOOKUP($O176,'Adopted vs YTD group'!$A$5:$M$500,7,FALSE))</f>
        <v/>
      </c>
      <c r="G176" s="10" t="str">
        <f>IF($O176="","",VLOOKUP($O176,'Adopted vs YTD group'!$A$5:$M$500,8,FALSE))</f>
        <v/>
      </c>
      <c r="H176" s="10" t="str">
        <f>IF($O176="","",VLOOKUP($O176,'Adopted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IF($O177="","",VLOOKUP($O177,'Adopted vs YTD group'!$A$5:$M$500,2,FALSE))</f>
        <v/>
      </c>
      <c r="B177" t="str">
        <f>IF($O177="","",VLOOKUP($O177,'Adopted vs YTD group'!$A$5:$M$500,3,FALSE))</f>
        <v/>
      </c>
      <c r="C177" t="str">
        <f>IF($O177="","",VLOOKUP($O177,'Adopted vs YTD group'!$A$5:$M$500,4,FALSE))</f>
        <v/>
      </c>
      <c r="D177" t="str">
        <f>IF($O177="","",VLOOKUP($O177,'Adopted vs YTD group'!$A$5:$M$500,5,FALSE))</f>
        <v/>
      </c>
      <c r="E177" t="str">
        <f>IF($O177="","",VLOOKUP($O177,'Adopted vs YTD group'!$A$5:$M$500,6,FALSE))</f>
        <v/>
      </c>
      <c r="F177" t="str">
        <f>IF($O177="","",VLOOKUP($O177,'Adopted vs YTD group'!$A$5:$M$500,7,FALSE))</f>
        <v/>
      </c>
      <c r="G177" s="10" t="str">
        <f>IF($O177="","",VLOOKUP($O177,'Adopted vs YTD group'!$A$5:$M$500,8,FALSE))</f>
        <v/>
      </c>
      <c r="H177" s="10" t="str">
        <f>IF($O177="","",VLOOKUP($O177,'Adopted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IF($O178="","",VLOOKUP($O178,'Adopted vs YTD group'!$A$5:$M$500,2,FALSE))</f>
        <v/>
      </c>
      <c r="B178" t="str">
        <f>IF($O178="","",VLOOKUP($O178,'Adopted vs YTD group'!$A$5:$M$500,3,FALSE))</f>
        <v/>
      </c>
      <c r="C178" t="str">
        <f>IF($O178="","",VLOOKUP($O178,'Adopted vs YTD group'!$A$5:$M$500,4,FALSE))</f>
        <v/>
      </c>
      <c r="D178" t="str">
        <f>IF($O178="","",VLOOKUP($O178,'Adopted vs YTD group'!$A$5:$M$500,5,FALSE))</f>
        <v/>
      </c>
      <c r="E178" t="str">
        <f>IF($O178="","",VLOOKUP($O178,'Adopted vs YTD group'!$A$5:$M$500,6,FALSE))</f>
        <v/>
      </c>
      <c r="F178" t="str">
        <f>IF($O178="","",VLOOKUP($O178,'Adopted vs YTD group'!$A$5:$M$500,7,FALSE))</f>
        <v/>
      </c>
      <c r="G178" s="10" t="str">
        <f>IF($O178="","",VLOOKUP($O178,'Adopted vs YTD group'!$A$5:$M$500,8,FALSE))</f>
        <v/>
      </c>
      <c r="H178" s="10" t="str">
        <f>IF($O178="","",VLOOKUP($O178,'Adopted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IF($O179="","",VLOOKUP($O179,'Adopted vs YTD group'!$A$5:$M$500,2,FALSE))</f>
        <v/>
      </c>
      <c r="B179" t="str">
        <f>IF($O179="","",VLOOKUP($O179,'Adopted vs YTD group'!$A$5:$M$500,3,FALSE))</f>
        <v/>
      </c>
      <c r="C179" t="str">
        <f>IF($O179="","",VLOOKUP($O179,'Adopted vs YTD group'!$A$5:$M$500,4,FALSE))</f>
        <v/>
      </c>
      <c r="D179" t="str">
        <f>IF($O179="","",VLOOKUP($O179,'Adopted vs YTD group'!$A$5:$M$500,5,FALSE))</f>
        <v/>
      </c>
      <c r="E179" t="str">
        <f>IF($O179="","",VLOOKUP($O179,'Adopted vs YTD group'!$A$5:$M$500,6,FALSE))</f>
        <v/>
      </c>
      <c r="F179" t="str">
        <f>IF($O179="","",VLOOKUP($O179,'Adopted vs YTD group'!$A$5:$M$500,7,FALSE))</f>
        <v/>
      </c>
      <c r="G179" s="10" t="str">
        <f>IF($O179="","",VLOOKUP($O179,'Adopted vs YTD group'!$A$5:$M$500,8,FALSE))</f>
        <v/>
      </c>
      <c r="H179" s="10" t="str">
        <f>IF($O179="","",VLOOKUP($O179,'Adopted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IF($O180="","",VLOOKUP($O180,'Adopted vs YTD group'!$A$5:$M$500,2,FALSE))</f>
        <v/>
      </c>
      <c r="B180" t="str">
        <f>IF($O180="","",VLOOKUP($O180,'Adopted vs YTD group'!$A$5:$M$500,3,FALSE))</f>
        <v/>
      </c>
      <c r="C180" t="str">
        <f>IF($O180="","",VLOOKUP($O180,'Adopted vs YTD group'!$A$5:$M$500,4,FALSE))</f>
        <v/>
      </c>
      <c r="D180" t="str">
        <f>IF($O180="","",VLOOKUP($O180,'Adopted vs YTD group'!$A$5:$M$500,5,FALSE))</f>
        <v/>
      </c>
      <c r="E180" t="str">
        <f>IF($O180="","",VLOOKUP($O180,'Adopted vs YTD group'!$A$5:$M$500,6,FALSE))</f>
        <v/>
      </c>
      <c r="F180" t="str">
        <f>IF($O180="","",VLOOKUP($O180,'Adopted vs YTD group'!$A$5:$M$500,7,FALSE))</f>
        <v/>
      </c>
      <c r="G180" s="10" t="str">
        <f>IF($O180="","",VLOOKUP($O180,'Adopted vs YTD group'!$A$5:$M$500,8,FALSE))</f>
        <v/>
      </c>
      <c r="H180" s="10" t="str">
        <f>IF($O180="","",VLOOKUP($O180,'Adopted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IF($O181="","",VLOOKUP($O181,'Adopted vs YTD group'!$A$5:$M$500,2,FALSE))</f>
        <v/>
      </c>
      <c r="B181" t="str">
        <f>IF($O181="","",VLOOKUP($O181,'Adopted vs YTD group'!$A$5:$M$500,3,FALSE))</f>
        <v/>
      </c>
      <c r="C181" t="str">
        <f>IF($O181="","",VLOOKUP($O181,'Adopted vs YTD group'!$A$5:$M$500,4,FALSE))</f>
        <v/>
      </c>
      <c r="D181" t="str">
        <f>IF($O181="","",VLOOKUP($O181,'Adopted vs YTD group'!$A$5:$M$500,5,FALSE))</f>
        <v/>
      </c>
      <c r="E181" t="str">
        <f>IF($O181="","",VLOOKUP($O181,'Adopted vs YTD group'!$A$5:$M$500,6,FALSE))</f>
        <v/>
      </c>
      <c r="F181" t="str">
        <f>IF($O181="","",VLOOKUP($O181,'Adopted vs YTD group'!$A$5:$M$500,7,FALSE))</f>
        <v/>
      </c>
      <c r="G181" s="10" t="str">
        <f>IF($O181="","",VLOOKUP($O181,'Adopted vs YTD group'!$A$5:$M$500,8,FALSE))</f>
        <v/>
      </c>
      <c r="H181" s="10" t="str">
        <f>IF($O181="","",VLOOKUP($O181,'Adopted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IF($O182="","",VLOOKUP($O182,'Adopted vs YTD group'!$A$5:$M$500,2,FALSE))</f>
        <v/>
      </c>
      <c r="B182" t="str">
        <f>IF($O182="","",VLOOKUP($O182,'Adopted vs YTD group'!$A$5:$M$500,3,FALSE))</f>
        <v/>
      </c>
      <c r="C182" t="str">
        <f>IF($O182="","",VLOOKUP($O182,'Adopted vs YTD group'!$A$5:$M$500,4,FALSE))</f>
        <v/>
      </c>
      <c r="D182" t="str">
        <f>IF($O182="","",VLOOKUP($O182,'Adopted vs YTD group'!$A$5:$M$500,5,FALSE))</f>
        <v/>
      </c>
      <c r="E182" t="str">
        <f>IF($O182="","",VLOOKUP($O182,'Adopted vs YTD group'!$A$5:$M$500,6,FALSE))</f>
        <v/>
      </c>
      <c r="F182" t="str">
        <f>IF($O182="","",VLOOKUP($O182,'Adopted vs YTD group'!$A$5:$M$500,7,FALSE))</f>
        <v/>
      </c>
      <c r="G182" s="10" t="str">
        <f>IF($O182="","",VLOOKUP($O182,'Adopted vs YTD group'!$A$5:$M$500,8,FALSE))</f>
        <v/>
      </c>
      <c r="H182" s="10" t="str">
        <f>IF($O182="","",VLOOKUP($O182,'Adopted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IF($O183="","",VLOOKUP($O183,'Adopted vs YTD group'!$A$5:$M$500,2,FALSE))</f>
        <v/>
      </c>
      <c r="B183" t="str">
        <f>IF($O183="","",VLOOKUP($O183,'Adopted vs YTD group'!$A$5:$M$500,3,FALSE))</f>
        <v/>
      </c>
      <c r="C183" t="str">
        <f>IF($O183="","",VLOOKUP($O183,'Adopted vs YTD group'!$A$5:$M$500,4,FALSE))</f>
        <v/>
      </c>
      <c r="D183" t="str">
        <f>IF($O183="","",VLOOKUP($O183,'Adopted vs YTD group'!$A$5:$M$500,5,FALSE))</f>
        <v/>
      </c>
      <c r="E183" t="str">
        <f>IF($O183="","",VLOOKUP($O183,'Adopted vs YTD group'!$A$5:$M$500,6,FALSE))</f>
        <v/>
      </c>
      <c r="F183" t="str">
        <f>IF($O183="","",VLOOKUP($O183,'Adopted vs YTD group'!$A$5:$M$500,7,FALSE))</f>
        <v/>
      </c>
      <c r="G183" s="10" t="str">
        <f>IF($O183="","",VLOOKUP($O183,'Adopted vs YTD group'!$A$5:$M$500,8,FALSE))</f>
        <v/>
      </c>
      <c r="H183" s="10" t="str">
        <f>IF($O183="","",VLOOKUP($O183,'Adopted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IF($O184="","",VLOOKUP($O184,'Adopted vs YTD group'!$A$5:$M$500,2,FALSE))</f>
        <v/>
      </c>
      <c r="B184" t="str">
        <f>IF($O184="","",VLOOKUP($O184,'Adopted vs YTD group'!$A$5:$M$500,3,FALSE))</f>
        <v/>
      </c>
      <c r="C184" t="str">
        <f>IF($O184="","",VLOOKUP($O184,'Adopted vs YTD group'!$A$5:$M$500,4,FALSE))</f>
        <v/>
      </c>
      <c r="D184" t="str">
        <f>IF($O184="","",VLOOKUP($O184,'Adopted vs YTD group'!$A$5:$M$500,5,FALSE))</f>
        <v/>
      </c>
      <c r="E184" t="str">
        <f>IF($O184="","",VLOOKUP($O184,'Adopted vs YTD group'!$A$5:$M$500,6,FALSE))</f>
        <v/>
      </c>
      <c r="F184" t="str">
        <f>IF($O184="","",VLOOKUP($O184,'Adopted vs YTD group'!$A$5:$M$500,7,FALSE))</f>
        <v/>
      </c>
      <c r="G184" s="10" t="str">
        <f>IF($O184="","",VLOOKUP($O184,'Adopted vs YTD group'!$A$5:$M$500,8,FALSE))</f>
        <v/>
      </c>
      <c r="H184" s="10" t="str">
        <f>IF($O184="","",VLOOKUP($O184,'Adopted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IF($O185="","",VLOOKUP($O185,'Adopted vs YTD group'!$A$5:$M$500,2,FALSE))</f>
        <v/>
      </c>
      <c r="B185" t="str">
        <f>IF($O185="","",VLOOKUP($O185,'Adopted vs YTD group'!$A$5:$M$500,3,FALSE))</f>
        <v/>
      </c>
      <c r="C185" t="str">
        <f>IF($O185="","",VLOOKUP($O185,'Adopted vs YTD group'!$A$5:$M$500,4,FALSE))</f>
        <v/>
      </c>
      <c r="D185" t="str">
        <f>IF($O185="","",VLOOKUP($O185,'Adopted vs YTD group'!$A$5:$M$500,5,FALSE))</f>
        <v/>
      </c>
      <c r="E185" t="str">
        <f>IF($O185="","",VLOOKUP($O185,'Adopted vs YTD group'!$A$5:$M$500,6,FALSE))</f>
        <v/>
      </c>
      <c r="F185" t="str">
        <f>IF($O185="","",VLOOKUP($O185,'Adopted vs YTD group'!$A$5:$M$500,7,FALSE))</f>
        <v/>
      </c>
      <c r="G185" s="10" t="str">
        <f>IF($O185="","",VLOOKUP($O185,'Adopted vs YTD group'!$A$5:$M$500,8,FALSE))</f>
        <v/>
      </c>
      <c r="H185" s="10" t="str">
        <f>IF($O185="","",VLOOKUP($O185,'Adopted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IF($O186="","",VLOOKUP($O186,'Adopted vs YTD group'!$A$5:$M$500,2,FALSE))</f>
        <v/>
      </c>
      <c r="B186" t="str">
        <f>IF($O186="","",VLOOKUP($O186,'Adopted vs YTD group'!$A$5:$M$500,3,FALSE))</f>
        <v/>
      </c>
      <c r="C186" t="str">
        <f>IF($O186="","",VLOOKUP($O186,'Adopted vs YTD group'!$A$5:$M$500,4,FALSE))</f>
        <v/>
      </c>
      <c r="D186" t="str">
        <f>IF($O186="","",VLOOKUP($O186,'Adopted vs YTD group'!$A$5:$M$500,5,FALSE))</f>
        <v/>
      </c>
      <c r="E186" t="str">
        <f>IF($O186="","",VLOOKUP($O186,'Adopted vs YTD group'!$A$5:$M$500,6,FALSE))</f>
        <v/>
      </c>
      <c r="F186" t="str">
        <f>IF($O186="","",VLOOKUP($O186,'Adopted vs YTD group'!$A$5:$M$500,7,FALSE))</f>
        <v/>
      </c>
      <c r="G186" s="10" t="str">
        <f>IF($O186="","",VLOOKUP($O186,'Adopted vs YTD group'!$A$5:$M$500,8,FALSE))</f>
        <v/>
      </c>
      <c r="H186" s="10" t="str">
        <f>IF($O186="","",VLOOKUP($O186,'Adopted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IF($O187="","",VLOOKUP($O187,'Adopted vs YTD group'!$A$5:$M$500,2,FALSE))</f>
        <v/>
      </c>
      <c r="B187" t="str">
        <f>IF($O187="","",VLOOKUP($O187,'Adopted vs YTD group'!$A$5:$M$500,3,FALSE))</f>
        <v/>
      </c>
      <c r="C187" t="str">
        <f>IF($O187="","",VLOOKUP($O187,'Adopted vs YTD group'!$A$5:$M$500,4,FALSE))</f>
        <v/>
      </c>
      <c r="D187" t="str">
        <f>IF($O187="","",VLOOKUP($O187,'Adopted vs YTD group'!$A$5:$M$500,5,FALSE))</f>
        <v/>
      </c>
      <c r="E187" t="str">
        <f>IF($O187="","",VLOOKUP($O187,'Adopted vs YTD group'!$A$5:$M$500,6,FALSE))</f>
        <v/>
      </c>
      <c r="F187" t="str">
        <f>IF($O187="","",VLOOKUP($O187,'Adopted vs YTD group'!$A$5:$M$500,7,FALSE))</f>
        <v/>
      </c>
      <c r="G187" s="10" t="str">
        <f>IF($O187="","",VLOOKUP($O187,'Adopted vs YTD group'!$A$5:$M$500,8,FALSE))</f>
        <v/>
      </c>
      <c r="H187" s="10" t="str">
        <f>IF($O187="","",VLOOKUP($O187,'Adopted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IF($O188="","",VLOOKUP($O188,'Adopted vs YTD group'!$A$5:$M$500,2,FALSE))</f>
        <v/>
      </c>
      <c r="B188" t="str">
        <f>IF($O188="","",VLOOKUP($O188,'Adopted vs YTD group'!$A$5:$M$500,3,FALSE))</f>
        <v/>
      </c>
      <c r="C188" t="str">
        <f>IF($O188="","",VLOOKUP($O188,'Adopted vs YTD group'!$A$5:$M$500,4,FALSE))</f>
        <v/>
      </c>
      <c r="D188" t="str">
        <f>IF($O188="","",VLOOKUP($O188,'Adopted vs YTD group'!$A$5:$M$500,5,FALSE))</f>
        <v/>
      </c>
      <c r="E188" t="str">
        <f>IF($O188="","",VLOOKUP($O188,'Adopted vs YTD group'!$A$5:$M$500,6,FALSE))</f>
        <v/>
      </c>
      <c r="F188" t="str">
        <f>IF($O188="","",VLOOKUP($O188,'Adopted vs YTD group'!$A$5:$M$500,7,FALSE))</f>
        <v/>
      </c>
      <c r="G188" s="10" t="str">
        <f>IF($O188="","",VLOOKUP($O188,'Adopted vs YTD group'!$A$5:$M$500,8,FALSE))</f>
        <v/>
      </c>
      <c r="H188" s="10" t="str">
        <f>IF($O188="","",VLOOKUP($O188,'Adopted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IF($O189="","",VLOOKUP($O189,'Adopted vs YTD group'!$A$5:$M$500,2,FALSE))</f>
        <v/>
      </c>
      <c r="B189" t="str">
        <f>IF($O189="","",VLOOKUP($O189,'Adopted vs YTD group'!$A$5:$M$500,3,FALSE))</f>
        <v/>
      </c>
      <c r="C189" t="str">
        <f>IF($O189="","",VLOOKUP($O189,'Adopted vs YTD group'!$A$5:$M$500,4,FALSE))</f>
        <v/>
      </c>
      <c r="D189" t="str">
        <f>IF($O189="","",VLOOKUP($O189,'Adopted vs YTD group'!$A$5:$M$500,5,FALSE))</f>
        <v/>
      </c>
      <c r="E189" t="str">
        <f>IF($O189="","",VLOOKUP($O189,'Adopted vs YTD group'!$A$5:$M$500,6,FALSE))</f>
        <v/>
      </c>
      <c r="F189" t="str">
        <f>IF($O189="","",VLOOKUP($O189,'Adopted vs YTD group'!$A$5:$M$500,7,FALSE))</f>
        <v/>
      </c>
      <c r="G189" s="10" t="str">
        <f>IF($O189="","",VLOOKUP($O189,'Adopted vs YTD group'!$A$5:$M$500,8,FALSE))</f>
        <v/>
      </c>
      <c r="H189" s="10" t="str">
        <f>IF($O189="","",VLOOKUP($O189,'Adopted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IF($O190="","",VLOOKUP($O190,'Adopted vs YTD group'!$A$5:$M$500,2,FALSE))</f>
        <v/>
      </c>
      <c r="B190" t="str">
        <f>IF($O190="","",VLOOKUP($O190,'Adopted vs YTD group'!$A$5:$M$500,3,FALSE))</f>
        <v/>
      </c>
      <c r="C190" t="str">
        <f>IF($O190="","",VLOOKUP($O190,'Adopted vs YTD group'!$A$5:$M$500,4,FALSE))</f>
        <v/>
      </c>
      <c r="D190" t="str">
        <f>IF($O190="","",VLOOKUP($O190,'Adopted vs YTD group'!$A$5:$M$500,5,FALSE))</f>
        <v/>
      </c>
      <c r="E190" t="str">
        <f>IF($O190="","",VLOOKUP($O190,'Adopted vs YTD group'!$A$5:$M$500,6,FALSE))</f>
        <v/>
      </c>
      <c r="F190" t="str">
        <f>IF($O190="","",VLOOKUP($O190,'Adopted vs YTD group'!$A$5:$M$500,7,FALSE))</f>
        <v/>
      </c>
      <c r="G190" s="10" t="str">
        <f>IF($O190="","",VLOOKUP($O190,'Adopted vs YTD group'!$A$5:$M$500,8,FALSE))</f>
        <v/>
      </c>
      <c r="H190" s="10" t="str">
        <f>IF($O190="","",VLOOKUP($O190,'Adopted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IF($O191="","",VLOOKUP($O191,'Adopted vs YTD group'!$A$5:$M$500,2,FALSE))</f>
        <v/>
      </c>
      <c r="B191" t="str">
        <f>IF($O191="","",VLOOKUP($O191,'Adopted vs YTD group'!$A$5:$M$500,3,FALSE))</f>
        <v/>
      </c>
      <c r="C191" t="str">
        <f>IF($O191="","",VLOOKUP($O191,'Adopted vs YTD group'!$A$5:$M$500,4,FALSE))</f>
        <v/>
      </c>
      <c r="D191" t="str">
        <f>IF($O191="","",VLOOKUP($O191,'Adopted vs YTD group'!$A$5:$M$500,5,FALSE))</f>
        <v/>
      </c>
      <c r="E191" t="str">
        <f>IF($O191="","",VLOOKUP($O191,'Adopted vs YTD group'!$A$5:$M$500,6,FALSE))</f>
        <v/>
      </c>
      <c r="F191" t="str">
        <f>IF($O191="","",VLOOKUP($O191,'Adopted vs YTD group'!$A$5:$M$500,7,FALSE))</f>
        <v/>
      </c>
      <c r="G191" s="10" t="str">
        <f>IF($O191="","",VLOOKUP($O191,'Adopted vs YTD group'!$A$5:$M$500,8,FALSE))</f>
        <v/>
      </c>
      <c r="H191" s="10" t="str">
        <f>IF($O191="","",VLOOKUP($O191,'Adopted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IF($O192="","",VLOOKUP($O192,'Adopted vs YTD group'!$A$5:$M$500,2,FALSE))</f>
        <v/>
      </c>
      <c r="B192" t="str">
        <f>IF($O192="","",VLOOKUP($O192,'Adopted vs YTD group'!$A$5:$M$500,3,FALSE))</f>
        <v/>
      </c>
      <c r="C192" t="str">
        <f>IF($O192="","",VLOOKUP($O192,'Adopted vs YTD group'!$A$5:$M$500,4,FALSE))</f>
        <v/>
      </c>
      <c r="D192" t="str">
        <f>IF($O192="","",VLOOKUP($O192,'Adopted vs YTD group'!$A$5:$M$500,5,FALSE))</f>
        <v/>
      </c>
      <c r="E192" t="str">
        <f>IF($O192="","",VLOOKUP($O192,'Adopted vs YTD group'!$A$5:$M$500,6,FALSE))</f>
        <v/>
      </c>
      <c r="F192" t="str">
        <f>IF($O192="","",VLOOKUP($O192,'Adopted vs YTD group'!$A$5:$M$500,7,FALSE))</f>
        <v/>
      </c>
      <c r="G192" s="10" t="str">
        <f>IF($O192="","",VLOOKUP($O192,'Adopted vs YTD group'!$A$5:$M$500,8,FALSE))</f>
        <v/>
      </c>
      <c r="H192" s="10" t="str">
        <f>IF($O192="","",VLOOKUP($O192,'Adopted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IF($O193="","",VLOOKUP($O193,'Adopted vs YTD group'!$A$5:$M$500,2,FALSE))</f>
        <v/>
      </c>
      <c r="B193" t="str">
        <f>IF($O193="","",VLOOKUP($O193,'Adopted vs YTD group'!$A$5:$M$500,3,FALSE))</f>
        <v/>
      </c>
      <c r="C193" t="str">
        <f>IF($O193="","",VLOOKUP($O193,'Adopted vs YTD group'!$A$5:$M$500,4,FALSE))</f>
        <v/>
      </c>
      <c r="D193" t="str">
        <f>IF($O193="","",VLOOKUP($O193,'Adopted vs YTD group'!$A$5:$M$500,5,FALSE))</f>
        <v/>
      </c>
      <c r="E193" t="str">
        <f>IF($O193="","",VLOOKUP($O193,'Adopted vs YTD group'!$A$5:$M$500,6,FALSE))</f>
        <v/>
      </c>
      <c r="F193" t="str">
        <f>IF($O193="","",VLOOKUP($O193,'Adopted vs YTD group'!$A$5:$M$500,7,FALSE))</f>
        <v/>
      </c>
      <c r="G193" s="10" t="str">
        <f>IF($O193="","",VLOOKUP($O193,'Adopted vs YTD group'!$A$5:$M$500,8,FALSE))</f>
        <v/>
      </c>
      <c r="H193" s="10" t="str">
        <f>IF($O193="","",VLOOKUP($O193,'Adopted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IF($O194="","",VLOOKUP($O194,'Adopted vs YTD group'!$A$5:$M$500,2,FALSE))</f>
        <v/>
      </c>
      <c r="B194" t="str">
        <f>IF($O194="","",VLOOKUP($O194,'Adopted vs YTD group'!$A$5:$M$500,3,FALSE))</f>
        <v/>
      </c>
      <c r="C194" t="str">
        <f>IF($O194="","",VLOOKUP($O194,'Adopted vs YTD group'!$A$5:$M$500,4,FALSE))</f>
        <v/>
      </c>
      <c r="D194" t="str">
        <f>IF($O194="","",VLOOKUP($O194,'Adopted vs YTD group'!$A$5:$M$500,5,FALSE))</f>
        <v/>
      </c>
      <c r="E194" t="str">
        <f>IF($O194="","",VLOOKUP($O194,'Adopted vs YTD group'!$A$5:$M$500,6,FALSE))</f>
        <v/>
      </c>
      <c r="F194" t="str">
        <f>IF($O194="","",VLOOKUP($O194,'Adopted vs YTD group'!$A$5:$M$500,7,FALSE))</f>
        <v/>
      </c>
      <c r="G194" s="10" t="str">
        <f>IF($O194="","",VLOOKUP($O194,'Adopted vs YTD group'!$A$5:$M$500,8,FALSE))</f>
        <v/>
      </c>
      <c r="H194" s="10" t="str">
        <f>IF($O194="","",VLOOKUP($O194,'Adopted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IF($O195="","",VLOOKUP($O195,'Adopted vs YTD group'!$A$5:$M$500,2,FALSE))</f>
        <v/>
      </c>
      <c r="B195" t="str">
        <f>IF($O195="","",VLOOKUP($O195,'Adopted vs YTD group'!$A$5:$M$500,3,FALSE))</f>
        <v/>
      </c>
      <c r="C195" t="str">
        <f>IF($O195="","",VLOOKUP($O195,'Adopted vs YTD group'!$A$5:$M$500,4,FALSE))</f>
        <v/>
      </c>
      <c r="D195" t="str">
        <f>IF($O195="","",VLOOKUP($O195,'Adopted vs YTD group'!$A$5:$M$500,5,FALSE))</f>
        <v/>
      </c>
      <c r="E195" t="str">
        <f>IF($O195="","",VLOOKUP($O195,'Adopted vs YTD group'!$A$5:$M$500,6,FALSE))</f>
        <v/>
      </c>
      <c r="F195" t="str">
        <f>IF($O195="","",VLOOKUP($O195,'Adopted vs YTD group'!$A$5:$M$500,7,FALSE))</f>
        <v/>
      </c>
      <c r="G195" s="10" t="str">
        <f>IF($O195="","",VLOOKUP($O195,'Adopted vs YTD group'!$A$5:$M$500,8,FALSE))</f>
        <v/>
      </c>
      <c r="H195" s="10" t="str">
        <f>IF($O195="","",VLOOKUP($O195,'Adopted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IF($O196="","",VLOOKUP($O196,'Adopted vs YTD group'!$A$5:$M$500,2,FALSE))</f>
        <v/>
      </c>
      <c r="B196" t="str">
        <f>IF($O196="","",VLOOKUP($O196,'Adopted vs YTD group'!$A$5:$M$500,3,FALSE))</f>
        <v/>
      </c>
      <c r="C196" t="str">
        <f>IF($O196="","",VLOOKUP($O196,'Adopted vs YTD group'!$A$5:$M$500,4,FALSE))</f>
        <v/>
      </c>
      <c r="D196" t="str">
        <f>IF($O196="","",VLOOKUP($O196,'Adopted vs YTD group'!$A$5:$M$500,5,FALSE))</f>
        <v/>
      </c>
      <c r="E196" t="str">
        <f>IF($O196="","",VLOOKUP($O196,'Adopted vs YTD group'!$A$5:$M$500,6,FALSE))</f>
        <v/>
      </c>
      <c r="F196" t="str">
        <f>IF($O196="","",VLOOKUP($O196,'Adopted vs YTD group'!$A$5:$M$500,7,FALSE))</f>
        <v/>
      </c>
      <c r="G196" s="10" t="str">
        <f>IF($O196="","",VLOOKUP($O196,'Adopted vs YTD group'!$A$5:$M$500,8,FALSE))</f>
        <v/>
      </c>
      <c r="H196" s="10" t="str">
        <f>IF($O196="","",VLOOKUP($O196,'Adopted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IF($O197="","",VLOOKUP($O197,'Adopted vs YTD group'!$A$5:$M$500,2,FALSE))</f>
        <v/>
      </c>
      <c r="B197" t="str">
        <f>IF($O197="","",VLOOKUP($O197,'Adopted vs YTD group'!$A$5:$M$500,3,FALSE))</f>
        <v/>
      </c>
      <c r="C197" t="str">
        <f>IF($O197="","",VLOOKUP($O197,'Adopted vs YTD group'!$A$5:$M$500,4,FALSE))</f>
        <v/>
      </c>
      <c r="D197" t="str">
        <f>IF($O197="","",VLOOKUP($O197,'Adopted vs YTD group'!$A$5:$M$500,5,FALSE))</f>
        <v/>
      </c>
      <c r="E197" t="str">
        <f>IF($O197="","",VLOOKUP($O197,'Adopted vs YTD group'!$A$5:$M$500,6,FALSE))</f>
        <v/>
      </c>
      <c r="F197" t="str">
        <f>IF($O197="","",VLOOKUP($O197,'Adopted vs YTD group'!$A$5:$M$500,7,FALSE))</f>
        <v/>
      </c>
      <c r="G197" s="10" t="str">
        <f>IF($O197="","",VLOOKUP($O197,'Adopted vs YTD group'!$A$5:$M$500,8,FALSE))</f>
        <v/>
      </c>
      <c r="H197" s="10" t="str">
        <f>IF($O197="","",VLOOKUP($O197,'Adopted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IF($O198="","",VLOOKUP($O198,'Adopted vs YTD group'!$A$5:$M$500,2,FALSE))</f>
        <v/>
      </c>
      <c r="B198" t="str">
        <f>IF($O198="","",VLOOKUP($O198,'Adopted vs YTD group'!$A$5:$M$500,3,FALSE))</f>
        <v/>
      </c>
      <c r="C198" t="str">
        <f>IF($O198="","",VLOOKUP($O198,'Adopted vs YTD group'!$A$5:$M$500,4,FALSE))</f>
        <v/>
      </c>
      <c r="D198" t="str">
        <f>IF($O198="","",VLOOKUP($O198,'Adopted vs YTD group'!$A$5:$M$500,5,FALSE))</f>
        <v/>
      </c>
      <c r="E198" t="str">
        <f>IF($O198="","",VLOOKUP($O198,'Adopted vs YTD group'!$A$5:$M$500,6,FALSE))</f>
        <v/>
      </c>
      <c r="F198" t="str">
        <f>IF($O198="","",VLOOKUP($O198,'Adopted vs YTD group'!$A$5:$M$500,7,FALSE))</f>
        <v/>
      </c>
      <c r="G198" s="10" t="str">
        <f>IF($O198="","",VLOOKUP($O198,'Adopted vs YTD group'!$A$5:$M$500,8,FALSE))</f>
        <v/>
      </c>
      <c r="H198" s="10" t="str">
        <f>IF($O198="","",VLOOKUP($O198,'Adopted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IF($O199="","",VLOOKUP($O199,'Adopted vs YTD group'!$A$5:$M$500,2,FALSE))</f>
        <v/>
      </c>
      <c r="B199" t="str">
        <f>IF($O199="","",VLOOKUP($O199,'Adopted vs YTD group'!$A$5:$M$500,3,FALSE))</f>
        <v/>
      </c>
      <c r="C199" t="str">
        <f>IF($O199="","",VLOOKUP($O199,'Adopted vs YTD group'!$A$5:$M$500,4,FALSE))</f>
        <v/>
      </c>
      <c r="D199" t="str">
        <f>IF($O199="","",VLOOKUP($O199,'Adopted vs YTD group'!$A$5:$M$500,5,FALSE))</f>
        <v/>
      </c>
      <c r="E199" t="str">
        <f>IF($O199="","",VLOOKUP($O199,'Adopted vs YTD group'!$A$5:$M$500,6,FALSE))</f>
        <v/>
      </c>
      <c r="F199" t="str">
        <f>IF($O199="","",VLOOKUP($O199,'Adopted vs YTD group'!$A$5:$M$500,7,FALSE))</f>
        <v/>
      </c>
      <c r="G199" s="10" t="str">
        <f>IF($O199="","",VLOOKUP($O199,'Adopted vs YTD group'!$A$5:$M$500,8,FALSE))</f>
        <v/>
      </c>
      <c r="H199" s="10" t="str">
        <f>IF($O199="","",VLOOKUP($O199,'Adopted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IF($O200="","",VLOOKUP($O200,'Adopted vs YTD group'!$A$5:$M$500,2,FALSE))</f>
        <v/>
      </c>
      <c r="B200" t="str">
        <f>IF($O200="","",VLOOKUP($O200,'Adopted vs YTD group'!$A$5:$M$500,3,FALSE))</f>
        <v/>
      </c>
      <c r="C200" t="str">
        <f>IF($O200="","",VLOOKUP($O200,'Adopted vs YTD group'!$A$5:$M$500,4,FALSE))</f>
        <v/>
      </c>
      <c r="D200" t="str">
        <f>IF($O200="","",VLOOKUP($O200,'Adopted vs YTD group'!$A$5:$M$500,5,FALSE))</f>
        <v/>
      </c>
      <c r="E200" t="str">
        <f>IF($O200="","",VLOOKUP($O200,'Adopted vs YTD group'!$A$5:$M$500,6,FALSE))</f>
        <v/>
      </c>
      <c r="F200" t="str">
        <f>IF($O200="","",VLOOKUP($O200,'Adopted vs YTD group'!$A$5:$M$500,7,FALSE))</f>
        <v/>
      </c>
      <c r="G200" s="10" t="str">
        <f>IF($O200="","",VLOOKUP($O200,'Adopted vs YTD group'!$A$5:$M$500,8,FALSE))</f>
        <v/>
      </c>
      <c r="H200" s="10" t="str">
        <f>IF($O200="","",VLOOKUP($O200,'Adopted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IF($O201="","",VLOOKUP($O201,'Adopted vs YTD group'!$A$5:$M$500,2,FALSE))</f>
        <v/>
      </c>
      <c r="B201" t="str">
        <f>IF($O201="","",VLOOKUP($O201,'Adopted vs YTD group'!$A$5:$M$500,3,FALSE))</f>
        <v/>
      </c>
      <c r="C201" t="str">
        <f>IF($O201="","",VLOOKUP($O201,'Adopted vs YTD group'!$A$5:$M$500,4,FALSE))</f>
        <v/>
      </c>
      <c r="D201" t="str">
        <f>IF($O201="","",VLOOKUP($O201,'Adopted vs YTD group'!$A$5:$M$500,5,FALSE))</f>
        <v/>
      </c>
      <c r="E201" t="str">
        <f>IF($O201="","",VLOOKUP($O201,'Adopted vs YTD group'!$A$5:$M$500,6,FALSE))</f>
        <v/>
      </c>
      <c r="F201" t="str">
        <f>IF($O201="","",VLOOKUP($O201,'Adopted vs YTD group'!$A$5:$M$500,7,FALSE))</f>
        <v/>
      </c>
      <c r="G201" s="10" t="str">
        <f>IF($O201="","",VLOOKUP($O201,'Adopted vs YTD group'!$A$5:$M$500,8,FALSE))</f>
        <v/>
      </c>
      <c r="H201" s="10" t="str">
        <f>IF($O201="","",VLOOKUP($O201,'Adopted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IF($O202="","",VLOOKUP($O202,'Adopted vs YTD group'!$A$5:$M$500,2,FALSE))</f>
        <v/>
      </c>
      <c r="B202" t="str">
        <f>IF($O202="","",VLOOKUP($O202,'Adopted vs YTD group'!$A$5:$M$500,3,FALSE))</f>
        <v/>
      </c>
      <c r="C202" t="str">
        <f>IF($O202="","",VLOOKUP($O202,'Adopted vs YTD group'!$A$5:$M$500,4,FALSE))</f>
        <v/>
      </c>
      <c r="D202" t="str">
        <f>IF($O202="","",VLOOKUP($O202,'Adopted vs YTD group'!$A$5:$M$500,5,FALSE))</f>
        <v/>
      </c>
      <c r="E202" t="str">
        <f>IF($O202="","",VLOOKUP($O202,'Adopted vs YTD group'!$A$5:$M$500,6,FALSE))</f>
        <v/>
      </c>
      <c r="F202" t="str">
        <f>IF($O202="","",VLOOKUP($O202,'Adopted vs YTD group'!$A$5:$M$500,7,FALSE))</f>
        <v/>
      </c>
      <c r="G202" s="10" t="str">
        <f>IF($O202="","",VLOOKUP($O202,'Adopted vs YTD group'!$A$5:$M$500,8,FALSE))</f>
        <v/>
      </c>
      <c r="H202" s="10" t="str">
        <f>IF($O202="","",VLOOKUP($O202,'Adopted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IF($O203="","",VLOOKUP($O203,'Adopted vs YTD group'!$A$5:$M$500,2,FALSE))</f>
        <v/>
      </c>
      <c r="B203" t="str">
        <f>IF($O203="","",VLOOKUP($O203,'Adopted vs YTD group'!$A$5:$M$500,3,FALSE))</f>
        <v/>
      </c>
      <c r="C203" t="str">
        <f>IF($O203="","",VLOOKUP($O203,'Adopted vs YTD group'!$A$5:$M$500,4,FALSE))</f>
        <v/>
      </c>
      <c r="D203" t="str">
        <f>IF($O203="","",VLOOKUP($O203,'Adopted vs YTD group'!$A$5:$M$500,5,FALSE))</f>
        <v/>
      </c>
      <c r="E203" t="str">
        <f>IF($O203="","",VLOOKUP($O203,'Adopted vs YTD group'!$A$5:$M$500,6,FALSE))</f>
        <v/>
      </c>
      <c r="F203" t="str">
        <f>IF($O203="","",VLOOKUP($O203,'Adopted vs YTD group'!$A$5:$M$500,7,FALSE))</f>
        <v/>
      </c>
      <c r="G203" s="10" t="str">
        <f>IF($O203="","",VLOOKUP($O203,'Adopted vs YTD group'!$A$5:$M$500,8,FALSE))</f>
        <v/>
      </c>
      <c r="H203" s="10" t="str">
        <f>IF($O203="","",VLOOKUP($O203,'Adopted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IF($O204="","",VLOOKUP($O204,'Adopted vs YTD group'!$A$5:$M$500,2,FALSE))</f>
        <v/>
      </c>
      <c r="B204" t="str">
        <f>IF($O204="","",VLOOKUP($O204,'Adopted vs YTD group'!$A$5:$M$500,3,FALSE))</f>
        <v/>
      </c>
      <c r="C204" t="str">
        <f>IF($O204="","",VLOOKUP($O204,'Adopted vs YTD group'!$A$5:$M$500,4,FALSE))</f>
        <v/>
      </c>
      <c r="D204" t="str">
        <f>IF($O204="","",VLOOKUP($O204,'Adopted vs YTD group'!$A$5:$M$500,5,FALSE))</f>
        <v/>
      </c>
      <c r="E204" t="str">
        <f>IF($O204="","",VLOOKUP($O204,'Adopted vs YTD group'!$A$5:$M$500,6,FALSE))</f>
        <v/>
      </c>
      <c r="F204" t="str">
        <f>IF($O204="","",VLOOKUP($O204,'Adopted vs YTD group'!$A$5:$M$500,7,FALSE))</f>
        <v/>
      </c>
      <c r="G204" s="10" t="str">
        <f>IF($O204="","",VLOOKUP($O204,'Adopted vs YTD group'!$A$5:$M$500,8,FALSE))</f>
        <v/>
      </c>
      <c r="H204" s="10" t="str">
        <f>IF($O204="","",VLOOKUP($O204,'Adopted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IF($O205="","",VLOOKUP($O205,'Adopted vs YTD group'!$A$5:$M$500,2,FALSE))</f>
        <v/>
      </c>
      <c r="B205" t="str">
        <f>IF($O205="","",VLOOKUP($O205,'Adopted vs YTD group'!$A$5:$M$500,3,FALSE))</f>
        <v/>
      </c>
      <c r="C205" t="str">
        <f>IF($O205="","",VLOOKUP($O205,'Adopted vs YTD group'!$A$5:$M$500,4,FALSE))</f>
        <v/>
      </c>
      <c r="D205" t="str">
        <f>IF($O205="","",VLOOKUP($O205,'Adopted vs YTD group'!$A$5:$M$500,5,FALSE))</f>
        <v/>
      </c>
      <c r="E205" t="str">
        <f>IF($O205="","",VLOOKUP($O205,'Adopted vs YTD group'!$A$5:$M$500,6,FALSE))</f>
        <v/>
      </c>
      <c r="F205" t="str">
        <f>IF($O205="","",VLOOKUP($O205,'Adopted vs YTD group'!$A$5:$M$500,7,FALSE))</f>
        <v/>
      </c>
      <c r="G205" s="10" t="str">
        <f>IF($O205="","",VLOOKUP($O205,'Adopted vs YTD group'!$A$5:$M$500,8,FALSE))</f>
        <v/>
      </c>
      <c r="H205" s="10" t="str">
        <f>IF($O205="","",VLOOKUP($O205,'Adopted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IF($O206="","",VLOOKUP($O206,'Adopted vs YTD group'!$A$5:$M$500,2,FALSE))</f>
        <v/>
      </c>
      <c r="B206" t="str">
        <f>IF($O206="","",VLOOKUP($O206,'Adopted vs YTD group'!$A$5:$M$500,3,FALSE))</f>
        <v/>
      </c>
      <c r="C206" t="str">
        <f>IF($O206="","",VLOOKUP($O206,'Adopted vs YTD group'!$A$5:$M$500,4,FALSE))</f>
        <v/>
      </c>
      <c r="D206" t="str">
        <f>IF($O206="","",VLOOKUP($O206,'Adopted vs YTD group'!$A$5:$M$500,5,FALSE))</f>
        <v/>
      </c>
      <c r="E206" t="str">
        <f>IF($O206="","",VLOOKUP($O206,'Adopted vs YTD group'!$A$5:$M$500,6,FALSE))</f>
        <v/>
      </c>
      <c r="F206" t="str">
        <f>IF($O206="","",VLOOKUP($O206,'Adopted vs YTD group'!$A$5:$M$500,7,FALSE))</f>
        <v/>
      </c>
      <c r="G206" s="10" t="str">
        <f>IF($O206="","",VLOOKUP($O206,'Adopted vs YTD group'!$A$5:$M$500,8,FALSE))</f>
        <v/>
      </c>
      <c r="H206" s="10" t="str">
        <f>IF($O206="","",VLOOKUP($O206,'Adopted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IF($O207="","",VLOOKUP($O207,'Adopted vs YTD group'!$A$5:$M$500,2,FALSE))</f>
        <v/>
      </c>
      <c r="B207" t="str">
        <f>IF($O207="","",VLOOKUP($O207,'Adopted vs YTD group'!$A$5:$M$500,3,FALSE))</f>
        <v/>
      </c>
      <c r="C207" t="str">
        <f>IF($O207="","",VLOOKUP($O207,'Adopted vs YTD group'!$A$5:$M$500,4,FALSE))</f>
        <v/>
      </c>
      <c r="D207" t="str">
        <f>IF($O207="","",VLOOKUP($O207,'Adopted vs YTD group'!$A$5:$M$500,5,FALSE))</f>
        <v/>
      </c>
      <c r="E207" t="str">
        <f>IF($O207="","",VLOOKUP($O207,'Adopted vs YTD group'!$A$5:$M$500,6,FALSE))</f>
        <v/>
      </c>
      <c r="F207" t="str">
        <f>IF($O207="","",VLOOKUP($O207,'Adopted vs YTD group'!$A$5:$M$500,7,FALSE))</f>
        <v/>
      </c>
      <c r="G207" s="10" t="str">
        <f>IF($O207="","",VLOOKUP($O207,'Adopted vs YTD group'!$A$5:$M$500,8,FALSE))</f>
        <v/>
      </c>
      <c r="H207" s="10" t="str">
        <f>IF($O207="","",VLOOKUP($O207,'Adopted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IF($O208="","",VLOOKUP($O208,'Adopted vs YTD group'!$A$5:$M$500,2,FALSE))</f>
        <v/>
      </c>
      <c r="B208" t="str">
        <f>IF($O208="","",VLOOKUP($O208,'Adopted vs YTD group'!$A$5:$M$500,3,FALSE))</f>
        <v/>
      </c>
      <c r="C208" t="str">
        <f>IF($O208="","",VLOOKUP($O208,'Adopted vs YTD group'!$A$5:$M$500,4,FALSE))</f>
        <v/>
      </c>
      <c r="D208" t="str">
        <f>IF($O208="","",VLOOKUP($O208,'Adopted vs YTD group'!$A$5:$M$500,5,FALSE))</f>
        <v/>
      </c>
      <c r="E208" t="str">
        <f>IF($O208="","",VLOOKUP($O208,'Adopted vs YTD group'!$A$5:$M$500,6,FALSE))</f>
        <v/>
      </c>
      <c r="F208" t="str">
        <f>IF($O208="","",VLOOKUP($O208,'Adopted vs YTD group'!$A$5:$M$500,7,FALSE))</f>
        <v/>
      </c>
      <c r="G208" s="10" t="str">
        <f>IF($O208="","",VLOOKUP($O208,'Adopted vs YTD group'!$A$5:$M$500,8,FALSE))</f>
        <v/>
      </c>
      <c r="H208" s="10" t="str">
        <f>IF($O208="","",VLOOKUP($O208,'Adopted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IF($O209="","",VLOOKUP($O209,'Adopted vs YTD group'!$A$5:$M$500,2,FALSE))</f>
        <v/>
      </c>
      <c r="B209" t="str">
        <f>IF($O209="","",VLOOKUP($O209,'Adopted vs YTD group'!$A$5:$M$500,3,FALSE))</f>
        <v/>
      </c>
      <c r="C209" t="str">
        <f>IF($O209="","",VLOOKUP($O209,'Adopted vs YTD group'!$A$5:$M$500,4,FALSE))</f>
        <v/>
      </c>
      <c r="D209" t="str">
        <f>IF($O209="","",VLOOKUP($O209,'Adopted vs YTD group'!$A$5:$M$500,5,FALSE))</f>
        <v/>
      </c>
      <c r="E209" t="str">
        <f>IF($O209="","",VLOOKUP($O209,'Adopted vs YTD group'!$A$5:$M$500,6,FALSE))</f>
        <v/>
      </c>
      <c r="F209" t="str">
        <f>IF($O209="","",VLOOKUP($O209,'Adopted vs YTD group'!$A$5:$M$500,7,FALSE))</f>
        <v/>
      </c>
      <c r="G209" s="10" t="str">
        <f>IF($O209="","",VLOOKUP($O209,'Adopted vs YTD group'!$A$5:$M$500,8,FALSE))</f>
        <v/>
      </c>
      <c r="H209" s="10" t="str">
        <f>IF($O209="","",VLOOKUP($O209,'Adopted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IF($O210="","",VLOOKUP($O210,'Adopted vs YTD group'!$A$5:$M$500,2,FALSE))</f>
        <v/>
      </c>
      <c r="B210" t="str">
        <f>IF($O210="","",VLOOKUP($O210,'Adopted vs YTD group'!$A$5:$M$500,3,FALSE))</f>
        <v/>
      </c>
      <c r="C210" t="str">
        <f>IF($O210="","",VLOOKUP($O210,'Adopted vs YTD group'!$A$5:$M$500,4,FALSE))</f>
        <v/>
      </c>
      <c r="D210" t="str">
        <f>IF($O210="","",VLOOKUP($O210,'Adopted vs YTD group'!$A$5:$M$500,5,FALSE))</f>
        <v/>
      </c>
      <c r="E210" t="str">
        <f>IF($O210="","",VLOOKUP($O210,'Adopted vs YTD group'!$A$5:$M$500,6,FALSE))</f>
        <v/>
      </c>
      <c r="F210" t="str">
        <f>IF($O210="","",VLOOKUP($O210,'Adopted vs YTD group'!$A$5:$M$500,7,FALSE))</f>
        <v/>
      </c>
      <c r="G210" s="10" t="str">
        <f>IF($O210="","",VLOOKUP($O210,'Adopted vs YTD group'!$A$5:$M$500,8,FALSE))</f>
        <v/>
      </c>
      <c r="H210" s="10" t="str">
        <f>IF($O210="","",VLOOKUP($O210,'Adopted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IF($O211="","",VLOOKUP($O211,'Adopted vs YTD group'!$A$5:$M$500,2,FALSE))</f>
        <v/>
      </c>
      <c r="B211" t="str">
        <f>IF($O211="","",VLOOKUP($O211,'Adopted vs YTD group'!$A$5:$M$500,3,FALSE))</f>
        <v/>
      </c>
      <c r="C211" t="str">
        <f>IF($O211="","",VLOOKUP($O211,'Adopted vs YTD group'!$A$5:$M$500,4,FALSE))</f>
        <v/>
      </c>
      <c r="D211" t="str">
        <f>IF($O211="","",VLOOKUP($O211,'Adopted vs YTD group'!$A$5:$M$500,5,FALSE))</f>
        <v/>
      </c>
      <c r="E211" t="str">
        <f>IF($O211="","",VLOOKUP($O211,'Adopted vs YTD group'!$A$5:$M$500,6,FALSE))</f>
        <v/>
      </c>
      <c r="F211" t="str">
        <f>IF($O211="","",VLOOKUP($O211,'Adopted vs YTD group'!$A$5:$M$500,7,FALSE))</f>
        <v/>
      </c>
      <c r="G211" s="10" t="str">
        <f>IF($O211="","",VLOOKUP($O211,'Adopted vs YTD group'!$A$5:$M$500,8,FALSE))</f>
        <v/>
      </c>
      <c r="H211" s="10" t="str">
        <f>IF($O211="","",VLOOKUP($O211,'Adopted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IF($O212="","",VLOOKUP($O212,'Adopted vs YTD group'!$A$5:$M$500,2,FALSE))</f>
        <v/>
      </c>
      <c r="B212" t="str">
        <f>IF($O212="","",VLOOKUP($O212,'Adopted vs YTD group'!$A$5:$M$500,3,FALSE))</f>
        <v/>
      </c>
      <c r="C212" t="str">
        <f>IF($O212="","",VLOOKUP($O212,'Adopted vs YTD group'!$A$5:$M$500,4,FALSE))</f>
        <v/>
      </c>
      <c r="D212" t="str">
        <f>IF($O212="","",VLOOKUP($O212,'Adopted vs YTD group'!$A$5:$M$500,5,FALSE))</f>
        <v/>
      </c>
      <c r="E212" t="str">
        <f>IF($O212="","",VLOOKUP($O212,'Adopted vs YTD group'!$A$5:$M$500,6,FALSE))</f>
        <v/>
      </c>
      <c r="F212" t="str">
        <f>IF($O212="","",VLOOKUP($O212,'Adopted vs YTD group'!$A$5:$M$500,7,FALSE))</f>
        <v/>
      </c>
      <c r="G212" s="10" t="str">
        <f>IF($O212="","",VLOOKUP($O212,'Adopted vs YTD group'!$A$5:$M$500,8,FALSE))</f>
        <v/>
      </c>
      <c r="H212" s="10" t="str">
        <f>IF($O212="","",VLOOKUP($O212,'Adopted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IF($O213="","",VLOOKUP($O213,'Adopted vs YTD group'!$A$5:$M$500,2,FALSE))</f>
        <v/>
      </c>
      <c r="B213" t="str">
        <f>IF($O213="","",VLOOKUP($O213,'Adopted vs YTD group'!$A$5:$M$500,3,FALSE))</f>
        <v/>
      </c>
      <c r="C213" t="str">
        <f>IF($O213="","",VLOOKUP($O213,'Adopted vs YTD group'!$A$5:$M$500,4,FALSE))</f>
        <v/>
      </c>
      <c r="D213" t="str">
        <f>IF($O213="","",VLOOKUP($O213,'Adopted vs YTD group'!$A$5:$M$500,5,FALSE))</f>
        <v/>
      </c>
      <c r="E213" t="str">
        <f>IF($O213="","",VLOOKUP($O213,'Adopted vs YTD group'!$A$5:$M$500,6,FALSE))</f>
        <v/>
      </c>
      <c r="F213" t="str">
        <f>IF($O213="","",VLOOKUP($O213,'Adopted vs YTD group'!$A$5:$M$500,7,FALSE))</f>
        <v/>
      </c>
      <c r="G213" s="10" t="str">
        <f>IF($O213="","",VLOOKUP($O213,'Adopted vs YTD group'!$A$5:$M$500,8,FALSE))</f>
        <v/>
      </c>
      <c r="H213" s="10" t="str">
        <f>IF($O213="","",VLOOKUP($O213,'Adopted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IF($O214="","",VLOOKUP($O214,'Adopted vs YTD group'!$A$5:$M$500,2,FALSE))</f>
        <v/>
      </c>
      <c r="B214" t="str">
        <f>IF($O214="","",VLOOKUP($O214,'Adopted vs YTD group'!$A$5:$M$500,3,FALSE))</f>
        <v/>
      </c>
      <c r="C214" t="str">
        <f>IF($O214="","",VLOOKUP($O214,'Adopted vs YTD group'!$A$5:$M$500,4,FALSE))</f>
        <v/>
      </c>
      <c r="D214" t="str">
        <f>IF($O214="","",VLOOKUP($O214,'Adopted vs YTD group'!$A$5:$M$500,5,FALSE))</f>
        <v/>
      </c>
      <c r="E214" t="str">
        <f>IF($O214="","",VLOOKUP($O214,'Adopted vs YTD group'!$A$5:$M$500,6,FALSE))</f>
        <v/>
      </c>
      <c r="F214" t="str">
        <f>IF($O214="","",VLOOKUP($O214,'Adopted vs YTD group'!$A$5:$M$500,7,FALSE))</f>
        <v/>
      </c>
      <c r="G214" s="10" t="str">
        <f>IF($O214="","",VLOOKUP($O214,'Adopted vs YTD group'!$A$5:$M$500,8,FALSE))</f>
        <v/>
      </c>
      <c r="H214" s="10" t="str">
        <f>IF($O214="","",VLOOKUP($O214,'Adopted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IF($O215="","",VLOOKUP($O215,'Adopted vs YTD group'!$A$5:$M$500,2,FALSE))</f>
        <v/>
      </c>
      <c r="B215" t="str">
        <f>IF($O215="","",VLOOKUP($O215,'Adopted vs YTD group'!$A$5:$M$500,3,FALSE))</f>
        <v/>
      </c>
      <c r="C215" t="str">
        <f>IF($O215="","",VLOOKUP($O215,'Adopted vs YTD group'!$A$5:$M$500,4,FALSE))</f>
        <v/>
      </c>
      <c r="D215" t="str">
        <f>IF($O215="","",VLOOKUP($O215,'Adopted vs YTD group'!$A$5:$M$500,5,FALSE))</f>
        <v/>
      </c>
      <c r="E215" t="str">
        <f>IF($O215="","",VLOOKUP($O215,'Adopted vs YTD group'!$A$5:$M$500,6,FALSE))</f>
        <v/>
      </c>
      <c r="F215" t="str">
        <f>IF($O215="","",VLOOKUP($O215,'Adopted vs YTD group'!$A$5:$M$500,7,FALSE))</f>
        <v/>
      </c>
      <c r="G215" s="10" t="str">
        <f>IF($O215="","",VLOOKUP($O215,'Adopted vs YTD group'!$A$5:$M$500,8,FALSE))</f>
        <v/>
      </c>
      <c r="H215" s="10" t="str">
        <f>IF($O215="","",VLOOKUP($O215,'Adopted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IF($O216="","",VLOOKUP($O216,'Adopted vs YTD group'!$A$5:$M$500,2,FALSE))</f>
        <v/>
      </c>
      <c r="B216" t="str">
        <f>IF($O216="","",VLOOKUP($O216,'Adopted vs YTD group'!$A$5:$M$500,3,FALSE))</f>
        <v/>
      </c>
      <c r="C216" t="str">
        <f>IF($O216="","",VLOOKUP($O216,'Adopted vs YTD group'!$A$5:$M$500,4,FALSE))</f>
        <v/>
      </c>
      <c r="D216" t="str">
        <f>IF($O216="","",VLOOKUP($O216,'Adopted vs YTD group'!$A$5:$M$500,5,FALSE))</f>
        <v/>
      </c>
      <c r="E216" t="str">
        <f>IF($O216="","",VLOOKUP($O216,'Adopted vs YTD group'!$A$5:$M$500,6,FALSE))</f>
        <v/>
      </c>
      <c r="F216" t="str">
        <f>IF($O216="","",VLOOKUP($O216,'Adopted vs YTD group'!$A$5:$M$500,7,FALSE))</f>
        <v/>
      </c>
      <c r="G216" s="10" t="str">
        <f>IF($O216="","",VLOOKUP($O216,'Adopted vs YTD group'!$A$5:$M$500,8,FALSE))</f>
        <v/>
      </c>
      <c r="H216" s="10" t="str">
        <f>IF($O216="","",VLOOKUP($O216,'Adopted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IF($O217="","",VLOOKUP($O217,'Adopted vs YTD group'!$A$5:$M$500,2,FALSE))</f>
        <v/>
      </c>
      <c r="B217" t="str">
        <f>IF($O217="","",VLOOKUP($O217,'Adopted vs YTD group'!$A$5:$M$500,3,FALSE))</f>
        <v/>
      </c>
      <c r="C217" t="str">
        <f>IF($O217="","",VLOOKUP($O217,'Adopted vs YTD group'!$A$5:$M$500,4,FALSE))</f>
        <v/>
      </c>
      <c r="D217" t="str">
        <f>IF($O217="","",VLOOKUP($O217,'Adopted vs YTD group'!$A$5:$M$500,5,FALSE))</f>
        <v/>
      </c>
      <c r="E217" t="str">
        <f>IF($O217="","",VLOOKUP($O217,'Adopted vs YTD group'!$A$5:$M$500,6,FALSE))</f>
        <v/>
      </c>
      <c r="F217" t="str">
        <f>IF($O217="","",VLOOKUP($O217,'Adopted vs YTD group'!$A$5:$M$500,7,FALSE))</f>
        <v/>
      </c>
      <c r="G217" s="10" t="str">
        <f>IF($O217="","",VLOOKUP($O217,'Adopted vs YTD group'!$A$5:$M$500,8,FALSE))</f>
        <v/>
      </c>
      <c r="H217" s="10" t="str">
        <f>IF($O217="","",VLOOKUP($O217,'Adopted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IF($O218="","",VLOOKUP($O218,'Adopted vs YTD group'!$A$5:$M$500,2,FALSE))</f>
        <v/>
      </c>
      <c r="B218" t="str">
        <f>IF($O218="","",VLOOKUP($O218,'Adopted vs YTD group'!$A$5:$M$500,3,FALSE))</f>
        <v/>
      </c>
      <c r="C218" t="str">
        <f>IF($O218="","",VLOOKUP($O218,'Adopted vs YTD group'!$A$5:$M$500,4,FALSE))</f>
        <v/>
      </c>
      <c r="D218" t="str">
        <f>IF($O218="","",VLOOKUP($O218,'Adopted vs YTD group'!$A$5:$M$500,5,FALSE))</f>
        <v/>
      </c>
      <c r="E218" t="str">
        <f>IF($O218="","",VLOOKUP($O218,'Adopted vs YTD group'!$A$5:$M$500,6,FALSE))</f>
        <v/>
      </c>
      <c r="F218" t="str">
        <f>IF($O218="","",VLOOKUP($O218,'Adopted vs YTD group'!$A$5:$M$500,7,FALSE))</f>
        <v/>
      </c>
      <c r="G218" s="10" t="str">
        <f>IF($O218="","",VLOOKUP($O218,'Adopted vs YTD group'!$A$5:$M$500,8,FALSE))</f>
        <v/>
      </c>
      <c r="H218" s="10" t="str">
        <f>IF($O218="","",VLOOKUP($O218,'Adopted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IF($O219="","",VLOOKUP($O219,'Adopted vs YTD group'!$A$5:$M$500,2,FALSE))</f>
        <v/>
      </c>
      <c r="B219" t="str">
        <f>IF($O219="","",VLOOKUP($O219,'Adopted vs YTD group'!$A$5:$M$500,3,FALSE))</f>
        <v/>
      </c>
      <c r="C219" t="str">
        <f>IF($O219="","",VLOOKUP($O219,'Adopted vs YTD group'!$A$5:$M$500,4,FALSE))</f>
        <v/>
      </c>
      <c r="D219" t="str">
        <f>IF($O219="","",VLOOKUP($O219,'Adopted vs YTD group'!$A$5:$M$500,5,FALSE))</f>
        <v/>
      </c>
      <c r="E219" t="str">
        <f>IF($O219="","",VLOOKUP($O219,'Adopted vs YTD group'!$A$5:$M$500,6,FALSE))</f>
        <v/>
      </c>
      <c r="F219" t="str">
        <f>IF($O219="","",VLOOKUP($O219,'Adopted vs YTD group'!$A$5:$M$500,7,FALSE))</f>
        <v/>
      </c>
      <c r="G219" s="10" t="str">
        <f>IF($O219="","",VLOOKUP($O219,'Adopted vs YTD group'!$A$5:$M$500,8,FALSE))</f>
        <v/>
      </c>
      <c r="H219" s="10" t="str">
        <f>IF($O219="","",VLOOKUP($O219,'Adopted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IF($O220="","",VLOOKUP($O220,'Adopted vs YTD group'!$A$5:$M$500,2,FALSE))</f>
        <v/>
      </c>
      <c r="B220" t="str">
        <f>IF($O220="","",VLOOKUP($O220,'Adopted vs YTD group'!$A$5:$M$500,3,FALSE))</f>
        <v/>
      </c>
      <c r="C220" t="str">
        <f>IF($O220="","",VLOOKUP($O220,'Adopted vs YTD group'!$A$5:$M$500,4,FALSE))</f>
        <v/>
      </c>
      <c r="D220" t="str">
        <f>IF($O220="","",VLOOKUP($O220,'Adopted vs YTD group'!$A$5:$M$500,5,FALSE))</f>
        <v/>
      </c>
      <c r="E220" t="str">
        <f>IF($O220="","",VLOOKUP($O220,'Adopted vs YTD group'!$A$5:$M$500,6,FALSE))</f>
        <v/>
      </c>
      <c r="F220" t="str">
        <f>IF($O220="","",VLOOKUP($O220,'Adopted vs YTD group'!$A$5:$M$500,7,FALSE))</f>
        <v/>
      </c>
      <c r="G220" s="10" t="str">
        <f>IF($O220="","",VLOOKUP($O220,'Adopted vs YTD group'!$A$5:$M$500,8,FALSE))</f>
        <v/>
      </c>
      <c r="H220" s="10" t="str">
        <f>IF($O220="","",VLOOKUP($O220,'Adopted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IF($O221="","",VLOOKUP($O221,'Adopted vs YTD group'!$A$5:$M$500,2,FALSE))</f>
        <v/>
      </c>
      <c r="B221" t="str">
        <f>IF($O221="","",VLOOKUP($O221,'Adopted vs YTD group'!$A$5:$M$500,3,FALSE))</f>
        <v/>
      </c>
      <c r="C221" t="str">
        <f>IF($O221="","",VLOOKUP($O221,'Adopted vs YTD group'!$A$5:$M$500,4,FALSE))</f>
        <v/>
      </c>
      <c r="D221" t="str">
        <f>IF($O221="","",VLOOKUP($O221,'Adopted vs YTD group'!$A$5:$M$500,5,FALSE))</f>
        <v/>
      </c>
      <c r="E221" t="str">
        <f>IF($O221="","",VLOOKUP($O221,'Adopted vs YTD group'!$A$5:$M$500,6,FALSE))</f>
        <v/>
      </c>
      <c r="F221" t="str">
        <f>IF($O221="","",VLOOKUP($O221,'Adopted vs YTD group'!$A$5:$M$500,7,FALSE))</f>
        <v/>
      </c>
      <c r="G221" s="10" t="str">
        <f>IF($O221="","",VLOOKUP($O221,'Adopted vs YTD group'!$A$5:$M$500,8,FALSE))</f>
        <v/>
      </c>
      <c r="H221" s="10" t="str">
        <f>IF($O221="","",VLOOKUP($O221,'Adopted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IF($O222="","",VLOOKUP($O222,'Adopted vs YTD group'!$A$5:$M$500,2,FALSE))</f>
        <v/>
      </c>
      <c r="B222" t="str">
        <f>IF($O222="","",VLOOKUP($O222,'Adopted vs YTD group'!$A$5:$M$500,3,FALSE))</f>
        <v/>
      </c>
      <c r="C222" t="str">
        <f>IF($O222="","",VLOOKUP($O222,'Adopted vs YTD group'!$A$5:$M$500,4,FALSE))</f>
        <v/>
      </c>
      <c r="D222" t="str">
        <f>IF($O222="","",VLOOKUP($O222,'Adopted vs YTD group'!$A$5:$M$500,5,FALSE))</f>
        <v/>
      </c>
      <c r="E222" t="str">
        <f>IF($O222="","",VLOOKUP($O222,'Adopted vs YTD group'!$A$5:$M$500,6,FALSE))</f>
        <v/>
      </c>
      <c r="F222" t="str">
        <f>IF($O222="","",VLOOKUP($O222,'Adopted vs YTD group'!$A$5:$M$500,7,FALSE))</f>
        <v/>
      </c>
      <c r="G222" s="10" t="str">
        <f>IF($O222="","",VLOOKUP($O222,'Adopted vs YTD group'!$A$5:$M$500,8,FALSE))</f>
        <v/>
      </c>
      <c r="H222" s="10" t="str">
        <f>IF($O222="","",VLOOKUP($O222,'Adopted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IF($O223="","",VLOOKUP($O223,'Adopted vs YTD group'!$A$5:$M$500,2,FALSE))</f>
        <v/>
      </c>
      <c r="B223" t="str">
        <f>IF($O223="","",VLOOKUP($O223,'Adopted vs YTD group'!$A$5:$M$500,3,FALSE))</f>
        <v/>
      </c>
      <c r="C223" t="str">
        <f>IF($O223="","",VLOOKUP($O223,'Adopted vs YTD group'!$A$5:$M$500,4,FALSE))</f>
        <v/>
      </c>
      <c r="D223" t="str">
        <f>IF($O223="","",VLOOKUP($O223,'Adopted vs YTD group'!$A$5:$M$500,5,FALSE))</f>
        <v/>
      </c>
      <c r="E223" t="str">
        <f>IF($O223="","",VLOOKUP($O223,'Adopted vs YTD group'!$A$5:$M$500,6,FALSE))</f>
        <v/>
      </c>
      <c r="F223" t="str">
        <f>IF($O223="","",VLOOKUP($O223,'Adopted vs YTD group'!$A$5:$M$500,7,FALSE))</f>
        <v/>
      </c>
      <c r="G223" s="10" t="str">
        <f>IF($O223="","",VLOOKUP($O223,'Adopted vs YTD group'!$A$5:$M$500,8,FALSE))</f>
        <v/>
      </c>
      <c r="H223" s="10" t="str">
        <f>IF($O223="","",VLOOKUP($O223,'Adopted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IF($O224="","",VLOOKUP($O224,'Adopted vs YTD group'!$A$5:$M$500,2,FALSE))</f>
        <v/>
      </c>
      <c r="B224" t="str">
        <f>IF($O224="","",VLOOKUP($O224,'Adopted vs YTD group'!$A$5:$M$500,3,FALSE))</f>
        <v/>
      </c>
      <c r="C224" t="str">
        <f>IF($O224="","",VLOOKUP($O224,'Adopted vs YTD group'!$A$5:$M$500,4,FALSE))</f>
        <v/>
      </c>
      <c r="D224" t="str">
        <f>IF($O224="","",VLOOKUP($O224,'Adopted vs YTD group'!$A$5:$M$500,5,FALSE))</f>
        <v/>
      </c>
      <c r="E224" t="str">
        <f>IF($O224="","",VLOOKUP($O224,'Adopted vs YTD group'!$A$5:$M$500,6,FALSE))</f>
        <v/>
      </c>
      <c r="F224" t="str">
        <f>IF($O224="","",VLOOKUP($O224,'Adopted vs YTD group'!$A$5:$M$500,7,FALSE))</f>
        <v/>
      </c>
      <c r="G224" s="10" t="str">
        <f>IF($O224="","",VLOOKUP($O224,'Adopted vs YTD group'!$A$5:$M$500,8,FALSE))</f>
        <v/>
      </c>
      <c r="H224" s="10" t="str">
        <f>IF($O224="","",VLOOKUP($O224,'Adopted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IF($O225="","",VLOOKUP($O225,'Adopted vs YTD group'!$A$5:$M$500,2,FALSE))</f>
        <v/>
      </c>
      <c r="B225" t="str">
        <f>IF($O225="","",VLOOKUP($O225,'Adopted vs YTD group'!$A$5:$M$500,3,FALSE))</f>
        <v/>
      </c>
      <c r="C225" t="str">
        <f>IF($O225="","",VLOOKUP($O225,'Adopted vs YTD group'!$A$5:$M$500,4,FALSE))</f>
        <v/>
      </c>
      <c r="D225" t="str">
        <f>IF($O225="","",VLOOKUP($O225,'Adopted vs YTD group'!$A$5:$M$500,5,FALSE))</f>
        <v/>
      </c>
      <c r="E225" t="str">
        <f>IF($O225="","",VLOOKUP($O225,'Adopted vs YTD group'!$A$5:$M$500,6,FALSE))</f>
        <v/>
      </c>
      <c r="F225" t="str">
        <f>IF($O225="","",VLOOKUP($O225,'Adopted vs YTD group'!$A$5:$M$500,7,FALSE))</f>
        <v/>
      </c>
      <c r="G225" s="10" t="str">
        <f>IF($O225="","",VLOOKUP($O225,'Adopted vs YTD group'!$A$5:$M$500,8,FALSE))</f>
        <v/>
      </c>
      <c r="H225" s="10" t="str">
        <f>IF($O225="","",VLOOKUP($O225,'Adopted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IF($O226="","",VLOOKUP($O226,'Adopted vs YTD group'!$A$5:$M$500,2,FALSE))</f>
        <v/>
      </c>
      <c r="B226" t="str">
        <f>IF($O226="","",VLOOKUP($O226,'Adopted vs YTD group'!$A$5:$M$500,3,FALSE))</f>
        <v/>
      </c>
      <c r="C226" t="str">
        <f>IF($O226="","",VLOOKUP($O226,'Adopted vs YTD group'!$A$5:$M$500,4,FALSE))</f>
        <v/>
      </c>
      <c r="D226" t="str">
        <f>IF($O226="","",VLOOKUP($O226,'Adopted vs YTD group'!$A$5:$M$500,5,FALSE))</f>
        <v/>
      </c>
      <c r="E226" t="str">
        <f>IF($O226="","",VLOOKUP($O226,'Adopted vs YTD group'!$A$5:$M$500,6,FALSE))</f>
        <v/>
      </c>
      <c r="F226" t="str">
        <f>IF($O226="","",VLOOKUP($O226,'Adopted vs YTD group'!$A$5:$M$500,7,FALSE))</f>
        <v/>
      </c>
      <c r="G226" s="10" t="str">
        <f>IF($O226="","",VLOOKUP($O226,'Adopted vs YTD group'!$A$5:$M$500,8,FALSE))</f>
        <v/>
      </c>
      <c r="H226" s="10" t="str">
        <f>IF($O226="","",VLOOKUP($O226,'Adopted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IF($O227="","",VLOOKUP($O227,'Adopted vs YTD group'!$A$5:$M$500,2,FALSE))</f>
        <v/>
      </c>
      <c r="B227" t="str">
        <f>IF($O227="","",VLOOKUP($O227,'Adopted vs YTD group'!$A$5:$M$500,3,FALSE))</f>
        <v/>
      </c>
      <c r="C227" t="str">
        <f>IF($O227="","",VLOOKUP($O227,'Adopted vs YTD group'!$A$5:$M$500,4,FALSE))</f>
        <v/>
      </c>
      <c r="D227" t="str">
        <f>IF($O227="","",VLOOKUP($O227,'Adopted vs YTD group'!$A$5:$M$500,5,FALSE))</f>
        <v/>
      </c>
      <c r="E227" t="str">
        <f>IF($O227="","",VLOOKUP($O227,'Adopted vs YTD group'!$A$5:$M$500,6,FALSE))</f>
        <v/>
      </c>
      <c r="F227" t="str">
        <f>IF($O227="","",VLOOKUP($O227,'Adopted vs YTD group'!$A$5:$M$500,7,FALSE))</f>
        <v/>
      </c>
      <c r="G227" s="10" t="str">
        <f>IF($O227="","",VLOOKUP($O227,'Adopted vs YTD group'!$A$5:$M$500,8,FALSE))</f>
        <v/>
      </c>
      <c r="H227" s="10" t="str">
        <f>IF($O227="","",VLOOKUP($O227,'Adopted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IF($O228="","",VLOOKUP($O228,'Adopted vs YTD group'!$A$5:$M$500,2,FALSE))</f>
        <v/>
      </c>
      <c r="B228" t="str">
        <f>IF($O228="","",VLOOKUP($O228,'Adopted vs YTD group'!$A$5:$M$500,3,FALSE))</f>
        <v/>
      </c>
      <c r="C228" t="str">
        <f>IF($O228="","",VLOOKUP($O228,'Adopted vs YTD group'!$A$5:$M$500,4,FALSE))</f>
        <v/>
      </c>
      <c r="D228" t="str">
        <f>IF($O228="","",VLOOKUP($O228,'Adopted vs YTD group'!$A$5:$M$500,5,FALSE))</f>
        <v/>
      </c>
      <c r="E228" t="str">
        <f>IF($O228="","",VLOOKUP($O228,'Adopted vs YTD group'!$A$5:$M$500,6,FALSE))</f>
        <v/>
      </c>
      <c r="F228" t="str">
        <f>IF($O228="","",VLOOKUP($O228,'Adopted vs YTD group'!$A$5:$M$500,7,FALSE))</f>
        <v/>
      </c>
      <c r="G228" s="10" t="str">
        <f>IF($O228="","",VLOOKUP($O228,'Adopted vs YTD group'!$A$5:$M$500,8,FALSE))</f>
        <v/>
      </c>
      <c r="H228" s="10" t="str">
        <f>IF($O228="","",VLOOKUP($O228,'Adopted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IF($O229="","",VLOOKUP($O229,'Adopted vs YTD group'!$A$5:$M$500,2,FALSE))</f>
        <v/>
      </c>
      <c r="B229" t="str">
        <f>IF($O229="","",VLOOKUP($O229,'Adopted vs YTD group'!$A$5:$M$500,3,FALSE))</f>
        <v/>
      </c>
      <c r="C229" t="str">
        <f>IF($O229="","",VLOOKUP($O229,'Adopted vs YTD group'!$A$5:$M$500,4,FALSE))</f>
        <v/>
      </c>
      <c r="D229" t="str">
        <f>IF($O229="","",VLOOKUP($O229,'Adopted vs YTD group'!$A$5:$M$500,5,FALSE))</f>
        <v/>
      </c>
      <c r="E229" t="str">
        <f>IF($O229="","",VLOOKUP($O229,'Adopted vs YTD group'!$A$5:$M$500,6,FALSE))</f>
        <v/>
      </c>
      <c r="F229" t="str">
        <f>IF($O229="","",VLOOKUP($O229,'Adopted vs YTD group'!$A$5:$M$500,7,FALSE))</f>
        <v/>
      </c>
      <c r="G229" s="10" t="str">
        <f>IF($O229="","",VLOOKUP($O229,'Adopted vs YTD group'!$A$5:$M$500,8,FALSE))</f>
        <v/>
      </c>
      <c r="H229" s="10" t="str">
        <f>IF($O229="","",VLOOKUP($O229,'Adopted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IF($O230="","",VLOOKUP($O230,'Adopted vs YTD group'!$A$5:$M$500,2,FALSE))</f>
        <v/>
      </c>
      <c r="B230" t="str">
        <f>IF($O230="","",VLOOKUP($O230,'Adopted vs YTD group'!$A$5:$M$500,3,FALSE))</f>
        <v/>
      </c>
      <c r="C230" t="str">
        <f>IF($O230="","",VLOOKUP($O230,'Adopted vs YTD group'!$A$5:$M$500,4,FALSE))</f>
        <v/>
      </c>
      <c r="D230" t="str">
        <f>IF($O230="","",VLOOKUP($O230,'Adopted vs YTD group'!$A$5:$M$500,5,FALSE))</f>
        <v/>
      </c>
      <c r="E230" t="str">
        <f>IF($O230="","",VLOOKUP($O230,'Adopted vs YTD group'!$A$5:$M$500,6,FALSE))</f>
        <v/>
      </c>
      <c r="F230" t="str">
        <f>IF($O230="","",VLOOKUP($O230,'Adopted vs YTD group'!$A$5:$M$500,7,FALSE))</f>
        <v/>
      </c>
      <c r="G230" s="10" t="str">
        <f>IF($O230="","",VLOOKUP($O230,'Adopted vs YTD group'!$A$5:$M$500,8,FALSE))</f>
        <v/>
      </c>
      <c r="H230" s="10" t="str">
        <f>IF($O230="","",VLOOKUP($O230,'Adopted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IF($O231="","",VLOOKUP($O231,'Adopted vs YTD group'!$A$5:$M$500,2,FALSE))</f>
        <v/>
      </c>
      <c r="B231" t="str">
        <f>IF($O231="","",VLOOKUP($O231,'Adopted vs YTD group'!$A$5:$M$500,3,FALSE))</f>
        <v/>
      </c>
      <c r="C231" t="str">
        <f>IF($O231="","",VLOOKUP($O231,'Adopted vs YTD group'!$A$5:$M$500,4,FALSE))</f>
        <v/>
      </c>
      <c r="D231" t="str">
        <f>IF($O231="","",VLOOKUP($O231,'Adopted vs YTD group'!$A$5:$M$500,5,FALSE))</f>
        <v/>
      </c>
      <c r="E231" t="str">
        <f>IF($O231="","",VLOOKUP($O231,'Adopted vs YTD group'!$A$5:$M$500,6,FALSE))</f>
        <v/>
      </c>
      <c r="F231" t="str">
        <f>IF($O231="","",VLOOKUP($O231,'Adopted vs YTD group'!$A$5:$M$500,7,FALSE))</f>
        <v/>
      </c>
      <c r="G231" s="10" t="str">
        <f>IF($O231="","",VLOOKUP($O231,'Adopted vs YTD group'!$A$5:$M$500,8,FALSE))</f>
        <v/>
      </c>
      <c r="H231" s="10" t="str">
        <f>IF($O231="","",VLOOKUP($O231,'Adopted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IF($O232="","",VLOOKUP($O232,'Adopted vs YTD group'!$A$5:$M$500,2,FALSE))</f>
        <v/>
      </c>
      <c r="B232" t="str">
        <f>IF($O232="","",VLOOKUP($O232,'Adopted vs YTD group'!$A$5:$M$500,3,FALSE))</f>
        <v/>
      </c>
      <c r="C232" t="str">
        <f>IF($O232="","",VLOOKUP($O232,'Adopted vs YTD group'!$A$5:$M$500,4,FALSE))</f>
        <v/>
      </c>
      <c r="D232" t="str">
        <f>IF($O232="","",VLOOKUP($O232,'Adopted vs YTD group'!$A$5:$M$500,5,FALSE))</f>
        <v/>
      </c>
      <c r="E232" t="str">
        <f>IF($O232="","",VLOOKUP($O232,'Adopted vs YTD group'!$A$5:$M$500,6,FALSE))</f>
        <v/>
      </c>
      <c r="F232" t="str">
        <f>IF($O232="","",VLOOKUP($O232,'Adopted vs YTD group'!$A$5:$M$500,7,FALSE))</f>
        <v/>
      </c>
      <c r="G232" s="10" t="str">
        <f>IF($O232="","",VLOOKUP($O232,'Adopted vs YTD group'!$A$5:$M$500,8,FALSE))</f>
        <v/>
      </c>
      <c r="H232" s="10" t="str">
        <f>IF($O232="","",VLOOKUP($O232,'Adopted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IF($O233="","",VLOOKUP($O233,'Adopted vs YTD group'!$A$5:$M$500,2,FALSE))</f>
        <v/>
      </c>
      <c r="B233" t="str">
        <f>IF($O233="","",VLOOKUP($O233,'Adopted vs YTD group'!$A$5:$M$500,3,FALSE))</f>
        <v/>
      </c>
      <c r="C233" t="str">
        <f>IF($O233="","",VLOOKUP($O233,'Adopted vs YTD group'!$A$5:$M$500,4,FALSE))</f>
        <v/>
      </c>
      <c r="D233" t="str">
        <f>IF($O233="","",VLOOKUP($O233,'Adopted vs YTD group'!$A$5:$M$500,5,FALSE))</f>
        <v/>
      </c>
      <c r="E233" t="str">
        <f>IF($O233="","",VLOOKUP($O233,'Adopted vs YTD group'!$A$5:$M$500,6,FALSE))</f>
        <v/>
      </c>
      <c r="F233" t="str">
        <f>IF($O233="","",VLOOKUP($O233,'Adopted vs YTD group'!$A$5:$M$500,7,FALSE))</f>
        <v/>
      </c>
      <c r="G233" s="10" t="str">
        <f>IF($O233="","",VLOOKUP($O233,'Adopted vs YTD group'!$A$5:$M$500,8,FALSE))</f>
        <v/>
      </c>
      <c r="H233" s="10" t="str">
        <f>IF($O233="","",VLOOKUP($O233,'Adopted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IF($O234="","",VLOOKUP($O234,'Adopted vs YTD group'!$A$5:$M$500,2,FALSE))</f>
        <v/>
      </c>
      <c r="B234" t="str">
        <f>IF($O234="","",VLOOKUP($O234,'Adopted vs YTD group'!$A$5:$M$500,3,FALSE))</f>
        <v/>
      </c>
      <c r="C234" t="str">
        <f>IF($O234="","",VLOOKUP($O234,'Adopted vs YTD group'!$A$5:$M$500,4,FALSE))</f>
        <v/>
      </c>
      <c r="D234" t="str">
        <f>IF($O234="","",VLOOKUP($O234,'Adopted vs YTD group'!$A$5:$M$500,5,FALSE))</f>
        <v/>
      </c>
      <c r="E234" t="str">
        <f>IF($O234="","",VLOOKUP($O234,'Adopted vs YTD group'!$A$5:$M$500,6,FALSE))</f>
        <v/>
      </c>
      <c r="F234" t="str">
        <f>IF($O234="","",VLOOKUP($O234,'Adopted vs YTD group'!$A$5:$M$500,7,FALSE))</f>
        <v/>
      </c>
      <c r="G234" s="10" t="str">
        <f>IF($O234="","",VLOOKUP($O234,'Adopted vs YTD group'!$A$5:$M$500,8,FALSE))</f>
        <v/>
      </c>
      <c r="H234" s="10" t="str">
        <f>IF($O234="","",VLOOKUP($O234,'Adopted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IF($O235="","",VLOOKUP($O235,'Adopted vs YTD group'!$A$5:$M$500,2,FALSE))</f>
        <v/>
      </c>
      <c r="B235" t="str">
        <f>IF($O235="","",VLOOKUP($O235,'Adopted vs YTD group'!$A$5:$M$500,3,FALSE))</f>
        <v/>
      </c>
      <c r="C235" t="str">
        <f>IF($O235="","",VLOOKUP($O235,'Adopted vs YTD group'!$A$5:$M$500,4,FALSE))</f>
        <v/>
      </c>
      <c r="D235" t="str">
        <f>IF($O235="","",VLOOKUP($O235,'Adopted vs YTD group'!$A$5:$M$500,5,FALSE))</f>
        <v/>
      </c>
      <c r="E235" t="str">
        <f>IF($O235="","",VLOOKUP($O235,'Adopted vs YTD group'!$A$5:$M$500,6,FALSE))</f>
        <v/>
      </c>
      <c r="F235" t="str">
        <f>IF($O235="","",VLOOKUP($O235,'Adopted vs YTD group'!$A$5:$M$500,7,FALSE))</f>
        <v/>
      </c>
      <c r="G235" s="10" t="str">
        <f>IF($O235="","",VLOOKUP($O235,'Adopted vs YTD group'!$A$5:$M$500,8,FALSE))</f>
        <v/>
      </c>
      <c r="H235" s="10" t="str">
        <f>IF($O235="","",VLOOKUP($O235,'Adopted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IF($O236="","",VLOOKUP($O236,'Adopted vs YTD group'!$A$5:$M$500,2,FALSE))</f>
        <v/>
      </c>
      <c r="B236" t="str">
        <f>IF($O236="","",VLOOKUP($O236,'Adopted vs YTD group'!$A$5:$M$500,3,FALSE))</f>
        <v/>
      </c>
      <c r="C236" t="str">
        <f>IF($O236="","",VLOOKUP($O236,'Adopted vs YTD group'!$A$5:$M$500,4,FALSE))</f>
        <v/>
      </c>
      <c r="D236" t="str">
        <f>IF($O236="","",VLOOKUP($O236,'Adopted vs YTD group'!$A$5:$M$500,5,FALSE))</f>
        <v/>
      </c>
      <c r="E236" t="str">
        <f>IF($O236="","",VLOOKUP($O236,'Adopted vs YTD group'!$A$5:$M$500,6,FALSE))</f>
        <v/>
      </c>
      <c r="F236" t="str">
        <f>IF($O236="","",VLOOKUP($O236,'Adopted vs YTD group'!$A$5:$M$500,7,FALSE))</f>
        <v/>
      </c>
      <c r="G236" s="10" t="str">
        <f>IF($O236="","",VLOOKUP($O236,'Adopted vs YTD group'!$A$5:$M$500,8,FALSE))</f>
        <v/>
      </c>
      <c r="H236" s="10" t="str">
        <f>IF($O236="","",VLOOKUP($O236,'Adopted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IF($O237="","",VLOOKUP($O237,'Adopted vs YTD group'!$A$5:$M$500,2,FALSE))</f>
        <v/>
      </c>
      <c r="B237" t="str">
        <f>IF($O237="","",VLOOKUP($O237,'Adopted vs YTD group'!$A$5:$M$500,3,FALSE))</f>
        <v/>
      </c>
      <c r="C237" t="str">
        <f>IF($O237="","",VLOOKUP($O237,'Adopted vs YTD group'!$A$5:$M$500,4,FALSE))</f>
        <v/>
      </c>
      <c r="D237" t="str">
        <f>IF($O237="","",VLOOKUP($O237,'Adopted vs YTD group'!$A$5:$M$500,5,FALSE))</f>
        <v/>
      </c>
      <c r="E237" t="str">
        <f>IF($O237="","",VLOOKUP($O237,'Adopted vs YTD group'!$A$5:$M$500,6,FALSE))</f>
        <v/>
      </c>
      <c r="F237" t="str">
        <f>IF($O237="","",VLOOKUP($O237,'Adopted vs YTD group'!$A$5:$M$500,7,FALSE))</f>
        <v/>
      </c>
      <c r="G237" s="10" t="str">
        <f>IF($O237="","",VLOOKUP($O237,'Adopted vs YTD group'!$A$5:$M$500,8,FALSE))</f>
        <v/>
      </c>
      <c r="H237" s="10" t="str">
        <f>IF($O237="","",VLOOKUP($O237,'Adopted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IF($O238="","",VLOOKUP($O238,'Adopted vs YTD group'!$A$5:$M$500,2,FALSE))</f>
        <v/>
      </c>
      <c r="B238" t="str">
        <f>IF($O238="","",VLOOKUP($O238,'Adopted vs YTD group'!$A$5:$M$500,3,FALSE))</f>
        <v/>
      </c>
      <c r="C238" t="str">
        <f>IF($O238="","",VLOOKUP($O238,'Adopted vs YTD group'!$A$5:$M$500,4,FALSE))</f>
        <v/>
      </c>
      <c r="D238" t="str">
        <f>IF($O238="","",VLOOKUP($O238,'Adopted vs YTD group'!$A$5:$M$500,5,FALSE))</f>
        <v/>
      </c>
      <c r="E238" t="str">
        <f>IF($O238="","",VLOOKUP($O238,'Adopted vs YTD group'!$A$5:$M$500,6,FALSE))</f>
        <v/>
      </c>
      <c r="F238" t="str">
        <f>IF($O238="","",VLOOKUP($O238,'Adopted vs YTD group'!$A$5:$M$500,7,FALSE))</f>
        <v/>
      </c>
      <c r="G238" s="10" t="str">
        <f>IF($O238="","",VLOOKUP($O238,'Adopted vs YTD group'!$A$5:$M$500,8,FALSE))</f>
        <v/>
      </c>
      <c r="H238" s="10" t="str">
        <f>IF($O238="","",VLOOKUP($O238,'Adopted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IF($O239="","",VLOOKUP($O239,'Adopted vs YTD group'!$A$5:$M$500,2,FALSE))</f>
        <v/>
      </c>
      <c r="B239" t="str">
        <f>IF($O239="","",VLOOKUP($O239,'Adopted vs YTD group'!$A$5:$M$500,3,FALSE))</f>
        <v/>
      </c>
      <c r="C239" t="str">
        <f>IF($O239="","",VLOOKUP($O239,'Adopted vs YTD group'!$A$5:$M$500,4,FALSE))</f>
        <v/>
      </c>
      <c r="D239" t="str">
        <f>IF($O239="","",VLOOKUP($O239,'Adopted vs YTD group'!$A$5:$M$500,5,FALSE))</f>
        <v/>
      </c>
      <c r="E239" t="str">
        <f>IF($O239="","",VLOOKUP($O239,'Adopted vs YTD group'!$A$5:$M$500,6,FALSE))</f>
        <v/>
      </c>
      <c r="F239" t="str">
        <f>IF($O239="","",VLOOKUP($O239,'Adopted vs YTD group'!$A$5:$M$500,7,FALSE))</f>
        <v/>
      </c>
      <c r="G239" s="10" t="str">
        <f>IF($O239="","",VLOOKUP($O239,'Adopted vs YTD group'!$A$5:$M$500,8,FALSE))</f>
        <v/>
      </c>
      <c r="H239" s="10" t="str">
        <f>IF($O239="","",VLOOKUP($O239,'Adopted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IF($O240="","",VLOOKUP($O240,'Adopted vs YTD group'!$A$5:$M$500,2,FALSE))</f>
        <v/>
      </c>
      <c r="B240" t="str">
        <f>IF($O240="","",VLOOKUP($O240,'Adopted vs YTD group'!$A$5:$M$500,3,FALSE))</f>
        <v/>
      </c>
      <c r="C240" t="str">
        <f>IF($O240="","",VLOOKUP($O240,'Adopted vs YTD group'!$A$5:$M$500,4,FALSE))</f>
        <v/>
      </c>
      <c r="D240" t="str">
        <f>IF($O240="","",VLOOKUP($O240,'Adopted vs YTD group'!$A$5:$M$500,5,FALSE))</f>
        <v/>
      </c>
      <c r="E240" t="str">
        <f>IF($O240="","",VLOOKUP($O240,'Adopted vs YTD group'!$A$5:$M$500,6,FALSE))</f>
        <v/>
      </c>
      <c r="F240" t="str">
        <f>IF($O240="","",VLOOKUP($O240,'Adopted vs YTD group'!$A$5:$M$500,7,FALSE))</f>
        <v/>
      </c>
      <c r="G240" s="10" t="str">
        <f>IF($O240="","",VLOOKUP($O240,'Adopted vs YTD group'!$A$5:$M$500,8,FALSE))</f>
        <v/>
      </c>
      <c r="H240" s="10" t="str">
        <f>IF($O240="","",VLOOKUP($O240,'Adopted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IF($O241="","",VLOOKUP($O241,'Adopted vs YTD group'!$A$5:$M$500,2,FALSE))</f>
        <v/>
      </c>
      <c r="B241" t="str">
        <f>IF($O241="","",VLOOKUP($O241,'Adopted vs YTD group'!$A$5:$M$500,3,FALSE))</f>
        <v/>
      </c>
      <c r="C241" t="str">
        <f>IF($O241="","",VLOOKUP($O241,'Adopted vs YTD group'!$A$5:$M$500,4,FALSE))</f>
        <v/>
      </c>
      <c r="D241" t="str">
        <f>IF($O241="","",VLOOKUP($O241,'Adopted vs YTD group'!$A$5:$M$500,5,FALSE))</f>
        <v/>
      </c>
      <c r="E241" t="str">
        <f>IF($O241="","",VLOOKUP($O241,'Adopted vs YTD group'!$A$5:$M$500,6,FALSE))</f>
        <v/>
      </c>
      <c r="F241" t="str">
        <f>IF($O241="","",VLOOKUP($O241,'Adopted vs YTD group'!$A$5:$M$500,7,FALSE))</f>
        <v/>
      </c>
      <c r="G241" s="10" t="str">
        <f>IF($O241="","",VLOOKUP($O241,'Adopted vs YTD group'!$A$5:$M$500,8,FALSE))</f>
        <v/>
      </c>
      <c r="H241" s="10" t="str">
        <f>IF($O241="","",VLOOKUP($O241,'Adopted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IF($O242="","",VLOOKUP($O242,'Adopted vs YTD group'!$A$5:$M$500,2,FALSE))</f>
        <v/>
      </c>
      <c r="B242" t="str">
        <f>IF($O242="","",VLOOKUP($O242,'Adopted vs YTD group'!$A$5:$M$500,3,FALSE))</f>
        <v/>
      </c>
      <c r="C242" t="str">
        <f>IF($O242="","",VLOOKUP($O242,'Adopted vs YTD group'!$A$5:$M$500,4,FALSE))</f>
        <v/>
      </c>
      <c r="D242" t="str">
        <f>IF($O242="","",VLOOKUP($O242,'Adopted vs YTD group'!$A$5:$M$500,5,FALSE))</f>
        <v/>
      </c>
      <c r="E242" t="str">
        <f>IF($O242="","",VLOOKUP($O242,'Adopted vs YTD group'!$A$5:$M$500,6,FALSE))</f>
        <v/>
      </c>
      <c r="F242" t="str">
        <f>IF($O242="","",VLOOKUP($O242,'Adopted vs YTD group'!$A$5:$M$500,7,FALSE))</f>
        <v/>
      </c>
      <c r="G242" s="10" t="str">
        <f>IF($O242="","",VLOOKUP($O242,'Adopted vs YTD group'!$A$5:$M$500,8,FALSE))</f>
        <v/>
      </c>
      <c r="H242" s="10" t="str">
        <f>IF($O242="","",VLOOKUP($O242,'Adopted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IF($O243="","",VLOOKUP($O243,'Adopted vs YTD group'!$A$5:$M$500,2,FALSE))</f>
        <v/>
      </c>
      <c r="B243" t="str">
        <f>IF($O243="","",VLOOKUP($O243,'Adopted vs YTD group'!$A$5:$M$500,3,FALSE))</f>
        <v/>
      </c>
      <c r="C243" t="str">
        <f>IF($O243="","",VLOOKUP($O243,'Adopted vs YTD group'!$A$5:$M$500,4,FALSE))</f>
        <v/>
      </c>
      <c r="D243" t="str">
        <f>IF($O243="","",VLOOKUP($O243,'Adopted vs YTD group'!$A$5:$M$500,5,FALSE))</f>
        <v/>
      </c>
      <c r="E243" t="str">
        <f>IF($O243="","",VLOOKUP($O243,'Adopted vs YTD group'!$A$5:$M$500,6,FALSE))</f>
        <v/>
      </c>
      <c r="F243" t="str">
        <f>IF($O243="","",VLOOKUP($O243,'Adopted vs YTD group'!$A$5:$M$500,7,FALSE))</f>
        <v/>
      </c>
      <c r="G243" s="10" t="str">
        <f>IF($O243="","",VLOOKUP($O243,'Adopted vs YTD group'!$A$5:$M$500,8,FALSE))</f>
        <v/>
      </c>
      <c r="H243" s="10" t="str">
        <f>IF($O243="","",VLOOKUP($O243,'Adopted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IF($O244="","",VLOOKUP($O244,'Adopted vs YTD group'!$A$5:$M$500,2,FALSE))</f>
        <v/>
      </c>
      <c r="B244" t="str">
        <f>IF($O244="","",VLOOKUP($O244,'Adopted vs YTD group'!$A$5:$M$500,3,FALSE))</f>
        <v/>
      </c>
      <c r="C244" t="str">
        <f>IF($O244="","",VLOOKUP($O244,'Adopted vs YTD group'!$A$5:$M$500,4,FALSE))</f>
        <v/>
      </c>
      <c r="D244" t="str">
        <f>IF($O244="","",VLOOKUP($O244,'Adopted vs YTD group'!$A$5:$M$500,5,FALSE))</f>
        <v/>
      </c>
      <c r="E244" t="str">
        <f>IF($O244="","",VLOOKUP($O244,'Adopted vs YTD group'!$A$5:$M$500,6,FALSE))</f>
        <v/>
      </c>
      <c r="F244" t="str">
        <f>IF($O244="","",VLOOKUP($O244,'Adopted vs YTD group'!$A$5:$M$500,7,FALSE))</f>
        <v/>
      </c>
      <c r="G244" s="10" t="str">
        <f>IF($O244="","",VLOOKUP($O244,'Adopted vs YTD group'!$A$5:$M$500,8,FALSE))</f>
        <v/>
      </c>
      <c r="H244" s="10" t="str">
        <f>IF($O244="","",VLOOKUP($O244,'Adopted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IF($O245="","",VLOOKUP($O245,'Adopted vs YTD group'!$A$5:$M$500,2,FALSE))</f>
        <v/>
      </c>
      <c r="B245" t="str">
        <f>IF($O245="","",VLOOKUP($O245,'Adopted vs YTD group'!$A$5:$M$500,3,FALSE))</f>
        <v/>
      </c>
      <c r="C245" t="str">
        <f>IF($O245="","",VLOOKUP($O245,'Adopted vs YTD group'!$A$5:$M$500,4,FALSE))</f>
        <v/>
      </c>
      <c r="D245" t="str">
        <f>IF($O245="","",VLOOKUP($O245,'Adopted vs YTD group'!$A$5:$M$500,5,FALSE))</f>
        <v/>
      </c>
      <c r="E245" t="str">
        <f>IF($O245="","",VLOOKUP($O245,'Adopted vs YTD group'!$A$5:$M$500,6,FALSE))</f>
        <v/>
      </c>
      <c r="F245" t="str">
        <f>IF($O245="","",VLOOKUP($O245,'Adopted vs YTD group'!$A$5:$M$500,7,FALSE))</f>
        <v/>
      </c>
      <c r="G245" s="10" t="str">
        <f>IF($O245="","",VLOOKUP($O245,'Adopted vs YTD group'!$A$5:$M$500,8,FALSE))</f>
        <v/>
      </c>
      <c r="H245" s="10" t="str">
        <f>IF($O245="","",VLOOKUP($O245,'Adopted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IF($O246="","",VLOOKUP($O246,'Adopted vs YTD group'!$A$5:$M$500,2,FALSE))</f>
        <v/>
      </c>
      <c r="B246" t="str">
        <f>IF($O246="","",VLOOKUP($O246,'Adopted vs YTD group'!$A$5:$M$500,3,FALSE))</f>
        <v/>
      </c>
      <c r="C246" t="str">
        <f>IF($O246="","",VLOOKUP($O246,'Adopted vs YTD group'!$A$5:$M$500,4,FALSE))</f>
        <v/>
      </c>
      <c r="D246" t="str">
        <f>IF($O246="","",VLOOKUP($O246,'Adopted vs YTD group'!$A$5:$M$500,5,FALSE))</f>
        <v/>
      </c>
      <c r="E246" t="str">
        <f>IF($O246="","",VLOOKUP($O246,'Adopted vs YTD group'!$A$5:$M$500,6,FALSE))</f>
        <v/>
      </c>
      <c r="F246" t="str">
        <f>IF($O246="","",VLOOKUP($O246,'Adopted vs YTD group'!$A$5:$M$500,7,FALSE))</f>
        <v/>
      </c>
      <c r="G246" s="10" t="str">
        <f>IF($O246="","",VLOOKUP($O246,'Adopted vs YTD group'!$A$5:$M$500,8,FALSE))</f>
        <v/>
      </c>
      <c r="H246" s="10" t="str">
        <f>IF($O246="","",VLOOKUP($O246,'Adopted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IF($O247="","",VLOOKUP($O247,'Adopted vs YTD group'!$A$5:$M$500,2,FALSE))</f>
        <v/>
      </c>
      <c r="B247" t="str">
        <f>IF($O247="","",VLOOKUP($O247,'Adopted vs YTD group'!$A$5:$M$500,3,FALSE))</f>
        <v/>
      </c>
      <c r="C247" t="str">
        <f>IF($O247="","",VLOOKUP($O247,'Adopted vs YTD group'!$A$5:$M$500,4,FALSE))</f>
        <v/>
      </c>
      <c r="D247" t="str">
        <f>IF($O247="","",VLOOKUP($O247,'Adopted vs YTD group'!$A$5:$M$500,5,FALSE))</f>
        <v/>
      </c>
      <c r="E247" t="str">
        <f>IF($O247="","",VLOOKUP($O247,'Adopted vs YTD group'!$A$5:$M$500,6,FALSE))</f>
        <v/>
      </c>
      <c r="F247" t="str">
        <f>IF($O247="","",VLOOKUP($O247,'Adopted vs YTD group'!$A$5:$M$500,7,FALSE))</f>
        <v/>
      </c>
      <c r="G247" s="10" t="str">
        <f>IF($O247="","",VLOOKUP($O247,'Adopted vs YTD group'!$A$5:$M$500,8,FALSE))</f>
        <v/>
      </c>
      <c r="H247" s="10" t="str">
        <f>IF($O247="","",VLOOKUP($O247,'Adopted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IF($O248="","",VLOOKUP($O248,'Adopted vs YTD group'!$A$5:$M$500,2,FALSE))</f>
        <v/>
      </c>
      <c r="B248" t="str">
        <f>IF($O248="","",VLOOKUP($O248,'Adopted vs YTD group'!$A$5:$M$500,3,FALSE))</f>
        <v/>
      </c>
      <c r="C248" t="str">
        <f>IF($O248="","",VLOOKUP($O248,'Adopted vs YTD group'!$A$5:$M$500,4,FALSE))</f>
        <v/>
      </c>
      <c r="D248" t="str">
        <f>IF($O248="","",VLOOKUP($O248,'Adopted vs YTD group'!$A$5:$M$500,5,FALSE))</f>
        <v/>
      </c>
      <c r="E248" t="str">
        <f>IF($O248="","",VLOOKUP($O248,'Adopted vs YTD group'!$A$5:$M$500,6,FALSE))</f>
        <v/>
      </c>
      <c r="F248" t="str">
        <f>IF($O248="","",VLOOKUP($O248,'Adopted vs YTD group'!$A$5:$M$500,7,FALSE))</f>
        <v/>
      </c>
      <c r="G248" s="10" t="str">
        <f>IF($O248="","",VLOOKUP($O248,'Adopted vs YTD group'!$A$5:$M$500,8,FALSE))</f>
        <v/>
      </c>
      <c r="H248" s="10" t="str">
        <f>IF($O248="","",VLOOKUP($O248,'Adopted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IF($O249="","",VLOOKUP($O249,'Adopted vs YTD group'!$A$5:$M$500,2,FALSE))</f>
        <v/>
      </c>
      <c r="B249" t="str">
        <f>IF($O249="","",VLOOKUP($O249,'Adopted vs YTD group'!$A$5:$M$500,3,FALSE))</f>
        <v/>
      </c>
      <c r="C249" t="str">
        <f>IF($O249="","",VLOOKUP($O249,'Adopted vs YTD group'!$A$5:$M$500,4,FALSE))</f>
        <v/>
      </c>
      <c r="D249" t="str">
        <f>IF($O249="","",VLOOKUP($O249,'Adopted vs YTD group'!$A$5:$M$500,5,FALSE))</f>
        <v/>
      </c>
      <c r="E249" t="str">
        <f>IF($O249="","",VLOOKUP($O249,'Adopted vs YTD group'!$A$5:$M$500,6,FALSE))</f>
        <v/>
      </c>
      <c r="F249" t="str">
        <f>IF($O249="","",VLOOKUP($O249,'Adopted vs YTD group'!$A$5:$M$500,7,FALSE))</f>
        <v/>
      </c>
      <c r="G249" s="10" t="str">
        <f>IF($O249="","",VLOOKUP($O249,'Adopted vs YTD group'!$A$5:$M$500,8,FALSE))</f>
        <v/>
      </c>
      <c r="H249" s="10" t="str">
        <f>IF($O249="","",VLOOKUP($O249,'Adopted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IF($O250="","",VLOOKUP($O250,'Adopted vs YTD group'!$A$5:$M$500,2,FALSE))</f>
        <v/>
      </c>
      <c r="B250" t="str">
        <f>IF($O250="","",VLOOKUP($O250,'Adopted vs YTD group'!$A$5:$M$500,3,FALSE))</f>
        <v/>
      </c>
      <c r="C250" t="str">
        <f>IF($O250="","",VLOOKUP($O250,'Adopted vs YTD group'!$A$5:$M$500,4,FALSE))</f>
        <v/>
      </c>
      <c r="D250" t="str">
        <f>IF($O250="","",VLOOKUP($O250,'Adopted vs YTD group'!$A$5:$M$500,5,FALSE))</f>
        <v/>
      </c>
      <c r="E250" t="str">
        <f>IF($O250="","",VLOOKUP($O250,'Adopted vs YTD group'!$A$5:$M$500,6,FALSE))</f>
        <v/>
      </c>
      <c r="F250" t="str">
        <f>IF($O250="","",VLOOKUP($O250,'Adopted vs YTD group'!$A$5:$M$500,7,FALSE))</f>
        <v/>
      </c>
      <c r="G250" s="10" t="str">
        <f>IF($O250="","",VLOOKUP($O250,'Adopted vs YTD group'!$A$5:$M$500,8,FALSE))</f>
        <v/>
      </c>
      <c r="H250" s="10" t="str">
        <f>IF($O250="","",VLOOKUP($O250,'Adopted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IF($O251="","",VLOOKUP($O251,'Adopted vs YTD group'!$A$5:$M$500,2,FALSE))</f>
        <v/>
      </c>
      <c r="B251" t="str">
        <f>IF($O251="","",VLOOKUP($O251,'Adopted vs YTD group'!$A$5:$M$500,3,FALSE))</f>
        <v/>
      </c>
      <c r="C251" t="str">
        <f>IF($O251="","",VLOOKUP($O251,'Adopted vs YTD group'!$A$5:$M$500,4,FALSE))</f>
        <v/>
      </c>
      <c r="D251" t="str">
        <f>IF($O251="","",VLOOKUP($O251,'Adopted vs YTD group'!$A$5:$M$500,5,FALSE))</f>
        <v/>
      </c>
      <c r="E251" t="str">
        <f>IF($O251="","",VLOOKUP($O251,'Adopted vs YTD group'!$A$5:$M$500,6,FALSE))</f>
        <v/>
      </c>
      <c r="F251" t="str">
        <f>IF($O251="","",VLOOKUP($O251,'Adopted vs YTD group'!$A$5:$M$500,7,FALSE))</f>
        <v/>
      </c>
      <c r="G251" s="10" t="str">
        <f>IF($O251="","",VLOOKUP($O251,'Adopted vs YTD group'!$A$5:$M$500,8,FALSE))</f>
        <v/>
      </c>
      <c r="H251" s="10" t="str">
        <f>IF($O251="","",VLOOKUP($O251,'Adopted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IF($O252="","",VLOOKUP($O252,'Adopted vs YTD group'!$A$5:$M$500,2,FALSE))</f>
        <v/>
      </c>
      <c r="B252" t="str">
        <f>IF($O252="","",VLOOKUP($O252,'Adopted vs YTD group'!$A$5:$M$500,3,FALSE))</f>
        <v/>
      </c>
      <c r="C252" t="str">
        <f>IF($O252="","",VLOOKUP($O252,'Adopted vs YTD group'!$A$5:$M$500,4,FALSE))</f>
        <v/>
      </c>
      <c r="D252" t="str">
        <f>IF($O252="","",VLOOKUP($O252,'Adopted vs YTD group'!$A$5:$M$500,5,FALSE))</f>
        <v/>
      </c>
      <c r="E252" t="str">
        <f>IF($O252="","",VLOOKUP($O252,'Adopted vs YTD group'!$A$5:$M$500,6,FALSE))</f>
        <v/>
      </c>
      <c r="F252" t="str">
        <f>IF($O252="","",VLOOKUP($O252,'Adopted vs YTD group'!$A$5:$M$500,7,FALSE))</f>
        <v/>
      </c>
      <c r="G252" s="10" t="str">
        <f>IF($O252="","",VLOOKUP($O252,'Adopted vs YTD group'!$A$5:$M$500,8,FALSE))</f>
        <v/>
      </c>
      <c r="H252" s="10" t="str">
        <f>IF($O252="","",VLOOKUP($O252,'Adopted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IF($O253="","",VLOOKUP($O253,'Adopted vs YTD group'!$A$5:$M$500,2,FALSE))</f>
        <v/>
      </c>
      <c r="B253" t="str">
        <f>IF($O253="","",VLOOKUP($O253,'Adopted vs YTD group'!$A$5:$M$500,3,FALSE))</f>
        <v/>
      </c>
      <c r="C253" t="str">
        <f>IF($O253="","",VLOOKUP($O253,'Adopted vs YTD group'!$A$5:$M$500,4,FALSE))</f>
        <v/>
      </c>
      <c r="D253" t="str">
        <f>IF($O253="","",VLOOKUP($O253,'Adopted vs YTD group'!$A$5:$M$500,5,FALSE))</f>
        <v/>
      </c>
      <c r="E253" t="str">
        <f>IF($O253="","",VLOOKUP($O253,'Adopted vs YTD group'!$A$5:$M$500,6,FALSE))</f>
        <v/>
      </c>
      <c r="F253" t="str">
        <f>IF($O253="","",VLOOKUP($O253,'Adopted vs YTD group'!$A$5:$M$500,7,FALSE))</f>
        <v/>
      </c>
      <c r="G253" s="10" t="str">
        <f>IF($O253="","",VLOOKUP($O253,'Adopted vs YTD group'!$A$5:$M$500,8,FALSE))</f>
        <v/>
      </c>
      <c r="H253" s="10" t="str">
        <f>IF($O253="","",VLOOKUP($O253,'Adopted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IF($O254="","",VLOOKUP($O254,'Adopted vs YTD group'!$A$5:$M$500,2,FALSE))</f>
        <v/>
      </c>
      <c r="B254" t="str">
        <f>IF($O254="","",VLOOKUP($O254,'Adopted vs YTD group'!$A$5:$M$500,3,FALSE))</f>
        <v/>
      </c>
      <c r="C254" t="str">
        <f>IF($O254="","",VLOOKUP($O254,'Adopted vs YTD group'!$A$5:$M$500,4,FALSE))</f>
        <v/>
      </c>
      <c r="D254" t="str">
        <f>IF($O254="","",VLOOKUP($O254,'Adopted vs YTD group'!$A$5:$M$500,5,FALSE))</f>
        <v/>
      </c>
      <c r="E254" t="str">
        <f>IF($O254="","",VLOOKUP($O254,'Adopted vs YTD group'!$A$5:$M$500,6,FALSE))</f>
        <v/>
      </c>
      <c r="F254" t="str">
        <f>IF($O254="","",VLOOKUP($O254,'Adopted vs YTD group'!$A$5:$M$500,7,FALSE))</f>
        <v/>
      </c>
      <c r="G254" s="10" t="str">
        <f>IF($O254="","",VLOOKUP($O254,'Adopted vs YTD group'!$A$5:$M$500,8,FALSE))</f>
        <v/>
      </c>
      <c r="H254" s="10" t="str">
        <f>IF($O254="","",VLOOKUP($O254,'Adopted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IF($O255="","",VLOOKUP($O255,'Adopted vs YTD group'!$A$5:$M$500,2,FALSE))</f>
        <v/>
      </c>
      <c r="B255" t="str">
        <f>IF($O255="","",VLOOKUP($O255,'Adopted vs YTD group'!$A$5:$M$500,3,FALSE))</f>
        <v/>
      </c>
      <c r="C255" t="str">
        <f>IF($O255="","",VLOOKUP($O255,'Adopted vs YTD group'!$A$5:$M$500,4,FALSE))</f>
        <v/>
      </c>
      <c r="D255" t="str">
        <f>IF($O255="","",VLOOKUP($O255,'Adopted vs YTD group'!$A$5:$M$500,5,FALSE))</f>
        <v/>
      </c>
      <c r="E255" t="str">
        <f>IF($O255="","",VLOOKUP($O255,'Adopted vs YTD group'!$A$5:$M$500,6,FALSE))</f>
        <v/>
      </c>
      <c r="F255" t="str">
        <f>IF($O255="","",VLOOKUP($O255,'Adopted vs YTD group'!$A$5:$M$500,7,FALSE))</f>
        <v/>
      </c>
      <c r="G255" s="10" t="str">
        <f>IF($O255="","",VLOOKUP($O255,'Adopted vs YTD group'!$A$5:$M$500,8,FALSE))</f>
        <v/>
      </c>
      <c r="H255" s="10" t="str">
        <f>IF($O255="","",VLOOKUP($O255,'Adopted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IF($O256="","",VLOOKUP($O256,'Adopted vs YTD group'!$A$5:$M$500,2,FALSE))</f>
        <v/>
      </c>
      <c r="B256" t="str">
        <f>IF($O256="","",VLOOKUP($O256,'Adopted vs YTD group'!$A$5:$M$500,3,FALSE))</f>
        <v/>
      </c>
      <c r="C256" t="str">
        <f>IF($O256="","",VLOOKUP($O256,'Adopted vs YTD group'!$A$5:$M$500,4,FALSE))</f>
        <v/>
      </c>
      <c r="D256" t="str">
        <f>IF($O256="","",VLOOKUP($O256,'Adopted vs YTD group'!$A$5:$M$500,5,FALSE))</f>
        <v/>
      </c>
      <c r="E256" t="str">
        <f>IF($O256="","",VLOOKUP($O256,'Adopted vs YTD group'!$A$5:$M$500,6,FALSE))</f>
        <v/>
      </c>
      <c r="F256" t="str">
        <f>IF($O256="","",VLOOKUP($O256,'Adopted vs YTD group'!$A$5:$M$500,7,FALSE))</f>
        <v/>
      </c>
      <c r="G256" s="10" t="str">
        <f>IF($O256="","",VLOOKUP($O256,'Adopted vs YTD group'!$A$5:$M$500,8,FALSE))</f>
        <v/>
      </c>
      <c r="H256" s="10" t="str">
        <f>IF($O256="","",VLOOKUP($O256,'Adopted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IF($O257="","",VLOOKUP($O257,'Adopted vs YTD group'!$A$5:$M$500,2,FALSE))</f>
        <v/>
      </c>
      <c r="B257" t="str">
        <f>IF($O257="","",VLOOKUP($O257,'Adopted vs YTD group'!$A$5:$M$500,3,FALSE))</f>
        <v/>
      </c>
      <c r="C257" t="str">
        <f>IF($O257="","",VLOOKUP($O257,'Adopted vs YTD group'!$A$5:$M$500,4,FALSE))</f>
        <v/>
      </c>
      <c r="D257" t="str">
        <f>IF($O257="","",VLOOKUP($O257,'Adopted vs YTD group'!$A$5:$M$500,5,FALSE))</f>
        <v/>
      </c>
      <c r="E257" t="str">
        <f>IF($O257="","",VLOOKUP($O257,'Adopted vs YTD group'!$A$5:$M$500,6,FALSE))</f>
        <v/>
      </c>
      <c r="F257" t="str">
        <f>IF($O257="","",VLOOKUP($O257,'Adopted vs YTD group'!$A$5:$M$500,7,FALSE))</f>
        <v/>
      </c>
      <c r="G257" s="10" t="str">
        <f>IF($O257="","",VLOOKUP($O257,'Adopted vs YTD group'!$A$5:$M$500,8,FALSE))</f>
        <v/>
      </c>
      <c r="H257" s="10" t="str">
        <f>IF($O257="","",VLOOKUP($O257,'Adopted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IF($O258="","",VLOOKUP($O258,'Adopted vs YTD group'!$A$5:$M$500,2,FALSE))</f>
        <v/>
      </c>
      <c r="B258" t="str">
        <f>IF($O258="","",VLOOKUP($O258,'Adopted vs YTD group'!$A$5:$M$500,3,FALSE))</f>
        <v/>
      </c>
      <c r="C258" t="str">
        <f>IF($O258="","",VLOOKUP($O258,'Adopted vs YTD group'!$A$5:$M$500,4,FALSE))</f>
        <v/>
      </c>
      <c r="D258" t="str">
        <f>IF($O258="","",VLOOKUP($O258,'Adopted vs YTD group'!$A$5:$M$500,5,FALSE))</f>
        <v/>
      </c>
      <c r="E258" t="str">
        <f>IF($O258="","",VLOOKUP($O258,'Adopted vs YTD group'!$A$5:$M$500,6,FALSE))</f>
        <v/>
      </c>
      <c r="F258" t="str">
        <f>IF($O258="","",VLOOKUP($O258,'Adopted vs YTD group'!$A$5:$M$500,7,FALSE))</f>
        <v/>
      </c>
      <c r="G258" s="10" t="str">
        <f>IF($O258="","",VLOOKUP($O258,'Adopted vs YTD group'!$A$5:$M$500,8,FALSE))</f>
        <v/>
      </c>
      <c r="H258" s="10" t="str">
        <f>IF($O258="","",VLOOKUP($O258,'Adopted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IF($O259="","",VLOOKUP($O259,'Adopted vs YTD group'!$A$5:$M$500,2,FALSE))</f>
        <v/>
      </c>
      <c r="B259" t="str">
        <f>IF($O259="","",VLOOKUP($O259,'Adopted vs YTD group'!$A$5:$M$500,3,FALSE))</f>
        <v/>
      </c>
      <c r="C259" t="str">
        <f>IF($O259="","",VLOOKUP($O259,'Adopted vs YTD group'!$A$5:$M$500,4,FALSE))</f>
        <v/>
      </c>
      <c r="D259" t="str">
        <f>IF($O259="","",VLOOKUP($O259,'Adopted vs YTD group'!$A$5:$M$500,5,FALSE))</f>
        <v/>
      </c>
      <c r="E259" t="str">
        <f>IF($O259="","",VLOOKUP($O259,'Adopted vs YTD group'!$A$5:$M$500,6,FALSE))</f>
        <v/>
      </c>
      <c r="F259" t="str">
        <f>IF($O259="","",VLOOKUP($O259,'Adopted vs YTD group'!$A$5:$M$500,7,FALSE))</f>
        <v/>
      </c>
      <c r="G259" s="10" t="str">
        <f>IF($O259="","",VLOOKUP($O259,'Adopted vs YTD group'!$A$5:$M$500,8,FALSE))</f>
        <v/>
      </c>
      <c r="H259" s="10" t="str">
        <f>IF($O259="","",VLOOKUP($O259,'Adopted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IF($O260="","",VLOOKUP($O260,'Adopted vs YTD group'!$A$5:$M$500,2,FALSE))</f>
        <v/>
      </c>
      <c r="B260" t="str">
        <f>IF($O260="","",VLOOKUP($O260,'Adopted vs YTD group'!$A$5:$M$500,3,FALSE))</f>
        <v/>
      </c>
      <c r="C260" t="str">
        <f>IF($O260="","",VLOOKUP($O260,'Adopted vs YTD group'!$A$5:$M$500,4,FALSE))</f>
        <v/>
      </c>
      <c r="D260" t="str">
        <f>IF($O260="","",VLOOKUP($O260,'Adopted vs YTD group'!$A$5:$M$500,5,FALSE))</f>
        <v/>
      </c>
      <c r="E260" t="str">
        <f>IF($O260="","",VLOOKUP($O260,'Adopted vs YTD group'!$A$5:$M$500,6,FALSE))</f>
        <v/>
      </c>
      <c r="F260" t="str">
        <f>IF($O260="","",VLOOKUP($O260,'Adopted vs YTD group'!$A$5:$M$500,7,FALSE))</f>
        <v/>
      </c>
      <c r="G260" s="10" t="str">
        <f>IF($O260="","",VLOOKUP($O260,'Adopted vs YTD group'!$A$5:$M$500,8,FALSE))</f>
        <v/>
      </c>
      <c r="H260" s="10" t="str">
        <f>IF($O260="","",VLOOKUP($O260,'Adopted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IF($O261="","",VLOOKUP($O261,'Adopted vs YTD group'!$A$5:$M$500,2,FALSE))</f>
        <v/>
      </c>
      <c r="B261" t="str">
        <f>IF($O261="","",VLOOKUP($O261,'Adopted vs YTD group'!$A$5:$M$500,3,FALSE))</f>
        <v/>
      </c>
      <c r="C261" t="str">
        <f>IF($O261="","",VLOOKUP($O261,'Adopted vs YTD group'!$A$5:$M$500,4,FALSE))</f>
        <v/>
      </c>
      <c r="D261" t="str">
        <f>IF($O261="","",VLOOKUP($O261,'Adopted vs YTD group'!$A$5:$M$500,5,FALSE))</f>
        <v/>
      </c>
      <c r="E261" t="str">
        <f>IF($O261="","",VLOOKUP($O261,'Adopted vs YTD group'!$A$5:$M$500,6,FALSE))</f>
        <v/>
      </c>
      <c r="F261" t="str">
        <f>IF($O261="","",VLOOKUP($O261,'Adopted vs YTD group'!$A$5:$M$500,7,FALSE))</f>
        <v/>
      </c>
      <c r="G261" s="10" t="str">
        <f>IF($O261="","",VLOOKUP($O261,'Adopted vs YTD group'!$A$5:$M$500,8,FALSE))</f>
        <v/>
      </c>
      <c r="H261" s="10" t="str">
        <f>IF($O261="","",VLOOKUP($O261,'Adopted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IF($O262="","",VLOOKUP($O262,'Adopted vs YTD group'!$A$5:$M$500,2,FALSE))</f>
        <v/>
      </c>
      <c r="B262" t="str">
        <f>IF($O262="","",VLOOKUP($O262,'Adopted vs YTD group'!$A$5:$M$500,3,FALSE))</f>
        <v/>
      </c>
      <c r="C262" t="str">
        <f>IF($O262="","",VLOOKUP($O262,'Adopted vs YTD group'!$A$5:$M$500,4,FALSE))</f>
        <v/>
      </c>
      <c r="D262" t="str">
        <f>IF($O262="","",VLOOKUP($O262,'Adopted vs YTD group'!$A$5:$M$500,5,FALSE))</f>
        <v/>
      </c>
      <c r="E262" t="str">
        <f>IF($O262="","",VLOOKUP($O262,'Adopted vs YTD group'!$A$5:$M$500,6,FALSE))</f>
        <v/>
      </c>
      <c r="F262" t="str">
        <f>IF($O262="","",VLOOKUP($O262,'Adopted vs YTD group'!$A$5:$M$500,7,FALSE))</f>
        <v/>
      </c>
      <c r="G262" s="10" t="str">
        <f>IF($O262="","",VLOOKUP($O262,'Adopted vs YTD group'!$A$5:$M$500,8,FALSE))</f>
        <v/>
      </c>
      <c r="H262" s="10" t="str">
        <f>IF($O262="","",VLOOKUP($O262,'Adopted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IF($O263="","",VLOOKUP($O263,'Adopted vs YTD group'!$A$5:$M$500,2,FALSE))</f>
        <v/>
      </c>
      <c r="B263" t="str">
        <f>IF($O263="","",VLOOKUP($O263,'Adopted vs YTD group'!$A$5:$M$500,3,FALSE))</f>
        <v/>
      </c>
      <c r="C263" t="str">
        <f>IF($O263="","",VLOOKUP($O263,'Adopted vs YTD group'!$A$5:$M$500,4,FALSE))</f>
        <v/>
      </c>
      <c r="D263" t="str">
        <f>IF($O263="","",VLOOKUP($O263,'Adopted vs YTD group'!$A$5:$M$500,5,FALSE))</f>
        <v/>
      </c>
      <c r="E263" t="str">
        <f>IF($O263="","",VLOOKUP($O263,'Adopted vs YTD group'!$A$5:$M$500,6,FALSE))</f>
        <v/>
      </c>
      <c r="F263" t="str">
        <f>IF($O263="","",VLOOKUP($O263,'Adopted vs YTD group'!$A$5:$M$500,7,FALSE))</f>
        <v/>
      </c>
      <c r="G263" s="10" t="str">
        <f>IF($O263="","",VLOOKUP($O263,'Adopted vs YTD group'!$A$5:$M$500,8,FALSE))</f>
        <v/>
      </c>
      <c r="H263" s="10" t="str">
        <f>IF($O263="","",VLOOKUP($O263,'Adopted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IF($O264="","",VLOOKUP($O264,'Adopted vs YTD group'!$A$5:$M$500,2,FALSE))</f>
        <v/>
      </c>
      <c r="B264" t="str">
        <f>IF($O264="","",VLOOKUP($O264,'Adopted vs YTD group'!$A$5:$M$500,3,FALSE))</f>
        <v/>
      </c>
      <c r="C264" t="str">
        <f>IF($O264="","",VLOOKUP($O264,'Adopted vs YTD group'!$A$5:$M$500,4,FALSE))</f>
        <v/>
      </c>
      <c r="D264" t="str">
        <f>IF($O264="","",VLOOKUP($O264,'Adopted vs YTD group'!$A$5:$M$500,5,FALSE))</f>
        <v/>
      </c>
      <c r="E264" t="str">
        <f>IF($O264="","",VLOOKUP($O264,'Adopted vs YTD group'!$A$5:$M$500,6,FALSE))</f>
        <v/>
      </c>
      <c r="F264" t="str">
        <f>IF($O264="","",VLOOKUP($O264,'Adopted vs YTD group'!$A$5:$M$500,7,FALSE))</f>
        <v/>
      </c>
      <c r="G264" s="10" t="str">
        <f>IF($O264="","",VLOOKUP($O264,'Adopted vs YTD group'!$A$5:$M$500,8,FALSE))</f>
        <v/>
      </c>
      <c r="H264" s="10" t="str">
        <f>IF($O264="","",VLOOKUP($O264,'Adopted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IF($O265="","",VLOOKUP($O265,'Adopted vs YTD group'!$A$5:$M$500,2,FALSE))</f>
        <v/>
      </c>
      <c r="B265" t="str">
        <f>IF($O265="","",VLOOKUP($O265,'Adopted vs YTD group'!$A$5:$M$500,3,FALSE))</f>
        <v/>
      </c>
      <c r="C265" t="str">
        <f>IF($O265="","",VLOOKUP($O265,'Adopted vs YTD group'!$A$5:$M$500,4,FALSE))</f>
        <v/>
      </c>
      <c r="D265" t="str">
        <f>IF($O265="","",VLOOKUP($O265,'Adopted vs YTD group'!$A$5:$M$500,5,FALSE))</f>
        <v/>
      </c>
      <c r="E265" t="str">
        <f>IF($O265="","",VLOOKUP($O265,'Adopted vs YTD group'!$A$5:$M$500,6,FALSE))</f>
        <v/>
      </c>
      <c r="F265" t="str">
        <f>IF($O265="","",VLOOKUP($O265,'Adopted vs YTD group'!$A$5:$M$500,7,FALSE))</f>
        <v/>
      </c>
      <c r="G265" s="10" t="str">
        <f>IF($O265="","",VLOOKUP($O265,'Adopted vs YTD group'!$A$5:$M$500,8,FALSE))</f>
        <v/>
      </c>
      <c r="H265" s="10" t="str">
        <f>IF($O265="","",VLOOKUP($O265,'Adopted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IF($O266="","",VLOOKUP($O266,'Adopted vs YTD group'!$A$5:$M$500,2,FALSE))</f>
        <v/>
      </c>
      <c r="B266" t="str">
        <f>IF($O266="","",VLOOKUP($O266,'Adopted vs YTD group'!$A$5:$M$500,3,FALSE))</f>
        <v/>
      </c>
      <c r="C266" t="str">
        <f>IF($O266="","",VLOOKUP($O266,'Adopted vs YTD group'!$A$5:$M$500,4,FALSE))</f>
        <v/>
      </c>
      <c r="D266" t="str">
        <f>IF($O266="","",VLOOKUP($O266,'Adopted vs YTD group'!$A$5:$M$500,5,FALSE))</f>
        <v/>
      </c>
      <c r="E266" t="str">
        <f>IF($O266="","",VLOOKUP($O266,'Adopted vs YTD group'!$A$5:$M$500,6,FALSE))</f>
        <v/>
      </c>
      <c r="F266" t="str">
        <f>IF($O266="","",VLOOKUP($O266,'Adopted vs YTD group'!$A$5:$M$500,7,FALSE))</f>
        <v/>
      </c>
      <c r="G266" s="10" t="str">
        <f>IF($O266="","",VLOOKUP($O266,'Adopted vs YTD group'!$A$5:$M$500,8,FALSE))</f>
        <v/>
      </c>
      <c r="H266" s="10" t="str">
        <f>IF($O266="","",VLOOKUP($O266,'Adopted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IF($O267="","",VLOOKUP($O267,'Adopted vs YTD group'!$A$5:$M$500,2,FALSE))</f>
        <v/>
      </c>
      <c r="B267" t="str">
        <f>IF($O267="","",VLOOKUP($O267,'Adopted vs YTD group'!$A$5:$M$500,3,FALSE))</f>
        <v/>
      </c>
      <c r="C267" t="str">
        <f>IF($O267="","",VLOOKUP($O267,'Adopted vs YTD group'!$A$5:$M$500,4,FALSE))</f>
        <v/>
      </c>
      <c r="D267" t="str">
        <f>IF($O267="","",VLOOKUP($O267,'Adopted vs YTD group'!$A$5:$M$500,5,FALSE))</f>
        <v/>
      </c>
      <c r="E267" t="str">
        <f>IF($O267="","",VLOOKUP($O267,'Adopted vs YTD group'!$A$5:$M$500,6,FALSE))</f>
        <v/>
      </c>
      <c r="F267" t="str">
        <f>IF($O267="","",VLOOKUP($O267,'Adopted vs YTD group'!$A$5:$M$500,7,FALSE))</f>
        <v/>
      </c>
      <c r="G267" s="10" t="str">
        <f>IF($O267="","",VLOOKUP($O267,'Adopted vs YTD group'!$A$5:$M$500,8,FALSE))</f>
        <v/>
      </c>
      <c r="H267" s="10" t="str">
        <f>IF($O267="","",VLOOKUP($O267,'Adopted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IF($O268="","",VLOOKUP($O268,'Adopted vs YTD group'!$A$5:$M$500,2,FALSE))</f>
        <v/>
      </c>
      <c r="B268" t="str">
        <f>IF($O268="","",VLOOKUP($O268,'Adopted vs YTD group'!$A$5:$M$500,3,FALSE))</f>
        <v/>
      </c>
      <c r="C268" t="str">
        <f>IF($O268="","",VLOOKUP($O268,'Adopted vs YTD group'!$A$5:$M$500,4,FALSE))</f>
        <v/>
      </c>
      <c r="D268" t="str">
        <f>IF($O268="","",VLOOKUP($O268,'Adopted vs YTD group'!$A$5:$M$500,5,FALSE))</f>
        <v/>
      </c>
      <c r="E268" t="str">
        <f>IF($O268="","",VLOOKUP($O268,'Adopted vs YTD group'!$A$5:$M$500,6,FALSE))</f>
        <v/>
      </c>
      <c r="F268" t="str">
        <f>IF($O268="","",VLOOKUP($O268,'Adopted vs YTD group'!$A$5:$M$500,7,FALSE))</f>
        <v/>
      </c>
      <c r="G268" s="10" t="str">
        <f>IF($O268="","",VLOOKUP($O268,'Adopted vs YTD group'!$A$5:$M$500,8,FALSE))</f>
        <v/>
      </c>
      <c r="H268" s="10" t="str">
        <f>IF($O268="","",VLOOKUP($O268,'Adopted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IF($O269="","",VLOOKUP($O269,'Adopted vs YTD group'!$A$5:$M$500,2,FALSE))</f>
        <v/>
      </c>
      <c r="B269" t="str">
        <f>IF($O269="","",VLOOKUP($O269,'Adopted vs YTD group'!$A$5:$M$500,3,FALSE))</f>
        <v/>
      </c>
      <c r="C269" t="str">
        <f>IF($O269="","",VLOOKUP($O269,'Adopted vs YTD group'!$A$5:$M$500,4,FALSE))</f>
        <v/>
      </c>
      <c r="D269" t="str">
        <f>IF($O269="","",VLOOKUP($O269,'Adopted vs YTD group'!$A$5:$M$500,5,FALSE))</f>
        <v/>
      </c>
      <c r="E269" t="str">
        <f>IF($O269="","",VLOOKUP($O269,'Adopted vs YTD group'!$A$5:$M$500,6,FALSE))</f>
        <v/>
      </c>
      <c r="F269" t="str">
        <f>IF($O269="","",VLOOKUP($O269,'Adopted vs YTD group'!$A$5:$M$500,7,FALSE))</f>
        <v/>
      </c>
      <c r="G269" s="10" t="str">
        <f>IF($O269="","",VLOOKUP($O269,'Adopted vs YTD group'!$A$5:$M$500,8,FALSE))</f>
        <v/>
      </c>
      <c r="H269" s="10" t="str">
        <f>IF($O269="","",VLOOKUP($O269,'Adopted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IF($O270="","",VLOOKUP($O270,'Adopted vs YTD group'!$A$5:$M$500,2,FALSE))</f>
        <v/>
      </c>
      <c r="B270" t="str">
        <f>IF($O270="","",VLOOKUP($O270,'Adopted vs YTD group'!$A$5:$M$500,3,FALSE))</f>
        <v/>
      </c>
      <c r="C270" t="str">
        <f>IF($O270="","",VLOOKUP($O270,'Adopted vs YTD group'!$A$5:$M$500,4,FALSE))</f>
        <v/>
      </c>
      <c r="D270" t="str">
        <f>IF($O270="","",VLOOKUP($O270,'Adopted vs YTD group'!$A$5:$M$500,5,FALSE))</f>
        <v/>
      </c>
      <c r="E270" t="str">
        <f>IF($O270="","",VLOOKUP($O270,'Adopted vs YTD group'!$A$5:$M$500,6,FALSE))</f>
        <v/>
      </c>
      <c r="F270" t="str">
        <f>IF($O270="","",VLOOKUP($O270,'Adopted vs YTD group'!$A$5:$M$500,7,FALSE))</f>
        <v/>
      </c>
      <c r="G270" s="10" t="str">
        <f>IF($O270="","",VLOOKUP($O270,'Adopted vs YTD group'!$A$5:$M$500,8,FALSE))</f>
        <v/>
      </c>
      <c r="H270" s="10" t="str">
        <f>IF($O270="","",VLOOKUP($O270,'Adopted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IF($O271="","",VLOOKUP($O271,'Adopted vs YTD group'!$A$5:$M$500,2,FALSE))</f>
        <v/>
      </c>
      <c r="B271" t="str">
        <f>IF($O271="","",VLOOKUP($O271,'Adopted vs YTD group'!$A$5:$M$500,3,FALSE))</f>
        <v/>
      </c>
      <c r="C271" t="str">
        <f>IF($O271="","",VLOOKUP($O271,'Adopted vs YTD group'!$A$5:$M$500,4,FALSE))</f>
        <v/>
      </c>
      <c r="D271" t="str">
        <f>IF($O271="","",VLOOKUP($O271,'Adopted vs YTD group'!$A$5:$M$500,5,FALSE))</f>
        <v/>
      </c>
      <c r="E271" t="str">
        <f>IF($O271="","",VLOOKUP($O271,'Adopted vs YTD group'!$A$5:$M$500,6,FALSE))</f>
        <v/>
      </c>
      <c r="F271" t="str">
        <f>IF($O271="","",VLOOKUP($O271,'Adopted vs YTD group'!$A$5:$M$500,7,FALSE))</f>
        <v/>
      </c>
      <c r="G271" s="10" t="str">
        <f>IF($O271="","",VLOOKUP($O271,'Adopted vs YTD group'!$A$5:$M$500,8,FALSE))</f>
        <v/>
      </c>
      <c r="H271" s="10" t="str">
        <f>IF($O271="","",VLOOKUP($O271,'Adopted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IF($O272="","",VLOOKUP($O272,'Adopted vs YTD group'!$A$5:$M$500,2,FALSE))</f>
        <v/>
      </c>
      <c r="B272" t="str">
        <f>IF($O272="","",VLOOKUP($O272,'Adopted vs YTD group'!$A$5:$M$500,3,FALSE))</f>
        <v/>
      </c>
      <c r="C272" t="str">
        <f>IF($O272="","",VLOOKUP($O272,'Adopted vs YTD group'!$A$5:$M$500,4,FALSE))</f>
        <v/>
      </c>
      <c r="D272" t="str">
        <f>IF($O272="","",VLOOKUP($O272,'Adopted vs YTD group'!$A$5:$M$500,5,FALSE))</f>
        <v/>
      </c>
      <c r="E272" t="str">
        <f>IF($O272="","",VLOOKUP($O272,'Adopted vs YTD group'!$A$5:$M$500,6,FALSE))</f>
        <v/>
      </c>
      <c r="F272" t="str">
        <f>IF($O272="","",VLOOKUP($O272,'Adopted vs YTD group'!$A$5:$M$500,7,FALSE))</f>
        <v/>
      </c>
      <c r="G272" s="10" t="str">
        <f>IF($O272="","",VLOOKUP($O272,'Adopted vs YTD group'!$A$5:$M$500,8,FALSE))</f>
        <v/>
      </c>
      <c r="H272" s="10" t="str">
        <f>IF($O272="","",VLOOKUP($O272,'Adopted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IF($O273="","",VLOOKUP($O273,'Adopted vs YTD group'!$A$5:$M$500,2,FALSE))</f>
        <v/>
      </c>
      <c r="B273" t="str">
        <f>IF($O273="","",VLOOKUP($O273,'Adopted vs YTD group'!$A$5:$M$500,3,FALSE))</f>
        <v/>
      </c>
      <c r="C273" t="str">
        <f>IF($O273="","",VLOOKUP($O273,'Adopted vs YTD group'!$A$5:$M$500,4,FALSE))</f>
        <v/>
      </c>
      <c r="D273" t="str">
        <f>IF($O273="","",VLOOKUP($O273,'Adopted vs YTD group'!$A$5:$M$500,5,FALSE))</f>
        <v/>
      </c>
      <c r="E273" t="str">
        <f>IF($O273="","",VLOOKUP($O273,'Adopted vs YTD group'!$A$5:$M$500,6,FALSE))</f>
        <v/>
      </c>
      <c r="F273" t="str">
        <f>IF($O273="","",VLOOKUP($O273,'Adopted vs YTD group'!$A$5:$M$500,7,FALSE))</f>
        <v/>
      </c>
      <c r="G273" s="10" t="str">
        <f>IF($O273="","",VLOOKUP($O273,'Adopted vs YTD group'!$A$5:$M$500,8,FALSE))</f>
        <v/>
      </c>
      <c r="H273" s="10" t="str">
        <f>IF($O273="","",VLOOKUP($O273,'Adopted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IF($O274="","",VLOOKUP($O274,'Adopted vs YTD group'!$A$5:$M$500,2,FALSE))</f>
        <v/>
      </c>
      <c r="B274" t="str">
        <f>IF($O274="","",VLOOKUP($O274,'Adopted vs YTD group'!$A$5:$M$500,3,FALSE))</f>
        <v/>
      </c>
      <c r="C274" t="str">
        <f>IF($O274="","",VLOOKUP($O274,'Adopted vs YTD group'!$A$5:$M$500,4,FALSE))</f>
        <v/>
      </c>
      <c r="D274" t="str">
        <f>IF($O274="","",VLOOKUP($O274,'Adopted vs YTD group'!$A$5:$M$500,5,FALSE))</f>
        <v/>
      </c>
      <c r="E274" t="str">
        <f>IF($O274="","",VLOOKUP($O274,'Adopted vs YTD group'!$A$5:$M$500,6,FALSE))</f>
        <v/>
      </c>
      <c r="F274" t="str">
        <f>IF($O274="","",VLOOKUP($O274,'Adopted vs YTD group'!$A$5:$M$500,7,FALSE))</f>
        <v/>
      </c>
      <c r="G274" s="10" t="str">
        <f>IF($O274="","",VLOOKUP($O274,'Adopted vs YTD group'!$A$5:$M$500,8,FALSE))</f>
        <v/>
      </c>
      <c r="H274" s="10" t="str">
        <f>IF($O274="","",VLOOKUP($O274,'Adopted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IF($O275="","",VLOOKUP($O275,'Adopted vs YTD group'!$A$5:$M$500,2,FALSE))</f>
        <v/>
      </c>
      <c r="B275" t="str">
        <f>IF($O275="","",VLOOKUP($O275,'Adopted vs YTD group'!$A$5:$M$500,3,FALSE))</f>
        <v/>
      </c>
      <c r="C275" t="str">
        <f>IF($O275="","",VLOOKUP($O275,'Adopted vs YTD group'!$A$5:$M$500,4,FALSE))</f>
        <v/>
      </c>
      <c r="D275" t="str">
        <f>IF($O275="","",VLOOKUP($O275,'Adopted vs YTD group'!$A$5:$M$500,5,FALSE))</f>
        <v/>
      </c>
      <c r="E275" t="str">
        <f>IF($O275="","",VLOOKUP($O275,'Adopted vs YTD group'!$A$5:$M$500,6,FALSE))</f>
        <v/>
      </c>
      <c r="F275" t="str">
        <f>IF($O275="","",VLOOKUP($O275,'Adopted vs YTD group'!$A$5:$M$500,7,FALSE))</f>
        <v/>
      </c>
      <c r="G275" s="10" t="str">
        <f>IF($O275="","",VLOOKUP($O275,'Adopted vs YTD group'!$A$5:$M$500,8,FALSE))</f>
        <v/>
      </c>
      <c r="H275" s="10" t="str">
        <f>IF($O275="","",VLOOKUP($O275,'Adopted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IF($O276="","",VLOOKUP($O276,'Adopted vs YTD group'!$A$5:$M$500,2,FALSE))</f>
        <v/>
      </c>
      <c r="B276" t="str">
        <f>IF($O276="","",VLOOKUP($O276,'Adopted vs YTD group'!$A$5:$M$500,3,FALSE))</f>
        <v/>
      </c>
      <c r="C276" t="str">
        <f>IF($O276="","",VLOOKUP($O276,'Adopted vs YTD group'!$A$5:$M$500,4,FALSE))</f>
        <v/>
      </c>
      <c r="D276" t="str">
        <f>IF($O276="","",VLOOKUP($O276,'Adopted vs YTD group'!$A$5:$M$500,5,FALSE))</f>
        <v/>
      </c>
      <c r="E276" t="str">
        <f>IF($O276="","",VLOOKUP($O276,'Adopted vs YTD group'!$A$5:$M$500,6,FALSE))</f>
        <v/>
      </c>
      <c r="F276" t="str">
        <f>IF($O276="","",VLOOKUP($O276,'Adopted vs YTD group'!$A$5:$M$500,7,FALSE))</f>
        <v/>
      </c>
      <c r="G276" s="10" t="str">
        <f>IF($O276="","",VLOOKUP($O276,'Adopted vs YTD group'!$A$5:$M$500,8,FALSE))</f>
        <v/>
      </c>
      <c r="H276" s="10" t="str">
        <f>IF($O276="","",VLOOKUP($O276,'Adopted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IF($O277="","",VLOOKUP($O277,'Adopted vs YTD group'!$A$5:$M$500,2,FALSE))</f>
        <v/>
      </c>
      <c r="B277" t="str">
        <f>IF($O277="","",VLOOKUP($O277,'Adopted vs YTD group'!$A$5:$M$500,3,FALSE))</f>
        <v/>
      </c>
      <c r="C277" t="str">
        <f>IF($O277="","",VLOOKUP($O277,'Adopted vs YTD group'!$A$5:$M$500,4,FALSE))</f>
        <v/>
      </c>
      <c r="D277" t="str">
        <f>IF($O277="","",VLOOKUP($O277,'Adopted vs YTD group'!$A$5:$M$500,5,FALSE))</f>
        <v/>
      </c>
      <c r="E277" t="str">
        <f>IF($O277="","",VLOOKUP($O277,'Adopted vs YTD group'!$A$5:$M$500,6,FALSE))</f>
        <v/>
      </c>
      <c r="F277" t="str">
        <f>IF($O277="","",VLOOKUP($O277,'Adopted vs YTD group'!$A$5:$M$500,7,FALSE))</f>
        <v/>
      </c>
      <c r="G277" s="10" t="str">
        <f>IF($O277="","",VLOOKUP($O277,'Adopted vs YTD group'!$A$5:$M$500,8,FALSE))</f>
        <v/>
      </c>
      <c r="H277" s="10" t="str">
        <f>IF($O277="","",VLOOKUP($O277,'Adopted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IF($O278="","",VLOOKUP($O278,'Adopted vs YTD group'!$A$5:$M$500,2,FALSE))</f>
        <v/>
      </c>
      <c r="B278" t="str">
        <f>IF($O278="","",VLOOKUP($O278,'Adopted vs YTD group'!$A$5:$M$500,3,FALSE))</f>
        <v/>
      </c>
      <c r="C278" t="str">
        <f>IF($O278="","",VLOOKUP($O278,'Adopted vs YTD group'!$A$5:$M$500,4,FALSE))</f>
        <v/>
      </c>
      <c r="D278" t="str">
        <f>IF($O278="","",VLOOKUP($O278,'Adopted vs YTD group'!$A$5:$M$500,5,FALSE))</f>
        <v/>
      </c>
      <c r="E278" t="str">
        <f>IF($O278="","",VLOOKUP($O278,'Adopted vs YTD group'!$A$5:$M$500,6,FALSE))</f>
        <v/>
      </c>
      <c r="F278" t="str">
        <f>IF($O278="","",VLOOKUP($O278,'Adopted vs YTD group'!$A$5:$M$500,7,FALSE))</f>
        <v/>
      </c>
      <c r="G278" s="10" t="str">
        <f>IF($O278="","",VLOOKUP($O278,'Adopted vs YTD group'!$A$5:$M$500,8,FALSE))</f>
        <v/>
      </c>
      <c r="H278" s="10" t="str">
        <f>IF($O278="","",VLOOKUP($O278,'Adopted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IF($O279="","",VLOOKUP($O279,'Adopted vs YTD group'!$A$5:$M$500,2,FALSE))</f>
        <v/>
      </c>
      <c r="B279" t="str">
        <f>IF($O279="","",VLOOKUP($O279,'Adopted vs YTD group'!$A$5:$M$500,3,FALSE))</f>
        <v/>
      </c>
      <c r="C279" t="str">
        <f>IF($O279="","",VLOOKUP($O279,'Adopted vs YTD group'!$A$5:$M$500,4,FALSE))</f>
        <v/>
      </c>
      <c r="D279" t="str">
        <f>IF($O279="","",VLOOKUP($O279,'Adopted vs YTD group'!$A$5:$M$500,5,FALSE))</f>
        <v/>
      </c>
      <c r="E279" t="str">
        <f>IF($O279="","",VLOOKUP($O279,'Adopted vs YTD group'!$A$5:$M$500,6,FALSE))</f>
        <v/>
      </c>
      <c r="F279" t="str">
        <f>IF($O279="","",VLOOKUP($O279,'Adopted vs YTD group'!$A$5:$M$500,7,FALSE))</f>
        <v/>
      </c>
      <c r="G279" s="10" t="str">
        <f>IF($O279="","",VLOOKUP($O279,'Adopted vs YTD group'!$A$5:$M$500,8,FALSE))</f>
        <v/>
      </c>
      <c r="H279" s="10" t="str">
        <f>IF($O279="","",VLOOKUP($O279,'Adopted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IF($O280="","",VLOOKUP($O280,'Adopted vs YTD group'!$A$5:$M$500,2,FALSE))</f>
        <v/>
      </c>
      <c r="B280" t="str">
        <f>IF($O280="","",VLOOKUP($O280,'Adopted vs YTD group'!$A$5:$M$500,3,FALSE))</f>
        <v/>
      </c>
      <c r="C280" t="str">
        <f>IF($O280="","",VLOOKUP($O280,'Adopted vs YTD group'!$A$5:$M$500,4,FALSE))</f>
        <v/>
      </c>
      <c r="D280" t="str">
        <f>IF($O280="","",VLOOKUP($O280,'Adopted vs YTD group'!$A$5:$M$500,5,FALSE))</f>
        <v/>
      </c>
      <c r="E280" t="str">
        <f>IF($O280="","",VLOOKUP($O280,'Adopted vs YTD group'!$A$5:$M$500,6,FALSE))</f>
        <v/>
      </c>
      <c r="F280" t="str">
        <f>IF($O280="","",VLOOKUP($O280,'Adopted vs YTD group'!$A$5:$M$500,7,FALSE))</f>
        <v/>
      </c>
      <c r="G280" s="10" t="str">
        <f>IF($O280="","",VLOOKUP($O280,'Adopted vs YTD group'!$A$5:$M$500,8,FALSE))</f>
        <v/>
      </c>
      <c r="H280" s="10" t="str">
        <f>IF($O280="","",VLOOKUP($O280,'Adopted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IF($O281="","",VLOOKUP($O281,'Adopted vs YTD group'!$A$5:$M$500,2,FALSE))</f>
        <v/>
      </c>
      <c r="B281" t="str">
        <f>IF($O281="","",VLOOKUP($O281,'Adopted vs YTD group'!$A$5:$M$500,3,FALSE))</f>
        <v/>
      </c>
      <c r="C281" t="str">
        <f>IF($O281="","",VLOOKUP($O281,'Adopted vs YTD group'!$A$5:$M$500,4,FALSE))</f>
        <v/>
      </c>
      <c r="D281" t="str">
        <f>IF($O281="","",VLOOKUP($O281,'Adopted vs YTD group'!$A$5:$M$500,5,FALSE))</f>
        <v/>
      </c>
      <c r="E281" t="str">
        <f>IF($O281="","",VLOOKUP($O281,'Adopted vs YTD group'!$A$5:$M$500,6,FALSE))</f>
        <v/>
      </c>
      <c r="F281" t="str">
        <f>IF($O281="","",VLOOKUP($O281,'Adopted vs YTD group'!$A$5:$M$500,7,FALSE))</f>
        <v/>
      </c>
      <c r="G281" s="10" t="str">
        <f>IF($O281="","",VLOOKUP($O281,'Adopted vs YTD group'!$A$5:$M$500,8,FALSE))</f>
        <v/>
      </c>
      <c r="H281" s="10" t="str">
        <f>IF($O281="","",VLOOKUP($O281,'Adopted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IF($O282="","",VLOOKUP($O282,'Adopted vs YTD group'!$A$5:$M$500,2,FALSE))</f>
        <v/>
      </c>
      <c r="B282" t="str">
        <f>IF($O282="","",VLOOKUP($O282,'Adopted vs YTD group'!$A$5:$M$500,3,FALSE))</f>
        <v/>
      </c>
      <c r="C282" t="str">
        <f>IF($O282="","",VLOOKUP($O282,'Adopted vs YTD group'!$A$5:$M$500,4,FALSE))</f>
        <v/>
      </c>
      <c r="D282" t="str">
        <f>IF($O282="","",VLOOKUP($O282,'Adopted vs YTD group'!$A$5:$M$500,5,FALSE))</f>
        <v/>
      </c>
      <c r="E282" t="str">
        <f>IF($O282="","",VLOOKUP($O282,'Adopted vs YTD group'!$A$5:$M$500,6,FALSE))</f>
        <v/>
      </c>
      <c r="F282" t="str">
        <f>IF($O282="","",VLOOKUP($O282,'Adopted vs YTD group'!$A$5:$M$500,7,FALSE))</f>
        <v/>
      </c>
      <c r="G282" s="10" t="str">
        <f>IF($O282="","",VLOOKUP($O282,'Adopted vs YTD group'!$A$5:$M$500,8,FALSE))</f>
        <v/>
      </c>
      <c r="H282" s="10" t="str">
        <f>IF($O282="","",VLOOKUP($O282,'Adopted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IF($O283="","",VLOOKUP($O283,'Adopted vs YTD group'!$A$5:$M$500,2,FALSE))</f>
        <v/>
      </c>
      <c r="B283" t="str">
        <f>IF($O283="","",VLOOKUP($O283,'Adopted vs YTD group'!$A$5:$M$500,3,FALSE))</f>
        <v/>
      </c>
      <c r="C283" t="str">
        <f>IF($O283="","",VLOOKUP($O283,'Adopted vs YTD group'!$A$5:$M$500,4,FALSE))</f>
        <v/>
      </c>
      <c r="D283" t="str">
        <f>IF($O283="","",VLOOKUP($O283,'Adopted vs YTD group'!$A$5:$M$500,5,FALSE))</f>
        <v/>
      </c>
      <c r="E283" t="str">
        <f>IF($O283="","",VLOOKUP($O283,'Adopted vs YTD group'!$A$5:$M$500,6,FALSE))</f>
        <v/>
      </c>
      <c r="F283" t="str">
        <f>IF($O283="","",VLOOKUP($O283,'Adopted vs YTD group'!$A$5:$M$500,7,FALSE))</f>
        <v/>
      </c>
      <c r="G283" s="10" t="str">
        <f>IF($O283="","",VLOOKUP($O283,'Adopted vs YTD group'!$A$5:$M$500,8,FALSE))</f>
        <v/>
      </c>
      <c r="H283" s="10" t="str">
        <f>IF($O283="","",VLOOKUP($O283,'Adopted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IF($O284="","",VLOOKUP($O284,'Adopted vs YTD group'!$A$5:$M$500,2,FALSE))</f>
        <v/>
      </c>
      <c r="B284" t="str">
        <f>IF($O284="","",VLOOKUP($O284,'Adopted vs YTD group'!$A$5:$M$500,3,FALSE))</f>
        <v/>
      </c>
      <c r="C284" t="str">
        <f>IF($O284="","",VLOOKUP($O284,'Adopted vs YTD group'!$A$5:$M$500,4,FALSE))</f>
        <v/>
      </c>
      <c r="D284" t="str">
        <f>IF($O284="","",VLOOKUP($O284,'Adopted vs YTD group'!$A$5:$M$500,5,FALSE))</f>
        <v/>
      </c>
      <c r="E284" t="str">
        <f>IF($O284="","",VLOOKUP($O284,'Adopted vs YTD group'!$A$5:$M$500,6,FALSE))</f>
        <v/>
      </c>
      <c r="F284" t="str">
        <f>IF($O284="","",VLOOKUP($O284,'Adopted vs YTD group'!$A$5:$M$500,7,FALSE))</f>
        <v/>
      </c>
      <c r="G284" s="10" t="str">
        <f>IF($O284="","",VLOOKUP($O284,'Adopted vs YTD group'!$A$5:$M$500,8,FALSE))</f>
        <v/>
      </c>
      <c r="H284" s="10" t="str">
        <f>IF($O284="","",VLOOKUP($O284,'Adopted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IF($O285="","",VLOOKUP($O285,'Adopted vs YTD group'!$A$5:$M$500,2,FALSE))</f>
        <v/>
      </c>
      <c r="B285" t="str">
        <f>IF($O285="","",VLOOKUP($O285,'Adopted vs YTD group'!$A$5:$M$500,3,FALSE))</f>
        <v/>
      </c>
      <c r="C285" t="str">
        <f>IF($O285="","",VLOOKUP($O285,'Adopted vs YTD group'!$A$5:$M$500,4,FALSE))</f>
        <v/>
      </c>
      <c r="D285" t="str">
        <f>IF($O285="","",VLOOKUP($O285,'Adopted vs YTD group'!$A$5:$M$500,5,FALSE))</f>
        <v/>
      </c>
      <c r="E285" t="str">
        <f>IF($O285="","",VLOOKUP($O285,'Adopted vs YTD group'!$A$5:$M$500,6,FALSE))</f>
        <v/>
      </c>
      <c r="F285" t="str">
        <f>IF($O285="","",VLOOKUP($O285,'Adopted vs YTD group'!$A$5:$M$500,7,FALSE))</f>
        <v/>
      </c>
      <c r="G285" s="10" t="str">
        <f>IF($O285="","",VLOOKUP($O285,'Adopted vs YTD group'!$A$5:$M$500,8,FALSE))</f>
        <v/>
      </c>
      <c r="H285" s="10" t="str">
        <f>IF($O285="","",VLOOKUP($O285,'Adopted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IF($O286="","",VLOOKUP($O286,'Adopted vs YTD group'!$A$5:$M$500,2,FALSE))</f>
        <v/>
      </c>
      <c r="B286" t="str">
        <f>IF($O286="","",VLOOKUP($O286,'Adopted vs YTD group'!$A$5:$M$500,3,FALSE))</f>
        <v/>
      </c>
      <c r="C286" t="str">
        <f>IF($O286="","",VLOOKUP($O286,'Adopted vs YTD group'!$A$5:$M$500,4,FALSE))</f>
        <v/>
      </c>
      <c r="D286" t="str">
        <f>IF($O286="","",VLOOKUP($O286,'Adopted vs YTD group'!$A$5:$M$500,5,FALSE))</f>
        <v/>
      </c>
      <c r="E286" t="str">
        <f>IF($O286="","",VLOOKUP($O286,'Adopted vs YTD group'!$A$5:$M$500,6,FALSE))</f>
        <v/>
      </c>
      <c r="F286" t="str">
        <f>IF($O286="","",VLOOKUP($O286,'Adopted vs YTD group'!$A$5:$M$500,7,FALSE))</f>
        <v/>
      </c>
      <c r="G286" s="10" t="str">
        <f>IF($O286="","",VLOOKUP($O286,'Adopted vs YTD group'!$A$5:$M$500,8,FALSE))</f>
        <v/>
      </c>
      <c r="H286" s="10" t="str">
        <f>IF($O286="","",VLOOKUP($O286,'Adopted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IF($O287="","",VLOOKUP($O287,'Adopted vs YTD group'!$A$5:$M$500,2,FALSE))</f>
        <v/>
      </c>
      <c r="B287" t="str">
        <f>IF($O287="","",VLOOKUP($O287,'Adopted vs YTD group'!$A$5:$M$500,3,FALSE))</f>
        <v/>
      </c>
      <c r="C287" t="str">
        <f>IF($O287="","",VLOOKUP($O287,'Adopted vs YTD group'!$A$5:$M$500,4,FALSE))</f>
        <v/>
      </c>
      <c r="D287" t="str">
        <f>IF($O287="","",VLOOKUP($O287,'Adopted vs YTD group'!$A$5:$M$500,5,FALSE))</f>
        <v/>
      </c>
      <c r="E287" t="str">
        <f>IF($O287="","",VLOOKUP($O287,'Adopted vs YTD group'!$A$5:$M$500,6,FALSE))</f>
        <v/>
      </c>
      <c r="F287" t="str">
        <f>IF($O287="","",VLOOKUP($O287,'Adopted vs YTD group'!$A$5:$M$500,7,FALSE))</f>
        <v/>
      </c>
      <c r="G287" s="10" t="str">
        <f>IF($O287="","",VLOOKUP($O287,'Adopted vs YTD group'!$A$5:$M$500,8,FALSE))</f>
        <v/>
      </c>
      <c r="H287" s="10" t="str">
        <f>IF($O287="","",VLOOKUP($O287,'Adopted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IF($O288="","",VLOOKUP($O288,'Adopted vs YTD group'!$A$5:$M$500,2,FALSE))</f>
        <v/>
      </c>
      <c r="B288" t="str">
        <f>IF($O288="","",VLOOKUP($O288,'Adopted vs YTD group'!$A$5:$M$500,3,FALSE))</f>
        <v/>
      </c>
      <c r="C288" t="str">
        <f>IF($O288="","",VLOOKUP($O288,'Adopted vs YTD group'!$A$5:$M$500,4,FALSE))</f>
        <v/>
      </c>
      <c r="D288" t="str">
        <f>IF($O288="","",VLOOKUP($O288,'Adopted vs YTD group'!$A$5:$M$500,5,FALSE))</f>
        <v/>
      </c>
      <c r="E288" t="str">
        <f>IF($O288="","",VLOOKUP($O288,'Adopted vs YTD group'!$A$5:$M$500,6,FALSE))</f>
        <v/>
      </c>
      <c r="F288" t="str">
        <f>IF($O288="","",VLOOKUP($O288,'Adopted vs YTD group'!$A$5:$M$500,7,FALSE))</f>
        <v/>
      </c>
      <c r="G288" s="10" t="str">
        <f>IF($O288="","",VLOOKUP($O288,'Adopted vs YTD group'!$A$5:$M$500,8,FALSE))</f>
        <v/>
      </c>
      <c r="H288" s="10" t="str">
        <f>IF($O288="","",VLOOKUP($O288,'Adopted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IF($O289="","",VLOOKUP($O289,'Adopted vs YTD group'!$A$5:$M$500,2,FALSE))</f>
        <v/>
      </c>
      <c r="B289" t="str">
        <f>IF($O289="","",VLOOKUP($O289,'Adopted vs YTD group'!$A$5:$M$500,3,FALSE))</f>
        <v/>
      </c>
      <c r="C289" t="str">
        <f>IF($O289="","",VLOOKUP($O289,'Adopted vs YTD group'!$A$5:$M$500,4,FALSE))</f>
        <v/>
      </c>
      <c r="D289" t="str">
        <f>IF($O289="","",VLOOKUP($O289,'Adopted vs YTD group'!$A$5:$M$500,5,FALSE))</f>
        <v/>
      </c>
      <c r="E289" t="str">
        <f>IF($O289="","",VLOOKUP($O289,'Adopted vs YTD group'!$A$5:$M$500,6,FALSE))</f>
        <v/>
      </c>
      <c r="F289" t="str">
        <f>IF($O289="","",VLOOKUP($O289,'Adopted vs YTD group'!$A$5:$M$500,7,FALSE))</f>
        <v/>
      </c>
      <c r="G289" s="10" t="str">
        <f>IF($O289="","",VLOOKUP($O289,'Adopted vs YTD group'!$A$5:$M$500,8,FALSE))</f>
        <v/>
      </c>
      <c r="H289" s="10" t="str">
        <f>IF($O289="","",VLOOKUP($O289,'Adopted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IF($O290="","",VLOOKUP($O290,'Adopted vs YTD group'!$A$5:$M$500,2,FALSE))</f>
        <v/>
      </c>
      <c r="B290" t="str">
        <f>IF($O290="","",VLOOKUP($O290,'Adopted vs YTD group'!$A$5:$M$500,3,FALSE))</f>
        <v/>
      </c>
      <c r="C290" t="str">
        <f>IF($O290="","",VLOOKUP($O290,'Adopted vs YTD group'!$A$5:$M$500,4,FALSE))</f>
        <v/>
      </c>
      <c r="D290" t="str">
        <f>IF($O290="","",VLOOKUP($O290,'Adopted vs YTD group'!$A$5:$M$500,5,FALSE))</f>
        <v/>
      </c>
      <c r="E290" t="str">
        <f>IF($O290="","",VLOOKUP($O290,'Adopted vs YTD group'!$A$5:$M$500,6,FALSE))</f>
        <v/>
      </c>
      <c r="F290" t="str">
        <f>IF($O290="","",VLOOKUP($O290,'Adopted vs YTD group'!$A$5:$M$500,7,FALSE))</f>
        <v/>
      </c>
      <c r="G290" s="10" t="str">
        <f>IF($O290="","",VLOOKUP($O290,'Adopted vs YTD group'!$A$5:$M$500,8,FALSE))</f>
        <v/>
      </c>
      <c r="H290" s="10" t="str">
        <f>IF($O290="","",VLOOKUP($O290,'Adopted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IF($O291="","",VLOOKUP($O291,'Adopted vs YTD group'!$A$5:$M$500,2,FALSE))</f>
        <v/>
      </c>
      <c r="B291" t="str">
        <f>IF($O291="","",VLOOKUP($O291,'Adopted vs YTD group'!$A$5:$M$500,3,FALSE))</f>
        <v/>
      </c>
      <c r="C291" t="str">
        <f>IF($O291="","",VLOOKUP($O291,'Adopted vs YTD group'!$A$5:$M$500,4,FALSE))</f>
        <v/>
      </c>
      <c r="D291" t="str">
        <f>IF($O291="","",VLOOKUP($O291,'Adopted vs YTD group'!$A$5:$M$500,5,FALSE))</f>
        <v/>
      </c>
      <c r="E291" t="str">
        <f>IF($O291="","",VLOOKUP($O291,'Adopted vs YTD group'!$A$5:$M$500,6,FALSE))</f>
        <v/>
      </c>
      <c r="F291" t="str">
        <f>IF($O291="","",VLOOKUP($O291,'Adopted vs YTD group'!$A$5:$M$500,7,FALSE))</f>
        <v/>
      </c>
      <c r="G291" s="10" t="str">
        <f>IF($O291="","",VLOOKUP($O291,'Adopted vs YTD group'!$A$5:$M$500,8,FALSE))</f>
        <v/>
      </c>
      <c r="H291" s="10" t="str">
        <f>IF($O291="","",VLOOKUP($O291,'Adopted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IF($O292="","",VLOOKUP($O292,'Adopted vs YTD group'!$A$5:$M$500,2,FALSE))</f>
        <v/>
      </c>
      <c r="B292" t="str">
        <f>IF($O292="","",VLOOKUP($O292,'Adopted vs YTD group'!$A$5:$M$500,3,FALSE))</f>
        <v/>
      </c>
      <c r="C292" t="str">
        <f>IF($O292="","",VLOOKUP($O292,'Adopted vs YTD group'!$A$5:$M$500,4,FALSE))</f>
        <v/>
      </c>
      <c r="D292" t="str">
        <f>IF($O292="","",VLOOKUP($O292,'Adopted vs YTD group'!$A$5:$M$500,5,FALSE))</f>
        <v/>
      </c>
      <c r="E292" t="str">
        <f>IF($O292="","",VLOOKUP($O292,'Adopted vs YTD group'!$A$5:$M$500,6,FALSE))</f>
        <v/>
      </c>
      <c r="F292" t="str">
        <f>IF($O292="","",VLOOKUP($O292,'Adopted vs YTD group'!$A$5:$M$500,7,FALSE))</f>
        <v/>
      </c>
      <c r="G292" s="10" t="str">
        <f>IF($O292="","",VLOOKUP($O292,'Adopted vs YTD group'!$A$5:$M$500,8,FALSE))</f>
        <v/>
      </c>
      <c r="H292" s="10" t="str">
        <f>IF($O292="","",VLOOKUP($O292,'Adopted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IF($O293="","",VLOOKUP($O293,'Adopted vs YTD group'!$A$5:$M$500,2,FALSE))</f>
        <v/>
      </c>
      <c r="B293" t="str">
        <f>IF($O293="","",VLOOKUP($O293,'Adopted vs YTD group'!$A$5:$M$500,3,FALSE))</f>
        <v/>
      </c>
      <c r="C293" t="str">
        <f>IF($O293="","",VLOOKUP($O293,'Adopted vs YTD group'!$A$5:$M$500,4,FALSE))</f>
        <v/>
      </c>
      <c r="D293" t="str">
        <f>IF($O293="","",VLOOKUP($O293,'Adopted vs YTD group'!$A$5:$M$500,5,FALSE))</f>
        <v/>
      </c>
      <c r="E293" t="str">
        <f>IF($O293="","",VLOOKUP($O293,'Adopted vs YTD group'!$A$5:$M$500,6,FALSE))</f>
        <v/>
      </c>
      <c r="F293" t="str">
        <f>IF($O293="","",VLOOKUP($O293,'Adopted vs YTD group'!$A$5:$M$500,7,FALSE))</f>
        <v/>
      </c>
      <c r="G293" s="10" t="str">
        <f>IF($O293="","",VLOOKUP($O293,'Adopted vs YTD group'!$A$5:$M$500,8,FALSE))</f>
        <v/>
      </c>
      <c r="H293" s="10" t="str">
        <f>IF($O293="","",VLOOKUP($O293,'Adopted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IF($O294="","",VLOOKUP($O294,'Adopted vs YTD group'!$A$5:$M$500,2,FALSE))</f>
        <v/>
      </c>
      <c r="B294" t="str">
        <f>IF($O294="","",VLOOKUP($O294,'Adopted vs YTD group'!$A$5:$M$500,3,FALSE))</f>
        <v/>
      </c>
      <c r="C294" t="str">
        <f>IF($O294="","",VLOOKUP($O294,'Adopted vs YTD group'!$A$5:$M$500,4,FALSE))</f>
        <v/>
      </c>
      <c r="D294" t="str">
        <f>IF($O294="","",VLOOKUP($O294,'Adopted vs YTD group'!$A$5:$M$500,5,FALSE))</f>
        <v/>
      </c>
      <c r="E294" t="str">
        <f>IF($O294="","",VLOOKUP($O294,'Adopted vs YTD group'!$A$5:$M$500,6,FALSE))</f>
        <v/>
      </c>
      <c r="F294" t="str">
        <f>IF($O294="","",VLOOKUP($O294,'Adopted vs YTD group'!$A$5:$M$500,7,FALSE))</f>
        <v/>
      </c>
      <c r="G294" s="10" t="str">
        <f>IF($O294="","",VLOOKUP($O294,'Adopted vs YTD group'!$A$5:$M$500,8,FALSE))</f>
        <v/>
      </c>
      <c r="H294" s="10" t="str">
        <f>IF($O294="","",VLOOKUP($O294,'Adopted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IF($O295="","",VLOOKUP($O295,'Adopted vs YTD group'!$A$5:$M$500,2,FALSE))</f>
        <v/>
      </c>
      <c r="B295" t="str">
        <f>IF($O295="","",VLOOKUP($O295,'Adopted vs YTD group'!$A$5:$M$500,3,FALSE))</f>
        <v/>
      </c>
      <c r="C295" t="str">
        <f>IF($O295="","",VLOOKUP($O295,'Adopted vs YTD group'!$A$5:$M$500,4,FALSE))</f>
        <v/>
      </c>
      <c r="D295" t="str">
        <f>IF($O295="","",VLOOKUP($O295,'Adopted vs YTD group'!$A$5:$M$500,5,FALSE))</f>
        <v/>
      </c>
      <c r="E295" t="str">
        <f>IF($O295="","",VLOOKUP($O295,'Adopted vs YTD group'!$A$5:$M$500,6,FALSE))</f>
        <v/>
      </c>
      <c r="F295" t="str">
        <f>IF($O295="","",VLOOKUP($O295,'Adopted vs YTD group'!$A$5:$M$500,7,FALSE))</f>
        <v/>
      </c>
      <c r="G295" s="10" t="str">
        <f>IF($O295="","",VLOOKUP($O295,'Adopted vs YTD group'!$A$5:$M$500,8,FALSE))</f>
        <v/>
      </c>
      <c r="H295" s="10" t="str">
        <f>IF($O295="","",VLOOKUP($O295,'Adopted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IF($O296="","",VLOOKUP($O296,'Adopted vs YTD group'!$A$5:$M$500,2,FALSE))</f>
        <v/>
      </c>
      <c r="B296" t="str">
        <f>IF($O296="","",VLOOKUP($O296,'Adopted vs YTD group'!$A$5:$M$500,3,FALSE))</f>
        <v/>
      </c>
      <c r="C296" t="str">
        <f>IF($O296="","",VLOOKUP($O296,'Adopted vs YTD group'!$A$5:$M$500,4,FALSE))</f>
        <v/>
      </c>
      <c r="D296" t="str">
        <f>IF($O296="","",VLOOKUP($O296,'Adopted vs YTD group'!$A$5:$M$500,5,FALSE))</f>
        <v/>
      </c>
      <c r="E296" t="str">
        <f>IF($O296="","",VLOOKUP($O296,'Adopted vs YTD group'!$A$5:$M$500,6,FALSE))</f>
        <v/>
      </c>
      <c r="F296" t="str">
        <f>IF($O296="","",VLOOKUP($O296,'Adopted vs YTD group'!$A$5:$M$500,7,FALSE))</f>
        <v/>
      </c>
      <c r="G296" s="10" t="str">
        <f>IF($O296="","",VLOOKUP($O296,'Adopted vs YTD group'!$A$5:$M$500,8,FALSE))</f>
        <v/>
      </c>
      <c r="H296" s="10" t="str">
        <f>IF($O296="","",VLOOKUP($O296,'Adopted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IF($O297="","",VLOOKUP($O297,'Adopted vs YTD group'!$A$5:$M$500,2,FALSE))</f>
        <v/>
      </c>
      <c r="B297" t="str">
        <f>IF($O297="","",VLOOKUP($O297,'Adopted vs YTD group'!$A$5:$M$500,3,FALSE))</f>
        <v/>
      </c>
      <c r="C297" t="str">
        <f>IF($O297="","",VLOOKUP($O297,'Adopted vs YTD group'!$A$5:$M$500,4,FALSE))</f>
        <v/>
      </c>
      <c r="D297" t="str">
        <f>IF($O297="","",VLOOKUP($O297,'Adopted vs YTD group'!$A$5:$M$500,5,FALSE))</f>
        <v/>
      </c>
      <c r="E297" t="str">
        <f>IF($O297="","",VLOOKUP($O297,'Adopted vs YTD group'!$A$5:$M$500,6,FALSE))</f>
        <v/>
      </c>
      <c r="F297" t="str">
        <f>IF($O297="","",VLOOKUP($O297,'Adopted vs YTD group'!$A$5:$M$500,7,FALSE))</f>
        <v/>
      </c>
      <c r="G297" s="10" t="str">
        <f>IF($O297="","",VLOOKUP($O297,'Adopted vs YTD group'!$A$5:$M$500,8,FALSE))</f>
        <v/>
      </c>
      <c r="H297" s="10" t="str">
        <f>IF($O297="","",VLOOKUP($O297,'Adopted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IF($O298="","",VLOOKUP($O298,'Adopted vs YTD group'!$A$5:$M$500,2,FALSE))</f>
        <v/>
      </c>
      <c r="B298" t="str">
        <f>IF($O298="","",VLOOKUP($O298,'Adopted vs YTD group'!$A$5:$M$500,3,FALSE))</f>
        <v/>
      </c>
      <c r="C298" t="str">
        <f>IF($O298="","",VLOOKUP($O298,'Adopted vs YTD group'!$A$5:$M$500,4,FALSE))</f>
        <v/>
      </c>
      <c r="D298" t="str">
        <f>IF($O298="","",VLOOKUP($O298,'Adopted vs YTD group'!$A$5:$M$500,5,FALSE))</f>
        <v/>
      </c>
      <c r="E298" t="str">
        <f>IF($O298="","",VLOOKUP($O298,'Adopted vs YTD group'!$A$5:$M$500,6,FALSE))</f>
        <v/>
      </c>
      <c r="F298" t="str">
        <f>IF($O298="","",VLOOKUP($O298,'Adopted vs YTD group'!$A$5:$M$500,7,FALSE))</f>
        <v/>
      </c>
      <c r="G298" s="10" t="str">
        <f>IF($O298="","",VLOOKUP($O298,'Adopted vs YTD group'!$A$5:$M$500,8,FALSE))</f>
        <v/>
      </c>
      <c r="H298" s="10" t="str">
        <f>IF($O298="","",VLOOKUP($O298,'Adopted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IF($O299="","",VLOOKUP($O299,'Adopted vs YTD group'!$A$5:$M$500,2,FALSE))</f>
        <v/>
      </c>
      <c r="B299" t="str">
        <f>IF($O299="","",VLOOKUP($O299,'Adopted vs YTD group'!$A$5:$M$500,3,FALSE))</f>
        <v/>
      </c>
      <c r="C299" t="str">
        <f>IF($O299="","",VLOOKUP($O299,'Adopted vs YTD group'!$A$5:$M$500,4,FALSE))</f>
        <v/>
      </c>
      <c r="D299" t="str">
        <f>IF($O299="","",VLOOKUP($O299,'Adopted vs YTD group'!$A$5:$M$500,5,FALSE))</f>
        <v/>
      </c>
      <c r="E299" t="str">
        <f>IF($O299="","",VLOOKUP($O299,'Adopted vs YTD group'!$A$5:$M$500,6,FALSE))</f>
        <v/>
      </c>
      <c r="F299" t="str">
        <f>IF($O299="","",VLOOKUP($O299,'Adopted vs YTD group'!$A$5:$M$500,7,FALSE))</f>
        <v/>
      </c>
      <c r="G299" s="10" t="str">
        <f>IF($O299="","",VLOOKUP($O299,'Adopted vs YTD group'!$A$5:$M$500,8,FALSE))</f>
        <v/>
      </c>
      <c r="H299" s="10" t="str">
        <f>IF($O299="","",VLOOKUP($O299,'Adopted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IF($O300="","",VLOOKUP($O300,'Adopted vs YTD group'!$A$5:$M$500,2,FALSE))</f>
        <v/>
      </c>
      <c r="B300" t="str">
        <f>IF($O300="","",VLOOKUP($O300,'Adopted vs YTD group'!$A$5:$M$500,3,FALSE))</f>
        <v/>
      </c>
      <c r="C300" t="str">
        <f>IF($O300="","",VLOOKUP($O300,'Adopted vs YTD group'!$A$5:$M$500,4,FALSE))</f>
        <v/>
      </c>
      <c r="D300" t="str">
        <f>IF($O300="","",VLOOKUP($O300,'Adopted vs YTD group'!$A$5:$M$500,5,FALSE))</f>
        <v/>
      </c>
      <c r="E300" t="str">
        <f>IF($O300="","",VLOOKUP($O300,'Adopted vs YTD group'!$A$5:$M$500,6,FALSE))</f>
        <v/>
      </c>
      <c r="F300" t="str">
        <f>IF($O300="","",VLOOKUP($O300,'Adopted vs YTD group'!$A$5:$M$500,7,FALSE))</f>
        <v/>
      </c>
      <c r="G300" s="10" t="str">
        <f>IF($O300="","",VLOOKUP($O300,'Adopted vs YTD group'!$A$5:$M$500,8,FALSE))</f>
        <v/>
      </c>
      <c r="H300" s="10" t="str">
        <f>IF($O300="","",VLOOKUP($O300,'Adopted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IF($O301="","",VLOOKUP($O301,'Adopted vs YTD group'!$A$5:$M$500,2,FALSE))</f>
        <v/>
      </c>
      <c r="B301" t="str">
        <f>IF($O301="","",VLOOKUP($O301,'Adopted vs YTD group'!$A$5:$M$500,3,FALSE))</f>
        <v/>
      </c>
      <c r="C301" t="str">
        <f>IF($O301="","",VLOOKUP($O301,'Adopted vs YTD group'!$A$5:$M$500,4,FALSE))</f>
        <v/>
      </c>
      <c r="D301" t="str">
        <f>IF($O301="","",VLOOKUP($O301,'Adopted vs YTD group'!$A$5:$M$500,5,FALSE))</f>
        <v/>
      </c>
      <c r="E301" t="str">
        <f>IF($O301="","",VLOOKUP($O301,'Adopted vs YTD group'!$A$5:$M$500,6,FALSE))</f>
        <v/>
      </c>
      <c r="F301" t="str">
        <f>IF($O301="","",VLOOKUP($O301,'Adopted vs YTD group'!$A$5:$M$500,7,FALSE))</f>
        <v/>
      </c>
      <c r="G301" s="10" t="str">
        <f>IF($O301="","",VLOOKUP($O301,'Adopted vs YTD group'!$A$5:$M$500,8,FALSE))</f>
        <v/>
      </c>
      <c r="H301" s="10" t="str">
        <f>IF($O301="","",VLOOKUP($O301,'Adopted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IF($O302="","",VLOOKUP($O302,'Adopted vs YTD group'!$A$5:$M$500,2,FALSE))</f>
        <v/>
      </c>
      <c r="B302" t="str">
        <f>IF($O302="","",VLOOKUP($O302,'Adopted vs YTD group'!$A$5:$M$500,3,FALSE))</f>
        <v/>
      </c>
      <c r="C302" t="str">
        <f>IF($O302="","",VLOOKUP($O302,'Adopted vs YTD group'!$A$5:$M$500,4,FALSE))</f>
        <v/>
      </c>
      <c r="D302" t="str">
        <f>IF($O302="","",VLOOKUP($O302,'Adopted vs YTD group'!$A$5:$M$500,5,FALSE))</f>
        <v/>
      </c>
      <c r="E302" t="str">
        <f>IF($O302="","",VLOOKUP($O302,'Adopted vs YTD group'!$A$5:$M$500,6,FALSE))</f>
        <v/>
      </c>
      <c r="F302" t="str">
        <f>IF($O302="","",VLOOKUP($O302,'Adopted vs YTD group'!$A$5:$M$500,7,FALSE))</f>
        <v/>
      </c>
      <c r="G302" s="10" t="str">
        <f>IF($O302="","",VLOOKUP($O302,'Adopted vs YTD group'!$A$5:$M$500,8,FALSE))</f>
        <v/>
      </c>
      <c r="H302" s="10" t="str">
        <f>IF($O302="","",VLOOKUP($O302,'Adopted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IF($O303="","",VLOOKUP($O303,'Adopted vs YTD group'!$A$5:$M$500,2,FALSE))</f>
        <v/>
      </c>
      <c r="B303" t="str">
        <f>IF($O303="","",VLOOKUP($O303,'Adopted vs YTD group'!$A$5:$M$500,3,FALSE))</f>
        <v/>
      </c>
      <c r="C303" t="str">
        <f>IF($O303="","",VLOOKUP($O303,'Adopted vs YTD group'!$A$5:$M$500,4,FALSE))</f>
        <v/>
      </c>
      <c r="D303" t="str">
        <f>IF($O303="","",VLOOKUP($O303,'Adopted vs YTD group'!$A$5:$M$500,5,FALSE))</f>
        <v/>
      </c>
      <c r="E303" t="str">
        <f>IF($O303="","",VLOOKUP($O303,'Adopted vs YTD group'!$A$5:$M$500,6,FALSE))</f>
        <v/>
      </c>
      <c r="F303" t="str">
        <f>IF($O303="","",VLOOKUP($O303,'Adopted vs YTD group'!$A$5:$M$500,7,FALSE))</f>
        <v/>
      </c>
      <c r="G303" s="10" t="str">
        <f>IF($O303="","",VLOOKUP($O303,'Adopted vs YTD group'!$A$5:$M$500,8,FALSE))</f>
        <v/>
      </c>
      <c r="H303" s="10" t="str">
        <f>IF($O303="","",VLOOKUP($O303,'Adopted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IF($O304="","",VLOOKUP($O304,'Adopted vs YTD group'!$A$5:$M$500,2,FALSE))</f>
        <v/>
      </c>
      <c r="B304" t="str">
        <f>IF($O304="","",VLOOKUP($O304,'Adopted vs YTD group'!$A$5:$M$500,3,FALSE))</f>
        <v/>
      </c>
      <c r="C304" t="str">
        <f>IF($O304="","",VLOOKUP($O304,'Adopted vs YTD group'!$A$5:$M$500,4,FALSE))</f>
        <v/>
      </c>
      <c r="D304" t="str">
        <f>IF($O304="","",VLOOKUP($O304,'Adopted vs YTD group'!$A$5:$M$500,5,FALSE))</f>
        <v/>
      </c>
      <c r="E304" t="str">
        <f>IF($O304="","",VLOOKUP($O304,'Adopted vs YTD group'!$A$5:$M$500,6,FALSE))</f>
        <v/>
      </c>
      <c r="F304" t="str">
        <f>IF($O304="","",VLOOKUP($O304,'Adopted vs YTD group'!$A$5:$M$500,7,FALSE))</f>
        <v/>
      </c>
      <c r="G304" s="10" t="str">
        <f>IF($O304="","",VLOOKUP($O304,'Adopted vs YTD group'!$A$5:$M$500,8,FALSE))</f>
        <v/>
      </c>
      <c r="H304" s="10" t="str">
        <f>IF($O304="","",VLOOKUP($O304,'Adopted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IF($O305="","",VLOOKUP($O305,'Adopted vs YTD group'!$A$5:$M$500,2,FALSE))</f>
        <v/>
      </c>
      <c r="B305" t="str">
        <f>IF($O305="","",VLOOKUP($O305,'Adopted vs YTD group'!$A$5:$M$500,3,FALSE))</f>
        <v/>
      </c>
      <c r="C305" t="str">
        <f>IF($O305="","",VLOOKUP($O305,'Adopted vs YTD group'!$A$5:$M$500,4,FALSE))</f>
        <v/>
      </c>
      <c r="D305" t="str">
        <f>IF($O305="","",VLOOKUP($O305,'Adopted vs YTD group'!$A$5:$M$500,5,FALSE))</f>
        <v/>
      </c>
      <c r="E305" t="str">
        <f>IF($O305="","",VLOOKUP($O305,'Adopted vs YTD group'!$A$5:$M$500,6,FALSE))</f>
        <v/>
      </c>
      <c r="F305" t="str">
        <f>IF($O305="","",VLOOKUP($O305,'Adopted vs YTD group'!$A$5:$M$500,7,FALSE))</f>
        <v/>
      </c>
      <c r="G305" s="10" t="str">
        <f>IF($O305="","",VLOOKUP($O305,'Adopted vs YTD group'!$A$5:$M$500,8,FALSE))</f>
        <v/>
      </c>
      <c r="H305" s="10" t="str">
        <f>IF($O305="","",VLOOKUP($O305,'Adopted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IF($O306="","",VLOOKUP($O306,'Adopted vs YTD group'!$A$5:$M$500,2,FALSE))</f>
        <v/>
      </c>
      <c r="B306" t="str">
        <f>IF($O306="","",VLOOKUP($O306,'Adopted vs YTD group'!$A$5:$M$500,3,FALSE))</f>
        <v/>
      </c>
      <c r="C306" t="str">
        <f>IF($O306="","",VLOOKUP($O306,'Adopted vs YTD group'!$A$5:$M$500,4,FALSE))</f>
        <v/>
      </c>
      <c r="D306" t="str">
        <f>IF($O306="","",VLOOKUP($O306,'Adopted vs YTD group'!$A$5:$M$500,5,FALSE))</f>
        <v/>
      </c>
      <c r="E306" t="str">
        <f>IF($O306="","",VLOOKUP($O306,'Adopted vs YTD group'!$A$5:$M$500,6,FALSE))</f>
        <v/>
      </c>
      <c r="F306" t="str">
        <f>IF($O306="","",VLOOKUP($O306,'Adopted vs YTD group'!$A$5:$M$500,7,FALSE))</f>
        <v/>
      </c>
      <c r="G306" s="10" t="str">
        <f>IF($O306="","",VLOOKUP($O306,'Adopted vs YTD group'!$A$5:$M$500,8,FALSE))</f>
        <v/>
      </c>
      <c r="H306" s="10" t="str">
        <f>IF($O306="","",VLOOKUP($O306,'Adopted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IF($O307="","",VLOOKUP($O307,'Adopted vs YTD group'!$A$5:$M$500,2,FALSE))</f>
        <v/>
      </c>
      <c r="B307" t="str">
        <f>IF($O307="","",VLOOKUP($O307,'Adopted vs YTD group'!$A$5:$M$500,3,FALSE))</f>
        <v/>
      </c>
      <c r="C307" t="str">
        <f>IF($O307="","",VLOOKUP($O307,'Adopted vs YTD group'!$A$5:$M$500,4,FALSE))</f>
        <v/>
      </c>
      <c r="D307" t="str">
        <f>IF($O307="","",VLOOKUP($O307,'Adopted vs YTD group'!$A$5:$M$500,5,FALSE))</f>
        <v/>
      </c>
      <c r="E307" t="str">
        <f>IF($O307="","",VLOOKUP($O307,'Adopted vs YTD group'!$A$5:$M$500,6,FALSE))</f>
        <v/>
      </c>
      <c r="F307" t="str">
        <f>IF($O307="","",VLOOKUP($O307,'Adopted vs YTD group'!$A$5:$M$500,7,FALSE))</f>
        <v/>
      </c>
      <c r="G307" s="10" t="str">
        <f>IF($O307="","",VLOOKUP($O307,'Adopted vs YTD group'!$A$5:$M$500,8,FALSE))</f>
        <v/>
      </c>
      <c r="H307" s="10" t="str">
        <f>IF($O307="","",VLOOKUP($O307,'Adopted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IF($O308="","",VLOOKUP($O308,'Adopted vs YTD group'!$A$5:$M$500,2,FALSE))</f>
        <v/>
      </c>
      <c r="B308" t="str">
        <f>IF($O308="","",VLOOKUP($O308,'Adopted vs YTD group'!$A$5:$M$500,3,FALSE))</f>
        <v/>
      </c>
      <c r="C308" t="str">
        <f>IF($O308="","",VLOOKUP($O308,'Adopted vs YTD group'!$A$5:$M$500,4,FALSE))</f>
        <v/>
      </c>
      <c r="D308" t="str">
        <f>IF($O308="","",VLOOKUP($O308,'Adopted vs YTD group'!$A$5:$M$500,5,FALSE))</f>
        <v/>
      </c>
      <c r="E308" t="str">
        <f>IF($O308="","",VLOOKUP($O308,'Adopted vs YTD group'!$A$5:$M$500,6,FALSE))</f>
        <v/>
      </c>
      <c r="F308" t="str">
        <f>IF($O308="","",VLOOKUP($O308,'Adopted vs YTD group'!$A$5:$M$500,7,FALSE))</f>
        <v/>
      </c>
      <c r="G308" s="10" t="str">
        <f>IF($O308="","",VLOOKUP($O308,'Adopted vs YTD group'!$A$5:$M$500,8,FALSE))</f>
        <v/>
      </c>
      <c r="H308" s="10" t="str">
        <f>IF($O308="","",VLOOKUP($O308,'Adopted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IF($O309="","",VLOOKUP($O309,'Adopted vs YTD group'!$A$5:$M$500,2,FALSE))</f>
        <v/>
      </c>
      <c r="B309" t="str">
        <f>IF($O309="","",VLOOKUP($O309,'Adopted vs YTD group'!$A$5:$M$500,3,FALSE))</f>
        <v/>
      </c>
      <c r="C309" t="str">
        <f>IF($O309="","",VLOOKUP($O309,'Adopted vs YTD group'!$A$5:$M$500,4,FALSE))</f>
        <v/>
      </c>
      <c r="D309" t="str">
        <f>IF($O309="","",VLOOKUP($O309,'Adopted vs YTD group'!$A$5:$M$500,5,FALSE))</f>
        <v/>
      </c>
      <c r="E309" t="str">
        <f>IF($O309="","",VLOOKUP($O309,'Adopted vs YTD group'!$A$5:$M$500,6,FALSE))</f>
        <v/>
      </c>
      <c r="F309" t="str">
        <f>IF($O309="","",VLOOKUP($O309,'Adopted vs YTD group'!$A$5:$M$500,7,FALSE))</f>
        <v/>
      </c>
      <c r="G309" s="10" t="str">
        <f>IF($O309="","",VLOOKUP($O309,'Adopted vs YTD group'!$A$5:$M$500,8,FALSE))</f>
        <v/>
      </c>
      <c r="H309" s="10" t="str">
        <f>IF($O309="","",VLOOKUP($O309,'Adopted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IF($O310="","",VLOOKUP($O310,'Adopted vs YTD group'!$A$5:$M$500,2,FALSE))</f>
        <v/>
      </c>
      <c r="B310" t="str">
        <f>IF($O310="","",VLOOKUP($O310,'Adopted vs YTD group'!$A$5:$M$500,3,FALSE))</f>
        <v/>
      </c>
      <c r="C310" t="str">
        <f>IF($O310="","",VLOOKUP($O310,'Adopted vs YTD group'!$A$5:$M$500,4,FALSE))</f>
        <v/>
      </c>
      <c r="D310" t="str">
        <f>IF($O310="","",VLOOKUP($O310,'Adopted vs YTD group'!$A$5:$M$500,5,FALSE))</f>
        <v/>
      </c>
      <c r="E310" t="str">
        <f>IF($O310="","",VLOOKUP($O310,'Adopted vs YTD group'!$A$5:$M$500,6,FALSE))</f>
        <v/>
      </c>
      <c r="F310" t="str">
        <f>IF($O310="","",VLOOKUP($O310,'Adopted vs YTD group'!$A$5:$M$500,7,FALSE))</f>
        <v/>
      </c>
      <c r="G310" s="10" t="str">
        <f>IF($O310="","",VLOOKUP($O310,'Adopted vs YTD group'!$A$5:$M$500,8,FALSE))</f>
        <v/>
      </c>
      <c r="H310" s="10" t="str">
        <f>IF($O310="","",VLOOKUP($O310,'Adopted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IF($O311="","",VLOOKUP($O311,'Adopted vs YTD group'!$A$5:$M$500,2,FALSE))</f>
        <v/>
      </c>
      <c r="B311" t="str">
        <f>IF($O311="","",VLOOKUP($O311,'Adopted vs YTD group'!$A$5:$M$500,3,FALSE))</f>
        <v/>
      </c>
      <c r="C311" t="str">
        <f>IF($O311="","",VLOOKUP($O311,'Adopted vs YTD group'!$A$5:$M$500,4,FALSE))</f>
        <v/>
      </c>
      <c r="D311" t="str">
        <f>IF($O311="","",VLOOKUP($O311,'Adopted vs YTD group'!$A$5:$M$500,5,FALSE))</f>
        <v/>
      </c>
      <c r="E311" t="str">
        <f>IF($O311="","",VLOOKUP($O311,'Adopted vs YTD group'!$A$5:$M$500,6,FALSE))</f>
        <v/>
      </c>
      <c r="F311" t="str">
        <f>IF($O311="","",VLOOKUP($O311,'Adopted vs YTD group'!$A$5:$M$500,7,FALSE))</f>
        <v/>
      </c>
      <c r="G311" s="10" t="str">
        <f>IF($O311="","",VLOOKUP($O311,'Adopted vs YTD group'!$A$5:$M$500,8,FALSE))</f>
        <v/>
      </c>
      <c r="H311" s="10" t="str">
        <f>IF($O311="","",VLOOKUP($O311,'Adopted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IF($O312="","",VLOOKUP($O312,'Adopted vs YTD group'!$A$5:$M$500,2,FALSE))</f>
        <v/>
      </c>
      <c r="B312" t="str">
        <f>IF($O312="","",VLOOKUP($O312,'Adopted vs YTD group'!$A$5:$M$500,3,FALSE))</f>
        <v/>
      </c>
      <c r="C312" t="str">
        <f>IF($O312="","",VLOOKUP($O312,'Adopted vs YTD group'!$A$5:$M$500,4,FALSE))</f>
        <v/>
      </c>
      <c r="D312" t="str">
        <f>IF($O312="","",VLOOKUP($O312,'Adopted vs YTD group'!$A$5:$M$500,5,FALSE))</f>
        <v/>
      </c>
      <c r="E312" t="str">
        <f>IF($O312="","",VLOOKUP($O312,'Adopted vs YTD group'!$A$5:$M$500,6,FALSE))</f>
        <v/>
      </c>
      <c r="F312" t="str">
        <f>IF($O312="","",VLOOKUP($O312,'Adopted vs YTD group'!$A$5:$M$500,7,FALSE))</f>
        <v/>
      </c>
      <c r="G312" s="10" t="str">
        <f>IF($O312="","",VLOOKUP($O312,'Adopted vs YTD group'!$A$5:$M$500,8,FALSE))</f>
        <v/>
      </c>
      <c r="H312" s="10" t="str">
        <f>IF($O312="","",VLOOKUP($O312,'Adopted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IF($O313="","",VLOOKUP($O313,'Adopted vs YTD group'!$A$5:$M$500,2,FALSE))</f>
        <v/>
      </c>
      <c r="B313" t="str">
        <f>IF($O313="","",VLOOKUP($O313,'Adopted vs YTD group'!$A$5:$M$500,3,FALSE))</f>
        <v/>
      </c>
      <c r="C313" t="str">
        <f>IF($O313="","",VLOOKUP($O313,'Adopted vs YTD group'!$A$5:$M$500,4,FALSE))</f>
        <v/>
      </c>
      <c r="D313" t="str">
        <f>IF($O313="","",VLOOKUP($O313,'Adopted vs YTD group'!$A$5:$M$500,5,FALSE))</f>
        <v/>
      </c>
      <c r="E313" t="str">
        <f>IF($O313="","",VLOOKUP($O313,'Adopted vs YTD group'!$A$5:$M$500,6,FALSE))</f>
        <v/>
      </c>
      <c r="F313" t="str">
        <f>IF($O313="","",VLOOKUP($O313,'Adopted vs YTD group'!$A$5:$M$500,7,FALSE))</f>
        <v/>
      </c>
      <c r="G313" s="10" t="str">
        <f>IF($O313="","",VLOOKUP($O313,'Adopted vs YTD group'!$A$5:$M$500,8,FALSE))</f>
        <v/>
      </c>
      <c r="H313" s="10" t="str">
        <f>IF($O313="","",VLOOKUP($O313,'Adopted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IF($O314="","",VLOOKUP($O314,'Adopted vs YTD group'!$A$5:$M$500,2,FALSE))</f>
        <v/>
      </c>
      <c r="B314" t="str">
        <f>IF($O314="","",VLOOKUP($O314,'Adopted vs YTD group'!$A$5:$M$500,3,FALSE))</f>
        <v/>
      </c>
      <c r="C314" t="str">
        <f>IF($O314="","",VLOOKUP($O314,'Adopted vs YTD group'!$A$5:$M$500,4,FALSE))</f>
        <v/>
      </c>
      <c r="D314" t="str">
        <f>IF($O314="","",VLOOKUP($O314,'Adopted vs YTD group'!$A$5:$M$500,5,FALSE))</f>
        <v/>
      </c>
      <c r="E314" t="str">
        <f>IF($O314="","",VLOOKUP($O314,'Adopted vs YTD group'!$A$5:$M$500,6,FALSE))</f>
        <v/>
      </c>
      <c r="F314" t="str">
        <f>IF($O314="","",VLOOKUP($O314,'Adopted vs YTD group'!$A$5:$M$500,7,FALSE))</f>
        <v/>
      </c>
      <c r="G314" s="10" t="str">
        <f>IF($O314="","",VLOOKUP($O314,'Adopted vs YTD group'!$A$5:$M$500,8,FALSE))</f>
        <v/>
      </c>
      <c r="H314" s="10" t="str">
        <f>IF($O314="","",VLOOKUP($O314,'Adopted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IF($O315="","",VLOOKUP($O315,'Adopted vs YTD group'!$A$5:$M$500,2,FALSE))</f>
        <v/>
      </c>
      <c r="B315" t="str">
        <f>IF($O315="","",VLOOKUP($O315,'Adopted vs YTD group'!$A$5:$M$500,3,FALSE))</f>
        <v/>
      </c>
      <c r="C315" t="str">
        <f>IF($O315="","",VLOOKUP($O315,'Adopted vs YTD group'!$A$5:$M$500,4,FALSE))</f>
        <v/>
      </c>
      <c r="D315" t="str">
        <f>IF($O315="","",VLOOKUP($O315,'Adopted vs YTD group'!$A$5:$M$500,5,FALSE))</f>
        <v/>
      </c>
      <c r="E315" t="str">
        <f>IF($O315="","",VLOOKUP($O315,'Adopted vs YTD group'!$A$5:$M$500,6,FALSE))</f>
        <v/>
      </c>
      <c r="F315" t="str">
        <f>IF($O315="","",VLOOKUP($O315,'Adopted vs YTD group'!$A$5:$M$500,7,FALSE))</f>
        <v/>
      </c>
      <c r="G315" s="10" t="str">
        <f>IF($O315="","",VLOOKUP($O315,'Adopted vs YTD group'!$A$5:$M$500,8,FALSE))</f>
        <v/>
      </c>
      <c r="H315" s="10" t="str">
        <f>IF($O315="","",VLOOKUP($O315,'Adopted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IF($O316="","",VLOOKUP($O316,'Adopted vs YTD group'!$A$5:$M$500,2,FALSE))</f>
        <v/>
      </c>
      <c r="B316" t="str">
        <f>IF($O316="","",VLOOKUP($O316,'Adopted vs YTD group'!$A$5:$M$500,3,FALSE))</f>
        <v/>
      </c>
      <c r="C316" t="str">
        <f>IF($O316="","",VLOOKUP($O316,'Adopted vs YTD group'!$A$5:$M$500,4,FALSE))</f>
        <v/>
      </c>
      <c r="D316" t="str">
        <f>IF($O316="","",VLOOKUP($O316,'Adopted vs YTD group'!$A$5:$M$500,5,FALSE))</f>
        <v/>
      </c>
      <c r="E316" t="str">
        <f>IF($O316="","",VLOOKUP($O316,'Adopted vs YTD group'!$A$5:$M$500,6,FALSE))</f>
        <v/>
      </c>
      <c r="F316" t="str">
        <f>IF($O316="","",VLOOKUP($O316,'Adopted vs YTD group'!$A$5:$M$500,7,FALSE))</f>
        <v/>
      </c>
      <c r="G316" s="10" t="str">
        <f>IF($O316="","",VLOOKUP($O316,'Adopted vs YTD group'!$A$5:$M$500,8,FALSE))</f>
        <v/>
      </c>
      <c r="H316" s="10" t="str">
        <f>IF($O316="","",VLOOKUP($O316,'Adopted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IF($O317="","",VLOOKUP($O317,'Adopted vs YTD group'!$A$5:$M$500,2,FALSE))</f>
        <v/>
      </c>
      <c r="B317" t="str">
        <f>IF($O317="","",VLOOKUP($O317,'Adopted vs YTD group'!$A$5:$M$500,3,FALSE))</f>
        <v/>
      </c>
      <c r="C317" t="str">
        <f>IF($O317="","",VLOOKUP($O317,'Adopted vs YTD group'!$A$5:$M$500,4,FALSE))</f>
        <v/>
      </c>
      <c r="D317" t="str">
        <f>IF($O317="","",VLOOKUP($O317,'Adopted vs YTD group'!$A$5:$M$500,5,FALSE))</f>
        <v/>
      </c>
      <c r="E317" t="str">
        <f>IF($O317="","",VLOOKUP($O317,'Adopted vs YTD group'!$A$5:$M$500,6,FALSE))</f>
        <v/>
      </c>
      <c r="F317" t="str">
        <f>IF($O317="","",VLOOKUP($O317,'Adopted vs YTD group'!$A$5:$M$500,7,FALSE))</f>
        <v/>
      </c>
      <c r="G317" s="10" t="str">
        <f>IF($O317="","",VLOOKUP($O317,'Adopted vs YTD group'!$A$5:$M$500,8,FALSE))</f>
        <v/>
      </c>
      <c r="H317" s="10" t="str">
        <f>IF($O317="","",VLOOKUP($O317,'Adopted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IF($O318="","",VLOOKUP($O318,'Adopted vs YTD group'!$A$5:$M$500,2,FALSE))</f>
        <v/>
      </c>
      <c r="B318" t="str">
        <f>IF($O318="","",VLOOKUP($O318,'Adopted vs YTD group'!$A$5:$M$500,3,FALSE))</f>
        <v/>
      </c>
      <c r="C318" t="str">
        <f>IF($O318="","",VLOOKUP($O318,'Adopted vs YTD group'!$A$5:$M$500,4,FALSE))</f>
        <v/>
      </c>
      <c r="D318" t="str">
        <f>IF($O318="","",VLOOKUP($O318,'Adopted vs YTD group'!$A$5:$M$500,5,FALSE))</f>
        <v/>
      </c>
      <c r="E318" t="str">
        <f>IF($O318="","",VLOOKUP($O318,'Adopted vs YTD group'!$A$5:$M$500,6,FALSE))</f>
        <v/>
      </c>
      <c r="F318" t="str">
        <f>IF($O318="","",VLOOKUP($O318,'Adopted vs YTD group'!$A$5:$M$500,7,FALSE))</f>
        <v/>
      </c>
      <c r="G318" s="10" t="str">
        <f>IF($O318="","",VLOOKUP($O318,'Adopted vs YTD group'!$A$5:$M$500,8,FALSE))</f>
        <v/>
      </c>
      <c r="H318" s="10" t="str">
        <f>IF($O318="","",VLOOKUP($O318,'Adopted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IF($O319="","",VLOOKUP($O319,'Adopted vs YTD group'!$A$5:$M$500,2,FALSE))</f>
        <v/>
      </c>
      <c r="B319" t="str">
        <f>IF($O319="","",VLOOKUP($O319,'Adopted vs YTD group'!$A$5:$M$500,3,FALSE))</f>
        <v/>
      </c>
      <c r="C319" t="str">
        <f>IF($O319="","",VLOOKUP($O319,'Adopted vs YTD group'!$A$5:$M$500,4,FALSE))</f>
        <v/>
      </c>
      <c r="D319" t="str">
        <f>IF($O319="","",VLOOKUP($O319,'Adopted vs YTD group'!$A$5:$M$500,5,FALSE))</f>
        <v/>
      </c>
      <c r="E319" t="str">
        <f>IF($O319="","",VLOOKUP($O319,'Adopted vs YTD group'!$A$5:$M$500,6,FALSE))</f>
        <v/>
      </c>
      <c r="F319" t="str">
        <f>IF($O319="","",VLOOKUP($O319,'Adopted vs YTD group'!$A$5:$M$500,7,FALSE))</f>
        <v/>
      </c>
      <c r="G319" s="10" t="str">
        <f>IF($O319="","",VLOOKUP($O319,'Adopted vs YTD group'!$A$5:$M$500,8,FALSE))</f>
        <v/>
      </c>
      <c r="H319" s="10" t="str">
        <f>IF($O319="","",VLOOKUP($O319,'Adopted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IF($O320="","",VLOOKUP($O320,'Adopted vs YTD group'!$A$5:$M$500,2,FALSE))</f>
        <v/>
      </c>
      <c r="B320" t="str">
        <f>IF($O320="","",VLOOKUP($O320,'Adopted vs YTD group'!$A$5:$M$500,3,FALSE))</f>
        <v/>
      </c>
      <c r="C320" t="str">
        <f>IF($O320="","",VLOOKUP($O320,'Adopted vs YTD group'!$A$5:$M$500,4,FALSE))</f>
        <v/>
      </c>
      <c r="D320" t="str">
        <f>IF($O320="","",VLOOKUP($O320,'Adopted vs YTD group'!$A$5:$M$500,5,FALSE))</f>
        <v/>
      </c>
      <c r="E320" t="str">
        <f>IF($O320="","",VLOOKUP($O320,'Adopted vs YTD group'!$A$5:$M$500,6,FALSE))</f>
        <v/>
      </c>
      <c r="F320" t="str">
        <f>IF($O320="","",VLOOKUP($O320,'Adopted vs YTD group'!$A$5:$M$500,7,FALSE))</f>
        <v/>
      </c>
      <c r="G320" s="10" t="str">
        <f>IF($O320="","",VLOOKUP($O320,'Adopted vs YTD group'!$A$5:$M$500,8,FALSE))</f>
        <v/>
      </c>
      <c r="H320" s="10" t="str">
        <f>IF($O320="","",VLOOKUP($O320,'Adopted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IF($O321="","",VLOOKUP($O321,'Adopted vs YTD group'!$A$5:$M$500,2,FALSE))</f>
        <v/>
      </c>
      <c r="B321" t="str">
        <f>IF($O321="","",VLOOKUP($O321,'Adopted vs YTD group'!$A$5:$M$500,3,FALSE))</f>
        <v/>
      </c>
      <c r="C321" t="str">
        <f>IF($O321="","",VLOOKUP($O321,'Adopted vs YTD group'!$A$5:$M$500,4,FALSE))</f>
        <v/>
      </c>
      <c r="D321" t="str">
        <f>IF($O321="","",VLOOKUP($O321,'Adopted vs YTD group'!$A$5:$M$500,5,FALSE))</f>
        <v/>
      </c>
      <c r="E321" t="str">
        <f>IF($O321="","",VLOOKUP($O321,'Adopted vs YTD group'!$A$5:$M$500,6,FALSE))</f>
        <v/>
      </c>
      <c r="F321" t="str">
        <f>IF($O321="","",VLOOKUP($O321,'Adopted vs YTD group'!$A$5:$M$500,7,FALSE))</f>
        <v/>
      </c>
      <c r="G321" s="10" t="str">
        <f>IF($O321="","",VLOOKUP($O321,'Adopted vs YTD group'!$A$5:$M$500,8,FALSE))</f>
        <v/>
      </c>
      <c r="H321" s="10" t="str">
        <f>IF($O321="","",VLOOKUP($O321,'Adopted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IF($O322="","",VLOOKUP($O322,'Adopted vs YTD group'!$A$5:$M$500,2,FALSE))</f>
        <v/>
      </c>
      <c r="B322" t="str">
        <f>IF($O322="","",VLOOKUP($O322,'Adopted vs YTD group'!$A$5:$M$500,3,FALSE))</f>
        <v/>
      </c>
      <c r="C322" t="str">
        <f>IF($O322="","",VLOOKUP($O322,'Adopted vs YTD group'!$A$5:$M$500,4,FALSE))</f>
        <v/>
      </c>
      <c r="D322" t="str">
        <f>IF($O322="","",VLOOKUP($O322,'Adopted vs YTD group'!$A$5:$M$500,5,FALSE))</f>
        <v/>
      </c>
      <c r="E322" t="str">
        <f>IF($O322="","",VLOOKUP($O322,'Adopted vs YTD group'!$A$5:$M$500,6,FALSE))</f>
        <v/>
      </c>
      <c r="F322" t="str">
        <f>IF($O322="","",VLOOKUP($O322,'Adopted vs YTD group'!$A$5:$M$500,7,FALSE))</f>
        <v/>
      </c>
      <c r="G322" s="10" t="str">
        <f>IF($O322="","",VLOOKUP($O322,'Adopted vs YTD group'!$A$5:$M$500,8,FALSE))</f>
        <v/>
      </c>
      <c r="H322" s="10" t="str">
        <f>IF($O322="","",VLOOKUP($O322,'Adopted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IF($O323="","",VLOOKUP($O323,'Adopted vs YTD group'!$A$5:$M$500,2,FALSE))</f>
        <v/>
      </c>
      <c r="B323" t="str">
        <f>IF($O323="","",VLOOKUP($O323,'Adopted vs YTD group'!$A$5:$M$500,3,FALSE))</f>
        <v/>
      </c>
      <c r="C323" t="str">
        <f>IF($O323="","",VLOOKUP($O323,'Adopted vs YTD group'!$A$5:$M$500,4,FALSE))</f>
        <v/>
      </c>
      <c r="D323" t="str">
        <f>IF($O323="","",VLOOKUP($O323,'Adopted vs YTD group'!$A$5:$M$500,5,FALSE))</f>
        <v/>
      </c>
      <c r="E323" t="str">
        <f>IF($O323="","",VLOOKUP($O323,'Adopted vs YTD group'!$A$5:$M$500,6,FALSE))</f>
        <v/>
      </c>
      <c r="F323" t="str">
        <f>IF($O323="","",VLOOKUP($O323,'Adopted vs YTD group'!$A$5:$M$500,7,FALSE))</f>
        <v/>
      </c>
      <c r="G323" s="10" t="str">
        <f>IF($O323="","",VLOOKUP($O323,'Adopted vs YTD group'!$A$5:$M$500,8,FALSE))</f>
        <v/>
      </c>
      <c r="H323" s="10" t="str">
        <f>IF($O323="","",VLOOKUP($O323,'Adopted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IF($O324="","",VLOOKUP($O324,'Adopted vs YTD group'!$A$5:$M$500,2,FALSE))</f>
        <v/>
      </c>
      <c r="B324" t="str">
        <f>IF($O324="","",VLOOKUP($O324,'Adopted vs YTD group'!$A$5:$M$500,3,FALSE))</f>
        <v/>
      </c>
      <c r="C324" t="str">
        <f>IF($O324="","",VLOOKUP($O324,'Adopted vs YTD group'!$A$5:$M$500,4,FALSE))</f>
        <v/>
      </c>
      <c r="D324" t="str">
        <f>IF($O324="","",VLOOKUP($O324,'Adopted vs YTD group'!$A$5:$M$500,5,FALSE))</f>
        <v/>
      </c>
      <c r="E324" t="str">
        <f>IF($O324="","",VLOOKUP($O324,'Adopted vs YTD group'!$A$5:$M$500,6,FALSE))</f>
        <v/>
      </c>
      <c r="F324" t="str">
        <f>IF($O324="","",VLOOKUP($O324,'Adopted vs YTD group'!$A$5:$M$500,7,FALSE))</f>
        <v/>
      </c>
      <c r="G324" s="10" t="str">
        <f>IF($O324="","",VLOOKUP($O324,'Adopted vs YTD group'!$A$5:$M$500,8,FALSE))</f>
        <v/>
      </c>
      <c r="H324" s="10" t="str">
        <f>IF($O324="","",VLOOKUP($O324,'Adopted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IF($O325="","",VLOOKUP($O325,'Adopted vs YTD group'!$A$5:$M$500,2,FALSE))</f>
        <v/>
      </c>
      <c r="B325" t="str">
        <f>IF($O325="","",VLOOKUP($O325,'Adopted vs YTD group'!$A$5:$M$500,3,FALSE))</f>
        <v/>
      </c>
      <c r="C325" t="str">
        <f>IF($O325="","",VLOOKUP($O325,'Adopted vs YTD group'!$A$5:$M$500,4,FALSE))</f>
        <v/>
      </c>
      <c r="D325" t="str">
        <f>IF($O325="","",VLOOKUP($O325,'Adopted vs YTD group'!$A$5:$M$500,5,FALSE))</f>
        <v/>
      </c>
      <c r="E325" t="str">
        <f>IF($O325="","",VLOOKUP($O325,'Adopted vs YTD group'!$A$5:$M$500,6,FALSE))</f>
        <v/>
      </c>
      <c r="F325" t="str">
        <f>IF($O325="","",VLOOKUP($O325,'Adopted vs YTD group'!$A$5:$M$500,7,FALSE))</f>
        <v/>
      </c>
      <c r="G325" s="10" t="str">
        <f>IF($O325="","",VLOOKUP($O325,'Adopted vs YTD group'!$A$5:$M$500,8,FALSE))</f>
        <v/>
      </c>
      <c r="H325" s="10" t="str">
        <f>IF($O325="","",VLOOKUP($O325,'Adopted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IF($O326="","",VLOOKUP($O326,'Adopted vs YTD group'!$A$5:$M$500,2,FALSE))</f>
        <v/>
      </c>
      <c r="B326" t="str">
        <f>IF($O326="","",VLOOKUP($O326,'Adopted vs YTD group'!$A$5:$M$500,3,FALSE))</f>
        <v/>
      </c>
      <c r="C326" t="str">
        <f>IF($O326="","",VLOOKUP($O326,'Adopted vs YTD group'!$A$5:$M$500,4,FALSE))</f>
        <v/>
      </c>
      <c r="D326" t="str">
        <f>IF($O326="","",VLOOKUP($O326,'Adopted vs YTD group'!$A$5:$M$500,5,FALSE))</f>
        <v/>
      </c>
      <c r="E326" t="str">
        <f>IF($O326="","",VLOOKUP($O326,'Adopted vs YTD group'!$A$5:$M$500,6,FALSE))</f>
        <v/>
      </c>
      <c r="F326" t="str">
        <f>IF($O326="","",VLOOKUP($O326,'Adopted vs YTD group'!$A$5:$M$500,7,FALSE))</f>
        <v/>
      </c>
      <c r="G326" s="10" t="str">
        <f>IF($O326="","",VLOOKUP($O326,'Adopted vs YTD group'!$A$5:$M$500,8,FALSE))</f>
        <v/>
      </c>
      <c r="H326" s="10" t="str">
        <f>IF($O326="","",VLOOKUP($O326,'Adopted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IF($O327="","",VLOOKUP($O327,'Adopted vs YTD group'!$A$5:$M$500,2,FALSE))</f>
        <v/>
      </c>
      <c r="B327" t="str">
        <f>IF($O327="","",VLOOKUP($O327,'Adopted vs YTD group'!$A$5:$M$500,3,FALSE))</f>
        <v/>
      </c>
      <c r="C327" t="str">
        <f>IF($O327="","",VLOOKUP($O327,'Adopted vs YTD group'!$A$5:$M$500,4,FALSE))</f>
        <v/>
      </c>
      <c r="D327" t="str">
        <f>IF($O327="","",VLOOKUP($O327,'Adopted vs YTD group'!$A$5:$M$500,5,FALSE))</f>
        <v/>
      </c>
      <c r="E327" t="str">
        <f>IF($O327="","",VLOOKUP($O327,'Adopted vs YTD group'!$A$5:$M$500,6,FALSE))</f>
        <v/>
      </c>
      <c r="F327" t="str">
        <f>IF($O327="","",VLOOKUP($O327,'Adopted vs YTD group'!$A$5:$M$500,7,FALSE))</f>
        <v/>
      </c>
      <c r="G327" s="10" t="str">
        <f>IF($O327="","",VLOOKUP($O327,'Adopted vs YTD group'!$A$5:$M$500,8,FALSE))</f>
        <v/>
      </c>
      <c r="H327" s="10" t="str">
        <f>IF($O327="","",VLOOKUP($O327,'Adopted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IF($O328="","",VLOOKUP($O328,'Adopted vs YTD group'!$A$5:$M$500,2,FALSE))</f>
        <v/>
      </c>
      <c r="B328" t="str">
        <f>IF($O328="","",VLOOKUP($O328,'Adopted vs YTD group'!$A$5:$M$500,3,FALSE))</f>
        <v/>
      </c>
      <c r="C328" t="str">
        <f>IF($O328="","",VLOOKUP($O328,'Adopted vs YTD group'!$A$5:$M$500,4,FALSE))</f>
        <v/>
      </c>
      <c r="D328" t="str">
        <f>IF($O328="","",VLOOKUP($O328,'Adopted vs YTD group'!$A$5:$M$500,5,FALSE))</f>
        <v/>
      </c>
      <c r="E328" t="str">
        <f>IF($O328="","",VLOOKUP($O328,'Adopted vs YTD group'!$A$5:$M$500,6,FALSE))</f>
        <v/>
      </c>
      <c r="F328" t="str">
        <f>IF($O328="","",VLOOKUP($O328,'Adopted vs YTD group'!$A$5:$M$500,7,FALSE))</f>
        <v/>
      </c>
      <c r="G328" s="10" t="str">
        <f>IF($O328="","",VLOOKUP($O328,'Adopted vs YTD group'!$A$5:$M$500,8,FALSE))</f>
        <v/>
      </c>
      <c r="H328" s="10" t="str">
        <f>IF($O328="","",VLOOKUP($O328,'Adopted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IF($O329="","",VLOOKUP($O329,'Adopted vs YTD group'!$A$5:$M$500,2,FALSE))</f>
        <v/>
      </c>
      <c r="B329" t="str">
        <f>IF($O329="","",VLOOKUP($O329,'Adopted vs YTD group'!$A$5:$M$500,3,FALSE))</f>
        <v/>
      </c>
      <c r="C329" t="str">
        <f>IF($O329="","",VLOOKUP($O329,'Adopted vs YTD group'!$A$5:$M$500,4,FALSE))</f>
        <v/>
      </c>
      <c r="D329" t="str">
        <f>IF($O329="","",VLOOKUP($O329,'Adopted vs YTD group'!$A$5:$M$500,5,FALSE))</f>
        <v/>
      </c>
      <c r="E329" t="str">
        <f>IF($O329="","",VLOOKUP($O329,'Adopted vs YTD group'!$A$5:$M$500,6,FALSE))</f>
        <v/>
      </c>
      <c r="F329" t="str">
        <f>IF($O329="","",VLOOKUP($O329,'Adopted vs YTD group'!$A$5:$M$500,7,FALSE))</f>
        <v/>
      </c>
      <c r="G329" s="10" t="str">
        <f>IF($O329="","",VLOOKUP($O329,'Adopted vs YTD group'!$A$5:$M$500,8,FALSE))</f>
        <v/>
      </c>
      <c r="H329" s="10" t="str">
        <f>IF($O329="","",VLOOKUP($O329,'Adopted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IF($O330="","",VLOOKUP($O330,'Adopted vs YTD group'!$A$5:$M$500,2,FALSE))</f>
        <v/>
      </c>
      <c r="B330" t="str">
        <f>IF($O330="","",VLOOKUP($O330,'Adopted vs YTD group'!$A$5:$M$500,3,FALSE))</f>
        <v/>
      </c>
      <c r="C330" t="str">
        <f>IF($O330="","",VLOOKUP($O330,'Adopted vs YTD group'!$A$5:$M$500,4,FALSE))</f>
        <v/>
      </c>
      <c r="D330" t="str">
        <f>IF($O330="","",VLOOKUP($O330,'Adopted vs YTD group'!$A$5:$M$500,5,FALSE))</f>
        <v/>
      </c>
      <c r="E330" t="str">
        <f>IF($O330="","",VLOOKUP($O330,'Adopted vs YTD group'!$A$5:$M$500,6,FALSE))</f>
        <v/>
      </c>
      <c r="F330" t="str">
        <f>IF($O330="","",VLOOKUP($O330,'Adopted vs YTD group'!$A$5:$M$500,7,FALSE))</f>
        <v/>
      </c>
      <c r="G330" s="10" t="str">
        <f>IF($O330="","",VLOOKUP($O330,'Adopted vs YTD group'!$A$5:$M$500,8,FALSE))</f>
        <v/>
      </c>
      <c r="H330" s="10" t="str">
        <f>IF($O330="","",VLOOKUP($O330,'Adopted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IF($O331="","",VLOOKUP($O331,'Adopted vs YTD group'!$A$5:$M$500,2,FALSE))</f>
        <v/>
      </c>
      <c r="B331" t="str">
        <f>IF($O331="","",VLOOKUP($O331,'Adopted vs YTD group'!$A$5:$M$500,3,FALSE))</f>
        <v/>
      </c>
      <c r="C331" t="str">
        <f>IF($O331="","",VLOOKUP($O331,'Adopted vs YTD group'!$A$5:$M$500,4,FALSE))</f>
        <v/>
      </c>
      <c r="D331" t="str">
        <f>IF($O331="","",VLOOKUP($O331,'Adopted vs YTD group'!$A$5:$M$500,5,FALSE))</f>
        <v/>
      </c>
      <c r="E331" t="str">
        <f>IF($O331="","",VLOOKUP($O331,'Adopted vs YTD group'!$A$5:$M$500,6,FALSE))</f>
        <v/>
      </c>
      <c r="F331" t="str">
        <f>IF($O331="","",VLOOKUP($O331,'Adopted vs YTD group'!$A$5:$M$500,7,FALSE))</f>
        <v/>
      </c>
      <c r="G331" s="10" t="str">
        <f>IF($O331="","",VLOOKUP($O331,'Adopted vs YTD group'!$A$5:$M$500,8,FALSE))</f>
        <v/>
      </c>
      <c r="H331" s="10" t="str">
        <f>IF($O331="","",VLOOKUP($O331,'Adopted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IF($O332="","",VLOOKUP($O332,'Adopted vs YTD group'!$A$5:$M$500,2,FALSE))</f>
        <v/>
      </c>
      <c r="B332" t="str">
        <f>IF($O332="","",VLOOKUP($O332,'Adopted vs YTD group'!$A$5:$M$500,3,FALSE))</f>
        <v/>
      </c>
      <c r="C332" t="str">
        <f>IF($O332="","",VLOOKUP($O332,'Adopted vs YTD group'!$A$5:$M$500,4,FALSE))</f>
        <v/>
      </c>
      <c r="D332" t="str">
        <f>IF($O332="","",VLOOKUP($O332,'Adopted vs YTD group'!$A$5:$M$500,5,FALSE))</f>
        <v/>
      </c>
      <c r="E332" t="str">
        <f>IF($O332="","",VLOOKUP($O332,'Adopted vs YTD group'!$A$5:$M$500,6,FALSE))</f>
        <v/>
      </c>
      <c r="F332" t="str">
        <f>IF($O332="","",VLOOKUP($O332,'Adopted vs YTD group'!$A$5:$M$500,7,FALSE))</f>
        <v/>
      </c>
      <c r="G332" s="10" t="str">
        <f>IF($O332="","",VLOOKUP($O332,'Adopted vs YTD group'!$A$5:$M$500,8,FALSE))</f>
        <v/>
      </c>
      <c r="H332" s="10" t="str">
        <f>IF($O332="","",VLOOKUP($O332,'Adopted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IF($O333="","",VLOOKUP($O333,'Adopted vs YTD group'!$A$5:$M$500,2,FALSE))</f>
        <v/>
      </c>
      <c r="B333" t="str">
        <f>IF($O333="","",VLOOKUP($O333,'Adopted vs YTD group'!$A$5:$M$500,3,FALSE))</f>
        <v/>
      </c>
      <c r="C333" t="str">
        <f>IF($O333="","",VLOOKUP($O333,'Adopted vs YTD group'!$A$5:$M$500,4,FALSE))</f>
        <v/>
      </c>
      <c r="D333" t="str">
        <f>IF($O333="","",VLOOKUP($O333,'Adopted vs YTD group'!$A$5:$M$500,5,FALSE))</f>
        <v/>
      </c>
      <c r="E333" t="str">
        <f>IF($O333="","",VLOOKUP($O333,'Adopted vs YTD group'!$A$5:$M$500,6,FALSE))</f>
        <v/>
      </c>
      <c r="F333" t="str">
        <f>IF($O333="","",VLOOKUP($O333,'Adopted vs YTD group'!$A$5:$M$500,7,FALSE))</f>
        <v/>
      </c>
      <c r="G333" s="10" t="str">
        <f>IF($O333="","",VLOOKUP($O333,'Adopted vs YTD group'!$A$5:$M$500,8,FALSE))</f>
        <v/>
      </c>
      <c r="H333" s="10" t="str">
        <f>IF($O333="","",VLOOKUP($O333,'Adopted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IF($O334="","",VLOOKUP($O334,'Adopted vs YTD group'!$A$5:$M$500,2,FALSE))</f>
        <v/>
      </c>
      <c r="B334" t="str">
        <f>IF($O334="","",VLOOKUP($O334,'Adopted vs YTD group'!$A$5:$M$500,3,FALSE))</f>
        <v/>
      </c>
      <c r="C334" t="str">
        <f>IF($O334="","",VLOOKUP($O334,'Adopted vs YTD group'!$A$5:$M$500,4,FALSE))</f>
        <v/>
      </c>
      <c r="D334" t="str">
        <f>IF($O334="","",VLOOKUP($O334,'Adopted vs YTD group'!$A$5:$M$500,5,FALSE))</f>
        <v/>
      </c>
      <c r="E334" t="str">
        <f>IF($O334="","",VLOOKUP($O334,'Adopted vs YTD group'!$A$5:$M$500,6,FALSE))</f>
        <v/>
      </c>
      <c r="F334" t="str">
        <f>IF($O334="","",VLOOKUP($O334,'Adopted vs YTD group'!$A$5:$M$500,7,FALSE))</f>
        <v/>
      </c>
      <c r="G334" s="10" t="str">
        <f>IF($O334="","",VLOOKUP($O334,'Adopted vs YTD group'!$A$5:$M$500,8,FALSE))</f>
        <v/>
      </c>
      <c r="H334" s="10" t="str">
        <f>IF($O334="","",VLOOKUP($O334,'Adopted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IF($O335="","",VLOOKUP($O335,'Adopted vs YTD group'!$A$5:$M$500,2,FALSE))</f>
        <v/>
      </c>
      <c r="B335" t="str">
        <f>IF($O335="","",VLOOKUP($O335,'Adopted vs YTD group'!$A$5:$M$500,3,FALSE))</f>
        <v/>
      </c>
      <c r="C335" t="str">
        <f>IF($O335="","",VLOOKUP($O335,'Adopted vs YTD group'!$A$5:$M$500,4,FALSE))</f>
        <v/>
      </c>
      <c r="D335" t="str">
        <f>IF($O335="","",VLOOKUP($O335,'Adopted vs YTD group'!$A$5:$M$500,5,FALSE))</f>
        <v/>
      </c>
      <c r="E335" t="str">
        <f>IF($O335="","",VLOOKUP($O335,'Adopted vs YTD group'!$A$5:$M$500,6,FALSE))</f>
        <v/>
      </c>
      <c r="F335" t="str">
        <f>IF($O335="","",VLOOKUP($O335,'Adopted vs YTD group'!$A$5:$M$500,7,FALSE))</f>
        <v/>
      </c>
      <c r="G335" s="10" t="str">
        <f>IF($O335="","",VLOOKUP($O335,'Adopted vs YTD group'!$A$5:$M$500,8,FALSE))</f>
        <v/>
      </c>
      <c r="H335" s="10" t="str">
        <f>IF($O335="","",VLOOKUP($O335,'Adopted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IF($O336="","",VLOOKUP($O336,'Adopted vs YTD group'!$A$5:$M$500,2,FALSE))</f>
        <v/>
      </c>
      <c r="B336" t="str">
        <f>IF($O336="","",VLOOKUP($O336,'Adopted vs YTD group'!$A$5:$M$500,3,FALSE))</f>
        <v/>
      </c>
      <c r="C336" t="str">
        <f>IF($O336="","",VLOOKUP($O336,'Adopted vs YTD group'!$A$5:$M$500,4,FALSE))</f>
        <v/>
      </c>
      <c r="D336" t="str">
        <f>IF($O336="","",VLOOKUP($O336,'Adopted vs YTD group'!$A$5:$M$500,5,FALSE))</f>
        <v/>
      </c>
      <c r="E336" t="str">
        <f>IF($O336="","",VLOOKUP($O336,'Adopted vs YTD group'!$A$5:$M$500,6,FALSE))</f>
        <v/>
      </c>
      <c r="F336" t="str">
        <f>IF($O336="","",VLOOKUP($O336,'Adopted vs YTD group'!$A$5:$M$500,7,FALSE))</f>
        <v/>
      </c>
      <c r="G336" s="10" t="str">
        <f>IF($O336="","",VLOOKUP($O336,'Adopted vs YTD group'!$A$5:$M$500,8,FALSE))</f>
        <v/>
      </c>
      <c r="H336" s="10" t="str">
        <f>IF($O336="","",VLOOKUP($O336,'Adopted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IF($O337="","",VLOOKUP($O337,'Adopted vs YTD group'!$A$5:$M$500,2,FALSE))</f>
        <v/>
      </c>
      <c r="B337" t="str">
        <f>IF($O337="","",VLOOKUP($O337,'Adopted vs YTD group'!$A$5:$M$500,3,FALSE))</f>
        <v/>
      </c>
      <c r="C337" t="str">
        <f>IF($O337="","",VLOOKUP($O337,'Adopted vs YTD group'!$A$5:$M$500,4,FALSE))</f>
        <v/>
      </c>
      <c r="D337" t="str">
        <f>IF($O337="","",VLOOKUP($O337,'Adopted vs YTD group'!$A$5:$M$500,5,FALSE))</f>
        <v/>
      </c>
      <c r="E337" t="str">
        <f>IF($O337="","",VLOOKUP($O337,'Adopted vs YTD group'!$A$5:$M$500,6,FALSE))</f>
        <v/>
      </c>
      <c r="F337" t="str">
        <f>IF($O337="","",VLOOKUP($O337,'Adopted vs YTD group'!$A$5:$M$500,7,FALSE))</f>
        <v/>
      </c>
      <c r="G337" s="10" t="str">
        <f>IF($O337="","",VLOOKUP($O337,'Adopted vs YTD group'!$A$5:$M$500,8,FALSE))</f>
        <v/>
      </c>
      <c r="H337" s="10" t="str">
        <f>IF($O337="","",VLOOKUP($O337,'Adopted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IF($O338="","",VLOOKUP($O338,'Adopted vs YTD group'!$A$5:$M$500,2,FALSE))</f>
        <v/>
      </c>
      <c r="B338" t="str">
        <f>IF($O338="","",VLOOKUP($O338,'Adopted vs YTD group'!$A$5:$M$500,3,FALSE))</f>
        <v/>
      </c>
      <c r="C338" t="str">
        <f>IF($O338="","",VLOOKUP($O338,'Adopted vs YTD group'!$A$5:$M$500,4,FALSE))</f>
        <v/>
      </c>
      <c r="D338" t="str">
        <f>IF($O338="","",VLOOKUP($O338,'Adopted vs YTD group'!$A$5:$M$500,5,FALSE))</f>
        <v/>
      </c>
      <c r="E338" t="str">
        <f>IF($O338="","",VLOOKUP($O338,'Adopted vs YTD group'!$A$5:$M$500,6,FALSE))</f>
        <v/>
      </c>
      <c r="F338" t="str">
        <f>IF($O338="","",VLOOKUP($O338,'Adopted vs YTD group'!$A$5:$M$500,7,FALSE))</f>
        <v/>
      </c>
      <c r="G338" s="10" t="str">
        <f>IF($O338="","",VLOOKUP($O338,'Adopted vs YTD group'!$A$5:$M$500,8,FALSE))</f>
        <v/>
      </c>
      <c r="H338" s="10" t="str">
        <f>IF($O338="","",VLOOKUP($O338,'Adopted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IF($O339="","",VLOOKUP($O339,'Adopted vs YTD group'!$A$5:$M$500,2,FALSE))</f>
        <v/>
      </c>
      <c r="B339" t="str">
        <f>IF($O339="","",VLOOKUP($O339,'Adopted vs YTD group'!$A$5:$M$500,3,FALSE))</f>
        <v/>
      </c>
      <c r="C339" t="str">
        <f>IF($O339="","",VLOOKUP($O339,'Adopted vs YTD group'!$A$5:$M$500,4,FALSE))</f>
        <v/>
      </c>
      <c r="D339" t="str">
        <f>IF($O339="","",VLOOKUP($O339,'Adopted vs YTD group'!$A$5:$M$500,5,FALSE))</f>
        <v/>
      </c>
      <c r="E339" t="str">
        <f>IF($O339="","",VLOOKUP($O339,'Adopted vs YTD group'!$A$5:$M$500,6,FALSE))</f>
        <v/>
      </c>
      <c r="F339" t="str">
        <f>IF($O339="","",VLOOKUP($O339,'Adopted vs YTD group'!$A$5:$M$500,7,FALSE))</f>
        <v/>
      </c>
      <c r="G339" s="10" t="str">
        <f>IF($O339="","",VLOOKUP($O339,'Adopted vs YTD group'!$A$5:$M$500,8,FALSE))</f>
        <v/>
      </c>
      <c r="H339" s="10" t="str">
        <f>IF($O339="","",VLOOKUP($O339,'Adopted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IF($O340="","",VLOOKUP($O340,'Adopted vs YTD group'!$A$5:$M$500,2,FALSE))</f>
        <v/>
      </c>
      <c r="B340" t="str">
        <f>IF($O340="","",VLOOKUP($O340,'Adopted vs YTD group'!$A$5:$M$500,3,FALSE))</f>
        <v/>
      </c>
      <c r="C340" t="str">
        <f>IF($O340="","",VLOOKUP($O340,'Adopted vs YTD group'!$A$5:$M$500,4,FALSE))</f>
        <v/>
      </c>
      <c r="D340" t="str">
        <f>IF($O340="","",VLOOKUP($O340,'Adopted vs YTD group'!$A$5:$M$500,5,FALSE))</f>
        <v/>
      </c>
      <c r="E340" t="str">
        <f>IF($O340="","",VLOOKUP($O340,'Adopted vs YTD group'!$A$5:$M$500,6,FALSE))</f>
        <v/>
      </c>
      <c r="F340" t="str">
        <f>IF($O340="","",VLOOKUP($O340,'Adopted vs YTD group'!$A$5:$M$500,7,FALSE))</f>
        <v/>
      </c>
      <c r="G340" s="10" t="str">
        <f>IF($O340="","",VLOOKUP($O340,'Adopted vs YTD group'!$A$5:$M$500,8,FALSE))</f>
        <v/>
      </c>
      <c r="H340" s="10" t="str">
        <f>IF($O340="","",VLOOKUP($O340,'Adopted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IF($O341="","",VLOOKUP($O341,'Adopted vs YTD group'!$A$5:$M$500,2,FALSE))</f>
        <v/>
      </c>
      <c r="B341" t="str">
        <f>IF($O341="","",VLOOKUP($O341,'Adopted vs YTD group'!$A$5:$M$500,3,FALSE))</f>
        <v/>
      </c>
      <c r="C341" t="str">
        <f>IF($O341="","",VLOOKUP($O341,'Adopted vs YTD group'!$A$5:$M$500,4,FALSE))</f>
        <v/>
      </c>
      <c r="D341" t="str">
        <f>IF($O341="","",VLOOKUP($O341,'Adopted vs YTD group'!$A$5:$M$500,5,FALSE))</f>
        <v/>
      </c>
      <c r="E341" t="str">
        <f>IF($O341="","",VLOOKUP($O341,'Adopted vs YTD group'!$A$5:$M$500,6,FALSE))</f>
        <v/>
      </c>
      <c r="F341" t="str">
        <f>IF($O341="","",VLOOKUP($O341,'Adopted vs YTD group'!$A$5:$M$500,7,FALSE))</f>
        <v/>
      </c>
      <c r="G341" s="10" t="str">
        <f>IF($O341="","",VLOOKUP($O341,'Adopted vs YTD group'!$A$5:$M$500,8,FALSE))</f>
        <v/>
      </c>
      <c r="H341" s="10" t="str">
        <f>IF($O341="","",VLOOKUP($O341,'Adopted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IF($O342="","",VLOOKUP($O342,'Adopted vs YTD group'!$A$5:$M$500,2,FALSE))</f>
        <v/>
      </c>
      <c r="B342" t="str">
        <f>IF($O342="","",VLOOKUP($O342,'Adopted vs YTD group'!$A$5:$M$500,3,FALSE))</f>
        <v/>
      </c>
      <c r="C342" t="str">
        <f>IF($O342="","",VLOOKUP($O342,'Adopted vs YTD group'!$A$5:$M$500,4,FALSE))</f>
        <v/>
      </c>
      <c r="D342" t="str">
        <f>IF($O342="","",VLOOKUP($O342,'Adopted vs YTD group'!$A$5:$M$500,5,FALSE))</f>
        <v/>
      </c>
      <c r="E342" t="str">
        <f>IF($O342="","",VLOOKUP($O342,'Adopted vs YTD group'!$A$5:$M$500,6,FALSE))</f>
        <v/>
      </c>
      <c r="F342" t="str">
        <f>IF($O342="","",VLOOKUP($O342,'Adopted vs YTD group'!$A$5:$M$500,7,FALSE))</f>
        <v/>
      </c>
      <c r="G342" s="10" t="str">
        <f>IF($O342="","",VLOOKUP($O342,'Adopted vs YTD group'!$A$5:$M$500,8,FALSE))</f>
        <v/>
      </c>
      <c r="H342" s="10" t="str">
        <f>IF($O342="","",VLOOKUP($O342,'Adopted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IF($O343="","",VLOOKUP($O343,'Adopted vs YTD group'!$A$5:$M$500,2,FALSE))</f>
        <v/>
      </c>
      <c r="B343" t="str">
        <f>IF($O343="","",VLOOKUP($O343,'Adopted vs YTD group'!$A$5:$M$500,3,FALSE))</f>
        <v/>
      </c>
      <c r="C343" t="str">
        <f>IF($O343="","",VLOOKUP($O343,'Adopted vs YTD group'!$A$5:$M$500,4,FALSE))</f>
        <v/>
      </c>
      <c r="D343" t="str">
        <f>IF($O343="","",VLOOKUP($O343,'Adopted vs YTD group'!$A$5:$M$500,5,FALSE))</f>
        <v/>
      </c>
      <c r="E343" t="str">
        <f>IF($O343="","",VLOOKUP($O343,'Adopted vs YTD group'!$A$5:$M$500,6,FALSE))</f>
        <v/>
      </c>
      <c r="F343" t="str">
        <f>IF($O343="","",VLOOKUP($O343,'Adopted vs YTD group'!$A$5:$M$500,7,FALSE))</f>
        <v/>
      </c>
      <c r="G343" s="10" t="str">
        <f>IF($O343="","",VLOOKUP($O343,'Adopted vs YTD group'!$A$5:$M$500,8,FALSE))</f>
        <v/>
      </c>
      <c r="H343" s="10" t="str">
        <f>IF($O343="","",VLOOKUP($O343,'Adopted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IF($O344="","",VLOOKUP($O344,'Adopted vs YTD group'!$A$5:$M$500,2,FALSE))</f>
        <v/>
      </c>
      <c r="B344" t="str">
        <f>IF($O344="","",VLOOKUP($O344,'Adopted vs YTD group'!$A$5:$M$500,3,FALSE))</f>
        <v/>
      </c>
      <c r="C344" t="str">
        <f>IF($O344="","",VLOOKUP($O344,'Adopted vs YTD group'!$A$5:$M$500,4,FALSE))</f>
        <v/>
      </c>
      <c r="D344" t="str">
        <f>IF($O344="","",VLOOKUP($O344,'Adopted vs YTD group'!$A$5:$M$500,5,FALSE))</f>
        <v/>
      </c>
      <c r="E344" t="str">
        <f>IF($O344="","",VLOOKUP($O344,'Adopted vs YTD group'!$A$5:$M$500,6,FALSE))</f>
        <v/>
      </c>
      <c r="F344" t="str">
        <f>IF($O344="","",VLOOKUP($O344,'Adopted vs YTD group'!$A$5:$M$500,7,FALSE))</f>
        <v/>
      </c>
      <c r="G344" s="10" t="str">
        <f>IF($O344="","",VLOOKUP($O344,'Adopted vs YTD group'!$A$5:$M$500,8,FALSE))</f>
        <v/>
      </c>
      <c r="H344" s="10" t="str">
        <f>IF($O344="","",VLOOKUP($O344,'Adopted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IF($O345="","",VLOOKUP($O345,'Adopted vs YTD group'!$A$5:$M$500,2,FALSE))</f>
        <v/>
      </c>
      <c r="B345" t="str">
        <f>IF($O345="","",VLOOKUP($O345,'Adopted vs YTD group'!$A$5:$M$500,3,FALSE))</f>
        <v/>
      </c>
      <c r="C345" t="str">
        <f>IF($O345="","",VLOOKUP($O345,'Adopted vs YTD group'!$A$5:$M$500,4,FALSE))</f>
        <v/>
      </c>
      <c r="D345" t="str">
        <f>IF($O345="","",VLOOKUP($O345,'Adopted vs YTD group'!$A$5:$M$500,5,FALSE))</f>
        <v/>
      </c>
      <c r="E345" t="str">
        <f>IF($O345="","",VLOOKUP($O345,'Adopted vs YTD group'!$A$5:$M$500,6,FALSE))</f>
        <v/>
      </c>
      <c r="F345" t="str">
        <f>IF($O345="","",VLOOKUP($O345,'Adopted vs YTD group'!$A$5:$M$500,7,FALSE))</f>
        <v/>
      </c>
      <c r="G345" s="10" t="str">
        <f>IF($O345="","",VLOOKUP($O345,'Adopted vs YTD group'!$A$5:$M$500,8,FALSE))</f>
        <v/>
      </c>
      <c r="H345" s="10" t="str">
        <f>IF($O345="","",VLOOKUP($O345,'Adopted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IF($O346="","",VLOOKUP($O346,'Adopted vs YTD group'!$A$5:$M$500,2,FALSE))</f>
        <v/>
      </c>
      <c r="B346" t="str">
        <f>IF($O346="","",VLOOKUP($O346,'Adopted vs YTD group'!$A$5:$M$500,3,FALSE))</f>
        <v/>
      </c>
      <c r="C346" t="str">
        <f>IF($O346="","",VLOOKUP($O346,'Adopted vs YTD group'!$A$5:$M$500,4,FALSE))</f>
        <v/>
      </c>
      <c r="D346" t="str">
        <f>IF($O346="","",VLOOKUP($O346,'Adopted vs YTD group'!$A$5:$M$500,5,FALSE))</f>
        <v/>
      </c>
      <c r="E346" t="str">
        <f>IF($O346="","",VLOOKUP($O346,'Adopted vs YTD group'!$A$5:$M$500,6,FALSE))</f>
        <v/>
      </c>
      <c r="F346" t="str">
        <f>IF($O346="","",VLOOKUP($O346,'Adopted vs YTD group'!$A$5:$M$500,7,FALSE))</f>
        <v/>
      </c>
      <c r="G346" s="10" t="str">
        <f>IF($O346="","",VLOOKUP($O346,'Adopted vs YTD group'!$A$5:$M$500,8,FALSE))</f>
        <v/>
      </c>
      <c r="H346" s="10" t="str">
        <f>IF($O346="","",VLOOKUP($O346,'Adopted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IF($O347="","",VLOOKUP($O347,'Adopted vs YTD group'!$A$5:$M$500,2,FALSE))</f>
        <v/>
      </c>
      <c r="B347" t="str">
        <f>IF($O347="","",VLOOKUP($O347,'Adopted vs YTD group'!$A$5:$M$500,3,FALSE))</f>
        <v/>
      </c>
      <c r="C347" t="str">
        <f>IF($O347="","",VLOOKUP($O347,'Adopted vs YTD group'!$A$5:$M$500,4,FALSE))</f>
        <v/>
      </c>
      <c r="D347" t="str">
        <f>IF($O347="","",VLOOKUP($O347,'Adopted vs YTD group'!$A$5:$M$500,5,FALSE))</f>
        <v/>
      </c>
      <c r="E347" t="str">
        <f>IF($O347="","",VLOOKUP($O347,'Adopted vs YTD group'!$A$5:$M$500,6,FALSE))</f>
        <v/>
      </c>
      <c r="F347" t="str">
        <f>IF($O347="","",VLOOKUP($O347,'Adopted vs YTD group'!$A$5:$M$500,7,FALSE))</f>
        <v/>
      </c>
      <c r="G347" s="10" t="str">
        <f>IF($O347="","",VLOOKUP($O347,'Adopted vs YTD group'!$A$5:$M$500,8,FALSE))</f>
        <v/>
      </c>
      <c r="H347" s="10" t="str">
        <f>IF($O347="","",VLOOKUP($O347,'Adopted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IF($O348="","",VLOOKUP($O348,'Adopted vs YTD group'!$A$5:$M$500,2,FALSE))</f>
        <v/>
      </c>
      <c r="B348" t="str">
        <f>IF($O348="","",VLOOKUP($O348,'Adopted vs YTD group'!$A$5:$M$500,3,FALSE))</f>
        <v/>
      </c>
      <c r="C348" t="str">
        <f>IF($O348="","",VLOOKUP($O348,'Adopted vs YTD group'!$A$5:$M$500,4,FALSE))</f>
        <v/>
      </c>
      <c r="D348" t="str">
        <f>IF($O348="","",VLOOKUP($O348,'Adopted vs YTD group'!$A$5:$M$500,5,FALSE))</f>
        <v/>
      </c>
      <c r="E348" t="str">
        <f>IF($O348="","",VLOOKUP($O348,'Adopted vs YTD group'!$A$5:$M$500,6,FALSE))</f>
        <v/>
      </c>
      <c r="F348" t="str">
        <f>IF($O348="","",VLOOKUP($O348,'Adopted vs YTD group'!$A$5:$M$500,7,FALSE))</f>
        <v/>
      </c>
      <c r="G348" s="10" t="str">
        <f>IF($O348="","",VLOOKUP($O348,'Adopted vs YTD group'!$A$5:$M$500,8,FALSE))</f>
        <v/>
      </c>
      <c r="H348" s="10" t="str">
        <f>IF($O348="","",VLOOKUP($O348,'Adopted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IF($O349="","",VLOOKUP($O349,'Adopted vs YTD group'!$A$5:$M$500,2,FALSE))</f>
        <v/>
      </c>
      <c r="B349" t="str">
        <f>IF($O349="","",VLOOKUP($O349,'Adopted vs YTD group'!$A$5:$M$500,3,FALSE))</f>
        <v/>
      </c>
      <c r="C349" t="str">
        <f>IF($O349="","",VLOOKUP($O349,'Adopted vs YTD group'!$A$5:$M$500,4,FALSE))</f>
        <v/>
      </c>
      <c r="D349" t="str">
        <f>IF($O349="","",VLOOKUP($O349,'Adopted vs YTD group'!$A$5:$M$500,5,FALSE))</f>
        <v/>
      </c>
      <c r="E349" t="str">
        <f>IF($O349="","",VLOOKUP($O349,'Adopted vs YTD group'!$A$5:$M$500,6,FALSE))</f>
        <v/>
      </c>
      <c r="F349" t="str">
        <f>IF($O349="","",VLOOKUP($O349,'Adopted vs YTD group'!$A$5:$M$500,7,FALSE))</f>
        <v/>
      </c>
      <c r="G349" s="10" t="str">
        <f>IF($O349="","",VLOOKUP($O349,'Adopted vs YTD group'!$A$5:$M$500,8,FALSE))</f>
        <v/>
      </c>
      <c r="H349" s="10" t="str">
        <f>IF($O349="","",VLOOKUP($O349,'Adopted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IF($O350="","",VLOOKUP($O350,'Adopted vs YTD group'!$A$5:$M$500,2,FALSE))</f>
        <v/>
      </c>
      <c r="B350" t="str">
        <f>IF($O350="","",VLOOKUP($O350,'Adopted vs YTD group'!$A$5:$M$500,3,FALSE))</f>
        <v/>
      </c>
      <c r="C350" t="str">
        <f>IF($O350="","",VLOOKUP($O350,'Adopted vs YTD group'!$A$5:$M$500,4,FALSE))</f>
        <v/>
      </c>
      <c r="D350" t="str">
        <f>IF($O350="","",VLOOKUP($O350,'Adopted vs YTD group'!$A$5:$M$500,5,FALSE))</f>
        <v/>
      </c>
      <c r="E350" t="str">
        <f>IF($O350="","",VLOOKUP($O350,'Adopted vs YTD group'!$A$5:$M$500,6,FALSE))</f>
        <v/>
      </c>
      <c r="F350" t="str">
        <f>IF($O350="","",VLOOKUP($O350,'Adopted vs YTD group'!$A$5:$M$500,7,FALSE))</f>
        <v/>
      </c>
      <c r="G350" s="10" t="str">
        <f>IF($O350="","",VLOOKUP($O350,'Adopted vs YTD group'!$A$5:$M$500,8,FALSE))</f>
        <v/>
      </c>
      <c r="H350" s="10" t="str">
        <f>IF($O350="","",VLOOKUP($O350,'Adopted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IF($O351="","",VLOOKUP($O351,'Adopted vs YTD group'!$A$5:$M$500,2,FALSE))</f>
        <v/>
      </c>
      <c r="B351" t="str">
        <f>IF($O351="","",VLOOKUP($O351,'Adopted vs YTD group'!$A$5:$M$500,3,FALSE))</f>
        <v/>
      </c>
      <c r="C351" t="str">
        <f>IF($O351="","",VLOOKUP($O351,'Adopted vs YTD group'!$A$5:$M$500,4,FALSE))</f>
        <v/>
      </c>
      <c r="D351" t="str">
        <f>IF($O351="","",VLOOKUP($O351,'Adopted vs YTD group'!$A$5:$M$500,5,FALSE))</f>
        <v/>
      </c>
      <c r="E351" t="str">
        <f>IF($O351="","",VLOOKUP($O351,'Adopted vs YTD group'!$A$5:$M$500,6,FALSE))</f>
        <v/>
      </c>
      <c r="F351" t="str">
        <f>IF($O351="","",VLOOKUP($O351,'Adopted vs YTD group'!$A$5:$M$500,7,FALSE))</f>
        <v/>
      </c>
      <c r="G351" s="10" t="str">
        <f>IF($O351="","",VLOOKUP($O351,'Adopted vs YTD group'!$A$5:$M$500,8,FALSE))</f>
        <v/>
      </c>
      <c r="H351" s="10" t="str">
        <f>IF($O351="","",VLOOKUP($O351,'Adopted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IF($O352="","",VLOOKUP($O352,'Adopted vs YTD group'!$A$5:$M$500,2,FALSE))</f>
        <v/>
      </c>
      <c r="B352" t="str">
        <f>IF($O352="","",VLOOKUP($O352,'Adopted vs YTD group'!$A$5:$M$500,3,FALSE))</f>
        <v/>
      </c>
      <c r="C352" t="str">
        <f>IF($O352="","",VLOOKUP($O352,'Adopted vs YTD group'!$A$5:$M$500,4,FALSE))</f>
        <v/>
      </c>
      <c r="D352" t="str">
        <f>IF($O352="","",VLOOKUP($O352,'Adopted vs YTD group'!$A$5:$M$500,5,FALSE))</f>
        <v/>
      </c>
      <c r="E352" t="str">
        <f>IF($O352="","",VLOOKUP($O352,'Adopted vs YTD group'!$A$5:$M$500,6,FALSE))</f>
        <v/>
      </c>
      <c r="F352" t="str">
        <f>IF($O352="","",VLOOKUP($O352,'Adopted vs YTD group'!$A$5:$M$500,7,FALSE))</f>
        <v/>
      </c>
      <c r="G352" s="10" t="str">
        <f>IF($O352="","",VLOOKUP($O352,'Adopted vs YTD group'!$A$5:$M$500,8,FALSE))</f>
        <v/>
      </c>
      <c r="H352" s="10" t="str">
        <f>IF($O352="","",VLOOKUP($O352,'Adopted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IF($O353="","",VLOOKUP($O353,'Adopted vs YTD group'!$A$5:$M$500,2,FALSE))</f>
        <v/>
      </c>
      <c r="B353" t="str">
        <f>IF($O353="","",VLOOKUP($O353,'Adopted vs YTD group'!$A$5:$M$500,3,FALSE))</f>
        <v/>
      </c>
      <c r="C353" t="str">
        <f>IF($O353="","",VLOOKUP($O353,'Adopted vs YTD group'!$A$5:$M$500,4,FALSE))</f>
        <v/>
      </c>
      <c r="D353" t="str">
        <f>IF($O353="","",VLOOKUP($O353,'Adopted vs YTD group'!$A$5:$M$500,5,FALSE))</f>
        <v/>
      </c>
      <c r="E353" t="str">
        <f>IF($O353="","",VLOOKUP($O353,'Adopted vs YTD group'!$A$5:$M$500,6,FALSE))</f>
        <v/>
      </c>
      <c r="F353" t="str">
        <f>IF($O353="","",VLOOKUP($O353,'Adopted vs YTD group'!$A$5:$M$500,7,FALSE))</f>
        <v/>
      </c>
      <c r="G353" s="10" t="str">
        <f>IF($O353="","",VLOOKUP($O353,'Adopted vs YTD group'!$A$5:$M$500,8,FALSE))</f>
        <v/>
      </c>
      <c r="H353" s="10" t="str">
        <f>IF($O353="","",VLOOKUP($O353,'Adopted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IF($O354="","",VLOOKUP($O354,'Adopted vs YTD group'!$A$5:$M$500,2,FALSE))</f>
        <v/>
      </c>
      <c r="B354" t="str">
        <f>IF($O354="","",VLOOKUP($O354,'Adopted vs YTD group'!$A$5:$M$500,3,FALSE))</f>
        <v/>
      </c>
      <c r="C354" t="str">
        <f>IF($O354="","",VLOOKUP($O354,'Adopted vs YTD group'!$A$5:$M$500,4,FALSE))</f>
        <v/>
      </c>
      <c r="D354" t="str">
        <f>IF($O354="","",VLOOKUP($O354,'Adopted vs YTD group'!$A$5:$M$500,5,FALSE))</f>
        <v/>
      </c>
      <c r="E354" t="str">
        <f>IF($O354="","",VLOOKUP($O354,'Adopted vs YTD group'!$A$5:$M$500,6,FALSE))</f>
        <v/>
      </c>
      <c r="F354" t="str">
        <f>IF($O354="","",VLOOKUP($O354,'Adopted vs YTD group'!$A$5:$M$500,7,FALSE))</f>
        <v/>
      </c>
      <c r="G354" s="10" t="str">
        <f>IF($O354="","",VLOOKUP($O354,'Adopted vs YTD group'!$A$5:$M$500,8,FALSE))</f>
        <v/>
      </c>
      <c r="H354" s="10" t="str">
        <f>IF($O354="","",VLOOKUP($O354,'Adopted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IF($O355="","",VLOOKUP($O355,'Adopted vs YTD group'!$A$5:$M$500,2,FALSE))</f>
        <v/>
      </c>
      <c r="B355" t="str">
        <f>IF($O355="","",VLOOKUP($O355,'Adopted vs YTD group'!$A$5:$M$500,3,FALSE))</f>
        <v/>
      </c>
      <c r="C355" t="str">
        <f>IF($O355="","",VLOOKUP($O355,'Adopted vs YTD group'!$A$5:$M$500,4,FALSE))</f>
        <v/>
      </c>
      <c r="D355" t="str">
        <f>IF($O355="","",VLOOKUP($O355,'Adopted vs YTD group'!$A$5:$M$500,5,FALSE))</f>
        <v/>
      </c>
      <c r="E355" t="str">
        <f>IF($O355="","",VLOOKUP($O355,'Adopted vs YTD group'!$A$5:$M$500,6,FALSE))</f>
        <v/>
      </c>
      <c r="F355" t="str">
        <f>IF($O355="","",VLOOKUP($O355,'Adopted vs YTD group'!$A$5:$M$500,7,FALSE))</f>
        <v/>
      </c>
      <c r="G355" s="10" t="str">
        <f>IF($O355="","",VLOOKUP($O355,'Adopted vs YTD group'!$A$5:$M$500,8,FALSE))</f>
        <v/>
      </c>
      <c r="H355" s="10" t="str">
        <f>IF($O355="","",VLOOKUP($O355,'Adopted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IF($O356="","",VLOOKUP($O356,'Adopted vs YTD group'!$A$5:$M$500,2,FALSE))</f>
        <v/>
      </c>
      <c r="B356" t="str">
        <f>IF($O356="","",VLOOKUP($O356,'Adopted vs YTD group'!$A$5:$M$500,3,FALSE))</f>
        <v/>
      </c>
      <c r="C356" t="str">
        <f>IF($O356="","",VLOOKUP($O356,'Adopted vs YTD group'!$A$5:$M$500,4,FALSE))</f>
        <v/>
      </c>
      <c r="D356" t="str">
        <f>IF($O356="","",VLOOKUP($O356,'Adopted vs YTD group'!$A$5:$M$500,5,FALSE))</f>
        <v/>
      </c>
      <c r="E356" t="str">
        <f>IF($O356="","",VLOOKUP($O356,'Adopted vs YTD group'!$A$5:$M$500,6,FALSE))</f>
        <v/>
      </c>
      <c r="F356" t="str">
        <f>IF($O356="","",VLOOKUP($O356,'Adopted vs YTD group'!$A$5:$M$500,7,FALSE))</f>
        <v/>
      </c>
      <c r="G356" s="10" t="str">
        <f>IF($O356="","",VLOOKUP($O356,'Adopted vs YTD group'!$A$5:$M$500,8,FALSE))</f>
        <v/>
      </c>
      <c r="H356" s="10" t="str">
        <f>IF($O356="","",VLOOKUP($O356,'Adopted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IF($O357="","",VLOOKUP($O357,'Adopted vs YTD group'!$A$5:$M$500,2,FALSE))</f>
        <v/>
      </c>
      <c r="B357" t="str">
        <f>IF($O357="","",VLOOKUP($O357,'Adopted vs YTD group'!$A$5:$M$500,3,FALSE))</f>
        <v/>
      </c>
      <c r="C357" t="str">
        <f>IF($O357="","",VLOOKUP($O357,'Adopted vs YTD group'!$A$5:$M$500,4,FALSE))</f>
        <v/>
      </c>
      <c r="D357" t="str">
        <f>IF($O357="","",VLOOKUP($O357,'Adopted vs YTD group'!$A$5:$M$500,5,FALSE))</f>
        <v/>
      </c>
      <c r="E357" t="str">
        <f>IF($O357="","",VLOOKUP($O357,'Adopted vs YTD group'!$A$5:$M$500,6,FALSE))</f>
        <v/>
      </c>
      <c r="F357" t="str">
        <f>IF($O357="","",VLOOKUP($O357,'Adopted vs YTD group'!$A$5:$M$500,7,FALSE))</f>
        <v/>
      </c>
      <c r="G357" s="10" t="str">
        <f>IF($O357="","",VLOOKUP($O357,'Adopted vs YTD group'!$A$5:$M$500,8,FALSE))</f>
        <v/>
      </c>
      <c r="H357" s="10" t="str">
        <f>IF($O357="","",VLOOKUP($O357,'Adopted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IF($O358="","",VLOOKUP($O358,'Adopted vs YTD group'!$A$5:$M$500,2,FALSE))</f>
        <v/>
      </c>
      <c r="B358" t="str">
        <f>IF($O358="","",VLOOKUP($O358,'Adopted vs YTD group'!$A$5:$M$500,3,FALSE))</f>
        <v/>
      </c>
      <c r="C358" t="str">
        <f>IF($O358="","",VLOOKUP($O358,'Adopted vs YTD group'!$A$5:$M$500,4,FALSE))</f>
        <v/>
      </c>
      <c r="D358" t="str">
        <f>IF($O358="","",VLOOKUP($O358,'Adopted vs YTD group'!$A$5:$M$500,5,FALSE))</f>
        <v/>
      </c>
      <c r="E358" t="str">
        <f>IF($O358="","",VLOOKUP($O358,'Adopted vs YTD group'!$A$5:$M$500,6,FALSE))</f>
        <v/>
      </c>
      <c r="F358" t="str">
        <f>IF($O358="","",VLOOKUP($O358,'Adopted vs YTD group'!$A$5:$M$500,7,FALSE))</f>
        <v/>
      </c>
      <c r="G358" s="10" t="str">
        <f>IF($O358="","",VLOOKUP($O358,'Adopted vs YTD group'!$A$5:$M$500,8,FALSE))</f>
        <v/>
      </c>
      <c r="H358" s="10" t="str">
        <f>IF($O358="","",VLOOKUP($O358,'Adopted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IF($O359="","",VLOOKUP($O359,'Adopted vs YTD group'!$A$5:$M$500,2,FALSE))</f>
        <v/>
      </c>
      <c r="B359" t="str">
        <f>IF($O359="","",VLOOKUP($O359,'Adopted vs YTD group'!$A$5:$M$500,3,FALSE))</f>
        <v/>
      </c>
      <c r="C359" t="str">
        <f>IF($O359="","",VLOOKUP($O359,'Adopted vs YTD group'!$A$5:$M$500,4,FALSE))</f>
        <v/>
      </c>
      <c r="D359" t="str">
        <f>IF($O359="","",VLOOKUP($O359,'Adopted vs YTD group'!$A$5:$M$500,5,FALSE))</f>
        <v/>
      </c>
      <c r="E359" t="str">
        <f>IF($O359="","",VLOOKUP($O359,'Adopted vs YTD group'!$A$5:$M$500,6,FALSE))</f>
        <v/>
      </c>
      <c r="F359" t="str">
        <f>IF($O359="","",VLOOKUP($O359,'Adopted vs YTD group'!$A$5:$M$500,7,FALSE))</f>
        <v/>
      </c>
      <c r="G359" s="10" t="str">
        <f>IF($O359="","",VLOOKUP($O359,'Adopted vs YTD group'!$A$5:$M$500,8,FALSE))</f>
        <v/>
      </c>
      <c r="H359" s="10" t="str">
        <f>IF($O359="","",VLOOKUP($O359,'Adopted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IF($O360="","",VLOOKUP($O360,'Adopted vs YTD group'!$A$5:$M$500,2,FALSE))</f>
        <v/>
      </c>
      <c r="B360" t="str">
        <f>IF($O360="","",VLOOKUP($O360,'Adopted vs YTD group'!$A$5:$M$500,3,FALSE))</f>
        <v/>
      </c>
      <c r="C360" t="str">
        <f>IF($O360="","",VLOOKUP($O360,'Adopted vs YTD group'!$A$5:$M$500,4,FALSE))</f>
        <v/>
      </c>
      <c r="D360" t="str">
        <f>IF($O360="","",VLOOKUP($O360,'Adopted vs YTD group'!$A$5:$M$500,5,FALSE))</f>
        <v/>
      </c>
      <c r="E360" t="str">
        <f>IF($O360="","",VLOOKUP($O360,'Adopted vs YTD group'!$A$5:$M$500,6,FALSE))</f>
        <v/>
      </c>
      <c r="F360" t="str">
        <f>IF($O360="","",VLOOKUP($O360,'Adopted vs YTD group'!$A$5:$M$500,7,FALSE))</f>
        <v/>
      </c>
      <c r="G360" s="10" t="str">
        <f>IF($O360="","",VLOOKUP($O360,'Adopted vs YTD group'!$A$5:$M$500,8,FALSE))</f>
        <v/>
      </c>
      <c r="H360" s="10" t="str">
        <f>IF($O360="","",VLOOKUP($O360,'Adopted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IF($O361="","",VLOOKUP($O361,'Adopted vs YTD group'!$A$5:$M$500,2,FALSE))</f>
        <v/>
      </c>
      <c r="B361" t="str">
        <f>IF($O361="","",VLOOKUP($O361,'Adopted vs YTD group'!$A$5:$M$500,3,FALSE))</f>
        <v/>
      </c>
      <c r="C361" t="str">
        <f>IF($O361="","",VLOOKUP($O361,'Adopted vs YTD group'!$A$5:$M$500,4,FALSE))</f>
        <v/>
      </c>
      <c r="D361" t="str">
        <f>IF($O361="","",VLOOKUP($O361,'Adopted vs YTD group'!$A$5:$M$500,5,FALSE))</f>
        <v/>
      </c>
      <c r="E361" t="str">
        <f>IF($O361="","",VLOOKUP($O361,'Adopted vs YTD group'!$A$5:$M$500,6,FALSE))</f>
        <v/>
      </c>
      <c r="F361" t="str">
        <f>IF($O361="","",VLOOKUP($O361,'Adopted vs YTD group'!$A$5:$M$500,7,FALSE))</f>
        <v/>
      </c>
      <c r="G361" s="10" t="str">
        <f>IF($O361="","",VLOOKUP($O361,'Adopted vs YTD group'!$A$5:$M$500,8,FALSE))</f>
        <v/>
      </c>
      <c r="H361" s="10" t="str">
        <f>IF($O361="","",VLOOKUP($O361,'Adopted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IF($O362="","",VLOOKUP($O362,'Adopted vs YTD group'!$A$5:$M$500,2,FALSE))</f>
        <v/>
      </c>
      <c r="B362" t="str">
        <f>IF($O362="","",VLOOKUP($O362,'Adopted vs YTD group'!$A$5:$M$500,3,FALSE))</f>
        <v/>
      </c>
      <c r="C362" t="str">
        <f>IF($O362="","",VLOOKUP($O362,'Adopted vs YTD group'!$A$5:$M$500,4,FALSE))</f>
        <v/>
      </c>
      <c r="D362" t="str">
        <f>IF($O362="","",VLOOKUP($O362,'Adopted vs YTD group'!$A$5:$M$500,5,FALSE))</f>
        <v/>
      </c>
      <c r="E362" t="str">
        <f>IF($O362="","",VLOOKUP($O362,'Adopted vs YTD group'!$A$5:$M$500,6,FALSE))</f>
        <v/>
      </c>
      <c r="F362" t="str">
        <f>IF($O362="","",VLOOKUP($O362,'Adopted vs YTD group'!$A$5:$M$500,7,FALSE))</f>
        <v/>
      </c>
      <c r="G362" s="10" t="str">
        <f>IF($O362="","",VLOOKUP($O362,'Adopted vs YTD group'!$A$5:$M$500,8,FALSE))</f>
        <v/>
      </c>
      <c r="H362" s="10" t="str">
        <f>IF($O362="","",VLOOKUP($O362,'Adopted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IF($O363="","",VLOOKUP($O363,'Adopted vs YTD group'!$A$5:$M$500,2,FALSE))</f>
        <v/>
      </c>
      <c r="B363" t="str">
        <f>IF($O363="","",VLOOKUP($O363,'Adopted vs YTD group'!$A$5:$M$500,3,FALSE))</f>
        <v/>
      </c>
      <c r="C363" t="str">
        <f>IF($O363="","",VLOOKUP($O363,'Adopted vs YTD group'!$A$5:$M$500,4,FALSE))</f>
        <v/>
      </c>
      <c r="D363" t="str">
        <f>IF($O363="","",VLOOKUP($O363,'Adopted vs YTD group'!$A$5:$M$500,5,FALSE))</f>
        <v/>
      </c>
      <c r="E363" t="str">
        <f>IF($O363="","",VLOOKUP($O363,'Adopted vs YTD group'!$A$5:$M$500,6,FALSE))</f>
        <v/>
      </c>
      <c r="F363" t="str">
        <f>IF($O363="","",VLOOKUP($O363,'Adopted vs YTD group'!$A$5:$M$500,7,FALSE))</f>
        <v/>
      </c>
      <c r="G363" s="10" t="str">
        <f>IF($O363="","",VLOOKUP($O363,'Adopted vs YTD group'!$A$5:$M$500,8,FALSE))</f>
        <v/>
      </c>
      <c r="H363" s="10" t="str">
        <f>IF($O363="","",VLOOKUP($O363,'Adopted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IF($O364="","",VLOOKUP($O364,'Adopted vs YTD group'!$A$5:$M$500,2,FALSE))</f>
        <v/>
      </c>
      <c r="B364" t="str">
        <f>IF($O364="","",VLOOKUP($O364,'Adopted vs YTD group'!$A$5:$M$500,3,FALSE))</f>
        <v/>
      </c>
      <c r="C364" t="str">
        <f>IF($O364="","",VLOOKUP($O364,'Adopted vs YTD group'!$A$5:$M$500,4,FALSE))</f>
        <v/>
      </c>
      <c r="D364" t="str">
        <f>IF($O364="","",VLOOKUP($O364,'Adopted vs YTD group'!$A$5:$M$500,5,FALSE))</f>
        <v/>
      </c>
      <c r="E364" t="str">
        <f>IF($O364="","",VLOOKUP($O364,'Adopted vs YTD group'!$A$5:$M$500,6,FALSE))</f>
        <v/>
      </c>
      <c r="F364" t="str">
        <f>IF($O364="","",VLOOKUP($O364,'Adopted vs YTD group'!$A$5:$M$500,7,FALSE))</f>
        <v/>
      </c>
      <c r="G364" s="10" t="str">
        <f>IF($O364="","",VLOOKUP($O364,'Adopted vs YTD group'!$A$5:$M$500,8,FALSE))</f>
        <v/>
      </c>
      <c r="H364" s="10" t="str">
        <f>IF($O364="","",VLOOKUP($O364,'Adopted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IF($O365="","",VLOOKUP($O365,'Adopted vs YTD group'!$A$5:$M$500,2,FALSE))</f>
        <v/>
      </c>
      <c r="B365" t="str">
        <f>IF($O365="","",VLOOKUP($O365,'Adopted vs YTD group'!$A$5:$M$500,3,FALSE))</f>
        <v/>
      </c>
      <c r="C365" t="str">
        <f>IF($O365="","",VLOOKUP($O365,'Adopted vs YTD group'!$A$5:$M$500,4,FALSE))</f>
        <v/>
      </c>
      <c r="D365" t="str">
        <f>IF($O365="","",VLOOKUP($O365,'Adopted vs YTD group'!$A$5:$M$500,5,FALSE))</f>
        <v/>
      </c>
      <c r="E365" t="str">
        <f>IF($O365="","",VLOOKUP($O365,'Adopted vs YTD group'!$A$5:$M$500,6,FALSE))</f>
        <v/>
      </c>
      <c r="F365" t="str">
        <f>IF($O365="","",VLOOKUP($O365,'Adopted vs YTD group'!$A$5:$M$500,7,FALSE))</f>
        <v/>
      </c>
      <c r="G365" s="10" t="str">
        <f>IF($O365="","",VLOOKUP($O365,'Adopted vs YTD group'!$A$5:$M$500,8,FALSE))</f>
        <v/>
      </c>
      <c r="H365" s="10" t="str">
        <f>IF($O365="","",VLOOKUP($O365,'Adopted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IF($O366="","",VLOOKUP($O366,'Adopted vs YTD group'!$A$5:$M$500,2,FALSE))</f>
        <v/>
      </c>
      <c r="B366" t="str">
        <f>IF($O366="","",VLOOKUP($O366,'Adopted vs YTD group'!$A$5:$M$500,3,FALSE))</f>
        <v/>
      </c>
      <c r="C366" t="str">
        <f>IF($O366="","",VLOOKUP($O366,'Adopted vs YTD group'!$A$5:$M$500,4,FALSE))</f>
        <v/>
      </c>
      <c r="D366" t="str">
        <f>IF($O366="","",VLOOKUP($O366,'Adopted vs YTD group'!$A$5:$M$500,5,FALSE))</f>
        <v/>
      </c>
      <c r="E366" t="str">
        <f>IF($O366="","",VLOOKUP($O366,'Adopted vs YTD group'!$A$5:$M$500,6,FALSE))</f>
        <v/>
      </c>
      <c r="F366" t="str">
        <f>IF($O366="","",VLOOKUP($O366,'Adopted vs YTD group'!$A$5:$M$500,7,FALSE))</f>
        <v/>
      </c>
      <c r="G366" s="10" t="str">
        <f>IF($O366="","",VLOOKUP($O366,'Adopted vs YTD group'!$A$5:$M$500,8,FALSE))</f>
        <v/>
      </c>
      <c r="H366" s="10" t="str">
        <f>IF($O366="","",VLOOKUP($O366,'Adopted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IF($O367="","",VLOOKUP($O367,'Adopted vs YTD group'!$A$5:$M$500,2,FALSE))</f>
        <v/>
      </c>
      <c r="B367" t="str">
        <f>IF($O367="","",VLOOKUP($O367,'Adopted vs YTD group'!$A$5:$M$500,3,FALSE))</f>
        <v/>
      </c>
      <c r="C367" t="str">
        <f>IF($O367="","",VLOOKUP($O367,'Adopted vs YTD group'!$A$5:$M$500,4,FALSE))</f>
        <v/>
      </c>
      <c r="D367" t="str">
        <f>IF($O367="","",VLOOKUP($O367,'Adopted vs YTD group'!$A$5:$M$500,5,FALSE))</f>
        <v/>
      </c>
      <c r="E367" t="str">
        <f>IF($O367="","",VLOOKUP($O367,'Adopted vs YTD group'!$A$5:$M$500,6,FALSE))</f>
        <v/>
      </c>
      <c r="F367" t="str">
        <f>IF($O367="","",VLOOKUP($O367,'Adopted vs YTD group'!$A$5:$M$500,7,FALSE))</f>
        <v/>
      </c>
      <c r="G367" s="10" t="str">
        <f>IF($O367="","",VLOOKUP($O367,'Adopted vs YTD group'!$A$5:$M$500,8,FALSE))</f>
        <v/>
      </c>
      <c r="H367" s="10" t="str">
        <f>IF($O367="","",VLOOKUP($O367,'Adopted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IF($O368="","",VLOOKUP($O368,'Adopted vs YTD group'!$A$5:$M$500,2,FALSE))</f>
        <v/>
      </c>
      <c r="B368" t="str">
        <f>IF($O368="","",VLOOKUP($O368,'Adopted vs YTD group'!$A$5:$M$500,3,FALSE))</f>
        <v/>
      </c>
      <c r="C368" t="str">
        <f>IF($O368="","",VLOOKUP($O368,'Adopted vs YTD group'!$A$5:$M$500,4,FALSE))</f>
        <v/>
      </c>
      <c r="D368" t="str">
        <f>IF($O368="","",VLOOKUP($O368,'Adopted vs YTD group'!$A$5:$M$500,5,FALSE))</f>
        <v/>
      </c>
      <c r="E368" t="str">
        <f>IF($O368="","",VLOOKUP($O368,'Adopted vs YTD group'!$A$5:$M$500,6,FALSE))</f>
        <v/>
      </c>
      <c r="F368" t="str">
        <f>IF($O368="","",VLOOKUP($O368,'Adopted vs YTD group'!$A$5:$M$500,7,FALSE))</f>
        <v/>
      </c>
      <c r="G368" s="10" t="str">
        <f>IF($O368="","",VLOOKUP($O368,'Adopted vs YTD group'!$A$5:$M$500,8,FALSE))</f>
        <v/>
      </c>
      <c r="H368" s="10" t="str">
        <f>IF($O368="","",VLOOKUP($O368,'Adopted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IF($O369="","",VLOOKUP($O369,'Adopted vs YTD group'!$A$5:$M$500,2,FALSE))</f>
        <v/>
      </c>
      <c r="B369" t="str">
        <f>IF($O369="","",VLOOKUP($O369,'Adopted vs YTD group'!$A$5:$M$500,3,FALSE))</f>
        <v/>
      </c>
      <c r="C369" t="str">
        <f>IF($O369="","",VLOOKUP($O369,'Adopted vs YTD group'!$A$5:$M$500,4,FALSE))</f>
        <v/>
      </c>
      <c r="D369" t="str">
        <f>IF($O369="","",VLOOKUP($O369,'Adopted vs YTD group'!$A$5:$M$500,5,FALSE))</f>
        <v/>
      </c>
      <c r="E369" t="str">
        <f>IF($O369="","",VLOOKUP($O369,'Adopted vs YTD group'!$A$5:$M$500,6,FALSE))</f>
        <v/>
      </c>
      <c r="F369" t="str">
        <f>IF($O369="","",VLOOKUP($O369,'Adopted vs YTD group'!$A$5:$M$500,7,FALSE))</f>
        <v/>
      </c>
      <c r="G369" s="10" t="str">
        <f>IF($O369="","",VLOOKUP($O369,'Adopted vs YTD group'!$A$5:$M$500,8,FALSE))</f>
        <v/>
      </c>
      <c r="H369" s="10" t="str">
        <f>IF($O369="","",VLOOKUP($O369,'Adopted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IF($O370="","",VLOOKUP($O370,'Adopted vs YTD group'!$A$5:$M$500,2,FALSE))</f>
        <v/>
      </c>
      <c r="B370" t="str">
        <f>IF($O370="","",VLOOKUP($O370,'Adopted vs YTD group'!$A$5:$M$500,3,FALSE))</f>
        <v/>
      </c>
      <c r="C370" t="str">
        <f>IF($O370="","",VLOOKUP($O370,'Adopted vs YTD group'!$A$5:$M$500,4,FALSE))</f>
        <v/>
      </c>
      <c r="D370" t="str">
        <f>IF($O370="","",VLOOKUP($O370,'Adopted vs YTD group'!$A$5:$M$500,5,FALSE))</f>
        <v/>
      </c>
      <c r="E370" t="str">
        <f>IF($O370="","",VLOOKUP($O370,'Adopted vs YTD group'!$A$5:$M$500,6,FALSE))</f>
        <v/>
      </c>
      <c r="F370" t="str">
        <f>IF($O370="","",VLOOKUP($O370,'Adopted vs YTD group'!$A$5:$M$500,7,FALSE))</f>
        <v/>
      </c>
      <c r="G370" s="10" t="str">
        <f>IF($O370="","",VLOOKUP($O370,'Adopted vs YTD group'!$A$5:$M$500,8,FALSE))</f>
        <v/>
      </c>
      <c r="H370" s="10" t="str">
        <f>IF($O370="","",VLOOKUP($O370,'Adopted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IF($O371="","",VLOOKUP($O371,'Adopted vs YTD group'!$A$5:$M$500,2,FALSE))</f>
        <v/>
      </c>
      <c r="B371" t="str">
        <f>IF($O371="","",VLOOKUP($O371,'Adopted vs YTD group'!$A$5:$M$500,3,FALSE))</f>
        <v/>
      </c>
      <c r="C371" t="str">
        <f>IF($O371="","",VLOOKUP($O371,'Adopted vs YTD group'!$A$5:$M$500,4,FALSE))</f>
        <v/>
      </c>
      <c r="D371" t="str">
        <f>IF($O371="","",VLOOKUP($O371,'Adopted vs YTD group'!$A$5:$M$500,5,FALSE))</f>
        <v/>
      </c>
      <c r="E371" t="str">
        <f>IF($O371="","",VLOOKUP($O371,'Adopted vs YTD group'!$A$5:$M$500,6,FALSE))</f>
        <v/>
      </c>
      <c r="F371" t="str">
        <f>IF($O371="","",VLOOKUP($O371,'Adopted vs YTD group'!$A$5:$M$500,7,FALSE))</f>
        <v/>
      </c>
      <c r="G371" s="10" t="str">
        <f>IF($O371="","",VLOOKUP($O371,'Adopted vs YTD group'!$A$5:$M$500,8,FALSE))</f>
        <v/>
      </c>
      <c r="H371" s="10" t="str">
        <f>IF($O371="","",VLOOKUP($O371,'Adopted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IF($O372="","",VLOOKUP($O372,'Adopted vs YTD group'!$A$5:$M$500,2,FALSE))</f>
        <v/>
      </c>
      <c r="B372" t="str">
        <f>IF($O372="","",VLOOKUP($O372,'Adopted vs YTD group'!$A$5:$M$500,3,FALSE))</f>
        <v/>
      </c>
      <c r="C372" t="str">
        <f>IF($O372="","",VLOOKUP($O372,'Adopted vs YTD group'!$A$5:$M$500,4,FALSE))</f>
        <v/>
      </c>
      <c r="D372" t="str">
        <f>IF($O372="","",VLOOKUP($O372,'Adopted vs YTD group'!$A$5:$M$500,5,FALSE))</f>
        <v/>
      </c>
      <c r="E372" t="str">
        <f>IF($O372="","",VLOOKUP($O372,'Adopted vs YTD group'!$A$5:$M$500,6,FALSE))</f>
        <v/>
      </c>
      <c r="F372" t="str">
        <f>IF($O372="","",VLOOKUP($O372,'Adopted vs YTD group'!$A$5:$M$500,7,FALSE))</f>
        <v/>
      </c>
      <c r="G372" s="10" t="str">
        <f>IF($O372="","",VLOOKUP($O372,'Adopted vs YTD group'!$A$5:$M$500,8,FALSE))</f>
        <v/>
      </c>
      <c r="H372" s="10" t="str">
        <f>IF($O372="","",VLOOKUP($O372,'Adopted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IF($O373="","",VLOOKUP($O373,'Adopted vs YTD group'!$A$5:$M$500,2,FALSE))</f>
        <v/>
      </c>
      <c r="B373" t="str">
        <f>IF($O373="","",VLOOKUP($O373,'Adopted vs YTD group'!$A$5:$M$500,3,FALSE))</f>
        <v/>
      </c>
      <c r="C373" t="str">
        <f>IF($O373="","",VLOOKUP($O373,'Adopted vs YTD group'!$A$5:$M$500,4,FALSE))</f>
        <v/>
      </c>
      <c r="D373" t="str">
        <f>IF($O373="","",VLOOKUP($O373,'Adopted vs YTD group'!$A$5:$M$500,5,FALSE))</f>
        <v/>
      </c>
      <c r="E373" t="str">
        <f>IF($O373="","",VLOOKUP($O373,'Adopted vs YTD group'!$A$5:$M$500,6,FALSE))</f>
        <v/>
      </c>
      <c r="F373" t="str">
        <f>IF($O373="","",VLOOKUP($O373,'Adopted vs YTD group'!$A$5:$M$500,7,FALSE))</f>
        <v/>
      </c>
      <c r="G373" s="10" t="str">
        <f>IF($O373="","",VLOOKUP($O373,'Adopted vs YTD group'!$A$5:$M$500,8,FALSE))</f>
        <v/>
      </c>
      <c r="H373" s="10" t="str">
        <f>IF($O373="","",VLOOKUP($O373,'Adopted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IF($O374="","",VLOOKUP($O374,'Adopted vs YTD group'!$A$5:$M$500,2,FALSE))</f>
        <v/>
      </c>
      <c r="B374" t="str">
        <f>IF($O374="","",VLOOKUP($O374,'Adopted vs YTD group'!$A$5:$M$500,3,FALSE))</f>
        <v/>
      </c>
      <c r="C374" t="str">
        <f>IF($O374="","",VLOOKUP($O374,'Adopted vs YTD group'!$A$5:$M$500,4,FALSE))</f>
        <v/>
      </c>
      <c r="D374" t="str">
        <f>IF($O374="","",VLOOKUP($O374,'Adopted vs YTD group'!$A$5:$M$500,5,FALSE))</f>
        <v/>
      </c>
      <c r="E374" t="str">
        <f>IF($O374="","",VLOOKUP($O374,'Adopted vs YTD group'!$A$5:$M$500,6,FALSE))</f>
        <v/>
      </c>
      <c r="F374" t="str">
        <f>IF($O374="","",VLOOKUP($O374,'Adopted vs YTD group'!$A$5:$M$500,7,FALSE))</f>
        <v/>
      </c>
      <c r="G374" s="10" t="str">
        <f>IF($O374="","",VLOOKUP($O374,'Adopted vs YTD group'!$A$5:$M$500,8,FALSE))</f>
        <v/>
      </c>
      <c r="H374" s="10" t="str">
        <f>IF($O374="","",VLOOKUP($O374,'Adopted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IF($O375="","",VLOOKUP($O375,'Adopted vs YTD group'!$A$5:$M$500,2,FALSE))</f>
        <v/>
      </c>
      <c r="B375" t="str">
        <f>IF($O375="","",VLOOKUP($O375,'Adopted vs YTD group'!$A$5:$M$500,3,FALSE))</f>
        <v/>
      </c>
      <c r="C375" t="str">
        <f>IF($O375="","",VLOOKUP($O375,'Adopted vs YTD group'!$A$5:$M$500,4,FALSE))</f>
        <v/>
      </c>
      <c r="D375" t="str">
        <f>IF($O375="","",VLOOKUP($O375,'Adopted vs YTD group'!$A$5:$M$500,5,FALSE))</f>
        <v/>
      </c>
      <c r="E375" t="str">
        <f>IF($O375="","",VLOOKUP($O375,'Adopted vs YTD group'!$A$5:$M$500,6,FALSE))</f>
        <v/>
      </c>
      <c r="F375" t="str">
        <f>IF($O375="","",VLOOKUP($O375,'Adopted vs YTD group'!$A$5:$M$500,7,FALSE))</f>
        <v/>
      </c>
      <c r="G375" s="10" t="str">
        <f>IF($O375="","",VLOOKUP($O375,'Adopted vs YTD group'!$A$5:$M$500,8,FALSE))</f>
        <v/>
      </c>
      <c r="H375" s="10" t="str">
        <f>IF($O375="","",VLOOKUP($O375,'Adopted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IF($O376="","",VLOOKUP($O376,'Adopted vs YTD group'!$A$5:$M$500,2,FALSE))</f>
        <v/>
      </c>
      <c r="B376" t="str">
        <f>IF($O376="","",VLOOKUP($O376,'Adopted vs YTD group'!$A$5:$M$500,3,FALSE))</f>
        <v/>
      </c>
      <c r="C376" t="str">
        <f>IF($O376="","",VLOOKUP($O376,'Adopted vs YTD group'!$A$5:$M$500,4,FALSE))</f>
        <v/>
      </c>
      <c r="D376" t="str">
        <f>IF($O376="","",VLOOKUP($O376,'Adopted vs YTD group'!$A$5:$M$500,5,FALSE))</f>
        <v/>
      </c>
      <c r="E376" t="str">
        <f>IF($O376="","",VLOOKUP($O376,'Adopted vs YTD group'!$A$5:$M$500,6,FALSE))</f>
        <v/>
      </c>
      <c r="F376" t="str">
        <f>IF($O376="","",VLOOKUP($O376,'Adopted vs YTD group'!$A$5:$M$500,7,FALSE))</f>
        <v/>
      </c>
      <c r="G376" s="10" t="str">
        <f>IF($O376="","",VLOOKUP($O376,'Adopted vs YTD group'!$A$5:$M$500,8,FALSE))</f>
        <v/>
      </c>
      <c r="H376" s="10" t="str">
        <f>IF($O376="","",VLOOKUP($O376,'Adopted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IF($O377="","",VLOOKUP($O377,'Adopted vs YTD group'!$A$5:$M$500,2,FALSE))</f>
        <v/>
      </c>
      <c r="B377" t="str">
        <f>IF($O377="","",VLOOKUP($O377,'Adopted vs YTD group'!$A$5:$M$500,3,FALSE))</f>
        <v/>
      </c>
      <c r="C377" t="str">
        <f>IF($O377="","",VLOOKUP($O377,'Adopted vs YTD group'!$A$5:$M$500,4,FALSE))</f>
        <v/>
      </c>
      <c r="D377" t="str">
        <f>IF($O377="","",VLOOKUP($O377,'Adopted vs YTD group'!$A$5:$M$500,5,FALSE))</f>
        <v/>
      </c>
      <c r="E377" t="str">
        <f>IF($O377="","",VLOOKUP($O377,'Adopted vs YTD group'!$A$5:$M$500,6,FALSE))</f>
        <v/>
      </c>
      <c r="F377" t="str">
        <f>IF($O377="","",VLOOKUP($O377,'Adopted vs YTD group'!$A$5:$M$500,7,FALSE))</f>
        <v/>
      </c>
      <c r="G377" s="10" t="str">
        <f>IF($O377="","",VLOOKUP($O377,'Adopted vs YTD group'!$A$5:$M$500,8,FALSE))</f>
        <v/>
      </c>
      <c r="H377" s="10" t="str">
        <f>IF($O377="","",VLOOKUP($O377,'Adopted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IF($O378="","",VLOOKUP($O378,'Adopted vs YTD group'!$A$5:$M$500,2,FALSE))</f>
        <v/>
      </c>
      <c r="B378" t="str">
        <f>IF($O378="","",VLOOKUP($O378,'Adopted vs YTD group'!$A$5:$M$500,3,FALSE))</f>
        <v/>
      </c>
      <c r="C378" t="str">
        <f>IF($O378="","",VLOOKUP($O378,'Adopted vs YTD group'!$A$5:$M$500,4,FALSE))</f>
        <v/>
      </c>
      <c r="D378" t="str">
        <f>IF($O378="","",VLOOKUP($O378,'Adopted vs YTD group'!$A$5:$M$500,5,FALSE))</f>
        <v/>
      </c>
      <c r="E378" t="str">
        <f>IF($O378="","",VLOOKUP($O378,'Adopted vs YTD group'!$A$5:$M$500,6,FALSE))</f>
        <v/>
      </c>
      <c r="F378" t="str">
        <f>IF($O378="","",VLOOKUP($O378,'Adopted vs YTD group'!$A$5:$M$500,7,FALSE))</f>
        <v/>
      </c>
      <c r="G378" s="10" t="str">
        <f>IF($O378="","",VLOOKUP($O378,'Adopted vs YTD group'!$A$5:$M$500,8,FALSE))</f>
        <v/>
      </c>
      <c r="H378" s="10" t="str">
        <f>IF($O378="","",VLOOKUP($O378,'Adopted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IF($O379="","",VLOOKUP($O379,'Adopted vs YTD group'!$A$5:$M$500,2,FALSE))</f>
        <v/>
      </c>
      <c r="B379" t="str">
        <f>IF($O379="","",VLOOKUP($O379,'Adopted vs YTD group'!$A$5:$M$500,3,FALSE))</f>
        <v/>
      </c>
      <c r="C379" t="str">
        <f>IF($O379="","",VLOOKUP($O379,'Adopted vs YTD group'!$A$5:$M$500,4,FALSE))</f>
        <v/>
      </c>
      <c r="D379" t="str">
        <f>IF($O379="","",VLOOKUP($O379,'Adopted vs YTD group'!$A$5:$M$500,5,FALSE))</f>
        <v/>
      </c>
      <c r="E379" t="str">
        <f>IF($O379="","",VLOOKUP($O379,'Adopted vs YTD group'!$A$5:$M$500,6,FALSE))</f>
        <v/>
      </c>
      <c r="F379" t="str">
        <f>IF($O379="","",VLOOKUP($O379,'Adopted vs YTD group'!$A$5:$M$500,7,FALSE))</f>
        <v/>
      </c>
      <c r="G379" s="10" t="str">
        <f>IF($O379="","",VLOOKUP($O379,'Adopted vs YTD group'!$A$5:$M$500,8,FALSE))</f>
        <v/>
      </c>
      <c r="H379" s="10" t="str">
        <f>IF($O379="","",VLOOKUP($O379,'Adopted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IF($O380="","",VLOOKUP($O380,'Adopted vs YTD group'!$A$5:$M$500,2,FALSE))</f>
        <v/>
      </c>
      <c r="B380" t="str">
        <f>IF($O380="","",VLOOKUP($O380,'Adopted vs YTD group'!$A$5:$M$500,3,FALSE))</f>
        <v/>
      </c>
      <c r="C380" t="str">
        <f>IF($O380="","",VLOOKUP($O380,'Adopted vs YTD group'!$A$5:$M$500,4,FALSE))</f>
        <v/>
      </c>
      <c r="D380" t="str">
        <f>IF($O380="","",VLOOKUP($O380,'Adopted vs YTD group'!$A$5:$M$500,5,FALSE))</f>
        <v/>
      </c>
      <c r="E380" t="str">
        <f>IF($O380="","",VLOOKUP($O380,'Adopted vs YTD group'!$A$5:$M$500,6,FALSE))</f>
        <v/>
      </c>
      <c r="F380" t="str">
        <f>IF($O380="","",VLOOKUP($O380,'Adopted vs YTD group'!$A$5:$M$500,7,FALSE))</f>
        <v/>
      </c>
      <c r="G380" s="10" t="str">
        <f>IF($O380="","",VLOOKUP($O380,'Adopted vs YTD group'!$A$5:$M$500,8,FALSE))</f>
        <v/>
      </c>
      <c r="H380" s="10" t="str">
        <f>IF($O380="","",VLOOKUP($O380,'Adopted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IF($O381="","",VLOOKUP($O381,'Adopted vs YTD group'!$A$5:$M$500,2,FALSE))</f>
        <v/>
      </c>
      <c r="B381" t="str">
        <f>IF($O381="","",VLOOKUP($O381,'Adopted vs YTD group'!$A$5:$M$500,3,FALSE))</f>
        <v/>
      </c>
      <c r="C381" t="str">
        <f>IF($O381="","",VLOOKUP($O381,'Adopted vs YTD group'!$A$5:$M$500,4,FALSE))</f>
        <v/>
      </c>
      <c r="D381" t="str">
        <f>IF($O381="","",VLOOKUP($O381,'Adopted vs YTD group'!$A$5:$M$500,5,FALSE))</f>
        <v/>
      </c>
      <c r="E381" t="str">
        <f>IF($O381="","",VLOOKUP($O381,'Adopted vs YTD group'!$A$5:$M$500,6,FALSE))</f>
        <v/>
      </c>
      <c r="F381" t="str">
        <f>IF($O381="","",VLOOKUP($O381,'Adopted vs YTD group'!$A$5:$M$500,7,FALSE))</f>
        <v/>
      </c>
      <c r="G381" s="10" t="str">
        <f>IF($O381="","",VLOOKUP($O381,'Adopted vs YTD group'!$A$5:$M$500,8,FALSE))</f>
        <v/>
      </c>
      <c r="H381" s="10" t="str">
        <f>IF($O381="","",VLOOKUP($O381,'Adopted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IF($O382="","",VLOOKUP($O382,'Adopted vs YTD group'!$A$5:$M$500,2,FALSE))</f>
        <v/>
      </c>
      <c r="B382" t="str">
        <f>IF($O382="","",VLOOKUP($O382,'Adopted vs YTD group'!$A$5:$M$500,3,FALSE))</f>
        <v/>
      </c>
      <c r="C382" t="str">
        <f>IF($O382="","",VLOOKUP($O382,'Adopted vs YTD group'!$A$5:$M$500,4,FALSE))</f>
        <v/>
      </c>
      <c r="D382" t="str">
        <f>IF($O382="","",VLOOKUP($O382,'Adopted vs YTD group'!$A$5:$M$500,5,FALSE))</f>
        <v/>
      </c>
      <c r="E382" t="str">
        <f>IF($O382="","",VLOOKUP($O382,'Adopted vs YTD group'!$A$5:$M$500,6,FALSE))</f>
        <v/>
      </c>
      <c r="F382" t="str">
        <f>IF($O382="","",VLOOKUP($O382,'Adopted vs YTD group'!$A$5:$M$500,7,FALSE))</f>
        <v/>
      </c>
      <c r="G382" s="10" t="str">
        <f>IF($O382="","",VLOOKUP($O382,'Adopted vs YTD group'!$A$5:$M$500,8,FALSE))</f>
        <v/>
      </c>
      <c r="H382" s="10" t="str">
        <f>IF($O382="","",VLOOKUP($O382,'Adopted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IF($O383="","",VLOOKUP($O383,'Adopted vs YTD group'!$A$5:$M$500,2,FALSE))</f>
        <v/>
      </c>
      <c r="B383" t="str">
        <f>IF($O383="","",VLOOKUP($O383,'Adopted vs YTD group'!$A$5:$M$500,3,FALSE))</f>
        <v/>
      </c>
      <c r="C383" t="str">
        <f>IF($O383="","",VLOOKUP($O383,'Adopted vs YTD group'!$A$5:$M$500,4,FALSE))</f>
        <v/>
      </c>
      <c r="D383" t="str">
        <f>IF($O383="","",VLOOKUP($O383,'Adopted vs YTD group'!$A$5:$M$500,5,FALSE))</f>
        <v/>
      </c>
      <c r="E383" t="str">
        <f>IF($O383="","",VLOOKUP($O383,'Adopted vs YTD group'!$A$5:$M$500,6,FALSE))</f>
        <v/>
      </c>
      <c r="F383" t="str">
        <f>IF($O383="","",VLOOKUP($O383,'Adopted vs YTD group'!$A$5:$M$500,7,FALSE))</f>
        <v/>
      </c>
      <c r="G383" s="10" t="str">
        <f>IF($O383="","",VLOOKUP($O383,'Adopted vs YTD group'!$A$5:$M$500,8,FALSE))</f>
        <v/>
      </c>
      <c r="H383" s="10" t="str">
        <f>IF($O383="","",VLOOKUP($O383,'Adopted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IF($O384="","",VLOOKUP($O384,'Adopted vs YTD group'!$A$5:$M$500,2,FALSE))</f>
        <v/>
      </c>
      <c r="B384" t="str">
        <f>IF($O384="","",VLOOKUP($O384,'Adopted vs YTD group'!$A$5:$M$500,3,FALSE))</f>
        <v/>
      </c>
      <c r="C384" t="str">
        <f>IF($O384="","",VLOOKUP($O384,'Adopted vs YTD group'!$A$5:$M$500,4,FALSE))</f>
        <v/>
      </c>
      <c r="D384" t="str">
        <f>IF($O384="","",VLOOKUP($O384,'Adopted vs YTD group'!$A$5:$M$500,5,FALSE))</f>
        <v/>
      </c>
      <c r="E384" t="str">
        <f>IF($O384="","",VLOOKUP($O384,'Adopted vs YTD group'!$A$5:$M$500,6,FALSE))</f>
        <v/>
      </c>
      <c r="F384" t="str">
        <f>IF($O384="","",VLOOKUP($O384,'Adopted vs YTD group'!$A$5:$M$500,7,FALSE))</f>
        <v/>
      </c>
      <c r="G384" s="10" t="str">
        <f>IF($O384="","",VLOOKUP($O384,'Adopted vs YTD group'!$A$5:$M$500,8,FALSE))</f>
        <v/>
      </c>
      <c r="H384" s="10" t="str">
        <f>IF($O384="","",VLOOKUP($O384,'Adopted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IF($O385="","",VLOOKUP($O385,'Adopted vs YTD group'!$A$5:$M$500,2,FALSE))</f>
        <v/>
      </c>
      <c r="B385" t="str">
        <f>IF($O385="","",VLOOKUP($O385,'Adopted vs YTD group'!$A$5:$M$500,3,FALSE))</f>
        <v/>
      </c>
      <c r="C385" t="str">
        <f>IF($O385="","",VLOOKUP($O385,'Adopted vs YTD group'!$A$5:$M$500,4,FALSE))</f>
        <v/>
      </c>
      <c r="D385" t="str">
        <f>IF($O385="","",VLOOKUP($O385,'Adopted vs YTD group'!$A$5:$M$500,5,FALSE))</f>
        <v/>
      </c>
      <c r="E385" t="str">
        <f>IF($O385="","",VLOOKUP($O385,'Adopted vs YTD group'!$A$5:$M$500,6,FALSE))</f>
        <v/>
      </c>
      <c r="F385" t="str">
        <f>IF($O385="","",VLOOKUP($O385,'Adopted vs YTD group'!$A$5:$M$500,7,FALSE))</f>
        <v/>
      </c>
      <c r="G385" s="10" t="str">
        <f>IF($O385="","",VLOOKUP($O385,'Adopted vs YTD group'!$A$5:$M$500,8,FALSE))</f>
        <v/>
      </c>
      <c r="H385" s="10" t="str">
        <f>IF($O385="","",VLOOKUP($O385,'Adopted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IF($O386="","",VLOOKUP($O386,'Adopted vs YTD group'!$A$5:$M$500,2,FALSE))</f>
        <v/>
      </c>
      <c r="B386" t="str">
        <f>IF($O386="","",VLOOKUP($O386,'Adopted vs YTD group'!$A$5:$M$500,3,FALSE))</f>
        <v/>
      </c>
      <c r="C386" t="str">
        <f>IF($O386="","",VLOOKUP($O386,'Adopted vs YTD group'!$A$5:$M$500,4,FALSE))</f>
        <v/>
      </c>
      <c r="D386" t="str">
        <f>IF($O386="","",VLOOKUP($O386,'Adopted vs YTD group'!$A$5:$M$500,5,FALSE))</f>
        <v/>
      </c>
      <c r="E386" t="str">
        <f>IF($O386="","",VLOOKUP($O386,'Adopted vs YTD group'!$A$5:$M$500,6,FALSE))</f>
        <v/>
      </c>
      <c r="F386" t="str">
        <f>IF($O386="","",VLOOKUP($O386,'Adopted vs YTD group'!$A$5:$M$500,7,FALSE))</f>
        <v/>
      </c>
      <c r="G386" s="10" t="str">
        <f>IF($O386="","",VLOOKUP($O386,'Adopted vs YTD group'!$A$5:$M$500,8,FALSE))</f>
        <v/>
      </c>
      <c r="H386" s="10" t="str">
        <f>IF($O386="","",VLOOKUP($O386,'Adopted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IF($O387="","",VLOOKUP($O387,'Adopted vs YTD group'!$A$5:$M$500,2,FALSE))</f>
        <v/>
      </c>
      <c r="B387" t="str">
        <f>IF($O387="","",VLOOKUP($O387,'Adopted vs YTD group'!$A$5:$M$500,3,FALSE))</f>
        <v/>
      </c>
      <c r="C387" t="str">
        <f>IF($O387="","",VLOOKUP($O387,'Adopted vs YTD group'!$A$5:$M$500,4,FALSE))</f>
        <v/>
      </c>
      <c r="D387" t="str">
        <f>IF($O387="","",VLOOKUP($O387,'Adopted vs YTD group'!$A$5:$M$500,5,FALSE))</f>
        <v/>
      </c>
      <c r="E387" t="str">
        <f>IF($O387="","",VLOOKUP($O387,'Adopted vs YTD group'!$A$5:$M$500,6,FALSE))</f>
        <v/>
      </c>
      <c r="F387" t="str">
        <f>IF($O387="","",VLOOKUP($O387,'Adopted vs YTD group'!$A$5:$M$500,7,FALSE))</f>
        <v/>
      </c>
      <c r="G387" s="10" t="str">
        <f>IF($O387="","",VLOOKUP($O387,'Adopted vs YTD group'!$A$5:$M$500,8,FALSE))</f>
        <v/>
      </c>
      <c r="H387" s="10" t="str">
        <f>IF($O387="","",VLOOKUP($O387,'Adopted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IF($O388="","",VLOOKUP($O388,'Adopted vs YTD group'!$A$5:$M$500,2,FALSE))</f>
        <v/>
      </c>
      <c r="B388" t="str">
        <f>IF($O388="","",VLOOKUP($O388,'Adopted vs YTD group'!$A$5:$M$500,3,FALSE))</f>
        <v/>
      </c>
      <c r="C388" t="str">
        <f>IF($O388="","",VLOOKUP($O388,'Adopted vs YTD group'!$A$5:$M$500,4,FALSE))</f>
        <v/>
      </c>
      <c r="D388" t="str">
        <f>IF($O388="","",VLOOKUP($O388,'Adopted vs YTD group'!$A$5:$M$500,5,FALSE))</f>
        <v/>
      </c>
      <c r="E388" t="str">
        <f>IF($O388="","",VLOOKUP($O388,'Adopted vs YTD group'!$A$5:$M$500,6,FALSE))</f>
        <v/>
      </c>
      <c r="F388" t="str">
        <f>IF($O388="","",VLOOKUP($O388,'Adopted vs YTD group'!$A$5:$M$500,7,FALSE))</f>
        <v/>
      </c>
      <c r="G388" s="10" t="str">
        <f>IF($O388="","",VLOOKUP($O388,'Adopted vs YTD group'!$A$5:$M$500,8,FALSE))</f>
        <v/>
      </c>
      <c r="H388" s="10" t="str">
        <f>IF($O388="","",VLOOKUP($O388,'Adopted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IF($O389="","",VLOOKUP($O389,'Adopted vs YTD group'!$A$5:$M$500,2,FALSE))</f>
        <v/>
      </c>
      <c r="B389" t="str">
        <f>IF($O389="","",VLOOKUP($O389,'Adopted vs YTD group'!$A$5:$M$500,3,FALSE))</f>
        <v/>
      </c>
      <c r="C389" t="str">
        <f>IF($O389="","",VLOOKUP($O389,'Adopted vs YTD group'!$A$5:$M$500,4,FALSE))</f>
        <v/>
      </c>
      <c r="D389" t="str">
        <f>IF($O389="","",VLOOKUP($O389,'Adopted vs YTD group'!$A$5:$M$500,5,FALSE))</f>
        <v/>
      </c>
      <c r="E389" t="str">
        <f>IF($O389="","",VLOOKUP($O389,'Adopted vs YTD group'!$A$5:$M$500,6,FALSE))</f>
        <v/>
      </c>
      <c r="F389" t="str">
        <f>IF($O389="","",VLOOKUP($O389,'Adopted vs YTD group'!$A$5:$M$500,7,FALSE))</f>
        <v/>
      </c>
      <c r="G389" s="10" t="str">
        <f>IF($O389="","",VLOOKUP($O389,'Adopted vs YTD group'!$A$5:$M$500,8,FALSE))</f>
        <v/>
      </c>
      <c r="H389" s="10" t="str">
        <f>IF($O389="","",VLOOKUP($O389,'Adopted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IF($O390="","",VLOOKUP($O390,'Adopted vs YTD group'!$A$5:$M$500,2,FALSE))</f>
        <v/>
      </c>
      <c r="B390" t="str">
        <f>IF($O390="","",VLOOKUP($O390,'Adopted vs YTD group'!$A$5:$M$500,3,FALSE))</f>
        <v/>
      </c>
      <c r="C390" t="str">
        <f>IF($O390="","",VLOOKUP($O390,'Adopted vs YTD group'!$A$5:$M$500,4,FALSE))</f>
        <v/>
      </c>
      <c r="D390" t="str">
        <f>IF($O390="","",VLOOKUP($O390,'Adopted vs YTD group'!$A$5:$M$500,5,FALSE))</f>
        <v/>
      </c>
      <c r="E390" t="str">
        <f>IF($O390="","",VLOOKUP($O390,'Adopted vs YTD group'!$A$5:$M$500,6,FALSE))</f>
        <v/>
      </c>
      <c r="F390" t="str">
        <f>IF($O390="","",VLOOKUP($O390,'Adopted vs YTD group'!$A$5:$M$500,7,FALSE))</f>
        <v/>
      </c>
      <c r="G390" s="10" t="str">
        <f>IF($O390="","",VLOOKUP($O390,'Adopted vs YTD group'!$A$5:$M$500,8,FALSE))</f>
        <v/>
      </c>
      <c r="H390" s="10" t="str">
        <f>IF($O390="","",VLOOKUP($O390,'Adopted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IF($O391="","",VLOOKUP($O391,'Adopted vs YTD group'!$A$5:$M$500,2,FALSE))</f>
        <v/>
      </c>
      <c r="B391" t="str">
        <f>IF($O391="","",VLOOKUP($O391,'Adopted vs YTD group'!$A$5:$M$500,3,FALSE))</f>
        <v/>
      </c>
      <c r="C391" t="str">
        <f>IF($O391="","",VLOOKUP($O391,'Adopted vs YTD group'!$A$5:$M$500,4,FALSE))</f>
        <v/>
      </c>
      <c r="D391" t="str">
        <f>IF($O391="","",VLOOKUP($O391,'Adopted vs YTD group'!$A$5:$M$500,5,FALSE))</f>
        <v/>
      </c>
      <c r="E391" t="str">
        <f>IF($O391="","",VLOOKUP($O391,'Adopted vs YTD group'!$A$5:$M$500,6,FALSE))</f>
        <v/>
      </c>
      <c r="F391" t="str">
        <f>IF($O391="","",VLOOKUP($O391,'Adopted vs YTD group'!$A$5:$M$500,7,FALSE))</f>
        <v/>
      </c>
      <c r="G391" s="10" t="str">
        <f>IF($O391="","",VLOOKUP($O391,'Adopted vs YTD group'!$A$5:$M$500,8,FALSE))</f>
        <v/>
      </c>
      <c r="H391" s="10" t="str">
        <f>IF($O391="","",VLOOKUP($O391,'Adopted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IF($O392="","",VLOOKUP($O392,'Adopted vs YTD group'!$A$5:$M$500,2,FALSE))</f>
        <v/>
      </c>
      <c r="B392" t="str">
        <f>IF($O392="","",VLOOKUP($O392,'Adopted vs YTD group'!$A$5:$M$500,3,FALSE))</f>
        <v/>
      </c>
      <c r="C392" t="str">
        <f>IF($O392="","",VLOOKUP($O392,'Adopted vs YTD group'!$A$5:$M$500,4,FALSE))</f>
        <v/>
      </c>
      <c r="D392" t="str">
        <f>IF($O392="","",VLOOKUP($O392,'Adopted vs YTD group'!$A$5:$M$500,5,FALSE))</f>
        <v/>
      </c>
      <c r="E392" t="str">
        <f>IF($O392="","",VLOOKUP($O392,'Adopted vs YTD group'!$A$5:$M$500,6,FALSE))</f>
        <v/>
      </c>
      <c r="F392" t="str">
        <f>IF($O392="","",VLOOKUP($O392,'Adopted vs YTD group'!$A$5:$M$500,7,FALSE))</f>
        <v/>
      </c>
      <c r="G392" s="10" t="str">
        <f>IF($O392="","",VLOOKUP($O392,'Adopted vs YTD group'!$A$5:$M$500,8,FALSE))</f>
        <v/>
      </c>
      <c r="H392" s="10" t="str">
        <f>IF($O392="","",VLOOKUP($O392,'Adopted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IF($O393="","",VLOOKUP($O393,'Adopted vs YTD group'!$A$5:$M$500,2,FALSE))</f>
        <v/>
      </c>
      <c r="B393" t="str">
        <f>IF($O393="","",VLOOKUP($O393,'Adopted vs YTD group'!$A$5:$M$500,3,FALSE))</f>
        <v/>
      </c>
      <c r="C393" t="str">
        <f>IF($O393="","",VLOOKUP($O393,'Adopted vs YTD group'!$A$5:$M$500,4,FALSE))</f>
        <v/>
      </c>
      <c r="D393" t="str">
        <f>IF($O393="","",VLOOKUP($O393,'Adopted vs YTD group'!$A$5:$M$500,5,FALSE))</f>
        <v/>
      </c>
      <c r="E393" t="str">
        <f>IF($O393="","",VLOOKUP($O393,'Adopted vs YTD group'!$A$5:$M$500,6,FALSE))</f>
        <v/>
      </c>
      <c r="F393" t="str">
        <f>IF($O393="","",VLOOKUP($O393,'Adopted vs YTD group'!$A$5:$M$500,7,FALSE))</f>
        <v/>
      </c>
      <c r="G393" s="10" t="str">
        <f>IF($O393="","",VLOOKUP($O393,'Adopted vs YTD group'!$A$5:$M$500,8,FALSE))</f>
        <v/>
      </c>
      <c r="H393" s="10" t="str">
        <f>IF($O393="","",VLOOKUP($O393,'Adopted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IF($O394="","",VLOOKUP($O394,'Adopted vs YTD group'!$A$5:$M$500,2,FALSE))</f>
        <v/>
      </c>
      <c r="B394" t="str">
        <f>IF($O394="","",VLOOKUP($O394,'Adopted vs YTD group'!$A$5:$M$500,3,FALSE))</f>
        <v/>
      </c>
      <c r="C394" t="str">
        <f>IF($O394="","",VLOOKUP($O394,'Adopted vs YTD group'!$A$5:$M$500,4,FALSE))</f>
        <v/>
      </c>
      <c r="D394" t="str">
        <f>IF($O394="","",VLOOKUP($O394,'Adopted vs YTD group'!$A$5:$M$500,5,FALSE))</f>
        <v/>
      </c>
      <c r="E394" t="str">
        <f>IF($O394="","",VLOOKUP($O394,'Adopted vs YTD group'!$A$5:$M$500,6,FALSE))</f>
        <v/>
      </c>
      <c r="F394" t="str">
        <f>IF($O394="","",VLOOKUP($O394,'Adopted vs YTD group'!$A$5:$M$500,7,FALSE))</f>
        <v/>
      </c>
      <c r="G394" s="10" t="str">
        <f>IF($O394="","",VLOOKUP($O394,'Adopted vs YTD group'!$A$5:$M$500,8,FALSE))</f>
        <v/>
      </c>
      <c r="H394" s="10" t="str">
        <f>IF($O394="","",VLOOKUP($O394,'Adopted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IF($O395="","",VLOOKUP($O395,'Adopted vs YTD group'!$A$5:$M$500,2,FALSE))</f>
        <v/>
      </c>
      <c r="B395" t="str">
        <f>IF($O395="","",VLOOKUP($O395,'Adopted vs YTD group'!$A$5:$M$500,3,FALSE))</f>
        <v/>
      </c>
      <c r="C395" t="str">
        <f>IF($O395="","",VLOOKUP($O395,'Adopted vs YTD group'!$A$5:$M$500,4,FALSE))</f>
        <v/>
      </c>
      <c r="D395" t="str">
        <f>IF($O395="","",VLOOKUP($O395,'Adopted vs YTD group'!$A$5:$M$500,5,FALSE))</f>
        <v/>
      </c>
      <c r="E395" t="str">
        <f>IF($O395="","",VLOOKUP($O395,'Adopted vs YTD group'!$A$5:$M$500,6,FALSE))</f>
        <v/>
      </c>
      <c r="F395" t="str">
        <f>IF($O395="","",VLOOKUP($O395,'Adopted vs YTD group'!$A$5:$M$500,7,FALSE))</f>
        <v/>
      </c>
      <c r="G395" s="10" t="str">
        <f>IF($O395="","",VLOOKUP($O395,'Adopted vs YTD group'!$A$5:$M$500,8,FALSE))</f>
        <v/>
      </c>
      <c r="H395" s="10" t="str">
        <f>IF($O395="","",VLOOKUP($O395,'Adopted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IF($O396="","",VLOOKUP($O396,'Adopted vs YTD group'!$A$5:$M$500,2,FALSE))</f>
        <v/>
      </c>
      <c r="B396" t="str">
        <f>IF($O396="","",VLOOKUP($O396,'Adopted vs YTD group'!$A$5:$M$500,3,FALSE))</f>
        <v/>
      </c>
      <c r="C396" t="str">
        <f>IF($O396="","",VLOOKUP($O396,'Adopted vs YTD group'!$A$5:$M$500,4,FALSE))</f>
        <v/>
      </c>
      <c r="D396" t="str">
        <f>IF($O396="","",VLOOKUP($O396,'Adopted vs YTD group'!$A$5:$M$500,5,FALSE))</f>
        <v/>
      </c>
      <c r="E396" t="str">
        <f>IF($O396="","",VLOOKUP($O396,'Adopted vs YTD group'!$A$5:$M$500,6,FALSE))</f>
        <v/>
      </c>
      <c r="F396" t="str">
        <f>IF($O396="","",VLOOKUP($O396,'Adopted vs YTD group'!$A$5:$M$500,7,FALSE))</f>
        <v/>
      </c>
      <c r="G396" s="10" t="str">
        <f>IF($O396="","",VLOOKUP($O396,'Adopted vs YTD group'!$A$5:$M$500,8,FALSE))</f>
        <v/>
      </c>
      <c r="H396" s="10" t="str">
        <f>IF($O396="","",VLOOKUP($O396,'Adopted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IF($O397="","",VLOOKUP($O397,'Adopted vs YTD group'!$A$5:$M$500,2,FALSE))</f>
        <v/>
      </c>
      <c r="B397" t="str">
        <f>IF($O397="","",VLOOKUP($O397,'Adopted vs YTD group'!$A$5:$M$500,3,FALSE))</f>
        <v/>
      </c>
      <c r="C397" t="str">
        <f>IF($O397="","",VLOOKUP($O397,'Adopted vs YTD group'!$A$5:$M$500,4,FALSE))</f>
        <v/>
      </c>
      <c r="D397" t="str">
        <f>IF($O397="","",VLOOKUP($O397,'Adopted vs YTD group'!$A$5:$M$500,5,FALSE))</f>
        <v/>
      </c>
      <c r="E397" t="str">
        <f>IF($O397="","",VLOOKUP($O397,'Adopted vs YTD group'!$A$5:$M$500,6,FALSE))</f>
        <v/>
      </c>
      <c r="F397" t="str">
        <f>IF($O397="","",VLOOKUP($O397,'Adopted vs YTD group'!$A$5:$M$500,7,FALSE))</f>
        <v/>
      </c>
      <c r="G397" s="10" t="str">
        <f>IF($O397="","",VLOOKUP($O397,'Adopted vs YTD group'!$A$5:$M$500,8,FALSE))</f>
        <v/>
      </c>
      <c r="H397" s="10" t="str">
        <f>IF($O397="","",VLOOKUP($O397,'Adopted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IF($O398="","",VLOOKUP($O398,'Adopted vs YTD group'!$A$5:$M$500,2,FALSE))</f>
        <v/>
      </c>
      <c r="B398" t="str">
        <f>IF($O398="","",VLOOKUP($O398,'Adopted vs YTD group'!$A$5:$M$500,3,FALSE))</f>
        <v/>
      </c>
      <c r="C398" t="str">
        <f>IF($O398="","",VLOOKUP($O398,'Adopted vs YTD group'!$A$5:$M$500,4,FALSE))</f>
        <v/>
      </c>
      <c r="D398" t="str">
        <f>IF($O398="","",VLOOKUP($O398,'Adopted vs YTD group'!$A$5:$M$500,5,FALSE))</f>
        <v/>
      </c>
      <c r="E398" t="str">
        <f>IF($O398="","",VLOOKUP($O398,'Adopted vs YTD group'!$A$5:$M$500,6,FALSE))</f>
        <v/>
      </c>
      <c r="F398" t="str">
        <f>IF($O398="","",VLOOKUP($O398,'Adopted vs YTD group'!$A$5:$M$500,7,FALSE))</f>
        <v/>
      </c>
      <c r="G398" s="10" t="str">
        <f>IF($O398="","",VLOOKUP($O398,'Adopted vs YTD group'!$A$5:$M$500,8,FALSE))</f>
        <v/>
      </c>
      <c r="H398" s="10" t="str">
        <f>IF($O398="","",VLOOKUP($O398,'Adopted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IF($O399="","",VLOOKUP($O399,'Adopted vs YTD group'!$A$5:$M$500,2,FALSE))</f>
        <v/>
      </c>
      <c r="B399" t="str">
        <f>IF($O399="","",VLOOKUP($O399,'Adopted vs YTD group'!$A$5:$M$500,3,FALSE))</f>
        <v/>
      </c>
      <c r="C399" t="str">
        <f>IF($O399="","",VLOOKUP($O399,'Adopted vs YTD group'!$A$5:$M$500,4,FALSE))</f>
        <v/>
      </c>
      <c r="D399" t="str">
        <f>IF($O399="","",VLOOKUP($O399,'Adopted vs YTD group'!$A$5:$M$500,5,FALSE))</f>
        <v/>
      </c>
      <c r="E399" t="str">
        <f>IF($O399="","",VLOOKUP($O399,'Adopted vs YTD group'!$A$5:$M$500,6,FALSE))</f>
        <v/>
      </c>
      <c r="F399" t="str">
        <f>IF($O399="","",VLOOKUP($O399,'Adopted vs YTD group'!$A$5:$M$500,7,FALSE))</f>
        <v/>
      </c>
      <c r="G399" s="10" t="str">
        <f>IF($O399="","",VLOOKUP($O399,'Adopted vs YTD group'!$A$5:$M$500,8,FALSE))</f>
        <v/>
      </c>
      <c r="H399" s="10" t="str">
        <f>IF($O399="","",VLOOKUP($O399,'Adopted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IF($O400="","",VLOOKUP($O400,'Adopted vs YTD group'!$A$5:$M$500,2,FALSE))</f>
        <v/>
      </c>
      <c r="B400" t="str">
        <f>IF($O400="","",VLOOKUP($O400,'Adopted vs YTD group'!$A$5:$M$500,3,FALSE))</f>
        <v/>
      </c>
      <c r="C400" t="str">
        <f>IF($O400="","",VLOOKUP($O400,'Adopted vs YTD group'!$A$5:$M$500,4,FALSE))</f>
        <v/>
      </c>
      <c r="D400" t="str">
        <f>IF($O400="","",VLOOKUP($O400,'Adopted vs YTD group'!$A$5:$M$500,5,FALSE))</f>
        <v/>
      </c>
      <c r="E400" t="str">
        <f>IF($O400="","",VLOOKUP($O400,'Adopted vs YTD group'!$A$5:$M$500,6,FALSE))</f>
        <v/>
      </c>
      <c r="F400" t="str">
        <f>IF($O400="","",VLOOKUP($O400,'Adopted vs YTD group'!$A$5:$M$500,7,FALSE))</f>
        <v/>
      </c>
      <c r="G400" s="10" t="str">
        <f>IF($O400="","",VLOOKUP($O400,'Adopted vs YTD group'!$A$5:$M$500,8,FALSE))</f>
        <v/>
      </c>
      <c r="H400" s="10" t="str">
        <f>IF($O400="","",VLOOKUP($O400,'Adopted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IF($O401="","",VLOOKUP($O401,'Adopted vs YTD group'!$A$5:$M$500,2,FALSE))</f>
        <v/>
      </c>
      <c r="B401" t="str">
        <f>IF($O401="","",VLOOKUP($O401,'Adopted vs YTD group'!$A$5:$M$500,3,FALSE))</f>
        <v/>
      </c>
      <c r="C401" t="str">
        <f>IF($O401="","",VLOOKUP($O401,'Adopted vs YTD group'!$A$5:$M$500,4,FALSE))</f>
        <v/>
      </c>
      <c r="D401" t="str">
        <f>IF($O401="","",VLOOKUP($O401,'Adopted vs YTD group'!$A$5:$M$500,5,FALSE))</f>
        <v/>
      </c>
      <c r="E401" t="str">
        <f>IF($O401="","",VLOOKUP($O401,'Adopted vs YTD group'!$A$5:$M$500,6,FALSE))</f>
        <v/>
      </c>
      <c r="F401" t="str">
        <f>IF($O401="","",VLOOKUP($O401,'Adopted vs YTD group'!$A$5:$M$500,7,FALSE))</f>
        <v/>
      </c>
      <c r="G401" s="10" t="str">
        <f>IF($O401="","",VLOOKUP($O401,'Adopted vs YTD group'!$A$5:$M$500,8,FALSE))</f>
        <v/>
      </c>
      <c r="H401" s="10" t="str">
        <f>IF($O401="","",VLOOKUP($O401,'Adopted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IF($O402="","",VLOOKUP($O402,'Adopted vs YTD group'!$A$5:$M$500,2,FALSE))</f>
        <v/>
      </c>
      <c r="B402" t="str">
        <f>IF($O402="","",VLOOKUP($O402,'Adopted vs YTD group'!$A$5:$M$500,3,FALSE))</f>
        <v/>
      </c>
      <c r="C402" t="str">
        <f>IF($O402="","",VLOOKUP($O402,'Adopted vs YTD group'!$A$5:$M$500,4,FALSE))</f>
        <v/>
      </c>
      <c r="D402" t="str">
        <f>IF($O402="","",VLOOKUP($O402,'Adopted vs YTD group'!$A$5:$M$500,5,FALSE))</f>
        <v/>
      </c>
      <c r="E402" t="str">
        <f>IF($O402="","",VLOOKUP($O402,'Adopted vs YTD group'!$A$5:$M$500,6,FALSE))</f>
        <v/>
      </c>
      <c r="F402" t="str">
        <f>IF($O402="","",VLOOKUP($O402,'Adopted vs YTD group'!$A$5:$M$500,7,FALSE))</f>
        <v/>
      </c>
      <c r="G402" s="10" t="str">
        <f>IF($O402="","",VLOOKUP($O402,'Adopted vs YTD group'!$A$5:$M$500,8,FALSE))</f>
        <v/>
      </c>
      <c r="H402" s="10" t="str">
        <f>IF($O402="","",VLOOKUP($O402,'Adopted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IF($O403="","",VLOOKUP($O403,'Adopted vs YTD group'!$A$5:$M$500,2,FALSE))</f>
        <v/>
      </c>
      <c r="B403" t="str">
        <f>IF($O403="","",VLOOKUP($O403,'Adopted vs YTD group'!$A$5:$M$500,3,FALSE))</f>
        <v/>
      </c>
      <c r="C403" t="str">
        <f>IF($O403="","",VLOOKUP($O403,'Adopted vs YTD group'!$A$5:$M$500,4,FALSE))</f>
        <v/>
      </c>
      <c r="D403" t="str">
        <f>IF($O403="","",VLOOKUP($O403,'Adopted vs YTD group'!$A$5:$M$500,5,FALSE))</f>
        <v/>
      </c>
      <c r="E403" t="str">
        <f>IF($O403="","",VLOOKUP($O403,'Adopted vs YTD group'!$A$5:$M$500,6,FALSE))</f>
        <v/>
      </c>
      <c r="F403" t="str">
        <f>IF($O403="","",VLOOKUP($O403,'Adopted vs YTD group'!$A$5:$M$500,7,FALSE))</f>
        <v/>
      </c>
      <c r="G403" s="10" t="str">
        <f>IF($O403="","",VLOOKUP($O403,'Adopted vs YTD group'!$A$5:$M$500,8,FALSE))</f>
        <v/>
      </c>
      <c r="H403" s="10" t="str">
        <f>IF($O403="","",VLOOKUP($O403,'Adopted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IF($O404="","",VLOOKUP($O404,'Adopted vs YTD group'!$A$5:$M$500,2,FALSE))</f>
        <v/>
      </c>
      <c r="B404" t="str">
        <f>IF($O404="","",VLOOKUP($O404,'Adopted vs YTD group'!$A$5:$M$500,3,FALSE))</f>
        <v/>
      </c>
      <c r="C404" t="str">
        <f>IF($O404="","",VLOOKUP($O404,'Adopted vs YTD group'!$A$5:$M$500,4,FALSE))</f>
        <v/>
      </c>
      <c r="D404" t="str">
        <f>IF($O404="","",VLOOKUP($O404,'Adopted vs YTD group'!$A$5:$M$500,5,FALSE))</f>
        <v/>
      </c>
      <c r="E404" t="str">
        <f>IF($O404="","",VLOOKUP($O404,'Adopted vs YTD group'!$A$5:$M$500,6,FALSE))</f>
        <v/>
      </c>
      <c r="F404" t="str">
        <f>IF($O404="","",VLOOKUP($O404,'Adopted vs YTD group'!$A$5:$M$500,7,FALSE))</f>
        <v/>
      </c>
      <c r="G404" s="10" t="str">
        <f>IF($O404="","",VLOOKUP($O404,'Adopted vs YTD group'!$A$5:$M$500,8,FALSE))</f>
        <v/>
      </c>
      <c r="H404" s="10" t="str">
        <f>IF($O404="","",VLOOKUP($O404,'Adopted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IF($O405="","",VLOOKUP($O405,'Adopted vs YTD group'!$A$5:$M$500,2,FALSE))</f>
        <v/>
      </c>
      <c r="B405" t="str">
        <f>IF($O405="","",VLOOKUP($O405,'Adopted vs YTD group'!$A$5:$M$500,3,FALSE))</f>
        <v/>
      </c>
      <c r="C405" t="str">
        <f>IF($O405="","",VLOOKUP($O405,'Adopted vs YTD group'!$A$5:$M$500,4,FALSE))</f>
        <v/>
      </c>
      <c r="D405" t="str">
        <f>IF($O405="","",VLOOKUP($O405,'Adopted vs YTD group'!$A$5:$M$500,5,FALSE))</f>
        <v/>
      </c>
      <c r="E405" t="str">
        <f>IF($O405="","",VLOOKUP($O405,'Adopted vs YTD group'!$A$5:$M$500,6,FALSE))</f>
        <v/>
      </c>
      <c r="F405" t="str">
        <f>IF($O405="","",VLOOKUP($O405,'Adopted vs YTD group'!$A$5:$M$500,7,FALSE))</f>
        <v/>
      </c>
      <c r="G405" s="10" t="str">
        <f>IF($O405="","",VLOOKUP($O405,'Adopted vs YTD group'!$A$5:$M$500,8,FALSE))</f>
        <v/>
      </c>
      <c r="H405" s="10" t="str">
        <f>IF($O405="","",VLOOKUP($O405,'Adopted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IF($O406="","",VLOOKUP($O406,'Adopted vs YTD group'!$A$5:$M$500,2,FALSE))</f>
        <v/>
      </c>
      <c r="B406" t="str">
        <f>IF($O406="","",VLOOKUP($O406,'Adopted vs YTD group'!$A$5:$M$500,3,FALSE))</f>
        <v/>
      </c>
      <c r="C406" t="str">
        <f>IF($O406="","",VLOOKUP($O406,'Adopted vs YTD group'!$A$5:$M$500,4,FALSE))</f>
        <v/>
      </c>
      <c r="D406" t="str">
        <f>IF($O406="","",VLOOKUP($O406,'Adopted vs YTD group'!$A$5:$M$500,5,FALSE))</f>
        <v/>
      </c>
      <c r="E406" t="str">
        <f>IF($O406="","",VLOOKUP($O406,'Adopted vs YTD group'!$A$5:$M$500,6,FALSE))</f>
        <v/>
      </c>
      <c r="F406" t="str">
        <f>IF($O406="","",VLOOKUP($O406,'Adopted vs YTD group'!$A$5:$M$500,7,FALSE))</f>
        <v/>
      </c>
      <c r="G406" s="10" t="str">
        <f>IF($O406="","",VLOOKUP($O406,'Adopted vs YTD group'!$A$5:$M$500,8,FALSE))</f>
        <v/>
      </c>
      <c r="H406" s="10" t="str">
        <f>IF($O406="","",VLOOKUP($O406,'Adopted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IF($O407="","",VLOOKUP($O407,'Adopted vs YTD group'!$A$5:$M$500,2,FALSE))</f>
        <v/>
      </c>
      <c r="B407" t="str">
        <f>IF($O407="","",VLOOKUP($O407,'Adopted vs YTD group'!$A$5:$M$500,3,FALSE))</f>
        <v/>
      </c>
      <c r="C407" t="str">
        <f>IF($O407="","",VLOOKUP($O407,'Adopted vs YTD group'!$A$5:$M$500,4,FALSE))</f>
        <v/>
      </c>
      <c r="D407" t="str">
        <f>IF($O407="","",VLOOKUP($O407,'Adopted vs YTD group'!$A$5:$M$500,5,FALSE))</f>
        <v/>
      </c>
      <c r="E407" t="str">
        <f>IF($O407="","",VLOOKUP($O407,'Adopted vs YTD group'!$A$5:$M$500,6,FALSE))</f>
        <v/>
      </c>
      <c r="F407" t="str">
        <f>IF($O407="","",VLOOKUP($O407,'Adopted vs YTD group'!$A$5:$M$500,7,FALSE))</f>
        <v/>
      </c>
      <c r="G407" s="10" t="str">
        <f>IF($O407="","",VLOOKUP($O407,'Adopted vs YTD group'!$A$5:$M$500,8,FALSE))</f>
        <v/>
      </c>
      <c r="H407" s="10" t="str">
        <f>IF($O407="","",VLOOKUP($O407,'Adopted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IF($O408="","",VLOOKUP($O408,'Adopted vs YTD group'!$A$5:$M$500,2,FALSE))</f>
        <v/>
      </c>
      <c r="B408" t="str">
        <f>IF($O408="","",VLOOKUP($O408,'Adopted vs YTD group'!$A$5:$M$500,3,FALSE))</f>
        <v/>
      </c>
      <c r="C408" t="str">
        <f>IF($O408="","",VLOOKUP($O408,'Adopted vs YTD group'!$A$5:$M$500,4,FALSE))</f>
        <v/>
      </c>
      <c r="D408" t="str">
        <f>IF($O408="","",VLOOKUP($O408,'Adopted vs YTD group'!$A$5:$M$500,5,FALSE))</f>
        <v/>
      </c>
      <c r="E408" t="str">
        <f>IF($O408="","",VLOOKUP($O408,'Adopted vs YTD group'!$A$5:$M$500,6,FALSE))</f>
        <v/>
      </c>
      <c r="F408" t="str">
        <f>IF($O408="","",VLOOKUP($O408,'Adopted vs YTD group'!$A$5:$M$500,7,FALSE))</f>
        <v/>
      </c>
      <c r="G408" s="10" t="str">
        <f>IF($O408="","",VLOOKUP($O408,'Adopted vs YTD group'!$A$5:$M$500,8,FALSE))</f>
        <v/>
      </c>
      <c r="H408" s="10" t="str">
        <f>IF($O408="","",VLOOKUP($O408,'Adopted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IF($O409="","",VLOOKUP($O409,'Adopted vs YTD group'!$A$5:$M$500,2,FALSE))</f>
        <v/>
      </c>
      <c r="B409" t="str">
        <f>IF($O409="","",VLOOKUP($O409,'Adopted vs YTD group'!$A$5:$M$500,3,FALSE))</f>
        <v/>
      </c>
      <c r="C409" t="str">
        <f>IF($O409="","",VLOOKUP($O409,'Adopted vs YTD group'!$A$5:$M$500,4,FALSE))</f>
        <v/>
      </c>
      <c r="D409" t="str">
        <f>IF($O409="","",VLOOKUP($O409,'Adopted vs YTD group'!$A$5:$M$500,5,FALSE))</f>
        <v/>
      </c>
      <c r="E409" t="str">
        <f>IF($O409="","",VLOOKUP($O409,'Adopted vs YTD group'!$A$5:$M$500,6,FALSE))</f>
        <v/>
      </c>
      <c r="F409" t="str">
        <f>IF($O409="","",VLOOKUP($O409,'Adopted vs YTD group'!$A$5:$M$500,7,FALSE))</f>
        <v/>
      </c>
      <c r="G409" s="10" t="str">
        <f>IF($O409="","",VLOOKUP($O409,'Adopted vs YTD group'!$A$5:$M$500,8,FALSE))</f>
        <v/>
      </c>
      <c r="H409" s="10" t="str">
        <f>IF($O409="","",VLOOKUP($O409,'Adopted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IF($O410="","",VLOOKUP($O410,'Adopted vs YTD group'!$A$5:$M$500,2,FALSE))</f>
        <v/>
      </c>
      <c r="B410" t="str">
        <f>IF($O410="","",VLOOKUP($O410,'Adopted vs YTD group'!$A$5:$M$500,3,FALSE))</f>
        <v/>
      </c>
      <c r="C410" t="str">
        <f>IF($O410="","",VLOOKUP($O410,'Adopted vs YTD group'!$A$5:$M$500,4,FALSE))</f>
        <v/>
      </c>
      <c r="D410" t="str">
        <f>IF($O410="","",VLOOKUP($O410,'Adopted vs YTD group'!$A$5:$M$500,5,FALSE))</f>
        <v/>
      </c>
      <c r="E410" t="str">
        <f>IF($O410="","",VLOOKUP($O410,'Adopted vs YTD group'!$A$5:$M$500,6,FALSE))</f>
        <v/>
      </c>
      <c r="F410" t="str">
        <f>IF($O410="","",VLOOKUP($O410,'Adopted vs YTD group'!$A$5:$M$500,7,FALSE))</f>
        <v/>
      </c>
      <c r="G410" s="10" t="str">
        <f>IF($O410="","",VLOOKUP($O410,'Adopted vs YTD group'!$A$5:$M$500,8,FALSE))</f>
        <v/>
      </c>
      <c r="H410" s="10" t="str">
        <f>IF($O410="","",VLOOKUP($O410,'Adopted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IF($O411="","",VLOOKUP($O411,'Adopted vs YTD group'!$A$5:$M$500,2,FALSE))</f>
        <v/>
      </c>
      <c r="B411" t="str">
        <f>IF($O411="","",VLOOKUP($O411,'Adopted vs YTD group'!$A$5:$M$500,3,FALSE))</f>
        <v/>
      </c>
      <c r="C411" t="str">
        <f>IF($O411="","",VLOOKUP($O411,'Adopted vs YTD group'!$A$5:$M$500,4,FALSE))</f>
        <v/>
      </c>
      <c r="D411" t="str">
        <f>IF($O411="","",VLOOKUP($O411,'Adopted vs YTD group'!$A$5:$M$500,5,FALSE))</f>
        <v/>
      </c>
      <c r="E411" t="str">
        <f>IF($O411="","",VLOOKUP($O411,'Adopted vs YTD group'!$A$5:$M$500,6,FALSE))</f>
        <v/>
      </c>
      <c r="F411" t="str">
        <f>IF($O411="","",VLOOKUP($O411,'Adopted vs YTD group'!$A$5:$M$500,7,FALSE))</f>
        <v/>
      </c>
      <c r="G411" s="10" t="str">
        <f>IF($O411="","",VLOOKUP($O411,'Adopted vs YTD group'!$A$5:$M$500,8,FALSE))</f>
        <v/>
      </c>
      <c r="H411" s="10" t="str">
        <f>IF($O411="","",VLOOKUP($O411,'Adopted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IF($O412="","",VLOOKUP($O412,'Adopted vs YTD group'!$A$5:$M$500,2,FALSE))</f>
        <v/>
      </c>
      <c r="B412" t="str">
        <f>IF($O412="","",VLOOKUP($O412,'Adopted vs YTD group'!$A$5:$M$500,3,FALSE))</f>
        <v/>
      </c>
      <c r="C412" t="str">
        <f>IF($O412="","",VLOOKUP($O412,'Adopted vs YTD group'!$A$5:$M$500,4,FALSE))</f>
        <v/>
      </c>
      <c r="D412" t="str">
        <f>IF($O412="","",VLOOKUP($O412,'Adopted vs YTD group'!$A$5:$M$500,5,FALSE))</f>
        <v/>
      </c>
      <c r="E412" t="str">
        <f>IF($O412="","",VLOOKUP($O412,'Adopted vs YTD group'!$A$5:$M$500,6,FALSE))</f>
        <v/>
      </c>
      <c r="F412" t="str">
        <f>IF($O412="","",VLOOKUP($O412,'Adopted vs YTD group'!$A$5:$M$500,7,FALSE))</f>
        <v/>
      </c>
      <c r="G412" s="10" t="str">
        <f>IF($O412="","",VLOOKUP($O412,'Adopted vs YTD group'!$A$5:$M$500,8,FALSE))</f>
        <v/>
      </c>
      <c r="H412" s="10" t="str">
        <f>IF($O412="","",VLOOKUP($O412,'Adopted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IF($O413="","",VLOOKUP($O413,'Adopted vs YTD group'!$A$5:$M$500,2,FALSE))</f>
        <v/>
      </c>
      <c r="B413" t="str">
        <f>IF($O413="","",VLOOKUP($O413,'Adopted vs YTD group'!$A$5:$M$500,3,FALSE))</f>
        <v/>
      </c>
      <c r="C413" t="str">
        <f>IF($O413="","",VLOOKUP($O413,'Adopted vs YTD group'!$A$5:$M$500,4,FALSE))</f>
        <v/>
      </c>
      <c r="D413" t="str">
        <f>IF($O413="","",VLOOKUP($O413,'Adopted vs YTD group'!$A$5:$M$500,5,FALSE))</f>
        <v/>
      </c>
      <c r="E413" t="str">
        <f>IF($O413="","",VLOOKUP($O413,'Adopted vs YTD group'!$A$5:$M$500,6,FALSE))</f>
        <v/>
      </c>
      <c r="F413" t="str">
        <f>IF($O413="","",VLOOKUP($O413,'Adopted vs YTD group'!$A$5:$M$500,7,FALSE))</f>
        <v/>
      </c>
      <c r="G413" s="10" t="str">
        <f>IF($O413="","",VLOOKUP($O413,'Adopted vs YTD group'!$A$5:$M$500,8,FALSE))</f>
        <v/>
      </c>
      <c r="H413" s="10" t="str">
        <f>IF($O413="","",VLOOKUP($O413,'Adopted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IF($O414="","",VLOOKUP($O414,'Adopted vs YTD group'!$A$5:$M$500,2,FALSE))</f>
        <v/>
      </c>
      <c r="B414" t="str">
        <f>IF($O414="","",VLOOKUP($O414,'Adopted vs YTD group'!$A$5:$M$500,3,FALSE))</f>
        <v/>
      </c>
      <c r="C414" t="str">
        <f>IF($O414="","",VLOOKUP($O414,'Adopted vs YTD group'!$A$5:$M$500,4,FALSE))</f>
        <v/>
      </c>
      <c r="D414" t="str">
        <f>IF($O414="","",VLOOKUP($O414,'Adopted vs YTD group'!$A$5:$M$500,5,FALSE))</f>
        <v/>
      </c>
      <c r="E414" t="str">
        <f>IF($O414="","",VLOOKUP($O414,'Adopted vs YTD group'!$A$5:$M$500,6,FALSE))</f>
        <v/>
      </c>
      <c r="F414" t="str">
        <f>IF($O414="","",VLOOKUP($O414,'Adopted vs YTD group'!$A$5:$M$500,7,FALSE))</f>
        <v/>
      </c>
      <c r="G414" s="10" t="str">
        <f>IF($O414="","",VLOOKUP($O414,'Adopted vs YTD group'!$A$5:$M$500,8,FALSE))</f>
        <v/>
      </c>
      <c r="H414" s="10" t="str">
        <f>IF($O414="","",VLOOKUP($O414,'Adopted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IF($O415="","",VLOOKUP($O415,'Adopted vs YTD group'!$A$5:$M$500,2,FALSE))</f>
        <v/>
      </c>
      <c r="B415" t="str">
        <f>IF($O415="","",VLOOKUP($O415,'Adopted vs YTD group'!$A$5:$M$500,3,FALSE))</f>
        <v/>
      </c>
      <c r="C415" t="str">
        <f>IF($O415="","",VLOOKUP($O415,'Adopted vs YTD group'!$A$5:$M$500,4,FALSE))</f>
        <v/>
      </c>
      <c r="D415" t="str">
        <f>IF($O415="","",VLOOKUP($O415,'Adopted vs YTD group'!$A$5:$M$500,5,FALSE))</f>
        <v/>
      </c>
      <c r="E415" t="str">
        <f>IF($O415="","",VLOOKUP($O415,'Adopted vs YTD group'!$A$5:$M$500,6,FALSE))</f>
        <v/>
      </c>
      <c r="F415" t="str">
        <f>IF($O415="","",VLOOKUP($O415,'Adopted vs YTD group'!$A$5:$M$500,7,FALSE))</f>
        <v/>
      </c>
      <c r="G415" s="10" t="str">
        <f>IF($O415="","",VLOOKUP($O415,'Adopted vs YTD group'!$A$5:$M$500,8,FALSE))</f>
        <v/>
      </c>
      <c r="H415" s="10" t="str">
        <f>IF($O415="","",VLOOKUP($O415,'Adopted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IF($O416="","",VLOOKUP($O416,'Adopted vs YTD group'!$A$5:$M$500,2,FALSE))</f>
        <v/>
      </c>
      <c r="B416" t="str">
        <f>IF($O416="","",VLOOKUP($O416,'Adopted vs YTD group'!$A$5:$M$500,3,FALSE))</f>
        <v/>
      </c>
      <c r="C416" t="str">
        <f>IF($O416="","",VLOOKUP($O416,'Adopted vs YTD group'!$A$5:$M$500,4,FALSE))</f>
        <v/>
      </c>
      <c r="D416" t="str">
        <f>IF($O416="","",VLOOKUP($O416,'Adopted vs YTD group'!$A$5:$M$500,5,FALSE))</f>
        <v/>
      </c>
      <c r="E416" t="str">
        <f>IF($O416="","",VLOOKUP($O416,'Adopted vs YTD group'!$A$5:$M$500,6,FALSE))</f>
        <v/>
      </c>
      <c r="F416" t="str">
        <f>IF($O416="","",VLOOKUP($O416,'Adopted vs YTD group'!$A$5:$M$500,7,FALSE))</f>
        <v/>
      </c>
      <c r="G416" s="10" t="str">
        <f>IF($O416="","",VLOOKUP($O416,'Adopted vs YTD group'!$A$5:$M$500,8,FALSE))</f>
        <v/>
      </c>
      <c r="H416" s="10" t="str">
        <f>IF($O416="","",VLOOKUP($O416,'Adopted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IF($O417="","",VLOOKUP($O417,'Adopted vs YTD group'!$A$5:$M$500,2,FALSE))</f>
        <v/>
      </c>
      <c r="B417" t="str">
        <f>IF($O417="","",VLOOKUP($O417,'Adopted vs YTD group'!$A$5:$M$500,3,FALSE))</f>
        <v/>
      </c>
      <c r="C417" t="str">
        <f>IF($O417="","",VLOOKUP($O417,'Adopted vs YTD group'!$A$5:$M$500,4,FALSE))</f>
        <v/>
      </c>
      <c r="D417" t="str">
        <f>IF($O417="","",VLOOKUP($O417,'Adopted vs YTD group'!$A$5:$M$500,5,FALSE))</f>
        <v/>
      </c>
      <c r="E417" t="str">
        <f>IF($O417="","",VLOOKUP($O417,'Adopted vs YTD group'!$A$5:$M$500,6,FALSE))</f>
        <v/>
      </c>
      <c r="F417" t="str">
        <f>IF($O417="","",VLOOKUP($O417,'Adopted vs YTD group'!$A$5:$M$500,7,FALSE))</f>
        <v/>
      </c>
      <c r="G417" s="10" t="str">
        <f>IF($O417="","",VLOOKUP($O417,'Adopted vs YTD group'!$A$5:$M$500,8,FALSE))</f>
        <v/>
      </c>
      <c r="H417" s="10" t="str">
        <f>IF($O417="","",VLOOKUP($O417,'Adopted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IF($O418="","",VLOOKUP($O418,'Adopted vs YTD group'!$A$5:$M$500,2,FALSE))</f>
        <v/>
      </c>
      <c r="B418" t="str">
        <f>IF($O418="","",VLOOKUP($O418,'Adopted vs YTD group'!$A$5:$M$500,3,FALSE))</f>
        <v/>
      </c>
      <c r="C418" t="str">
        <f>IF($O418="","",VLOOKUP($O418,'Adopted vs YTD group'!$A$5:$M$500,4,FALSE))</f>
        <v/>
      </c>
      <c r="D418" t="str">
        <f>IF($O418="","",VLOOKUP($O418,'Adopted vs YTD group'!$A$5:$M$500,5,FALSE))</f>
        <v/>
      </c>
      <c r="E418" t="str">
        <f>IF($O418="","",VLOOKUP($O418,'Adopted vs YTD group'!$A$5:$M$500,6,FALSE))</f>
        <v/>
      </c>
      <c r="F418" t="str">
        <f>IF($O418="","",VLOOKUP($O418,'Adopted vs YTD group'!$A$5:$M$500,7,FALSE))</f>
        <v/>
      </c>
      <c r="G418" s="10" t="str">
        <f>IF($O418="","",VLOOKUP($O418,'Adopted vs YTD group'!$A$5:$M$500,8,FALSE))</f>
        <v/>
      </c>
      <c r="H418" s="10" t="str">
        <f>IF($O418="","",VLOOKUP($O418,'Adopted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IF($O419="","",VLOOKUP($O419,'Adopted vs YTD group'!$A$5:$M$500,2,FALSE))</f>
        <v/>
      </c>
      <c r="B419" t="str">
        <f>IF($O419="","",VLOOKUP($O419,'Adopted vs YTD group'!$A$5:$M$500,3,FALSE))</f>
        <v/>
      </c>
      <c r="C419" t="str">
        <f>IF($O419="","",VLOOKUP($O419,'Adopted vs YTD group'!$A$5:$M$500,4,FALSE))</f>
        <v/>
      </c>
      <c r="D419" t="str">
        <f>IF($O419="","",VLOOKUP($O419,'Adopted vs YTD group'!$A$5:$M$500,5,FALSE))</f>
        <v/>
      </c>
      <c r="E419" t="str">
        <f>IF($O419="","",VLOOKUP($O419,'Adopted vs YTD group'!$A$5:$M$500,6,FALSE))</f>
        <v/>
      </c>
      <c r="F419" t="str">
        <f>IF($O419="","",VLOOKUP($O419,'Adopted vs YTD group'!$A$5:$M$500,7,FALSE))</f>
        <v/>
      </c>
      <c r="G419" s="10" t="str">
        <f>IF($O419="","",VLOOKUP($O419,'Adopted vs YTD group'!$A$5:$M$500,8,FALSE))</f>
        <v/>
      </c>
      <c r="H419" s="10" t="str">
        <f>IF($O419="","",VLOOKUP($O419,'Adopted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IF($O420="","",VLOOKUP($O420,'Adopted vs YTD group'!$A$5:$M$500,2,FALSE))</f>
        <v/>
      </c>
      <c r="B420" t="str">
        <f>IF($O420="","",VLOOKUP($O420,'Adopted vs YTD group'!$A$5:$M$500,3,FALSE))</f>
        <v/>
      </c>
      <c r="C420" t="str">
        <f>IF($O420="","",VLOOKUP($O420,'Adopted vs YTD group'!$A$5:$M$500,4,FALSE))</f>
        <v/>
      </c>
      <c r="D420" t="str">
        <f>IF($O420="","",VLOOKUP($O420,'Adopted vs YTD group'!$A$5:$M$500,5,FALSE))</f>
        <v/>
      </c>
      <c r="E420" t="str">
        <f>IF($O420="","",VLOOKUP($O420,'Adopted vs YTD group'!$A$5:$M$500,6,FALSE))</f>
        <v/>
      </c>
      <c r="F420" t="str">
        <f>IF($O420="","",VLOOKUP($O420,'Adopted vs YTD group'!$A$5:$M$500,7,FALSE))</f>
        <v/>
      </c>
      <c r="G420" s="10" t="str">
        <f>IF($O420="","",VLOOKUP($O420,'Adopted vs YTD group'!$A$5:$M$500,8,FALSE))</f>
        <v/>
      </c>
      <c r="H420" s="10" t="str">
        <f>IF($O420="","",VLOOKUP($O420,'Adopted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IF($O421="","",VLOOKUP($O421,'Adopted vs YTD group'!$A$5:$M$500,2,FALSE))</f>
        <v/>
      </c>
      <c r="B421" t="str">
        <f>IF($O421="","",VLOOKUP($O421,'Adopted vs YTD group'!$A$5:$M$500,3,FALSE))</f>
        <v/>
      </c>
      <c r="C421" t="str">
        <f>IF($O421="","",VLOOKUP($O421,'Adopted vs YTD group'!$A$5:$M$500,4,FALSE))</f>
        <v/>
      </c>
      <c r="D421" t="str">
        <f>IF($O421="","",VLOOKUP($O421,'Adopted vs YTD group'!$A$5:$M$500,5,FALSE))</f>
        <v/>
      </c>
      <c r="E421" t="str">
        <f>IF($O421="","",VLOOKUP($O421,'Adopted vs YTD group'!$A$5:$M$500,6,FALSE))</f>
        <v/>
      </c>
      <c r="F421" t="str">
        <f>IF($O421="","",VLOOKUP($O421,'Adopted vs YTD group'!$A$5:$M$500,7,FALSE))</f>
        <v/>
      </c>
      <c r="G421" s="10" t="str">
        <f>IF($O421="","",VLOOKUP($O421,'Adopted vs YTD group'!$A$5:$M$500,8,FALSE))</f>
        <v/>
      </c>
      <c r="H421" s="10" t="str">
        <f>IF($O421="","",VLOOKUP($O421,'Adopted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IF($O422="","",VLOOKUP($O422,'Adopted vs YTD group'!$A$5:$M$500,2,FALSE))</f>
        <v/>
      </c>
      <c r="B422" t="str">
        <f>IF($O422="","",VLOOKUP($O422,'Adopted vs YTD group'!$A$5:$M$500,3,FALSE))</f>
        <v/>
      </c>
      <c r="C422" t="str">
        <f>IF($O422="","",VLOOKUP($O422,'Adopted vs YTD group'!$A$5:$M$500,4,FALSE))</f>
        <v/>
      </c>
      <c r="D422" t="str">
        <f>IF($O422="","",VLOOKUP($O422,'Adopted vs YTD group'!$A$5:$M$500,5,FALSE))</f>
        <v/>
      </c>
      <c r="E422" t="str">
        <f>IF($O422="","",VLOOKUP($O422,'Adopted vs YTD group'!$A$5:$M$500,6,FALSE))</f>
        <v/>
      </c>
      <c r="F422" t="str">
        <f>IF($O422="","",VLOOKUP($O422,'Adopted vs YTD group'!$A$5:$M$500,7,FALSE))</f>
        <v/>
      </c>
      <c r="G422" s="10" t="str">
        <f>IF($O422="","",VLOOKUP($O422,'Adopted vs YTD group'!$A$5:$M$500,8,FALSE))</f>
        <v/>
      </c>
      <c r="H422" s="10" t="str">
        <f>IF($O422="","",VLOOKUP($O422,'Adopted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IF($O423="","",VLOOKUP($O423,'Adopted vs YTD group'!$A$5:$M$500,2,FALSE))</f>
        <v/>
      </c>
      <c r="B423" t="str">
        <f>IF($O423="","",VLOOKUP($O423,'Adopted vs YTD group'!$A$5:$M$500,3,FALSE))</f>
        <v/>
      </c>
      <c r="C423" t="str">
        <f>IF($O423="","",VLOOKUP($O423,'Adopted vs YTD group'!$A$5:$M$500,4,FALSE))</f>
        <v/>
      </c>
      <c r="D423" t="str">
        <f>IF($O423="","",VLOOKUP($O423,'Adopted vs YTD group'!$A$5:$M$500,5,FALSE))</f>
        <v/>
      </c>
      <c r="E423" t="str">
        <f>IF($O423="","",VLOOKUP($O423,'Adopted vs YTD group'!$A$5:$M$500,6,FALSE))</f>
        <v/>
      </c>
      <c r="F423" t="str">
        <f>IF($O423="","",VLOOKUP($O423,'Adopted vs YTD group'!$A$5:$M$500,7,FALSE))</f>
        <v/>
      </c>
      <c r="G423" s="10" t="str">
        <f>IF($O423="","",VLOOKUP($O423,'Adopted vs YTD group'!$A$5:$M$500,8,FALSE))</f>
        <v/>
      </c>
      <c r="H423" s="10" t="str">
        <f>IF($O423="","",VLOOKUP($O423,'Adopted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IF($O424="","",VLOOKUP($O424,'Adopted vs YTD group'!$A$5:$M$500,2,FALSE))</f>
        <v/>
      </c>
      <c r="B424" t="str">
        <f>IF($O424="","",VLOOKUP($O424,'Adopted vs YTD group'!$A$5:$M$500,3,FALSE))</f>
        <v/>
      </c>
      <c r="C424" t="str">
        <f>IF($O424="","",VLOOKUP($O424,'Adopted vs YTD group'!$A$5:$M$500,4,FALSE))</f>
        <v/>
      </c>
      <c r="D424" t="str">
        <f>IF($O424="","",VLOOKUP($O424,'Adopted vs YTD group'!$A$5:$M$500,5,FALSE))</f>
        <v/>
      </c>
      <c r="E424" t="str">
        <f>IF($O424="","",VLOOKUP($O424,'Adopted vs YTD group'!$A$5:$M$500,6,FALSE))</f>
        <v/>
      </c>
      <c r="F424" t="str">
        <f>IF($O424="","",VLOOKUP($O424,'Adopted vs YTD group'!$A$5:$M$500,7,FALSE))</f>
        <v/>
      </c>
      <c r="G424" s="10" t="str">
        <f>IF($O424="","",VLOOKUP($O424,'Adopted vs YTD group'!$A$5:$M$500,8,FALSE))</f>
        <v/>
      </c>
      <c r="H424" s="10" t="str">
        <f>IF($O424="","",VLOOKUP($O424,'Adopted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IF($O425="","",VLOOKUP($O425,'Adopted vs YTD group'!$A$5:$M$500,2,FALSE))</f>
        <v/>
      </c>
      <c r="B425" t="str">
        <f>IF($O425="","",VLOOKUP($O425,'Adopted vs YTD group'!$A$5:$M$500,3,FALSE))</f>
        <v/>
      </c>
      <c r="C425" t="str">
        <f>IF($O425="","",VLOOKUP($O425,'Adopted vs YTD group'!$A$5:$M$500,4,FALSE))</f>
        <v/>
      </c>
      <c r="D425" t="str">
        <f>IF($O425="","",VLOOKUP($O425,'Adopted vs YTD group'!$A$5:$M$500,5,FALSE))</f>
        <v/>
      </c>
      <c r="E425" t="str">
        <f>IF($O425="","",VLOOKUP($O425,'Adopted vs YTD group'!$A$5:$M$500,6,FALSE))</f>
        <v/>
      </c>
      <c r="F425" t="str">
        <f>IF($O425="","",VLOOKUP($O425,'Adopted vs YTD group'!$A$5:$M$500,7,FALSE))</f>
        <v/>
      </c>
      <c r="G425" s="10" t="str">
        <f>IF($O425="","",VLOOKUP($O425,'Adopted vs YTD group'!$A$5:$M$500,8,FALSE))</f>
        <v/>
      </c>
      <c r="H425" s="10" t="str">
        <f>IF($O425="","",VLOOKUP($O425,'Adopted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IF($O426="","",VLOOKUP($O426,'Adopted vs YTD group'!$A$5:$M$500,2,FALSE))</f>
        <v/>
      </c>
      <c r="B426" t="str">
        <f>IF($O426="","",VLOOKUP($O426,'Adopted vs YTD group'!$A$5:$M$500,3,FALSE))</f>
        <v/>
      </c>
      <c r="C426" t="str">
        <f>IF($O426="","",VLOOKUP($O426,'Adopted vs YTD group'!$A$5:$M$500,4,FALSE))</f>
        <v/>
      </c>
      <c r="D426" t="str">
        <f>IF($O426="","",VLOOKUP($O426,'Adopted vs YTD group'!$A$5:$M$500,5,FALSE))</f>
        <v/>
      </c>
      <c r="E426" t="str">
        <f>IF($O426="","",VLOOKUP($O426,'Adopted vs YTD group'!$A$5:$M$500,6,FALSE))</f>
        <v/>
      </c>
      <c r="F426" t="str">
        <f>IF($O426="","",VLOOKUP($O426,'Adopted vs YTD group'!$A$5:$M$500,7,FALSE))</f>
        <v/>
      </c>
      <c r="G426" s="10" t="str">
        <f>IF($O426="","",VLOOKUP($O426,'Adopted vs YTD group'!$A$5:$M$500,8,FALSE))</f>
        <v/>
      </c>
      <c r="H426" s="10" t="str">
        <f>IF($O426="","",VLOOKUP($O426,'Adopted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IF($O427="","",VLOOKUP($O427,'Adopted vs YTD group'!$A$5:$M$500,2,FALSE))</f>
        <v/>
      </c>
      <c r="B427" t="str">
        <f>IF($O427="","",VLOOKUP($O427,'Adopted vs YTD group'!$A$5:$M$500,3,FALSE))</f>
        <v/>
      </c>
      <c r="C427" t="str">
        <f>IF($O427="","",VLOOKUP($O427,'Adopted vs YTD group'!$A$5:$M$500,4,FALSE))</f>
        <v/>
      </c>
      <c r="D427" t="str">
        <f>IF($O427="","",VLOOKUP($O427,'Adopted vs YTD group'!$A$5:$M$500,5,FALSE))</f>
        <v/>
      </c>
      <c r="E427" t="str">
        <f>IF($O427="","",VLOOKUP($O427,'Adopted vs YTD group'!$A$5:$M$500,6,FALSE))</f>
        <v/>
      </c>
      <c r="F427" t="str">
        <f>IF($O427="","",VLOOKUP($O427,'Adopted vs YTD group'!$A$5:$M$500,7,FALSE))</f>
        <v/>
      </c>
      <c r="G427" s="10" t="str">
        <f>IF($O427="","",VLOOKUP($O427,'Adopted vs YTD group'!$A$5:$M$500,8,FALSE))</f>
        <v/>
      </c>
      <c r="H427" s="10" t="str">
        <f>IF($O427="","",VLOOKUP($O427,'Adopted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IF($O428="","",VLOOKUP($O428,'Adopted vs YTD group'!$A$5:$M$500,2,FALSE))</f>
        <v/>
      </c>
      <c r="B428" t="str">
        <f>IF($O428="","",VLOOKUP($O428,'Adopted vs YTD group'!$A$5:$M$500,3,FALSE))</f>
        <v/>
      </c>
      <c r="C428" t="str">
        <f>IF($O428="","",VLOOKUP($O428,'Adopted vs YTD group'!$A$5:$M$500,4,FALSE))</f>
        <v/>
      </c>
      <c r="D428" t="str">
        <f>IF($O428="","",VLOOKUP($O428,'Adopted vs YTD group'!$A$5:$M$500,5,FALSE))</f>
        <v/>
      </c>
      <c r="E428" t="str">
        <f>IF($O428="","",VLOOKUP($O428,'Adopted vs YTD group'!$A$5:$M$500,6,FALSE))</f>
        <v/>
      </c>
      <c r="F428" t="str">
        <f>IF($O428="","",VLOOKUP($O428,'Adopted vs YTD group'!$A$5:$M$500,7,FALSE))</f>
        <v/>
      </c>
      <c r="G428" s="10" t="str">
        <f>IF($O428="","",VLOOKUP($O428,'Adopted vs YTD group'!$A$5:$M$500,8,FALSE))</f>
        <v/>
      </c>
      <c r="H428" s="10" t="str">
        <f>IF($O428="","",VLOOKUP($O428,'Adopted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IF($O429="","",VLOOKUP($O429,'Adopted vs YTD group'!$A$5:$M$500,2,FALSE))</f>
        <v/>
      </c>
      <c r="B429" t="str">
        <f>IF($O429="","",VLOOKUP($O429,'Adopted vs YTD group'!$A$5:$M$500,3,FALSE))</f>
        <v/>
      </c>
      <c r="C429" t="str">
        <f>IF($O429="","",VLOOKUP($O429,'Adopted vs YTD group'!$A$5:$M$500,4,FALSE))</f>
        <v/>
      </c>
      <c r="D429" t="str">
        <f>IF($O429="","",VLOOKUP($O429,'Adopted vs YTD group'!$A$5:$M$500,5,FALSE))</f>
        <v/>
      </c>
      <c r="E429" t="str">
        <f>IF($O429="","",VLOOKUP($O429,'Adopted vs YTD group'!$A$5:$M$500,6,FALSE))</f>
        <v/>
      </c>
      <c r="F429" t="str">
        <f>IF($O429="","",VLOOKUP($O429,'Adopted vs YTD group'!$A$5:$M$500,7,FALSE))</f>
        <v/>
      </c>
      <c r="G429" s="10" t="str">
        <f>IF($O429="","",VLOOKUP($O429,'Adopted vs YTD group'!$A$5:$M$500,8,FALSE))</f>
        <v/>
      </c>
      <c r="H429" s="10" t="str">
        <f>IF($O429="","",VLOOKUP($O429,'Adopted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IF($O430="","",VLOOKUP($O430,'Adopted vs YTD group'!$A$5:$M$500,2,FALSE))</f>
        <v/>
      </c>
      <c r="B430" t="str">
        <f>IF($O430="","",VLOOKUP($O430,'Adopted vs YTD group'!$A$5:$M$500,3,FALSE))</f>
        <v/>
      </c>
      <c r="C430" t="str">
        <f>IF($O430="","",VLOOKUP($O430,'Adopted vs YTD group'!$A$5:$M$500,4,FALSE))</f>
        <v/>
      </c>
      <c r="D430" t="str">
        <f>IF($O430="","",VLOOKUP($O430,'Adopted vs YTD group'!$A$5:$M$500,5,FALSE))</f>
        <v/>
      </c>
      <c r="E430" t="str">
        <f>IF($O430="","",VLOOKUP($O430,'Adopted vs YTD group'!$A$5:$M$500,6,FALSE))</f>
        <v/>
      </c>
      <c r="F430" t="str">
        <f>IF($O430="","",VLOOKUP($O430,'Adopted vs YTD group'!$A$5:$M$500,7,FALSE))</f>
        <v/>
      </c>
      <c r="G430" s="10" t="str">
        <f>IF($O430="","",VLOOKUP($O430,'Adopted vs YTD group'!$A$5:$M$500,8,FALSE))</f>
        <v/>
      </c>
      <c r="H430" s="10" t="str">
        <f>IF($O430="","",VLOOKUP($O430,'Adopted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IF($O431="","",VLOOKUP($O431,'Adopted vs YTD group'!$A$5:$M$500,2,FALSE))</f>
        <v/>
      </c>
      <c r="B431" t="str">
        <f>IF($O431="","",VLOOKUP($O431,'Adopted vs YTD group'!$A$5:$M$500,3,FALSE))</f>
        <v/>
      </c>
      <c r="C431" t="str">
        <f>IF($O431="","",VLOOKUP($O431,'Adopted vs YTD group'!$A$5:$M$500,4,FALSE))</f>
        <v/>
      </c>
      <c r="D431" t="str">
        <f>IF($O431="","",VLOOKUP($O431,'Adopted vs YTD group'!$A$5:$M$500,5,FALSE))</f>
        <v/>
      </c>
      <c r="E431" t="str">
        <f>IF($O431="","",VLOOKUP($O431,'Adopted vs YTD group'!$A$5:$M$500,6,FALSE))</f>
        <v/>
      </c>
      <c r="F431" t="str">
        <f>IF($O431="","",VLOOKUP($O431,'Adopted vs YTD group'!$A$5:$M$500,7,FALSE))</f>
        <v/>
      </c>
      <c r="G431" s="10" t="str">
        <f>IF($O431="","",VLOOKUP($O431,'Adopted vs YTD group'!$A$5:$M$500,8,FALSE))</f>
        <v/>
      </c>
      <c r="H431" s="10" t="str">
        <f>IF($O431="","",VLOOKUP($O431,'Adopted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IF($O432="","",VLOOKUP($O432,'Adopted vs YTD group'!$A$5:$M$500,2,FALSE))</f>
        <v/>
      </c>
      <c r="B432" t="str">
        <f>IF($O432="","",VLOOKUP($O432,'Adopted vs YTD group'!$A$5:$M$500,3,FALSE))</f>
        <v/>
      </c>
      <c r="C432" t="str">
        <f>IF($O432="","",VLOOKUP($O432,'Adopted vs YTD group'!$A$5:$M$500,4,FALSE))</f>
        <v/>
      </c>
      <c r="D432" t="str">
        <f>IF($O432="","",VLOOKUP($O432,'Adopted vs YTD group'!$A$5:$M$500,5,FALSE))</f>
        <v/>
      </c>
      <c r="E432" t="str">
        <f>IF($O432="","",VLOOKUP($O432,'Adopted vs YTD group'!$A$5:$M$500,6,FALSE))</f>
        <v/>
      </c>
      <c r="F432" t="str">
        <f>IF($O432="","",VLOOKUP($O432,'Adopted vs YTD group'!$A$5:$M$500,7,FALSE))</f>
        <v/>
      </c>
      <c r="G432" s="10" t="str">
        <f>IF($O432="","",VLOOKUP($O432,'Adopted vs YTD group'!$A$5:$M$500,8,FALSE))</f>
        <v/>
      </c>
      <c r="H432" s="10" t="str">
        <f>IF($O432="","",VLOOKUP($O432,'Adopted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IF($O433="","",VLOOKUP($O433,'Adopted vs YTD group'!$A$5:$M$500,2,FALSE))</f>
        <v/>
      </c>
      <c r="B433" t="str">
        <f>IF($O433="","",VLOOKUP($O433,'Adopted vs YTD group'!$A$5:$M$500,3,FALSE))</f>
        <v/>
      </c>
      <c r="C433" t="str">
        <f>IF($O433="","",VLOOKUP($O433,'Adopted vs YTD group'!$A$5:$M$500,4,FALSE))</f>
        <v/>
      </c>
      <c r="D433" t="str">
        <f>IF($O433="","",VLOOKUP($O433,'Adopted vs YTD group'!$A$5:$M$500,5,FALSE))</f>
        <v/>
      </c>
      <c r="E433" t="str">
        <f>IF($O433="","",VLOOKUP($O433,'Adopted vs YTD group'!$A$5:$M$500,6,FALSE))</f>
        <v/>
      </c>
      <c r="F433" t="str">
        <f>IF($O433="","",VLOOKUP($O433,'Adopted vs YTD group'!$A$5:$M$500,7,FALSE))</f>
        <v/>
      </c>
      <c r="G433" s="10" t="str">
        <f>IF($O433="","",VLOOKUP($O433,'Adopted vs YTD group'!$A$5:$M$500,8,FALSE))</f>
        <v/>
      </c>
      <c r="H433" s="10" t="str">
        <f>IF($O433="","",VLOOKUP($O433,'Adopted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IF($O434="","",VLOOKUP($O434,'Adopted vs YTD group'!$A$5:$M$500,2,FALSE))</f>
        <v/>
      </c>
      <c r="B434" t="str">
        <f>IF($O434="","",VLOOKUP($O434,'Adopted vs YTD group'!$A$5:$M$500,3,FALSE))</f>
        <v/>
      </c>
      <c r="C434" t="str">
        <f>IF($O434="","",VLOOKUP($O434,'Adopted vs YTD group'!$A$5:$M$500,4,FALSE))</f>
        <v/>
      </c>
      <c r="D434" t="str">
        <f>IF($O434="","",VLOOKUP($O434,'Adopted vs YTD group'!$A$5:$M$500,5,FALSE))</f>
        <v/>
      </c>
      <c r="E434" t="str">
        <f>IF($O434="","",VLOOKUP($O434,'Adopted vs YTD group'!$A$5:$M$500,6,FALSE))</f>
        <v/>
      </c>
      <c r="F434" t="str">
        <f>IF($O434="","",VLOOKUP($O434,'Adopted vs YTD group'!$A$5:$M$500,7,FALSE))</f>
        <v/>
      </c>
      <c r="G434" s="10" t="str">
        <f>IF($O434="","",VLOOKUP($O434,'Adopted vs YTD group'!$A$5:$M$500,8,FALSE))</f>
        <v/>
      </c>
      <c r="H434" s="10" t="str">
        <f>IF($O434="","",VLOOKUP($O434,'Adopted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IF($O435="","",VLOOKUP($O435,'Adopted vs YTD group'!$A$5:$M$500,2,FALSE))</f>
        <v/>
      </c>
      <c r="B435" t="str">
        <f>IF($O435="","",VLOOKUP($O435,'Adopted vs YTD group'!$A$5:$M$500,3,FALSE))</f>
        <v/>
      </c>
      <c r="C435" t="str">
        <f>IF($O435="","",VLOOKUP($O435,'Adopted vs YTD group'!$A$5:$M$500,4,FALSE))</f>
        <v/>
      </c>
      <c r="D435" t="str">
        <f>IF($O435="","",VLOOKUP($O435,'Adopted vs YTD group'!$A$5:$M$500,5,FALSE))</f>
        <v/>
      </c>
      <c r="E435" t="str">
        <f>IF($O435="","",VLOOKUP($O435,'Adopted vs YTD group'!$A$5:$M$500,6,FALSE))</f>
        <v/>
      </c>
      <c r="F435" t="str">
        <f>IF($O435="","",VLOOKUP($O435,'Adopted vs YTD group'!$A$5:$M$500,7,FALSE))</f>
        <v/>
      </c>
      <c r="G435" s="10" t="str">
        <f>IF($O435="","",VLOOKUP($O435,'Adopted vs YTD group'!$A$5:$M$500,8,FALSE))</f>
        <v/>
      </c>
      <c r="H435" s="10" t="str">
        <f>IF($O435="","",VLOOKUP($O435,'Adopted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IF($O436="","",VLOOKUP($O436,'Adopted vs YTD group'!$A$5:$M$500,2,FALSE))</f>
        <v/>
      </c>
      <c r="B436" t="str">
        <f>IF($O436="","",VLOOKUP($O436,'Adopted vs YTD group'!$A$5:$M$500,3,FALSE))</f>
        <v/>
      </c>
      <c r="C436" t="str">
        <f>IF($O436="","",VLOOKUP($O436,'Adopted vs YTD group'!$A$5:$M$500,4,FALSE))</f>
        <v/>
      </c>
      <c r="D436" t="str">
        <f>IF($O436="","",VLOOKUP($O436,'Adopted vs YTD group'!$A$5:$M$500,5,FALSE))</f>
        <v/>
      </c>
      <c r="E436" t="str">
        <f>IF($O436="","",VLOOKUP($O436,'Adopted vs YTD group'!$A$5:$M$500,6,FALSE))</f>
        <v/>
      </c>
      <c r="F436" t="str">
        <f>IF($O436="","",VLOOKUP($O436,'Adopted vs YTD group'!$A$5:$M$500,7,FALSE))</f>
        <v/>
      </c>
      <c r="G436" s="10" t="str">
        <f>IF($O436="","",VLOOKUP($O436,'Adopted vs YTD group'!$A$5:$M$500,8,FALSE))</f>
        <v/>
      </c>
      <c r="H436" s="10" t="str">
        <f>IF($O436="","",VLOOKUP($O436,'Adopted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IF($O437="","",VLOOKUP($O437,'Adopted vs YTD group'!$A$5:$M$500,2,FALSE))</f>
        <v/>
      </c>
      <c r="B437" t="str">
        <f>IF($O437="","",VLOOKUP($O437,'Adopted vs YTD group'!$A$5:$M$500,3,FALSE))</f>
        <v/>
      </c>
      <c r="C437" t="str">
        <f>IF($O437="","",VLOOKUP($O437,'Adopted vs YTD group'!$A$5:$M$500,4,FALSE))</f>
        <v/>
      </c>
      <c r="D437" t="str">
        <f>IF($O437="","",VLOOKUP($O437,'Adopted vs YTD group'!$A$5:$M$500,5,FALSE))</f>
        <v/>
      </c>
      <c r="E437" t="str">
        <f>IF($O437="","",VLOOKUP($O437,'Adopted vs YTD group'!$A$5:$M$500,6,FALSE))</f>
        <v/>
      </c>
      <c r="F437" t="str">
        <f>IF($O437="","",VLOOKUP($O437,'Adopted vs YTD group'!$A$5:$M$500,7,FALSE))</f>
        <v/>
      </c>
      <c r="G437" s="10" t="str">
        <f>IF($O437="","",VLOOKUP($O437,'Adopted vs YTD group'!$A$5:$M$500,8,FALSE))</f>
        <v/>
      </c>
      <c r="H437" s="10" t="str">
        <f>IF($O437="","",VLOOKUP($O437,'Adopted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IF($O438="","",VLOOKUP($O438,'Adopted vs YTD group'!$A$5:$M$500,2,FALSE))</f>
        <v/>
      </c>
      <c r="B438" t="str">
        <f>IF($O438="","",VLOOKUP($O438,'Adopted vs YTD group'!$A$5:$M$500,3,FALSE))</f>
        <v/>
      </c>
      <c r="C438" t="str">
        <f>IF($O438="","",VLOOKUP($O438,'Adopted vs YTD group'!$A$5:$M$500,4,FALSE))</f>
        <v/>
      </c>
      <c r="D438" t="str">
        <f>IF($O438="","",VLOOKUP($O438,'Adopted vs YTD group'!$A$5:$M$500,5,FALSE))</f>
        <v/>
      </c>
      <c r="E438" t="str">
        <f>IF($O438="","",VLOOKUP($O438,'Adopted vs YTD group'!$A$5:$M$500,6,FALSE))</f>
        <v/>
      </c>
      <c r="F438" t="str">
        <f>IF($O438="","",VLOOKUP($O438,'Adopted vs YTD group'!$A$5:$M$500,7,FALSE))</f>
        <v/>
      </c>
      <c r="G438" s="10" t="str">
        <f>IF($O438="","",VLOOKUP($O438,'Adopted vs YTD group'!$A$5:$M$500,8,FALSE))</f>
        <v/>
      </c>
      <c r="H438" s="10" t="str">
        <f>IF($O438="","",VLOOKUP($O438,'Adopted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IF($O439="","",VLOOKUP($O439,'Adopted vs YTD group'!$A$5:$M$500,2,FALSE))</f>
        <v/>
      </c>
      <c r="B439" t="str">
        <f>IF($O439="","",VLOOKUP($O439,'Adopted vs YTD group'!$A$5:$M$500,3,FALSE))</f>
        <v/>
      </c>
      <c r="C439" t="str">
        <f>IF($O439="","",VLOOKUP($O439,'Adopted vs YTD group'!$A$5:$M$500,4,FALSE))</f>
        <v/>
      </c>
      <c r="D439" t="str">
        <f>IF($O439="","",VLOOKUP($O439,'Adopted vs YTD group'!$A$5:$M$500,5,FALSE))</f>
        <v/>
      </c>
      <c r="E439" t="str">
        <f>IF($O439="","",VLOOKUP($O439,'Adopted vs YTD group'!$A$5:$M$500,6,FALSE))</f>
        <v/>
      </c>
      <c r="F439" t="str">
        <f>IF($O439="","",VLOOKUP($O439,'Adopted vs YTD group'!$A$5:$M$500,7,FALSE))</f>
        <v/>
      </c>
      <c r="G439" s="10" t="str">
        <f>IF($O439="","",VLOOKUP($O439,'Adopted vs YTD group'!$A$5:$M$500,8,FALSE))</f>
        <v/>
      </c>
      <c r="H439" s="10" t="str">
        <f>IF($O439="","",VLOOKUP($O439,'Adopted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IF($O440="","",VLOOKUP($O440,'Adopted vs YTD group'!$A$5:$M$500,2,FALSE))</f>
        <v/>
      </c>
      <c r="B440" t="str">
        <f>IF($O440="","",VLOOKUP($O440,'Adopted vs YTD group'!$A$5:$M$500,3,FALSE))</f>
        <v/>
      </c>
      <c r="C440" t="str">
        <f>IF($O440="","",VLOOKUP($O440,'Adopted vs YTD group'!$A$5:$M$500,4,FALSE))</f>
        <v/>
      </c>
      <c r="D440" t="str">
        <f>IF($O440="","",VLOOKUP($O440,'Adopted vs YTD group'!$A$5:$M$500,5,FALSE))</f>
        <v/>
      </c>
      <c r="E440" t="str">
        <f>IF($O440="","",VLOOKUP($O440,'Adopted vs YTD group'!$A$5:$M$500,6,FALSE))</f>
        <v/>
      </c>
      <c r="F440" t="str">
        <f>IF($O440="","",VLOOKUP($O440,'Adopted vs YTD group'!$A$5:$M$500,7,FALSE))</f>
        <v/>
      </c>
      <c r="G440" s="10" t="str">
        <f>IF($O440="","",VLOOKUP($O440,'Adopted vs YTD group'!$A$5:$M$500,8,FALSE))</f>
        <v/>
      </c>
      <c r="H440" s="10" t="str">
        <f>IF($O440="","",VLOOKUP($O440,'Adopted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IF($O441="","",VLOOKUP($O441,'Adopted vs YTD group'!$A$5:$M$500,2,FALSE))</f>
        <v/>
      </c>
      <c r="B441" t="str">
        <f>IF($O441="","",VLOOKUP($O441,'Adopted vs YTD group'!$A$5:$M$500,3,FALSE))</f>
        <v/>
      </c>
      <c r="C441" t="str">
        <f>IF($O441="","",VLOOKUP($O441,'Adopted vs YTD group'!$A$5:$M$500,4,FALSE))</f>
        <v/>
      </c>
      <c r="D441" t="str">
        <f>IF($O441="","",VLOOKUP($O441,'Adopted vs YTD group'!$A$5:$M$500,5,FALSE))</f>
        <v/>
      </c>
      <c r="E441" t="str">
        <f>IF($O441="","",VLOOKUP($O441,'Adopted vs YTD group'!$A$5:$M$500,6,FALSE))</f>
        <v/>
      </c>
      <c r="F441" t="str">
        <f>IF($O441="","",VLOOKUP($O441,'Adopted vs YTD group'!$A$5:$M$500,7,FALSE))</f>
        <v/>
      </c>
      <c r="G441" s="10" t="str">
        <f>IF($O441="","",VLOOKUP($O441,'Adopted vs YTD group'!$A$5:$M$500,8,FALSE))</f>
        <v/>
      </c>
      <c r="H441" s="10" t="str">
        <f>IF($O441="","",VLOOKUP($O441,'Adopted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IF($O442="","",VLOOKUP($O442,'Adopted vs YTD group'!$A$5:$M$500,2,FALSE))</f>
        <v/>
      </c>
      <c r="B442" t="str">
        <f>IF($O442="","",VLOOKUP($O442,'Adopted vs YTD group'!$A$5:$M$500,3,FALSE))</f>
        <v/>
      </c>
      <c r="C442" t="str">
        <f>IF($O442="","",VLOOKUP($O442,'Adopted vs YTD group'!$A$5:$M$500,4,FALSE))</f>
        <v/>
      </c>
      <c r="D442" t="str">
        <f>IF($O442="","",VLOOKUP($O442,'Adopted vs YTD group'!$A$5:$M$500,5,FALSE))</f>
        <v/>
      </c>
      <c r="E442" t="str">
        <f>IF($O442="","",VLOOKUP($O442,'Adopted vs YTD group'!$A$5:$M$500,6,FALSE))</f>
        <v/>
      </c>
      <c r="F442" t="str">
        <f>IF($O442="","",VLOOKUP($O442,'Adopted vs YTD group'!$A$5:$M$500,7,FALSE))</f>
        <v/>
      </c>
      <c r="G442" s="10" t="str">
        <f>IF($O442="","",VLOOKUP($O442,'Adopted vs YTD group'!$A$5:$M$500,8,FALSE))</f>
        <v/>
      </c>
      <c r="H442" s="10" t="str">
        <f>IF($O442="","",VLOOKUP($O442,'Adopted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IF($O443="","",VLOOKUP($O443,'Adopted vs YTD group'!$A$5:$M$500,2,FALSE))</f>
        <v/>
      </c>
      <c r="B443" t="str">
        <f>IF($O443="","",VLOOKUP($O443,'Adopted vs YTD group'!$A$5:$M$500,3,FALSE))</f>
        <v/>
      </c>
      <c r="C443" t="str">
        <f>IF($O443="","",VLOOKUP($O443,'Adopted vs YTD group'!$A$5:$M$500,4,FALSE))</f>
        <v/>
      </c>
      <c r="D443" t="str">
        <f>IF($O443="","",VLOOKUP($O443,'Adopted vs YTD group'!$A$5:$M$500,5,FALSE))</f>
        <v/>
      </c>
      <c r="E443" t="str">
        <f>IF($O443="","",VLOOKUP($O443,'Adopted vs YTD group'!$A$5:$M$500,6,FALSE))</f>
        <v/>
      </c>
      <c r="F443" t="str">
        <f>IF($O443="","",VLOOKUP($O443,'Adopted vs YTD group'!$A$5:$M$500,7,FALSE))</f>
        <v/>
      </c>
      <c r="G443" s="10" t="str">
        <f>IF($O443="","",VLOOKUP($O443,'Adopted vs YTD group'!$A$5:$M$500,8,FALSE))</f>
        <v/>
      </c>
      <c r="H443" s="10" t="str">
        <f>IF($O443="","",VLOOKUP($O443,'Adopted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IF($O444="","",VLOOKUP($O444,'Adopted vs YTD group'!$A$5:$M$500,2,FALSE))</f>
        <v/>
      </c>
      <c r="B444" t="str">
        <f>IF($O444="","",VLOOKUP($O444,'Adopted vs YTD group'!$A$5:$M$500,3,FALSE))</f>
        <v/>
      </c>
      <c r="C444" t="str">
        <f>IF($O444="","",VLOOKUP($O444,'Adopted vs YTD group'!$A$5:$M$500,4,FALSE))</f>
        <v/>
      </c>
      <c r="D444" t="str">
        <f>IF($O444="","",VLOOKUP($O444,'Adopted vs YTD group'!$A$5:$M$500,5,FALSE))</f>
        <v/>
      </c>
      <c r="E444" t="str">
        <f>IF($O444="","",VLOOKUP($O444,'Adopted vs YTD group'!$A$5:$M$500,6,FALSE))</f>
        <v/>
      </c>
      <c r="F444" t="str">
        <f>IF($O444="","",VLOOKUP($O444,'Adopted vs YTD group'!$A$5:$M$500,7,FALSE))</f>
        <v/>
      </c>
      <c r="G444" s="10" t="str">
        <f>IF($O444="","",VLOOKUP($O444,'Adopted vs YTD group'!$A$5:$M$500,8,FALSE))</f>
        <v/>
      </c>
      <c r="H444" s="10" t="str">
        <f>IF($O444="","",VLOOKUP($O444,'Adopted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IF($O445="","",VLOOKUP($O445,'Adopted vs YTD group'!$A$5:$M$500,2,FALSE))</f>
        <v/>
      </c>
      <c r="B445" t="str">
        <f>IF($O445="","",VLOOKUP($O445,'Adopted vs YTD group'!$A$5:$M$500,3,FALSE))</f>
        <v/>
      </c>
      <c r="C445" t="str">
        <f>IF($O445="","",VLOOKUP($O445,'Adopted vs YTD group'!$A$5:$M$500,4,FALSE))</f>
        <v/>
      </c>
      <c r="D445" t="str">
        <f>IF($O445="","",VLOOKUP($O445,'Adopted vs YTD group'!$A$5:$M$500,5,FALSE))</f>
        <v/>
      </c>
      <c r="E445" t="str">
        <f>IF($O445="","",VLOOKUP($O445,'Adopted vs YTD group'!$A$5:$M$500,6,FALSE))</f>
        <v/>
      </c>
      <c r="F445" t="str">
        <f>IF($O445="","",VLOOKUP($O445,'Adopted vs YTD group'!$A$5:$M$500,7,FALSE))</f>
        <v/>
      </c>
      <c r="G445" s="10" t="str">
        <f>IF($O445="","",VLOOKUP($O445,'Adopted vs YTD group'!$A$5:$M$500,8,FALSE))</f>
        <v/>
      </c>
      <c r="H445" s="10" t="str">
        <f>IF($O445="","",VLOOKUP($O445,'Adopted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IF($O446="","",VLOOKUP($O446,'Adopted vs YTD group'!$A$5:$M$500,2,FALSE))</f>
        <v/>
      </c>
      <c r="B446" t="str">
        <f>IF($O446="","",VLOOKUP($O446,'Adopted vs YTD group'!$A$5:$M$500,3,FALSE))</f>
        <v/>
      </c>
      <c r="C446" t="str">
        <f>IF($O446="","",VLOOKUP($O446,'Adopted vs YTD group'!$A$5:$M$500,4,FALSE))</f>
        <v/>
      </c>
      <c r="D446" t="str">
        <f>IF($O446="","",VLOOKUP($O446,'Adopted vs YTD group'!$A$5:$M$500,5,FALSE))</f>
        <v/>
      </c>
      <c r="E446" t="str">
        <f>IF($O446="","",VLOOKUP($O446,'Adopted vs YTD group'!$A$5:$M$500,6,FALSE))</f>
        <v/>
      </c>
      <c r="F446" t="str">
        <f>IF($O446="","",VLOOKUP($O446,'Adopted vs YTD group'!$A$5:$M$500,7,FALSE))</f>
        <v/>
      </c>
      <c r="G446" s="10" t="str">
        <f>IF($O446="","",VLOOKUP($O446,'Adopted vs YTD group'!$A$5:$M$500,8,FALSE))</f>
        <v/>
      </c>
      <c r="H446" s="10" t="str">
        <f>IF($O446="","",VLOOKUP($O446,'Adopted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IF($O447="","",VLOOKUP($O447,'Adopted vs YTD group'!$A$5:$M$500,2,FALSE))</f>
        <v/>
      </c>
      <c r="B447" t="str">
        <f>IF($O447="","",VLOOKUP($O447,'Adopted vs YTD group'!$A$5:$M$500,3,FALSE))</f>
        <v/>
      </c>
      <c r="C447" t="str">
        <f>IF($O447="","",VLOOKUP($O447,'Adopted vs YTD group'!$A$5:$M$500,4,FALSE))</f>
        <v/>
      </c>
      <c r="D447" t="str">
        <f>IF($O447="","",VLOOKUP($O447,'Adopted vs YTD group'!$A$5:$M$500,5,FALSE))</f>
        <v/>
      </c>
      <c r="E447" t="str">
        <f>IF($O447="","",VLOOKUP($O447,'Adopted vs YTD group'!$A$5:$M$500,6,FALSE))</f>
        <v/>
      </c>
      <c r="F447" t="str">
        <f>IF($O447="","",VLOOKUP($O447,'Adopted vs YTD group'!$A$5:$M$500,7,FALSE))</f>
        <v/>
      </c>
      <c r="G447" s="10" t="str">
        <f>IF($O447="","",VLOOKUP($O447,'Adopted vs YTD group'!$A$5:$M$500,8,FALSE))</f>
        <v/>
      </c>
      <c r="H447" s="10" t="str">
        <f>IF($O447="","",VLOOKUP($O447,'Adopted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IF($O448="","",VLOOKUP($O448,'Adopted vs YTD group'!$A$5:$M$500,2,FALSE))</f>
        <v/>
      </c>
      <c r="B448" t="str">
        <f>IF($O448="","",VLOOKUP($O448,'Adopted vs YTD group'!$A$5:$M$500,3,FALSE))</f>
        <v/>
      </c>
      <c r="C448" t="str">
        <f>IF($O448="","",VLOOKUP($O448,'Adopted vs YTD group'!$A$5:$M$500,4,FALSE))</f>
        <v/>
      </c>
      <c r="D448" t="str">
        <f>IF($O448="","",VLOOKUP($O448,'Adopted vs YTD group'!$A$5:$M$500,5,FALSE))</f>
        <v/>
      </c>
      <c r="E448" t="str">
        <f>IF($O448="","",VLOOKUP($O448,'Adopted vs YTD group'!$A$5:$M$500,6,FALSE))</f>
        <v/>
      </c>
      <c r="F448" t="str">
        <f>IF($O448="","",VLOOKUP($O448,'Adopted vs YTD group'!$A$5:$M$500,7,FALSE))</f>
        <v/>
      </c>
      <c r="G448" s="10" t="str">
        <f>IF($O448="","",VLOOKUP($O448,'Adopted vs YTD group'!$A$5:$M$500,8,FALSE))</f>
        <v/>
      </c>
      <c r="H448" s="10" t="str">
        <f>IF($O448="","",VLOOKUP($O448,'Adopted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IF($O449="","",VLOOKUP($O449,'Adopted vs YTD group'!$A$5:$M$500,2,FALSE))</f>
        <v/>
      </c>
      <c r="B449" t="str">
        <f>IF($O449="","",VLOOKUP($O449,'Adopted vs YTD group'!$A$5:$M$500,3,FALSE))</f>
        <v/>
      </c>
      <c r="C449" t="str">
        <f>IF($O449="","",VLOOKUP($O449,'Adopted vs YTD group'!$A$5:$M$500,4,FALSE))</f>
        <v/>
      </c>
      <c r="D449" t="str">
        <f>IF($O449="","",VLOOKUP($O449,'Adopted vs YTD group'!$A$5:$M$500,5,FALSE))</f>
        <v/>
      </c>
      <c r="E449" t="str">
        <f>IF($O449="","",VLOOKUP($O449,'Adopted vs YTD group'!$A$5:$M$500,6,FALSE))</f>
        <v/>
      </c>
      <c r="F449" t="str">
        <f>IF($O449="","",VLOOKUP($O449,'Adopted vs YTD group'!$A$5:$M$500,7,FALSE))</f>
        <v/>
      </c>
      <c r="G449" s="10" t="str">
        <f>IF($O449="","",VLOOKUP($O449,'Adopted vs YTD group'!$A$5:$M$500,8,FALSE))</f>
        <v/>
      </c>
      <c r="H449" s="10" t="str">
        <f>IF($O449="","",VLOOKUP($O449,'Adopted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IF($O450="","",VLOOKUP($O450,'Adopted vs YTD group'!$A$5:$M$500,2,FALSE))</f>
        <v/>
      </c>
      <c r="B450" t="str">
        <f>IF($O450="","",VLOOKUP($O450,'Adopted vs YTD group'!$A$5:$M$500,3,FALSE))</f>
        <v/>
      </c>
      <c r="C450" t="str">
        <f>IF($O450="","",VLOOKUP($O450,'Adopted vs YTD group'!$A$5:$M$500,4,FALSE))</f>
        <v/>
      </c>
      <c r="D450" t="str">
        <f>IF($O450="","",VLOOKUP($O450,'Adopted vs YTD group'!$A$5:$M$500,5,FALSE))</f>
        <v/>
      </c>
      <c r="E450" t="str">
        <f>IF($O450="","",VLOOKUP($O450,'Adopted vs YTD group'!$A$5:$M$500,6,FALSE))</f>
        <v/>
      </c>
      <c r="F450" t="str">
        <f>IF($O450="","",VLOOKUP($O450,'Adopted vs YTD group'!$A$5:$M$500,7,FALSE))</f>
        <v/>
      </c>
      <c r="G450" s="10" t="str">
        <f>IF($O450="","",VLOOKUP($O450,'Adopted vs YTD group'!$A$5:$M$500,8,FALSE))</f>
        <v/>
      </c>
      <c r="H450" s="10" t="str">
        <f>IF($O450="","",VLOOKUP($O450,'Adopted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IF($O451="","",VLOOKUP($O451,'Adopted vs YTD group'!$A$5:$M$500,2,FALSE))</f>
        <v/>
      </c>
      <c r="B451" t="str">
        <f>IF($O451="","",VLOOKUP($O451,'Adopted vs YTD group'!$A$5:$M$500,3,FALSE))</f>
        <v/>
      </c>
      <c r="C451" t="str">
        <f>IF($O451="","",VLOOKUP($O451,'Adopted vs YTD group'!$A$5:$M$500,4,FALSE))</f>
        <v/>
      </c>
      <c r="D451" t="str">
        <f>IF($O451="","",VLOOKUP($O451,'Adopted vs YTD group'!$A$5:$M$500,5,FALSE))</f>
        <v/>
      </c>
      <c r="E451" t="str">
        <f>IF($O451="","",VLOOKUP($O451,'Adopted vs YTD group'!$A$5:$M$500,6,FALSE))</f>
        <v/>
      </c>
      <c r="F451" t="str">
        <f>IF($O451="","",VLOOKUP($O451,'Adopted vs YTD group'!$A$5:$M$500,7,FALSE))</f>
        <v/>
      </c>
      <c r="G451" s="10" t="str">
        <f>IF($O451="","",VLOOKUP($O451,'Adopted vs YTD group'!$A$5:$M$500,8,FALSE))</f>
        <v/>
      </c>
      <c r="H451" s="10" t="str">
        <f>IF($O451="","",VLOOKUP($O451,'Adopted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IF($O452="","",VLOOKUP($O452,'Adopted vs YTD group'!$A$5:$M$500,2,FALSE))</f>
        <v/>
      </c>
      <c r="B452" t="str">
        <f>IF($O452="","",VLOOKUP($O452,'Adopted vs YTD group'!$A$5:$M$500,3,FALSE))</f>
        <v/>
      </c>
      <c r="C452" t="str">
        <f>IF($O452="","",VLOOKUP($O452,'Adopted vs YTD group'!$A$5:$M$500,4,FALSE))</f>
        <v/>
      </c>
      <c r="D452" t="str">
        <f>IF($O452="","",VLOOKUP($O452,'Adopted vs YTD group'!$A$5:$M$500,5,FALSE))</f>
        <v/>
      </c>
      <c r="E452" t="str">
        <f>IF($O452="","",VLOOKUP($O452,'Adopted vs YTD group'!$A$5:$M$500,6,FALSE))</f>
        <v/>
      </c>
      <c r="F452" t="str">
        <f>IF($O452="","",VLOOKUP($O452,'Adopted vs YTD group'!$A$5:$M$500,7,FALSE))</f>
        <v/>
      </c>
      <c r="G452" s="10" t="str">
        <f>IF($O452="","",VLOOKUP($O452,'Adopted vs YTD group'!$A$5:$M$500,8,FALSE))</f>
        <v/>
      </c>
      <c r="H452" s="10" t="str">
        <f>IF($O452="","",VLOOKUP($O452,'Adopted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IF($O453="","",VLOOKUP($O453,'Adopted vs YTD group'!$A$5:$M$500,2,FALSE))</f>
        <v/>
      </c>
      <c r="B453" t="str">
        <f>IF($O453="","",VLOOKUP($O453,'Adopted vs YTD group'!$A$5:$M$500,3,FALSE))</f>
        <v/>
      </c>
      <c r="C453" t="str">
        <f>IF($O453="","",VLOOKUP($O453,'Adopted vs YTD group'!$A$5:$M$500,4,FALSE))</f>
        <v/>
      </c>
      <c r="D453" t="str">
        <f>IF($O453="","",VLOOKUP($O453,'Adopted vs YTD group'!$A$5:$M$500,5,FALSE))</f>
        <v/>
      </c>
      <c r="E453" t="str">
        <f>IF($O453="","",VLOOKUP($O453,'Adopted vs YTD group'!$A$5:$M$500,6,FALSE))</f>
        <v/>
      </c>
      <c r="F453" t="str">
        <f>IF($O453="","",VLOOKUP($O453,'Adopted vs YTD group'!$A$5:$M$500,7,FALSE))</f>
        <v/>
      </c>
      <c r="G453" s="10" t="str">
        <f>IF($O453="","",VLOOKUP($O453,'Adopted vs YTD group'!$A$5:$M$500,8,FALSE))</f>
        <v/>
      </c>
      <c r="H453" s="10" t="str">
        <f>IF($O453="","",VLOOKUP($O453,'Adopted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IF($O454="","",VLOOKUP($O454,'Adopted vs YTD group'!$A$5:$M$500,2,FALSE))</f>
        <v/>
      </c>
      <c r="B454" t="str">
        <f>IF($O454="","",VLOOKUP($O454,'Adopted vs YTD group'!$A$5:$M$500,3,FALSE))</f>
        <v/>
      </c>
      <c r="C454" t="str">
        <f>IF($O454="","",VLOOKUP($O454,'Adopted vs YTD group'!$A$5:$M$500,4,FALSE))</f>
        <v/>
      </c>
      <c r="D454" t="str">
        <f>IF($O454="","",VLOOKUP($O454,'Adopted vs YTD group'!$A$5:$M$500,5,FALSE))</f>
        <v/>
      </c>
      <c r="E454" t="str">
        <f>IF($O454="","",VLOOKUP($O454,'Adopted vs YTD group'!$A$5:$M$500,6,FALSE))</f>
        <v/>
      </c>
      <c r="F454" t="str">
        <f>IF($O454="","",VLOOKUP($O454,'Adopted vs YTD group'!$A$5:$M$500,7,FALSE))</f>
        <v/>
      </c>
      <c r="G454" s="10" t="str">
        <f>IF($O454="","",VLOOKUP($O454,'Adopted vs YTD group'!$A$5:$M$500,8,FALSE))</f>
        <v/>
      </c>
      <c r="H454" s="10" t="str">
        <f>IF($O454="","",VLOOKUP($O454,'Adopted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IF($O455="","",VLOOKUP($O455,'Adopted vs YTD group'!$A$5:$M$500,2,FALSE))</f>
        <v/>
      </c>
      <c r="B455" t="str">
        <f>IF($O455="","",VLOOKUP($O455,'Adopted vs YTD group'!$A$5:$M$500,3,FALSE))</f>
        <v/>
      </c>
      <c r="C455" t="str">
        <f>IF($O455="","",VLOOKUP($O455,'Adopted vs YTD group'!$A$5:$M$500,4,FALSE))</f>
        <v/>
      </c>
      <c r="D455" t="str">
        <f>IF($O455="","",VLOOKUP($O455,'Adopted vs YTD group'!$A$5:$M$500,5,FALSE))</f>
        <v/>
      </c>
      <c r="E455" t="str">
        <f>IF($O455="","",VLOOKUP($O455,'Adopted vs YTD group'!$A$5:$M$500,6,FALSE))</f>
        <v/>
      </c>
      <c r="F455" t="str">
        <f>IF($O455="","",VLOOKUP($O455,'Adopted vs YTD group'!$A$5:$M$500,7,FALSE))</f>
        <v/>
      </c>
      <c r="G455" s="10" t="str">
        <f>IF($O455="","",VLOOKUP($O455,'Adopted vs YTD group'!$A$5:$M$500,8,FALSE))</f>
        <v/>
      </c>
      <c r="H455" s="10" t="str">
        <f>IF($O455="","",VLOOKUP($O455,'Adopted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IF($O456="","",VLOOKUP($O456,'Adopted vs YTD group'!$A$5:$M$500,2,FALSE))</f>
        <v/>
      </c>
      <c r="B456" t="str">
        <f>IF($O456="","",VLOOKUP($O456,'Adopted vs YTD group'!$A$5:$M$500,3,FALSE))</f>
        <v/>
      </c>
      <c r="C456" t="str">
        <f>IF($O456="","",VLOOKUP($O456,'Adopted vs YTD group'!$A$5:$M$500,4,FALSE))</f>
        <v/>
      </c>
      <c r="D456" t="str">
        <f>IF($O456="","",VLOOKUP($O456,'Adopted vs YTD group'!$A$5:$M$500,5,FALSE))</f>
        <v/>
      </c>
      <c r="E456" t="str">
        <f>IF($O456="","",VLOOKUP($O456,'Adopted vs YTD group'!$A$5:$M$500,6,FALSE))</f>
        <v/>
      </c>
      <c r="F456" t="str">
        <f>IF($O456="","",VLOOKUP($O456,'Adopted vs YTD group'!$A$5:$M$500,7,FALSE))</f>
        <v/>
      </c>
      <c r="G456" s="10" t="str">
        <f>IF($O456="","",VLOOKUP($O456,'Adopted vs YTD group'!$A$5:$M$500,8,FALSE))</f>
        <v/>
      </c>
      <c r="H456" s="10" t="str">
        <f>IF($O456="","",VLOOKUP($O456,'Adopted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IF($O457="","",VLOOKUP($O457,'Adopted vs YTD group'!$A$5:$M$500,2,FALSE))</f>
        <v/>
      </c>
      <c r="B457" t="str">
        <f>IF($O457="","",VLOOKUP($O457,'Adopted vs YTD group'!$A$5:$M$500,3,FALSE))</f>
        <v/>
      </c>
      <c r="C457" t="str">
        <f>IF($O457="","",VLOOKUP($O457,'Adopted vs YTD group'!$A$5:$M$500,4,FALSE))</f>
        <v/>
      </c>
      <c r="D457" t="str">
        <f>IF($O457="","",VLOOKUP($O457,'Adopted vs YTD group'!$A$5:$M$500,5,FALSE))</f>
        <v/>
      </c>
      <c r="E457" t="str">
        <f>IF($O457="","",VLOOKUP($O457,'Adopted vs YTD group'!$A$5:$M$500,6,FALSE))</f>
        <v/>
      </c>
      <c r="F457" t="str">
        <f>IF($O457="","",VLOOKUP($O457,'Adopted vs YTD group'!$A$5:$M$500,7,FALSE))</f>
        <v/>
      </c>
      <c r="G457" s="10" t="str">
        <f>IF($O457="","",VLOOKUP($O457,'Adopted vs YTD group'!$A$5:$M$500,8,FALSE))</f>
        <v/>
      </c>
      <c r="H457" s="10" t="str">
        <f>IF($O457="","",VLOOKUP($O457,'Adopted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IF($O458="","",VLOOKUP($O458,'Adopted vs YTD group'!$A$5:$M$500,2,FALSE))</f>
        <v/>
      </c>
      <c r="B458" t="str">
        <f>IF($O458="","",VLOOKUP($O458,'Adopted vs YTD group'!$A$5:$M$500,3,FALSE))</f>
        <v/>
      </c>
      <c r="C458" t="str">
        <f>IF($O458="","",VLOOKUP($O458,'Adopted vs YTD group'!$A$5:$M$500,4,FALSE))</f>
        <v/>
      </c>
      <c r="D458" t="str">
        <f>IF($O458="","",VLOOKUP($O458,'Adopted vs YTD group'!$A$5:$M$500,5,FALSE))</f>
        <v/>
      </c>
      <c r="E458" t="str">
        <f>IF($O458="","",VLOOKUP($O458,'Adopted vs YTD group'!$A$5:$M$500,6,FALSE))</f>
        <v/>
      </c>
      <c r="F458" t="str">
        <f>IF($O458="","",VLOOKUP($O458,'Adopted vs YTD group'!$A$5:$M$500,7,FALSE))</f>
        <v/>
      </c>
      <c r="G458" s="10" t="str">
        <f>IF($O458="","",VLOOKUP($O458,'Adopted vs YTD group'!$A$5:$M$500,8,FALSE))</f>
        <v/>
      </c>
      <c r="H458" s="10" t="str">
        <f>IF($O458="","",VLOOKUP($O458,'Adopted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IF($O459="","",VLOOKUP($O459,'Adopted vs YTD group'!$A$5:$M$500,2,FALSE))</f>
        <v/>
      </c>
      <c r="B459" t="str">
        <f>IF($O459="","",VLOOKUP($O459,'Adopted vs YTD group'!$A$5:$M$500,3,FALSE))</f>
        <v/>
      </c>
      <c r="C459" t="str">
        <f>IF($O459="","",VLOOKUP($O459,'Adopted vs YTD group'!$A$5:$M$500,4,FALSE))</f>
        <v/>
      </c>
      <c r="D459" t="str">
        <f>IF($O459="","",VLOOKUP($O459,'Adopted vs YTD group'!$A$5:$M$500,5,FALSE))</f>
        <v/>
      </c>
      <c r="E459" t="str">
        <f>IF($O459="","",VLOOKUP($O459,'Adopted vs YTD group'!$A$5:$M$500,6,FALSE))</f>
        <v/>
      </c>
      <c r="F459" t="str">
        <f>IF($O459="","",VLOOKUP($O459,'Adopted vs YTD group'!$A$5:$M$500,7,FALSE))</f>
        <v/>
      </c>
      <c r="G459" s="10" t="str">
        <f>IF($O459="","",VLOOKUP($O459,'Adopted vs YTD group'!$A$5:$M$500,8,FALSE))</f>
        <v/>
      </c>
      <c r="H459" s="10" t="str">
        <f>IF($O459="","",VLOOKUP($O459,'Adopted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IF($O460="","",VLOOKUP($O460,'Adopted vs YTD group'!$A$5:$M$500,2,FALSE))</f>
        <v/>
      </c>
      <c r="B460" t="str">
        <f>IF($O460="","",VLOOKUP($O460,'Adopted vs YTD group'!$A$5:$M$500,3,FALSE))</f>
        <v/>
      </c>
      <c r="C460" t="str">
        <f>IF($O460="","",VLOOKUP($O460,'Adopted vs YTD group'!$A$5:$M$500,4,FALSE))</f>
        <v/>
      </c>
      <c r="D460" t="str">
        <f>IF($O460="","",VLOOKUP($O460,'Adopted vs YTD group'!$A$5:$M$500,5,FALSE))</f>
        <v/>
      </c>
      <c r="E460" t="str">
        <f>IF($O460="","",VLOOKUP($O460,'Adopted vs YTD group'!$A$5:$M$500,6,FALSE))</f>
        <v/>
      </c>
      <c r="F460" t="str">
        <f>IF($O460="","",VLOOKUP($O460,'Adopted vs YTD group'!$A$5:$M$500,7,FALSE))</f>
        <v/>
      </c>
      <c r="G460" s="10" t="str">
        <f>IF($O460="","",VLOOKUP($O460,'Adopted vs YTD group'!$A$5:$M$500,8,FALSE))</f>
        <v/>
      </c>
      <c r="H460" s="10" t="str">
        <f>IF($O460="","",VLOOKUP($O460,'Adopted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IF($O461="","",VLOOKUP($O461,'Adopted vs YTD group'!$A$5:$M$500,2,FALSE))</f>
        <v/>
      </c>
      <c r="B461" t="str">
        <f>IF($O461="","",VLOOKUP($O461,'Adopted vs YTD group'!$A$5:$M$500,3,FALSE))</f>
        <v/>
      </c>
      <c r="C461" t="str">
        <f>IF($O461="","",VLOOKUP($O461,'Adopted vs YTD group'!$A$5:$M$500,4,FALSE))</f>
        <v/>
      </c>
      <c r="D461" t="str">
        <f>IF($O461="","",VLOOKUP($O461,'Adopted vs YTD group'!$A$5:$M$500,5,FALSE))</f>
        <v/>
      </c>
      <c r="E461" t="str">
        <f>IF($O461="","",VLOOKUP($O461,'Adopted vs YTD group'!$A$5:$M$500,6,FALSE))</f>
        <v/>
      </c>
      <c r="F461" t="str">
        <f>IF($O461="","",VLOOKUP($O461,'Adopted vs YTD group'!$A$5:$M$500,7,FALSE))</f>
        <v/>
      </c>
      <c r="G461" s="10" t="str">
        <f>IF($O461="","",VLOOKUP($O461,'Adopted vs YTD group'!$A$5:$M$500,8,FALSE))</f>
        <v/>
      </c>
      <c r="H461" s="10" t="str">
        <f>IF($O461="","",VLOOKUP($O461,'Adopted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IF($O462="","",VLOOKUP($O462,'Adopted vs YTD group'!$A$5:$M$500,2,FALSE))</f>
        <v/>
      </c>
      <c r="B462" t="str">
        <f>IF($O462="","",VLOOKUP($O462,'Adopted vs YTD group'!$A$5:$M$500,3,FALSE))</f>
        <v/>
      </c>
      <c r="C462" t="str">
        <f>IF($O462="","",VLOOKUP($O462,'Adopted vs YTD group'!$A$5:$M$500,4,FALSE))</f>
        <v/>
      </c>
      <c r="D462" t="str">
        <f>IF($O462="","",VLOOKUP($O462,'Adopted vs YTD group'!$A$5:$M$500,5,FALSE))</f>
        <v/>
      </c>
      <c r="E462" t="str">
        <f>IF($O462="","",VLOOKUP($O462,'Adopted vs YTD group'!$A$5:$M$500,6,FALSE))</f>
        <v/>
      </c>
      <c r="F462" t="str">
        <f>IF($O462="","",VLOOKUP($O462,'Adopted vs YTD group'!$A$5:$M$500,7,FALSE))</f>
        <v/>
      </c>
      <c r="G462" s="10" t="str">
        <f>IF($O462="","",VLOOKUP($O462,'Adopted vs YTD group'!$A$5:$M$500,8,FALSE))</f>
        <v/>
      </c>
      <c r="H462" s="10" t="str">
        <f>IF($O462="","",VLOOKUP($O462,'Adopted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IF($O463="","",VLOOKUP($O463,'Adopted vs YTD group'!$A$5:$M$500,2,FALSE))</f>
        <v/>
      </c>
      <c r="B463" t="str">
        <f>IF($O463="","",VLOOKUP($O463,'Adopted vs YTD group'!$A$5:$M$500,3,FALSE))</f>
        <v/>
      </c>
      <c r="C463" t="str">
        <f>IF($O463="","",VLOOKUP($O463,'Adopted vs YTD group'!$A$5:$M$500,4,FALSE))</f>
        <v/>
      </c>
      <c r="D463" t="str">
        <f>IF($O463="","",VLOOKUP($O463,'Adopted vs YTD group'!$A$5:$M$500,5,FALSE))</f>
        <v/>
      </c>
      <c r="E463" t="str">
        <f>IF($O463="","",VLOOKUP($O463,'Adopted vs YTD group'!$A$5:$M$500,6,FALSE))</f>
        <v/>
      </c>
      <c r="F463" t="str">
        <f>IF($O463="","",VLOOKUP($O463,'Adopted vs YTD group'!$A$5:$M$500,7,FALSE))</f>
        <v/>
      </c>
      <c r="G463" s="10" t="str">
        <f>IF($O463="","",VLOOKUP($O463,'Adopted vs YTD group'!$A$5:$M$500,8,FALSE))</f>
        <v/>
      </c>
      <c r="H463" s="10" t="str">
        <f>IF($O463="","",VLOOKUP($O463,'Adopted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IF($O464="","",VLOOKUP($O464,'Adopted vs YTD group'!$A$5:$M$500,2,FALSE))</f>
        <v/>
      </c>
      <c r="B464" t="str">
        <f>IF($O464="","",VLOOKUP($O464,'Adopted vs YTD group'!$A$5:$M$500,3,FALSE))</f>
        <v/>
      </c>
      <c r="C464" t="str">
        <f>IF($O464="","",VLOOKUP($O464,'Adopted vs YTD group'!$A$5:$M$500,4,FALSE))</f>
        <v/>
      </c>
      <c r="D464" t="str">
        <f>IF($O464="","",VLOOKUP($O464,'Adopted vs YTD group'!$A$5:$M$500,5,FALSE))</f>
        <v/>
      </c>
      <c r="E464" t="str">
        <f>IF($O464="","",VLOOKUP($O464,'Adopted vs YTD group'!$A$5:$M$500,6,FALSE))</f>
        <v/>
      </c>
      <c r="F464" t="str">
        <f>IF($O464="","",VLOOKUP($O464,'Adopted vs YTD group'!$A$5:$M$500,7,FALSE))</f>
        <v/>
      </c>
      <c r="G464" s="10" t="str">
        <f>IF($O464="","",VLOOKUP($O464,'Adopted vs YTD group'!$A$5:$M$500,8,FALSE))</f>
        <v/>
      </c>
      <c r="H464" s="10" t="str">
        <f>IF($O464="","",VLOOKUP($O464,'Adopted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IF($O465="","",VLOOKUP($O465,'Adopted vs YTD group'!$A$5:$M$500,2,FALSE))</f>
        <v/>
      </c>
      <c r="B465" t="str">
        <f>IF($O465="","",VLOOKUP($O465,'Adopted vs YTD group'!$A$5:$M$500,3,FALSE))</f>
        <v/>
      </c>
      <c r="C465" t="str">
        <f>IF($O465="","",VLOOKUP($O465,'Adopted vs YTD group'!$A$5:$M$500,4,FALSE))</f>
        <v/>
      </c>
      <c r="D465" t="str">
        <f>IF($O465="","",VLOOKUP($O465,'Adopted vs YTD group'!$A$5:$M$500,5,FALSE))</f>
        <v/>
      </c>
      <c r="E465" t="str">
        <f>IF($O465="","",VLOOKUP($O465,'Adopted vs YTD group'!$A$5:$M$500,6,FALSE))</f>
        <v/>
      </c>
      <c r="F465" t="str">
        <f>IF($O465="","",VLOOKUP($O465,'Adopted vs YTD group'!$A$5:$M$500,7,FALSE))</f>
        <v/>
      </c>
      <c r="G465" s="10" t="str">
        <f>IF($O465="","",VLOOKUP($O465,'Adopted vs YTD group'!$A$5:$M$500,8,FALSE))</f>
        <v/>
      </c>
      <c r="H465" s="10" t="str">
        <f>IF($O465="","",VLOOKUP($O465,'Adopted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IF($O466="","",VLOOKUP($O466,'Adopted vs YTD group'!$A$5:$M$500,2,FALSE))</f>
        <v/>
      </c>
      <c r="B466" t="str">
        <f>IF($O466="","",VLOOKUP($O466,'Adopted vs YTD group'!$A$5:$M$500,3,FALSE))</f>
        <v/>
      </c>
      <c r="C466" t="str">
        <f>IF($O466="","",VLOOKUP($O466,'Adopted vs YTD group'!$A$5:$M$500,4,FALSE))</f>
        <v/>
      </c>
      <c r="D466" t="str">
        <f>IF($O466="","",VLOOKUP($O466,'Adopted vs YTD group'!$A$5:$M$500,5,FALSE))</f>
        <v/>
      </c>
      <c r="E466" t="str">
        <f>IF($O466="","",VLOOKUP($O466,'Adopted vs YTD group'!$A$5:$M$500,6,FALSE))</f>
        <v/>
      </c>
      <c r="F466" t="str">
        <f>IF($O466="","",VLOOKUP($O466,'Adopted vs YTD group'!$A$5:$M$500,7,FALSE))</f>
        <v/>
      </c>
      <c r="G466" s="10" t="str">
        <f>IF($O466="","",VLOOKUP($O466,'Adopted vs YTD group'!$A$5:$M$500,8,FALSE))</f>
        <v/>
      </c>
      <c r="H466" s="10" t="str">
        <f>IF($O466="","",VLOOKUP($O466,'Adopted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IF($O467="","",VLOOKUP($O467,'Adopted vs YTD group'!$A$5:$M$500,2,FALSE))</f>
        <v/>
      </c>
      <c r="B467" t="str">
        <f>IF($O467="","",VLOOKUP($O467,'Adopted vs YTD group'!$A$5:$M$500,3,FALSE))</f>
        <v/>
      </c>
      <c r="C467" t="str">
        <f>IF($O467="","",VLOOKUP($O467,'Adopted vs YTD group'!$A$5:$M$500,4,FALSE))</f>
        <v/>
      </c>
      <c r="D467" t="str">
        <f>IF($O467="","",VLOOKUP($O467,'Adopted vs YTD group'!$A$5:$M$500,5,FALSE))</f>
        <v/>
      </c>
      <c r="E467" t="str">
        <f>IF($O467="","",VLOOKUP($O467,'Adopted vs YTD group'!$A$5:$M$500,6,FALSE))</f>
        <v/>
      </c>
      <c r="F467" t="str">
        <f>IF($O467="","",VLOOKUP($O467,'Adopted vs YTD group'!$A$5:$M$500,7,FALSE))</f>
        <v/>
      </c>
      <c r="G467" s="10" t="str">
        <f>IF($O467="","",VLOOKUP($O467,'Adopted vs YTD group'!$A$5:$M$500,8,FALSE))</f>
        <v/>
      </c>
      <c r="H467" s="10" t="str">
        <f>IF($O467="","",VLOOKUP($O467,'Adopted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IF($O468="","",VLOOKUP($O468,'Adopted vs YTD group'!$A$5:$M$500,2,FALSE))</f>
        <v/>
      </c>
      <c r="B468" t="str">
        <f>IF($O468="","",VLOOKUP($O468,'Adopted vs YTD group'!$A$5:$M$500,3,FALSE))</f>
        <v/>
      </c>
      <c r="C468" t="str">
        <f>IF($O468="","",VLOOKUP($O468,'Adopted vs YTD group'!$A$5:$M$500,4,FALSE))</f>
        <v/>
      </c>
      <c r="D468" t="str">
        <f>IF($O468="","",VLOOKUP($O468,'Adopted vs YTD group'!$A$5:$M$500,5,FALSE))</f>
        <v/>
      </c>
      <c r="E468" t="str">
        <f>IF($O468="","",VLOOKUP($O468,'Adopted vs YTD group'!$A$5:$M$500,6,FALSE))</f>
        <v/>
      </c>
      <c r="F468" t="str">
        <f>IF($O468="","",VLOOKUP($O468,'Adopted vs YTD group'!$A$5:$M$500,7,FALSE))</f>
        <v/>
      </c>
      <c r="G468" s="10" t="str">
        <f>IF($O468="","",VLOOKUP($O468,'Adopted vs YTD group'!$A$5:$M$500,8,FALSE))</f>
        <v/>
      </c>
      <c r="H468" s="10" t="str">
        <f>IF($O468="","",VLOOKUP($O468,'Adopted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IF($O469="","",VLOOKUP($O469,'Adopted vs YTD group'!$A$5:$M$500,2,FALSE))</f>
        <v/>
      </c>
      <c r="B469" t="str">
        <f>IF($O469="","",VLOOKUP($O469,'Adopted vs YTD group'!$A$5:$M$500,3,FALSE))</f>
        <v/>
      </c>
      <c r="C469" t="str">
        <f>IF($O469="","",VLOOKUP($O469,'Adopted vs YTD group'!$A$5:$M$500,4,FALSE))</f>
        <v/>
      </c>
      <c r="D469" t="str">
        <f>IF($O469="","",VLOOKUP($O469,'Adopted vs YTD group'!$A$5:$M$500,5,FALSE))</f>
        <v/>
      </c>
      <c r="E469" t="str">
        <f>IF($O469="","",VLOOKUP($O469,'Adopted vs YTD group'!$A$5:$M$500,6,FALSE))</f>
        <v/>
      </c>
      <c r="F469" t="str">
        <f>IF($O469="","",VLOOKUP($O469,'Adopted vs YTD group'!$A$5:$M$500,7,FALSE))</f>
        <v/>
      </c>
      <c r="G469" s="10" t="str">
        <f>IF($O469="","",VLOOKUP($O469,'Adopted vs YTD group'!$A$5:$M$500,8,FALSE))</f>
        <v/>
      </c>
      <c r="H469" s="10" t="str">
        <f>IF($O469="","",VLOOKUP($O469,'Adopted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IF($O470="","",VLOOKUP($O470,'Adopted vs YTD group'!$A$5:$M$500,2,FALSE))</f>
        <v/>
      </c>
      <c r="B470" t="str">
        <f>IF($O470="","",VLOOKUP($O470,'Adopted vs YTD group'!$A$5:$M$500,3,FALSE))</f>
        <v/>
      </c>
      <c r="C470" t="str">
        <f>IF($O470="","",VLOOKUP($O470,'Adopted vs YTD group'!$A$5:$M$500,4,FALSE))</f>
        <v/>
      </c>
      <c r="D470" t="str">
        <f>IF($O470="","",VLOOKUP($O470,'Adopted vs YTD group'!$A$5:$M$500,5,FALSE))</f>
        <v/>
      </c>
      <c r="E470" t="str">
        <f>IF($O470="","",VLOOKUP($O470,'Adopted vs YTD group'!$A$5:$M$500,6,FALSE))</f>
        <v/>
      </c>
      <c r="F470" t="str">
        <f>IF($O470="","",VLOOKUP($O470,'Adopted vs YTD group'!$A$5:$M$500,7,FALSE))</f>
        <v/>
      </c>
      <c r="G470" s="10" t="str">
        <f>IF($O470="","",VLOOKUP($O470,'Adopted vs YTD group'!$A$5:$M$500,8,FALSE))</f>
        <v/>
      </c>
      <c r="H470" s="10" t="str">
        <f>IF($O470="","",VLOOKUP($O470,'Adopted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IF($O471="","",VLOOKUP($O471,'Adopted vs YTD group'!$A$5:$M$500,2,FALSE))</f>
        <v/>
      </c>
      <c r="B471" t="str">
        <f>IF($O471="","",VLOOKUP($O471,'Adopted vs YTD group'!$A$5:$M$500,3,FALSE))</f>
        <v/>
      </c>
      <c r="C471" t="str">
        <f>IF($O471="","",VLOOKUP($O471,'Adopted vs YTD group'!$A$5:$M$500,4,FALSE))</f>
        <v/>
      </c>
      <c r="D471" t="str">
        <f>IF($O471="","",VLOOKUP($O471,'Adopted vs YTD group'!$A$5:$M$500,5,FALSE))</f>
        <v/>
      </c>
      <c r="E471" t="str">
        <f>IF($O471="","",VLOOKUP($O471,'Adopted vs YTD group'!$A$5:$M$500,6,FALSE))</f>
        <v/>
      </c>
      <c r="F471" t="str">
        <f>IF($O471="","",VLOOKUP($O471,'Adopted vs YTD group'!$A$5:$M$500,7,FALSE))</f>
        <v/>
      </c>
      <c r="G471" s="10" t="str">
        <f>IF($O471="","",VLOOKUP($O471,'Adopted vs YTD group'!$A$5:$M$500,8,FALSE))</f>
        <v/>
      </c>
      <c r="H471" s="10" t="str">
        <f>IF($O471="","",VLOOKUP($O471,'Adopted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IF($O472="","",VLOOKUP($O472,'Adopted vs YTD group'!$A$5:$M$500,2,FALSE))</f>
        <v/>
      </c>
      <c r="B472" t="str">
        <f>IF($O472="","",VLOOKUP($O472,'Adopted vs YTD group'!$A$5:$M$500,3,FALSE))</f>
        <v/>
      </c>
      <c r="C472" t="str">
        <f>IF($O472="","",VLOOKUP($O472,'Adopted vs YTD group'!$A$5:$M$500,4,FALSE))</f>
        <v/>
      </c>
      <c r="D472" t="str">
        <f>IF($O472="","",VLOOKUP($O472,'Adopted vs YTD group'!$A$5:$M$500,5,FALSE))</f>
        <v/>
      </c>
      <c r="E472" t="str">
        <f>IF($O472="","",VLOOKUP($O472,'Adopted vs YTD group'!$A$5:$M$500,6,FALSE))</f>
        <v/>
      </c>
      <c r="F472" t="str">
        <f>IF($O472="","",VLOOKUP($O472,'Adopted vs YTD group'!$A$5:$M$500,7,FALSE))</f>
        <v/>
      </c>
      <c r="G472" s="10" t="str">
        <f>IF($O472="","",VLOOKUP($O472,'Adopted vs YTD group'!$A$5:$M$500,8,FALSE))</f>
        <v/>
      </c>
      <c r="H472" s="10" t="str">
        <f>IF($O472="","",VLOOKUP($O472,'Adopted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IF($O473="","",VLOOKUP($O473,'Adopted vs YTD group'!$A$5:$M$500,2,FALSE))</f>
        <v/>
      </c>
      <c r="B473" t="str">
        <f>IF($O473="","",VLOOKUP($O473,'Adopted vs YTD group'!$A$5:$M$500,3,FALSE))</f>
        <v/>
      </c>
      <c r="C473" t="str">
        <f>IF($O473="","",VLOOKUP($O473,'Adopted vs YTD group'!$A$5:$M$500,4,FALSE))</f>
        <v/>
      </c>
      <c r="D473" t="str">
        <f>IF($O473="","",VLOOKUP($O473,'Adopted vs YTD group'!$A$5:$M$500,5,FALSE))</f>
        <v/>
      </c>
      <c r="E473" t="str">
        <f>IF($O473="","",VLOOKUP($O473,'Adopted vs YTD group'!$A$5:$M$500,6,FALSE))</f>
        <v/>
      </c>
      <c r="F473" t="str">
        <f>IF($O473="","",VLOOKUP($O473,'Adopted vs YTD group'!$A$5:$M$500,7,FALSE))</f>
        <v/>
      </c>
      <c r="G473" s="10" t="str">
        <f>IF($O473="","",VLOOKUP($O473,'Adopted vs YTD group'!$A$5:$M$500,8,FALSE))</f>
        <v/>
      </c>
      <c r="H473" s="10" t="str">
        <f>IF($O473="","",VLOOKUP($O473,'Adopted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IF($O474="","",VLOOKUP($O474,'Adopted vs YTD group'!$A$5:$M$500,2,FALSE))</f>
        <v/>
      </c>
      <c r="B474" t="str">
        <f>IF($O474="","",VLOOKUP($O474,'Adopted vs YTD group'!$A$5:$M$500,3,FALSE))</f>
        <v/>
      </c>
      <c r="C474" t="str">
        <f>IF($O474="","",VLOOKUP($O474,'Adopted vs YTD group'!$A$5:$M$500,4,FALSE))</f>
        <v/>
      </c>
      <c r="D474" t="str">
        <f>IF($O474="","",VLOOKUP($O474,'Adopted vs YTD group'!$A$5:$M$500,5,FALSE))</f>
        <v/>
      </c>
      <c r="E474" t="str">
        <f>IF($O474="","",VLOOKUP($O474,'Adopted vs YTD group'!$A$5:$M$500,6,FALSE))</f>
        <v/>
      </c>
      <c r="F474" t="str">
        <f>IF($O474="","",VLOOKUP($O474,'Adopted vs YTD group'!$A$5:$M$500,7,FALSE))</f>
        <v/>
      </c>
      <c r="G474" s="10" t="str">
        <f>IF($O474="","",VLOOKUP($O474,'Adopted vs YTD group'!$A$5:$M$500,8,FALSE))</f>
        <v/>
      </c>
      <c r="H474" s="10" t="str">
        <f>IF($O474="","",VLOOKUP($O474,'Adopted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IF($O475="","",VLOOKUP($O475,'Adopted vs YTD group'!$A$5:$M$500,2,FALSE))</f>
        <v/>
      </c>
      <c r="B475" t="str">
        <f>IF($O475="","",VLOOKUP($O475,'Adopted vs YTD group'!$A$5:$M$500,3,FALSE))</f>
        <v/>
      </c>
      <c r="C475" t="str">
        <f>IF($O475="","",VLOOKUP($O475,'Adopted vs YTD group'!$A$5:$M$500,4,FALSE))</f>
        <v/>
      </c>
      <c r="D475" t="str">
        <f>IF($O475="","",VLOOKUP($O475,'Adopted vs YTD group'!$A$5:$M$500,5,FALSE))</f>
        <v/>
      </c>
      <c r="E475" t="str">
        <f>IF($O475="","",VLOOKUP($O475,'Adopted vs YTD group'!$A$5:$M$500,6,FALSE))</f>
        <v/>
      </c>
      <c r="F475" t="str">
        <f>IF($O475="","",VLOOKUP($O475,'Adopted vs YTD group'!$A$5:$M$500,7,FALSE))</f>
        <v/>
      </c>
      <c r="G475" s="10" t="str">
        <f>IF($O475="","",VLOOKUP($O475,'Adopted vs YTD group'!$A$5:$M$500,8,FALSE))</f>
        <v/>
      </c>
      <c r="H475" s="10" t="str">
        <f>IF($O475="","",VLOOKUP($O475,'Adopted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IF($O476="","",VLOOKUP($O476,'Adopted vs YTD group'!$A$5:$M$500,2,FALSE))</f>
        <v/>
      </c>
      <c r="B476" t="str">
        <f>IF($O476="","",VLOOKUP($O476,'Adopted vs YTD group'!$A$5:$M$500,3,FALSE))</f>
        <v/>
      </c>
      <c r="C476" t="str">
        <f>IF($O476="","",VLOOKUP($O476,'Adopted vs YTD group'!$A$5:$M$500,4,FALSE))</f>
        <v/>
      </c>
      <c r="D476" t="str">
        <f>IF($O476="","",VLOOKUP($O476,'Adopted vs YTD group'!$A$5:$M$500,5,FALSE))</f>
        <v/>
      </c>
      <c r="E476" t="str">
        <f>IF($O476="","",VLOOKUP($O476,'Adopted vs YTD group'!$A$5:$M$500,6,FALSE))</f>
        <v/>
      </c>
      <c r="F476" t="str">
        <f>IF($O476="","",VLOOKUP($O476,'Adopted vs YTD group'!$A$5:$M$500,7,FALSE))</f>
        <v/>
      </c>
      <c r="G476" s="10" t="str">
        <f>IF($O476="","",VLOOKUP($O476,'Adopted vs YTD group'!$A$5:$M$500,8,FALSE))</f>
        <v/>
      </c>
      <c r="H476" s="10" t="str">
        <f>IF($O476="","",VLOOKUP($O476,'Adopted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IF($O477="","",VLOOKUP($O477,'Adopted vs YTD group'!$A$5:$M$500,2,FALSE))</f>
        <v/>
      </c>
      <c r="B477" t="str">
        <f>IF($O477="","",VLOOKUP($O477,'Adopted vs YTD group'!$A$5:$M$500,3,FALSE))</f>
        <v/>
      </c>
      <c r="C477" t="str">
        <f>IF($O477="","",VLOOKUP($O477,'Adopted vs YTD group'!$A$5:$M$500,4,FALSE))</f>
        <v/>
      </c>
      <c r="D477" t="str">
        <f>IF($O477="","",VLOOKUP($O477,'Adopted vs YTD group'!$A$5:$M$500,5,FALSE))</f>
        <v/>
      </c>
      <c r="E477" t="str">
        <f>IF($O477="","",VLOOKUP($O477,'Adopted vs YTD group'!$A$5:$M$500,6,FALSE))</f>
        <v/>
      </c>
      <c r="F477" t="str">
        <f>IF($O477="","",VLOOKUP($O477,'Adopted vs YTD group'!$A$5:$M$500,7,FALSE))</f>
        <v/>
      </c>
      <c r="G477" s="10" t="str">
        <f>IF($O477="","",VLOOKUP($O477,'Adopted vs YTD group'!$A$5:$M$500,8,FALSE))</f>
        <v/>
      </c>
      <c r="H477" s="10" t="str">
        <f>IF($O477="","",VLOOKUP($O477,'Adopted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IF($O478="","",VLOOKUP($O478,'Adopted vs YTD group'!$A$5:$M$500,2,FALSE))</f>
        <v/>
      </c>
      <c r="B478" t="str">
        <f>IF($O478="","",VLOOKUP($O478,'Adopted vs YTD group'!$A$5:$M$500,3,FALSE))</f>
        <v/>
      </c>
      <c r="C478" t="str">
        <f>IF($O478="","",VLOOKUP($O478,'Adopted vs YTD group'!$A$5:$M$500,4,FALSE))</f>
        <v/>
      </c>
      <c r="D478" t="str">
        <f>IF($O478="","",VLOOKUP($O478,'Adopted vs YTD group'!$A$5:$M$500,5,FALSE))</f>
        <v/>
      </c>
      <c r="E478" t="str">
        <f>IF($O478="","",VLOOKUP($O478,'Adopted vs YTD group'!$A$5:$M$500,6,FALSE))</f>
        <v/>
      </c>
      <c r="F478" t="str">
        <f>IF($O478="","",VLOOKUP($O478,'Adopted vs YTD group'!$A$5:$M$500,7,FALSE))</f>
        <v/>
      </c>
      <c r="G478" s="10" t="str">
        <f>IF($O478="","",VLOOKUP($O478,'Adopted vs YTD group'!$A$5:$M$500,8,FALSE))</f>
        <v/>
      </c>
      <c r="H478" s="10" t="str">
        <f>IF($O478="","",VLOOKUP($O478,'Adopted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IF($O479="","",VLOOKUP($O479,'Adopted vs YTD group'!$A$5:$M$500,2,FALSE))</f>
        <v/>
      </c>
      <c r="B479" t="str">
        <f>IF($O479="","",VLOOKUP($O479,'Adopted vs YTD group'!$A$5:$M$500,3,FALSE))</f>
        <v/>
      </c>
      <c r="C479" t="str">
        <f>IF($O479="","",VLOOKUP($O479,'Adopted vs YTD group'!$A$5:$M$500,4,FALSE))</f>
        <v/>
      </c>
      <c r="D479" t="str">
        <f>IF($O479="","",VLOOKUP($O479,'Adopted vs YTD group'!$A$5:$M$500,5,FALSE))</f>
        <v/>
      </c>
      <c r="E479" t="str">
        <f>IF($O479="","",VLOOKUP($O479,'Adopted vs YTD group'!$A$5:$M$500,6,FALSE))</f>
        <v/>
      </c>
      <c r="F479" t="str">
        <f>IF($O479="","",VLOOKUP($O479,'Adopted vs YTD group'!$A$5:$M$500,7,FALSE))</f>
        <v/>
      </c>
      <c r="G479" s="10" t="str">
        <f>IF($O479="","",VLOOKUP($O479,'Adopted vs YTD group'!$A$5:$M$500,8,FALSE))</f>
        <v/>
      </c>
      <c r="H479" s="10" t="str">
        <f>IF($O479="","",VLOOKUP($O479,'Adopted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IF($O480="","",VLOOKUP($O480,'Adopted vs YTD group'!$A$5:$M$500,2,FALSE))</f>
        <v/>
      </c>
      <c r="B480" t="str">
        <f>IF($O480="","",VLOOKUP($O480,'Adopted vs YTD group'!$A$5:$M$500,3,FALSE))</f>
        <v/>
      </c>
      <c r="C480" t="str">
        <f>IF($O480="","",VLOOKUP($O480,'Adopted vs YTD group'!$A$5:$M$500,4,FALSE))</f>
        <v/>
      </c>
      <c r="D480" t="str">
        <f>IF($O480="","",VLOOKUP($O480,'Adopted vs YTD group'!$A$5:$M$500,5,FALSE))</f>
        <v/>
      </c>
      <c r="E480" t="str">
        <f>IF($O480="","",VLOOKUP($O480,'Adopted vs YTD group'!$A$5:$M$500,6,FALSE))</f>
        <v/>
      </c>
      <c r="F480" t="str">
        <f>IF($O480="","",VLOOKUP($O480,'Adopted vs YTD group'!$A$5:$M$500,7,FALSE))</f>
        <v/>
      </c>
      <c r="G480" s="10" t="str">
        <f>IF($O480="","",VLOOKUP($O480,'Adopted vs YTD group'!$A$5:$M$500,8,FALSE))</f>
        <v/>
      </c>
      <c r="H480" s="10" t="str">
        <f>IF($O480="","",VLOOKUP($O480,'Adopted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IF($O481="","",VLOOKUP($O481,'Adopted vs YTD group'!$A$5:$M$500,2,FALSE))</f>
        <v/>
      </c>
      <c r="B481" t="str">
        <f>IF($O481="","",VLOOKUP($O481,'Adopted vs YTD group'!$A$5:$M$500,3,FALSE))</f>
        <v/>
      </c>
      <c r="C481" t="str">
        <f>IF($O481="","",VLOOKUP($O481,'Adopted vs YTD group'!$A$5:$M$500,4,FALSE))</f>
        <v/>
      </c>
      <c r="D481" t="str">
        <f>IF($O481="","",VLOOKUP($O481,'Adopted vs YTD group'!$A$5:$M$500,5,FALSE))</f>
        <v/>
      </c>
      <c r="E481" t="str">
        <f>IF($O481="","",VLOOKUP($O481,'Adopted vs YTD group'!$A$5:$M$500,6,FALSE))</f>
        <v/>
      </c>
      <c r="F481" t="str">
        <f>IF($O481="","",VLOOKUP($O481,'Adopted vs YTD group'!$A$5:$M$500,7,FALSE))</f>
        <v/>
      </c>
      <c r="G481" s="10" t="str">
        <f>IF($O481="","",VLOOKUP($O481,'Adopted vs YTD group'!$A$5:$M$500,8,FALSE))</f>
        <v/>
      </c>
      <c r="H481" s="10" t="str">
        <f>IF($O481="","",VLOOKUP($O481,'Adopted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IF($O482="","",VLOOKUP($O482,'Adopted vs YTD group'!$A$5:$M$500,2,FALSE))</f>
        <v/>
      </c>
      <c r="B482" t="str">
        <f>IF($O482="","",VLOOKUP($O482,'Adopted vs YTD group'!$A$5:$M$500,3,FALSE))</f>
        <v/>
      </c>
      <c r="C482" t="str">
        <f>IF($O482="","",VLOOKUP($O482,'Adopted vs YTD group'!$A$5:$M$500,4,FALSE))</f>
        <v/>
      </c>
      <c r="D482" t="str">
        <f>IF($O482="","",VLOOKUP($O482,'Adopted vs YTD group'!$A$5:$M$500,5,FALSE))</f>
        <v/>
      </c>
      <c r="E482" t="str">
        <f>IF($O482="","",VLOOKUP($O482,'Adopted vs YTD group'!$A$5:$M$500,6,FALSE))</f>
        <v/>
      </c>
      <c r="F482" t="str">
        <f>IF($O482="","",VLOOKUP($O482,'Adopted vs YTD group'!$A$5:$M$500,7,FALSE))</f>
        <v/>
      </c>
      <c r="G482" s="10" t="str">
        <f>IF($O482="","",VLOOKUP($O482,'Adopted vs YTD group'!$A$5:$M$500,8,FALSE))</f>
        <v/>
      </c>
      <c r="H482" s="10" t="str">
        <f>IF($O482="","",VLOOKUP($O482,'Adopted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IF($O483="","",VLOOKUP($O483,'Adopted vs YTD group'!$A$5:$M$500,2,FALSE))</f>
        <v/>
      </c>
      <c r="B483" t="str">
        <f>IF($O483="","",VLOOKUP($O483,'Adopted vs YTD group'!$A$5:$M$500,3,FALSE))</f>
        <v/>
      </c>
      <c r="C483" t="str">
        <f>IF($O483="","",VLOOKUP($O483,'Adopted vs YTD group'!$A$5:$M$500,4,FALSE))</f>
        <v/>
      </c>
      <c r="D483" t="str">
        <f>IF($O483="","",VLOOKUP($O483,'Adopted vs YTD group'!$A$5:$M$500,5,FALSE))</f>
        <v/>
      </c>
      <c r="E483" t="str">
        <f>IF($O483="","",VLOOKUP($O483,'Adopted vs YTD group'!$A$5:$M$500,6,FALSE))</f>
        <v/>
      </c>
      <c r="F483" t="str">
        <f>IF($O483="","",VLOOKUP($O483,'Adopted vs YTD group'!$A$5:$M$500,7,FALSE))</f>
        <v/>
      </c>
      <c r="G483" s="10" t="str">
        <f>IF($O483="","",VLOOKUP($O483,'Adopted vs YTD group'!$A$5:$M$500,8,FALSE))</f>
        <v/>
      </c>
      <c r="H483" s="10" t="str">
        <f>IF($O483="","",VLOOKUP($O483,'Adopted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IF($O484="","",VLOOKUP($O484,'Adopted vs YTD group'!$A$5:$M$500,2,FALSE))</f>
        <v/>
      </c>
      <c r="B484" t="str">
        <f>IF($O484="","",VLOOKUP($O484,'Adopted vs YTD group'!$A$5:$M$500,3,FALSE))</f>
        <v/>
      </c>
      <c r="C484" t="str">
        <f>IF($O484="","",VLOOKUP($O484,'Adopted vs YTD group'!$A$5:$M$500,4,FALSE))</f>
        <v/>
      </c>
      <c r="D484" t="str">
        <f>IF($O484="","",VLOOKUP($O484,'Adopted vs YTD group'!$A$5:$M$500,5,FALSE))</f>
        <v/>
      </c>
      <c r="E484" t="str">
        <f>IF($O484="","",VLOOKUP($O484,'Adopted vs YTD group'!$A$5:$M$500,6,FALSE))</f>
        <v/>
      </c>
      <c r="F484" t="str">
        <f>IF($O484="","",VLOOKUP($O484,'Adopted vs YTD group'!$A$5:$M$500,7,FALSE))</f>
        <v/>
      </c>
      <c r="G484" s="10" t="str">
        <f>IF($O484="","",VLOOKUP($O484,'Adopted vs YTD group'!$A$5:$M$500,8,FALSE))</f>
        <v/>
      </c>
      <c r="H484" s="10" t="str">
        <f>IF($O484="","",VLOOKUP($O484,'Adopted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IF($O485="","",VLOOKUP($O485,'Adopted vs YTD group'!$A$5:$M$500,2,FALSE))</f>
        <v/>
      </c>
      <c r="B485" t="str">
        <f>IF($O485="","",VLOOKUP($O485,'Adopted vs YTD group'!$A$5:$M$500,3,FALSE))</f>
        <v/>
      </c>
      <c r="C485" t="str">
        <f>IF($O485="","",VLOOKUP($O485,'Adopted vs YTD group'!$A$5:$M$500,4,FALSE))</f>
        <v/>
      </c>
      <c r="D485" t="str">
        <f>IF($O485="","",VLOOKUP($O485,'Adopted vs YTD group'!$A$5:$M$500,5,FALSE))</f>
        <v/>
      </c>
      <c r="E485" t="str">
        <f>IF($O485="","",VLOOKUP($O485,'Adopted vs YTD group'!$A$5:$M$500,6,FALSE))</f>
        <v/>
      </c>
      <c r="F485" t="str">
        <f>IF($O485="","",VLOOKUP($O485,'Adopted vs YTD group'!$A$5:$M$500,7,FALSE))</f>
        <v/>
      </c>
      <c r="G485" s="10" t="str">
        <f>IF($O485="","",VLOOKUP($O485,'Adopted vs YTD group'!$A$5:$M$500,8,FALSE))</f>
        <v/>
      </c>
      <c r="H485" s="10" t="str">
        <f>IF($O485="","",VLOOKUP($O485,'Adopted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IF($O486="","",VLOOKUP($O486,'Adopted vs YTD group'!$A$5:$M$500,2,FALSE))</f>
        <v/>
      </c>
      <c r="B486" t="str">
        <f>IF($O486="","",VLOOKUP($O486,'Adopted vs YTD group'!$A$5:$M$500,3,FALSE))</f>
        <v/>
      </c>
      <c r="C486" t="str">
        <f>IF($O486="","",VLOOKUP($O486,'Adopted vs YTD group'!$A$5:$M$500,4,FALSE))</f>
        <v/>
      </c>
      <c r="D486" t="str">
        <f>IF($O486="","",VLOOKUP($O486,'Adopted vs YTD group'!$A$5:$M$500,5,FALSE))</f>
        <v/>
      </c>
      <c r="E486" t="str">
        <f>IF($O486="","",VLOOKUP($O486,'Adopted vs YTD group'!$A$5:$M$500,6,FALSE))</f>
        <v/>
      </c>
      <c r="F486" t="str">
        <f>IF($O486="","",VLOOKUP($O486,'Adopted vs YTD group'!$A$5:$M$500,7,FALSE))</f>
        <v/>
      </c>
      <c r="G486" s="10" t="str">
        <f>IF($O486="","",VLOOKUP($O486,'Adopted vs YTD group'!$A$5:$M$500,8,FALSE))</f>
        <v/>
      </c>
      <c r="H486" s="10" t="str">
        <f>IF($O486="","",VLOOKUP($O486,'Adopted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IF($O487="","",VLOOKUP($O487,'Adopted vs YTD group'!$A$5:$M$500,2,FALSE))</f>
        <v/>
      </c>
      <c r="B487" t="str">
        <f>IF($O487="","",VLOOKUP($O487,'Adopted vs YTD group'!$A$5:$M$500,3,FALSE))</f>
        <v/>
      </c>
      <c r="C487" t="str">
        <f>IF($O487="","",VLOOKUP($O487,'Adopted vs YTD group'!$A$5:$M$500,4,FALSE))</f>
        <v/>
      </c>
      <c r="D487" t="str">
        <f>IF($O487="","",VLOOKUP($O487,'Adopted vs YTD group'!$A$5:$M$500,5,FALSE))</f>
        <v/>
      </c>
      <c r="E487" t="str">
        <f>IF($O487="","",VLOOKUP($O487,'Adopted vs YTD group'!$A$5:$M$500,6,FALSE))</f>
        <v/>
      </c>
      <c r="F487" t="str">
        <f>IF($O487="","",VLOOKUP($O487,'Adopted vs YTD group'!$A$5:$M$500,7,FALSE))</f>
        <v/>
      </c>
      <c r="G487" s="10" t="str">
        <f>IF($O487="","",VLOOKUP($O487,'Adopted vs YTD group'!$A$5:$M$500,8,FALSE))</f>
        <v/>
      </c>
      <c r="H487" s="10" t="str">
        <f>IF($O487="","",VLOOKUP($O487,'Adopted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IF($O488="","",VLOOKUP($O488,'Adopted vs YTD group'!$A$5:$M$500,2,FALSE))</f>
        <v/>
      </c>
      <c r="B488" t="str">
        <f>IF($O488="","",VLOOKUP($O488,'Adopted vs YTD group'!$A$5:$M$500,3,FALSE))</f>
        <v/>
      </c>
      <c r="C488" t="str">
        <f>IF($O488="","",VLOOKUP($O488,'Adopted vs YTD group'!$A$5:$M$500,4,FALSE))</f>
        <v/>
      </c>
      <c r="D488" t="str">
        <f>IF($O488="","",VLOOKUP($O488,'Adopted vs YTD group'!$A$5:$M$500,5,FALSE))</f>
        <v/>
      </c>
      <c r="E488" t="str">
        <f>IF($O488="","",VLOOKUP($O488,'Adopted vs YTD group'!$A$5:$M$500,6,FALSE))</f>
        <v/>
      </c>
      <c r="F488" t="str">
        <f>IF($O488="","",VLOOKUP($O488,'Adopted vs YTD group'!$A$5:$M$500,7,FALSE))</f>
        <v/>
      </c>
      <c r="G488" s="10" t="str">
        <f>IF($O488="","",VLOOKUP($O488,'Adopted vs YTD group'!$A$5:$M$500,8,FALSE))</f>
        <v/>
      </c>
      <c r="H488" s="10" t="str">
        <f>IF($O488="","",VLOOKUP($O488,'Adopted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IF($O489="","",VLOOKUP($O489,'Adopted vs YTD group'!$A$5:$M$500,2,FALSE))</f>
        <v/>
      </c>
      <c r="B489" t="str">
        <f>IF($O489="","",VLOOKUP($O489,'Adopted vs YTD group'!$A$5:$M$500,3,FALSE))</f>
        <v/>
      </c>
      <c r="C489" t="str">
        <f>IF($O489="","",VLOOKUP($O489,'Adopted vs YTD group'!$A$5:$M$500,4,FALSE))</f>
        <v/>
      </c>
      <c r="D489" t="str">
        <f>IF($O489="","",VLOOKUP($O489,'Adopted vs YTD group'!$A$5:$M$500,5,FALSE))</f>
        <v/>
      </c>
      <c r="E489" t="str">
        <f>IF($O489="","",VLOOKUP($O489,'Adopted vs YTD group'!$A$5:$M$500,6,FALSE))</f>
        <v/>
      </c>
      <c r="F489" t="str">
        <f>IF($O489="","",VLOOKUP($O489,'Adopted vs YTD group'!$A$5:$M$500,7,FALSE))</f>
        <v/>
      </c>
      <c r="G489" s="10" t="str">
        <f>IF($O489="","",VLOOKUP($O489,'Adopted vs YTD group'!$A$5:$M$500,8,FALSE))</f>
        <v/>
      </c>
      <c r="H489" s="10" t="str">
        <f>IF($O489="","",VLOOKUP($O489,'Adopted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IF($O490="","",VLOOKUP($O490,'Adopted vs YTD group'!$A$5:$M$500,2,FALSE))</f>
        <v/>
      </c>
      <c r="B490" t="str">
        <f>IF($O490="","",VLOOKUP($O490,'Adopted vs YTD group'!$A$5:$M$500,3,FALSE))</f>
        <v/>
      </c>
      <c r="C490" t="str">
        <f>IF($O490="","",VLOOKUP($O490,'Adopted vs YTD group'!$A$5:$M$500,4,FALSE))</f>
        <v/>
      </c>
      <c r="D490" t="str">
        <f>IF($O490="","",VLOOKUP($O490,'Adopted vs YTD group'!$A$5:$M$500,5,FALSE))</f>
        <v/>
      </c>
      <c r="E490" t="str">
        <f>IF($O490="","",VLOOKUP($O490,'Adopted vs YTD group'!$A$5:$M$500,6,FALSE))</f>
        <v/>
      </c>
      <c r="F490" t="str">
        <f>IF($O490="","",VLOOKUP($O490,'Adopted vs YTD group'!$A$5:$M$500,7,FALSE))</f>
        <v/>
      </c>
      <c r="G490" s="10" t="str">
        <f>IF($O490="","",VLOOKUP($O490,'Adopted vs YTD group'!$A$5:$M$500,8,FALSE))</f>
        <v/>
      </c>
      <c r="H490" s="10" t="str">
        <f>IF($O490="","",VLOOKUP($O490,'Adopted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IF($O491="","",VLOOKUP($O491,'Adopted vs YTD group'!$A$5:$M$500,2,FALSE))</f>
        <v/>
      </c>
      <c r="B491" t="str">
        <f>IF($O491="","",VLOOKUP($O491,'Adopted vs YTD group'!$A$5:$M$500,3,FALSE))</f>
        <v/>
      </c>
      <c r="C491" t="str">
        <f>IF($O491="","",VLOOKUP($O491,'Adopted vs YTD group'!$A$5:$M$500,4,FALSE))</f>
        <v/>
      </c>
      <c r="D491" t="str">
        <f>IF($O491="","",VLOOKUP($O491,'Adopted vs YTD group'!$A$5:$M$500,5,FALSE))</f>
        <v/>
      </c>
      <c r="E491" t="str">
        <f>IF($O491="","",VLOOKUP($O491,'Adopted vs YTD group'!$A$5:$M$500,6,FALSE))</f>
        <v/>
      </c>
      <c r="F491" t="str">
        <f>IF($O491="","",VLOOKUP($O491,'Adopted vs YTD group'!$A$5:$M$500,7,FALSE))</f>
        <v/>
      </c>
      <c r="G491" s="10" t="str">
        <f>IF($O491="","",VLOOKUP($O491,'Adopted vs YTD group'!$A$5:$M$500,8,FALSE))</f>
        <v/>
      </c>
      <c r="H491" s="10" t="str">
        <f>IF($O491="","",VLOOKUP($O491,'Adopted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IF($O492="","",VLOOKUP($O492,'Adopted vs YTD group'!$A$5:$M$500,2,FALSE))</f>
        <v/>
      </c>
      <c r="B492" t="str">
        <f>IF($O492="","",VLOOKUP($O492,'Adopted vs YTD group'!$A$5:$M$500,3,FALSE))</f>
        <v/>
      </c>
      <c r="C492" t="str">
        <f>IF($O492="","",VLOOKUP($O492,'Adopted vs YTD group'!$A$5:$M$500,4,FALSE))</f>
        <v/>
      </c>
      <c r="D492" t="str">
        <f>IF($O492="","",VLOOKUP($O492,'Adopted vs YTD group'!$A$5:$M$500,5,FALSE))</f>
        <v/>
      </c>
      <c r="E492" t="str">
        <f>IF($O492="","",VLOOKUP($O492,'Adopted vs YTD group'!$A$5:$M$500,6,FALSE))</f>
        <v/>
      </c>
      <c r="F492" t="str">
        <f>IF($O492="","",VLOOKUP($O492,'Adopted vs YTD group'!$A$5:$M$500,7,FALSE))</f>
        <v/>
      </c>
      <c r="G492" s="10" t="str">
        <f>IF($O492="","",VLOOKUP($O492,'Adopted vs YTD group'!$A$5:$M$500,8,FALSE))</f>
        <v/>
      </c>
      <c r="H492" s="10" t="str">
        <f>IF($O492="","",VLOOKUP($O492,'Adopted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IF($O493="","",VLOOKUP($O493,'Adopted vs YTD group'!$A$5:$M$500,2,FALSE))</f>
        <v/>
      </c>
      <c r="B493" t="str">
        <f>IF($O493="","",VLOOKUP($O493,'Adopted vs YTD group'!$A$5:$M$500,3,FALSE))</f>
        <v/>
      </c>
      <c r="C493" t="str">
        <f>IF($O493="","",VLOOKUP($O493,'Adopted vs YTD group'!$A$5:$M$500,4,FALSE))</f>
        <v/>
      </c>
      <c r="D493" t="str">
        <f>IF($O493="","",VLOOKUP($O493,'Adopted vs YTD group'!$A$5:$M$500,5,FALSE))</f>
        <v/>
      </c>
      <c r="E493" t="str">
        <f>IF($O493="","",VLOOKUP($O493,'Adopted vs YTD group'!$A$5:$M$500,6,FALSE))</f>
        <v/>
      </c>
      <c r="F493" t="str">
        <f>IF($O493="","",VLOOKUP($O493,'Adopted vs YTD group'!$A$5:$M$500,7,FALSE))</f>
        <v/>
      </c>
      <c r="G493" s="10" t="str">
        <f>IF($O493="","",VLOOKUP($O493,'Adopted vs YTD group'!$A$5:$M$500,8,FALSE))</f>
        <v/>
      </c>
      <c r="H493" s="10" t="str">
        <f>IF($O493="","",VLOOKUP($O493,'Adopted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IF($O494="","",VLOOKUP($O494,'Adopted vs YTD group'!$A$5:$M$500,2,FALSE))</f>
        <v/>
      </c>
      <c r="B494" t="str">
        <f>IF($O494="","",VLOOKUP($O494,'Adopted vs YTD group'!$A$5:$M$500,3,FALSE))</f>
        <v/>
      </c>
      <c r="C494" t="str">
        <f>IF($O494="","",VLOOKUP($O494,'Adopted vs YTD group'!$A$5:$M$500,4,FALSE))</f>
        <v/>
      </c>
      <c r="D494" t="str">
        <f>IF($O494="","",VLOOKUP($O494,'Adopted vs YTD group'!$A$5:$M$500,5,FALSE))</f>
        <v/>
      </c>
      <c r="E494" t="str">
        <f>IF($O494="","",VLOOKUP($O494,'Adopted vs YTD group'!$A$5:$M$500,6,FALSE))</f>
        <v/>
      </c>
      <c r="F494" t="str">
        <f>IF($O494="","",VLOOKUP($O494,'Adopted vs YTD group'!$A$5:$M$500,7,FALSE))</f>
        <v/>
      </c>
      <c r="G494" s="10" t="str">
        <f>IF($O494="","",VLOOKUP($O494,'Adopted vs YTD group'!$A$5:$M$500,8,FALSE))</f>
        <v/>
      </c>
      <c r="H494" s="10" t="str">
        <f>IF($O494="","",VLOOKUP($O494,'Adopted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IF($O495="","",VLOOKUP($O495,'Adopted vs YTD group'!$A$5:$M$500,2,FALSE))</f>
        <v/>
      </c>
      <c r="B495" t="str">
        <f>IF($O495="","",VLOOKUP($O495,'Adopted vs YTD group'!$A$5:$M$500,3,FALSE))</f>
        <v/>
      </c>
      <c r="C495" t="str">
        <f>IF($O495="","",VLOOKUP($O495,'Adopted vs YTD group'!$A$5:$M$500,4,FALSE))</f>
        <v/>
      </c>
      <c r="D495" t="str">
        <f>IF($O495="","",VLOOKUP($O495,'Adopted vs YTD group'!$A$5:$M$500,5,FALSE))</f>
        <v/>
      </c>
      <c r="E495" t="str">
        <f>IF($O495="","",VLOOKUP($O495,'Adopted vs YTD group'!$A$5:$M$500,6,FALSE))</f>
        <v/>
      </c>
      <c r="F495" t="str">
        <f>IF($O495="","",VLOOKUP($O495,'Adopted vs YTD group'!$A$5:$M$500,7,FALSE))</f>
        <v/>
      </c>
      <c r="G495" s="10" t="str">
        <f>IF($O495="","",VLOOKUP($O495,'Adopted vs YTD group'!$A$5:$M$500,8,FALSE))</f>
        <v/>
      </c>
      <c r="H495" s="10" t="str">
        <f>IF($O495="","",VLOOKUP($O495,'Adopted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IF($O496="","",VLOOKUP($O496,'Adopted vs YTD group'!$A$5:$M$500,2,FALSE))</f>
        <v/>
      </c>
      <c r="B496" t="str">
        <f>IF($O496="","",VLOOKUP($O496,'Adopted vs YTD group'!$A$5:$M$500,3,FALSE))</f>
        <v/>
      </c>
      <c r="C496" t="str">
        <f>IF($O496="","",VLOOKUP($O496,'Adopted vs YTD group'!$A$5:$M$500,4,FALSE))</f>
        <v/>
      </c>
      <c r="D496" t="str">
        <f>IF($O496="","",VLOOKUP($O496,'Adopted vs YTD group'!$A$5:$M$500,5,FALSE))</f>
        <v/>
      </c>
      <c r="E496" t="str">
        <f>IF($O496="","",VLOOKUP($O496,'Adopted vs YTD group'!$A$5:$M$500,6,FALSE))</f>
        <v/>
      </c>
      <c r="F496" t="str">
        <f>IF($O496="","",VLOOKUP($O496,'Adopted vs YTD group'!$A$5:$M$500,7,FALSE))</f>
        <v/>
      </c>
      <c r="G496" s="10" t="str">
        <f>IF($O496="","",VLOOKUP($O496,'Adopted vs YTD group'!$A$5:$M$500,8,FALSE))</f>
        <v/>
      </c>
      <c r="H496" s="10" t="str">
        <f>IF($O496="","",VLOOKUP($O496,'Adopted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IF($O497="","",VLOOKUP($O497,'Adopted vs YTD group'!$A$5:$M$500,2,FALSE))</f>
        <v/>
      </c>
      <c r="B497" t="str">
        <f>IF($O497="","",VLOOKUP($O497,'Adopted vs YTD group'!$A$5:$M$500,3,FALSE))</f>
        <v/>
      </c>
      <c r="C497" t="str">
        <f>IF($O497="","",VLOOKUP($O497,'Adopted vs YTD group'!$A$5:$M$500,4,FALSE))</f>
        <v/>
      </c>
      <c r="D497" t="str">
        <f>IF($O497="","",VLOOKUP($O497,'Adopted vs YTD group'!$A$5:$M$500,5,FALSE))</f>
        <v/>
      </c>
      <c r="E497" t="str">
        <f>IF($O497="","",VLOOKUP($O497,'Adopted vs YTD group'!$A$5:$M$500,6,FALSE))</f>
        <v/>
      </c>
      <c r="F497" t="str">
        <f>IF($O497="","",VLOOKUP($O497,'Adopted vs YTD group'!$A$5:$M$500,7,FALSE))</f>
        <v/>
      </c>
      <c r="G497" s="10" t="str">
        <f>IF($O497="","",VLOOKUP($O497,'Adopted vs YTD group'!$A$5:$M$500,8,FALSE))</f>
        <v/>
      </c>
      <c r="H497" s="10" t="str">
        <f>IF($O497="","",VLOOKUP($O497,'Adopted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IF($O498="","",VLOOKUP($O498,'Adopted vs YTD group'!$A$5:$M$500,2,FALSE))</f>
        <v/>
      </c>
      <c r="B498" t="str">
        <f>IF($O498="","",VLOOKUP($O498,'Adopted vs YTD group'!$A$5:$M$500,3,FALSE))</f>
        <v/>
      </c>
      <c r="C498" t="str">
        <f>IF($O498="","",VLOOKUP($O498,'Adopted vs YTD group'!$A$5:$M$500,4,FALSE))</f>
        <v/>
      </c>
      <c r="D498" t="str">
        <f>IF($O498="","",VLOOKUP($O498,'Adopted vs YTD group'!$A$5:$M$500,5,FALSE))</f>
        <v/>
      </c>
      <c r="E498" t="str">
        <f>IF($O498="","",VLOOKUP($O498,'Adopted vs YTD group'!$A$5:$M$500,6,FALSE))</f>
        <v/>
      </c>
      <c r="F498" t="str">
        <f>IF($O498="","",VLOOKUP($O498,'Adopted vs YTD group'!$A$5:$M$500,7,FALSE))</f>
        <v/>
      </c>
      <c r="G498" s="10" t="str">
        <f>IF($O498="","",VLOOKUP($O498,'Adopted vs YTD group'!$A$5:$M$500,8,FALSE))</f>
        <v/>
      </c>
      <c r="H498" s="10" t="str">
        <f>IF($O498="","",VLOOKUP($O498,'Adopted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IF($O499="","",VLOOKUP($O499,'Adopted vs YTD group'!$A$5:$M$500,2,FALSE))</f>
        <v/>
      </c>
      <c r="B499" t="str">
        <f>IF($O499="","",VLOOKUP($O499,'Adopted vs YTD group'!$A$5:$M$500,3,FALSE))</f>
        <v/>
      </c>
      <c r="C499" t="str">
        <f>IF($O499="","",VLOOKUP($O499,'Adopted vs YTD group'!$A$5:$M$500,4,FALSE))</f>
        <v/>
      </c>
      <c r="D499" t="str">
        <f>IF($O499="","",VLOOKUP($O499,'Adopted vs YTD group'!$A$5:$M$500,5,FALSE))</f>
        <v/>
      </c>
      <c r="E499" t="str">
        <f>IF($O499="","",VLOOKUP($O499,'Adopted vs YTD group'!$A$5:$M$500,6,FALSE))</f>
        <v/>
      </c>
      <c r="F499" t="str">
        <f>IF($O499="","",VLOOKUP($O499,'Adopted vs YTD group'!$A$5:$M$500,7,FALSE))</f>
        <v/>
      </c>
      <c r="G499" s="10" t="str">
        <f>IF($O499="","",VLOOKUP($O499,'Adopted vs YTD group'!$A$5:$M$500,8,FALSE))</f>
        <v/>
      </c>
      <c r="H499" s="10" t="str">
        <f>IF($O499="","",VLOOKUP($O499,'Adopted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IF($O500="","",VLOOKUP($O500,'Adopted vs YTD group'!$A$5:$M$500,2,FALSE))</f>
        <v/>
      </c>
      <c r="B500" t="str">
        <f>IF($O500="","",VLOOKUP($O500,'Adopted vs YTD group'!$A$5:$M$500,3,FALSE))</f>
        <v/>
      </c>
      <c r="C500" t="str">
        <f>IF($O500="","",VLOOKUP($O500,'Adopted vs YTD group'!$A$5:$M$500,4,FALSE))</f>
        <v/>
      </c>
      <c r="D500" t="str">
        <f>IF($O500="","",VLOOKUP($O500,'Adopted vs YTD group'!$A$5:$M$500,5,FALSE))</f>
        <v/>
      </c>
      <c r="E500" t="str">
        <f>IF($O500="","",VLOOKUP($O500,'Adopted vs YTD group'!$A$5:$M$500,6,FALSE))</f>
        <v/>
      </c>
      <c r="F500" t="str">
        <f>IF($O500="","",VLOOKUP($O500,'Adopted vs YTD group'!$A$5:$M$500,7,FALSE))</f>
        <v/>
      </c>
      <c r="G500" s="10" t="str">
        <f>IF($O500="","",VLOOKUP($O500,'Adopted vs YTD group'!$A$5:$M$500,8,FALSE))</f>
        <v/>
      </c>
      <c r="H500" s="10" t="str">
        <f>IF($O500="","",VLOOKUP($O500,'Adopted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2019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34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22</v>
      </c>
      <c r="L4" s="16" t="s">
        <v>21</v>
      </c>
      <c r="M4" s="16" t="s">
        <v>23</v>
      </c>
    </row>
    <row r="5" spans="1:18" x14ac:dyDescent="0.2">
      <c r="A5" s="11">
        <f>IF(L5="","",RANK(L5,$L$5:$L$500)+COUNTIF($L$3:L4,L5))</f>
        <v>4</v>
      </c>
      <c r="B5" t="str">
        <f>IF(R5="","",VLOOKUP($R5,Data!$A$4:$X$2000,Data!$E$2,FALSE))</f>
        <v>DM</v>
      </c>
      <c r="C5" t="str">
        <f>IF(R5="","",VLOOKUP($R5,Data!$A$4:$X$2000,Data!$F$2,FALSE))</f>
        <v>MACHINERY FUND</v>
      </c>
      <c r="D5" t="str">
        <f>IF(R5="","",VLOOKUP($R5,Data!$A$4:$X$2000,Data!$G$2,FALSE))</f>
        <v>5130</v>
      </c>
      <c r="E5" t="str">
        <f>IF(R5="","",VLOOKUP($R5,Data!$A$4:$X$2000,Data!$H$2,FALSE))</f>
        <v>ROAD MACHINERY</v>
      </c>
      <c r="F5" t="str">
        <f>IF(R5="","",VLOOKUP($R5,Data!$A$4:$X$2000,Data!$I$2,FALSE))</f>
        <v>2000</v>
      </c>
      <c r="G5" t="str">
        <f>IF(R5="","",VLOOKUP($R5,Data!$A$4:$X$2000,Data!$J$2,FALSE))</f>
        <v>EQUIPMENT</v>
      </c>
      <c r="H5" t="str">
        <f>IF(R5="","",VLOOKUP($R5,Data!$A$4:$X$2000,Data!$K$2,FALSE))</f>
        <v>2457</v>
      </c>
      <c r="I5" t="str">
        <f>IF(R5="","",VLOOKUP($R5,Data!$A$4:$X$2000,Data!$L$2,FALSE))</f>
        <v>ASPHALT HOT BOX</v>
      </c>
      <c r="J5" s="10">
        <f>IF(R5="","",VLOOKUP($R5,Data!$A$4:$X$2000,Data!$M$2,FALSE))</f>
        <v>0</v>
      </c>
      <c r="K5" s="10">
        <f>IF(R5="","",VLOOKUP($R5,Data!$A$4:$X$2000,Data!$Q$2,FALSE)+VLOOKUP($R5,Data!$A$4:$X$2000,Data!$O$2,FALSE))</f>
        <v>33683</v>
      </c>
      <c r="L5" s="10">
        <f>IF(R5="","",J5-K5)</f>
        <v>-33683</v>
      </c>
      <c r="M5" s="6">
        <f>IF(R5="","",IF(J5=0,0,ROUND((K5)/J5,4)))</f>
        <v>0</v>
      </c>
      <c r="R5">
        <v>1</v>
      </c>
    </row>
    <row r="6" spans="1:18" x14ac:dyDescent="0.2">
      <c r="A6" s="11">
        <f>IF(L6="","",RANK(L6,$L$5:$L$500)+COUNTIF($L$3:L5,L6))</f>
        <v>2</v>
      </c>
      <c r="B6" t="str">
        <f>IF(R6="","",VLOOKUP($R6,Data!$A$4:$X$2000,Data!$E$2,FALSE))</f>
        <v>DM</v>
      </c>
      <c r="C6" t="str">
        <f>IF(R6="","",VLOOKUP($R6,Data!$A$4:$X$2000,Data!$F$2,FALSE))</f>
        <v>MACHINERY FUND</v>
      </c>
      <c r="D6" t="str">
        <f>IF(R6="","",VLOOKUP($R6,Data!$A$4:$X$2000,Data!$G$2,FALSE))</f>
        <v>5130</v>
      </c>
      <c r="E6" t="str">
        <f>IF(R6="","",VLOOKUP($R6,Data!$A$4:$X$2000,Data!$H$2,FALSE))</f>
        <v>ROAD MACHINERY</v>
      </c>
      <c r="F6" t="str">
        <f>IF(R6="","",VLOOKUP($R6,Data!$A$4:$X$2000,Data!$I$2,FALSE))</f>
        <v>2000</v>
      </c>
      <c r="G6" t="str">
        <f>IF(R6="","",VLOOKUP($R6,Data!$A$4:$X$2000,Data!$J$2,FALSE))</f>
        <v>EQUIPMENT</v>
      </c>
      <c r="H6" t="str">
        <f>IF(R6="","",VLOOKUP($R6,Data!$A$4:$X$2000,Data!$K$2,FALSE))</f>
        <v>2532</v>
      </c>
      <c r="I6" t="str">
        <f>IF(R6="","",VLOOKUP($R6,Data!$A$4:$X$2000,Data!$L$2,FALSE))</f>
        <v>LIVE-BOTTOM TRAILER</v>
      </c>
      <c r="J6" s="10">
        <f>IF(R6="","",VLOOKUP($R6,Data!$A$4:$X$2000,Data!$M$2,FALSE))</f>
        <v>69000</v>
      </c>
      <c r="K6" s="10">
        <f>IF(R6="","",VLOOKUP($R6,Data!$A$4:$X$2000,Data!$Q$2,FALSE)+VLOOKUP($R6,Data!$A$4:$X$2000,Data!$O$2,FALSE))</f>
        <v>49465</v>
      </c>
      <c r="L6" s="10">
        <f t="shared" ref="L6:L69" si="0">IF(R6="","",J6-K6)</f>
        <v>19535</v>
      </c>
      <c r="M6" s="6">
        <f t="shared" ref="M6:M69" si="1">IF(R6="","",IF(J6=0,0,ROUND((K6)/J6,4)))</f>
        <v>0.71689999999999998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5</v>
      </c>
      <c r="B7" t="str">
        <f>IF(R7="","",VLOOKUP($R7,Data!$A$4:$X$2000,Data!$E$2,FALSE))</f>
        <v>DM</v>
      </c>
      <c r="C7" t="str">
        <f>IF(R7="","",VLOOKUP($R7,Data!$A$4:$X$2000,Data!$F$2,FALSE))</f>
        <v>MACHINERY FUND</v>
      </c>
      <c r="D7" t="str">
        <f>IF(R7="","",VLOOKUP($R7,Data!$A$4:$X$2000,Data!$G$2,FALSE))</f>
        <v>5130</v>
      </c>
      <c r="E7" t="str">
        <f>IF(R7="","",VLOOKUP($R7,Data!$A$4:$X$2000,Data!$H$2,FALSE))</f>
        <v>ROAD MACHINERY</v>
      </c>
      <c r="F7" t="str">
        <f>IF(R7="","",VLOOKUP($R7,Data!$A$4:$X$2000,Data!$I$2,FALSE))</f>
        <v>4000</v>
      </c>
      <c r="G7" t="str">
        <f>IF(R7="","",VLOOKUP($R7,Data!$A$4:$X$2000,Data!$J$2,FALSE))</f>
        <v>CONTRACTUAL EXPENSES</v>
      </c>
      <c r="H7" t="str">
        <f>IF(R7="","",VLOOKUP($R7,Data!$A$4:$X$2000,Data!$K$2,FALSE))</f>
        <v>4100</v>
      </c>
      <c r="I7" t="str">
        <f>IF(R7="","",VLOOKUP($R7,Data!$A$4:$X$2000,Data!$L$2,FALSE))</f>
        <v>MATERIALS &amp; SUPPLIES</v>
      </c>
      <c r="J7" s="10">
        <f>IF(R7="","",VLOOKUP($R7,Data!$A$4:$X$2000,Data!$M$2,FALSE))</f>
        <v>570000</v>
      </c>
      <c r="K7" s="10">
        <f>IF(R7="","",VLOOKUP($R7,Data!$A$4:$X$2000,Data!$Q$2,FALSE)+VLOOKUP($R7,Data!$A$4:$X$2000,Data!$O$2,FALSE))</f>
        <v>687096.84000000008</v>
      </c>
      <c r="L7" s="10">
        <f t="shared" si="0"/>
        <v>-117096.84000000008</v>
      </c>
      <c r="M7" s="6">
        <f t="shared" si="1"/>
        <v>1.2054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1</v>
      </c>
      <c r="B8" t="str">
        <f>IF(R8="","",VLOOKUP($R8,Data!$A$4:$X$2000,Data!$E$2,FALSE))</f>
        <v>DM</v>
      </c>
      <c r="C8" t="str">
        <f>IF(R8="","",VLOOKUP($R8,Data!$A$4:$X$2000,Data!$F$2,FALSE))</f>
        <v>MACHINERY FUND</v>
      </c>
      <c r="D8" t="str">
        <f>IF(R8="","",VLOOKUP($R8,Data!$A$4:$X$2000,Data!$G$2,FALSE))</f>
        <v>5130</v>
      </c>
      <c r="E8" t="str">
        <f>IF(R8="","",VLOOKUP($R8,Data!$A$4:$X$2000,Data!$H$2,FALSE))</f>
        <v>ROAD MACHINERY</v>
      </c>
      <c r="F8" t="str">
        <f>IF(R8="","",VLOOKUP($R8,Data!$A$4:$X$2000,Data!$I$2,FALSE))</f>
        <v>4000</v>
      </c>
      <c r="G8" t="str">
        <f>IF(R8="","",VLOOKUP($R8,Data!$A$4:$X$2000,Data!$J$2,FALSE))</f>
        <v>CONTRACTUAL EXPENSES</v>
      </c>
      <c r="H8" t="str">
        <f>IF(R8="","",VLOOKUP($R8,Data!$A$4:$X$2000,Data!$K$2,FALSE))</f>
        <v>4202</v>
      </c>
      <c r="I8" t="str">
        <f>IF(R8="","",VLOOKUP($R8,Data!$A$4:$X$2000,Data!$L$2,FALSE))</f>
        <v>EQUIPMENT LEASE</v>
      </c>
      <c r="J8" s="10">
        <f>IF(R8="","",VLOOKUP($R8,Data!$A$4:$X$2000,Data!$M$2,FALSE))</f>
        <v>65000</v>
      </c>
      <c r="K8" s="10">
        <f>IF(R8="","",VLOOKUP($R8,Data!$A$4:$X$2000,Data!$Q$2,FALSE)+VLOOKUP($R8,Data!$A$4:$X$2000,Data!$O$2,FALSE))</f>
        <v>24970.07</v>
      </c>
      <c r="L8" s="10">
        <f t="shared" si="0"/>
        <v>40029.93</v>
      </c>
      <c r="M8" s="6">
        <f t="shared" si="1"/>
        <v>0.38419999999999999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6</v>
      </c>
      <c r="B9" t="str">
        <f>IF(R9="","",VLOOKUP($R9,Data!$A$4:$X$2000,Data!$E$2,FALSE))</f>
        <v>DM</v>
      </c>
      <c r="C9" t="str">
        <f>IF(R9="","",VLOOKUP($R9,Data!$A$4:$X$2000,Data!$F$2,FALSE))</f>
        <v>MACHINERY FUND</v>
      </c>
      <c r="D9" t="str">
        <f>IF(R9="","",VLOOKUP($R9,Data!$A$4:$X$2000,Data!$G$2,FALSE))</f>
        <v>9785</v>
      </c>
      <c r="E9" t="str">
        <f>IF(R9="","",VLOOKUP($R9,Data!$A$4:$X$2000,Data!$H$2,FALSE))</f>
        <v>INSTALLMENT PURCHASE DEBT</v>
      </c>
      <c r="F9" t="str">
        <f>IF(R9="","",VLOOKUP($R9,Data!$A$4:$X$2000,Data!$I$2,FALSE))</f>
        <v>6000</v>
      </c>
      <c r="G9" t="str">
        <f>IF(R9="","",VLOOKUP($R9,Data!$A$4:$X$2000,Data!$J$2,FALSE))</f>
        <v>DEBT PRINCIPAL</v>
      </c>
      <c r="H9" t="str">
        <f>IF(R9="","",VLOOKUP($R9,Data!$A$4:$X$2000,Data!$K$2,FALSE))</f>
        <v>6001</v>
      </c>
      <c r="I9" t="str">
        <f>IF(R9="","",VLOOKUP($R9,Data!$A$4:$X$2000,Data!$L$2,FALSE))</f>
        <v>PRINCIPAL, INSTALL PURCHASE</v>
      </c>
      <c r="J9" s="10">
        <f>IF(R9="","",VLOOKUP($R9,Data!$A$4:$X$2000,Data!$M$2,FALSE))</f>
        <v>234725</v>
      </c>
      <c r="K9" s="10">
        <f>IF(R9="","",VLOOKUP($R9,Data!$A$4:$X$2000,Data!$Q$2,FALSE)+VLOOKUP($R9,Data!$A$4:$X$2000,Data!$O$2,FALSE))</f>
        <v>631733.66</v>
      </c>
      <c r="L9" s="10">
        <f t="shared" si="0"/>
        <v>-397008.66000000003</v>
      </c>
      <c r="M9" s="6">
        <f t="shared" si="1"/>
        <v>2.6913999999999998</v>
      </c>
      <c r="R9">
        <f>IF((MAX($R$4:R8)+1)&gt;Data!$A$1,"",MAX($R$4:R8)+1)</f>
        <v>5</v>
      </c>
    </row>
    <row r="10" spans="1:18" x14ac:dyDescent="0.2">
      <c r="A10" s="11">
        <f>IF(L10="","",RANK(L10,$L$5:$L$500)+COUNTIF($L$3:L9,L10))</f>
        <v>3</v>
      </c>
      <c r="B10" t="str">
        <f>IF(R10="","",VLOOKUP($R10,Data!$A$4:$X$2000,Data!$E$2,FALSE))</f>
        <v>DM</v>
      </c>
      <c r="C10" t="str">
        <f>IF(R10="","",VLOOKUP($R10,Data!$A$4:$X$2000,Data!$F$2,FALSE))</f>
        <v>MACHINERY FUND</v>
      </c>
      <c r="D10" t="str">
        <f>IF(R10="","",VLOOKUP($R10,Data!$A$4:$X$2000,Data!$G$2,FALSE))</f>
        <v>9785</v>
      </c>
      <c r="E10" t="str">
        <f>IF(R10="","",VLOOKUP($R10,Data!$A$4:$X$2000,Data!$H$2,FALSE))</f>
        <v>INSTALLMENT PURCHASE DEBT</v>
      </c>
      <c r="F10" t="str">
        <f>IF(R10="","",VLOOKUP($R10,Data!$A$4:$X$2000,Data!$I$2,FALSE))</f>
        <v>7000</v>
      </c>
      <c r="G10" t="str">
        <f>IF(R10="","",VLOOKUP($R10,Data!$A$4:$X$2000,Data!$J$2,FALSE))</f>
        <v>DEBT INTEREST</v>
      </c>
      <c r="H10" t="str">
        <f>IF(R10="","",VLOOKUP($R10,Data!$A$4:$X$2000,Data!$K$2,FALSE))</f>
        <v>7001</v>
      </c>
      <c r="I10" t="str">
        <f>IF(R10="","",VLOOKUP($R10,Data!$A$4:$X$2000,Data!$L$2,FALSE))</f>
        <v>INTEREST, INSTALL PURCHASE</v>
      </c>
      <c r="J10" s="10">
        <f>IF(R10="","",VLOOKUP($R10,Data!$A$4:$X$2000,Data!$M$2,FALSE))</f>
        <v>22610</v>
      </c>
      <c r="K10" s="10">
        <f>IF(R10="","",VLOOKUP($R10,Data!$A$4:$X$2000,Data!$Q$2,FALSE)+VLOOKUP($R10,Data!$A$4:$X$2000,Data!$O$2,FALSE))</f>
        <v>37891.96</v>
      </c>
      <c r="L10" s="10">
        <f t="shared" si="0"/>
        <v>-15281.96</v>
      </c>
      <c r="M10" s="6">
        <f t="shared" si="1"/>
        <v>1.6758999999999999</v>
      </c>
      <c r="R10">
        <f>IF((MAX($R$4:R9)+1)&gt;Data!$A$1,"",MAX($R$4:R9)+1)</f>
        <v>6</v>
      </c>
    </row>
    <row r="11" spans="1:18" x14ac:dyDescent="0.2">
      <c r="A11" s="11">
        <f>IF(L11="","",RANK(L11,$L$5:$L$500)+COUNTIF($L$3:L10,L11))</f>
        <v>7</v>
      </c>
      <c r="B11" t="str">
        <f>IF(R11="","",VLOOKUP($R11,Data!$A$4:$X$2000,Data!$E$2,FALSE))</f>
        <v>DM</v>
      </c>
      <c r="C11" t="str">
        <f>IF(R11="","",VLOOKUP($R11,Data!$A$4:$X$2000,Data!$F$2,FALSE))</f>
        <v>MACHINERY FUND</v>
      </c>
      <c r="D11" t="str">
        <f>IF(R11="","",VLOOKUP($R11,Data!$A$4:$X$2000,Data!$G$2,FALSE))</f>
        <v xml:space="preserve"> </v>
      </c>
      <c r="E11" t="str">
        <f>IF(R11="","",VLOOKUP($R11,Data!$A$4:$X$2000,Data!$H$2,FALSE))</f>
        <v xml:space="preserve"> </v>
      </c>
      <c r="F11" t="str">
        <f>IF(R11="","",VLOOKUP($R11,Data!$A$4:$X$2000,Data!$I$2,FALSE))</f>
        <v xml:space="preserve"> </v>
      </c>
      <c r="G11" t="str">
        <f>IF(R11="","",VLOOKUP($R11,Data!$A$4:$X$2000,Data!$J$2,FALSE))</f>
        <v xml:space="preserve"> </v>
      </c>
      <c r="H11" t="str">
        <f>IF(R11="","",VLOOKUP($R11,Data!$A$4:$X$2000,Data!$K$2,FALSE))</f>
        <v xml:space="preserve"> </v>
      </c>
      <c r="I11" t="str">
        <f>IF(R11="","",VLOOKUP($R11,Data!$A$4:$X$2000,Data!$L$2,FALSE))</f>
        <v xml:space="preserve"> </v>
      </c>
      <c r="J11" s="10">
        <f>IF(R11="","",VLOOKUP($R11,Data!$A$4:$X$2000,Data!$M$2,FALSE))</f>
        <v>1443336</v>
      </c>
      <c r="K11" s="10">
        <f>IF(R11="","",VLOOKUP($R11,Data!$A$4:$X$2000,Data!$Q$2,FALSE)+VLOOKUP($R11,Data!$A$4:$X$2000,Data!$O$2,FALSE))</f>
        <v>1923751.5799999998</v>
      </c>
      <c r="L11" s="10">
        <f t="shared" si="0"/>
        <v>-480415.57999999984</v>
      </c>
      <c r="M11" s="6">
        <f t="shared" si="1"/>
        <v>1.3329</v>
      </c>
      <c r="R11">
        <f>IF((MAX($R$4:R10)+1)&gt;Data!$A$1,"",MAX($R$4:R10)+1)</f>
        <v>7</v>
      </c>
    </row>
    <row r="12" spans="1:18" x14ac:dyDescent="0.2">
      <c r="A12" s="11" t="str">
        <f>IF(L12="","",RANK(L12,$L$5:$L$500)+COUNTIF($L$3:L11,L12))</f>
        <v/>
      </c>
      <c r="B12" t="str">
        <f>IF(R12="","",VLOOKUP($R12,Data!$A$4:$X$2000,Data!$E$2,FALSE))</f>
        <v/>
      </c>
      <c r="C12" t="str">
        <f>IF(R12="","",VLOOKUP($R12,Data!$A$4:$X$2000,Data!$F$2,FALSE))</f>
        <v/>
      </c>
      <c r="D12" t="str">
        <f>IF(R12="","",VLOOKUP($R12,Data!$A$4:$X$2000,Data!$G$2,FALSE))</f>
        <v/>
      </c>
      <c r="E12" t="str">
        <f>IF(R12="","",VLOOKUP($R12,Data!$A$4:$X$2000,Data!$H$2,FALSE))</f>
        <v/>
      </c>
      <c r="F12" t="str">
        <f>IF(R12="","",VLOOKUP($R12,Data!$A$4:$X$2000,Data!$I$2,FALSE))</f>
        <v/>
      </c>
      <c r="G12" t="str">
        <f>IF(R12="","",VLOOKUP($R12,Data!$A$4:$X$2000,Data!$J$2,FALSE))</f>
        <v/>
      </c>
      <c r="H12" t="str">
        <f>IF(R12="","",VLOOKUP($R12,Data!$A$4:$X$2000,Data!$K$2,FALSE))</f>
        <v/>
      </c>
      <c r="I12" t="str">
        <f>IF(R12="","",VLOOKUP($R12,Data!$A$4:$X$2000,Data!$L$2,FALSE))</f>
        <v/>
      </c>
      <c r="J12" s="10" t="str">
        <f>IF(R12="","",VLOOKUP($R12,Data!$A$4:$X$2000,Data!$M$2,FALSE))</f>
        <v/>
      </c>
      <c r="K12" s="10" t="str">
        <f>IF(R12="","",VLOOKUP($R12,Data!$A$4:$X$2000,Data!$Q$2,FALSE)+VLOOKUP($R12,Data!$A$4:$X$2000,Data!$O$2,FALSE))</f>
        <v/>
      </c>
      <c r="L12" s="10" t="str">
        <f t="shared" si="0"/>
        <v/>
      </c>
      <c r="M12" s="6" t="str">
        <f t="shared" si="1"/>
        <v/>
      </c>
      <c r="R12" t="str">
        <f>IF((MAX($R$4:R11)+1)&gt;Data!$A$1,"",MAX($R$4:R11)+1)</f>
        <v/>
      </c>
    </row>
    <row r="13" spans="1:18" x14ac:dyDescent="0.2">
      <c r="A13" s="11" t="str">
        <f>IF(L13="","",RANK(L13,$L$5:$L$500)+COUNTIF($L$3:L12,L13))</f>
        <v/>
      </c>
      <c r="B13" t="str">
        <f>IF(R13="","",VLOOKUP($R13,Data!$A$4:$X$2000,Data!$E$2,FALSE))</f>
        <v/>
      </c>
      <c r="C13" t="str">
        <f>IF(R13="","",VLOOKUP($R13,Data!$A$4:$X$2000,Data!$F$2,FALSE))</f>
        <v/>
      </c>
      <c r="D13" t="str">
        <f>IF(R13="","",VLOOKUP($R13,Data!$A$4:$X$2000,Data!$G$2,FALSE))</f>
        <v/>
      </c>
      <c r="E13" t="str">
        <f>IF(R13="","",VLOOKUP($R13,Data!$A$4:$X$2000,Data!$H$2,FALSE))</f>
        <v/>
      </c>
      <c r="F13" t="str">
        <f>IF(R13="","",VLOOKUP($R13,Data!$A$4:$X$2000,Data!$I$2,FALSE))</f>
        <v/>
      </c>
      <c r="G13" t="str">
        <f>IF(R13="","",VLOOKUP($R13,Data!$A$4:$X$2000,Data!$J$2,FALSE))</f>
        <v/>
      </c>
      <c r="H13" t="str">
        <f>IF(R13="","",VLOOKUP($R13,Data!$A$4:$X$2000,Data!$K$2,FALSE))</f>
        <v/>
      </c>
      <c r="I13" t="str">
        <f>IF(R13="","",VLOOKUP($R13,Data!$A$4:$X$2000,Data!$L$2,FALSE))</f>
        <v/>
      </c>
      <c r="J13" s="10" t="str">
        <f>IF(R13="","",VLOOKUP($R13,Data!$A$4:$X$2000,Data!$M$2,FALSE))</f>
        <v/>
      </c>
      <c r="K13" s="10" t="str">
        <f>IF(R13="","",VLOOKUP($R13,Data!$A$4:$X$2000,Data!$Q$2,FALSE)+VLOOKUP($R13,Data!$A$4:$X$2000,Data!$O$2,FALSE))</f>
        <v/>
      </c>
      <c r="L13" s="10" t="str">
        <f t="shared" si="0"/>
        <v/>
      </c>
      <c r="M13" s="6" t="str">
        <f t="shared" si="1"/>
        <v/>
      </c>
      <c r="R13" t="str">
        <f>IF((MAX($R$4:R12)+1)&gt;Data!$A$1,"",MAX($R$4:R12)+1)</f>
        <v/>
      </c>
    </row>
    <row r="14" spans="1:18" x14ac:dyDescent="0.2">
      <c r="A14" s="11" t="str">
        <f>IF(L14="","",RANK(L14,$L$5:$L$500)+COUNTIF($L$3:L13,L14))</f>
        <v/>
      </c>
      <c r="B14" t="str">
        <f>IF(R14="","",VLOOKUP($R14,Data!$A$4:$X$2000,Data!$E$2,FALSE))</f>
        <v/>
      </c>
      <c r="C14" t="str">
        <f>IF(R14="","",VLOOKUP($R14,Data!$A$4:$X$2000,Data!$F$2,FALSE))</f>
        <v/>
      </c>
      <c r="D14" t="str">
        <f>IF(R14="","",VLOOKUP($R14,Data!$A$4:$X$2000,Data!$G$2,FALSE))</f>
        <v/>
      </c>
      <c r="E14" t="str">
        <f>IF(R14="","",VLOOKUP($R14,Data!$A$4:$X$2000,Data!$H$2,FALSE))</f>
        <v/>
      </c>
      <c r="F14" t="str">
        <f>IF(R14="","",VLOOKUP($R14,Data!$A$4:$X$2000,Data!$I$2,FALSE))</f>
        <v/>
      </c>
      <c r="G14" t="str">
        <f>IF(R14="","",VLOOKUP($R14,Data!$A$4:$X$2000,Data!$J$2,FALSE))</f>
        <v/>
      </c>
      <c r="H14" t="str">
        <f>IF(R14="","",VLOOKUP($R14,Data!$A$4:$X$2000,Data!$K$2,FALSE))</f>
        <v/>
      </c>
      <c r="I14" t="str">
        <f>IF(R14="","",VLOOKUP($R14,Data!$A$4:$X$2000,Data!$L$2,FALSE))</f>
        <v/>
      </c>
      <c r="J14" s="10" t="str">
        <f>IF(R14="","",VLOOKUP($R14,Data!$A$4:$X$2000,Data!$M$2,FALSE))</f>
        <v/>
      </c>
      <c r="K14" s="10" t="str">
        <f>IF(R14="","",VLOOKUP($R14,Data!$A$4:$X$2000,Data!$Q$2,FALSE)+VLOOKUP($R14,Data!$A$4:$X$2000,Data!$O$2,FALSE))</f>
        <v/>
      </c>
      <c r="L14" s="10" t="str">
        <f t="shared" si="0"/>
        <v/>
      </c>
      <c r="M14" s="6" t="str">
        <f t="shared" si="1"/>
        <v/>
      </c>
      <c r="R14" t="str">
        <f>IF((MAX($R$4:R13)+1)&gt;Data!$A$1,"",MAX($R$4:R13)+1)</f>
        <v/>
      </c>
    </row>
    <row r="15" spans="1:18" x14ac:dyDescent="0.2">
      <c r="A15" s="11" t="str">
        <f>IF(L15="","",RANK(L15,$L$5:$L$500)+COUNTIF($L$3:L14,L15))</f>
        <v/>
      </c>
      <c r="B15" t="str">
        <f>IF(R15="","",VLOOKUP($R15,Data!$A$4:$X$2000,Data!$E$2,FALSE))</f>
        <v/>
      </c>
      <c r="C15" t="str">
        <f>IF(R15="","",VLOOKUP($R15,Data!$A$4:$X$2000,Data!$F$2,FALSE))</f>
        <v/>
      </c>
      <c r="D15" t="str">
        <f>IF(R15="","",VLOOKUP($R15,Data!$A$4:$X$2000,Data!$G$2,FALSE))</f>
        <v/>
      </c>
      <c r="E15" t="str">
        <f>IF(R15="","",VLOOKUP($R15,Data!$A$4:$X$2000,Data!$H$2,FALSE))</f>
        <v/>
      </c>
      <c r="F15" t="str">
        <f>IF(R15="","",VLOOKUP($R15,Data!$A$4:$X$2000,Data!$I$2,FALSE))</f>
        <v/>
      </c>
      <c r="G15" t="str">
        <f>IF(R15="","",VLOOKUP($R15,Data!$A$4:$X$2000,Data!$J$2,FALSE))</f>
        <v/>
      </c>
      <c r="H15" t="str">
        <f>IF(R15="","",VLOOKUP($R15,Data!$A$4:$X$2000,Data!$K$2,FALSE))</f>
        <v/>
      </c>
      <c r="I15" t="str">
        <f>IF(R15="","",VLOOKUP($R15,Data!$A$4:$X$2000,Data!$L$2,FALSE))</f>
        <v/>
      </c>
      <c r="J15" s="10" t="str">
        <f>IF(R15="","",VLOOKUP($R15,Data!$A$4:$X$2000,Data!$M$2,FALSE))</f>
        <v/>
      </c>
      <c r="K15" s="10" t="str">
        <f>IF(R15="","",VLOOKUP($R15,Data!$A$4:$X$2000,Data!$Q$2,FALSE)+VLOOKUP($R15,Data!$A$4:$X$2000,Data!$O$2,FALSE))</f>
        <v/>
      </c>
      <c r="L15" s="10" t="str">
        <f t="shared" si="0"/>
        <v/>
      </c>
      <c r="M15" s="6" t="str">
        <f t="shared" si="1"/>
        <v/>
      </c>
      <c r="R15" t="str">
        <f>IF((MAX($R$4:R14)+1)&gt;Data!$A$1,"",MAX($R$4:R14)+1)</f>
        <v/>
      </c>
    </row>
    <row r="16" spans="1:18" x14ac:dyDescent="0.2">
      <c r="A16" s="11" t="str">
        <f>IF(L16="","",RANK(L16,$L$5:$L$500)+COUNTIF($L$3:L15,L16))</f>
        <v/>
      </c>
      <c r="B16" t="str">
        <f>IF(R16="","",VLOOKUP($R16,Data!$A$4:$X$2000,Data!$E$2,FALSE))</f>
        <v/>
      </c>
      <c r="C16" t="str">
        <f>IF(R16="","",VLOOKUP($R16,Data!$A$4:$X$2000,Data!$F$2,FALSE))</f>
        <v/>
      </c>
      <c r="D16" t="str">
        <f>IF(R16="","",VLOOKUP($R16,Data!$A$4:$X$2000,Data!$G$2,FALSE))</f>
        <v/>
      </c>
      <c r="E16" t="str">
        <f>IF(R16="","",VLOOKUP($R16,Data!$A$4:$X$2000,Data!$H$2,FALSE))</f>
        <v/>
      </c>
      <c r="F16" t="str">
        <f>IF(R16="","",VLOOKUP($R16,Data!$A$4:$X$2000,Data!$I$2,FALSE))</f>
        <v/>
      </c>
      <c r="G16" t="str">
        <f>IF(R16="","",VLOOKUP($R16,Data!$A$4:$X$2000,Data!$J$2,FALSE))</f>
        <v/>
      </c>
      <c r="H16" t="str">
        <f>IF(R16="","",VLOOKUP($R16,Data!$A$4:$X$2000,Data!$K$2,FALSE))</f>
        <v/>
      </c>
      <c r="I16" t="str">
        <f>IF(R16="","",VLOOKUP($R16,Data!$A$4:$X$2000,Data!$L$2,FALSE))</f>
        <v/>
      </c>
      <c r="J16" s="10" t="str">
        <f>IF(R16="","",VLOOKUP($R16,Data!$A$4:$X$2000,Data!$M$2,FALSE))</f>
        <v/>
      </c>
      <c r="K16" s="10" t="str">
        <f>IF(R16="","",VLOOKUP($R16,Data!$A$4:$X$2000,Data!$Q$2,FALSE)+VLOOKUP($R16,Data!$A$4:$X$2000,Data!$O$2,FALSE))</f>
        <v/>
      </c>
      <c r="L16" s="10" t="str">
        <f t="shared" si="0"/>
        <v/>
      </c>
      <c r="M16" s="6" t="str">
        <f t="shared" si="1"/>
        <v/>
      </c>
      <c r="R16" t="str">
        <f>IF((MAX($R$4:R15)+1)&gt;Data!$A$1,"",MAX($R$4:R15)+1)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IF(R17="","",VLOOKUP($R17,Data!$A$4:$X$2000,Data!$E$2,FALSE))</f>
        <v/>
      </c>
      <c r="C17" t="str">
        <f>IF(R17="","",VLOOKUP($R17,Data!$A$4:$X$2000,Data!$F$2,FALSE))</f>
        <v/>
      </c>
      <c r="D17" t="str">
        <f>IF(R17="","",VLOOKUP($R17,Data!$A$4:$X$2000,Data!$G$2,FALSE))</f>
        <v/>
      </c>
      <c r="E17" t="str">
        <f>IF(R17="","",VLOOKUP($R17,Data!$A$4:$X$2000,Data!$H$2,FALSE))</f>
        <v/>
      </c>
      <c r="F17" t="str">
        <f>IF(R17="","",VLOOKUP($R17,Data!$A$4:$X$2000,Data!$I$2,FALSE))</f>
        <v/>
      </c>
      <c r="G17" t="str">
        <f>IF(R17="","",VLOOKUP($R17,Data!$A$4:$X$2000,Data!$J$2,FALSE))</f>
        <v/>
      </c>
      <c r="H17" t="str">
        <f>IF(R17="","",VLOOKUP($R17,Data!$A$4:$X$2000,Data!$K$2,FALSE))</f>
        <v/>
      </c>
      <c r="I17" t="str">
        <f>IF(R17="","",VLOOKUP($R17,Data!$A$4:$X$2000,Data!$L$2,FALSE))</f>
        <v/>
      </c>
      <c r="J17" s="10" t="str">
        <f>IF(R17="","",VLOOKUP($R17,Data!$A$4:$X$2000,Data!$M$2,FALSE))</f>
        <v/>
      </c>
      <c r="K17" s="10" t="str">
        <f>IF(R17="","",VLOOKUP($R17,Data!$A$4:$X$2000,Data!$Q$2,FALSE)+VLOOKUP($R17,Data!$A$4:$X$2000,Data!$O$2,FALSE))</f>
        <v/>
      </c>
      <c r="L17" s="10" t="str">
        <f t="shared" si="0"/>
        <v/>
      </c>
      <c r="M17" s="6" t="str">
        <f t="shared" si="1"/>
        <v/>
      </c>
      <c r="R17" t="str">
        <f>IF((MAX($R$4:R16)+1)&gt;Data!$A$1,"",MAX($R$4:R16)+1)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IF(R18="","",VLOOKUP($R18,Data!$A$4:$X$2000,Data!$E$2,FALSE))</f>
        <v/>
      </c>
      <c r="C18" t="str">
        <f>IF(R18="","",VLOOKUP($R18,Data!$A$4:$X$2000,Data!$F$2,FALSE))</f>
        <v/>
      </c>
      <c r="D18" t="str">
        <f>IF(R18="","",VLOOKUP($R18,Data!$A$4:$X$2000,Data!$G$2,FALSE))</f>
        <v/>
      </c>
      <c r="E18" t="str">
        <f>IF(R18="","",VLOOKUP($R18,Data!$A$4:$X$2000,Data!$H$2,FALSE))</f>
        <v/>
      </c>
      <c r="F18" t="str">
        <f>IF(R18="","",VLOOKUP($R18,Data!$A$4:$X$2000,Data!$I$2,FALSE))</f>
        <v/>
      </c>
      <c r="G18" t="str">
        <f>IF(R18="","",VLOOKUP($R18,Data!$A$4:$X$2000,Data!$J$2,FALSE))</f>
        <v/>
      </c>
      <c r="H18" t="str">
        <f>IF(R18="","",VLOOKUP($R18,Data!$A$4:$X$2000,Data!$K$2,FALSE))</f>
        <v/>
      </c>
      <c r="I18" t="str">
        <f>IF(R18="","",VLOOKUP($R18,Data!$A$4:$X$2000,Data!$L$2,FALSE))</f>
        <v/>
      </c>
      <c r="J18" s="10" t="str">
        <f>IF(R18="","",VLOOKUP($R18,Data!$A$4:$X$2000,Data!$M$2,FALSE))</f>
        <v/>
      </c>
      <c r="K18" s="10" t="str">
        <f>IF(R18="","",VLOOKUP($R18,Data!$A$4:$X$2000,Data!$Q$2,FALSE)+VLOOKUP($R18,Data!$A$4:$X$2000,Data!$O$2,FALSE))</f>
        <v/>
      </c>
      <c r="L18" s="10" t="str">
        <f t="shared" si="0"/>
        <v/>
      </c>
      <c r="M18" s="6" t="str">
        <f t="shared" si="1"/>
        <v/>
      </c>
      <c r="R18" t="str">
        <f>IF((MAX($R$4:R17)+1)&gt;Data!$A$1,"",MAX($R$4:R17)+1)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IF(R19="","",VLOOKUP($R19,Data!$A$4:$X$2000,Data!$E$2,FALSE))</f>
        <v/>
      </c>
      <c r="C19" t="str">
        <f>IF(R19="","",VLOOKUP($R19,Data!$A$4:$X$2000,Data!$F$2,FALSE))</f>
        <v/>
      </c>
      <c r="D19" t="str">
        <f>IF(R19="","",VLOOKUP($R19,Data!$A$4:$X$2000,Data!$G$2,FALSE))</f>
        <v/>
      </c>
      <c r="E19" t="str">
        <f>IF(R19="","",VLOOKUP($R19,Data!$A$4:$X$2000,Data!$H$2,FALSE))</f>
        <v/>
      </c>
      <c r="F19" t="str">
        <f>IF(R19="","",VLOOKUP($R19,Data!$A$4:$X$2000,Data!$I$2,FALSE))</f>
        <v/>
      </c>
      <c r="G19" t="str">
        <f>IF(R19="","",VLOOKUP($R19,Data!$A$4:$X$2000,Data!$J$2,FALSE))</f>
        <v/>
      </c>
      <c r="H19" t="str">
        <f>IF(R19="","",VLOOKUP($R19,Data!$A$4:$X$2000,Data!$K$2,FALSE))</f>
        <v/>
      </c>
      <c r="I19" t="str">
        <f>IF(R19="","",VLOOKUP($R19,Data!$A$4:$X$2000,Data!$L$2,FALSE))</f>
        <v/>
      </c>
      <c r="J19" s="10" t="str">
        <f>IF(R19="","",VLOOKUP($R19,Data!$A$4:$X$2000,Data!$M$2,FALSE))</f>
        <v/>
      </c>
      <c r="K19" s="10" t="str">
        <f>IF(R19="","",VLOOKUP($R19,Data!$A$4:$X$2000,Data!$Q$2,FALSE)+VLOOKUP($R19,Data!$A$4:$X$2000,Data!$O$2,FALSE))</f>
        <v/>
      </c>
      <c r="L19" s="10" t="str">
        <f t="shared" si="0"/>
        <v/>
      </c>
      <c r="M19" s="6" t="str">
        <f t="shared" si="1"/>
        <v/>
      </c>
      <c r="R19" t="str">
        <f>IF((MAX($R$4:R18)+1)&gt;Data!$A$1,"",MAX($R$4:R18)+1)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IF(R20="","",VLOOKUP($R20,Data!$A$4:$X$2000,Data!$E$2,FALSE))</f>
        <v/>
      </c>
      <c r="C20" t="str">
        <f>IF(R20="","",VLOOKUP($R20,Data!$A$4:$X$2000,Data!$F$2,FALSE))</f>
        <v/>
      </c>
      <c r="D20" t="str">
        <f>IF(R20="","",VLOOKUP($R20,Data!$A$4:$X$2000,Data!$G$2,FALSE))</f>
        <v/>
      </c>
      <c r="E20" t="str">
        <f>IF(R20="","",VLOOKUP($R20,Data!$A$4:$X$2000,Data!$H$2,FALSE))</f>
        <v/>
      </c>
      <c r="F20" t="str">
        <f>IF(R20="","",VLOOKUP($R20,Data!$A$4:$X$2000,Data!$I$2,FALSE))</f>
        <v/>
      </c>
      <c r="G20" t="str">
        <f>IF(R20="","",VLOOKUP($R20,Data!$A$4:$X$2000,Data!$J$2,FALSE))</f>
        <v/>
      </c>
      <c r="H20" t="str">
        <f>IF(R20="","",VLOOKUP($R20,Data!$A$4:$X$2000,Data!$K$2,FALSE))</f>
        <v/>
      </c>
      <c r="I20" t="str">
        <f>IF(R20="","",VLOOKUP($R20,Data!$A$4:$X$2000,Data!$L$2,FALSE))</f>
        <v/>
      </c>
      <c r="J20" s="10" t="str">
        <f>IF(R20="","",VLOOKUP($R20,Data!$A$4:$X$2000,Data!$M$2,FALSE))</f>
        <v/>
      </c>
      <c r="K20" s="10" t="str">
        <f>IF(R20="","",VLOOKUP($R20,Data!$A$4:$X$2000,Data!$Q$2,FALSE)+VLOOKUP($R20,Data!$A$4:$X$2000,Data!$O$2,FALSE))</f>
        <v/>
      </c>
      <c r="L20" s="10" t="str">
        <f t="shared" si="0"/>
        <v/>
      </c>
      <c r="M20" s="6" t="str">
        <f t="shared" si="1"/>
        <v/>
      </c>
      <c r="R20" t="str">
        <f>IF((MAX($R$4:R19)+1)&gt;Data!$A$1,"",MAX($R$4:R19)+1)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IF(R21="","",VLOOKUP($R21,Data!$A$4:$X$2000,Data!$E$2,FALSE))</f>
        <v/>
      </c>
      <c r="C21" t="str">
        <f>IF(R21="","",VLOOKUP($R21,Data!$A$4:$X$2000,Data!$F$2,FALSE))</f>
        <v/>
      </c>
      <c r="D21" t="str">
        <f>IF(R21="","",VLOOKUP($R21,Data!$A$4:$X$2000,Data!$G$2,FALSE))</f>
        <v/>
      </c>
      <c r="E21" t="str">
        <f>IF(R21="","",VLOOKUP($R21,Data!$A$4:$X$2000,Data!$H$2,FALSE))</f>
        <v/>
      </c>
      <c r="F21" t="str">
        <f>IF(R21="","",VLOOKUP($R21,Data!$A$4:$X$2000,Data!$I$2,FALSE))</f>
        <v/>
      </c>
      <c r="G21" t="str">
        <f>IF(R21="","",VLOOKUP($R21,Data!$A$4:$X$2000,Data!$J$2,FALSE))</f>
        <v/>
      </c>
      <c r="H21" t="str">
        <f>IF(R21="","",VLOOKUP($R21,Data!$A$4:$X$2000,Data!$K$2,FALSE))</f>
        <v/>
      </c>
      <c r="I21" t="str">
        <f>IF(R21="","",VLOOKUP($R21,Data!$A$4:$X$2000,Data!$L$2,FALSE))</f>
        <v/>
      </c>
      <c r="J21" s="10" t="str">
        <f>IF(R21="","",VLOOKUP($R21,Data!$A$4:$X$2000,Data!$M$2,FALSE))</f>
        <v/>
      </c>
      <c r="K21" s="10" t="str">
        <f>IF(R21="","",VLOOKUP($R21,Data!$A$4:$X$2000,Data!$Q$2,FALSE)+VLOOKUP($R21,Data!$A$4:$X$2000,Data!$O$2,FALSE))</f>
        <v/>
      </c>
      <c r="L21" s="10" t="str">
        <f t="shared" si="0"/>
        <v/>
      </c>
      <c r="M21" s="6" t="str">
        <f t="shared" si="1"/>
        <v/>
      </c>
      <c r="R21" t="str">
        <f>IF((MAX($R$4:R20)+1)&gt;Data!$A$1,"",MAX($R$4:R20)+1)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IF(R22="","",VLOOKUP($R22,Data!$A$4:$X$2000,Data!$E$2,FALSE))</f>
        <v/>
      </c>
      <c r="C22" t="str">
        <f>IF(R22="","",VLOOKUP($R22,Data!$A$4:$X$2000,Data!$F$2,FALSE))</f>
        <v/>
      </c>
      <c r="D22" t="str">
        <f>IF(R22="","",VLOOKUP($R22,Data!$A$4:$X$2000,Data!$G$2,FALSE))</f>
        <v/>
      </c>
      <c r="E22" t="str">
        <f>IF(R22="","",VLOOKUP($R22,Data!$A$4:$X$2000,Data!$H$2,FALSE))</f>
        <v/>
      </c>
      <c r="F22" t="str">
        <f>IF(R22="","",VLOOKUP($R22,Data!$A$4:$X$2000,Data!$I$2,FALSE))</f>
        <v/>
      </c>
      <c r="G22" t="str">
        <f>IF(R22="","",VLOOKUP($R22,Data!$A$4:$X$2000,Data!$J$2,FALSE))</f>
        <v/>
      </c>
      <c r="H22" t="str">
        <f>IF(R22="","",VLOOKUP($R22,Data!$A$4:$X$2000,Data!$K$2,FALSE))</f>
        <v/>
      </c>
      <c r="I22" t="str">
        <f>IF(R22="","",VLOOKUP($R22,Data!$A$4:$X$2000,Data!$L$2,FALSE))</f>
        <v/>
      </c>
      <c r="J22" s="10" t="str">
        <f>IF(R22="","",VLOOKUP($R22,Data!$A$4:$X$2000,Data!$M$2,FALSE))</f>
        <v/>
      </c>
      <c r="K22" s="10" t="str">
        <f>IF(R22="","",VLOOKUP($R22,Data!$A$4:$X$2000,Data!$Q$2,FALSE)+VLOOKUP($R22,Data!$A$4:$X$2000,Data!$O$2,FALSE))</f>
        <v/>
      </c>
      <c r="L22" s="10" t="str">
        <f t="shared" si="0"/>
        <v/>
      </c>
      <c r="M22" s="6" t="str">
        <f t="shared" si="1"/>
        <v/>
      </c>
      <c r="R22" t="str">
        <f>IF((MAX($R$4:R21)+1)&gt;Data!$A$1,"",MAX($R$4:R21)+1)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IF(R23="","",VLOOKUP($R23,Data!$A$4:$X$2000,Data!$E$2,FALSE))</f>
        <v/>
      </c>
      <c r="C23" t="str">
        <f>IF(R23="","",VLOOKUP($R23,Data!$A$4:$X$2000,Data!$F$2,FALSE))</f>
        <v/>
      </c>
      <c r="D23" t="str">
        <f>IF(R23="","",VLOOKUP($R23,Data!$A$4:$X$2000,Data!$G$2,FALSE))</f>
        <v/>
      </c>
      <c r="E23" t="str">
        <f>IF(R23="","",VLOOKUP($R23,Data!$A$4:$X$2000,Data!$H$2,FALSE))</f>
        <v/>
      </c>
      <c r="F23" t="str">
        <f>IF(R23="","",VLOOKUP($R23,Data!$A$4:$X$2000,Data!$I$2,FALSE))</f>
        <v/>
      </c>
      <c r="G23" t="str">
        <f>IF(R23="","",VLOOKUP($R23,Data!$A$4:$X$2000,Data!$J$2,FALSE))</f>
        <v/>
      </c>
      <c r="H23" t="str">
        <f>IF(R23="","",VLOOKUP($R23,Data!$A$4:$X$2000,Data!$K$2,FALSE))</f>
        <v/>
      </c>
      <c r="I23" t="str">
        <f>IF(R23="","",VLOOKUP($R23,Data!$A$4:$X$2000,Data!$L$2,FALSE))</f>
        <v/>
      </c>
      <c r="J23" s="10" t="str">
        <f>IF(R23="","",VLOOKUP($R23,Data!$A$4:$X$2000,Data!$M$2,FALSE))</f>
        <v/>
      </c>
      <c r="K23" s="10" t="str">
        <f>IF(R23="","",VLOOKUP($R23,Data!$A$4:$X$2000,Data!$Q$2,FALSE)+VLOOKUP($R23,Data!$A$4:$X$2000,Data!$O$2,FALSE))</f>
        <v/>
      </c>
      <c r="L23" s="10" t="str">
        <f t="shared" si="0"/>
        <v/>
      </c>
      <c r="M23" s="6" t="str">
        <f t="shared" si="1"/>
        <v/>
      </c>
      <c r="R23" t="str">
        <f>IF((MAX($R$4:R22)+1)&gt;Data!$A$1,"",MAX($R$4:R22)+1)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IF(R24="","",VLOOKUP($R24,Data!$A$4:$X$2000,Data!$E$2,FALSE))</f>
        <v/>
      </c>
      <c r="C24" t="str">
        <f>IF(R24="","",VLOOKUP($R24,Data!$A$4:$X$2000,Data!$F$2,FALSE))</f>
        <v/>
      </c>
      <c r="D24" t="str">
        <f>IF(R24="","",VLOOKUP($R24,Data!$A$4:$X$2000,Data!$G$2,FALSE))</f>
        <v/>
      </c>
      <c r="E24" t="str">
        <f>IF(R24="","",VLOOKUP($R24,Data!$A$4:$X$2000,Data!$H$2,FALSE))</f>
        <v/>
      </c>
      <c r="F24" t="str">
        <f>IF(R24="","",VLOOKUP($R24,Data!$A$4:$X$2000,Data!$I$2,FALSE))</f>
        <v/>
      </c>
      <c r="G24" t="str">
        <f>IF(R24="","",VLOOKUP($R24,Data!$A$4:$X$2000,Data!$J$2,FALSE))</f>
        <v/>
      </c>
      <c r="H24" t="str">
        <f>IF(R24="","",VLOOKUP($R24,Data!$A$4:$X$2000,Data!$K$2,FALSE))</f>
        <v/>
      </c>
      <c r="I24" t="str">
        <f>IF(R24="","",VLOOKUP($R24,Data!$A$4:$X$2000,Data!$L$2,FALSE))</f>
        <v/>
      </c>
      <c r="J24" s="10" t="str">
        <f>IF(R24="","",VLOOKUP($R24,Data!$A$4:$X$2000,Data!$M$2,FALSE))</f>
        <v/>
      </c>
      <c r="K24" s="10" t="str">
        <f>IF(R24="","",VLOOKUP($R24,Data!$A$4:$X$2000,Data!$Q$2,FALSE)+VLOOKUP($R24,Data!$A$4:$X$2000,Data!$O$2,FALSE))</f>
        <v/>
      </c>
      <c r="L24" s="10" t="str">
        <f t="shared" si="0"/>
        <v/>
      </c>
      <c r="M24" s="6" t="str">
        <f t="shared" si="1"/>
        <v/>
      </c>
      <c r="R24" t="str">
        <f>IF((MAX($R$4:R23)+1)&gt;Data!$A$1,"",MAX($R$4:R23)+1)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IF(R25="","",VLOOKUP($R25,Data!$A$4:$X$2000,Data!$E$2,FALSE))</f>
        <v/>
      </c>
      <c r="C25" t="str">
        <f>IF(R25="","",VLOOKUP($R25,Data!$A$4:$X$2000,Data!$F$2,FALSE))</f>
        <v/>
      </c>
      <c r="D25" t="str">
        <f>IF(R25="","",VLOOKUP($R25,Data!$A$4:$X$2000,Data!$G$2,FALSE))</f>
        <v/>
      </c>
      <c r="E25" t="str">
        <f>IF(R25="","",VLOOKUP($R25,Data!$A$4:$X$2000,Data!$H$2,FALSE))</f>
        <v/>
      </c>
      <c r="F25" t="str">
        <f>IF(R25="","",VLOOKUP($R25,Data!$A$4:$X$2000,Data!$I$2,FALSE))</f>
        <v/>
      </c>
      <c r="G25" t="str">
        <f>IF(R25="","",VLOOKUP($R25,Data!$A$4:$X$2000,Data!$J$2,FALSE))</f>
        <v/>
      </c>
      <c r="H25" t="str">
        <f>IF(R25="","",VLOOKUP($R25,Data!$A$4:$X$2000,Data!$K$2,FALSE))</f>
        <v/>
      </c>
      <c r="I25" t="str">
        <f>IF(R25="","",VLOOKUP($R25,Data!$A$4:$X$2000,Data!$L$2,FALSE))</f>
        <v/>
      </c>
      <c r="J25" s="10" t="str">
        <f>IF(R25="","",VLOOKUP($R25,Data!$A$4:$X$2000,Data!$M$2,FALSE))</f>
        <v/>
      </c>
      <c r="K25" s="10" t="str">
        <f>IF(R25="","",VLOOKUP($R25,Data!$A$4:$X$2000,Data!$Q$2,FALSE)+VLOOKUP($R25,Data!$A$4:$X$2000,Data!$O$2,FALSE))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IF((MAX($R$4:R24)+1)&gt;Data!$A$1,"",MAX($R$4:R24)+1)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IF(R26="","",VLOOKUP($R26,Data!$A$4:$X$2000,Data!$E$2,FALSE))</f>
        <v/>
      </c>
      <c r="C26" t="str">
        <f>IF(R26="","",VLOOKUP($R26,Data!$A$4:$X$2000,Data!$F$2,FALSE))</f>
        <v/>
      </c>
      <c r="D26" t="str">
        <f>IF(R26="","",VLOOKUP($R26,Data!$A$4:$X$2000,Data!$G$2,FALSE))</f>
        <v/>
      </c>
      <c r="E26" t="str">
        <f>IF(R26="","",VLOOKUP($R26,Data!$A$4:$X$2000,Data!$H$2,FALSE))</f>
        <v/>
      </c>
      <c r="F26" t="str">
        <f>IF(R26="","",VLOOKUP($R26,Data!$A$4:$X$2000,Data!$I$2,FALSE))</f>
        <v/>
      </c>
      <c r="G26" t="str">
        <f>IF(R26="","",VLOOKUP($R26,Data!$A$4:$X$2000,Data!$J$2,FALSE))</f>
        <v/>
      </c>
      <c r="H26" t="str">
        <f>IF(R26="","",VLOOKUP($R26,Data!$A$4:$X$2000,Data!$K$2,FALSE))</f>
        <v/>
      </c>
      <c r="I26" t="str">
        <f>IF(R26="","",VLOOKUP($R26,Data!$A$4:$X$2000,Data!$L$2,FALSE))</f>
        <v/>
      </c>
      <c r="J26" s="10" t="str">
        <f>IF(R26="","",VLOOKUP($R26,Data!$A$4:$X$2000,Data!$M$2,FALSE))</f>
        <v/>
      </c>
      <c r="K26" s="10" t="str">
        <f>IF(R26="","",VLOOKUP($R26,Data!$A$4:$X$2000,Data!$Q$2,FALSE)+VLOOKUP($R26,Data!$A$4:$X$2000,Data!$O$2,FALSE))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IF((MAX($R$4:R25)+1)&gt;Data!$A$1,"",MAX($R$4:R25)+1)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IF(R27="","",VLOOKUP($R27,Data!$A$4:$X$2000,Data!$E$2,FALSE))</f>
        <v/>
      </c>
      <c r="C27" t="str">
        <f>IF(R27="","",VLOOKUP($R27,Data!$A$4:$X$2000,Data!$F$2,FALSE))</f>
        <v/>
      </c>
      <c r="D27" t="str">
        <f>IF(R27="","",VLOOKUP($R27,Data!$A$4:$X$2000,Data!$G$2,FALSE))</f>
        <v/>
      </c>
      <c r="E27" t="str">
        <f>IF(R27="","",VLOOKUP($R27,Data!$A$4:$X$2000,Data!$H$2,FALSE))</f>
        <v/>
      </c>
      <c r="F27" t="str">
        <f>IF(R27="","",VLOOKUP($R27,Data!$A$4:$X$2000,Data!$I$2,FALSE))</f>
        <v/>
      </c>
      <c r="G27" t="str">
        <f>IF(R27="","",VLOOKUP($R27,Data!$A$4:$X$2000,Data!$J$2,FALSE))</f>
        <v/>
      </c>
      <c r="H27" t="str">
        <f>IF(R27="","",VLOOKUP($R27,Data!$A$4:$X$2000,Data!$K$2,FALSE))</f>
        <v/>
      </c>
      <c r="I27" t="str">
        <f>IF(R27="","",VLOOKUP($R27,Data!$A$4:$X$2000,Data!$L$2,FALSE))</f>
        <v/>
      </c>
      <c r="J27" s="10" t="str">
        <f>IF(R27="","",VLOOKUP($R27,Data!$A$4:$X$2000,Data!$M$2,FALSE))</f>
        <v/>
      </c>
      <c r="K27" s="10" t="str">
        <f>IF(R27="","",VLOOKUP($R27,Data!$A$4:$X$2000,Data!$Q$2,FALSE)+VLOOKUP($R27,Data!$A$4:$X$2000,Data!$O$2,FALSE))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IF((MAX($R$4:R26)+1)&gt;Data!$A$1,"",MAX($R$4:R26)+1)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IF(R28="","",VLOOKUP($R28,Data!$A$4:$X$2000,Data!$E$2,FALSE))</f>
        <v/>
      </c>
      <c r="C28" t="str">
        <f>IF(R28="","",VLOOKUP($R28,Data!$A$4:$X$2000,Data!$F$2,FALSE))</f>
        <v/>
      </c>
      <c r="D28" t="str">
        <f>IF(R28="","",VLOOKUP($R28,Data!$A$4:$X$2000,Data!$G$2,FALSE))</f>
        <v/>
      </c>
      <c r="E28" t="str">
        <f>IF(R28="","",VLOOKUP($R28,Data!$A$4:$X$2000,Data!$H$2,FALSE))</f>
        <v/>
      </c>
      <c r="F28" t="str">
        <f>IF(R28="","",VLOOKUP($R28,Data!$A$4:$X$2000,Data!$I$2,FALSE))</f>
        <v/>
      </c>
      <c r="G28" t="str">
        <f>IF(R28="","",VLOOKUP($R28,Data!$A$4:$X$2000,Data!$J$2,FALSE))</f>
        <v/>
      </c>
      <c r="H28" t="str">
        <f>IF(R28="","",VLOOKUP($R28,Data!$A$4:$X$2000,Data!$K$2,FALSE))</f>
        <v/>
      </c>
      <c r="I28" t="str">
        <f>IF(R28="","",VLOOKUP($R28,Data!$A$4:$X$2000,Data!$L$2,FALSE))</f>
        <v/>
      </c>
      <c r="J28" s="10" t="str">
        <f>IF(R28="","",VLOOKUP($R28,Data!$A$4:$X$2000,Data!$M$2,FALSE))</f>
        <v/>
      </c>
      <c r="K28" s="10" t="str">
        <f>IF(R28="","",VLOOKUP($R28,Data!$A$4:$X$2000,Data!$Q$2,FALSE)+VLOOKUP($R28,Data!$A$4:$X$2000,Data!$O$2,FALSE))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IF((MAX($R$4:R27)+1)&gt;Data!$A$1,"",MAX($R$4:R27)+1)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IF(R29="","",VLOOKUP($R29,Data!$A$4:$X$2000,Data!$E$2,FALSE))</f>
        <v/>
      </c>
      <c r="C29" t="str">
        <f>IF(R29="","",VLOOKUP($R29,Data!$A$4:$X$2000,Data!$F$2,FALSE))</f>
        <v/>
      </c>
      <c r="D29" t="str">
        <f>IF(R29="","",VLOOKUP($R29,Data!$A$4:$X$2000,Data!$G$2,FALSE))</f>
        <v/>
      </c>
      <c r="E29" t="str">
        <f>IF(R29="","",VLOOKUP($R29,Data!$A$4:$X$2000,Data!$H$2,FALSE))</f>
        <v/>
      </c>
      <c r="F29" t="str">
        <f>IF(R29="","",VLOOKUP($R29,Data!$A$4:$X$2000,Data!$I$2,FALSE))</f>
        <v/>
      </c>
      <c r="G29" t="str">
        <f>IF(R29="","",VLOOKUP($R29,Data!$A$4:$X$2000,Data!$J$2,FALSE))</f>
        <v/>
      </c>
      <c r="H29" t="str">
        <f>IF(R29="","",VLOOKUP($R29,Data!$A$4:$X$2000,Data!$K$2,FALSE))</f>
        <v/>
      </c>
      <c r="I29" t="str">
        <f>IF(R29="","",VLOOKUP($R29,Data!$A$4:$X$2000,Data!$L$2,FALSE))</f>
        <v/>
      </c>
      <c r="J29" s="10" t="str">
        <f>IF(R29="","",VLOOKUP($R29,Data!$A$4:$X$2000,Data!$M$2,FALSE))</f>
        <v/>
      </c>
      <c r="K29" s="10" t="str">
        <f>IF(R29="","",VLOOKUP($R29,Data!$A$4:$X$2000,Data!$Q$2,FALSE)+VLOOKUP($R29,Data!$A$4:$X$2000,Data!$O$2,FALSE))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IF((MAX($R$4:R28)+1)&gt;Data!$A$1,"",MAX($R$4:R28)+1)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IF(R30="","",VLOOKUP($R30,Data!$A$4:$X$2000,Data!$E$2,FALSE))</f>
        <v/>
      </c>
      <c r="C30" t="str">
        <f>IF(R30="","",VLOOKUP($R30,Data!$A$4:$X$2000,Data!$F$2,FALSE))</f>
        <v/>
      </c>
      <c r="D30" t="str">
        <f>IF(R30="","",VLOOKUP($R30,Data!$A$4:$X$2000,Data!$G$2,FALSE))</f>
        <v/>
      </c>
      <c r="E30" t="str">
        <f>IF(R30="","",VLOOKUP($R30,Data!$A$4:$X$2000,Data!$H$2,FALSE))</f>
        <v/>
      </c>
      <c r="F30" t="str">
        <f>IF(R30="","",VLOOKUP($R30,Data!$A$4:$X$2000,Data!$I$2,FALSE))</f>
        <v/>
      </c>
      <c r="G30" t="str">
        <f>IF(R30="","",VLOOKUP($R30,Data!$A$4:$X$2000,Data!$J$2,FALSE))</f>
        <v/>
      </c>
      <c r="H30" t="str">
        <f>IF(R30="","",VLOOKUP($R30,Data!$A$4:$X$2000,Data!$K$2,FALSE))</f>
        <v/>
      </c>
      <c r="I30" t="str">
        <f>IF(R30="","",VLOOKUP($R30,Data!$A$4:$X$2000,Data!$L$2,FALSE))</f>
        <v/>
      </c>
      <c r="J30" s="10" t="str">
        <f>IF(R30="","",VLOOKUP($R30,Data!$A$4:$X$2000,Data!$M$2,FALSE))</f>
        <v/>
      </c>
      <c r="K30" s="10" t="str">
        <f>IF(R30="","",VLOOKUP($R30,Data!$A$4:$X$2000,Data!$Q$2,FALSE)+VLOOKUP($R30,Data!$A$4:$X$2000,Data!$O$2,FALSE))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IF((MAX($R$4:R29)+1)&gt;Data!$A$1,"",MAX($R$4:R29)+1)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IF(R31="","",VLOOKUP($R31,Data!$A$4:$X$2000,Data!$E$2,FALSE))</f>
        <v/>
      </c>
      <c r="C31" t="str">
        <f>IF(R31="","",VLOOKUP($R31,Data!$A$4:$X$2000,Data!$F$2,FALSE))</f>
        <v/>
      </c>
      <c r="D31" t="str">
        <f>IF(R31="","",VLOOKUP($R31,Data!$A$4:$X$2000,Data!$G$2,FALSE))</f>
        <v/>
      </c>
      <c r="E31" t="str">
        <f>IF(R31="","",VLOOKUP($R31,Data!$A$4:$X$2000,Data!$H$2,FALSE))</f>
        <v/>
      </c>
      <c r="F31" t="str">
        <f>IF(R31="","",VLOOKUP($R31,Data!$A$4:$X$2000,Data!$I$2,FALSE))</f>
        <v/>
      </c>
      <c r="G31" t="str">
        <f>IF(R31="","",VLOOKUP($R31,Data!$A$4:$X$2000,Data!$J$2,FALSE))</f>
        <v/>
      </c>
      <c r="H31" t="str">
        <f>IF(R31="","",VLOOKUP($R31,Data!$A$4:$X$2000,Data!$K$2,FALSE))</f>
        <v/>
      </c>
      <c r="I31" t="str">
        <f>IF(R31="","",VLOOKUP($R31,Data!$A$4:$X$2000,Data!$L$2,FALSE))</f>
        <v/>
      </c>
      <c r="J31" s="10" t="str">
        <f>IF(R31="","",VLOOKUP($R31,Data!$A$4:$X$2000,Data!$M$2,FALSE))</f>
        <v/>
      </c>
      <c r="K31" s="10" t="str">
        <f>IF(R31="","",VLOOKUP($R31,Data!$A$4:$X$2000,Data!$Q$2,FALSE)+VLOOKUP($R31,Data!$A$4:$X$2000,Data!$O$2,FALSE))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IF((MAX($R$4:R30)+1)&gt;Data!$A$1,"",MAX($R$4:R30)+1)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IF(R32="","",VLOOKUP($R32,Data!$A$4:$X$2000,Data!$E$2,FALSE))</f>
        <v/>
      </c>
      <c r="C32" t="str">
        <f>IF(R32="","",VLOOKUP($R32,Data!$A$4:$X$2000,Data!$F$2,FALSE))</f>
        <v/>
      </c>
      <c r="D32" t="str">
        <f>IF(R32="","",VLOOKUP($R32,Data!$A$4:$X$2000,Data!$G$2,FALSE))</f>
        <v/>
      </c>
      <c r="E32" t="str">
        <f>IF(R32="","",VLOOKUP($R32,Data!$A$4:$X$2000,Data!$H$2,FALSE))</f>
        <v/>
      </c>
      <c r="F32" t="str">
        <f>IF(R32="","",VLOOKUP($R32,Data!$A$4:$X$2000,Data!$I$2,FALSE))</f>
        <v/>
      </c>
      <c r="G32" t="str">
        <f>IF(R32="","",VLOOKUP($R32,Data!$A$4:$X$2000,Data!$J$2,FALSE))</f>
        <v/>
      </c>
      <c r="H32" t="str">
        <f>IF(R32="","",VLOOKUP($R32,Data!$A$4:$X$2000,Data!$K$2,FALSE))</f>
        <v/>
      </c>
      <c r="I32" t="str">
        <f>IF(R32="","",VLOOKUP($R32,Data!$A$4:$X$2000,Data!$L$2,FALSE))</f>
        <v/>
      </c>
      <c r="J32" s="10" t="str">
        <f>IF(R32="","",VLOOKUP($R32,Data!$A$4:$X$2000,Data!$M$2,FALSE))</f>
        <v/>
      </c>
      <c r="K32" s="10" t="str">
        <f>IF(R32="","",VLOOKUP($R32,Data!$A$4:$X$2000,Data!$Q$2,FALSE)+VLOOKUP($R32,Data!$A$4:$X$2000,Data!$O$2,FALSE))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IF((MAX($R$4:R31)+1)&gt;Data!$A$1,"",MAX($R$4:R31)+1)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IF(R33="","",VLOOKUP($R33,Data!$A$4:$X$2000,Data!$E$2,FALSE))</f>
        <v/>
      </c>
      <c r="C33" t="str">
        <f>IF(R33="","",VLOOKUP($R33,Data!$A$4:$X$2000,Data!$F$2,FALSE))</f>
        <v/>
      </c>
      <c r="D33" t="str">
        <f>IF(R33="","",VLOOKUP($R33,Data!$A$4:$X$2000,Data!$G$2,FALSE))</f>
        <v/>
      </c>
      <c r="E33" t="str">
        <f>IF(R33="","",VLOOKUP($R33,Data!$A$4:$X$2000,Data!$H$2,FALSE))</f>
        <v/>
      </c>
      <c r="F33" t="str">
        <f>IF(R33="","",VLOOKUP($R33,Data!$A$4:$X$2000,Data!$I$2,FALSE))</f>
        <v/>
      </c>
      <c r="G33" t="str">
        <f>IF(R33="","",VLOOKUP($R33,Data!$A$4:$X$2000,Data!$J$2,FALSE))</f>
        <v/>
      </c>
      <c r="H33" t="str">
        <f>IF(R33="","",VLOOKUP($R33,Data!$A$4:$X$2000,Data!$K$2,FALSE))</f>
        <v/>
      </c>
      <c r="I33" t="str">
        <f>IF(R33="","",VLOOKUP($R33,Data!$A$4:$X$2000,Data!$L$2,FALSE))</f>
        <v/>
      </c>
      <c r="J33" s="10" t="str">
        <f>IF(R33="","",VLOOKUP($R33,Data!$A$4:$X$2000,Data!$M$2,FALSE))</f>
        <v/>
      </c>
      <c r="K33" s="10" t="str">
        <f>IF(R33="","",VLOOKUP($R33,Data!$A$4:$X$2000,Data!$Q$2,FALSE)+VLOOKUP($R33,Data!$A$4:$X$2000,Data!$O$2,FALSE))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IF((MAX($R$4:R32)+1)&gt;Data!$A$1,"",MAX($R$4:R32)+1)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IF(R34="","",VLOOKUP($R34,Data!$A$4:$X$2000,Data!$E$2,FALSE))</f>
        <v/>
      </c>
      <c r="C34" t="str">
        <f>IF(R34="","",VLOOKUP($R34,Data!$A$4:$X$2000,Data!$F$2,FALSE))</f>
        <v/>
      </c>
      <c r="D34" t="str">
        <f>IF(R34="","",VLOOKUP($R34,Data!$A$4:$X$2000,Data!$G$2,FALSE))</f>
        <v/>
      </c>
      <c r="E34" t="str">
        <f>IF(R34="","",VLOOKUP($R34,Data!$A$4:$X$2000,Data!$H$2,FALSE))</f>
        <v/>
      </c>
      <c r="F34" t="str">
        <f>IF(R34="","",VLOOKUP($R34,Data!$A$4:$X$2000,Data!$I$2,FALSE))</f>
        <v/>
      </c>
      <c r="G34" t="str">
        <f>IF(R34="","",VLOOKUP($R34,Data!$A$4:$X$2000,Data!$J$2,FALSE))</f>
        <v/>
      </c>
      <c r="H34" t="str">
        <f>IF(R34="","",VLOOKUP($R34,Data!$A$4:$X$2000,Data!$K$2,FALSE))</f>
        <v/>
      </c>
      <c r="I34" t="str">
        <f>IF(R34="","",VLOOKUP($R34,Data!$A$4:$X$2000,Data!$L$2,FALSE))</f>
        <v/>
      </c>
      <c r="J34" s="10" t="str">
        <f>IF(R34="","",VLOOKUP($R34,Data!$A$4:$X$2000,Data!$M$2,FALSE))</f>
        <v/>
      </c>
      <c r="K34" s="10" t="str">
        <f>IF(R34="","",VLOOKUP($R34,Data!$A$4:$X$2000,Data!$Q$2,FALSE)+VLOOKUP($R34,Data!$A$4:$X$2000,Data!$O$2,FALSE))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IF((MAX($R$4:R33)+1)&gt;Data!$A$1,"",MAX($R$4:R33)+1)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IF(R35="","",VLOOKUP($R35,Data!$A$4:$X$2000,Data!$E$2,FALSE))</f>
        <v/>
      </c>
      <c r="C35" t="str">
        <f>IF(R35="","",VLOOKUP($R35,Data!$A$4:$X$2000,Data!$F$2,FALSE))</f>
        <v/>
      </c>
      <c r="D35" t="str">
        <f>IF(R35="","",VLOOKUP($R35,Data!$A$4:$X$2000,Data!$G$2,FALSE))</f>
        <v/>
      </c>
      <c r="E35" t="str">
        <f>IF(R35="","",VLOOKUP($R35,Data!$A$4:$X$2000,Data!$H$2,FALSE))</f>
        <v/>
      </c>
      <c r="F35" t="str">
        <f>IF(R35="","",VLOOKUP($R35,Data!$A$4:$X$2000,Data!$I$2,FALSE))</f>
        <v/>
      </c>
      <c r="G35" t="str">
        <f>IF(R35="","",VLOOKUP($R35,Data!$A$4:$X$2000,Data!$J$2,FALSE))</f>
        <v/>
      </c>
      <c r="H35" t="str">
        <f>IF(R35="","",VLOOKUP($R35,Data!$A$4:$X$2000,Data!$K$2,FALSE))</f>
        <v/>
      </c>
      <c r="I35" t="str">
        <f>IF(R35="","",VLOOKUP($R35,Data!$A$4:$X$2000,Data!$L$2,FALSE))</f>
        <v/>
      </c>
      <c r="J35" s="10" t="str">
        <f>IF(R35="","",VLOOKUP($R35,Data!$A$4:$X$2000,Data!$M$2,FALSE))</f>
        <v/>
      </c>
      <c r="K35" s="10" t="str">
        <f>IF(R35="","",VLOOKUP($R35,Data!$A$4:$X$2000,Data!$Q$2,FALSE)+VLOOKUP($R35,Data!$A$4:$X$2000,Data!$O$2,FALSE))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IF((MAX($R$4:R34)+1)&gt;Data!$A$1,"",MAX($R$4:R34)+1)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IF(R36="","",VLOOKUP($R36,Data!$A$4:$X$2000,Data!$E$2,FALSE))</f>
        <v/>
      </c>
      <c r="C36" t="str">
        <f>IF(R36="","",VLOOKUP($R36,Data!$A$4:$X$2000,Data!$F$2,FALSE))</f>
        <v/>
      </c>
      <c r="D36" t="str">
        <f>IF(R36="","",VLOOKUP($R36,Data!$A$4:$X$2000,Data!$G$2,FALSE))</f>
        <v/>
      </c>
      <c r="E36" t="str">
        <f>IF(R36="","",VLOOKUP($R36,Data!$A$4:$X$2000,Data!$H$2,FALSE))</f>
        <v/>
      </c>
      <c r="F36" t="str">
        <f>IF(R36="","",VLOOKUP($R36,Data!$A$4:$X$2000,Data!$I$2,FALSE))</f>
        <v/>
      </c>
      <c r="G36" t="str">
        <f>IF(R36="","",VLOOKUP($R36,Data!$A$4:$X$2000,Data!$J$2,FALSE))</f>
        <v/>
      </c>
      <c r="H36" t="str">
        <f>IF(R36="","",VLOOKUP($R36,Data!$A$4:$X$2000,Data!$K$2,FALSE))</f>
        <v/>
      </c>
      <c r="I36" t="str">
        <f>IF(R36="","",VLOOKUP($R36,Data!$A$4:$X$2000,Data!$L$2,FALSE))</f>
        <v/>
      </c>
      <c r="J36" s="10" t="str">
        <f>IF(R36="","",VLOOKUP($R36,Data!$A$4:$X$2000,Data!$M$2,FALSE))</f>
        <v/>
      </c>
      <c r="K36" s="10" t="str">
        <f>IF(R36="","",VLOOKUP($R36,Data!$A$4:$X$2000,Data!$Q$2,FALSE)+VLOOKUP($R36,Data!$A$4:$X$2000,Data!$O$2,FALSE))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IF((MAX($R$4:R35)+1)&gt;Data!$A$1,"",MAX($R$4:R35)+1)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IF(R37="","",VLOOKUP($R37,Data!$A$4:$X$2000,Data!$E$2,FALSE))</f>
        <v/>
      </c>
      <c r="C37" t="str">
        <f>IF(R37="","",VLOOKUP($R37,Data!$A$4:$X$2000,Data!$F$2,FALSE))</f>
        <v/>
      </c>
      <c r="D37" t="str">
        <f>IF(R37="","",VLOOKUP($R37,Data!$A$4:$X$2000,Data!$G$2,FALSE))</f>
        <v/>
      </c>
      <c r="E37" t="str">
        <f>IF(R37="","",VLOOKUP($R37,Data!$A$4:$X$2000,Data!$H$2,FALSE))</f>
        <v/>
      </c>
      <c r="F37" t="str">
        <f>IF(R37="","",VLOOKUP($R37,Data!$A$4:$X$2000,Data!$I$2,FALSE))</f>
        <v/>
      </c>
      <c r="G37" t="str">
        <f>IF(R37="","",VLOOKUP($R37,Data!$A$4:$X$2000,Data!$J$2,FALSE))</f>
        <v/>
      </c>
      <c r="H37" t="str">
        <f>IF(R37="","",VLOOKUP($R37,Data!$A$4:$X$2000,Data!$K$2,FALSE))</f>
        <v/>
      </c>
      <c r="I37" t="str">
        <f>IF(R37="","",VLOOKUP($R37,Data!$A$4:$X$2000,Data!$L$2,FALSE))</f>
        <v/>
      </c>
      <c r="J37" s="10" t="str">
        <f>IF(R37="","",VLOOKUP($R37,Data!$A$4:$X$2000,Data!$M$2,FALSE))</f>
        <v/>
      </c>
      <c r="K37" s="10" t="str">
        <f>IF(R37="","",VLOOKUP($R37,Data!$A$4:$X$2000,Data!$Q$2,FALSE)+VLOOKUP($R37,Data!$A$4:$X$2000,Data!$O$2,FALSE))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IF((MAX($R$4:R36)+1)&gt;Data!$A$1,"",MAX($R$4:R36)+1)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IF(R38="","",VLOOKUP($R38,Data!$A$4:$X$2000,Data!$E$2,FALSE))</f>
        <v/>
      </c>
      <c r="C38" t="str">
        <f>IF(R38="","",VLOOKUP($R38,Data!$A$4:$X$2000,Data!$F$2,FALSE))</f>
        <v/>
      </c>
      <c r="D38" t="str">
        <f>IF(R38="","",VLOOKUP($R38,Data!$A$4:$X$2000,Data!$G$2,FALSE))</f>
        <v/>
      </c>
      <c r="E38" t="str">
        <f>IF(R38="","",VLOOKUP($R38,Data!$A$4:$X$2000,Data!$H$2,FALSE))</f>
        <v/>
      </c>
      <c r="F38" t="str">
        <f>IF(R38="","",VLOOKUP($R38,Data!$A$4:$X$2000,Data!$I$2,FALSE))</f>
        <v/>
      </c>
      <c r="G38" t="str">
        <f>IF(R38="","",VLOOKUP($R38,Data!$A$4:$X$2000,Data!$J$2,FALSE))</f>
        <v/>
      </c>
      <c r="H38" t="str">
        <f>IF(R38="","",VLOOKUP($R38,Data!$A$4:$X$2000,Data!$K$2,FALSE))</f>
        <v/>
      </c>
      <c r="I38" t="str">
        <f>IF(R38="","",VLOOKUP($R38,Data!$A$4:$X$2000,Data!$L$2,FALSE))</f>
        <v/>
      </c>
      <c r="J38" s="10" t="str">
        <f>IF(R38="","",VLOOKUP($R38,Data!$A$4:$X$2000,Data!$M$2,FALSE))</f>
        <v/>
      </c>
      <c r="K38" s="10" t="str">
        <f>IF(R38="","",VLOOKUP($R38,Data!$A$4:$X$2000,Data!$Q$2,FALSE)+VLOOKUP($R38,Data!$A$4:$X$2000,Data!$O$2,FALSE))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IF((MAX($R$4:R37)+1)&gt;Data!$A$1,"",MAX($R$4:R37)+1)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IF(R39="","",VLOOKUP($R39,Data!$A$4:$X$2000,Data!$E$2,FALSE))</f>
        <v/>
      </c>
      <c r="C39" t="str">
        <f>IF(R39="","",VLOOKUP($R39,Data!$A$4:$X$2000,Data!$F$2,FALSE))</f>
        <v/>
      </c>
      <c r="D39" t="str">
        <f>IF(R39="","",VLOOKUP($R39,Data!$A$4:$X$2000,Data!$G$2,FALSE))</f>
        <v/>
      </c>
      <c r="E39" t="str">
        <f>IF(R39="","",VLOOKUP($R39,Data!$A$4:$X$2000,Data!$H$2,FALSE))</f>
        <v/>
      </c>
      <c r="F39" t="str">
        <f>IF(R39="","",VLOOKUP($R39,Data!$A$4:$X$2000,Data!$I$2,FALSE))</f>
        <v/>
      </c>
      <c r="G39" t="str">
        <f>IF(R39="","",VLOOKUP($R39,Data!$A$4:$X$2000,Data!$J$2,FALSE))</f>
        <v/>
      </c>
      <c r="H39" t="str">
        <f>IF(R39="","",VLOOKUP($R39,Data!$A$4:$X$2000,Data!$K$2,FALSE))</f>
        <v/>
      </c>
      <c r="I39" t="str">
        <f>IF(R39="","",VLOOKUP($R39,Data!$A$4:$X$2000,Data!$L$2,FALSE))</f>
        <v/>
      </c>
      <c r="J39" s="10" t="str">
        <f>IF(R39="","",VLOOKUP($R39,Data!$A$4:$X$2000,Data!$M$2,FALSE))</f>
        <v/>
      </c>
      <c r="K39" s="10" t="str">
        <f>IF(R39="","",VLOOKUP($R39,Data!$A$4:$X$2000,Data!$Q$2,FALSE)+VLOOKUP($R39,Data!$A$4:$X$2000,Data!$O$2,FALSE))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IF((MAX($R$4:R38)+1)&gt;Data!$A$1,"",MAX($R$4:R38)+1)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IF(R40="","",VLOOKUP($R40,Data!$A$4:$X$2000,Data!$E$2,FALSE))</f>
        <v/>
      </c>
      <c r="C40" t="str">
        <f>IF(R40="","",VLOOKUP($R40,Data!$A$4:$X$2000,Data!$F$2,FALSE))</f>
        <v/>
      </c>
      <c r="D40" t="str">
        <f>IF(R40="","",VLOOKUP($R40,Data!$A$4:$X$2000,Data!$G$2,FALSE))</f>
        <v/>
      </c>
      <c r="E40" t="str">
        <f>IF(R40="","",VLOOKUP($R40,Data!$A$4:$X$2000,Data!$H$2,FALSE))</f>
        <v/>
      </c>
      <c r="F40" t="str">
        <f>IF(R40="","",VLOOKUP($R40,Data!$A$4:$X$2000,Data!$I$2,FALSE))</f>
        <v/>
      </c>
      <c r="G40" t="str">
        <f>IF(R40="","",VLOOKUP($R40,Data!$A$4:$X$2000,Data!$J$2,FALSE))</f>
        <v/>
      </c>
      <c r="H40" t="str">
        <f>IF(R40="","",VLOOKUP($R40,Data!$A$4:$X$2000,Data!$K$2,FALSE))</f>
        <v/>
      </c>
      <c r="I40" t="str">
        <f>IF(R40="","",VLOOKUP($R40,Data!$A$4:$X$2000,Data!$L$2,FALSE))</f>
        <v/>
      </c>
      <c r="J40" s="10" t="str">
        <f>IF(R40="","",VLOOKUP($R40,Data!$A$4:$X$2000,Data!$M$2,FALSE))</f>
        <v/>
      </c>
      <c r="K40" s="10" t="str">
        <f>IF(R40="","",VLOOKUP($R40,Data!$A$4:$X$2000,Data!$Q$2,FALSE)+VLOOKUP($R40,Data!$A$4:$X$2000,Data!$O$2,FALSE))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IF((MAX($R$4:R39)+1)&gt;Data!$A$1,"",MAX($R$4:R39)+1)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IF(R41="","",VLOOKUP($R41,Data!$A$4:$X$2000,Data!$E$2,FALSE))</f>
        <v/>
      </c>
      <c r="C41" t="str">
        <f>IF(R41="","",VLOOKUP($R41,Data!$A$4:$X$2000,Data!$F$2,FALSE))</f>
        <v/>
      </c>
      <c r="D41" t="str">
        <f>IF(R41="","",VLOOKUP($R41,Data!$A$4:$X$2000,Data!$G$2,FALSE))</f>
        <v/>
      </c>
      <c r="E41" t="str">
        <f>IF(R41="","",VLOOKUP($R41,Data!$A$4:$X$2000,Data!$H$2,FALSE))</f>
        <v/>
      </c>
      <c r="F41" t="str">
        <f>IF(R41="","",VLOOKUP($R41,Data!$A$4:$X$2000,Data!$I$2,FALSE))</f>
        <v/>
      </c>
      <c r="G41" t="str">
        <f>IF(R41="","",VLOOKUP($R41,Data!$A$4:$X$2000,Data!$J$2,FALSE))</f>
        <v/>
      </c>
      <c r="H41" t="str">
        <f>IF(R41="","",VLOOKUP($R41,Data!$A$4:$X$2000,Data!$K$2,FALSE))</f>
        <v/>
      </c>
      <c r="I41" t="str">
        <f>IF(R41="","",VLOOKUP($R41,Data!$A$4:$X$2000,Data!$L$2,FALSE))</f>
        <v/>
      </c>
      <c r="J41" s="10" t="str">
        <f>IF(R41="","",VLOOKUP($R41,Data!$A$4:$X$2000,Data!$M$2,FALSE))</f>
        <v/>
      </c>
      <c r="K41" s="10" t="str">
        <f>IF(R41="","",VLOOKUP($R41,Data!$A$4:$X$2000,Data!$Q$2,FALSE)+VLOOKUP($R41,Data!$A$4:$X$2000,Data!$O$2,FALSE))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IF((MAX($R$4:R40)+1)&gt;Data!$A$1,"",MAX($R$4:R40)+1)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IF(R42="","",VLOOKUP($R42,Data!$A$4:$X$2000,Data!$E$2,FALSE))</f>
        <v/>
      </c>
      <c r="C42" t="str">
        <f>IF(R42="","",VLOOKUP($R42,Data!$A$4:$X$2000,Data!$F$2,FALSE))</f>
        <v/>
      </c>
      <c r="D42" t="str">
        <f>IF(R42="","",VLOOKUP($R42,Data!$A$4:$X$2000,Data!$G$2,FALSE))</f>
        <v/>
      </c>
      <c r="E42" t="str">
        <f>IF(R42="","",VLOOKUP($R42,Data!$A$4:$X$2000,Data!$H$2,FALSE))</f>
        <v/>
      </c>
      <c r="F42" t="str">
        <f>IF(R42="","",VLOOKUP($R42,Data!$A$4:$X$2000,Data!$I$2,FALSE))</f>
        <v/>
      </c>
      <c r="G42" t="str">
        <f>IF(R42="","",VLOOKUP($R42,Data!$A$4:$X$2000,Data!$J$2,FALSE))</f>
        <v/>
      </c>
      <c r="H42" t="str">
        <f>IF(R42="","",VLOOKUP($R42,Data!$A$4:$X$2000,Data!$K$2,FALSE))</f>
        <v/>
      </c>
      <c r="I42" t="str">
        <f>IF(R42="","",VLOOKUP($R42,Data!$A$4:$X$2000,Data!$L$2,FALSE))</f>
        <v/>
      </c>
      <c r="J42" s="10" t="str">
        <f>IF(R42="","",VLOOKUP($R42,Data!$A$4:$X$2000,Data!$M$2,FALSE))</f>
        <v/>
      </c>
      <c r="K42" s="10" t="str">
        <f>IF(R42="","",VLOOKUP($R42,Data!$A$4:$X$2000,Data!$Q$2,FALSE)+VLOOKUP($R42,Data!$A$4:$X$2000,Data!$O$2,FALSE))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IF((MAX($R$4:R41)+1)&gt;Data!$A$1,"",MAX($R$4:R41)+1)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IF(R43="","",VLOOKUP($R43,Data!$A$4:$X$2000,Data!$E$2,FALSE))</f>
        <v/>
      </c>
      <c r="C43" t="str">
        <f>IF(R43="","",VLOOKUP($R43,Data!$A$4:$X$2000,Data!$F$2,FALSE))</f>
        <v/>
      </c>
      <c r="D43" t="str">
        <f>IF(R43="","",VLOOKUP($R43,Data!$A$4:$X$2000,Data!$G$2,FALSE))</f>
        <v/>
      </c>
      <c r="E43" t="str">
        <f>IF(R43="","",VLOOKUP($R43,Data!$A$4:$X$2000,Data!$H$2,FALSE))</f>
        <v/>
      </c>
      <c r="F43" t="str">
        <f>IF(R43="","",VLOOKUP($R43,Data!$A$4:$X$2000,Data!$I$2,FALSE))</f>
        <v/>
      </c>
      <c r="G43" t="str">
        <f>IF(R43="","",VLOOKUP($R43,Data!$A$4:$X$2000,Data!$J$2,FALSE))</f>
        <v/>
      </c>
      <c r="H43" t="str">
        <f>IF(R43="","",VLOOKUP($R43,Data!$A$4:$X$2000,Data!$K$2,FALSE))</f>
        <v/>
      </c>
      <c r="I43" t="str">
        <f>IF(R43="","",VLOOKUP($R43,Data!$A$4:$X$2000,Data!$L$2,FALSE))</f>
        <v/>
      </c>
      <c r="J43" s="10" t="str">
        <f>IF(R43="","",VLOOKUP($R43,Data!$A$4:$X$2000,Data!$M$2,FALSE))</f>
        <v/>
      </c>
      <c r="K43" s="10" t="str">
        <f>IF(R43="","",VLOOKUP($R43,Data!$A$4:$X$2000,Data!$Q$2,FALSE)+VLOOKUP($R43,Data!$A$4:$X$2000,Data!$O$2,FALSE))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IF((MAX($R$4:R42)+1)&gt;Data!$A$1,"",MAX($R$4:R42)+1)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IF(R44="","",VLOOKUP($R44,Data!$A$4:$X$2000,Data!$E$2,FALSE))</f>
        <v/>
      </c>
      <c r="C44" t="str">
        <f>IF(R44="","",VLOOKUP($R44,Data!$A$4:$X$2000,Data!$F$2,FALSE))</f>
        <v/>
      </c>
      <c r="D44" t="str">
        <f>IF(R44="","",VLOOKUP($R44,Data!$A$4:$X$2000,Data!$G$2,FALSE))</f>
        <v/>
      </c>
      <c r="E44" t="str">
        <f>IF(R44="","",VLOOKUP($R44,Data!$A$4:$X$2000,Data!$H$2,FALSE))</f>
        <v/>
      </c>
      <c r="F44" t="str">
        <f>IF(R44="","",VLOOKUP($R44,Data!$A$4:$X$2000,Data!$I$2,FALSE))</f>
        <v/>
      </c>
      <c r="G44" t="str">
        <f>IF(R44="","",VLOOKUP($R44,Data!$A$4:$X$2000,Data!$J$2,FALSE))</f>
        <v/>
      </c>
      <c r="H44" t="str">
        <f>IF(R44="","",VLOOKUP($R44,Data!$A$4:$X$2000,Data!$K$2,FALSE))</f>
        <v/>
      </c>
      <c r="I44" t="str">
        <f>IF(R44="","",VLOOKUP($R44,Data!$A$4:$X$2000,Data!$L$2,FALSE))</f>
        <v/>
      </c>
      <c r="J44" s="10" t="str">
        <f>IF(R44="","",VLOOKUP($R44,Data!$A$4:$X$2000,Data!$M$2,FALSE))</f>
        <v/>
      </c>
      <c r="K44" s="10" t="str">
        <f>IF(R44="","",VLOOKUP($R44,Data!$A$4:$X$2000,Data!$Q$2,FALSE)+VLOOKUP($R44,Data!$A$4:$X$2000,Data!$O$2,FALSE))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IF((MAX($R$4:R43)+1)&gt;Data!$A$1,"",MAX($R$4:R43)+1)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IF(R45="","",VLOOKUP($R45,Data!$A$4:$X$2000,Data!$E$2,FALSE))</f>
        <v/>
      </c>
      <c r="C45" t="str">
        <f>IF(R45="","",VLOOKUP($R45,Data!$A$4:$X$2000,Data!$F$2,FALSE))</f>
        <v/>
      </c>
      <c r="D45" t="str">
        <f>IF(R45="","",VLOOKUP($R45,Data!$A$4:$X$2000,Data!$G$2,FALSE))</f>
        <v/>
      </c>
      <c r="E45" t="str">
        <f>IF(R45="","",VLOOKUP($R45,Data!$A$4:$X$2000,Data!$H$2,FALSE))</f>
        <v/>
      </c>
      <c r="F45" t="str">
        <f>IF(R45="","",VLOOKUP($R45,Data!$A$4:$X$2000,Data!$I$2,FALSE))</f>
        <v/>
      </c>
      <c r="G45" t="str">
        <f>IF(R45="","",VLOOKUP($R45,Data!$A$4:$X$2000,Data!$J$2,FALSE))</f>
        <v/>
      </c>
      <c r="H45" t="str">
        <f>IF(R45="","",VLOOKUP($R45,Data!$A$4:$X$2000,Data!$K$2,FALSE))</f>
        <v/>
      </c>
      <c r="I45" t="str">
        <f>IF(R45="","",VLOOKUP($R45,Data!$A$4:$X$2000,Data!$L$2,FALSE))</f>
        <v/>
      </c>
      <c r="J45" s="10" t="str">
        <f>IF(R45="","",VLOOKUP($R45,Data!$A$4:$X$2000,Data!$M$2,FALSE))</f>
        <v/>
      </c>
      <c r="K45" s="10" t="str">
        <f>IF(R45="","",VLOOKUP($R45,Data!$A$4:$X$2000,Data!$Q$2,FALSE)+VLOOKUP($R45,Data!$A$4:$X$2000,Data!$O$2,FALSE))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IF((MAX($R$4:R44)+1)&gt;Data!$A$1,"",MAX($R$4:R44)+1)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IF(R46="","",VLOOKUP($R46,Data!$A$4:$X$2000,Data!$E$2,FALSE))</f>
        <v/>
      </c>
      <c r="C46" t="str">
        <f>IF(R46="","",VLOOKUP($R46,Data!$A$4:$X$2000,Data!$F$2,FALSE))</f>
        <v/>
      </c>
      <c r="D46" t="str">
        <f>IF(R46="","",VLOOKUP($R46,Data!$A$4:$X$2000,Data!$G$2,FALSE))</f>
        <v/>
      </c>
      <c r="E46" t="str">
        <f>IF(R46="","",VLOOKUP($R46,Data!$A$4:$X$2000,Data!$H$2,FALSE))</f>
        <v/>
      </c>
      <c r="F46" t="str">
        <f>IF(R46="","",VLOOKUP($R46,Data!$A$4:$X$2000,Data!$I$2,FALSE))</f>
        <v/>
      </c>
      <c r="G46" t="str">
        <f>IF(R46="","",VLOOKUP($R46,Data!$A$4:$X$2000,Data!$J$2,FALSE))</f>
        <v/>
      </c>
      <c r="H46" t="str">
        <f>IF(R46="","",VLOOKUP($R46,Data!$A$4:$X$2000,Data!$K$2,FALSE))</f>
        <v/>
      </c>
      <c r="I46" t="str">
        <f>IF(R46="","",VLOOKUP($R46,Data!$A$4:$X$2000,Data!$L$2,FALSE))</f>
        <v/>
      </c>
      <c r="J46" s="10" t="str">
        <f>IF(R46="","",VLOOKUP($R46,Data!$A$4:$X$2000,Data!$M$2,FALSE))</f>
        <v/>
      </c>
      <c r="K46" s="10" t="str">
        <f>IF(R46="","",VLOOKUP($R46,Data!$A$4:$X$2000,Data!$Q$2,FALSE)+VLOOKUP($R46,Data!$A$4:$X$2000,Data!$O$2,FALSE))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IF((MAX($R$4:R45)+1)&gt;Data!$A$1,"",MAX($R$4:R45)+1)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IF(R47="","",VLOOKUP($R47,Data!$A$4:$X$2000,Data!$E$2,FALSE))</f>
        <v/>
      </c>
      <c r="C47" t="str">
        <f>IF(R47="","",VLOOKUP($R47,Data!$A$4:$X$2000,Data!$F$2,FALSE))</f>
        <v/>
      </c>
      <c r="D47" t="str">
        <f>IF(R47="","",VLOOKUP($R47,Data!$A$4:$X$2000,Data!$G$2,FALSE))</f>
        <v/>
      </c>
      <c r="E47" t="str">
        <f>IF(R47="","",VLOOKUP($R47,Data!$A$4:$X$2000,Data!$H$2,FALSE))</f>
        <v/>
      </c>
      <c r="F47" t="str">
        <f>IF(R47="","",VLOOKUP($R47,Data!$A$4:$X$2000,Data!$I$2,FALSE))</f>
        <v/>
      </c>
      <c r="G47" t="str">
        <f>IF(R47="","",VLOOKUP($R47,Data!$A$4:$X$2000,Data!$J$2,FALSE))</f>
        <v/>
      </c>
      <c r="H47" t="str">
        <f>IF(R47="","",VLOOKUP($R47,Data!$A$4:$X$2000,Data!$K$2,FALSE))</f>
        <v/>
      </c>
      <c r="I47" t="str">
        <f>IF(R47="","",VLOOKUP($R47,Data!$A$4:$X$2000,Data!$L$2,FALSE))</f>
        <v/>
      </c>
      <c r="J47" s="10" t="str">
        <f>IF(R47="","",VLOOKUP($R47,Data!$A$4:$X$2000,Data!$M$2,FALSE))</f>
        <v/>
      </c>
      <c r="K47" s="10" t="str">
        <f>IF(R47="","",VLOOKUP($R47,Data!$A$4:$X$2000,Data!$Q$2,FALSE)+VLOOKUP($R47,Data!$A$4:$X$2000,Data!$O$2,FALSE))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IF((MAX($R$4:R46)+1)&gt;Data!$A$1,"",MAX($R$4:R46)+1)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IF(R48="","",VLOOKUP($R48,Data!$A$4:$X$2000,Data!$E$2,FALSE))</f>
        <v/>
      </c>
      <c r="C48" t="str">
        <f>IF(R48="","",VLOOKUP($R48,Data!$A$4:$X$2000,Data!$F$2,FALSE))</f>
        <v/>
      </c>
      <c r="D48" t="str">
        <f>IF(R48="","",VLOOKUP($R48,Data!$A$4:$X$2000,Data!$G$2,FALSE))</f>
        <v/>
      </c>
      <c r="E48" t="str">
        <f>IF(R48="","",VLOOKUP($R48,Data!$A$4:$X$2000,Data!$H$2,FALSE))</f>
        <v/>
      </c>
      <c r="F48" t="str">
        <f>IF(R48="","",VLOOKUP($R48,Data!$A$4:$X$2000,Data!$I$2,FALSE))</f>
        <v/>
      </c>
      <c r="G48" t="str">
        <f>IF(R48="","",VLOOKUP($R48,Data!$A$4:$X$2000,Data!$J$2,FALSE))</f>
        <v/>
      </c>
      <c r="H48" t="str">
        <f>IF(R48="","",VLOOKUP($R48,Data!$A$4:$X$2000,Data!$K$2,FALSE))</f>
        <v/>
      </c>
      <c r="I48" t="str">
        <f>IF(R48="","",VLOOKUP($R48,Data!$A$4:$X$2000,Data!$L$2,FALSE))</f>
        <v/>
      </c>
      <c r="J48" s="10" t="str">
        <f>IF(R48="","",VLOOKUP($R48,Data!$A$4:$X$2000,Data!$M$2,FALSE))</f>
        <v/>
      </c>
      <c r="K48" s="10" t="str">
        <f>IF(R48="","",VLOOKUP($R48,Data!$A$4:$X$2000,Data!$Q$2,FALSE)+VLOOKUP($R48,Data!$A$4:$X$2000,Data!$O$2,FALSE))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IF((MAX($R$4:R47)+1)&gt;Data!$A$1,"",MAX($R$4:R47)+1)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IF(R49="","",VLOOKUP($R49,Data!$A$4:$X$2000,Data!$E$2,FALSE))</f>
        <v/>
      </c>
      <c r="C49" t="str">
        <f>IF(R49="","",VLOOKUP($R49,Data!$A$4:$X$2000,Data!$F$2,FALSE))</f>
        <v/>
      </c>
      <c r="D49" t="str">
        <f>IF(R49="","",VLOOKUP($R49,Data!$A$4:$X$2000,Data!$G$2,FALSE))</f>
        <v/>
      </c>
      <c r="E49" t="str">
        <f>IF(R49="","",VLOOKUP($R49,Data!$A$4:$X$2000,Data!$H$2,FALSE))</f>
        <v/>
      </c>
      <c r="F49" t="str">
        <f>IF(R49="","",VLOOKUP($R49,Data!$A$4:$X$2000,Data!$I$2,FALSE))</f>
        <v/>
      </c>
      <c r="G49" t="str">
        <f>IF(R49="","",VLOOKUP($R49,Data!$A$4:$X$2000,Data!$J$2,FALSE))</f>
        <v/>
      </c>
      <c r="H49" t="str">
        <f>IF(R49="","",VLOOKUP($R49,Data!$A$4:$X$2000,Data!$K$2,FALSE))</f>
        <v/>
      </c>
      <c r="I49" t="str">
        <f>IF(R49="","",VLOOKUP($R49,Data!$A$4:$X$2000,Data!$L$2,FALSE))</f>
        <v/>
      </c>
      <c r="J49" s="10" t="str">
        <f>IF(R49="","",VLOOKUP($R49,Data!$A$4:$X$2000,Data!$M$2,FALSE))</f>
        <v/>
      </c>
      <c r="K49" s="10" t="str">
        <f>IF(R49="","",VLOOKUP($R49,Data!$A$4:$X$2000,Data!$Q$2,FALSE)+VLOOKUP($R49,Data!$A$4:$X$2000,Data!$O$2,FALSE))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IF((MAX($R$4:R48)+1)&gt;Data!$A$1,"",MAX($R$4:R48)+1)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IF(R50="","",VLOOKUP($R50,Data!$A$4:$X$2000,Data!$E$2,FALSE))</f>
        <v/>
      </c>
      <c r="C50" t="str">
        <f>IF(R50="","",VLOOKUP($R50,Data!$A$4:$X$2000,Data!$F$2,FALSE))</f>
        <v/>
      </c>
      <c r="D50" t="str">
        <f>IF(R50="","",VLOOKUP($R50,Data!$A$4:$X$2000,Data!$G$2,FALSE))</f>
        <v/>
      </c>
      <c r="E50" t="str">
        <f>IF(R50="","",VLOOKUP($R50,Data!$A$4:$X$2000,Data!$H$2,FALSE))</f>
        <v/>
      </c>
      <c r="F50" t="str">
        <f>IF(R50="","",VLOOKUP($R50,Data!$A$4:$X$2000,Data!$I$2,FALSE))</f>
        <v/>
      </c>
      <c r="G50" t="str">
        <f>IF(R50="","",VLOOKUP($R50,Data!$A$4:$X$2000,Data!$J$2,FALSE))</f>
        <v/>
      </c>
      <c r="H50" t="str">
        <f>IF(R50="","",VLOOKUP($R50,Data!$A$4:$X$2000,Data!$K$2,FALSE))</f>
        <v/>
      </c>
      <c r="I50" t="str">
        <f>IF(R50="","",VLOOKUP($R50,Data!$A$4:$X$2000,Data!$L$2,FALSE))</f>
        <v/>
      </c>
      <c r="J50" s="10" t="str">
        <f>IF(R50="","",VLOOKUP($R50,Data!$A$4:$X$2000,Data!$M$2,FALSE))</f>
        <v/>
      </c>
      <c r="K50" s="10" t="str">
        <f>IF(R50="","",VLOOKUP($R50,Data!$A$4:$X$2000,Data!$Q$2,FALSE)+VLOOKUP($R50,Data!$A$4:$X$2000,Data!$O$2,FALSE))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IF((MAX($R$4:R49)+1)&gt;Data!$A$1,"",MAX($R$4:R49)+1)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IF(R51="","",VLOOKUP($R51,Data!$A$4:$X$2000,Data!$E$2,FALSE))</f>
        <v/>
      </c>
      <c r="C51" t="str">
        <f>IF(R51="","",VLOOKUP($R51,Data!$A$4:$X$2000,Data!$F$2,FALSE))</f>
        <v/>
      </c>
      <c r="D51" t="str">
        <f>IF(R51="","",VLOOKUP($R51,Data!$A$4:$X$2000,Data!$G$2,FALSE))</f>
        <v/>
      </c>
      <c r="E51" t="str">
        <f>IF(R51="","",VLOOKUP($R51,Data!$A$4:$X$2000,Data!$H$2,FALSE))</f>
        <v/>
      </c>
      <c r="F51" t="str">
        <f>IF(R51="","",VLOOKUP($R51,Data!$A$4:$X$2000,Data!$I$2,FALSE))</f>
        <v/>
      </c>
      <c r="G51" t="str">
        <f>IF(R51="","",VLOOKUP($R51,Data!$A$4:$X$2000,Data!$J$2,FALSE))</f>
        <v/>
      </c>
      <c r="H51" t="str">
        <f>IF(R51="","",VLOOKUP($R51,Data!$A$4:$X$2000,Data!$K$2,FALSE))</f>
        <v/>
      </c>
      <c r="I51" t="str">
        <f>IF(R51="","",VLOOKUP($R51,Data!$A$4:$X$2000,Data!$L$2,FALSE))</f>
        <v/>
      </c>
      <c r="J51" s="10" t="str">
        <f>IF(R51="","",VLOOKUP($R51,Data!$A$4:$X$2000,Data!$M$2,FALSE))</f>
        <v/>
      </c>
      <c r="K51" s="10" t="str">
        <f>IF(R51="","",VLOOKUP($R51,Data!$A$4:$X$2000,Data!$Q$2,FALSE)+VLOOKUP($R51,Data!$A$4:$X$2000,Data!$O$2,FALSE))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IF((MAX($R$4:R50)+1)&gt;Data!$A$1,"",MAX($R$4:R50)+1)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IF(R52="","",VLOOKUP($R52,Data!$A$4:$X$2000,Data!$E$2,FALSE))</f>
        <v/>
      </c>
      <c r="C52" t="str">
        <f>IF(R52="","",VLOOKUP($R52,Data!$A$4:$X$2000,Data!$F$2,FALSE))</f>
        <v/>
      </c>
      <c r="D52" t="str">
        <f>IF(R52="","",VLOOKUP($R52,Data!$A$4:$X$2000,Data!$G$2,FALSE))</f>
        <v/>
      </c>
      <c r="E52" t="str">
        <f>IF(R52="","",VLOOKUP($R52,Data!$A$4:$X$2000,Data!$H$2,FALSE))</f>
        <v/>
      </c>
      <c r="F52" t="str">
        <f>IF(R52="","",VLOOKUP($R52,Data!$A$4:$X$2000,Data!$I$2,FALSE))</f>
        <v/>
      </c>
      <c r="G52" t="str">
        <f>IF(R52="","",VLOOKUP($R52,Data!$A$4:$X$2000,Data!$J$2,FALSE))</f>
        <v/>
      </c>
      <c r="H52" t="str">
        <f>IF(R52="","",VLOOKUP($R52,Data!$A$4:$X$2000,Data!$K$2,FALSE))</f>
        <v/>
      </c>
      <c r="I52" t="str">
        <f>IF(R52="","",VLOOKUP($R52,Data!$A$4:$X$2000,Data!$L$2,FALSE))</f>
        <v/>
      </c>
      <c r="J52" s="10" t="str">
        <f>IF(R52="","",VLOOKUP($R52,Data!$A$4:$X$2000,Data!$M$2,FALSE))</f>
        <v/>
      </c>
      <c r="K52" s="10" t="str">
        <f>IF(R52="","",VLOOKUP($R52,Data!$A$4:$X$2000,Data!$Q$2,FALSE)+VLOOKUP($R52,Data!$A$4:$X$2000,Data!$O$2,FALSE))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IF((MAX($R$4:R51)+1)&gt;Data!$A$1,"",MAX($R$4:R51)+1)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IF(R53="","",VLOOKUP($R53,Data!$A$4:$X$2000,Data!$E$2,FALSE))</f>
        <v/>
      </c>
      <c r="C53" t="str">
        <f>IF(R53="","",VLOOKUP($R53,Data!$A$4:$X$2000,Data!$F$2,FALSE))</f>
        <v/>
      </c>
      <c r="D53" t="str">
        <f>IF(R53="","",VLOOKUP($R53,Data!$A$4:$X$2000,Data!$G$2,FALSE))</f>
        <v/>
      </c>
      <c r="E53" t="str">
        <f>IF(R53="","",VLOOKUP($R53,Data!$A$4:$X$2000,Data!$H$2,FALSE))</f>
        <v/>
      </c>
      <c r="F53" t="str">
        <f>IF(R53="","",VLOOKUP($R53,Data!$A$4:$X$2000,Data!$I$2,FALSE))</f>
        <v/>
      </c>
      <c r="G53" t="str">
        <f>IF(R53="","",VLOOKUP($R53,Data!$A$4:$X$2000,Data!$J$2,FALSE))</f>
        <v/>
      </c>
      <c r="H53" t="str">
        <f>IF(R53="","",VLOOKUP($R53,Data!$A$4:$X$2000,Data!$K$2,FALSE))</f>
        <v/>
      </c>
      <c r="I53" t="str">
        <f>IF(R53="","",VLOOKUP($R53,Data!$A$4:$X$2000,Data!$L$2,FALSE))</f>
        <v/>
      </c>
      <c r="J53" s="10" t="str">
        <f>IF(R53="","",VLOOKUP($R53,Data!$A$4:$X$2000,Data!$M$2,FALSE))</f>
        <v/>
      </c>
      <c r="K53" s="10" t="str">
        <f>IF(R53="","",VLOOKUP($R53,Data!$A$4:$X$2000,Data!$Q$2,FALSE)+VLOOKUP($R53,Data!$A$4:$X$2000,Data!$O$2,FALSE))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IF((MAX($R$4:R52)+1)&gt;Data!$A$1,"",MAX($R$4:R52)+1)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IF(R54="","",VLOOKUP($R54,Data!$A$4:$X$2000,Data!$E$2,FALSE))</f>
        <v/>
      </c>
      <c r="C54" t="str">
        <f>IF(R54="","",VLOOKUP($R54,Data!$A$4:$X$2000,Data!$F$2,FALSE))</f>
        <v/>
      </c>
      <c r="D54" t="str">
        <f>IF(R54="","",VLOOKUP($R54,Data!$A$4:$X$2000,Data!$G$2,FALSE))</f>
        <v/>
      </c>
      <c r="E54" t="str">
        <f>IF(R54="","",VLOOKUP($R54,Data!$A$4:$X$2000,Data!$H$2,FALSE))</f>
        <v/>
      </c>
      <c r="F54" t="str">
        <f>IF(R54="","",VLOOKUP($R54,Data!$A$4:$X$2000,Data!$I$2,FALSE))</f>
        <v/>
      </c>
      <c r="G54" t="str">
        <f>IF(R54="","",VLOOKUP($R54,Data!$A$4:$X$2000,Data!$J$2,FALSE))</f>
        <v/>
      </c>
      <c r="H54" t="str">
        <f>IF(R54="","",VLOOKUP($R54,Data!$A$4:$X$2000,Data!$K$2,FALSE))</f>
        <v/>
      </c>
      <c r="I54" t="str">
        <f>IF(R54="","",VLOOKUP($R54,Data!$A$4:$X$2000,Data!$L$2,FALSE))</f>
        <v/>
      </c>
      <c r="J54" s="10" t="str">
        <f>IF(R54="","",VLOOKUP($R54,Data!$A$4:$X$2000,Data!$M$2,FALSE))</f>
        <v/>
      </c>
      <c r="K54" s="10" t="str">
        <f>IF(R54="","",VLOOKUP($R54,Data!$A$4:$X$2000,Data!$Q$2,FALSE)+VLOOKUP($R54,Data!$A$4:$X$2000,Data!$O$2,FALSE))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IF((MAX($R$4:R53)+1)&gt;Data!$A$1,"",MAX($R$4:R53)+1)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IF(R55="","",VLOOKUP($R55,Data!$A$4:$X$2000,Data!$E$2,FALSE))</f>
        <v/>
      </c>
      <c r="C55" t="str">
        <f>IF(R55="","",VLOOKUP($R55,Data!$A$4:$X$2000,Data!$F$2,FALSE))</f>
        <v/>
      </c>
      <c r="D55" t="str">
        <f>IF(R55="","",VLOOKUP($R55,Data!$A$4:$X$2000,Data!$G$2,FALSE))</f>
        <v/>
      </c>
      <c r="E55" t="str">
        <f>IF(R55="","",VLOOKUP($R55,Data!$A$4:$X$2000,Data!$H$2,FALSE))</f>
        <v/>
      </c>
      <c r="F55" t="str">
        <f>IF(R55="","",VLOOKUP($R55,Data!$A$4:$X$2000,Data!$I$2,FALSE))</f>
        <v/>
      </c>
      <c r="G55" t="str">
        <f>IF(R55="","",VLOOKUP($R55,Data!$A$4:$X$2000,Data!$J$2,FALSE))</f>
        <v/>
      </c>
      <c r="H55" t="str">
        <f>IF(R55="","",VLOOKUP($R55,Data!$A$4:$X$2000,Data!$K$2,FALSE))</f>
        <v/>
      </c>
      <c r="I55" t="str">
        <f>IF(R55="","",VLOOKUP($R55,Data!$A$4:$X$2000,Data!$L$2,FALSE))</f>
        <v/>
      </c>
      <c r="J55" s="10" t="str">
        <f>IF(R55="","",VLOOKUP($R55,Data!$A$4:$X$2000,Data!$M$2,FALSE))</f>
        <v/>
      </c>
      <c r="K55" s="10" t="str">
        <f>IF(R55="","",VLOOKUP($R55,Data!$A$4:$X$2000,Data!$Q$2,FALSE)+VLOOKUP($R55,Data!$A$4:$X$2000,Data!$O$2,FALSE))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IF((MAX($R$4:R54)+1)&gt;Data!$A$1,"",MAX($R$4:R54)+1)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IF(R56="","",VLOOKUP($R56,Data!$A$4:$X$2000,Data!$E$2,FALSE))</f>
        <v/>
      </c>
      <c r="C56" t="str">
        <f>IF(R56="","",VLOOKUP($R56,Data!$A$4:$X$2000,Data!$F$2,FALSE))</f>
        <v/>
      </c>
      <c r="D56" t="str">
        <f>IF(R56="","",VLOOKUP($R56,Data!$A$4:$X$2000,Data!$G$2,FALSE))</f>
        <v/>
      </c>
      <c r="E56" t="str">
        <f>IF(R56="","",VLOOKUP($R56,Data!$A$4:$X$2000,Data!$H$2,FALSE))</f>
        <v/>
      </c>
      <c r="F56" t="str">
        <f>IF(R56="","",VLOOKUP($R56,Data!$A$4:$X$2000,Data!$I$2,FALSE))</f>
        <v/>
      </c>
      <c r="G56" t="str">
        <f>IF(R56="","",VLOOKUP($R56,Data!$A$4:$X$2000,Data!$J$2,FALSE))</f>
        <v/>
      </c>
      <c r="H56" t="str">
        <f>IF(R56="","",VLOOKUP($R56,Data!$A$4:$X$2000,Data!$K$2,FALSE))</f>
        <v/>
      </c>
      <c r="I56" t="str">
        <f>IF(R56="","",VLOOKUP($R56,Data!$A$4:$X$2000,Data!$L$2,FALSE))</f>
        <v/>
      </c>
      <c r="J56" s="10" t="str">
        <f>IF(R56="","",VLOOKUP($R56,Data!$A$4:$X$2000,Data!$M$2,FALSE))</f>
        <v/>
      </c>
      <c r="K56" s="10" t="str">
        <f>IF(R56="","",VLOOKUP($R56,Data!$A$4:$X$2000,Data!$Q$2,FALSE)+VLOOKUP($R56,Data!$A$4:$X$2000,Data!$O$2,FALSE))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IF((MAX($R$4:R55)+1)&gt;Data!$A$1,"",MAX($R$4:R55)+1)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IF(R57="","",VLOOKUP($R57,Data!$A$4:$X$2000,Data!$E$2,FALSE))</f>
        <v/>
      </c>
      <c r="C57" t="str">
        <f>IF(R57="","",VLOOKUP($R57,Data!$A$4:$X$2000,Data!$F$2,FALSE))</f>
        <v/>
      </c>
      <c r="D57" t="str">
        <f>IF(R57="","",VLOOKUP($R57,Data!$A$4:$X$2000,Data!$G$2,FALSE))</f>
        <v/>
      </c>
      <c r="E57" t="str">
        <f>IF(R57="","",VLOOKUP($R57,Data!$A$4:$X$2000,Data!$H$2,FALSE))</f>
        <v/>
      </c>
      <c r="F57" t="str">
        <f>IF(R57="","",VLOOKUP($R57,Data!$A$4:$X$2000,Data!$I$2,FALSE))</f>
        <v/>
      </c>
      <c r="G57" t="str">
        <f>IF(R57="","",VLOOKUP($R57,Data!$A$4:$X$2000,Data!$J$2,FALSE))</f>
        <v/>
      </c>
      <c r="H57" t="str">
        <f>IF(R57="","",VLOOKUP($R57,Data!$A$4:$X$2000,Data!$K$2,FALSE))</f>
        <v/>
      </c>
      <c r="I57" t="str">
        <f>IF(R57="","",VLOOKUP($R57,Data!$A$4:$X$2000,Data!$L$2,FALSE))</f>
        <v/>
      </c>
      <c r="J57" s="10" t="str">
        <f>IF(R57="","",VLOOKUP($R57,Data!$A$4:$X$2000,Data!$M$2,FALSE))</f>
        <v/>
      </c>
      <c r="K57" s="10" t="str">
        <f>IF(R57="","",VLOOKUP($R57,Data!$A$4:$X$2000,Data!$Q$2,FALSE)+VLOOKUP($R57,Data!$A$4:$X$2000,Data!$O$2,FALSE))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IF((MAX($R$4:R56)+1)&gt;Data!$A$1,"",MAX($R$4:R56)+1)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IF(R58="","",VLOOKUP($R58,Data!$A$4:$X$2000,Data!$E$2,FALSE))</f>
        <v/>
      </c>
      <c r="C58" t="str">
        <f>IF(R58="","",VLOOKUP($R58,Data!$A$4:$X$2000,Data!$F$2,FALSE))</f>
        <v/>
      </c>
      <c r="D58" t="str">
        <f>IF(R58="","",VLOOKUP($R58,Data!$A$4:$X$2000,Data!$G$2,FALSE))</f>
        <v/>
      </c>
      <c r="E58" t="str">
        <f>IF(R58="","",VLOOKUP($R58,Data!$A$4:$X$2000,Data!$H$2,FALSE))</f>
        <v/>
      </c>
      <c r="F58" t="str">
        <f>IF(R58="","",VLOOKUP($R58,Data!$A$4:$X$2000,Data!$I$2,FALSE))</f>
        <v/>
      </c>
      <c r="G58" t="str">
        <f>IF(R58="","",VLOOKUP($R58,Data!$A$4:$X$2000,Data!$J$2,FALSE))</f>
        <v/>
      </c>
      <c r="H58" t="str">
        <f>IF(R58="","",VLOOKUP($R58,Data!$A$4:$X$2000,Data!$K$2,FALSE))</f>
        <v/>
      </c>
      <c r="I58" t="str">
        <f>IF(R58="","",VLOOKUP($R58,Data!$A$4:$X$2000,Data!$L$2,FALSE))</f>
        <v/>
      </c>
      <c r="J58" s="10" t="str">
        <f>IF(R58="","",VLOOKUP($R58,Data!$A$4:$X$2000,Data!$M$2,FALSE))</f>
        <v/>
      </c>
      <c r="K58" s="10" t="str">
        <f>IF(R58="","",VLOOKUP($R58,Data!$A$4:$X$2000,Data!$Q$2,FALSE)+VLOOKUP($R58,Data!$A$4:$X$2000,Data!$O$2,FALSE))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IF((MAX($R$4:R57)+1)&gt;Data!$A$1,"",MAX($R$4:R57)+1)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IF(R59="","",VLOOKUP($R59,Data!$A$4:$X$2000,Data!$E$2,FALSE))</f>
        <v/>
      </c>
      <c r="C59" t="str">
        <f>IF(R59="","",VLOOKUP($R59,Data!$A$4:$X$2000,Data!$F$2,FALSE))</f>
        <v/>
      </c>
      <c r="D59" t="str">
        <f>IF(R59="","",VLOOKUP($R59,Data!$A$4:$X$2000,Data!$G$2,FALSE))</f>
        <v/>
      </c>
      <c r="E59" t="str">
        <f>IF(R59="","",VLOOKUP($R59,Data!$A$4:$X$2000,Data!$H$2,FALSE))</f>
        <v/>
      </c>
      <c r="F59" t="str">
        <f>IF(R59="","",VLOOKUP($R59,Data!$A$4:$X$2000,Data!$I$2,FALSE))</f>
        <v/>
      </c>
      <c r="G59" t="str">
        <f>IF(R59="","",VLOOKUP($R59,Data!$A$4:$X$2000,Data!$J$2,FALSE))</f>
        <v/>
      </c>
      <c r="H59" t="str">
        <f>IF(R59="","",VLOOKUP($R59,Data!$A$4:$X$2000,Data!$K$2,FALSE))</f>
        <v/>
      </c>
      <c r="I59" t="str">
        <f>IF(R59="","",VLOOKUP($R59,Data!$A$4:$X$2000,Data!$L$2,FALSE))</f>
        <v/>
      </c>
      <c r="J59" s="10" t="str">
        <f>IF(R59="","",VLOOKUP($R59,Data!$A$4:$X$2000,Data!$M$2,FALSE))</f>
        <v/>
      </c>
      <c r="K59" s="10" t="str">
        <f>IF(R59="","",VLOOKUP($R59,Data!$A$4:$X$2000,Data!$Q$2,FALSE)+VLOOKUP($R59,Data!$A$4:$X$2000,Data!$O$2,FALSE))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IF((MAX($R$4:R58)+1)&gt;Data!$A$1,"",MAX($R$4:R58)+1)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IF(R60="","",VLOOKUP($R60,Data!$A$4:$X$2000,Data!$E$2,FALSE))</f>
        <v/>
      </c>
      <c r="C60" t="str">
        <f>IF(R60="","",VLOOKUP($R60,Data!$A$4:$X$2000,Data!$F$2,FALSE))</f>
        <v/>
      </c>
      <c r="D60" t="str">
        <f>IF(R60="","",VLOOKUP($R60,Data!$A$4:$X$2000,Data!$G$2,FALSE))</f>
        <v/>
      </c>
      <c r="E60" t="str">
        <f>IF(R60="","",VLOOKUP($R60,Data!$A$4:$X$2000,Data!$H$2,FALSE))</f>
        <v/>
      </c>
      <c r="F60" t="str">
        <f>IF(R60="","",VLOOKUP($R60,Data!$A$4:$X$2000,Data!$I$2,FALSE))</f>
        <v/>
      </c>
      <c r="G60" t="str">
        <f>IF(R60="","",VLOOKUP($R60,Data!$A$4:$X$2000,Data!$J$2,FALSE))</f>
        <v/>
      </c>
      <c r="H60" t="str">
        <f>IF(R60="","",VLOOKUP($R60,Data!$A$4:$X$2000,Data!$K$2,FALSE))</f>
        <v/>
      </c>
      <c r="I60" t="str">
        <f>IF(R60="","",VLOOKUP($R60,Data!$A$4:$X$2000,Data!$L$2,FALSE))</f>
        <v/>
      </c>
      <c r="J60" s="10" t="str">
        <f>IF(R60="","",VLOOKUP($R60,Data!$A$4:$X$2000,Data!$M$2,FALSE))</f>
        <v/>
      </c>
      <c r="K60" s="10" t="str">
        <f>IF(R60="","",VLOOKUP($R60,Data!$A$4:$X$2000,Data!$Q$2,FALSE)+VLOOKUP($R60,Data!$A$4:$X$2000,Data!$O$2,FALSE))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IF((MAX($R$4:R59)+1)&gt;Data!$A$1,"",MAX($R$4:R59)+1)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IF(R61="","",VLOOKUP($R61,Data!$A$4:$X$2000,Data!$E$2,FALSE))</f>
        <v/>
      </c>
      <c r="C61" t="str">
        <f>IF(R61="","",VLOOKUP($R61,Data!$A$4:$X$2000,Data!$F$2,FALSE))</f>
        <v/>
      </c>
      <c r="D61" t="str">
        <f>IF(R61="","",VLOOKUP($R61,Data!$A$4:$X$2000,Data!$G$2,FALSE))</f>
        <v/>
      </c>
      <c r="E61" t="str">
        <f>IF(R61="","",VLOOKUP($R61,Data!$A$4:$X$2000,Data!$H$2,FALSE))</f>
        <v/>
      </c>
      <c r="F61" t="str">
        <f>IF(R61="","",VLOOKUP($R61,Data!$A$4:$X$2000,Data!$I$2,FALSE))</f>
        <v/>
      </c>
      <c r="G61" t="str">
        <f>IF(R61="","",VLOOKUP($R61,Data!$A$4:$X$2000,Data!$J$2,FALSE))</f>
        <v/>
      </c>
      <c r="H61" t="str">
        <f>IF(R61="","",VLOOKUP($R61,Data!$A$4:$X$2000,Data!$K$2,FALSE))</f>
        <v/>
      </c>
      <c r="I61" t="str">
        <f>IF(R61="","",VLOOKUP($R61,Data!$A$4:$X$2000,Data!$L$2,FALSE))</f>
        <v/>
      </c>
      <c r="J61" s="10" t="str">
        <f>IF(R61="","",VLOOKUP($R61,Data!$A$4:$X$2000,Data!$M$2,FALSE))</f>
        <v/>
      </c>
      <c r="K61" s="10" t="str">
        <f>IF(R61="","",VLOOKUP($R61,Data!$A$4:$X$2000,Data!$Q$2,FALSE)+VLOOKUP($R61,Data!$A$4:$X$2000,Data!$O$2,FALSE))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IF((MAX($R$4:R60)+1)&gt;Data!$A$1,"",MAX($R$4:R60)+1)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IF(R62="","",VLOOKUP($R62,Data!$A$4:$X$2000,Data!$E$2,FALSE))</f>
        <v/>
      </c>
      <c r="C62" t="str">
        <f>IF(R62="","",VLOOKUP($R62,Data!$A$4:$X$2000,Data!$F$2,FALSE))</f>
        <v/>
      </c>
      <c r="D62" t="str">
        <f>IF(R62="","",VLOOKUP($R62,Data!$A$4:$X$2000,Data!$G$2,FALSE))</f>
        <v/>
      </c>
      <c r="E62" t="str">
        <f>IF(R62="","",VLOOKUP($R62,Data!$A$4:$X$2000,Data!$H$2,FALSE))</f>
        <v/>
      </c>
      <c r="F62" t="str">
        <f>IF(R62="","",VLOOKUP($R62,Data!$A$4:$X$2000,Data!$I$2,FALSE))</f>
        <v/>
      </c>
      <c r="G62" t="str">
        <f>IF(R62="","",VLOOKUP($R62,Data!$A$4:$X$2000,Data!$J$2,FALSE))</f>
        <v/>
      </c>
      <c r="H62" t="str">
        <f>IF(R62="","",VLOOKUP($R62,Data!$A$4:$X$2000,Data!$K$2,FALSE))</f>
        <v/>
      </c>
      <c r="I62" t="str">
        <f>IF(R62="","",VLOOKUP($R62,Data!$A$4:$X$2000,Data!$L$2,FALSE))</f>
        <v/>
      </c>
      <c r="J62" s="10" t="str">
        <f>IF(R62="","",VLOOKUP($R62,Data!$A$4:$X$2000,Data!$M$2,FALSE))</f>
        <v/>
      </c>
      <c r="K62" s="10" t="str">
        <f>IF(R62="","",VLOOKUP($R62,Data!$A$4:$X$2000,Data!$Q$2,FALSE)+VLOOKUP($R62,Data!$A$4:$X$2000,Data!$O$2,FALSE))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IF((MAX($R$4:R61)+1)&gt;Data!$A$1,"",MAX($R$4:R61)+1)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IF(R63="","",VLOOKUP($R63,Data!$A$4:$X$2000,Data!$E$2,FALSE))</f>
        <v/>
      </c>
      <c r="C63" t="str">
        <f>IF(R63="","",VLOOKUP($R63,Data!$A$4:$X$2000,Data!$F$2,FALSE))</f>
        <v/>
      </c>
      <c r="D63" t="str">
        <f>IF(R63="","",VLOOKUP($R63,Data!$A$4:$X$2000,Data!$G$2,FALSE))</f>
        <v/>
      </c>
      <c r="E63" t="str">
        <f>IF(R63="","",VLOOKUP($R63,Data!$A$4:$X$2000,Data!$H$2,FALSE))</f>
        <v/>
      </c>
      <c r="F63" t="str">
        <f>IF(R63="","",VLOOKUP($R63,Data!$A$4:$X$2000,Data!$I$2,FALSE))</f>
        <v/>
      </c>
      <c r="G63" t="str">
        <f>IF(R63="","",VLOOKUP($R63,Data!$A$4:$X$2000,Data!$J$2,FALSE))</f>
        <v/>
      </c>
      <c r="H63" t="str">
        <f>IF(R63="","",VLOOKUP($R63,Data!$A$4:$X$2000,Data!$K$2,FALSE))</f>
        <v/>
      </c>
      <c r="I63" t="str">
        <f>IF(R63="","",VLOOKUP($R63,Data!$A$4:$X$2000,Data!$L$2,FALSE))</f>
        <v/>
      </c>
      <c r="J63" s="10" t="str">
        <f>IF(R63="","",VLOOKUP($R63,Data!$A$4:$X$2000,Data!$M$2,FALSE))</f>
        <v/>
      </c>
      <c r="K63" s="10" t="str">
        <f>IF(R63="","",VLOOKUP($R63,Data!$A$4:$X$2000,Data!$Q$2,FALSE)+VLOOKUP($R63,Data!$A$4:$X$2000,Data!$O$2,FALSE))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IF((MAX($R$4:R62)+1)&gt;Data!$A$1,"",MAX($R$4:R62)+1)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IF(R64="","",VLOOKUP($R64,Data!$A$4:$X$2000,Data!$E$2,FALSE))</f>
        <v/>
      </c>
      <c r="C64" t="str">
        <f>IF(R64="","",VLOOKUP($R64,Data!$A$4:$X$2000,Data!$F$2,FALSE))</f>
        <v/>
      </c>
      <c r="D64" t="str">
        <f>IF(R64="","",VLOOKUP($R64,Data!$A$4:$X$2000,Data!$G$2,FALSE))</f>
        <v/>
      </c>
      <c r="E64" t="str">
        <f>IF(R64="","",VLOOKUP($R64,Data!$A$4:$X$2000,Data!$H$2,FALSE))</f>
        <v/>
      </c>
      <c r="F64" t="str">
        <f>IF(R64="","",VLOOKUP($R64,Data!$A$4:$X$2000,Data!$I$2,FALSE))</f>
        <v/>
      </c>
      <c r="G64" t="str">
        <f>IF(R64="","",VLOOKUP($R64,Data!$A$4:$X$2000,Data!$J$2,FALSE))</f>
        <v/>
      </c>
      <c r="H64" t="str">
        <f>IF(R64="","",VLOOKUP($R64,Data!$A$4:$X$2000,Data!$K$2,FALSE))</f>
        <v/>
      </c>
      <c r="I64" t="str">
        <f>IF(R64="","",VLOOKUP($R64,Data!$A$4:$X$2000,Data!$L$2,FALSE))</f>
        <v/>
      </c>
      <c r="J64" s="10" t="str">
        <f>IF(R64="","",VLOOKUP($R64,Data!$A$4:$X$2000,Data!$M$2,FALSE))</f>
        <v/>
      </c>
      <c r="K64" s="10" t="str">
        <f>IF(R64="","",VLOOKUP($R64,Data!$A$4:$X$2000,Data!$Q$2,FALSE)+VLOOKUP($R64,Data!$A$4:$X$2000,Data!$O$2,FALSE))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IF((MAX($R$4:R63)+1)&gt;Data!$A$1,"",MAX($R$4:R63)+1)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IF(R65="","",VLOOKUP($R65,Data!$A$4:$X$2000,Data!$E$2,FALSE))</f>
        <v/>
      </c>
      <c r="C65" t="str">
        <f>IF(R65="","",VLOOKUP($R65,Data!$A$4:$X$2000,Data!$F$2,FALSE))</f>
        <v/>
      </c>
      <c r="D65" t="str">
        <f>IF(R65="","",VLOOKUP($R65,Data!$A$4:$X$2000,Data!$G$2,FALSE))</f>
        <v/>
      </c>
      <c r="E65" t="str">
        <f>IF(R65="","",VLOOKUP($R65,Data!$A$4:$X$2000,Data!$H$2,FALSE))</f>
        <v/>
      </c>
      <c r="F65" t="str">
        <f>IF(R65="","",VLOOKUP($R65,Data!$A$4:$X$2000,Data!$I$2,FALSE))</f>
        <v/>
      </c>
      <c r="G65" t="str">
        <f>IF(R65="","",VLOOKUP($R65,Data!$A$4:$X$2000,Data!$J$2,FALSE))</f>
        <v/>
      </c>
      <c r="H65" t="str">
        <f>IF(R65="","",VLOOKUP($R65,Data!$A$4:$X$2000,Data!$K$2,FALSE))</f>
        <v/>
      </c>
      <c r="I65" t="str">
        <f>IF(R65="","",VLOOKUP($R65,Data!$A$4:$X$2000,Data!$L$2,FALSE))</f>
        <v/>
      </c>
      <c r="J65" s="10" t="str">
        <f>IF(R65="","",VLOOKUP($R65,Data!$A$4:$X$2000,Data!$M$2,FALSE))</f>
        <v/>
      </c>
      <c r="K65" s="10" t="str">
        <f>IF(R65="","",VLOOKUP($R65,Data!$A$4:$X$2000,Data!$Q$2,FALSE)+VLOOKUP($R65,Data!$A$4:$X$2000,Data!$O$2,FALSE))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IF((MAX($R$4:R64)+1)&gt;Data!$A$1,"",MAX($R$4:R64)+1)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IF(R66="","",VLOOKUP($R66,Data!$A$4:$X$2000,Data!$E$2,FALSE))</f>
        <v/>
      </c>
      <c r="C66" t="str">
        <f>IF(R66="","",VLOOKUP($R66,Data!$A$4:$X$2000,Data!$F$2,FALSE))</f>
        <v/>
      </c>
      <c r="D66" t="str">
        <f>IF(R66="","",VLOOKUP($R66,Data!$A$4:$X$2000,Data!$G$2,FALSE))</f>
        <v/>
      </c>
      <c r="E66" t="str">
        <f>IF(R66="","",VLOOKUP($R66,Data!$A$4:$X$2000,Data!$H$2,FALSE))</f>
        <v/>
      </c>
      <c r="F66" t="str">
        <f>IF(R66="","",VLOOKUP($R66,Data!$A$4:$X$2000,Data!$I$2,FALSE))</f>
        <v/>
      </c>
      <c r="G66" t="str">
        <f>IF(R66="","",VLOOKUP($R66,Data!$A$4:$X$2000,Data!$J$2,FALSE))</f>
        <v/>
      </c>
      <c r="H66" t="str">
        <f>IF(R66="","",VLOOKUP($R66,Data!$A$4:$X$2000,Data!$K$2,FALSE))</f>
        <v/>
      </c>
      <c r="I66" t="str">
        <f>IF(R66="","",VLOOKUP($R66,Data!$A$4:$X$2000,Data!$L$2,FALSE))</f>
        <v/>
      </c>
      <c r="J66" s="10" t="str">
        <f>IF(R66="","",VLOOKUP($R66,Data!$A$4:$X$2000,Data!$M$2,FALSE))</f>
        <v/>
      </c>
      <c r="K66" s="10" t="str">
        <f>IF(R66="","",VLOOKUP($R66,Data!$A$4:$X$2000,Data!$Q$2,FALSE)+VLOOKUP($R66,Data!$A$4:$X$2000,Data!$O$2,FALSE))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IF((MAX($R$4:R65)+1)&gt;Data!$A$1,"",MAX($R$4:R65)+1)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IF(R67="","",VLOOKUP($R67,Data!$A$4:$X$2000,Data!$E$2,FALSE))</f>
        <v/>
      </c>
      <c r="C67" t="str">
        <f>IF(R67="","",VLOOKUP($R67,Data!$A$4:$X$2000,Data!$F$2,FALSE))</f>
        <v/>
      </c>
      <c r="D67" t="str">
        <f>IF(R67="","",VLOOKUP($R67,Data!$A$4:$X$2000,Data!$G$2,FALSE))</f>
        <v/>
      </c>
      <c r="E67" t="str">
        <f>IF(R67="","",VLOOKUP($R67,Data!$A$4:$X$2000,Data!$H$2,FALSE))</f>
        <v/>
      </c>
      <c r="F67" t="str">
        <f>IF(R67="","",VLOOKUP($R67,Data!$A$4:$X$2000,Data!$I$2,FALSE))</f>
        <v/>
      </c>
      <c r="G67" t="str">
        <f>IF(R67="","",VLOOKUP($R67,Data!$A$4:$X$2000,Data!$J$2,FALSE))</f>
        <v/>
      </c>
      <c r="H67" t="str">
        <f>IF(R67="","",VLOOKUP($R67,Data!$A$4:$X$2000,Data!$K$2,FALSE))</f>
        <v/>
      </c>
      <c r="I67" t="str">
        <f>IF(R67="","",VLOOKUP($R67,Data!$A$4:$X$2000,Data!$L$2,FALSE))</f>
        <v/>
      </c>
      <c r="J67" s="10" t="str">
        <f>IF(R67="","",VLOOKUP($R67,Data!$A$4:$X$2000,Data!$M$2,FALSE))</f>
        <v/>
      </c>
      <c r="K67" s="10" t="str">
        <f>IF(R67="","",VLOOKUP($R67,Data!$A$4:$X$2000,Data!$Q$2,FALSE)+VLOOKUP($R67,Data!$A$4:$X$2000,Data!$O$2,FALSE))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IF((MAX($R$4:R66)+1)&gt;Data!$A$1,"",MAX($R$4:R66)+1)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IF(R68="","",VLOOKUP($R68,Data!$A$4:$X$2000,Data!$E$2,FALSE))</f>
        <v/>
      </c>
      <c r="C68" t="str">
        <f>IF(R68="","",VLOOKUP($R68,Data!$A$4:$X$2000,Data!$F$2,FALSE))</f>
        <v/>
      </c>
      <c r="D68" t="str">
        <f>IF(R68="","",VLOOKUP($R68,Data!$A$4:$X$2000,Data!$G$2,FALSE))</f>
        <v/>
      </c>
      <c r="E68" t="str">
        <f>IF(R68="","",VLOOKUP($R68,Data!$A$4:$X$2000,Data!$H$2,FALSE))</f>
        <v/>
      </c>
      <c r="F68" t="str">
        <f>IF(R68="","",VLOOKUP($R68,Data!$A$4:$X$2000,Data!$I$2,FALSE))</f>
        <v/>
      </c>
      <c r="G68" t="str">
        <f>IF(R68="","",VLOOKUP($R68,Data!$A$4:$X$2000,Data!$J$2,FALSE))</f>
        <v/>
      </c>
      <c r="H68" t="str">
        <f>IF(R68="","",VLOOKUP($R68,Data!$A$4:$X$2000,Data!$K$2,FALSE))</f>
        <v/>
      </c>
      <c r="I68" t="str">
        <f>IF(R68="","",VLOOKUP($R68,Data!$A$4:$X$2000,Data!$L$2,FALSE))</f>
        <v/>
      </c>
      <c r="J68" s="10" t="str">
        <f>IF(R68="","",VLOOKUP($R68,Data!$A$4:$X$2000,Data!$M$2,FALSE))</f>
        <v/>
      </c>
      <c r="K68" s="10" t="str">
        <f>IF(R68="","",VLOOKUP($R68,Data!$A$4:$X$2000,Data!$Q$2,FALSE)+VLOOKUP($R68,Data!$A$4:$X$2000,Data!$O$2,FALSE))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IF((MAX($R$4:R67)+1)&gt;Data!$A$1,"",MAX($R$4:R67)+1)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IF(R69="","",VLOOKUP($R69,Data!$A$4:$X$2000,Data!$E$2,FALSE))</f>
        <v/>
      </c>
      <c r="C69" t="str">
        <f>IF(R69="","",VLOOKUP($R69,Data!$A$4:$X$2000,Data!$F$2,FALSE))</f>
        <v/>
      </c>
      <c r="D69" t="str">
        <f>IF(R69="","",VLOOKUP($R69,Data!$A$4:$X$2000,Data!$G$2,FALSE))</f>
        <v/>
      </c>
      <c r="E69" t="str">
        <f>IF(R69="","",VLOOKUP($R69,Data!$A$4:$X$2000,Data!$H$2,FALSE))</f>
        <v/>
      </c>
      <c r="F69" t="str">
        <f>IF(R69="","",VLOOKUP($R69,Data!$A$4:$X$2000,Data!$I$2,FALSE))</f>
        <v/>
      </c>
      <c r="G69" t="str">
        <f>IF(R69="","",VLOOKUP($R69,Data!$A$4:$X$2000,Data!$J$2,FALSE))</f>
        <v/>
      </c>
      <c r="H69" t="str">
        <f>IF(R69="","",VLOOKUP($R69,Data!$A$4:$X$2000,Data!$K$2,FALSE))</f>
        <v/>
      </c>
      <c r="I69" t="str">
        <f>IF(R69="","",VLOOKUP($R69,Data!$A$4:$X$2000,Data!$L$2,FALSE))</f>
        <v/>
      </c>
      <c r="J69" s="10" t="str">
        <f>IF(R69="","",VLOOKUP($R69,Data!$A$4:$X$2000,Data!$M$2,FALSE))</f>
        <v/>
      </c>
      <c r="K69" s="10" t="str">
        <f>IF(R69="","",VLOOKUP($R69,Data!$A$4:$X$2000,Data!$Q$2,FALSE)+VLOOKUP($R69,Data!$A$4:$X$2000,Data!$O$2,FALSE))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IF((MAX($R$4:R68)+1)&gt;Data!$A$1,"",MAX($R$4:R68)+1)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IF(R70="","",VLOOKUP($R70,Data!$A$4:$X$2000,Data!$E$2,FALSE))</f>
        <v/>
      </c>
      <c r="C70" t="str">
        <f>IF(R70="","",VLOOKUP($R70,Data!$A$4:$X$2000,Data!$F$2,FALSE))</f>
        <v/>
      </c>
      <c r="D70" t="str">
        <f>IF(R70="","",VLOOKUP($R70,Data!$A$4:$X$2000,Data!$G$2,FALSE))</f>
        <v/>
      </c>
      <c r="E70" t="str">
        <f>IF(R70="","",VLOOKUP($R70,Data!$A$4:$X$2000,Data!$H$2,FALSE))</f>
        <v/>
      </c>
      <c r="F70" t="str">
        <f>IF(R70="","",VLOOKUP($R70,Data!$A$4:$X$2000,Data!$I$2,FALSE))</f>
        <v/>
      </c>
      <c r="G70" t="str">
        <f>IF(R70="","",VLOOKUP($R70,Data!$A$4:$X$2000,Data!$J$2,FALSE))</f>
        <v/>
      </c>
      <c r="H70" t="str">
        <f>IF(R70="","",VLOOKUP($R70,Data!$A$4:$X$2000,Data!$K$2,FALSE))</f>
        <v/>
      </c>
      <c r="I70" t="str">
        <f>IF(R70="","",VLOOKUP($R70,Data!$A$4:$X$2000,Data!$L$2,FALSE))</f>
        <v/>
      </c>
      <c r="J70" s="10" t="str">
        <f>IF(R70="","",VLOOKUP($R70,Data!$A$4:$X$2000,Data!$M$2,FALSE))</f>
        <v/>
      </c>
      <c r="K70" s="10" t="str">
        <f>IF(R70="","",VLOOKUP($R70,Data!$A$4:$X$2000,Data!$Q$2,FALSE)+VLOOKUP($R70,Data!$A$4:$X$2000,Data!$O$2,FALSE))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IF((MAX($R$4:R69)+1)&gt;Data!$A$1,"",MAX($R$4:R69)+1)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IF(R71="","",VLOOKUP($R71,Data!$A$4:$X$2000,Data!$E$2,FALSE))</f>
        <v/>
      </c>
      <c r="C71" t="str">
        <f>IF(R71="","",VLOOKUP($R71,Data!$A$4:$X$2000,Data!$F$2,FALSE))</f>
        <v/>
      </c>
      <c r="D71" t="str">
        <f>IF(R71="","",VLOOKUP($R71,Data!$A$4:$X$2000,Data!$G$2,FALSE))</f>
        <v/>
      </c>
      <c r="E71" t="str">
        <f>IF(R71="","",VLOOKUP($R71,Data!$A$4:$X$2000,Data!$H$2,FALSE))</f>
        <v/>
      </c>
      <c r="F71" t="str">
        <f>IF(R71="","",VLOOKUP($R71,Data!$A$4:$X$2000,Data!$I$2,FALSE))</f>
        <v/>
      </c>
      <c r="G71" t="str">
        <f>IF(R71="","",VLOOKUP($R71,Data!$A$4:$X$2000,Data!$J$2,FALSE))</f>
        <v/>
      </c>
      <c r="H71" t="str">
        <f>IF(R71="","",VLOOKUP($R71,Data!$A$4:$X$2000,Data!$K$2,FALSE))</f>
        <v/>
      </c>
      <c r="I71" t="str">
        <f>IF(R71="","",VLOOKUP($R71,Data!$A$4:$X$2000,Data!$L$2,FALSE))</f>
        <v/>
      </c>
      <c r="J71" s="10" t="str">
        <f>IF(R71="","",VLOOKUP($R71,Data!$A$4:$X$2000,Data!$M$2,FALSE))</f>
        <v/>
      </c>
      <c r="K71" s="10" t="str">
        <f>IF(R71="","",VLOOKUP($R71,Data!$A$4:$X$2000,Data!$Q$2,FALSE)+VLOOKUP($R71,Data!$A$4:$X$2000,Data!$O$2,FALSE))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IF((MAX($R$4:R70)+1)&gt;Data!$A$1,"",MAX($R$4:R70)+1)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IF(R72="","",VLOOKUP($R72,Data!$A$4:$X$2000,Data!$E$2,FALSE))</f>
        <v/>
      </c>
      <c r="C72" t="str">
        <f>IF(R72="","",VLOOKUP($R72,Data!$A$4:$X$2000,Data!$F$2,FALSE))</f>
        <v/>
      </c>
      <c r="D72" t="str">
        <f>IF(R72="","",VLOOKUP($R72,Data!$A$4:$X$2000,Data!$G$2,FALSE))</f>
        <v/>
      </c>
      <c r="E72" t="str">
        <f>IF(R72="","",VLOOKUP($R72,Data!$A$4:$X$2000,Data!$H$2,FALSE))</f>
        <v/>
      </c>
      <c r="F72" t="str">
        <f>IF(R72="","",VLOOKUP($R72,Data!$A$4:$X$2000,Data!$I$2,FALSE))</f>
        <v/>
      </c>
      <c r="G72" t="str">
        <f>IF(R72="","",VLOOKUP($R72,Data!$A$4:$X$2000,Data!$J$2,FALSE))</f>
        <v/>
      </c>
      <c r="H72" t="str">
        <f>IF(R72="","",VLOOKUP($R72,Data!$A$4:$X$2000,Data!$K$2,FALSE))</f>
        <v/>
      </c>
      <c r="I72" t="str">
        <f>IF(R72="","",VLOOKUP($R72,Data!$A$4:$X$2000,Data!$L$2,FALSE))</f>
        <v/>
      </c>
      <c r="J72" s="10" t="str">
        <f>IF(R72="","",VLOOKUP($R72,Data!$A$4:$X$2000,Data!$M$2,FALSE))</f>
        <v/>
      </c>
      <c r="K72" s="10" t="str">
        <f>IF(R72="","",VLOOKUP($R72,Data!$A$4:$X$2000,Data!$Q$2,FALSE)+VLOOKUP($R72,Data!$A$4:$X$2000,Data!$O$2,FALSE))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IF((MAX($R$4:R71)+1)&gt;Data!$A$1,"",MAX($R$4:R71)+1)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IF(R73="","",VLOOKUP($R73,Data!$A$4:$X$2000,Data!$E$2,FALSE))</f>
        <v/>
      </c>
      <c r="C73" t="str">
        <f>IF(R73="","",VLOOKUP($R73,Data!$A$4:$X$2000,Data!$F$2,FALSE))</f>
        <v/>
      </c>
      <c r="D73" t="str">
        <f>IF(R73="","",VLOOKUP($R73,Data!$A$4:$X$2000,Data!$G$2,FALSE))</f>
        <v/>
      </c>
      <c r="E73" t="str">
        <f>IF(R73="","",VLOOKUP($R73,Data!$A$4:$X$2000,Data!$H$2,FALSE))</f>
        <v/>
      </c>
      <c r="F73" t="str">
        <f>IF(R73="","",VLOOKUP($R73,Data!$A$4:$X$2000,Data!$I$2,FALSE))</f>
        <v/>
      </c>
      <c r="G73" t="str">
        <f>IF(R73="","",VLOOKUP($R73,Data!$A$4:$X$2000,Data!$J$2,FALSE))</f>
        <v/>
      </c>
      <c r="H73" t="str">
        <f>IF(R73="","",VLOOKUP($R73,Data!$A$4:$X$2000,Data!$K$2,FALSE))</f>
        <v/>
      </c>
      <c r="I73" t="str">
        <f>IF(R73="","",VLOOKUP($R73,Data!$A$4:$X$2000,Data!$L$2,FALSE))</f>
        <v/>
      </c>
      <c r="J73" s="10" t="str">
        <f>IF(R73="","",VLOOKUP($R73,Data!$A$4:$X$2000,Data!$M$2,FALSE))</f>
        <v/>
      </c>
      <c r="K73" s="10" t="str">
        <f>IF(R73="","",VLOOKUP($R73,Data!$A$4:$X$2000,Data!$Q$2,FALSE)+VLOOKUP($R73,Data!$A$4:$X$2000,Data!$O$2,FALSE))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IF((MAX($R$4:R72)+1)&gt;Data!$A$1,"",MAX($R$4:R72)+1)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IF(R74="","",VLOOKUP($R74,Data!$A$4:$X$2000,Data!$E$2,FALSE))</f>
        <v/>
      </c>
      <c r="C74" t="str">
        <f>IF(R74="","",VLOOKUP($R74,Data!$A$4:$X$2000,Data!$F$2,FALSE))</f>
        <v/>
      </c>
      <c r="D74" t="str">
        <f>IF(R74="","",VLOOKUP($R74,Data!$A$4:$X$2000,Data!$G$2,FALSE))</f>
        <v/>
      </c>
      <c r="E74" t="str">
        <f>IF(R74="","",VLOOKUP($R74,Data!$A$4:$X$2000,Data!$H$2,FALSE))</f>
        <v/>
      </c>
      <c r="F74" t="str">
        <f>IF(R74="","",VLOOKUP($R74,Data!$A$4:$X$2000,Data!$I$2,FALSE))</f>
        <v/>
      </c>
      <c r="G74" t="str">
        <f>IF(R74="","",VLOOKUP($R74,Data!$A$4:$X$2000,Data!$J$2,FALSE))</f>
        <v/>
      </c>
      <c r="H74" t="str">
        <f>IF(R74="","",VLOOKUP($R74,Data!$A$4:$X$2000,Data!$K$2,FALSE))</f>
        <v/>
      </c>
      <c r="I74" t="str">
        <f>IF(R74="","",VLOOKUP($R74,Data!$A$4:$X$2000,Data!$L$2,FALSE))</f>
        <v/>
      </c>
      <c r="J74" s="10" t="str">
        <f>IF(R74="","",VLOOKUP($R74,Data!$A$4:$X$2000,Data!$M$2,FALSE))</f>
        <v/>
      </c>
      <c r="K74" s="10" t="str">
        <f>IF(R74="","",VLOOKUP($R74,Data!$A$4:$X$2000,Data!$Q$2,FALSE)+VLOOKUP($R74,Data!$A$4:$X$2000,Data!$O$2,FALSE))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IF((MAX($R$4:R73)+1)&gt;Data!$A$1,"",MAX($R$4:R73)+1)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IF(R75="","",VLOOKUP($R75,Data!$A$4:$X$2000,Data!$E$2,FALSE))</f>
        <v/>
      </c>
      <c r="C75" t="str">
        <f>IF(R75="","",VLOOKUP($R75,Data!$A$4:$X$2000,Data!$F$2,FALSE))</f>
        <v/>
      </c>
      <c r="D75" t="str">
        <f>IF(R75="","",VLOOKUP($R75,Data!$A$4:$X$2000,Data!$G$2,FALSE))</f>
        <v/>
      </c>
      <c r="E75" t="str">
        <f>IF(R75="","",VLOOKUP($R75,Data!$A$4:$X$2000,Data!$H$2,FALSE))</f>
        <v/>
      </c>
      <c r="F75" t="str">
        <f>IF(R75="","",VLOOKUP($R75,Data!$A$4:$X$2000,Data!$I$2,FALSE))</f>
        <v/>
      </c>
      <c r="G75" t="str">
        <f>IF(R75="","",VLOOKUP($R75,Data!$A$4:$X$2000,Data!$J$2,FALSE))</f>
        <v/>
      </c>
      <c r="H75" t="str">
        <f>IF(R75="","",VLOOKUP($R75,Data!$A$4:$X$2000,Data!$K$2,FALSE))</f>
        <v/>
      </c>
      <c r="I75" t="str">
        <f>IF(R75="","",VLOOKUP($R75,Data!$A$4:$X$2000,Data!$L$2,FALSE))</f>
        <v/>
      </c>
      <c r="J75" s="10" t="str">
        <f>IF(R75="","",VLOOKUP($R75,Data!$A$4:$X$2000,Data!$M$2,FALSE))</f>
        <v/>
      </c>
      <c r="K75" s="10" t="str">
        <f>IF(R75="","",VLOOKUP($R75,Data!$A$4:$X$2000,Data!$Q$2,FALSE)+VLOOKUP($R75,Data!$A$4:$X$2000,Data!$O$2,FALSE))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IF((MAX($R$4:R74)+1)&gt;Data!$A$1,"",MAX($R$4:R74)+1)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IF(R76="","",VLOOKUP($R76,Data!$A$4:$X$2000,Data!$E$2,FALSE))</f>
        <v/>
      </c>
      <c r="C76" t="str">
        <f>IF(R76="","",VLOOKUP($R76,Data!$A$4:$X$2000,Data!$F$2,FALSE))</f>
        <v/>
      </c>
      <c r="D76" t="str">
        <f>IF(R76="","",VLOOKUP($R76,Data!$A$4:$X$2000,Data!$G$2,FALSE))</f>
        <v/>
      </c>
      <c r="E76" t="str">
        <f>IF(R76="","",VLOOKUP($R76,Data!$A$4:$X$2000,Data!$H$2,FALSE))</f>
        <v/>
      </c>
      <c r="F76" t="str">
        <f>IF(R76="","",VLOOKUP($R76,Data!$A$4:$X$2000,Data!$I$2,FALSE))</f>
        <v/>
      </c>
      <c r="G76" t="str">
        <f>IF(R76="","",VLOOKUP($R76,Data!$A$4:$X$2000,Data!$J$2,FALSE))</f>
        <v/>
      </c>
      <c r="H76" t="str">
        <f>IF(R76="","",VLOOKUP($R76,Data!$A$4:$X$2000,Data!$K$2,FALSE))</f>
        <v/>
      </c>
      <c r="I76" t="str">
        <f>IF(R76="","",VLOOKUP($R76,Data!$A$4:$X$2000,Data!$L$2,FALSE))</f>
        <v/>
      </c>
      <c r="J76" s="10" t="str">
        <f>IF(R76="","",VLOOKUP($R76,Data!$A$4:$X$2000,Data!$M$2,FALSE))</f>
        <v/>
      </c>
      <c r="K76" s="10" t="str">
        <f>IF(R76="","",VLOOKUP($R76,Data!$A$4:$X$2000,Data!$Q$2,FALSE)+VLOOKUP($R76,Data!$A$4:$X$2000,Data!$O$2,FALSE))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IF((MAX($R$4:R75)+1)&gt;Data!$A$1,"",MAX($R$4:R75)+1)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IF(R77="","",VLOOKUP($R77,Data!$A$4:$X$2000,Data!$E$2,FALSE))</f>
        <v/>
      </c>
      <c r="C77" t="str">
        <f>IF(R77="","",VLOOKUP($R77,Data!$A$4:$X$2000,Data!$F$2,FALSE))</f>
        <v/>
      </c>
      <c r="D77" t="str">
        <f>IF(R77="","",VLOOKUP($R77,Data!$A$4:$X$2000,Data!$G$2,FALSE))</f>
        <v/>
      </c>
      <c r="E77" t="str">
        <f>IF(R77="","",VLOOKUP($R77,Data!$A$4:$X$2000,Data!$H$2,FALSE))</f>
        <v/>
      </c>
      <c r="F77" t="str">
        <f>IF(R77="","",VLOOKUP($R77,Data!$A$4:$X$2000,Data!$I$2,FALSE))</f>
        <v/>
      </c>
      <c r="G77" t="str">
        <f>IF(R77="","",VLOOKUP($R77,Data!$A$4:$X$2000,Data!$J$2,FALSE))</f>
        <v/>
      </c>
      <c r="H77" t="str">
        <f>IF(R77="","",VLOOKUP($R77,Data!$A$4:$X$2000,Data!$K$2,FALSE))</f>
        <v/>
      </c>
      <c r="I77" t="str">
        <f>IF(R77="","",VLOOKUP($R77,Data!$A$4:$X$2000,Data!$L$2,FALSE))</f>
        <v/>
      </c>
      <c r="J77" s="10" t="str">
        <f>IF(R77="","",VLOOKUP($R77,Data!$A$4:$X$2000,Data!$M$2,FALSE))</f>
        <v/>
      </c>
      <c r="K77" s="10" t="str">
        <f>IF(R77="","",VLOOKUP($R77,Data!$A$4:$X$2000,Data!$Q$2,FALSE)+VLOOKUP($R77,Data!$A$4:$X$2000,Data!$O$2,FALSE))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IF((MAX($R$4:R76)+1)&gt;Data!$A$1,"",MAX($R$4:R76)+1)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IF(R78="","",VLOOKUP($R78,Data!$A$4:$X$2000,Data!$E$2,FALSE))</f>
        <v/>
      </c>
      <c r="C78" t="str">
        <f>IF(R78="","",VLOOKUP($R78,Data!$A$4:$X$2000,Data!$F$2,FALSE))</f>
        <v/>
      </c>
      <c r="D78" t="str">
        <f>IF(R78="","",VLOOKUP($R78,Data!$A$4:$X$2000,Data!$G$2,FALSE))</f>
        <v/>
      </c>
      <c r="E78" t="str">
        <f>IF(R78="","",VLOOKUP($R78,Data!$A$4:$X$2000,Data!$H$2,FALSE))</f>
        <v/>
      </c>
      <c r="F78" t="str">
        <f>IF(R78="","",VLOOKUP($R78,Data!$A$4:$X$2000,Data!$I$2,FALSE))</f>
        <v/>
      </c>
      <c r="G78" t="str">
        <f>IF(R78="","",VLOOKUP($R78,Data!$A$4:$X$2000,Data!$J$2,FALSE))</f>
        <v/>
      </c>
      <c r="H78" t="str">
        <f>IF(R78="","",VLOOKUP($R78,Data!$A$4:$X$2000,Data!$K$2,FALSE))</f>
        <v/>
      </c>
      <c r="I78" t="str">
        <f>IF(R78="","",VLOOKUP($R78,Data!$A$4:$X$2000,Data!$L$2,FALSE))</f>
        <v/>
      </c>
      <c r="J78" s="10" t="str">
        <f>IF(R78="","",VLOOKUP($R78,Data!$A$4:$X$2000,Data!$M$2,FALSE))</f>
        <v/>
      </c>
      <c r="K78" s="10" t="str">
        <f>IF(R78="","",VLOOKUP($R78,Data!$A$4:$X$2000,Data!$Q$2,FALSE)+VLOOKUP($R78,Data!$A$4:$X$2000,Data!$O$2,FALSE))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IF((MAX($R$4:R77)+1)&gt;Data!$A$1,"",MAX($R$4:R77)+1)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IF(R79="","",VLOOKUP($R79,Data!$A$4:$X$2000,Data!$E$2,FALSE))</f>
        <v/>
      </c>
      <c r="C79" t="str">
        <f>IF(R79="","",VLOOKUP($R79,Data!$A$4:$X$2000,Data!$F$2,FALSE))</f>
        <v/>
      </c>
      <c r="D79" t="str">
        <f>IF(R79="","",VLOOKUP($R79,Data!$A$4:$X$2000,Data!$G$2,FALSE))</f>
        <v/>
      </c>
      <c r="E79" t="str">
        <f>IF(R79="","",VLOOKUP($R79,Data!$A$4:$X$2000,Data!$H$2,FALSE))</f>
        <v/>
      </c>
      <c r="F79" t="str">
        <f>IF(R79="","",VLOOKUP($R79,Data!$A$4:$X$2000,Data!$I$2,FALSE))</f>
        <v/>
      </c>
      <c r="G79" t="str">
        <f>IF(R79="","",VLOOKUP($R79,Data!$A$4:$X$2000,Data!$J$2,FALSE))</f>
        <v/>
      </c>
      <c r="H79" t="str">
        <f>IF(R79="","",VLOOKUP($R79,Data!$A$4:$X$2000,Data!$K$2,FALSE))</f>
        <v/>
      </c>
      <c r="I79" t="str">
        <f>IF(R79="","",VLOOKUP($R79,Data!$A$4:$X$2000,Data!$L$2,FALSE))</f>
        <v/>
      </c>
      <c r="J79" s="10" t="str">
        <f>IF(R79="","",VLOOKUP($R79,Data!$A$4:$X$2000,Data!$M$2,FALSE))</f>
        <v/>
      </c>
      <c r="K79" s="10" t="str">
        <f>IF(R79="","",VLOOKUP($R79,Data!$A$4:$X$2000,Data!$Q$2,FALSE)+VLOOKUP($R79,Data!$A$4:$X$2000,Data!$O$2,FALSE))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IF((MAX($R$4:R78)+1)&gt;Data!$A$1,"",MAX($R$4:R78)+1)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IF(R80="","",VLOOKUP($R80,Data!$A$4:$X$2000,Data!$E$2,FALSE))</f>
        <v/>
      </c>
      <c r="C80" t="str">
        <f>IF(R80="","",VLOOKUP($R80,Data!$A$4:$X$2000,Data!$F$2,FALSE))</f>
        <v/>
      </c>
      <c r="D80" t="str">
        <f>IF(R80="","",VLOOKUP($R80,Data!$A$4:$X$2000,Data!$G$2,FALSE))</f>
        <v/>
      </c>
      <c r="E80" t="str">
        <f>IF(R80="","",VLOOKUP($R80,Data!$A$4:$X$2000,Data!$H$2,FALSE))</f>
        <v/>
      </c>
      <c r="F80" t="str">
        <f>IF(R80="","",VLOOKUP($R80,Data!$A$4:$X$2000,Data!$I$2,FALSE))</f>
        <v/>
      </c>
      <c r="G80" t="str">
        <f>IF(R80="","",VLOOKUP($R80,Data!$A$4:$X$2000,Data!$J$2,FALSE))</f>
        <v/>
      </c>
      <c r="H80" t="str">
        <f>IF(R80="","",VLOOKUP($R80,Data!$A$4:$X$2000,Data!$K$2,FALSE))</f>
        <v/>
      </c>
      <c r="I80" t="str">
        <f>IF(R80="","",VLOOKUP($R80,Data!$A$4:$X$2000,Data!$L$2,FALSE))</f>
        <v/>
      </c>
      <c r="J80" s="10" t="str">
        <f>IF(R80="","",VLOOKUP($R80,Data!$A$4:$X$2000,Data!$M$2,FALSE))</f>
        <v/>
      </c>
      <c r="K80" s="10" t="str">
        <f>IF(R80="","",VLOOKUP($R80,Data!$A$4:$X$2000,Data!$Q$2,FALSE)+VLOOKUP($R80,Data!$A$4:$X$2000,Data!$O$2,FALSE))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IF((MAX($R$4:R79)+1)&gt;Data!$A$1,"",MAX($R$4:R79)+1)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IF(R81="","",VLOOKUP($R81,Data!$A$4:$X$2000,Data!$E$2,FALSE))</f>
        <v/>
      </c>
      <c r="C81" t="str">
        <f>IF(R81="","",VLOOKUP($R81,Data!$A$4:$X$2000,Data!$F$2,FALSE))</f>
        <v/>
      </c>
      <c r="D81" t="str">
        <f>IF(R81="","",VLOOKUP($R81,Data!$A$4:$X$2000,Data!$G$2,FALSE))</f>
        <v/>
      </c>
      <c r="E81" t="str">
        <f>IF(R81="","",VLOOKUP($R81,Data!$A$4:$X$2000,Data!$H$2,FALSE))</f>
        <v/>
      </c>
      <c r="F81" t="str">
        <f>IF(R81="","",VLOOKUP($R81,Data!$A$4:$X$2000,Data!$I$2,FALSE))</f>
        <v/>
      </c>
      <c r="G81" t="str">
        <f>IF(R81="","",VLOOKUP($R81,Data!$A$4:$X$2000,Data!$J$2,FALSE))</f>
        <v/>
      </c>
      <c r="H81" t="str">
        <f>IF(R81="","",VLOOKUP($R81,Data!$A$4:$X$2000,Data!$K$2,FALSE))</f>
        <v/>
      </c>
      <c r="I81" t="str">
        <f>IF(R81="","",VLOOKUP($R81,Data!$A$4:$X$2000,Data!$L$2,FALSE))</f>
        <v/>
      </c>
      <c r="J81" s="10" t="str">
        <f>IF(R81="","",VLOOKUP($R81,Data!$A$4:$X$2000,Data!$M$2,FALSE))</f>
        <v/>
      </c>
      <c r="K81" s="10" t="str">
        <f>IF(R81="","",VLOOKUP($R81,Data!$A$4:$X$2000,Data!$Q$2,FALSE)+VLOOKUP($R81,Data!$A$4:$X$2000,Data!$O$2,FALSE))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IF((MAX($R$4:R80)+1)&gt;Data!$A$1,"",MAX($R$4:R80)+1)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IF(R82="","",VLOOKUP($R82,Data!$A$4:$X$2000,Data!$E$2,FALSE))</f>
        <v/>
      </c>
      <c r="C82" t="str">
        <f>IF(R82="","",VLOOKUP($R82,Data!$A$4:$X$2000,Data!$F$2,FALSE))</f>
        <v/>
      </c>
      <c r="D82" t="str">
        <f>IF(R82="","",VLOOKUP($R82,Data!$A$4:$X$2000,Data!$G$2,FALSE))</f>
        <v/>
      </c>
      <c r="E82" t="str">
        <f>IF(R82="","",VLOOKUP($R82,Data!$A$4:$X$2000,Data!$H$2,FALSE))</f>
        <v/>
      </c>
      <c r="F82" t="str">
        <f>IF(R82="","",VLOOKUP($R82,Data!$A$4:$X$2000,Data!$I$2,FALSE))</f>
        <v/>
      </c>
      <c r="G82" t="str">
        <f>IF(R82="","",VLOOKUP($R82,Data!$A$4:$X$2000,Data!$J$2,FALSE))</f>
        <v/>
      </c>
      <c r="H82" t="str">
        <f>IF(R82="","",VLOOKUP($R82,Data!$A$4:$X$2000,Data!$K$2,FALSE))</f>
        <v/>
      </c>
      <c r="I82" t="str">
        <f>IF(R82="","",VLOOKUP($R82,Data!$A$4:$X$2000,Data!$L$2,FALSE))</f>
        <v/>
      </c>
      <c r="J82" s="10" t="str">
        <f>IF(R82="","",VLOOKUP($R82,Data!$A$4:$X$2000,Data!$M$2,FALSE))</f>
        <v/>
      </c>
      <c r="K82" s="10" t="str">
        <f>IF(R82="","",VLOOKUP($R82,Data!$A$4:$X$2000,Data!$Q$2,FALSE)+VLOOKUP($R82,Data!$A$4:$X$2000,Data!$O$2,FALSE))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IF((MAX($R$4:R81)+1)&gt;Data!$A$1,"",MAX($R$4:R81)+1)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IF(R83="","",VLOOKUP($R83,Data!$A$4:$X$2000,Data!$E$2,FALSE))</f>
        <v/>
      </c>
      <c r="C83" t="str">
        <f>IF(R83="","",VLOOKUP($R83,Data!$A$4:$X$2000,Data!$F$2,FALSE))</f>
        <v/>
      </c>
      <c r="D83" t="str">
        <f>IF(R83="","",VLOOKUP($R83,Data!$A$4:$X$2000,Data!$G$2,FALSE))</f>
        <v/>
      </c>
      <c r="E83" t="str">
        <f>IF(R83="","",VLOOKUP($R83,Data!$A$4:$X$2000,Data!$H$2,FALSE))</f>
        <v/>
      </c>
      <c r="F83" t="str">
        <f>IF(R83="","",VLOOKUP($R83,Data!$A$4:$X$2000,Data!$I$2,FALSE))</f>
        <v/>
      </c>
      <c r="G83" t="str">
        <f>IF(R83="","",VLOOKUP($R83,Data!$A$4:$X$2000,Data!$J$2,FALSE))</f>
        <v/>
      </c>
      <c r="H83" t="str">
        <f>IF(R83="","",VLOOKUP($R83,Data!$A$4:$X$2000,Data!$K$2,FALSE))</f>
        <v/>
      </c>
      <c r="I83" t="str">
        <f>IF(R83="","",VLOOKUP($R83,Data!$A$4:$X$2000,Data!$L$2,FALSE))</f>
        <v/>
      </c>
      <c r="J83" s="10" t="str">
        <f>IF(R83="","",VLOOKUP($R83,Data!$A$4:$X$2000,Data!$M$2,FALSE))</f>
        <v/>
      </c>
      <c r="K83" s="10" t="str">
        <f>IF(R83="","",VLOOKUP($R83,Data!$A$4:$X$2000,Data!$Q$2,FALSE)+VLOOKUP($R83,Data!$A$4:$X$2000,Data!$O$2,FALSE))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IF((MAX($R$4:R82)+1)&gt;Data!$A$1,"",MAX($R$4:R82)+1)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IF(R84="","",VLOOKUP($R84,Data!$A$4:$X$2000,Data!$E$2,FALSE))</f>
        <v/>
      </c>
      <c r="C84" t="str">
        <f>IF(R84="","",VLOOKUP($R84,Data!$A$4:$X$2000,Data!$F$2,FALSE))</f>
        <v/>
      </c>
      <c r="D84" t="str">
        <f>IF(R84="","",VLOOKUP($R84,Data!$A$4:$X$2000,Data!$G$2,FALSE))</f>
        <v/>
      </c>
      <c r="E84" t="str">
        <f>IF(R84="","",VLOOKUP($R84,Data!$A$4:$X$2000,Data!$H$2,FALSE))</f>
        <v/>
      </c>
      <c r="F84" t="str">
        <f>IF(R84="","",VLOOKUP($R84,Data!$A$4:$X$2000,Data!$I$2,FALSE))</f>
        <v/>
      </c>
      <c r="G84" t="str">
        <f>IF(R84="","",VLOOKUP($R84,Data!$A$4:$X$2000,Data!$J$2,FALSE))</f>
        <v/>
      </c>
      <c r="H84" t="str">
        <f>IF(R84="","",VLOOKUP($R84,Data!$A$4:$X$2000,Data!$K$2,FALSE))</f>
        <v/>
      </c>
      <c r="I84" t="str">
        <f>IF(R84="","",VLOOKUP($R84,Data!$A$4:$X$2000,Data!$L$2,FALSE))</f>
        <v/>
      </c>
      <c r="J84" s="10" t="str">
        <f>IF(R84="","",VLOOKUP($R84,Data!$A$4:$X$2000,Data!$M$2,FALSE))</f>
        <v/>
      </c>
      <c r="K84" s="10" t="str">
        <f>IF(R84="","",VLOOKUP($R84,Data!$A$4:$X$2000,Data!$Q$2,FALSE)+VLOOKUP($R84,Data!$A$4:$X$2000,Data!$O$2,FALSE))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IF((MAX($R$4:R83)+1)&gt;Data!$A$1,"",MAX($R$4:R83)+1)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IF(R85="","",VLOOKUP($R85,Data!$A$4:$X$2000,Data!$E$2,FALSE))</f>
        <v/>
      </c>
      <c r="C85" t="str">
        <f>IF(R85="","",VLOOKUP($R85,Data!$A$4:$X$2000,Data!$F$2,FALSE))</f>
        <v/>
      </c>
      <c r="D85" t="str">
        <f>IF(R85="","",VLOOKUP($R85,Data!$A$4:$X$2000,Data!$G$2,FALSE))</f>
        <v/>
      </c>
      <c r="E85" t="str">
        <f>IF(R85="","",VLOOKUP($R85,Data!$A$4:$X$2000,Data!$H$2,FALSE))</f>
        <v/>
      </c>
      <c r="F85" t="str">
        <f>IF(R85="","",VLOOKUP($R85,Data!$A$4:$X$2000,Data!$I$2,FALSE))</f>
        <v/>
      </c>
      <c r="G85" t="str">
        <f>IF(R85="","",VLOOKUP($R85,Data!$A$4:$X$2000,Data!$J$2,FALSE))</f>
        <v/>
      </c>
      <c r="H85" t="str">
        <f>IF(R85="","",VLOOKUP($R85,Data!$A$4:$X$2000,Data!$K$2,FALSE))</f>
        <v/>
      </c>
      <c r="I85" t="str">
        <f>IF(R85="","",VLOOKUP($R85,Data!$A$4:$X$2000,Data!$L$2,FALSE))</f>
        <v/>
      </c>
      <c r="J85" s="10" t="str">
        <f>IF(R85="","",VLOOKUP($R85,Data!$A$4:$X$2000,Data!$M$2,FALSE))</f>
        <v/>
      </c>
      <c r="K85" s="10" t="str">
        <f>IF(R85="","",VLOOKUP($R85,Data!$A$4:$X$2000,Data!$Q$2,FALSE)+VLOOKUP($R85,Data!$A$4:$X$2000,Data!$O$2,FALSE))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IF((MAX($R$4:R84)+1)&gt;Data!$A$1,"",MAX($R$4:R84)+1)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IF(R86="","",VLOOKUP($R86,Data!$A$4:$X$2000,Data!$E$2,FALSE))</f>
        <v/>
      </c>
      <c r="C86" t="str">
        <f>IF(R86="","",VLOOKUP($R86,Data!$A$4:$X$2000,Data!$F$2,FALSE))</f>
        <v/>
      </c>
      <c r="D86" t="str">
        <f>IF(R86="","",VLOOKUP($R86,Data!$A$4:$X$2000,Data!$G$2,FALSE))</f>
        <v/>
      </c>
      <c r="E86" t="str">
        <f>IF(R86="","",VLOOKUP($R86,Data!$A$4:$X$2000,Data!$H$2,FALSE))</f>
        <v/>
      </c>
      <c r="F86" t="str">
        <f>IF(R86="","",VLOOKUP($R86,Data!$A$4:$X$2000,Data!$I$2,FALSE))</f>
        <v/>
      </c>
      <c r="G86" t="str">
        <f>IF(R86="","",VLOOKUP($R86,Data!$A$4:$X$2000,Data!$J$2,FALSE))</f>
        <v/>
      </c>
      <c r="H86" t="str">
        <f>IF(R86="","",VLOOKUP($R86,Data!$A$4:$X$2000,Data!$K$2,FALSE))</f>
        <v/>
      </c>
      <c r="I86" t="str">
        <f>IF(R86="","",VLOOKUP($R86,Data!$A$4:$X$2000,Data!$L$2,FALSE))</f>
        <v/>
      </c>
      <c r="J86" s="10" t="str">
        <f>IF(R86="","",VLOOKUP($R86,Data!$A$4:$X$2000,Data!$M$2,FALSE))</f>
        <v/>
      </c>
      <c r="K86" s="10" t="str">
        <f>IF(R86="","",VLOOKUP($R86,Data!$A$4:$X$2000,Data!$Q$2,FALSE)+VLOOKUP($R86,Data!$A$4:$X$2000,Data!$O$2,FALSE))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IF((MAX($R$4:R85)+1)&gt;Data!$A$1,"",MAX($R$4:R85)+1)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IF(R87="","",VLOOKUP($R87,Data!$A$4:$X$2000,Data!$E$2,FALSE))</f>
        <v/>
      </c>
      <c r="C87" t="str">
        <f>IF(R87="","",VLOOKUP($R87,Data!$A$4:$X$2000,Data!$F$2,FALSE))</f>
        <v/>
      </c>
      <c r="D87" t="str">
        <f>IF(R87="","",VLOOKUP($R87,Data!$A$4:$X$2000,Data!$G$2,FALSE))</f>
        <v/>
      </c>
      <c r="E87" t="str">
        <f>IF(R87="","",VLOOKUP($R87,Data!$A$4:$X$2000,Data!$H$2,FALSE))</f>
        <v/>
      </c>
      <c r="F87" t="str">
        <f>IF(R87="","",VLOOKUP($R87,Data!$A$4:$X$2000,Data!$I$2,FALSE))</f>
        <v/>
      </c>
      <c r="G87" t="str">
        <f>IF(R87="","",VLOOKUP($R87,Data!$A$4:$X$2000,Data!$J$2,FALSE))</f>
        <v/>
      </c>
      <c r="H87" t="str">
        <f>IF(R87="","",VLOOKUP($R87,Data!$A$4:$X$2000,Data!$K$2,FALSE))</f>
        <v/>
      </c>
      <c r="I87" t="str">
        <f>IF(R87="","",VLOOKUP($R87,Data!$A$4:$X$2000,Data!$L$2,FALSE))</f>
        <v/>
      </c>
      <c r="J87" s="10" t="str">
        <f>IF(R87="","",VLOOKUP($R87,Data!$A$4:$X$2000,Data!$M$2,FALSE))</f>
        <v/>
      </c>
      <c r="K87" s="10" t="str">
        <f>IF(R87="","",VLOOKUP($R87,Data!$A$4:$X$2000,Data!$Q$2,FALSE)+VLOOKUP($R87,Data!$A$4:$X$2000,Data!$O$2,FALSE))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IF((MAX($R$4:R86)+1)&gt;Data!$A$1,"",MAX($R$4:R86)+1)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IF(R88="","",VLOOKUP($R88,Data!$A$4:$X$2000,Data!$E$2,FALSE))</f>
        <v/>
      </c>
      <c r="C88" t="str">
        <f>IF(R88="","",VLOOKUP($R88,Data!$A$4:$X$2000,Data!$F$2,FALSE))</f>
        <v/>
      </c>
      <c r="D88" t="str">
        <f>IF(R88="","",VLOOKUP($R88,Data!$A$4:$X$2000,Data!$G$2,FALSE))</f>
        <v/>
      </c>
      <c r="E88" t="str">
        <f>IF(R88="","",VLOOKUP($R88,Data!$A$4:$X$2000,Data!$H$2,FALSE))</f>
        <v/>
      </c>
      <c r="F88" t="str">
        <f>IF(R88="","",VLOOKUP($R88,Data!$A$4:$X$2000,Data!$I$2,FALSE))</f>
        <v/>
      </c>
      <c r="G88" t="str">
        <f>IF(R88="","",VLOOKUP($R88,Data!$A$4:$X$2000,Data!$J$2,FALSE))</f>
        <v/>
      </c>
      <c r="H88" t="str">
        <f>IF(R88="","",VLOOKUP($R88,Data!$A$4:$X$2000,Data!$K$2,FALSE))</f>
        <v/>
      </c>
      <c r="I88" t="str">
        <f>IF(R88="","",VLOOKUP($R88,Data!$A$4:$X$2000,Data!$L$2,FALSE))</f>
        <v/>
      </c>
      <c r="J88" s="10" t="str">
        <f>IF(R88="","",VLOOKUP($R88,Data!$A$4:$X$2000,Data!$M$2,FALSE))</f>
        <v/>
      </c>
      <c r="K88" s="10" t="str">
        <f>IF(R88="","",VLOOKUP($R88,Data!$A$4:$X$2000,Data!$Q$2,FALSE)+VLOOKUP($R88,Data!$A$4:$X$2000,Data!$O$2,FALSE))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IF((MAX($R$4:R87)+1)&gt;Data!$A$1,"",MAX($R$4:R87)+1)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IF(R89="","",VLOOKUP($R89,Data!$A$4:$X$2000,Data!$E$2,FALSE))</f>
        <v/>
      </c>
      <c r="C89" t="str">
        <f>IF(R89="","",VLOOKUP($R89,Data!$A$4:$X$2000,Data!$F$2,FALSE))</f>
        <v/>
      </c>
      <c r="D89" t="str">
        <f>IF(R89="","",VLOOKUP($R89,Data!$A$4:$X$2000,Data!$G$2,FALSE))</f>
        <v/>
      </c>
      <c r="E89" t="str">
        <f>IF(R89="","",VLOOKUP($R89,Data!$A$4:$X$2000,Data!$H$2,FALSE))</f>
        <v/>
      </c>
      <c r="F89" t="str">
        <f>IF(R89="","",VLOOKUP($R89,Data!$A$4:$X$2000,Data!$I$2,FALSE))</f>
        <v/>
      </c>
      <c r="G89" t="str">
        <f>IF(R89="","",VLOOKUP($R89,Data!$A$4:$X$2000,Data!$J$2,FALSE))</f>
        <v/>
      </c>
      <c r="H89" t="str">
        <f>IF(R89="","",VLOOKUP($R89,Data!$A$4:$X$2000,Data!$K$2,FALSE))</f>
        <v/>
      </c>
      <c r="I89" t="str">
        <f>IF(R89="","",VLOOKUP($R89,Data!$A$4:$X$2000,Data!$L$2,FALSE))</f>
        <v/>
      </c>
      <c r="J89" s="10" t="str">
        <f>IF(R89="","",VLOOKUP($R89,Data!$A$4:$X$2000,Data!$M$2,FALSE))</f>
        <v/>
      </c>
      <c r="K89" s="10" t="str">
        <f>IF(R89="","",VLOOKUP($R89,Data!$A$4:$X$2000,Data!$Q$2,FALSE)+VLOOKUP($R89,Data!$A$4:$X$2000,Data!$O$2,FALSE))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IF((MAX($R$4:R88)+1)&gt;Data!$A$1,"",MAX($R$4:R88)+1)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IF(R90="","",VLOOKUP($R90,Data!$A$4:$X$2000,Data!$E$2,FALSE))</f>
        <v/>
      </c>
      <c r="C90" t="str">
        <f>IF(R90="","",VLOOKUP($R90,Data!$A$4:$X$2000,Data!$F$2,FALSE))</f>
        <v/>
      </c>
      <c r="D90" t="str">
        <f>IF(R90="","",VLOOKUP($R90,Data!$A$4:$X$2000,Data!$G$2,FALSE))</f>
        <v/>
      </c>
      <c r="E90" t="str">
        <f>IF(R90="","",VLOOKUP($R90,Data!$A$4:$X$2000,Data!$H$2,FALSE))</f>
        <v/>
      </c>
      <c r="F90" t="str">
        <f>IF(R90="","",VLOOKUP($R90,Data!$A$4:$X$2000,Data!$I$2,FALSE))</f>
        <v/>
      </c>
      <c r="G90" t="str">
        <f>IF(R90="","",VLOOKUP($R90,Data!$A$4:$X$2000,Data!$J$2,FALSE))</f>
        <v/>
      </c>
      <c r="H90" t="str">
        <f>IF(R90="","",VLOOKUP($R90,Data!$A$4:$X$2000,Data!$K$2,FALSE))</f>
        <v/>
      </c>
      <c r="I90" t="str">
        <f>IF(R90="","",VLOOKUP($R90,Data!$A$4:$X$2000,Data!$L$2,FALSE))</f>
        <v/>
      </c>
      <c r="J90" s="10" t="str">
        <f>IF(R90="","",VLOOKUP($R90,Data!$A$4:$X$2000,Data!$M$2,FALSE))</f>
        <v/>
      </c>
      <c r="K90" s="10" t="str">
        <f>IF(R90="","",VLOOKUP($R90,Data!$A$4:$X$2000,Data!$Q$2,FALSE)+VLOOKUP($R90,Data!$A$4:$X$2000,Data!$O$2,FALSE))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IF((MAX($R$4:R89)+1)&gt;Data!$A$1,"",MAX($R$4:R89)+1)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IF(R91="","",VLOOKUP($R91,Data!$A$4:$X$2000,Data!$E$2,FALSE))</f>
        <v/>
      </c>
      <c r="C91" t="str">
        <f>IF(R91="","",VLOOKUP($R91,Data!$A$4:$X$2000,Data!$F$2,FALSE))</f>
        <v/>
      </c>
      <c r="D91" t="str">
        <f>IF(R91="","",VLOOKUP($R91,Data!$A$4:$X$2000,Data!$G$2,FALSE))</f>
        <v/>
      </c>
      <c r="E91" t="str">
        <f>IF(R91="","",VLOOKUP($R91,Data!$A$4:$X$2000,Data!$H$2,FALSE))</f>
        <v/>
      </c>
      <c r="F91" t="str">
        <f>IF(R91="","",VLOOKUP($R91,Data!$A$4:$X$2000,Data!$I$2,FALSE))</f>
        <v/>
      </c>
      <c r="G91" t="str">
        <f>IF(R91="","",VLOOKUP($R91,Data!$A$4:$X$2000,Data!$J$2,FALSE))</f>
        <v/>
      </c>
      <c r="H91" t="str">
        <f>IF(R91="","",VLOOKUP($R91,Data!$A$4:$X$2000,Data!$K$2,FALSE))</f>
        <v/>
      </c>
      <c r="I91" t="str">
        <f>IF(R91="","",VLOOKUP($R91,Data!$A$4:$X$2000,Data!$L$2,FALSE))</f>
        <v/>
      </c>
      <c r="J91" s="10" t="str">
        <f>IF(R91="","",VLOOKUP($R91,Data!$A$4:$X$2000,Data!$M$2,FALSE))</f>
        <v/>
      </c>
      <c r="K91" s="10" t="str">
        <f>IF(R91="","",VLOOKUP($R91,Data!$A$4:$X$2000,Data!$Q$2,FALSE)+VLOOKUP($R91,Data!$A$4:$X$2000,Data!$O$2,FALSE))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IF((MAX($R$4:R90)+1)&gt;Data!$A$1,"",MAX($R$4:R90)+1)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IF(R92="","",VLOOKUP($R92,Data!$A$4:$X$2000,Data!$E$2,FALSE))</f>
        <v/>
      </c>
      <c r="C92" t="str">
        <f>IF(R92="","",VLOOKUP($R92,Data!$A$4:$X$2000,Data!$F$2,FALSE))</f>
        <v/>
      </c>
      <c r="D92" t="str">
        <f>IF(R92="","",VLOOKUP($R92,Data!$A$4:$X$2000,Data!$G$2,FALSE))</f>
        <v/>
      </c>
      <c r="E92" t="str">
        <f>IF(R92="","",VLOOKUP($R92,Data!$A$4:$X$2000,Data!$H$2,FALSE))</f>
        <v/>
      </c>
      <c r="F92" t="str">
        <f>IF(R92="","",VLOOKUP($R92,Data!$A$4:$X$2000,Data!$I$2,FALSE))</f>
        <v/>
      </c>
      <c r="G92" t="str">
        <f>IF(R92="","",VLOOKUP($R92,Data!$A$4:$X$2000,Data!$J$2,FALSE))</f>
        <v/>
      </c>
      <c r="H92" t="str">
        <f>IF(R92="","",VLOOKUP($R92,Data!$A$4:$X$2000,Data!$K$2,FALSE))</f>
        <v/>
      </c>
      <c r="I92" t="str">
        <f>IF(R92="","",VLOOKUP($R92,Data!$A$4:$X$2000,Data!$L$2,FALSE))</f>
        <v/>
      </c>
      <c r="J92" s="10" t="str">
        <f>IF(R92="","",VLOOKUP($R92,Data!$A$4:$X$2000,Data!$M$2,FALSE))</f>
        <v/>
      </c>
      <c r="K92" s="10" t="str">
        <f>IF(R92="","",VLOOKUP($R92,Data!$A$4:$X$2000,Data!$Q$2,FALSE)+VLOOKUP($R92,Data!$A$4:$X$2000,Data!$O$2,FALSE))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IF((MAX($R$4:R91)+1)&gt;Data!$A$1,"",MAX($R$4:R91)+1)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IF(R93="","",VLOOKUP($R93,Data!$A$4:$X$2000,Data!$E$2,FALSE))</f>
        <v/>
      </c>
      <c r="C93" t="str">
        <f>IF(R93="","",VLOOKUP($R93,Data!$A$4:$X$2000,Data!$F$2,FALSE))</f>
        <v/>
      </c>
      <c r="D93" t="str">
        <f>IF(R93="","",VLOOKUP($R93,Data!$A$4:$X$2000,Data!$G$2,FALSE))</f>
        <v/>
      </c>
      <c r="E93" t="str">
        <f>IF(R93="","",VLOOKUP($R93,Data!$A$4:$X$2000,Data!$H$2,FALSE))</f>
        <v/>
      </c>
      <c r="F93" t="str">
        <f>IF(R93="","",VLOOKUP($R93,Data!$A$4:$X$2000,Data!$I$2,FALSE))</f>
        <v/>
      </c>
      <c r="G93" t="str">
        <f>IF(R93="","",VLOOKUP($R93,Data!$A$4:$X$2000,Data!$J$2,FALSE))</f>
        <v/>
      </c>
      <c r="H93" t="str">
        <f>IF(R93="","",VLOOKUP($R93,Data!$A$4:$X$2000,Data!$K$2,FALSE))</f>
        <v/>
      </c>
      <c r="I93" t="str">
        <f>IF(R93="","",VLOOKUP($R93,Data!$A$4:$X$2000,Data!$L$2,FALSE))</f>
        <v/>
      </c>
      <c r="J93" s="10" t="str">
        <f>IF(R93="","",VLOOKUP($R93,Data!$A$4:$X$2000,Data!$M$2,FALSE))</f>
        <v/>
      </c>
      <c r="K93" s="10" t="str">
        <f>IF(R93="","",VLOOKUP($R93,Data!$A$4:$X$2000,Data!$Q$2,FALSE)+VLOOKUP($R93,Data!$A$4:$X$2000,Data!$O$2,FALSE))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IF((MAX($R$4:R92)+1)&gt;Data!$A$1,"",MAX($R$4:R92)+1)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IF(R94="","",VLOOKUP($R94,Data!$A$4:$X$2000,Data!$E$2,FALSE))</f>
        <v/>
      </c>
      <c r="C94" t="str">
        <f>IF(R94="","",VLOOKUP($R94,Data!$A$4:$X$2000,Data!$F$2,FALSE))</f>
        <v/>
      </c>
      <c r="D94" t="str">
        <f>IF(R94="","",VLOOKUP($R94,Data!$A$4:$X$2000,Data!$G$2,FALSE))</f>
        <v/>
      </c>
      <c r="E94" t="str">
        <f>IF(R94="","",VLOOKUP($R94,Data!$A$4:$X$2000,Data!$H$2,FALSE))</f>
        <v/>
      </c>
      <c r="F94" t="str">
        <f>IF(R94="","",VLOOKUP($R94,Data!$A$4:$X$2000,Data!$I$2,FALSE))</f>
        <v/>
      </c>
      <c r="G94" t="str">
        <f>IF(R94="","",VLOOKUP($R94,Data!$A$4:$X$2000,Data!$J$2,FALSE))</f>
        <v/>
      </c>
      <c r="H94" t="str">
        <f>IF(R94="","",VLOOKUP($R94,Data!$A$4:$X$2000,Data!$K$2,FALSE))</f>
        <v/>
      </c>
      <c r="I94" t="str">
        <f>IF(R94="","",VLOOKUP($R94,Data!$A$4:$X$2000,Data!$L$2,FALSE))</f>
        <v/>
      </c>
      <c r="J94" s="10" t="str">
        <f>IF(R94="","",VLOOKUP($R94,Data!$A$4:$X$2000,Data!$M$2,FALSE))</f>
        <v/>
      </c>
      <c r="K94" s="10" t="str">
        <f>IF(R94="","",VLOOKUP($R94,Data!$A$4:$X$2000,Data!$Q$2,FALSE)+VLOOKUP($R94,Data!$A$4:$X$2000,Data!$O$2,FALSE))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IF((MAX($R$4:R93)+1)&gt;Data!$A$1,"",MAX($R$4:R93)+1)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IF(R95="","",VLOOKUP($R95,Data!$A$4:$X$2000,Data!$E$2,FALSE))</f>
        <v/>
      </c>
      <c r="C95" t="str">
        <f>IF(R95="","",VLOOKUP($R95,Data!$A$4:$X$2000,Data!$F$2,FALSE))</f>
        <v/>
      </c>
      <c r="D95" t="str">
        <f>IF(R95="","",VLOOKUP($R95,Data!$A$4:$X$2000,Data!$G$2,FALSE))</f>
        <v/>
      </c>
      <c r="E95" t="str">
        <f>IF(R95="","",VLOOKUP($R95,Data!$A$4:$X$2000,Data!$H$2,FALSE))</f>
        <v/>
      </c>
      <c r="F95" t="str">
        <f>IF(R95="","",VLOOKUP($R95,Data!$A$4:$X$2000,Data!$I$2,FALSE))</f>
        <v/>
      </c>
      <c r="G95" t="str">
        <f>IF(R95="","",VLOOKUP($R95,Data!$A$4:$X$2000,Data!$J$2,FALSE))</f>
        <v/>
      </c>
      <c r="H95" t="str">
        <f>IF(R95="","",VLOOKUP($R95,Data!$A$4:$X$2000,Data!$K$2,FALSE))</f>
        <v/>
      </c>
      <c r="I95" t="str">
        <f>IF(R95="","",VLOOKUP($R95,Data!$A$4:$X$2000,Data!$L$2,FALSE))</f>
        <v/>
      </c>
      <c r="J95" s="10" t="str">
        <f>IF(R95="","",VLOOKUP($R95,Data!$A$4:$X$2000,Data!$M$2,FALSE))</f>
        <v/>
      </c>
      <c r="K95" s="10" t="str">
        <f>IF(R95="","",VLOOKUP($R95,Data!$A$4:$X$2000,Data!$Q$2,FALSE)+VLOOKUP($R95,Data!$A$4:$X$2000,Data!$O$2,FALSE))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IF((MAX($R$4:R94)+1)&gt;Data!$A$1,"",MAX($R$4:R94)+1)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IF(R96="","",VLOOKUP($R96,Data!$A$4:$X$2000,Data!$E$2,FALSE))</f>
        <v/>
      </c>
      <c r="C96" t="str">
        <f>IF(R96="","",VLOOKUP($R96,Data!$A$4:$X$2000,Data!$F$2,FALSE))</f>
        <v/>
      </c>
      <c r="D96" t="str">
        <f>IF(R96="","",VLOOKUP($R96,Data!$A$4:$X$2000,Data!$G$2,FALSE))</f>
        <v/>
      </c>
      <c r="E96" t="str">
        <f>IF(R96="","",VLOOKUP($R96,Data!$A$4:$X$2000,Data!$H$2,FALSE))</f>
        <v/>
      </c>
      <c r="F96" t="str">
        <f>IF(R96="","",VLOOKUP($R96,Data!$A$4:$X$2000,Data!$I$2,FALSE))</f>
        <v/>
      </c>
      <c r="G96" t="str">
        <f>IF(R96="","",VLOOKUP($R96,Data!$A$4:$X$2000,Data!$J$2,FALSE))</f>
        <v/>
      </c>
      <c r="H96" t="str">
        <f>IF(R96="","",VLOOKUP($R96,Data!$A$4:$X$2000,Data!$K$2,FALSE))</f>
        <v/>
      </c>
      <c r="I96" t="str">
        <f>IF(R96="","",VLOOKUP($R96,Data!$A$4:$X$2000,Data!$L$2,FALSE))</f>
        <v/>
      </c>
      <c r="J96" s="10" t="str">
        <f>IF(R96="","",VLOOKUP($R96,Data!$A$4:$X$2000,Data!$M$2,FALSE))</f>
        <v/>
      </c>
      <c r="K96" s="10" t="str">
        <f>IF(R96="","",VLOOKUP($R96,Data!$A$4:$X$2000,Data!$Q$2,FALSE)+VLOOKUP($R96,Data!$A$4:$X$2000,Data!$O$2,FALSE))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IF((MAX($R$4:R95)+1)&gt;Data!$A$1,"",MAX($R$4:R95)+1)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IF(R97="","",VLOOKUP($R97,Data!$A$4:$X$2000,Data!$E$2,FALSE))</f>
        <v/>
      </c>
      <c r="C97" t="str">
        <f>IF(R97="","",VLOOKUP($R97,Data!$A$4:$X$2000,Data!$F$2,FALSE))</f>
        <v/>
      </c>
      <c r="D97" t="str">
        <f>IF(R97="","",VLOOKUP($R97,Data!$A$4:$X$2000,Data!$G$2,FALSE))</f>
        <v/>
      </c>
      <c r="E97" t="str">
        <f>IF(R97="","",VLOOKUP($R97,Data!$A$4:$X$2000,Data!$H$2,FALSE))</f>
        <v/>
      </c>
      <c r="F97" t="str">
        <f>IF(R97="","",VLOOKUP($R97,Data!$A$4:$X$2000,Data!$I$2,FALSE))</f>
        <v/>
      </c>
      <c r="G97" t="str">
        <f>IF(R97="","",VLOOKUP($R97,Data!$A$4:$X$2000,Data!$J$2,FALSE))</f>
        <v/>
      </c>
      <c r="H97" t="str">
        <f>IF(R97="","",VLOOKUP($R97,Data!$A$4:$X$2000,Data!$K$2,FALSE))</f>
        <v/>
      </c>
      <c r="I97" t="str">
        <f>IF(R97="","",VLOOKUP($R97,Data!$A$4:$X$2000,Data!$L$2,FALSE))</f>
        <v/>
      </c>
      <c r="J97" s="10" t="str">
        <f>IF(R97="","",VLOOKUP($R97,Data!$A$4:$X$2000,Data!$M$2,FALSE))</f>
        <v/>
      </c>
      <c r="K97" s="10" t="str">
        <f>IF(R97="","",VLOOKUP($R97,Data!$A$4:$X$2000,Data!$Q$2,FALSE)+VLOOKUP($R97,Data!$A$4:$X$2000,Data!$O$2,FALSE))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IF((MAX($R$4:R96)+1)&gt;Data!$A$1,"",MAX($R$4:R96)+1)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IF(R98="","",VLOOKUP($R98,Data!$A$4:$X$2000,Data!$E$2,FALSE))</f>
        <v/>
      </c>
      <c r="C98" t="str">
        <f>IF(R98="","",VLOOKUP($R98,Data!$A$4:$X$2000,Data!$F$2,FALSE))</f>
        <v/>
      </c>
      <c r="D98" t="str">
        <f>IF(R98="","",VLOOKUP($R98,Data!$A$4:$X$2000,Data!$G$2,FALSE))</f>
        <v/>
      </c>
      <c r="E98" t="str">
        <f>IF(R98="","",VLOOKUP($R98,Data!$A$4:$X$2000,Data!$H$2,FALSE))</f>
        <v/>
      </c>
      <c r="F98" t="str">
        <f>IF(R98="","",VLOOKUP($R98,Data!$A$4:$X$2000,Data!$I$2,FALSE))</f>
        <v/>
      </c>
      <c r="G98" t="str">
        <f>IF(R98="","",VLOOKUP($R98,Data!$A$4:$X$2000,Data!$J$2,FALSE))</f>
        <v/>
      </c>
      <c r="H98" t="str">
        <f>IF(R98="","",VLOOKUP($R98,Data!$A$4:$X$2000,Data!$K$2,FALSE))</f>
        <v/>
      </c>
      <c r="I98" t="str">
        <f>IF(R98="","",VLOOKUP($R98,Data!$A$4:$X$2000,Data!$L$2,FALSE))</f>
        <v/>
      </c>
      <c r="J98" s="10" t="str">
        <f>IF(R98="","",VLOOKUP($R98,Data!$A$4:$X$2000,Data!$M$2,FALSE))</f>
        <v/>
      </c>
      <c r="K98" s="10" t="str">
        <f>IF(R98="","",VLOOKUP($R98,Data!$A$4:$X$2000,Data!$Q$2,FALSE)+VLOOKUP($R98,Data!$A$4:$X$2000,Data!$O$2,FALSE))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IF((MAX($R$4:R97)+1)&gt;Data!$A$1,"",MAX($R$4:R97)+1)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IF(R99="","",VLOOKUP($R99,Data!$A$4:$X$2000,Data!$E$2,FALSE))</f>
        <v/>
      </c>
      <c r="C99" t="str">
        <f>IF(R99="","",VLOOKUP($R99,Data!$A$4:$X$2000,Data!$F$2,FALSE))</f>
        <v/>
      </c>
      <c r="D99" t="str">
        <f>IF(R99="","",VLOOKUP($R99,Data!$A$4:$X$2000,Data!$G$2,FALSE))</f>
        <v/>
      </c>
      <c r="E99" t="str">
        <f>IF(R99="","",VLOOKUP($R99,Data!$A$4:$X$2000,Data!$H$2,FALSE))</f>
        <v/>
      </c>
      <c r="F99" t="str">
        <f>IF(R99="","",VLOOKUP($R99,Data!$A$4:$X$2000,Data!$I$2,FALSE))</f>
        <v/>
      </c>
      <c r="G99" t="str">
        <f>IF(R99="","",VLOOKUP($R99,Data!$A$4:$X$2000,Data!$J$2,FALSE))</f>
        <v/>
      </c>
      <c r="H99" t="str">
        <f>IF(R99="","",VLOOKUP($R99,Data!$A$4:$X$2000,Data!$K$2,FALSE))</f>
        <v/>
      </c>
      <c r="I99" t="str">
        <f>IF(R99="","",VLOOKUP($R99,Data!$A$4:$X$2000,Data!$L$2,FALSE))</f>
        <v/>
      </c>
      <c r="J99" s="10" t="str">
        <f>IF(R99="","",VLOOKUP($R99,Data!$A$4:$X$2000,Data!$M$2,FALSE))</f>
        <v/>
      </c>
      <c r="K99" s="10" t="str">
        <f>IF(R99="","",VLOOKUP($R99,Data!$A$4:$X$2000,Data!$Q$2,FALSE)+VLOOKUP($R99,Data!$A$4:$X$2000,Data!$O$2,FALSE))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IF((MAX($R$4:R98)+1)&gt;Data!$A$1,"",MAX($R$4:R98)+1)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IF(R100="","",VLOOKUP($R100,Data!$A$4:$X$2000,Data!$E$2,FALSE))</f>
        <v/>
      </c>
      <c r="C100" t="str">
        <f>IF(R100="","",VLOOKUP($R100,Data!$A$4:$X$2000,Data!$F$2,FALSE))</f>
        <v/>
      </c>
      <c r="D100" t="str">
        <f>IF(R100="","",VLOOKUP($R100,Data!$A$4:$X$2000,Data!$G$2,FALSE))</f>
        <v/>
      </c>
      <c r="E100" t="str">
        <f>IF(R100="","",VLOOKUP($R100,Data!$A$4:$X$2000,Data!$H$2,FALSE))</f>
        <v/>
      </c>
      <c r="F100" t="str">
        <f>IF(R100="","",VLOOKUP($R100,Data!$A$4:$X$2000,Data!$I$2,FALSE))</f>
        <v/>
      </c>
      <c r="G100" t="str">
        <f>IF(R100="","",VLOOKUP($R100,Data!$A$4:$X$2000,Data!$J$2,FALSE))</f>
        <v/>
      </c>
      <c r="H100" t="str">
        <f>IF(R100="","",VLOOKUP($R100,Data!$A$4:$X$2000,Data!$K$2,FALSE))</f>
        <v/>
      </c>
      <c r="I100" t="str">
        <f>IF(R100="","",VLOOKUP($R100,Data!$A$4:$X$2000,Data!$L$2,FALSE))</f>
        <v/>
      </c>
      <c r="J100" s="10" t="str">
        <f>IF(R100="","",VLOOKUP($R100,Data!$A$4:$X$2000,Data!$M$2,FALSE))</f>
        <v/>
      </c>
      <c r="K100" s="10" t="str">
        <f>IF(R100="","",VLOOKUP($R100,Data!$A$4:$X$2000,Data!$Q$2,FALSE)+VLOOKUP($R100,Data!$A$4:$X$2000,Data!$O$2,FALSE))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IF((MAX($R$4:R99)+1)&gt;Data!$A$1,"",MAX($R$4:R99)+1)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IF(R101="","",VLOOKUP($R101,Data!$A$4:$X$2000,Data!$E$2,FALSE))</f>
        <v/>
      </c>
      <c r="C101" t="str">
        <f>IF(R101="","",VLOOKUP($R101,Data!$A$4:$X$2000,Data!$F$2,FALSE))</f>
        <v/>
      </c>
      <c r="D101" t="str">
        <f>IF(R101="","",VLOOKUP($R101,Data!$A$4:$X$2000,Data!$G$2,FALSE))</f>
        <v/>
      </c>
      <c r="E101" t="str">
        <f>IF(R101="","",VLOOKUP($R101,Data!$A$4:$X$2000,Data!$H$2,FALSE))</f>
        <v/>
      </c>
      <c r="F101" t="str">
        <f>IF(R101="","",VLOOKUP($R101,Data!$A$4:$X$2000,Data!$I$2,FALSE))</f>
        <v/>
      </c>
      <c r="G101" t="str">
        <f>IF(R101="","",VLOOKUP($R101,Data!$A$4:$X$2000,Data!$J$2,FALSE))</f>
        <v/>
      </c>
      <c r="H101" t="str">
        <f>IF(R101="","",VLOOKUP($R101,Data!$A$4:$X$2000,Data!$K$2,FALSE))</f>
        <v/>
      </c>
      <c r="I101" t="str">
        <f>IF(R101="","",VLOOKUP($R101,Data!$A$4:$X$2000,Data!$L$2,FALSE))</f>
        <v/>
      </c>
      <c r="J101" s="10" t="str">
        <f>IF(R101="","",VLOOKUP($R101,Data!$A$4:$X$2000,Data!$M$2,FALSE))</f>
        <v/>
      </c>
      <c r="K101" s="10" t="str">
        <f>IF(R101="","",VLOOKUP($R101,Data!$A$4:$X$2000,Data!$Q$2,FALSE)+VLOOKUP($R101,Data!$A$4:$X$2000,Data!$O$2,FALSE))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IF((MAX($R$4:R100)+1)&gt;Data!$A$1,"",MAX($R$4:R100)+1)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IF(R102="","",VLOOKUP($R102,Data!$A$4:$X$2000,Data!$E$2,FALSE))</f>
        <v/>
      </c>
      <c r="C102" t="str">
        <f>IF(R102="","",VLOOKUP($R102,Data!$A$4:$X$2000,Data!$F$2,FALSE))</f>
        <v/>
      </c>
      <c r="D102" t="str">
        <f>IF(R102="","",VLOOKUP($R102,Data!$A$4:$X$2000,Data!$G$2,FALSE))</f>
        <v/>
      </c>
      <c r="E102" t="str">
        <f>IF(R102="","",VLOOKUP($R102,Data!$A$4:$X$2000,Data!$H$2,FALSE))</f>
        <v/>
      </c>
      <c r="F102" t="str">
        <f>IF(R102="","",VLOOKUP($R102,Data!$A$4:$X$2000,Data!$I$2,FALSE))</f>
        <v/>
      </c>
      <c r="G102" t="str">
        <f>IF(R102="","",VLOOKUP($R102,Data!$A$4:$X$2000,Data!$J$2,FALSE))</f>
        <v/>
      </c>
      <c r="H102" t="str">
        <f>IF(R102="","",VLOOKUP($R102,Data!$A$4:$X$2000,Data!$K$2,FALSE))</f>
        <v/>
      </c>
      <c r="I102" t="str">
        <f>IF(R102="","",VLOOKUP($R102,Data!$A$4:$X$2000,Data!$L$2,FALSE))</f>
        <v/>
      </c>
      <c r="J102" s="10" t="str">
        <f>IF(R102="","",VLOOKUP($R102,Data!$A$4:$X$2000,Data!$M$2,FALSE))</f>
        <v/>
      </c>
      <c r="K102" s="10" t="str">
        <f>IF(R102="","",VLOOKUP($R102,Data!$A$4:$X$2000,Data!$Q$2,FALSE)+VLOOKUP($R102,Data!$A$4:$X$2000,Data!$O$2,FALSE))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IF((MAX($R$4:R101)+1)&gt;Data!$A$1,"",MAX($R$4:R101)+1)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IF(R103="","",VLOOKUP($R103,Data!$A$4:$X$2000,Data!$E$2,FALSE))</f>
        <v/>
      </c>
      <c r="C103" t="str">
        <f>IF(R103="","",VLOOKUP($R103,Data!$A$4:$X$2000,Data!$F$2,FALSE))</f>
        <v/>
      </c>
      <c r="D103" t="str">
        <f>IF(R103="","",VLOOKUP($R103,Data!$A$4:$X$2000,Data!$G$2,FALSE))</f>
        <v/>
      </c>
      <c r="E103" t="str">
        <f>IF(R103="","",VLOOKUP($R103,Data!$A$4:$X$2000,Data!$H$2,FALSE))</f>
        <v/>
      </c>
      <c r="F103" t="str">
        <f>IF(R103="","",VLOOKUP($R103,Data!$A$4:$X$2000,Data!$I$2,FALSE))</f>
        <v/>
      </c>
      <c r="G103" t="str">
        <f>IF(R103="","",VLOOKUP($R103,Data!$A$4:$X$2000,Data!$J$2,FALSE))</f>
        <v/>
      </c>
      <c r="H103" t="str">
        <f>IF(R103="","",VLOOKUP($R103,Data!$A$4:$X$2000,Data!$K$2,FALSE))</f>
        <v/>
      </c>
      <c r="I103" t="str">
        <f>IF(R103="","",VLOOKUP($R103,Data!$A$4:$X$2000,Data!$L$2,FALSE))</f>
        <v/>
      </c>
      <c r="J103" s="10" t="str">
        <f>IF(R103="","",VLOOKUP($R103,Data!$A$4:$X$2000,Data!$M$2,FALSE))</f>
        <v/>
      </c>
      <c r="K103" s="10" t="str">
        <f>IF(R103="","",VLOOKUP($R103,Data!$A$4:$X$2000,Data!$Q$2,FALSE)+VLOOKUP($R103,Data!$A$4:$X$2000,Data!$O$2,FALSE))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IF((MAX($R$4:R102)+1)&gt;Data!$A$1,"",MAX($R$4:R102)+1)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IF(R104="","",VLOOKUP($R104,Data!$A$4:$X$2000,Data!$E$2,FALSE))</f>
        <v/>
      </c>
      <c r="C104" t="str">
        <f>IF(R104="","",VLOOKUP($R104,Data!$A$4:$X$2000,Data!$F$2,FALSE))</f>
        <v/>
      </c>
      <c r="D104" t="str">
        <f>IF(R104="","",VLOOKUP($R104,Data!$A$4:$X$2000,Data!$G$2,FALSE))</f>
        <v/>
      </c>
      <c r="E104" t="str">
        <f>IF(R104="","",VLOOKUP($R104,Data!$A$4:$X$2000,Data!$H$2,FALSE))</f>
        <v/>
      </c>
      <c r="F104" t="str">
        <f>IF(R104="","",VLOOKUP($R104,Data!$A$4:$X$2000,Data!$I$2,FALSE))</f>
        <v/>
      </c>
      <c r="G104" t="str">
        <f>IF(R104="","",VLOOKUP($R104,Data!$A$4:$X$2000,Data!$J$2,FALSE))</f>
        <v/>
      </c>
      <c r="H104" t="str">
        <f>IF(R104="","",VLOOKUP($R104,Data!$A$4:$X$2000,Data!$K$2,FALSE))</f>
        <v/>
      </c>
      <c r="I104" t="str">
        <f>IF(R104="","",VLOOKUP($R104,Data!$A$4:$X$2000,Data!$L$2,FALSE))</f>
        <v/>
      </c>
      <c r="J104" s="10" t="str">
        <f>IF(R104="","",VLOOKUP($R104,Data!$A$4:$X$2000,Data!$M$2,FALSE))</f>
        <v/>
      </c>
      <c r="K104" s="10" t="str">
        <f>IF(R104="","",VLOOKUP($R104,Data!$A$4:$X$2000,Data!$Q$2,FALSE)+VLOOKUP($R104,Data!$A$4:$X$2000,Data!$O$2,FALSE))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IF((MAX($R$4:R103)+1)&gt;Data!$A$1,"",MAX($R$4:R103)+1)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IF(R105="","",VLOOKUP($R105,Data!$A$4:$X$2000,Data!$E$2,FALSE))</f>
        <v/>
      </c>
      <c r="C105" t="str">
        <f>IF(R105="","",VLOOKUP($R105,Data!$A$4:$X$2000,Data!$F$2,FALSE))</f>
        <v/>
      </c>
      <c r="D105" t="str">
        <f>IF(R105="","",VLOOKUP($R105,Data!$A$4:$X$2000,Data!$G$2,FALSE))</f>
        <v/>
      </c>
      <c r="E105" t="str">
        <f>IF(R105="","",VLOOKUP($R105,Data!$A$4:$X$2000,Data!$H$2,FALSE))</f>
        <v/>
      </c>
      <c r="F105" t="str">
        <f>IF(R105="","",VLOOKUP($R105,Data!$A$4:$X$2000,Data!$I$2,FALSE))</f>
        <v/>
      </c>
      <c r="G105" t="str">
        <f>IF(R105="","",VLOOKUP($R105,Data!$A$4:$X$2000,Data!$J$2,FALSE))</f>
        <v/>
      </c>
      <c r="H105" t="str">
        <f>IF(R105="","",VLOOKUP($R105,Data!$A$4:$X$2000,Data!$K$2,FALSE))</f>
        <v/>
      </c>
      <c r="I105" t="str">
        <f>IF(R105="","",VLOOKUP($R105,Data!$A$4:$X$2000,Data!$L$2,FALSE))</f>
        <v/>
      </c>
      <c r="J105" s="10" t="str">
        <f>IF(R105="","",VLOOKUP($R105,Data!$A$4:$X$2000,Data!$M$2,FALSE))</f>
        <v/>
      </c>
      <c r="K105" s="10" t="str">
        <f>IF(R105="","",VLOOKUP($R105,Data!$A$4:$X$2000,Data!$Q$2,FALSE)+VLOOKUP($R105,Data!$A$4:$X$2000,Data!$O$2,FALSE))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IF((MAX($R$4:R104)+1)&gt;Data!$A$1,"",MAX($R$4:R104)+1)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IF(R106="","",VLOOKUP($R106,Data!$A$4:$X$2000,Data!$E$2,FALSE))</f>
        <v/>
      </c>
      <c r="C106" t="str">
        <f>IF(R106="","",VLOOKUP($R106,Data!$A$4:$X$2000,Data!$F$2,FALSE))</f>
        <v/>
      </c>
      <c r="D106" t="str">
        <f>IF(R106="","",VLOOKUP($R106,Data!$A$4:$X$2000,Data!$G$2,FALSE))</f>
        <v/>
      </c>
      <c r="E106" t="str">
        <f>IF(R106="","",VLOOKUP($R106,Data!$A$4:$X$2000,Data!$H$2,FALSE))</f>
        <v/>
      </c>
      <c r="F106" t="str">
        <f>IF(R106="","",VLOOKUP($R106,Data!$A$4:$X$2000,Data!$I$2,FALSE))</f>
        <v/>
      </c>
      <c r="G106" t="str">
        <f>IF(R106="","",VLOOKUP($R106,Data!$A$4:$X$2000,Data!$J$2,FALSE))</f>
        <v/>
      </c>
      <c r="H106" t="str">
        <f>IF(R106="","",VLOOKUP($R106,Data!$A$4:$X$2000,Data!$K$2,FALSE))</f>
        <v/>
      </c>
      <c r="I106" t="str">
        <f>IF(R106="","",VLOOKUP($R106,Data!$A$4:$X$2000,Data!$L$2,FALSE))</f>
        <v/>
      </c>
      <c r="J106" s="10" t="str">
        <f>IF(R106="","",VLOOKUP($R106,Data!$A$4:$X$2000,Data!$M$2,FALSE))</f>
        <v/>
      </c>
      <c r="K106" s="10" t="str">
        <f>IF(R106="","",VLOOKUP($R106,Data!$A$4:$X$2000,Data!$Q$2,FALSE)+VLOOKUP($R106,Data!$A$4:$X$2000,Data!$O$2,FALSE))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IF((MAX($R$4:R105)+1)&gt;Data!$A$1,"",MAX($R$4:R105)+1)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IF(R107="","",VLOOKUP($R107,Data!$A$4:$X$2000,Data!$E$2,FALSE))</f>
        <v/>
      </c>
      <c r="C107" t="str">
        <f>IF(R107="","",VLOOKUP($R107,Data!$A$4:$X$2000,Data!$F$2,FALSE))</f>
        <v/>
      </c>
      <c r="D107" t="str">
        <f>IF(R107="","",VLOOKUP($R107,Data!$A$4:$X$2000,Data!$G$2,FALSE))</f>
        <v/>
      </c>
      <c r="E107" t="str">
        <f>IF(R107="","",VLOOKUP($R107,Data!$A$4:$X$2000,Data!$H$2,FALSE))</f>
        <v/>
      </c>
      <c r="F107" t="str">
        <f>IF(R107="","",VLOOKUP($R107,Data!$A$4:$X$2000,Data!$I$2,FALSE))</f>
        <v/>
      </c>
      <c r="G107" t="str">
        <f>IF(R107="","",VLOOKUP($R107,Data!$A$4:$X$2000,Data!$J$2,FALSE))</f>
        <v/>
      </c>
      <c r="H107" t="str">
        <f>IF(R107="","",VLOOKUP($R107,Data!$A$4:$X$2000,Data!$K$2,FALSE))</f>
        <v/>
      </c>
      <c r="I107" t="str">
        <f>IF(R107="","",VLOOKUP($R107,Data!$A$4:$X$2000,Data!$L$2,FALSE))</f>
        <v/>
      </c>
      <c r="J107" s="10" t="str">
        <f>IF(R107="","",VLOOKUP($R107,Data!$A$4:$X$2000,Data!$M$2,FALSE))</f>
        <v/>
      </c>
      <c r="K107" s="10" t="str">
        <f>IF(R107="","",VLOOKUP($R107,Data!$A$4:$X$2000,Data!$Q$2,FALSE)+VLOOKUP($R107,Data!$A$4:$X$2000,Data!$O$2,FALSE))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IF((MAX($R$4:R106)+1)&gt;Data!$A$1,"",MAX($R$4:R106)+1)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IF(R108="","",VLOOKUP($R108,Data!$A$4:$X$2000,Data!$E$2,FALSE))</f>
        <v/>
      </c>
      <c r="C108" t="str">
        <f>IF(R108="","",VLOOKUP($R108,Data!$A$4:$X$2000,Data!$F$2,FALSE))</f>
        <v/>
      </c>
      <c r="D108" t="str">
        <f>IF(R108="","",VLOOKUP($R108,Data!$A$4:$X$2000,Data!$G$2,FALSE))</f>
        <v/>
      </c>
      <c r="E108" t="str">
        <f>IF(R108="","",VLOOKUP($R108,Data!$A$4:$X$2000,Data!$H$2,FALSE))</f>
        <v/>
      </c>
      <c r="F108" t="str">
        <f>IF(R108="","",VLOOKUP($R108,Data!$A$4:$X$2000,Data!$I$2,FALSE))</f>
        <v/>
      </c>
      <c r="G108" t="str">
        <f>IF(R108="","",VLOOKUP($R108,Data!$A$4:$X$2000,Data!$J$2,FALSE))</f>
        <v/>
      </c>
      <c r="H108" t="str">
        <f>IF(R108="","",VLOOKUP($R108,Data!$A$4:$X$2000,Data!$K$2,FALSE))</f>
        <v/>
      </c>
      <c r="I108" t="str">
        <f>IF(R108="","",VLOOKUP($R108,Data!$A$4:$X$2000,Data!$L$2,FALSE))</f>
        <v/>
      </c>
      <c r="J108" s="10" t="str">
        <f>IF(R108="","",VLOOKUP($R108,Data!$A$4:$X$2000,Data!$M$2,FALSE))</f>
        <v/>
      </c>
      <c r="K108" s="10" t="str">
        <f>IF(R108="","",VLOOKUP($R108,Data!$A$4:$X$2000,Data!$Q$2,FALSE)+VLOOKUP($R108,Data!$A$4:$X$2000,Data!$O$2,FALSE))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IF((MAX($R$4:R107)+1)&gt;Data!$A$1,"",MAX($R$4:R107)+1)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IF(R109="","",VLOOKUP($R109,Data!$A$4:$X$2000,Data!$E$2,FALSE))</f>
        <v/>
      </c>
      <c r="C109" t="str">
        <f>IF(R109="","",VLOOKUP($R109,Data!$A$4:$X$2000,Data!$F$2,FALSE))</f>
        <v/>
      </c>
      <c r="D109" t="str">
        <f>IF(R109="","",VLOOKUP($R109,Data!$A$4:$X$2000,Data!$G$2,FALSE))</f>
        <v/>
      </c>
      <c r="E109" t="str">
        <f>IF(R109="","",VLOOKUP($R109,Data!$A$4:$X$2000,Data!$H$2,FALSE))</f>
        <v/>
      </c>
      <c r="F109" t="str">
        <f>IF(R109="","",VLOOKUP($R109,Data!$A$4:$X$2000,Data!$I$2,FALSE))</f>
        <v/>
      </c>
      <c r="G109" t="str">
        <f>IF(R109="","",VLOOKUP($R109,Data!$A$4:$X$2000,Data!$J$2,FALSE))</f>
        <v/>
      </c>
      <c r="H109" t="str">
        <f>IF(R109="","",VLOOKUP($R109,Data!$A$4:$X$2000,Data!$K$2,FALSE))</f>
        <v/>
      </c>
      <c r="I109" t="str">
        <f>IF(R109="","",VLOOKUP($R109,Data!$A$4:$X$2000,Data!$L$2,FALSE))</f>
        <v/>
      </c>
      <c r="J109" s="10" t="str">
        <f>IF(R109="","",VLOOKUP($R109,Data!$A$4:$X$2000,Data!$M$2,FALSE))</f>
        <v/>
      </c>
      <c r="K109" s="10" t="str">
        <f>IF(R109="","",VLOOKUP($R109,Data!$A$4:$X$2000,Data!$Q$2,FALSE)+VLOOKUP($R109,Data!$A$4:$X$2000,Data!$O$2,FALSE))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IF((MAX($R$4:R108)+1)&gt;Data!$A$1,"",MAX($R$4:R108)+1)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IF(R110="","",VLOOKUP($R110,Data!$A$4:$X$2000,Data!$E$2,FALSE))</f>
        <v/>
      </c>
      <c r="C110" t="str">
        <f>IF(R110="","",VLOOKUP($R110,Data!$A$4:$X$2000,Data!$F$2,FALSE))</f>
        <v/>
      </c>
      <c r="D110" t="str">
        <f>IF(R110="","",VLOOKUP($R110,Data!$A$4:$X$2000,Data!$G$2,FALSE))</f>
        <v/>
      </c>
      <c r="E110" t="str">
        <f>IF(R110="","",VLOOKUP($R110,Data!$A$4:$X$2000,Data!$H$2,FALSE))</f>
        <v/>
      </c>
      <c r="F110" t="str">
        <f>IF(R110="","",VLOOKUP($R110,Data!$A$4:$X$2000,Data!$I$2,FALSE))</f>
        <v/>
      </c>
      <c r="G110" t="str">
        <f>IF(R110="","",VLOOKUP($R110,Data!$A$4:$X$2000,Data!$J$2,FALSE))</f>
        <v/>
      </c>
      <c r="H110" t="str">
        <f>IF(R110="","",VLOOKUP($R110,Data!$A$4:$X$2000,Data!$K$2,FALSE))</f>
        <v/>
      </c>
      <c r="I110" t="str">
        <f>IF(R110="","",VLOOKUP($R110,Data!$A$4:$X$2000,Data!$L$2,FALSE))</f>
        <v/>
      </c>
      <c r="J110" s="10" t="str">
        <f>IF(R110="","",VLOOKUP($R110,Data!$A$4:$X$2000,Data!$M$2,FALSE))</f>
        <v/>
      </c>
      <c r="K110" s="10" t="str">
        <f>IF(R110="","",VLOOKUP($R110,Data!$A$4:$X$2000,Data!$Q$2,FALSE)+VLOOKUP($R110,Data!$A$4:$X$2000,Data!$O$2,FALSE))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IF((MAX($R$4:R109)+1)&gt;Data!$A$1,"",MAX($R$4:R109)+1)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IF(R111="","",VLOOKUP($R111,Data!$A$4:$X$2000,Data!$E$2,FALSE))</f>
        <v/>
      </c>
      <c r="C111" t="str">
        <f>IF(R111="","",VLOOKUP($R111,Data!$A$4:$X$2000,Data!$F$2,FALSE))</f>
        <v/>
      </c>
      <c r="D111" t="str">
        <f>IF(R111="","",VLOOKUP($R111,Data!$A$4:$X$2000,Data!$G$2,FALSE))</f>
        <v/>
      </c>
      <c r="E111" t="str">
        <f>IF(R111="","",VLOOKUP($R111,Data!$A$4:$X$2000,Data!$H$2,FALSE))</f>
        <v/>
      </c>
      <c r="F111" t="str">
        <f>IF(R111="","",VLOOKUP($R111,Data!$A$4:$X$2000,Data!$I$2,FALSE))</f>
        <v/>
      </c>
      <c r="G111" t="str">
        <f>IF(R111="","",VLOOKUP($R111,Data!$A$4:$X$2000,Data!$J$2,FALSE))</f>
        <v/>
      </c>
      <c r="H111" t="str">
        <f>IF(R111="","",VLOOKUP($R111,Data!$A$4:$X$2000,Data!$K$2,FALSE))</f>
        <v/>
      </c>
      <c r="I111" t="str">
        <f>IF(R111="","",VLOOKUP($R111,Data!$A$4:$X$2000,Data!$L$2,FALSE))</f>
        <v/>
      </c>
      <c r="J111" s="10" t="str">
        <f>IF(R111="","",VLOOKUP($R111,Data!$A$4:$X$2000,Data!$M$2,FALSE))</f>
        <v/>
      </c>
      <c r="K111" s="10" t="str">
        <f>IF(R111="","",VLOOKUP($R111,Data!$A$4:$X$2000,Data!$Q$2,FALSE)+VLOOKUP($R111,Data!$A$4:$X$2000,Data!$O$2,FALSE))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IF((MAX($R$4:R110)+1)&gt;Data!$A$1,"",MAX($R$4:R110)+1)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IF(R112="","",VLOOKUP($R112,Data!$A$4:$X$2000,Data!$E$2,FALSE))</f>
        <v/>
      </c>
      <c r="C112" t="str">
        <f>IF(R112="","",VLOOKUP($R112,Data!$A$4:$X$2000,Data!$F$2,FALSE))</f>
        <v/>
      </c>
      <c r="D112" t="str">
        <f>IF(R112="","",VLOOKUP($R112,Data!$A$4:$X$2000,Data!$G$2,FALSE))</f>
        <v/>
      </c>
      <c r="E112" t="str">
        <f>IF(R112="","",VLOOKUP($R112,Data!$A$4:$X$2000,Data!$H$2,FALSE))</f>
        <v/>
      </c>
      <c r="F112" t="str">
        <f>IF(R112="","",VLOOKUP($R112,Data!$A$4:$X$2000,Data!$I$2,FALSE))</f>
        <v/>
      </c>
      <c r="G112" t="str">
        <f>IF(R112="","",VLOOKUP($R112,Data!$A$4:$X$2000,Data!$J$2,FALSE))</f>
        <v/>
      </c>
      <c r="H112" t="str">
        <f>IF(R112="","",VLOOKUP($R112,Data!$A$4:$X$2000,Data!$K$2,FALSE))</f>
        <v/>
      </c>
      <c r="I112" t="str">
        <f>IF(R112="","",VLOOKUP($R112,Data!$A$4:$X$2000,Data!$L$2,FALSE))</f>
        <v/>
      </c>
      <c r="J112" s="10" t="str">
        <f>IF(R112="","",VLOOKUP($R112,Data!$A$4:$X$2000,Data!$M$2,FALSE))</f>
        <v/>
      </c>
      <c r="K112" s="10" t="str">
        <f>IF(R112="","",VLOOKUP($R112,Data!$A$4:$X$2000,Data!$Q$2,FALSE)+VLOOKUP($R112,Data!$A$4:$X$2000,Data!$O$2,FALSE))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IF((MAX($R$4:R111)+1)&gt;Data!$A$1,"",MAX($R$4:R111)+1)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IF(R113="","",VLOOKUP($R113,Data!$A$4:$X$2000,Data!$E$2,FALSE))</f>
        <v/>
      </c>
      <c r="C113" t="str">
        <f>IF(R113="","",VLOOKUP($R113,Data!$A$4:$X$2000,Data!$F$2,FALSE))</f>
        <v/>
      </c>
      <c r="D113" t="str">
        <f>IF(R113="","",VLOOKUP($R113,Data!$A$4:$X$2000,Data!$G$2,FALSE))</f>
        <v/>
      </c>
      <c r="E113" t="str">
        <f>IF(R113="","",VLOOKUP($R113,Data!$A$4:$X$2000,Data!$H$2,FALSE))</f>
        <v/>
      </c>
      <c r="F113" t="str">
        <f>IF(R113="","",VLOOKUP($R113,Data!$A$4:$X$2000,Data!$I$2,FALSE))</f>
        <v/>
      </c>
      <c r="G113" t="str">
        <f>IF(R113="","",VLOOKUP($R113,Data!$A$4:$X$2000,Data!$J$2,FALSE))</f>
        <v/>
      </c>
      <c r="H113" t="str">
        <f>IF(R113="","",VLOOKUP($R113,Data!$A$4:$X$2000,Data!$K$2,FALSE))</f>
        <v/>
      </c>
      <c r="I113" t="str">
        <f>IF(R113="","",VLOOKUP($R113,Data!$A$4:$X$2000,Data!$L$2,FALSE))</f>
        <v/>
      </c>
      <c r="J113" s="10" t="str">
        <f>IF(R113="","",VLOOKUP($R113,Data!$A$4:$X$2000,Data!$M$2,FALSE))</f>
        <v/>
      </c>
      <c r="K113" s="10" t="str">
        <f>IF(R113="","",VLOOKUP($R113,Data!$A$4:$X$2000,Data!$Q$2,FALSE)+VLOOKUP($R113,Data!$A$4:$X$2000,Data!$O$2,FALSE))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IF((MAX($R$4:R112)+1)&gt;Data!$A$1,"",MAX($R$4:R112)+1)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IF(R114="","",VLOOKUP($R114,Data!$A$4:$X$2000,Data!$E$2,FALSE))</f>
        <v/>
      </c>
      <c r="C114" t="str">
        <f>IF(R114="","",VLOOKUP($R114,Data!$A$4:$X$2000,Data!$F$2,FALSE))</f>
        <v/>
      </c>
      <c r="D114" t="str">
        <f>IF(R114="","",VLOOKUP($R114,Data!$A$4:$X$2000,Data!$G$2,FALSE))</f>
        <v/>
      </c>
      <c r="E114" t="str">
        <f>IF(R114="","",VLOOKUP($R114,Data!$A$4:$X$2000,Data!$H$2,FALSE))</f>
        <v/>
      </c>
      <c r="F114" t="str">
        <f>IF(R114="","",VLOOKUP($R114,Data!$A$4:$X$2000,Data!$I$2,FALSE))</f>
        <v/>
      </c>
      <c r="G114" t="str">
        <f>IF(R114="","",VLOOKUP($R114,Data!$A$4:$X$2000,Data!$J$2,FALSE))</f>
        <v/>
      </c>
      <c r="H114" t="str">
        <f>IF(R114="","",VLOOKUP($R114,Data!$A$4:$X$2000,Data!$K$2,FALSE))</f>
        <v/>
      </c>
      <c r="I114" t="str">
        <f>IF(R114="","",VLOOKUP($R114,Data!$A$4:$X$2000,Data!$L$2,FALSE))</f>
        <v/>
      </c>
      <c r="J114" s="10" t="str">
        <f>IF(R114="","",VLOOKUP($R114,Data!$A$4:$X$2000,Data!$M$2,FALSE))</f>
        <v/>
      </c>
      <c r="K114" s="10" t="str">
        <f>IF(R114="","",VLOOKUP($R114,Data!$A$4:$X$2000,Data!$Q$2,FALSE)+VLOOKUP($R114,Data!$A$4:$X$2000,Data!$O$2,FALSE))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IF((MAX($R$4:R113)+1)&gt;Data!$A$1,"",MAX($R$4:R113)+1)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IF(R115="","",VLOOKUP($R115,Data!$A$4:$X$2000,Data!$E$2,FALSE))</f>
        <v/>
      </c>
      <c r="C115" t="str">
        <f>IF(R115="","",VLOOKUP($R115,Data!$A$4:$X$2000,Data!$F$2,FALSE))</f>
        <v/>
      </c>
      <c r="D115" t="str">
        <f>IF(R115="","",VLOOKUP($R115,Data!$A$4:$X$2000,Data!$G$2,FALSE))</f>
        <v/>
      </c>
      <c r="E115" t="str">
        <f>IF(R115="","",VLOOKUP($R115,Data!$A$4:$X$2000,Data!$H$2,FALSE))</f>
        <v/>
      </c>
      <c r="F115" t="str">
        <f>IF(R115="","",VLOOKUP($R115,Data!$A$4:$X$2000,Data!$I$2,FALSE))</f>
        <v/>
      </c>
      <c r="G115" t="str">
        <f>IF(R115="","",VLOOKUP($R115,Data!$A$4:$X$2000,Data!$J$2,FALSE))</f>
        <v/>
      </c>
      <c r="H115" t="str">
        <f>IF(R115="","",VLOOKUP($R115,Data!$A$4:$X$2000,Data!$K$2,FALSE))</f>
        <v/>
      </c>
      <c r="I115" t="str">
        <f>IF(R115="","",VLOOKUP($R115,Data!$A$4:$X$2000,Data!$L$2,FALSE))</f>
        <v/>
      </c>
      <c r="J115" s="10" t="str">
        <f>IF(R115="","",VLOOKUP($R115,Data!$A$4:$X$2000,Data!$M$2,FALSE))</f>
        <v/>
      </c>
      <c r="K115" s="10" t="str">
        <f>IF(R115="","",VLOOKUP($R115,Data!$A$4:$X$2000,Data!$Q$2,FALSE)+VLOOKUP($R115,Data!$A$4:$X$2000,Data!$O$2,FALSE))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IF((MAX($R$4:R114)+1)&gt;Data!$A$1,"",MAX($R$4:R114)+1)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IF(R116="","",VLOOKUP($R116,Data!$A$4:$X$2000,Data!$E$2,FALSE))</f>
        <v/>
      </c>
      <c r="C116" t="str">
        <f>IF(R116="","",VLOOKUP($R116,Data!$A$4:$X$2000,Data!$F$2,FALSE))</f>
        <v/>
      </c>
      <c r="D116" t="str">
        <f>IF(R116="","",VLOOKUP($R116,Data!$A$4:$X$2000,Data!$G$2,FALSE))</f>
        <v/>
      </c>
      <c r="E116" t="str">
        <f>IF(R116="","",VLOOKUP($R116,Data!$A$4:$X$2000,Data!$H$2,FALSE))</f>
        <v/>
      </c>
      <c r="F116" t="str">
        <f>IF(R116="","",VLOOKUP($R116,Data!$A$4:$X$2000,Data!$I$2,FALSE))</f>
        <v/>
      </c>
      <c r="G116" t="str">
        <f>IF(R116="","",VLOOKUP($R116,Data!$A$4:$X$2000,Data!$J$2,FALSE))</f>
        <v/>
      </c>
      <c r="H116" t="str">
        <f>IF(R116="","",VLOOKUP($R116,Data!$A$4:$X$2000,Data!$K$2,FALSE))</f>
        <v/>
      </c>
      <c r="I116" t="str">
        <f>IF(R116="","",VLOOKUP($R116,Data!$A$4:$X$2000,Data!$L$2,FALSE))</f>
        <v/>
      </c>
      <c r="J116" s="10" t="str">
        <f>IF(R116="","",VLOOKUP($R116,Data!$A$4:$X$2000,Data!$M$2,FALSE))</f>
        <v/>
      </c>
      <c r="K116" s="10" t="str">
        <f>IF(R116="","",VLOOKUP($R116,Data!$A$4:$X$2000,Data!$Q$2,FALSE)+VLOOKUP($R116,Data!$A$4:$X$2000,Data!$O$2,FALSE))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IF((MAX($R$4:R115)+1)&gt;Data!$A$1,"",MAX($R$4:R115)+1)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IF(R117="","",VLOOKUP($R117,Data!$A$4:$X$2000,Data!$E$2,FALSE))</f>
        <v/>
      </c>
      <c r="C117" t="str">
        <f>IF(R117="","",VLOOKUP($R117,Data!$A$4:$X$2000,Data!$F$2,FALSE))</f>
        <v/>
      </c>
      <c r="D117" t="str">
        <f>IF(R117="","",VLOOKUP($R117,Data!$A$4:$X$2000,Data!$G$2,FALSE))</f>
        <v/>
      </c>
      <c r="E117" t="str">
        <f>IF(R117="","",VLOOKUP($R117,Data!$A$4:$X$2000,Data!$H$2,FALSE))</f>
        <v/>
      </c>
      <c r="F117" t="str">
        <f>IF(R117="","",VLOOKUP($R117,Data!$A$4:$X$2000,Data!$I$2,FALSE))</f>
        <v/>
      </c>
      <c r="G117" t="str">
        <f>IF(R117="","",VLOOKUP($R117,Data!$A$4:$X$2000,Data!$J$2,FALSE))</f>
        <v/>
      </c>
      <c r="H117" t="str">
        <f>IF(R117="","",VLOOKUP($R117,Data!$A$4:$X$2000,Data!$K$2,FALSE))</f>
        <v/>
      </c>
      <c r="I117" t="str">
        <f>IF(R117="","",VLOOKUP($R117,Data!$A$4:$X$2000,Data!$L$2,FALSE))</f>
        <v/>
      </c>
      <c r="J117" s="10" t="str">
        <f>IF(R117="","",VLOOKUP($R117,Data!$A$4:$X$2000,Data!$M$2,FALSE))</f>
        <v/>
      </c>
      <c r="K117" s="10" t="str">
        <f>IF(R117="","",VLOOKUP($R117,Data!$A$4:$X$2000,Data!$Q$2,FALSE)+VLOOKUP($R117,Data!$A$4:$X$2000,Data!$O$2,FALSE))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IF((MAX($R$4:R116)+1)&gt;Data!$A$1,"",MAX($R$4:R116)+1)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IF(R118="","",VLOOKUP($R118,Data!$A$4:$X$2000,Data!$E$2,FALSE))</f>
        <v/>
      </c>
      <c r="C118" t="str">
        <f>IF(R118="","",VLOOKUP($R118,Data!$A$4:$X$2000,Data!$F$2,FALSE))</f>
        <v/>
      </c>
      <c r="D118" t="str">
        <f>IF(R118="","",VLOOKUP($R118,Data!$A$4:$X$2000,Data!$G$2,FALSE))</f>
        <v/>
      </c>
      <c r="E118" t="str">
        <f>IF(R118="","",VLOOKUP($R118,Data!$A$4:$X$2000,Data!$H$2,FALSE))</f>
        <v/>
      </c>
      <c r="F118" t="str">
        <f>IF(R118="","",VLOOKUP($R118,Data!$A$4:$X$2000,Data!$I$2,FALSE))</f>
        <v/>
      </c>
      <c r="G118" t="str">
        <f>IF(R118="","",VLOOKUP($R118,Data!$A$4:$X$2000,Data!$J$2,FALSE))</f>
        <v/>
      </c>
      <c r="H118" t="str">
        <f>IF(R118="","",VLOOKUP($R118,Data!$A$4:$X$2000,Data!$K$2,FALSE))</f>
        <v/>
      </c>
      <c r="I118" t="str">
        <f>IF(R118="","",VLOOKUP($R118,Data!$A$4:$X$2000,Data!$L$2,FALSE))</f>
        <v/>
      </c>
      <c r="J118" s="10" t="str">
        <f>IF(R118="","",VLOOKUP($R118,Data!$A$4:$X$2000,Data!$M$2,FALSE))</f>
        <v/>
      </c>
      <c r="K118" s="10" t="str">
        <f>IF(R118="","",VLOOKUP($R118,Data!$A$4:$X$2000,Data!$Q$2,FALSE)+VLOOKUP($R118,Data!$A$4:$X$2000,Data!$O$2,FALSE))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IF((MAX($R$4:R117)+1)&gt;Data!$A$1,"",MAX($R$4:R117)+1)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IF(R119="","",VLOOKUP($R119,Data!$A$4:$X$2000,Data!$E$2,FALSE))</f>
        <v/>
      </c>
      <c r="C119" t="str">
        <f>IF(R119="","",VLOOKUP($R119,Data!$A$4:$X$2000,Data!$F$2,FALSE))</f>
        <v/>
      </c>
      <c r="D119" t="str">
        <f>IF(R119="","",VLOOKUP($R119,Data!$A$4:$X$2000,Data!$G$2,FALSE))</f>
        <v/>
      </c>
      <c r="E119" t="str">
        <f>IF(R119="","",VLOOKUP($R119,Data!$A$4:$X$2000,Data!$H$2,FALSE))</f>
        <v/>
      </c>
      <c r="F119" t="str">
        <f>IF(R119="","",VLOOKUP($R119,Data!$A$4:$X$2000,Data!$I$2,FALSE))</f>
        <v/>
      </c>
      <c r="G119" t="str">
        <f>IF(R119="","",VLOOKUP($R119,Data!$A$4:$X$2000,Data!$J$2,FALSE))</f>
        <v/>
      </c>
      <c r="H119" t="str">
        <f>IF(R119="","",VLOOKUP($R119,Data!$A$4:$X$2000,Data!$K$2,FALSE))</f>
        <v/>
      </c>
      <c r="I119" t="str">
        <f>IF(R119="","",VLOOKUP($R119,Data!$A$4:$X$2000,Data!$L$2,FALSE))</f>
        <v/>
      </c>
      <c r="J119" s="10" t="str">
        <f>IF(R119="","",VLOOKUP($R119,Data!$A$4:$X$2000,Data!$M$2,FALSE))</f>
        <v/>
      </c>
      <c r="K119" s="10" t="str">
        <f>IF(R119="","",VLOOKUP($R119,Data!$A$4:$X$2000,Data!$Q$2,FALSE)+VLOOKUP($R119,Data!$A$4:$X$2000,Data!$O$2,FALSE))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IF((MAX($R$4:R118)+1)&gt;Data!$A$1,"",MAX($R$4:R118)+1)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IF(R120="","",VLOOKUP($R120,Data!$A$4:$X$2000,Data!$E$2,FALSE))</f>
        <v/>
      </c>
      <c r="C120" t="str">
        <f>IF(R120="","",VLOOKUP($R120,Data!$A$4:$X$2000,Data!$F$2,FALSE))</f>
        <v/>
      </c>
      <c r="D120" t="str">
        <f>IF(R120="","",VLOOKUP($R120,Data!$A$4:$X$2000,Data!$G$2,FALSE))</f>
        <v/>
      </c>
      <c r="E120" t="str">
        <f>IF(R120="","",VLOOKUP($R120,Data!$A$4:$X$2000,Data!$H$2,FALSE))</f>
        <v/>
      </c>
      <c r="F120" t="str">
        <f>IF(R120="","",VLOOKUP($R120,Data!$A$4:$X$2000,Data!$I$2,FALSE))</f>
        <v/>
      </c>
      <c r="G120" t="str">
        <f>IF(R120="","",VLOOKUP($R120,Data!$A$4:$X$2000,Data!$J$2,FALSE))</f>
        <v/>
      </c>
      <c r="H120" t="str">
        <f>IF(R120="","",VLOOKUP($R120,Data!$A$4:$X$2000,Data!$K$2,FALSE))</f>
        <v/>
      </c>
      <c r="I120" t="str">
        <f>IF(R120="","",VLOOKUP($R120,Data!$A$4:$X$2000,Data!$L$2,FALSE))</f>
        <v/>
      </c>
      <c r="J120" s="10" t="str">
        <f>IF(R120="","",VLOOKUP($R120,Data!$A$4:$X$2000,Data!$M$2,FALSE))</f>
        <v/>
      </c>
      <c r="K120" s="10" t="str">
        <f>IF(R120="","",VLOOKUP($R120,Data!$A$4:$X$2000,Data!$Q$2,FALSE)+VLOOKUP($R120,Data!$A$4:$X$2000,Data!$O$2,FALSE))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IF((MAX($R$4:R119)+1)&gt;Data!$A$1,"",MAX($R$4:R119)+1)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IF(R121="","",VLOOKUP($R121,Data!$A$4:$X$2000,Data!$E$2,FALSE))</f>
        <v/>
      </c>
      <c r="C121" t="str">
        <f>IF(R121="","",VLOOKUP($R121,Data!$A$4:$X$2000,Data!$F$2,FALSE))</f>
        <v/>
      </c>
      <c r="D121" t="str">
        <f>IF(R121="","",VLOOKUP($R121,Data!$A$4:$X$2000,Data!$G$2,FALSE))</f>
        <v/>
      </c>
      <c r="E121" t="str">
        <f>IF(R121="","",VLOOKUP($R121,Data!$A$4:$X$2000,Data!$H$2,FALSE))</f>
        <v/>
      </c>
      <c r="F121" t="str">
        <f>IF(R121="","",VLOOKUP($R121,Data!$A$4:$X$2000,Data!$I$2,FALSE))</f>
        <v/>
      </c>
      <c r="G121" t="str">
        <f>IF(R121="","",VLOOKUP($R121,Data!$A$4:$X$2000,Data!$J$2,FALSE))</f>
        <v/>
      </c>
      <c r="H121" t="str">
        <f>IF(R121="","",VLOOKUP($R121,Data!$A$4:$X$2000,Data!$K$2,FALSE))</f>
        <v/>
      </c>
      <c r="I121" t="str">
        <f>IF(R121="","",VLOOKUP($R121,Data!$A$4:$X$2000,Data!$L$2,FALSE))</f>
        <v/>
      </c>
      <c r="J121" s="10" t="str">
        <f>IF(R121="","",VLOOKUP($R121,Data!$A$4:$X$2000,Data!$M$2,FALSE))</f>
        <v/>
      </c>
      <c r="K121" s="10" t="str">
        <f>IF(R121="","",VLOOKUP($R121,Data!$A$4:$X$2000,Data!$Q$2,FALSE)+VLOOKUP($R121,Data!$A$4:$X$2000,Data!$O$2,FALSE))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IF((MAX($R$4:R120)+1)&gt;Data!$A$1,"",MAX($R$4:R120)+1)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IF(R122="","",VLOOKUP($R122,Data!$A$4:$X$2000,Data!$E$2,FALSE))</f>
        <v/>
      </c>
      <c r="C122" t="str">
        <f>IF(R122="","",VLOOKUP($R122,Data!$A$4:$X$2000,Data!$F$2,FALSE))</f>
        <v/>
      </c>
      <c r="D122" t="str">
        <f>IF(R122="","",VLOOKUP($R122,Data!$A$4:$X$2000,Data!$G$2,FALSE))</f>
        <v/>
      </c>
      <c r="E122" t="str">
        <f>IF(R122="","",VLOOKUP($R122,Data!$A$4:$X$2000,Data!$H$2,FALSE))</f>
        <v/>
      </c>
      <c r="F122" t="str">
        <f>IF(R122="","",VLOOKUP($R122,Data!$A$4:$X$2000,Data!$I$2,FALSE))</f>
        <v/>
      </c>
      <c r="G122" t="str">
        <f>IF(R122="","",VLOOKUP($R122,Data!$A$4:$X$2000,Data!$J$2,FALSE))</f>
        <v/>
      </c>
      <c r="H122" t="str">
        <f>IF(R122="","",VLOOKUP($R122,Data!$A$4:$X$2000,Data!$K$2,FALSE))</f>
        <v/>
      </c>
      <c r="I122" t="str">
        <f>IF(R122="","",VLOOKUP($R122,Data!$A$4:$X$2000,Data!$L$2,FALSE))</f>
        <v/>
      </c>
      <c r="J122" s="10" t="str">
        <f>IF(R122="","",VLOOKUP($R122,Data!$A$4:$X$2000,Data!$M$2,FALSE))</f>
        <v/>
      </c>
      <c r="K122" s="10" t="str">
        <f>IF(R122="","",VLOOKUP($R122,Data!$A$4:$X$2000,Data!$Q$2,FALSE)+VLOOKUP($R122,Data!$A$4:$X$2000,Data!$O$2,FALSE))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IF((MAX($R$4:R121)+1)&gt;Data!$A$1,"",MAX($R$4:R121)+1)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IF(R123="","",VLOOKUP($R123,Data!$A$4:$X$2000,Data!$E$2,FALSE))</f>
        <v/>
      </c>
      <c r="C123" t="str">
        <f>IF(R123="","",VLOOKUP($R123,Data!$A$4:$X$2000,Data!$F$2,FALSE))</f>
        <v/>
      </c>
      <c r="D123" t="str">
        <f>IF(R123="","",VLOOKUP($R123,Data!$A$4:$X$2000,Data!$G$2,FALSE))</f>
        <v/>
      </c>
      <c r="E123" t="str">
        <f>IF(R123="","",VLOOKUP($R123,Data!$A$4:$X$2000,Data!$H$2,FALSE))</f>
        <v/>
      </c>
      <c r="F123" t="str">
        <f>IF(R123="","",VLOOKUP($R123,Data!$A$4:$X$2000,Data!$I$2,FALSE))</f>
        <v/>
      </c>
      <c r="G123" t="str">
        <f>IF(R123="","",VLOOKUP($R123,Data!$A$4:$X$2000,Data!$J$2,FALSE))</f>
        <v/>
      </c>
      <c r="H123" t="str">
        <f>IF(R123="","",VLOOKUP($R123,Data!$A$4:$X$2000,Data!$K$2,FALSE))</f>
        <v/>
      </c>
      <c r="I123" t="str">
        <f>IF(R123="","",VLOOKUP($R123,Data!$A$4:$X$2000,Data!$L$2,FALSE))</f>
        <v/>
      </c>
      <c r="J123" s="10" t="str">
        <f>IF(R123="","",VLOOKUP($R123,Data!$A$4:$X$2000,Data!$M$2,FALSE))</f>
        <v/>
      </c>
      <c r="K123" s="10" t="str">
        <f>IF(R123="","",VLOOKUP($R123,Data!$A$4:$X$2000,Data!$Q$2,FALSE)+VLOOKUP($R123,Data!$A$4:$X$2000,Data!$O$2,FALSE))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IF((MAX($R$4:R122)+1)&gt;Data!$A$1,"",MAX($R$4:R122)+1)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IF(R124="","",VLOOKUP($R124,Data!$A$4:$X$2000,Data!$E$2,FALSE))</f>
        <v/>
      </c>
      <c r="C124" t="str">
        <f>IF(R124="","",VLOOKUP($R124,Data!$A$4:$X$2000,Data!$F$2,FALSE))</f>
        <v/>
      </c>
      <c r="D124" t="str">
        <f>IF(R124="","",VLOOKUP($R124,Data!$A$4:$X$2000,Data!$G$2,FALSE))</f>
        <v/>
      </c>
      <c r="E124" t="str">
        <f>IF(R124="","",VLOOKUP($R124,Data!$A$4:$X$2000,Data!$H$2,FALSE))</f>
        <v/>
      </c>
      <c r="F124" t="str">
        <f>IF(R124="","",VLOOKUP($R124,Data!$A$4:$X$2000,Data!$I$2,FALSE))</f>
        <v/>
      </c>
      <c r="G124" t="str">
        <f>IF(R124="","",VLOOKUP($R124,Data!$A$4:$X$2000,Data!$J$2,FALSE))</f>
        <v/>
      </c>
      <c r="H124" t="str">
        <f>IF(R124="","",VLOOKUP($R124,Data!$A$4:$X$2000,Data!$K$2,FALSE))</f>
        <v/>
      </c>
      <c r="I124" t="str">
        <f>IF(R124="","",VLOOKUP($R124,Data!$A$4:$X$2000,Data!$L$2,FALSE))</f>
        <v/>
      </c>
      <c r="J124" s="10" t="str">
        <f>IF(R124="","",VLOOKUP($R124,Data!$A$4:$X$2000,Data!$M$2,FALSE))</f>
        <v/>
      </c>
      <c r="K124" s="10" t="str">
        <f>IF(R124="","",VLOOKUP($R124,Data!$A$4:$X$2000,Data!$Q$2,FALSE)+VLOOKUP($R124,Data!$A$4:$X$2000,Data!$O$2,FALSE))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IF((MAX($R$4:R123)+1)&gt;Data!$A$1,"",MAX($R$4:R123)+1)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IF(R125="","",VLOOKUP($R125,Data!$A$4:$X$2000,Data!$E$2,FALSE))</f>
        <v/>
      </c>
      <c r="C125" t="str">
        <f>IF(R125="","",VLOOKUP($R125,Data!$A$4:$X$2000,Data!$F$2,FALSE))</f>
        <v/>
      </c>
      <c r="D125" t="str">
        <f>IF(R125="","",VLOOKUP($R125,Data!$A$4:$X$2000,Data!$G$2,FALSE))</f>
        <v/>
      </c>
      <c r="E125" t="str">
        <f>IF(R125="","",VLOOKUP($R125,Data!$A$4:$X$2000,Data!$H$2,FALSE))</f>
        <v/>
      </c>
      <c r="F125" t="str">
        <f>IF(R125="","",VLOOKUP($R125,Data!$A$4:$X$2000,Data!$I$2,FALSE))</f>
        <v/>
      </c>
      <c r="G125" t="str">
        <f>IF(R125="","",VLOOKUP($R125,Data!$A$4:$X$2000,Data!$J$2,FALSE))</f>
        <v/>
      </c>
      <c r="H125" t="str">
        <f>IF(R125="","",VLOOKUP($R125,Data!$A$4:$X$2000,Data!$K$2,FALSE))</f>
        <v/>
      </c>
      <c r="I125" t="str">
        <f>IF(R125="","",VLOOKUP($R125,Data!$A$4:$X$2000,Data!$L$2,FALSE))</f>
        <v/>
      </c>
      <c r="J125" s="10" t="str">
        <f>IF(R125="","",VLOOKUP($R125,Data!$A$4:$X$2000,Data!$M$2,FALSE))</f>
        <v/>
      </c>
      <c r="K125" s="10" t="str">
        <f>IF(R125="","",VLOOKUP($R125,Data!$A$4:$X$2000,Data!$Q$2,FALSE)+VLOOKUP($R125,Data!$A$4:$X$2000,Data!$O$2,FALSE))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IF((MAX($R$4:R124)+1)&gt;Data!$A$1,"",MAX($R$4:R124)+1)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IF(R126="","",VLOOKUP($R126,Data!$A$4:$X$2000,Data!$E$2,FALSE))</f>
        <v/>
      </c>
      <c r="C126" t="str">
        <f>IF(R126="","",VLOOKUP($R126,Data!$A$4:$X$2000,Data!$F$2,FALSE))</f>
        <v/>
      </c>
      <c r="D126" t="str">
        <f>IF(R126="","",VLOOKUP($R126,Data!$A$4:$X$2000,Data!$G$2,FALSE))</f>
        <v/>
      </c>
      <c r="E126" t="str">
        <f>IF(R126="","",VLOOKUP($R126,Data!$A$4:$X$2000,Data!$H$2,FALSE))</f>
        <v/>
      </c>
      <c r="F126" t="str">
        <f>IF(R126="","",VLOOKUP($R126,Data!$A$4:$X$2000,Data!$I$2,FALSE))</f>
        <v/>
      </c>
      <c r="G126" t="str">
        <f>IF(R126="","",VLOOKUP($R126,Data!$A$4:$X$2000,Data!$J$2,FALSE))</f>
        <v/>
      </c>
      <c r="H126" t="str">
        <f>IF(R126="","",VLOOKUP($R126,Data!$A$4:$X$2000,Data!$K$2,FALSE))</f>
        <v/>
      </c>
      <c r="I126" t="str">
        <f>IF(R126="","",VLOOKUP($R126,Data!$A$4:$X$2000,Data!$L$2,FALSE))</f>
        <v/>
      </c>
      <c r="J126" s="10" t="str">
        <f>IF(R126="","",VLOOKUP($R126,Data!$A$4:$X$2000,Data!$M$2,FALSE))</f>
        <v/>
      </c>
      <c r="K126" s="10" t="str">
        <f>IF(R126="","",VLOOKUP($R126,Data!$A$4:$X$2000,Data!$Q$2,FALSE)+VLOOKUP($R126,Data!$A$4:$X$2000,Data!$O$2,FALSE))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IF((MAX($R$4:R125)+1)&gt;Data!$A$1,"",MAX($R$4:R125)+1)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IF(R127="","",VLOOKUP($R127,Data!$A$4:$X$2000,Data!$E$2,FALSE))</f>
        <v/>
      </c>
      <c r="C127" t="str">
        <f>IF(R127="","",VLOOKUP($R127,Data!$A$4:$X$2000,Data!$F$2,FALSE))</f>
        <v/>
      </c>
      <c r="D127" t="str">
        <f>IF(R127="","",VLOOKUP($R127,Data!$A$4:$X$2000,Data!$G$2,FALSE))</f>
        <v/>
      </c>
      <c r="E127" t="str">
        <f>IF(R127="","",VLOOKUP($R127,Data!$A$4:$X$2000,Data!$H$2,FALSE))</f>
        <v/>
      </c>
      <c r="F127" t="str">
        <f>IF(R127="","",VLOOKUP($R127,Data!$A$4:$X$2000,Data!$I$2,FALSE))</f>
        <v/>
      </c>
      <c r="G127" t="str">
        <f>IF(R127="","",VLOOKUP($R127,Data!$A$4:$X$2000,Data!$J$2,FALSE))</f>
        <v/>
      </c>
      <c r="H127" t="str">
        <f>IF(R127="","",VLOOKUP($R127,Data!$A$4:$X$2000,Data!$K$2,FALSE))</f>
        <v/>
      </c>
      <c r="I127" t="str">
        <f>IF(R127="","",VLOOKUP($R127,Data!$A$4:$X$2000,Data!$L$2,FALSE))</f>
        <v/>
      </c>
      <c r="J127" s="10" t="str">
        <f>IF(R127="","",VLOOKUP($R127,Data!$A$4:$X$2000,Data!$M$2,FALSE))</f>
        <v/>
      </c>
      <c r="K127" s="10" t="str">
        <f>IF(R127="","",VLOOKUP($R127,Data!$A$4:$X$2000,Data!$Q$2,FALSE)+VLOOKUP($R127,Data!$A$4:$X$2000,Data!$O$2,FALSE))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IF((MAX($R$4:R126)+1)&gt;Data!$A$1,"",MAX($R$4:R126)+1)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IF(R128="","",VLOOKUP($R128,Data!$A$4:$X$2000,Data!$E$2,FALSE))</f>
        <v/>
      </c>
      <c r="C128" t="str">
        <f>IF(R128="","",VLOOKUP($R128,Data!$A$4:$X$2000,Data!$F$2,FALSE))</f>
        <v/>
      </c>
      <c r="D128" t="str">
        <f>IF(R128="","",VLOOKUP($R128,Data!$A$4:$X$2000,Data!$G$2,FALSE))</f>
        <v/>
      </c>
      <c r="E128" t="str">
        <f>IF(R128="","",VLOOKUP($R128,Data!$A$4:$X$2000,Data!$H$2,FALSE))</f>
        <v/>
      </c>
      <c r="F128" t="str">
        <f>IF(R128="","",VLOOKUP($R128,Data!$A$4:$X$2000,Data!$I$2,FALSE))</f>
        <v/>
      </c>
      <c r="G128" t="str">
        <f>IF(R128="","",VLOOKUP($R128,Data!$A$4:$X$2000,Data!$J$2,FALSE))</f>
        <v/>
      </c>
      <c r="H128" t="str">
        <f>IF(R128="","",VLOOKUP($R128,Data!$A$4:$X$2000,Data!$K$2,FALSE))</f>
        <v/>
      </c>
      <c r="I128" t="str">
        <f>IF(R128="","",VLOOKUP($R128,Data!$A$4:$X$2000,Data!$L$2,FALSE))</f>
        <v/>
      </c>
      <c r="J128" s="10" t="str">
        <f>IF(R128="","",VLOOKUP($R128,Data!$A$4:$X$2000,Data!$M$2,FALSE))</f>
        <v/>
      </c>
      <c r="K128" s="10" t="str">
        <f>IF(R128="","",VLOOKUP($R128,Data!$A$4:$X$2000,Data!$Q$2,FALSE)+VLOOKUP($R128,Data!$A$4:$X$2000,Data!$O$2,FALSE))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IF((MAX($R$4:R127)+1)&gt;Data!$A$1,"",MAX($R$4:R127)+1)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IF(R129="","",VLOOKUP($R129,Data!$A$4:$X$2000,Data!$E$2,FALSE))</f>
        <v/>
      </c>
      <c r="C129" t="str">
        <f>IF(R129="","",VLOOKUP($R129,Data!$A$4:$X$2000,Data!$F$2,FALSE))</f>
        <v/>
      </c>
      <c r="D129" t="str">
        <f>IF(R129="","",VLOOKUP($R129,Data!$A$4:$X$2000,Data!$G$2,FALSE))</f>
        <v/>
      </c>
      <c r="E129" t="str">
        <f>IF(R129="","",VLOOKUP($R129,Data!$A$4:$X$2000,Data!$H$2,FALSE))</f>
        <v/>
      </c>
      <c r="F129" t="str">
        <f>IF(R129="","",VLOOKUP($R129,Data!$A$4:$X$2000,Data!$I$2,FALSE))</f>
        <v/>
      </c>
      <c r="G129" t="str">
        <f>IF(R129="","",VLOOKUP($R129,Data!$A$4:$X$2000,Data!$J$2,FALSE))</f>
        <v/>
      </c>
      <c r="H129" t="str">
        <f>IF(R129="","",VLOOKUP($R129,Data!$A$4:$X$2000,Data!$K$2,FALSE))</f>
        <v/>
      </c>
      <c r="I129" t="str">
        <f>IF(R129="","",VLOOKUP($R129,Data!$A$4:$X$2000,Data!$L$2,FALSE))</f>
        <v/>
      </c>
      <c r="J129" s="10" t="str">
        <f>IF(R129="","",VLOOKUP($R129,Data!$A$4:$X$2000,Data!$M$2,FALSE))</f>
        <v/>
      </c>
      <c r="K129" s="10" t="str">
        <f>IF(R129="","",VLOOKUP($R129,Data!$A$4:$X$2000,Data!$Q$2,FALSE)+VLOOKUP($R129,Data!$A$4:$X$2000,Data!$O$2,FALSE))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IF((MAX($R$4:R128)+1)&gt;Data!$A$1,"",MAX($R$4:R128)+1)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IF(R130="","",VLOOKUP($R130,Data!$A$4:$X$2000,Data!$E$2,FALSE))</f>
        <v/>
      </c>
      <c r="C130" t="str">
        <f>IF(R130="","",VLOOKUP($R130,Data!$A$4:$X$2000,Data!$F$2,FALSE))</f>
        <v/>
      </c>
      <c r="D130" t="str">
        <f>IF(R130="","",VLOOKUP($R130,Data!$A$4:$X$2000,Data!$G$2,FALSE))</f>
        <v/>
      </c>
      <c r="E130" t="str">
        <f>IF(R130="","",VLOOKUP($R130,Data!$A$4:$X$2000,Data!$H$2,FALSE))</f>
        <v/>
      </c>
      <c r="F130" t="str">
        <f>IF(R130="","",VLOOKUP($R130,Data!$A$4:$X$2000,Data!$I$2,FALSE))</f>
        <v/>
      </c>
      <c r="G130" t="str">
        <f>IF(R130="","",VLOOKUP($R130,Data!$A$4:$X$2000,Data!$J$2,FALSE))</f>
        <v/>
      </c>
      <c r="H130" t="str">
        <f>IF(R130="","",VLOOKUP($R130,Data!$A$4:$X$2000,Data!$K$2,FALSE))</f>
        <v/>
      </c>
      <c r="I130" t="str">
        <f>IF(R130="","",VLOOKUP($R130,Data!$A$4:$X$2000,Data!$L$2,FALSE))</f>
        <v/>
      </c>
      <c r="J130" s="10" t="str">
        <f>IF(R130="","",VLOOKUP($R130,Data!$A$4:$X$2000,Data!$M$2,FALSE))</f>
        <v/>
      </c>
      <c r="K130" s="10" t="str">
        <f>IF(R130="","",VLOOKUP($R130,Data!$A$4:$X$2000,Data!$Q$2,FALSE)+VLOOKUP($R130,Data!$A$4:$X$2000,Data!$O$2,FALSE))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IF((MAX($R$4:R129)+1)&gt;Data!$A$1,"",MAX($R$4:R129)+1)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IF(R131="","",VLOOKUP($R131,Data!$A$4:$X$2000,Data!$E$2,FALSE))</f>
        <v/>
      </c>
      <c r="C131" t="str">
        <f>IF(R131="","",VLOOKUP($R131,Data!$A$4:$X$2000,Data!$F$2,FALSE))</f>
        <v/>
      </c>
      <c r="D131" t="str">
        <f>IF(R131="","",VLOOKUP($R131,Data!$A$4:$X$2000,Data!$G$2,FALSE))</f>
        <v/>
      </c>
      <c r="E131" t="str">
        <f>IF(R131="","",VLOOKUP($R131,Data!$A$4:$X$2000,Data!$H$2,FALSE))</f>
        <v/>
      </c>
      <c r="F131" t="str">
        <f>IF(R131="","",VLOOKUP($R131,Data!$A$4:$X$2000,Data!$I$2,FALSE))</f>
        <v/>
      </c>
      <c r="G131" t="str">
        <f>IF(R131="","",VLOOKUP($R131,Data!$A$4:$X$2000,Data!$J$2,FALSE))</f>
        <v/>
      </c>
      <c r="H131" t="str">
        <f>IF(R131="","",VLOOKUP($R131,Data!$A$4:$X$2000,Data!$K$2,FALSE))</f>
        <v/>
      </c>
      <c r="I131" t="str">
        <f>IF(R131="","",VLOOKUP($R131,Data!$A$4:$X$2000,Data!$L$2,FALSE))</f>
        <v/>
      </c>
      <c r="J131" s="10" t="str">
        <f>IF(R131="","",VLOOKUP($R131,Data!$A$4:$X$2000,Data!$M$2,FALSE))</f>
        <v/>
      </c>
      <c r="K131" s="10" t="str">
        <f>IF(R131="","",VLOOKUP($R131,Data!$A$4:$X$2000,Data!$Q$2,FALSE)+VLOOKUP($R131,Data!$A$4:$X$2000,Data!$O$2,FALSE))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IF((MAX($R$4:R130)+1)&gt;Data!$A$1,"",MAX($R$4:R130)+1)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IF(R132="","",VLOOKUP($R132,Data!$A$4:$X$2000,Data!$E$2,FALSE))</f>
        <v/>
      </c>
      <c r="C132" t="str">
        <f>IF(R132="","",VLOOKUP($R132,Data!$A$4:$X$2000,Data!$F$2,FALSE))</f>
        <v/>
      </c>
      <c r="D132" t="str">
        <f>IF(R132="","",VLOOKUP($R132,Data!$A$4:$X$2000,Data!$G$2,FALSE))</f>
        <v/>
      </c>
      <c r="E132" t="str">
        <f>IF(R132="","",VLOOKUP($R132,Data!$A$4:$X$2000,Data!$H$2,FALSE))</f>
        <v/>
      </c>
      <c r="F132" t="str">
        <f>IF(R132="","",VLOOKUP($R132,Data!$A$4:$X$2000,Data!$I$2,FALSE))</f>
        <v/>
      </c>
      <c r="G132" t="str">
        <f>IF(R132="","",VLOOKUP($R132,Data!$A$4:$X$2000,Data!$J$2,FALSE))</f>
        <v/>
      </c>
      <c r="H132" t="str">
        <f>IF(R132="","",VLOOKUP($R132,Data!$A$4:$X$2000,Data!$K$2,FALSE))</f>
        <v/>
      </c>
      <c r="I132" t="str">
        <f>IF(R132="","",VLOOKUP($R132,Data!$A$4:$X$2000,Data!$L$2,FALSE))</f>
        <v/>
      </c>
      <c r="J132" s="10" t="str">
        <f>IF(R132="","",VLOOKUP($R132,Data!$A$4:$X$2000,Data!$M$2,FALSE))</f>
        <v/>
      </c>
      <c r="K132" s="10" t="str">
        <f>IF(R132="","",VLOOKUP($R132,Data!$A$4:$X$2000,Data!$Q$2,FALSE)+VLOOKUP($R132,Data!$A$4:$X$2000,Data!$O$2,FALSE))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IF((MAX($R$4:R131)+1)&gt;Data!$A$1,"",MAX($R$4:R131)+1)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IF(R133="","",VLOOKUP($R133,Data!$A$4:$X$2000,Data!$E$2,FALSE))</f>
        <v/>
      </c>
      <c r="C133" t="str">
        <f>IF(R133="","",VLOOKUP($R133,Data!$A$4:$X$2000,Data!$F$2,FALSE))</f>
        <v/>
      </c>
      <c r="D133" t="str">
        <f>IF(R133="","",VLOOKUP($R133,Data!$A$4:$X$2000,Data!$G$2,FALSE))</f>
        <v/>
      </c>
      <c r="E133" t="str">
        <f>IF(R133="","",VLOOKUP($R133,Data!$A$4:$X$2000,Data!$H$2,FALSE))</f>
        <v/>
      </c>
      <c r="F133" t="str">
        <f>IF(R133="","",VLOOKUP($R133,Data!$A$4:$X$2000,Data!$I$2,FALSE))</f>
        <v/>
      </c>
      <c r="G133" t="str">
        <f>IF(R133="","",VLOOKUP($R133,Data!$A$4:$X$2000,Data!$J$2,FALSE))</f>
        <v/>
      </c>
      <c r="H133" t="str">
        <f>IF(R133="","",VLOOKUP($R133,Data!$A$4:$X$2000,Data!$K$2,FALSE))</f>
        <v/>
      </c>
      <c r="I133" t="str">
        <f>IF(R133="","",VLOOKUP($R133,Data!$A$4:$X$2000,Data!$L$2,FALSE))</f>
        <v/>
      </c>
      <c r="J133" s="10" t="str">
        <f>IF(R133="","",VLOOKUP($R133,Data!$A$4:$X$2000,Data!$M$2,FALSE))</f>
        <v/>
      </c>
      <c r="K133" s="10" t="str">
        <f>IF(R133="","",VLOOKUP($R133,Data!$A$4:$X$2000,Data!$Q$2,FALSE)+VLOOKUP($R133,Data!$A$4:$X$2000,Data!$O$2,FALSE))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IF((MAX($R$4:R132)+1)&gt;Data!$A$1,"",MAX($R$4:R132)+1)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IF(R134="","",VLOOKUP($R134,Data!$A$4:$X$2000,Data!$E$2,FALSE))</f>
        <v/>
      </c>
      <c r="C134" t="str">
        <f>IF(R134="","",VLOOKUP($R134,Data!$A$4:$X$2000,Data!$F$2,FALSE))</f>
        <v/>
      </c>
      <c r="D134" t="str">
        <f>IF(R134="","",VLOOKUP($R134,Data!$A$4:$X$2000,Data!$G$2,FALSE))</f>
        <v/>
      </c>
      <c r="E134" t="str">
        <f>IF(R134="","",VLOOKUP($R134,Data!$A$4:$X$2000,Data!$H$2,FALSE))</f>
        <v/>
      </c>
      <c r="F134" t="str">
        <f>IF(R134="","",VLOOKUP($R134,Data!$A$4:$X$2000,Data!$I$2,FALSE))</f>
        <v/>
      </c>
      <c r="G134" t="str">
        <f>IF(R134="","",VLOOKUP($R134,Data!$A$4:$X$2000,Data!$J$2,FALSE))</f>
        <v/>
      </c>
      <c r="H134" t="str">
        <f>IF(R134="","",VLOOKUP($R134,Data!$A$4:$X$2000,Data!$K$2,FALSE))</f>
        <v/>
      </c>
      <c r="I134" t="str">
        <f>IF(R134="","",VLOOKUP($R134,Data!$A$4:$X$2000,Data!$L$2,FALSE))</f>
        <v/>
      </c>
      <c r="J134" s="10" t="str">
        <f>IF(R134="","",VLOOKUP($R134,Data!$A$4:$X$2000,Data!$M$2,FALSE))</f>
        <v/>
      </c>
      <c r="K134" s="10" t="str">
        <f>IF(R134="","",VLOOKUP($R134,Data!$A$4:$X$2000,Data!$Q$2,FALSE)+VLOOKUP($R134,Data!$A$4:$X$2000,Data!$O$2,FALSE))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IF((MAX($R$4:R133)+1)&gt;Data!$A$1,"",MAX($R$4:R133)+1)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IF(R135="","",VLOOKUP($R135,Data!$A$4:$X$2000,Data!$E$2,FALSE))</f>
        <v/>
      </c>
      <c r="C135" t="str">
        <f>IF(R135="","",VLOOKUP($R135,Data!$A$4:$X$2000,Data!$F$2,FALSE))</f>
        <v/>
      </c>
      <c r="D135" t="str">
        <f>IF(R135="","",VLOOKUP($R135,Data!$A$4:$X$2000,Data!$G$2,FALSE))</f>
        <v/>
      </c>
      <c r="E135" t="str">
        <f>IF(R135="","",VLOOKUP($R135,Data!$A$4:$X$2000,Data!$H$2,FALSE))</f>
        <v/>
      </c>
      <c r="F135" t="str">
        <f>IF(R135="","",VLOOKUP($R135,Data!$A$4:$X$2000,Data!$I$2,FALSE))</f>
        <v/>
      </c>
      <c r="G135" t="str">
        <f>IF(R135="","",VLOOKUP($R135,Data!$A$4:$X$2000,Data!$J$2,FALSE))</f>
        <v/>
      </c>
      <c r="H135" t="str">
        <f>IF(R135="","",VLOOKUP($R135,Data!$A$4:$X$2000,Data!$K$2,FALSE))</f>
        <v/>
      </c>
      <c r="I135" t="str">
        <f>IF(R135="","",VLOOKUP($R135,Data!$A$4:$X$2000,Data!$L$2,FALSE))</f>
        <v/>
      </c>
      <c r="J135" s="10" t="str">
        <f>IF(R135="","",VLOOKUP($R135,Data!$A$4:$X$2000,Data!$M$2,FALSE))</f>
        <v/>
      </c>
      <c r="K135" s="10" t="str">
        <f>IF(R135="","",VLOOKUP($R135,Data!$A$4:$X$2000,Data!$Q$2,FALSE)+VLOOKUP($R135,Data!$A$4:$X$2000,Data!$O$2,FALSE))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IF((MAX($R$4:R134)+1)&gt;Data!$A$1,"",MAX($R$4:R134)+1)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IF(R136="","",VLOOKUP($R136,Data!$A$4:$X$2000,Data!$E$2,FALSE))</f>
        <v/>
      </c>
      <c r="C136" t="str">
        <f>IF(R136="","",VLOOKUP($R136,Data!$A$4:$X$2000,Data!$F$2,FALSE))</f>
        <v/>
      </c>
      <c r="D136" t="str">
        <f>IF(R136="","",VLOOKUP($R136,Data!$A$4:$X$2000,Data!$G$2,FALSE))</f>
        <v/>
      </c>
      <c r="E136" t="str">
        <f>IF(R136="","",VLOOKUP($R136,Data!$A$4:$X$2000,Data!$H$2,FALSE))</f>
        <v/>
      </c>
      <c r="F136" t="str">
        <f>IF(R136="","",VLOOKUP($R136,Data!$A$4:$X$2000,Data!$I$2,FALSE))</f>
        <v/>
      </c>
      <c r="G136" t="str">
        <f>IF(R136="","",VLOOKUP($R136,Data!$A$4:$X$2000,Data!$J$2,FALSE))</f>
        <v/>
      </c>
      <c r="H136" t="str">
        <f>IF(R136="","",VLOOKUP($R136,Data!$A$4:$X$2000,Data!$K$2,FALSE))</f>
        <v/>
      </c>
      <c r="I136" t="str">
        <f>IF(R136="","",VLOOKUP($R136,Data!$A$4:$X$2000,Data!$L$2,FALSE))</f>
        <v/>
      </c>
      <c r="J136" s="10" t="str">
        <f>IF(R136="","",VLOOKUP($R136,Data!$A$4:$X$2000,Data!$M$2,FALSE))</f>
        <v/>
      </c>
      <c r="K136" s="10" t="str">
        <f>IF(R136="","",VLOOKUP($R136,Data!$A$4:$X$2000,Data!$Q$2,FALSE)+VLOOKUP($R136,Data!$A$4:$X$2000,Data!$O$2,FALSE))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IF((MAX($R$4:R135)+1)&gt;Data!$A$1,"",MAX($R$4:R135)+1)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IF(R137="","",VLOOKUP($R137,Data!$A$4:$X$2000,Data!$E$2,FALSE))</f>
        <v/>
      </c>
      <c r="C137" t="str">
        <f>IF(R137="","",VLOOKUP($R137,Data!$A$4:$X$2000,Data!$F$2,FALSE))</f>
        <v/>
      </c>
      <c r="D137" t="str">
        <f>IF(R137="","",VLOOKUP($R137,Data!$A$4:$X$2000,Data!$G$2,FALSE))</f>
        <v/>
      </c>
      <c r="E137" t="str">
        <f>IF(R137="","",VLOOKUP($R137,Data!$A$4:$X$2000,Data!$H$2,FALSE))</f>
        <v/>
      </c>
      <c r="F137" t="str">
        <f>IF(R137="","",VLOOKUP($R137,Data!$A$4:$X$2000,Data!$I$2,FALSE))</f>
        <v/>
      </c>
      <c r="G137" t="str">
        <f>IF(R137="","",VLOOKUP($R137,Data!$A$4:$X$2000,Data!$J$2,FALSE))</f>
        <v/>
      </c>
      <c r="H137" t="str">
        <f>IF(R137="","",VLOOKUP($R137,Data!$A$4:$X$2000,Data!$K$2,FALSE))</f>
        <v/>
      </c>
      <c r="I137" t="str">
        <f>IF(R137="","",VLOOKUP($R137,Data!$A$4:$X$2000,Data!$L$2,FALSE))</f>
        <v/>
      </c>
      <c r="J137" s="10" t="str">
        <f>IF(R137="","",VLOOKUP($R137,Data!$A$4:$X$2000,Data!$M$2,FALSE))</f>
        <v/>
      </c>
      <c r="K137" s="10" t="str">
        <f>IF(R137="","",VLOOKUP($R137,Data!$A$4:$X$2000,Data!$Q$2,FALSE)+VLOOKUP($R137,Data!$A$4:$X$2000,Data!$O$2,FALSE))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IF((MAX($R$4:R136)+1)&gt;Data!$A$1,"",MAX($R$4:R136)+1)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IF(R138="","",VLOOKUP($R138,Data!$A$4:$X$2000,Data!$E$2,FALSE))</f>
        <v/>
      </c>
      <c r="C138" t="str">
        <f>IF(R138="","",VLOOKUP($R138,Data!$A$4:$X$2000,Data!$F$2,FALSE))</f>
        <v/>
      </c>
      <c r="D138" t="str">
        <f>IF(R138="","",VLOOKUP($R138,Data!$A$4:$X$2000,Data!$G$2,FALSE))</f>
        <v/>
      </c>
      <c r="E138" t="str">
        <f>IF(R138="","",VLOOKUP($R138,Data!$A$4:$X$2000,Data!$H$2,FALSE))</f>
        <v/>
      </c>
      <c r="F138" t="str">
        <f>IF(R138="","",VLOOKUP($R138,Data!$A$4:$X$2000,Data!$I$2,FALSE))</f>
        <v/>
      </c>
      <c r="G138" t="str">
        <f>IF(R138="","",VLOOKUP($R138,Data!$A$4:$X$2000,Data!$J$2,FALSE))</f>
        <v/>
      </c>
      <c r="H138" t="str">
        <f>IF(R138="","",VLOOKUP($R138,Data!$A$4:$X$2000,Data!$K$2,FALSE))</f>
        <v/>
      </c>
      <c r="I138" t="str">
        <f>IF(R138="","",VLOOKUP($R138,Data!$A$4:$X$2000,Data!$L$2,FALSE))</f>
        <v/>
      </c>
      <c r="J138" s="10" t="str">
        <f>IF(R138="","",VLOOKUP($R138,Data!$A$4:$X$2000,Data!$M$2,FALSE))</f>
        <v/>
      </c>
      <c r="K138" s="10" t="str">
        <f>IF(R138="","",VLOOKUP($R138,Data!$A$4:$X$2000,Data!$Q$2,FALSE)+VLOOKUP($R138,Data!$A$4:$X$2000,Data!$O$2,FALSE))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IF((MAX($R$4:R137)+1)&gt;Data!$A$1,"",MAX($R$4:R137)+1)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IF(R139="","",VLOOKUP($R139,Data!$A$4:$X$2000,Data!$E$2,FALSE))</f>
        <v/>
      </c>
      <c r="C139" t="str">
        <f>IF(R139="","",VLOOKUP($R139,Data!$A$4:$X$2000,Data!$F$2,FALSE))</f>
        <v/>
      </c>
      <c r="D139" t="str">
        <f>IF(R139="","",VLOOKUP($R139,Data!$A$4:$X$2000,Data!$G$2,FALSE))</f>
        <v/>
      </c>
      <c r="E139" t="str">
        <f>IF(R139="","",VLOOKUP($R139,Data!$A$4:$X$2000,Data!$H$2,FALSE))</f>
        <v/>
      </c>
      <c r="F139" t="str">
        <f>IF(R139="","",VLOOKUP($R139,Data!$A$4:$X$2000,Data!$I$2,FALSE))</f>
        <v/>
      </c>
      <c r="G139" t="str">
        <f>IF(R139="","",VLOOKUP($R139,Data!$A$4:$X$2000,Data!$J$2,FALSE))</f>
        <v/>
      </c>
      <c r="H139" t="str">
        <f>IF(R139="","",VLOOKUP($R139,Data!$A$4:$X$2000,Data!$K$2,FALSE))</f>
        <v/>
      </c>
      <c r="I139" t="str">
        <f>IF(R139="","",VLOOKUP($R139,Data!$A$4:$X$2000,Data!$L$2,FALSE))</f>
        <v/>
      </c>
      <c r="J139" s="10" t="str">
        <f>IF(R139="","",VLOOKUP($R139,Data!$A$4:$X$2000,Data!$M$2,FALSE))</f>
        <v/>
      </c>
      <c r="K139" s="10" t="str">
        <f>IF(R139="","",VLOOKUP($R139,Data!$A$4:$X$2000,Data!$Q$2,FALSE)+VLOOKUP($R139,Data!$A$4:$X$2000,Data!$O$2,FALSE))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IF((MAX($R$4:R138)+1)&gt;Data!$A$1,"",MAX($R$4:R138)+1)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IF(R140="","",VLOOKUP($R140,Data!$A$4:$X$2000,Data!$E$2,FALSE))</f>
        <v/>
      </c>
      <c r="C140" t="str">
        <f>IF(R140="","",VLOOKUP($R140,Data!$A$4:$X$2000,Data!$F$2,FALSE))</f>
        <v/>
      </c>
      <c r="D140" t="str">
        <f>IF(R140="","",VLOOKUP($R140,Data!$A$4:$X$2000,Data!$G$2,FALSE))</f>
        <v/>
      </c>
      <c r="E140" t="str">
        <f>IF(R140="","",VLOOKUP($R140,Data!$A$4:$X$2000,Data!$H$2,FALSE))</f>
        <v/>
      </c>
      <c r="F140" t="str">
        <f>IF(R140="","",VLOOKUP($R140,Data!$A$4:$X$2000,Data!$I$2,FALSE))</f>
        <v/>
      </c>
      <c r="G140" t="str">
        <f>IF(R140="","",VLOOKUP($R140,Data!$A$4:$X$2000,Data!$J$2,FALSE))</f>
        <v/>
      </c>
      <c r="H140" t="str">
        <f>IF(R140="","",VLOOKUP($R140,Data!$A$4:$X$2000,Data!$K$2,FALSE))</f>
        <v/>
      </c>
      <c r="I140" t="str">
        <f>IF(R140="","",VLOOKUP($R140,Data!$A$4:$X$2000,Data!$L$2,FALSE))</f>
        <v/>
      </c>
      <c r="J140" s="10" t="str">
        <f>IF(R140="","",VLOOKUP($R140,Data!$A$4:$X$2000,Data!$M$2,FALSE))</f>
        <v/>
      </c>
      <c r="K140" s="10" t="str">
        <f>IF(R140="","",VLOOKUP($R140,Data!$A$4:$X$2000,Data!$Q$2,FALSE)+VLOOKUP($R140,Data!$A$4:$X$2000,Data!$O$2,FALSE))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IF((MAX($R$4:R139)+1)&gt;Data!$A$1,"",MAX($R$4:R139)+1)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IF(R141="","",VLOOKUP($R141,Data!$A$4:$X$2000,Data!$E$2,FALSE))</f>
        <v/>
      </c>
      <c r="C141" t="str">
        <f>IF(R141="","",VLOOKUP($R141,Data!$A$4:$X$2000,Data!$F$2,FALSE))</f>
        <v/>
      </c>
      <c r="D141" t="str">
        <f>IF(R141="","",VLOOKUP($R141,Data!$A$4:$X$2000,Data!$G$2,FALSE))</f>
        <v/>
      </c>
      <c r="E141" t="str">
        <f>IF(R141="","",VLOOKUP($R141,Data!$A$4:$X$2000,Data!$H$2,FALSE))</f>
        <v/>
      </c>
      <c r="F141" t="str">
        <f>IF(R141="","",VLOOKUP($R141,Data!$A$4:$X$2000,Data!$I$2,FALSE))</f>
        <v/>
      </c>
      <c r="G141" t="str">
        <f>IF(R141="","",VLOOKUP($R141,Data!$A$4:$X$2000,Data!$J$2,FALSE))</f>
        <v/>
      </c>
      <c r="H141" t="str">
        <f>IF(R141="","",VLOOKUP($R141,Data!$A$4:$X$2000,Data!$K$2,FALSE))</f>
        <v/>
      </c>
      <c r="I141" t="str">
        <f>IF(R141="","",VLOOKUP($R141,Data!$A$4:$X$2000,Data!$L$2,FALSE))</f>
        <v/>
      </c>
      <c r="J141" s="10" t="str">
        <f>IF(R141="","",VLOOKUP($R141,Data!$A$4:$X$2000,Data!$M$2,FALSE))</f>
        <v/>
      </c>
      <c r="K141" s="10" t="str">
        <f>IF(R141="","",VLOOKUP($R141,Data!$A$4:$X$2000,Data!$Q$2,FALSE)+VLOOKUP($R141,Data!$A$4:$X$2000,Data!$O$2,FALSE))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IF((MAX($R$4:R140)+1)&gt;Data!$A$1,"",MAX($R$4:R140)+1)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IF(R142="","",VLOOKUP($R142,Data!$A$4:$X$2000,Data!$E$2,FALSE))</f>
        <v/>
      </c>
      <c r="C142" t="str">
        <f>IF(R142="","",VLOOKUP($R142,Data!$A$4:$X$2000,Data!$F$2,FALSE))</f>
        <v/>
      </c>
      <c r="D142" t="str">
        <f>IF(R142="","",VLOOKUP($R142,Data!$A$4:$X$2000,Data!$G$2,FALSE))</f>
        <v/>
      </c>
      <c r="E142" t="str">
        <f>IF(R142="","",VLOOKUP($R142,Data!$A$4:$X$2000,Data!$H$2,FALSE))</f>
        <v/>
      </c>
      <c r="F142" t="str">
        <f>IF(R142="","",VLOOKUP($R142,Data!$A$4:$X$2000,Data!$I$2,FALSE))</f>
        <v/>
      </c>
      <c r="G142" t="str">
        <f>IF(R142="","",VLOOKUP($R142,Data!$A$4:$X$2000,Data!$J$2,FALSE))</f>
        <v/>
      </c>
      <c r="H142" t="str">
        <f>IF(R142="","",VLOOKUP($R142,Data!$A$4:$X$2000,Data!$K$2,FALSE))</f>
        <v/>
      </c>
      <c r="I142" t="str">
        <f>IF(R142="","",VLOOKUP($R142,Data!$A$4:$X$2000,Data!$L$2,FALSE))</f>
        <v/>
      </c>
      <c r="J142" s="10" t="str">
        <f>IF(R142="","",VLOOKUP($R142,Data!$A$4:$X$2000,Data!$M$2,FALSE))</f>
        <v/>
      </c>
      <c r="K142" s="10" t="str">
        <f>IF(R142="","",VLOOKUP($R142,Data!$A$4:$X$2000,Data!$Q$2,FALSE)+VLOOKUP($R142,Data!$A$4:$X$2000,Data!$O$2,FALSE))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IF((MAX($R$4:R141)+1)&gt;Data!$A$1,"",MAX($R$4:R141)+1)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IF(R143="","",VLOOKUP($R143,Data!$A$4:$X$2000,Data!$E$2,FALSE))</f>
        <v/>
      </c>
      <c r="C143" t="str">
        <f>IF(R143="","",VLOOKUP($R143,Data!$A$4:$X$2000,Data!$F$2,FALSE))</f>
        <v/>
      </c>
      <c r="D143" t="str">
        <f>IF(R143="","",VLOOKUP($R143,Data!$A$4:$X$2000,Data!$G$2,FALSE))</f>
        <v/>
      </c>
      <c r="E143" t="str">
        <f>IF(R143="","",VLOOKUP($R143,Data!$A$4:$X$2000,Data!$H$2,FALSE))</f>
        <v/>
      </c>
      <c r="F143" t="str">
        <f>IF(R143="","",VLOOKUP($R143,Data!$A$4:$X$2000,Data!$I$2,FALSE))</f>
        <v/>
      </c>
      <c r="G143" t="str">
        <f>IF(R143="","",VLOOKUP($R143,Data!$A$4:$X$2000,Data!$J$2,FALSE))</f>
        <v/>
      </c>
      <c r="H143" t="str">
        <f>IF(R143="","",VLOOKUP($R143,Data!$A$4:$X$2000,Data!$K$2,FALSE))</f>
        <v/>
      </c>
      <c r="I143" t="str">
        <f>IF(R143="","",VLOOKUP($R143,Data!$A$4:$X$2000,Data!$L$2,FALSE))</f>
        <v/>
      </c>
      <c r="J143" s="10" t="str">
        <f>IF(R143="","",VLOOKUP($R143,Data!$A$4:$X$2000,Data!$M$2,FALSE))</f>
        <v/>
      </c>
      <c r="K143" s="10" t="str">
        <f>IF(R143="","",VLOOKUP($R143,Data!$A$4:$X$2000,Data!$Q$2,FALSE)+VLOOKUP($R143,Data!$A$4:$X$2000,Data!$O$2,FALSE))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IF((MAX($R$4:R142)+1)&gt;Data!$A$1,"",MAX($R$4:R142)+1)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IF(R144="","",VLOOKUP($R144,Data!$A$4:$X$2000,Data!$E$2,FALSE))</f>
        <v/>
      </c>
      <c r="C144" t="str">
        <f>IF(R144="","",VLOOKUP($R144,Data!$A$4:$X$2000,Data!$F$2,FALSE))</f>
        <v/>
      </c>
      <c r="D144" t="str">
        <f>IF(R144="","",VLOOKUP($R144,Data!$A$4:$X$2000,Data!$G$2,FALSE))</f>
        <v/>
      </c>
      <c r="E144" t="str">
        <f>IF(R144="","",VLOOKUP($R144,Data!$A$4:$X$2000,Data!$H$2,FALSE))</f>
        <v/>
      </c>
      <c r="F144" t="str">
        <f>IF(R144="","",VLOOKUP($R144,Data!$A$4:$X$2000,Data!$I$2,FALSE))</f>
        <v/>
      </c>
      <c r="G144" t="str">
        <f>IF(R144="","",VLOOKUP($R144,Data!$A$4:$X$2000,Data!$J$2,FALSE))</f>
        <v/>
      </c>
      <c r="H144" t="str">
        <f>IF(R144="","",VLOOKUP($R144,Data!$A$4:$X$2000,Data!$K$2,FALSE))</f>
        <v/>
      </c>
      <c r="I144" t="str">
        <f>IF(R144="","",VLOOKUP($R144,Data!$A$4:$X$2000,Data!$L$2,FALSE))</f>
        <v/>
      </c>
      <c r="J144" s="10" t="str">
        <f>IF(R144="","",VLOOKUP($R144,Data!$A$4:$X$2000,Data!$M$2,FALSE))</f>
        <v/>
      </c>
      <c r="K144" s="10" t="str">
        <f>IF(R144="","",VLOOKUP($R144,Data!$A$4:$X$2000,Data!$Q$2,FALSE)+VLOOKUP($R144,Data!$A$4:$X$2000,Data!$O$2,FALSE))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IF((MAX($R$4:R143)+1)&gt;Data!$A$1,"",MAX($R$4:R143)+1)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IF(R145="","",VLOOKUP($R145,Data!$A$4:$X$2000,Data!$E$2,FALSE))</f>
        <v/>
      </c>
      <c r="C145" t="str">
        <f>IF(R145="","",VLOOKUP($R145,Data!$A$4:$X$2000,Data!$F$2,FALSE))</f>
        <v/>
      </c>
      <c r="D145" t="str">
        <f>IF(R145="","",VLOOKUP($R145,Data!$A$4:$X$2000,Data!$G$2,FALSE))</f>
        <v/>
      </c>
      <c r="E145" t="str">
        <f>IF(R145="","",VLOOKUP($R145,Data!$A$4:$X$2000,Data!$H$2,FALSE))</f>
        <v/>
      </c>
      <c r="F145" t="str">
        <f>IF(R145="","",VLOOKUP($R145,Data!$A$4:$X$2000,Data!$I$2,FALSE))</f>
        <v/>
      </c>
      <c r="G145" t="str">
        <f>IF(R145="","",VLOOKUP($R145,Data!$A$4:$X$2000,Data!$J$2,FALSE))</f>
        <v/>
      </c>
      <c r="H145" t="str">
        <f>IF(R145="","",VLOOKUP($R145,Data!$A$4:$X$2000,Data!$K$2,FALSE))</f>
        <v/>
      </c>
      <c r="I145" t="str">
        <f>IF(R145="","",VLOOKUP($R145,Data!$A$4:$X$2000,Data!$L$2,FALSE))</f>
        <v/>
      </c>
      <c r="J145" s="10" t="str">
        <f>IF(R145="","",VLOOKUP($R145,Data!$A$4:$X$2000,Data!$M$2,FALSE))</f>
        <v/>
      </c>
      <c r="K145" s="10" t="str">
        <f>IF(R145="","",VLOOKUP($R145,Data!$A$4:$X$2000,Data!$Q$2,FALSE)+VLOOKUP($R145,Data!$A$4:$X$2000,Data!$O$2,FALSE))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IF((MAX($R$4:R144)+1)&gt;Data!$A$1,"",MAX($R$4:R144)+1)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IF(R146="","",VLOOKUP($R146,Data!$A$4:$X$2000,Data!$E$2,FALSE))</f>
        <v/>
      </c>
      <c r="C146" t="str">
        <f>IF(R146="","",VLOOKUP($R146,Data!$A$4:$X$2000,Data!$F$2,FALSE))</f>
        <v/>
      </c>
      <c r="D146" t="str">
        <f>IF(R146="","",VLOOKUP($R146,Data!$A$4:$X$2000,Data!$G$2,FALSE))</f>
        <v/>
      </c>
      <c r="E146" t="str">
        <f>IF(R146="","",VLOOKUP($R146,Data!$A$4:$X$2000,Data!$H$2,FALSE))</f>
        <v/>
      </c>
      <c r="F146" t="str">
        <f>IF(R146="","",VLOOKUP($R146,Data!$A$4:$X$2000,Data!$I$2,FALSE))</f>
        <v/>
      </c>
      <c r="G146" t="str">
        <f>IF(R146="","",VLOOKUP($R146,Data!$A$4:$X$2000,Data!$J$2,FALSE))</f>
        <v/>
      </c>
      <c r="H146" t="str">
        <f>IF(R146="","",VLOOKUP($R146,Data!$A$4:$X$2000,Data!$K$2,FALSE))</f>
        <v/>
      </c>
      <c r="I146" t="str">
        <f>IF(R146="","",VLOOKUP($R146,Data!$A$4:$X$2000,Data!$L$2,FALSE))</f>
        <v/>
      </c>
      <c r="J146" s="10" t="str">
        <f>IF(R146="","",VLOOKUP($R146,Data!$A$4:$X$2000,Data!$M$2,FALSE))</f>
        <v/>
      </c>
      <c r="K146" s="10" t="str">
        <f>IF(R146="","",VLOOKUP($R146,Data!$A$4:$X$2000,Data!$Q$2,FALSE)+VLOOKUP($R146,Data!$A$4:$X$2000,Data!$O$2,FALSE))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IF((MAX($R$4:R145)+1)&gt;Data!$A$1,"",MAX($R$4:R145)+1)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IF(R147="","",VLOOKUP($R147,Data!$A$4:$X$2000,Data!$E$2,FALSE))</f>
        <v/>
      </c>
      <c r="C147" t="str">
        <f>IF(R147="","",VLOOKUP($R147,Data!$A$4:$X$2000,Data!$F$2,FALSE))</f>
        <v/>
      </c>
      <c r="D147" t="str">
        <f>IF(R147="","",VLOOKUP($R147,Data!$A$4:$X$2000,Data!$G$2,FALSE))</f>
        <v/>
      </c>
      <c r="E147" t="str">
        <f>IF(R147="","",VLOOKUP($R147,Data!$A$4:$X$2000,Data!$H$2,FALSE))</f>
        <v/>
      </c>
      <c r="F147" t="str">
        <f>IF(R147="","",VLOOKUP($R147,Data!$A$4:$X$2000,Data!$I$2,FALSE))</f>
        <v/>
      </c>
      <c r="G147" t="str">
        <f>IF(R147="","",VLOOKUP($R147,Data!$A$4:$X$2000,Data!$J$2,FALSE))</f>
        <v/>
      </c>
      <c r="H147" t="str">
        <f>IF(R147="","",VLOOKUP($R147,Data!$A$4:$X$2000,Data!$K$2,FALSE))</f>
        <v/>
      </c>
      <c r="I147" t="str">
        <f>IF(R147="","",VLOOKUP($R147,Data!$A$4:$X$2000,Data!$L$2,FALSE))</f>
        <v/>
      </c>
      <c r="J147" s="10" t="str">
        <f>IF(R147="","",VLOOKUP($R147,Data!$A$4:$X$2000,Data!$M$2,FALSE))</f>
        <v/>
      </c>
      <c r="K147" s="10" t="str">
        <f>IF(R147="","",VLOOKUP($R147,Data!$A$4:$X$2000,Data!$Q$2,FALSE)+VLOOKUP($R147,Data!$A$4:$X$2000,Data!$O$2,FALSE))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IF((MAX($R$4:R146)+1)&gt;Data!$A$1,"",MAX($R$4:R146)+1)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IF(R148="","",VLOOKUP($R148,Data!$A$4:$X$2000,Data!$E$2,FALSE))</f>
        <v/>
      </c>
      <c r="C148" t="str">
        <f>IF(R148="","",VLOOKUP($R148,Data!$A$4:$X$2000,Data!$F$2,FALSE))</f>
        <v/>
      </c>
      <c r="D148" t="str">
        <f>IF(R148="","",VLOOKUP($R148,Data!$A$4:$X$2000,Data!$G$2,FALSE))</f>
        <v/>
      </c>
      <c r="E148" t="str">
        <f>IF(R148="","",VLOOKUP($R148,Data!$A$4:$X$2000,Data!$H$2,FALSE))</f>
        <v/>
      </c>
      <c r="F148" t="str">
        <f>IF(R148="","",VLOOKUP($R148,Data!$A$4:$X$2000,Data!$I$2,FALSE))</f>
        <v/>
      </c>
      <c r="G148" t="str">
        <f>IF(R148="","",VLOOKUP($R148,Data!$A$4:$X$2000,Data!$J$2,FALSE))</f>
        <v/>
      </c>
      <c r="H148" t="str">
        <f>IF(R148="","",VLOOKUP($R148,Data!$A$4:$X$2000,Data!$K$2,FALSE))</f>
        <v/>
      </c>
      <c r="I148" t="str">
        <f>IF(R148="","",VLOOKUP($R148,Data!$A$4:$X$2000,Data!$L$2,FALSE))</f>
        <v/>
      </c>
      <c r="J148" s="10" t="str">
        <f>IF(R148="","",VLOOKUP($R148,Data!$A$4:$X$2000,Data!$M$2,FALSE))</f>
        <v/>
      </c>
      <c r="K148" s="10" t="str">
        <f>IF(R148="","",VLOOKUP($R148,Data!$A$4:$X$2000,Data!$Q$2,FALSE)+VLOOKUP($R148,Data!$A$4:$X$2000,Data!$O$2,FALSE))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IF((MAX($R$4:R147)+1)&gt;Data!$A$1,"",MAX($R$4:R147)+1)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IF(R149="","",VLOOKUP($R149,Data!$A$4:$X$2000,Data!$E$2,FALSE))</f>
        <v/>
      </c>
      <c r="C149" t="str">
        <f>IF(R149="","",VLOOKUP($R149,Data!$A$4:$X$2000,Data!$F$2,FALSE))</f>
        <v/>
      </c>
      <c r="D149" t="str">
        <f>IF(R149="","",VLOOKUP($R149,Data!$A$4:$X$2000,Data!$G$2,FALSE))</f>
        <v/>
      </c>
      <c r="E149" t="str">
        <f>IF(R149="","",VLOOKUP($R149,Data!$A$4:$X$2000,Data!$H$2,FALSE))</f>
        <v/>
      </c>
      <c r="F149" t="str">
        <f>IF(R149="","",VLOOKUP($R149,Data!$A$4:$X$2000,Data!$I$2,FALSE))</f>
        <v/>
      </c>
      <c r="G149" t="str">
        <f>IF(R149="","",VLOOKUP($R149,Data!$A$4:$X$2000,Data!$J$2,FALSE))</f>
        <v/>
      </c>
      <c r="H149" t="str">
        <f>IF(R149="","",VLOOKUP($R149,Data!$A$4:$X$2000,Data!$K$2,FALSE))</f>
        <v/>
      </c>
      <c r="I149" t="str">
        <f>IF(R149="","",VLOOKUP($R149,Data!$A$4:$X$2000,Data!$L$2,FALSE))</f>
        <v/>
      </c>
      <c r="J149" s="10" t="str">
        <f>IF(R149="","",VLOOKUP($R149,Data!$A$4:$X$2000,Data!$M$2,FALSE))</f>
        <v/>
      </c>
      <c r="K149" s="10" t="str">
        <f>IF(R149="","",VLOOKUP($R149,Data!$A$4:$X$2000,Data!$Q$2,FALSE)+VLOOKUP($R149,Data!$A$4:$X$2000,Data!$O$2,FALSE))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IF((MAX($R$4:R148)+1)&gt;Data!$A$1,"",MAX($R$4:R148)+1)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IF(R150="","",VLOOKUP($R150,Data!$A$4:$X$2000,Data!$E$2,FALSE))</f>
        <v/>
      </c>
      <c r="C150" t="str">
        <f>IF(R150="","",VLOOKUP($R150,Data!$A$4:$X$2000,Data!$F$2,FALSE))</f>
        <v/>
      </c>
      <c r="D150" t="str">
        <f>IF(R150="","",VLOOKUP($R150,Data!$A$4:$X$2000,Data!$G$2,FALSE))</f>
        <v/>
      </c>
      <c r="E150" t="str">
        <f>IF(R150="","",VLOOKUP($R150,Data!$A$4:$X$2000,Data!$H$2,FALSE))</f>
        <v/>
      </c>
      <c r="F150" t="str">
        <f>IF(R150="","",VLOOKUP($R150,Data!$A$4:$X$2000,Data!$I$2,FALSE))</f>
        <v/>
      </c>
      <c r="G150" t="str">
        <f>IF(R150="","",VLOOKUP($R150,Data!$A$4:$X$2000,Data!$J$2,FALSE))</f>
        <v/>
      </c>
      <c r="H150" t="str">
        <f>IF(R150="","",VLOOKUP($R150,Data!$A$4:$X$2000,Data!$K$2,FALSE))</f>
        <v/>
      </c>
      <c r="I150" t="str">
        <f>IF(R150="","",VLOOKUP($R150,Data!$A$4:$X$2000,Data!$L$2,FALSE))</f>
        <v/>
      </c>
      <c r="J150" s="10" t="str">
        <f>IF(R150="","",VLOOKUP($R150,Data!$A$4:$X$2000,Data!$M$2,FALSE))</f>
        <v/>
      </c>
      <c r="K150" s="10" t="str">
        <f>IF(R150="","",VLOOKUP($R150,Data!$A$4:$X$2000,Data!$Q$2,FALSE)+VLOOKUP($R150,Data!$A$4:$X$2000,Data!$O$2,FALSE))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IF((MAX($R$4:R149)+1)&gt;Data!$A$1,"",MAX($R$4:R149)+1)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IF(R151="","",VLOOKUP($R151,Data!$A$4:$X$2000,Data!$E$2,FALSE))</f>
        <v/>
      </c>
      <c r="C151" t="str">
        <f>IF(R151="","",VLOOKUP($R151,Data!$A$4:$X$2000,Data!$F$2,FALSE))</f>
        <v/>
      </c>
      <c r="D151" t="str">
        <f>IF(R151="","",VLOOKUP($R151,Data!$A$4:$X$2000,Data!$G$2,FALSE))</f>
        <v/>
      </c>
      <c r="E151" t="str">
        <f>IF(R151="","",VLOOKUP($R151,Data!$A$4:$X$2000,Data!$H$2,FALSE))</f>
        <v/>
      </c>
      <c r="F151" t="str">
        <f>IF(R151="","",VLOOKUP($R151,Data!$A$4:$X$2000,Data!$I$2,FALSE))</f>
        <v/>
      </c>
      <c r="G151" t="str">
        <f>IF(R151="","",VLOOKUP($R151,Data!$A$4:$X$2000,Data!$J$2,FALSE))</f>
        <v/>
      </c>
      <c r="H151" t="str">
        <f>IF(R151="","",VLOOKUP($R151,Data!$A$4:$X$2000,Data!$K$2,FALSE))</f>
        <v/>
      </c>
      <c r="I151" t="str">
        <f>IF(R151="","",VLOOKUP($R151,Data!$A$4:$X$2000,Data!$L$2,FALSE))</f>
        <v/>
      </c>
      <c r="J151" s="10" t="str">
        <f>IF(R151="","",VLOOKUP($R151,Data!$A$4:$X$2000,Data!$M$2,FALSE))</f>
        <v/>
      </c>
      <c r="K151" s="10" t="str">
        <f>IF(R151="","",VLOOKUP($R151,Data!$A$4:$X$2000,Data!$Q$2,FALSE)+VLOOKUP($R151,Data!$A$4:$X$2000,Data!$O$2,FALSE))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IF((MAX($R$4:R150)+1)&gt;Data!$A$1,"",MAX($R$4:R150)+1)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IF(R152="","",VLOOKUP($R152,Data!$A$4:$X$2000,Data!$E$2,FALSE))</f>
        <v/>
      </c>
      <c r="C152" t="str">
        <f>IF(R152="","",VLOOKUP($R152,Data!$A$4:$X$2000,Data!$F$2,FALSE))</f>
        <v/>
      </c>
      <c r="D152" t="str">
        <f>IF(R152="","",VLOOKUP($R152,Data!$A$4:$X$2000,Data!$G$2,FALSE))</f>
        <v/>
      </c>
      <c r="E152" t="str">
        <f>IF(R152="","",VLOOKUP($R152,Data!$A$4:$X$2000,Data!$H$2,FALSE))</f>
        <v/>
      </c>
      <c r="F152" t="str">
        <f>IF(R152="","",VLOOKUP($R152,Data!$A$4:$X$2000,Data!$I$2,FALSE))</f>
        <v/>
      </c>
      <c r="G152" t="str">
        <f>IF(R152="","",VLOOKUP($R152,Data!$A$4:$X$2000,Data!$J$2,FALSE))</f>
        <v/>
      </c>
      <c r="H152" t="str">
        <f>IF(R152="","",VLOOKUP($R152,Data!$A$4:$X$2000,Data!$K$2,FALSE))</f>
        <v/>
      </c>
      <c r="I152" t="str">
        <f>IF(R152="","",VLOOKUP($R152,Data!$A$4:$X$2000,Data!$L$2,FALSE))</f>
        <v/>
      </c>
      <c r="J152" s="10" t="str">
        <f>IF(R152="","",VLOOKUP($R152,Data!$A$4:$X$2000,Data!$M$2,FALSE))</f>
        <v/>
      </c>
      <c r="K152" s="10" t="str">
        <f>IF(R152="","",VLOOKUP($R152,Data!$A$4:$X$2000,Data!$Q$2,FALSE)+VLOOKUP($R152,Data!$A$4:$X$2000,Data!$O$2,FALSE))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IF((MAX($R$4:R151)+1)&gt;Data!$A$1,"",MAX($R$4:R151)+1)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IF(R153="","",VLOOKUP($R153,Data!$A$4:$X$2000,Data!$E$2,FALSE))</f>
        <v/>
      </c>
      <c r="C153" t="str">
        <f>IF(R153="","",VLOOKUP($R153,Data!$A$4:$X$2000,Data!$F$2,FALSE))</f>
        <v/>
      </c>
      <c r="D153" t="str">
        <f>IF(R153="","",VLOOKUP($R153,Data!$A$4:$X$2000,Data!$G$2,FALSE))</f>
        <v/>
      </c>
      <c r="E153" t="str">
        <f>IF(R153="","",VLOOKUP($R153,Data!$A$4:$X$2000,Data!$H$2,FALSE))</f>
        <v/>
      </c>
      <c r="F153" t="str">
        <f>IF(R153="","",VLOOKUP($R153,Data!$A$4:$X$2000,Data!$I$2,FALSE))</f>
        <v/>
      </c>
      <c r="G153" t="str">
        <f>IF(R153="","",VLOOKUP($R153,Data!$A$4:$X$2000,Data!$J$2,FALSE))</f>
        <v/>
      </c>
      <c r="H153" t="str">
        <f>IF(R153="","",VLOOKUP($R153,Data!$A$4:$X$2000,Data!$K$2,FALSE))</f>
        <v/>
      </c>
      <c r="I153" t="str">
        <f>IF(R153="","",VLOOKUP($R153,Data!$A$4:$X$2000,Data!$L$2,FALSE))</f>
        <v/>
      </c>
      <c r="J153" s="10" t="str">
        <f>IF(R153="","",VLOOKUP($R153,Data!$A$4:$X$2000,Data!$M$2,FALSE))</f>
        <v/>
      </c>
      <c r="K153" s="10" t="str">
        <f>IF(R153="","",VLOOKUP($R153,Data!$A$4:$X$2000,Data!$Q$2,FALSE)+VLOOKUP($R153,Data!$A$4:$X$2000,Data!$O$2,FALSE))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IF((MAX($R$4:R152)+1)&gt;Data!$A$1,"",MAX($R$4:R152)+1)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IF(R154="","",VLOOKUP($R154,Data!$A$4:$X$2000,Data!$E$2,FALSE))</f>
        <v/>
      </c>
      <c r="C154" t="str">
        <f>IF(R154="","",VLOOKUP($R154,Data!$A$4:$X$2000,Data!$F$2,FALSE))</f>
        <v/>
      </c>
      <c r="D154" t="str">
        <f>IF(R154="","",VLOOKUP($R154,Data!$A$4:$X$2000,Data!$G$2,FALSE))</f>
        <v/>
      </c>
      <c r="E154" t="str">
        <f>IF(R154="","",VLOOKUP($R154,Data!$A$4:$X$2000,Data!$H$2,FALSE))</f>
        <v/>
      </c>
      <c r="F154" t="str">
        <f>IF(R154="","",VLOOKUP($R154,Data!$A$4:$X$2000,Data!$I$2,FALSE))</f>
        <v/>
      </c>
      <c r="G154" t="str">
        <f>IF(R154="","",VLOOKUP($R154,Data!$A$4:$X$2000,Data!$J$2,FALSE))</f>
        <v/>
      </c>
      <c r="H154" t="str">
        <f>IF(R154="","",VLOOKUP($R154,Data!$A$4:$X$2000,Data!$K$2,FALSE))</f>
        <v/>
      </c>
      <c r="I154" t="str">
        <f>IF(R154="","",VLOOKUP($R154,Data!$A$4:$X$2000,Data!$L$2,FALSE))</f>
        <v/>
      </c>
      <c r="J154" s="10" t="str">
        <f>IF(R154="","",VLOOKUP($R154,Data!$A$4:$X$2000,Data!$M$2,FALSE))</f>
        <v/>
      </c>
      <c r="K154" s="10" t="str">
        <f>IF(R154="","",VLOOKUP($R154,Data!$A$4:$X$2000,Data!$Q$2,FALSE)+VLOOKUP($R154,Data!$A$4:$X$2000,Data!$O$2,FALSE))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IF((MAX($R$4:R153)+1)&gt;Data!$A$1,"",MAX($R$4:R153)+1)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IF(R155="","",VLOOKUP($R155,Data!$A$4:$X$2000,Data!$E$2,FALSE))</f>
        <v/>
      </c>
      <c r="C155" t="str">
        <f>IF(R155="","",VLOOKUP($R155,Data!$A$4:$X$2000,Data!$F$2,FALSE))</f>
        <v/>
      </c>
      <c r="D155" t="str">
        <f>IF(R155="","",VLOOKUP($R155,Data!$A$4:$X$2000,Data!$G$2,FALSE))</f>
        <v/>
      </c>
      <c r="E155" t="str">
        <f>IF(R155="","",VLOOKUP($R155,Data!$A$4:$X$2000,Data!$H$2,FALSE))</f>
        <v/>
      </c>
      <c r="F155" t="str">
        <f>IF(R155="","",VLOOKUP($R155,Data!$A$4:$X$2000,Data!$I$2,FALSE))</f>
        <v/>
      </c>
      <c r="G155" t="str">
        <f>IF(R155="","",VLOOKUP($R155,Data!$A$4:$X$2000,Data!$J$2,FALSE))</f>
        <v/>
      </c>
      <c r="H155" t="str">
        <f>IF(R155="","",VLOOKUP($R155,Data!$A$4:$X$2000,Data!$K$2,FALSE))</f>
        <v/>
      </c>
      <c r="I155" t="str">
        <f>IF(R155="","",VLOOKUP($R155,Data!$A$4:$X$2000,Data!$L$2,FALSE))</f>
        <v/>
      </c>
      <c r="J155" s="10" t="str">
        <f>IF(R155="","",VLOOKUP($R155,Data!$A$4:$X$2000,Data!$M$2,FALSE))</f>
        <v/>
      </c>
      <c r="K155" s="10" t="str">
        <f>IF(R155="","",VLOOKUP($R155,Data!$A$4:$X$2000,Data!$Q$2,FALSE)+VLOOKUP($R155,Data!$A$4:$X$2000,Data!$O$2,FALSE))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IF((MAX($R$4:R154)+1)&gt;Data!$A$1,"",MAX($R$4:R154)+1)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IF(R156="","",VLOOKUP($R156,Data!$A$4:$X$2000,Data!$E$2,FALSE))</f>
        <v/>
      </c>
      <c r="C156" t="str">
        <f>IF(R156="","",VLOOKUP($R156,Data!$A$4:$X$2000,Data!$F$2,FALSE))</f>
        <v/>
      </c>
      <c r="D156" t="str">
        <f>IF(R156="","",VLOOKUP($R156,Data!$A$4:$X$2000,Data!$G$2,FALSE))</f>
        <v/>
      </c>
      <c r="E156" t="str">
        <f>IF(R156="","",VLOOKUP($R156,Data!$A$4:$X$2000,Data!$H$2,FALSE))</f>
        <v/>
      </c>
      <c r="F156" t="str">
        <f>IF(R156="","",VLOOKUP($R156,Data!$A$4:$X$2000,Data!$I$2,FALSE))</f>
        <v/>
      </c>
      <c r="G156" t="str">
        <f>IF(R156="","",VLOOKUP($R156,Data!$A$4:$X$2000,Data!$J$2,FALSE))</f>
        <v/>
      </c>
      <c r="H156" t="str">
        <f>IF(R156="","",VLOOKUP($R156,Data!$A$4:$X$2000,Data!$K$2,FALSE))</f>
        <v/>
      </c>
      <c r="I156" t="str">
        <f>IF(R156="","",VLOOKUP($R156,Data!$A$4:$X$2000,Data!$L$2,FALSE))</f>
        <v/>
      </c>
      <c r="J156" s="10" t="str">
        <f>IF(R156="","",VLOOKUP($R156,Data!$A$4:$X$2000,Data!$M$2,FALSE))</f>
        <v/>
      </c>
      <c r="K156" s="10" t="str">
        <f>IF(R156="","",VLOOKUP($R156,Data!$A$4:$X$2000,Data!$Q$2,FALSE)+VLOOKUP($R156,Data!$A$4:$X$2000,Data!$O$2,FALSE))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IF((MAX($R$4:R155)+1)&gt;Data!$A$1,"",MAX($R$4:R155)+1)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IF(R157="","",VLOOKUP($R157,Data!$A$4:$X$2000,Data!$E$2,FALSE))</f>
        <v/>
      </c>
      <c r="C157" t="str">
        <f>IF(R157="","",VLOOKUP($R157,Data!$A$4:$X$2000,Data!$F$2,FALSE))</f>
        <v/>
      </c>
      <c r="D157" t="str">
        <f>IF(R157="","",VLOOKUP($R157,Data!$A$4:$X$2000,Data!$G$2,FALSE))</f>
        <v/>
      </c>
      <c r="E157" t="str">
        <f>IF(R157="","",VLOOKUP($R157,Data!$A$4:$X$2000,Data!$H$2,FALSE))</f>
        <v/>
      </c>
      <c r="F157" t="str">
        <f>IF(R157="","",VLOOKUP($R157,Data!$A$4:$X$2000,Data!$I$2,FALSE))</f>
        <v/>
      </c>
      <c r="G157" t="str">
        <f>IF(R157="","",VLOOKUP($R157,Data!$A$4:$X$2000,Data!$J$2,FALSE))</f>
        <v/>
      </c>
      <c r="H157" t="str">
        <f>IF(R157="","",VLOOKUP($R157,Data!$A$4:$X$2000,Data!$K$2,FALSE))</f>
        <v/>
      </c>
      <c r="I157" t="str">
        <f>IF(R157="","",VLOOKUP($R157,Data!$A$4:$X$2000,Data!$L$2,FALSE))</f>
        <v/>
      </c>
      <c r="J157" s="10" t="str">
        <f>IF(R157="","",VLOOKUP($R157,Data!$A$4:$X$2000,Data!$M$2,FALSE))</f>
        <v/>
      </c>
      <c r="K157" s="10" t="str">
        <f>IF(R157="","",VLOOKUP($R157,Data!$A$4:$X$2000,Data!$Q$2,FALSE)+VLOOKUP($R157,Data!$A$4:$X$2000,Data!$O$2,FALSE))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IF((MAX($R$4:R156)+1)&gt;Data!$A$1,"",MAX($R$4:R156)+1)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IF(R158="","",VLOOKUP($R158,Data!$A$4:$X$2000,Data!$E$2,FALSE))</f>
        <v/>
      </c>
      <c r="C158" t="str">
        <f>IF(R158="","",VLOOKUP($R158,Data!$A$4:$X$2000,Data!$F$2,FALSE))</f>
        <v/>
      </c>
      <c r="D158" t="str">
        <f>IF(R158="","",VLOOKUP($R158,Data!$A$4:$X$2000,Data!$G$2,FALSE))</f>
        <v/>
      </c>
      <c r="E158" t="str">
        <f>IF(R158="","",VLOOKUP($R158,Data!$A$4:$X$2000,Data!$H$2,FALSE))</f>
        <v/>
      </c>
      <c r="F158" t="str">
        <f>IF(R158="","",VLOOKUP($R158,Data!$A$4:$X$2000,Data!$I$2,FALSE))</f>
        <v/>
      </c>
      <c r="G158" t="str">
        <f>IF(R158="","",VLOOKUP($R158,Data!$A$4:$X$2000,Data!$J$2,FALSE))</f>
        <v/>
      </c>
      <c r="H158" t="str">
        <f>IF(R158="","",VLOOKUP($R158,Data!$A$4:$X$2000,Data!$K$2,FALSE))</f>
        <v/>
      </c>
      <c r="I158" t="str">
        <f>IF(R158="","",VLOOKUP($R158,Data!$A$4:$X$2000,Data!$L$2,FALSE))</f>
        <v/>
      </c>
      <c r="J158" s="10" t="str">
        <f>IF(R158="","",VLOOKUP($R158,Data!$A$4:$X$2000,Data!$M$2,FALSE))</f>
        <v/>
      </c>
      <c r="K158" s="10" t="str">
        <f>IF(R158="","",VLOOKUP($R158,Data!$A$4:$X$2000,Data!$Q$2,FALSE)+VLOOKUP($R158,Data!$A$4:$X$2000,Data!$O$2,FALSE))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IF((MAX($R$4:R157)+1)&gt;Data!$A$1,"",MAX($R$4:R157)+1)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IF(R159="","",VLOOKUP($R159,Data!$A$4:$X$2000,Data!$E$2,FALSE))</f>
        <v/>
      </c>
      <c r="C159" t="str">
        <f>IF(R159="","",VLOOKUP($R159,Data!$A$4:$X$2000,Data!$F$2,FALSE))</f>
        <v/>
      </c>
      <c r="D159" t="str">
        <f>IF(R159="","",VLOOKUP($R159,Data!$A$4:$X$2000,Data!$G$2,FALSE))</f>
        <v/>
      </c>
      <c r="E159" t="str">
        <f>IF(R159="","",VLOOKUP($R159,Data!$A$4:$X$2000,Data!$H$2,FALSE))</f>
        <v/>
      </c>
      <c r="F159" t="str">
        <f>IF(R159="","",VLOOKUP($R159,Data!$A$4:$X$2000,Data!$I$2,FALSE))</f>
        <v/>
      </c>
      <c r="G159" t="str">
        <f>IF(R159="","",VLOOKUP($R159,Data!$A$4:$X$2000,Data!$J$2,FALSE))</f>
        <v/>
      </c>
      <c r="H159" t="str">
        <f>IF(R159="","",VLOOKUP($R159,Data!$A$4:$X$2000,Data!$K$2,FALSE))</f>
        <v/>
      </c>
      <c r="I159" t="str">
        <f>IF(R159="","",VLOOKUP($R159,Data!$A$4:$X$2000,Data!$L$2,FALSE))</f>
        <v/>
      </c>
      <c r="J159" s="10" t="str">
        <f>IF(R159="","",VLOOKUP($R159,Data!$A$4:$X$2000,Data!$M$2,FALSE))</f>
        <v/>
      </c>
      <c r="K159" s="10" t="str">
        <f>IF(R159="","",VLOOKUP($R159,Data!$A$4:$X$2000,Data!$Q$2,FALSE)+VLOOKUP($R159,Data!$A$4:$X$2000,Data!$O$2,FALSE))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IF((MAX($R$4:R158)+1)&gt;Data!$A$1,"",MAX($R$4:R158)+1)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IF(R160="","",VLOOKUP($R160,Data!$A$4:$X$2000,Data!$E$2,FALSE))</f>
        <v/>
      </c>
      <c r="C160" t="str">
        <f>IF(R160="","",VLOOKUP($R160,Data!$A$4:$X$2000,Data!$F$2,FALSE))</f>
        <v/>
      </c>
      <c r="D160" t="str">
        <f>IF(R160="","",VLOOKUP($R160,Data!$A$4:$X$2000,Data!$G$2,FALSE))</f>
        <v/>
      </c>
      <c r="E160" t="str">
        <f>IF(R160="","",VLOOKUP($R160,Data!$A$4:$X$2000,Data!$H$2,FALSE))</f>
        <v/>
      </c>
      <c r="F160" t="str">
        <f>IF(R160="","",VLOOKUP($R160,Data!$A$4:$X$2000,Data!$I$2,FALSE))</f>
        <v/>
      </c>
      <c r="G160" t="str">
        <f>IF(R160="","",VLOOKUP($R160,Data!$A$4:$X$2000,Data!$J$2,FALSE))</f>
        <v/>
      </c>
      <c r="H160" t="str">
        <f>IF(R160="","",VLOOKUP($R160,Data!$A$4:$X$2000,Data!$K$2,FALSE))</f>
        <v/>
      </c>
      <c r="I160" t="str">
        <f>IF(R160="","",VLOOKUP($R160,Data!$A$4:$X$2000,Data!$L$2,FALSE))</f>
        <v/>
      </c>
      <c r="J160" s="10" t="str">
        <f>IF(R160="","",VLOOKUP($R160,Data!$A$4:$X$2000,Data!$M$2,FALSE))</f>
        <v/>
      </c>
      <c r="K160" s="10" t="str">
        <f>IF(R160="","",VLOOKUP($R160,Data!$A$4:$X$2000,Data!$Q$2,FALSE)+VLOOKUP($R160,Data!$A$4:$X$2000,Data!$O$2,FALSE))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IF((MAX($R$4:R159)+1)&gt;Data!$A$1,"",MAX($R$4:R159)+1)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IF(R161="","",VLOOKUP($R161,Data!$A$4:$X$2000,Data!$E$2,FALSE))</f>
        <v/>
      </c>
      <c r="C161" t="str">
        <f>IF(R161="","",VLOOKUP($R161,Data!$A$4:$X$2000,Data!$F$2,FALSE))</f>
        <v/>
      </c>
      <c r="D161" t="str">
        <f>IF(R161="","",VLOOKUP($R161,Data!$A$4:$X$2000,Data!$G$2,FALSE))</f>
        <v/>
      </c>
      <c r="E161" t="str">
        <f>IF(R161="","",VLOOKUP($R161,Data!$A$4:$X$2000,Data!$H$2,FALSE))</f>
        <v/>
      </c>
      <c r="F161" t="str">
        <f>IF(R161="","",VLOOKUP($R161,Data!$A$4:$X$2000,Data!$I$2,FALSE))</f>
        <v/>
      </c>
      <c r="G161" t="str">
        <f>IF(R161="","",VLOOKUP($R161,Data!$A$4:$X$2000,Data!$J$2,FALSE))</f>
        <v/>
      </c>
      <c r="H161" t="str">
        <f>IF(R161="","",VLOOKUP($R161,Data!$A$4:$X$2000,Data!$K$2,FALSE))</f>
        <v/>
      </c>
      <c r="I161" t="str">
        <f>IF(R161="","",VLOOKUP($R161,Data!$A$4:$X$2000,Data!$L$2,FALSE))</f>
        <v/>
      </c>
      <c r="J161" s="10" t="str">
        <f>IF(R161="","",VLOOKUP($R161,Data!$A$4:$X$2000,Data!$M$2,FALSE))</f>
        <v/>
      </c>
      <c r="K161" s="10" t="str">
        <f>IF(R161="","",VLOOKUP($R161,Data!$A$4:$X$2000,Data!$Q$2,FALSE)+VLOOKUP($R161,Data!$A$4:$X$2000,Data!$O$2,FALSE))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IF((MAX($R$4:R160)+1)&gt;Data!$A$1,"",MAX($R$4:R160)+1)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IF(R162="","",VLOOKUP($R162,Data!$A$4:$X$2000,Data!$E$2,FALSE))</f>
        <v/>
      </c>
      <c r="C162" t="str">
        <f>IF(R162="","",VLOOKUP($R162,Data!$A$4:$X$2000,Data!$F$2,FALSE))</f>
        <v/>
      </c>
      <c r="D162" t="str">
        <f>IF(R162="","",VLOOKUP($R162,Data!$A$4:$X$2000,Data!$G$2,FALSE))</f>
        <v/>
      </c>
      <c r="E162" t="str">
        <f>IF(R162="","",VLOOKUP($R162,Data!$A$4:$X$2000,Data!$H$2,FALSE))</f>
        <v/>
      </c>
      <c r="F162" t="str">
        <f>IF(R162="","",VLOOKUP($R162,Data!$A$4:$X$2000,Data!$I$2,FALSE))</f>
        <v/>
      </c>
      <c r="G162" t="str">
        <f>IF(R162="","",VLOOKUP($R162,Data!$A$4:$X$2000,Data!$J$2,FALSE))</f>
        <v/>
      </c>
      <c r="H162" t="str">
        <f>IF(R162="","",VLOOKUP($R162,Data!$A$4:$X$2000,Data!$K$2,FALSE))</f>
        <v/>
      </c>
      <c r="I162" t="str">
        <f>IF(R162="","",VLOOKUP($R162,Data!$A$4:$X$2000,Data!$L$2,FALSE))</f>
        <v/>
      </c>
      <c r="J162" s="10" t="str">
        <f>IF(R162="","",VLOOKUP($R162,Data!$A$4:$X$2000,Data!$M$2,FALSE))</f>
        <v/>
      </c>
      <c r="K162" s="10" t="str">
        <f>IF(R162="","",VLOOKUP($R162,Data!$A$4:$X$2000,Data!$Q$2,FALSE)+VLOOKUP($R162,Data!$A$4:$X$2000,Data!$O$2,FALSE))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IF((MAX($R$4:R161)+1)&gt;Data!$A$1,"",MAX($R$4:R161)+1)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IF(R163="","",VLOOKUP($R163,Data!$A$4:$X$2000,Data!$E$2,FALSE))</f>
        <v/>
      </c>
      <c r="C163" t="str">
        <f>IF(R163="","",VLOOKUP($R163,Data!$A$4:$X$2000,Data!$F$2,FALSE))</f>
        <v/>
      </c>
      <c r="D163" t="str">
        <f>IF(R163="","",VLOOKUP($R163,Data!$A$4:$X$2000,Data!$G$2,FALSE))</f>
        <v/>
      </c>
      <c r="E163" t="str">
        <f>IF(R163="","",VLOOKUP($R163,Data!$A$4:$X$2000,Data!$H$2,FALSE))</f>
        <v/>
      </c>
      <c r="F163" t="str">
        <f>IF(R163="","",VLOOKUP($R163,Data!$A$4:$X$2000,Data!$I$2,FALSE))</f>
        <v/>
      </c>
      <c r="G163" t="str">
        <f>IF(R163="","",VLOOKUP($R163,Data!$A$4:$X$2000,Data!$J$2,FALSE))</f>
        <v/>
      </c>
      <c r="H163" t="str">
        <f>IF(R163="","",VLOOKUP($R163,Data!$A$4:$X$2000,Data!$K$2,FALSE))</f>
        <v/>
      </c>
      <c r="I163" t="str">
        <f>IF(R163="","",VLOOKUP($R163,Data!$A$4:$X$2000,Data!$L$2,FALSE))</f>
        <v/>
      </c>
      <c r="J163" s="10" t="str">
        <f>IF(R163="","",VLOOKUP($R163,Data!$A$4:$X$2000,Data!$M$2,FALSE))</f>
        <v/>
      </c>
      <c r="K163" s="10" t="str">
        <f>IF(R163="","",VLOOKUP($R163,Data!$A$4:$X$2000,Data!$Q$2,FALSE)+VLOOKUP($R163,Data!$A$4:$X$2000,Data!$O$2,FALSE))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IF((MAX($R$4:R162)+1)&gt;Data!$A$1,"",MAX($R$4:R162)+1)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IF(R164="","",VLOOKUP($R164,Data!$A$4:$X$2000,Data!$E$2,FALSE))</f>
        <v/>
      </c>
      <c r="C164" t="str">
        <f>IF(R164="","",VLOOKUP($R164,Data!$A$4:$X$2000,Data!$F$2,FALSE))</f>
        <v/>
      </c>
      <c r="D164" t="str">
        <f>IF(R164="","",VLOOKUP($R164,Data!$A$4:$X$2000,Data!$G$2,FALSE))</f>
        <v/>
      </c>
      <c r="E164" t="str">
        <f>IF(R164="","",VLOOKUP($R164,Data!$A$4:$X$2000,Data!$H$2,FALSE))</f>
        <v/>
      </c>
      <c r="F164" t="str">
        <f>IF(R164="","",VLOOKUP($R164,Data!$A$4:$X$2000,Data!$I$2,FALSE))</f>
        <v/>
      </c>
      <c r="G164" t="str">
        <f>IF(R164="","",VLOOKUP($R164,Data!$A$4:$X$2000,Data!$J$2,FALSE))</f>
        <v/>
      </c>
      <c r="H164" t="str">
        <f>IF(R164="","",VLOOKUP($R164,Data!$A$4:$X$2000,Data!$K$2,FALSE))</f>
        <v/>
      </c>
      <c r="I164" t="str">
        <f>IF(R164="","",VLOOKUP($R164,Data!$A$4:$X$2000,Data!$L$2,FALSE))</f>
        <v/>
      </c>
      <c r="J164" s="10" t="str">
        <f>IF(R164="","",VLOOKUP($R164,Data!$A$4:$X$2000,Data!$M$2,FALSE))</f>
        <v/>
      </c>
      <c r="K164" s="10" t="str">
        <f>IF(R164="","",VLOOKUP($R164,Data!$A$4:$X$2000,Data!$Q$2,FALSE)+VLOOKUP($R164,Data!$A$4:$X$2000,Data!$O$2,FALSE))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IF((MAX($R$4:R163)+1)&gt;Data!$A$1,"",MAX($R$4:R163)+1)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IF(R165="","",VLOOKUP($R165,Data!$A$4:$X$2000,Data!$E$2,FALSE))</f>
        <v/>
      </c>
      <c r="C165" t="str">
        <f>IF(R165="","",VLOOKUP($R165,Data!$A$4:$X$2000,Data!$F$2,FALSE))</f>
        <v/>
      </c>
      <c r="D165" t="str">
        <f>IF(R165="","",VLOOKUP($R165,Data!$A$4:$X$2000,Data!$G$2,FALSE))</f>
        <v/>
      </c>
      <c r="E165" t="str">
        <f>IF(R165="","",VLOOKUP($R165,Data!$A$4:$X$2000,Data!$H$2,FALSE))</f>
        <v/>
      </c>
      <c r="F165" t="str">
        <f>IF(R165="","",VLOOKUP($R165,Data!$A$4:$X$2000,Data!$I$2,FALSE))</f>
        <v/>
      </c>
      <c r="G165" t="str">
        <f>IF(R165="","",VLOOKUP($R165,Data!$A$4:$X$2000,Data!$J$2,FALSE))</f>
        <v/>
      </c>
      <c r="H165" t="str">
        <f>IF(R165="","",VLOOKUP($R165,Data!$A$4:$X$2000,Data!$K$2,FALSE))</f>
        <v/>
      </c>
      <c r="I165" t="str">
        <f>IF(R165="","",VLOOKUP($R165,Data!$A$4:$X$2000,Data!$L$2,FALSE))</f>
        <v/>
      </c>
      <c r="J165" s="10" t="str">
        <f>IF(R165="","",VLOOKUP($R165,Data!$A$4:$X$2000,Data!$M$2,FALSE))</f>
        <v/>
      </c>
      <c r="K165" s="10" t="str">
        <f>IF(R165="","",VLOOKUP($R165,Data!$A$4:$X$2000,Data!$Q$2,FALSE)+VLOOKUP($R165,Data!$A$4:$X$2000,Data!$O$2,FALSE))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IF((MAX($R$4:R164)+1)&gt;Data!$A$1,"",MAX($R$4:R164)+1)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IF(R166="","",VLOOKUP($R166,Data!$A$4:$X$2000,Data!$E$2,FALSE))</f>
        <v/>
      </c>
      <c r="C166" t="str">
        <f>IF(R166="","",VLOOKUP($R166,Data!$A$4:$X$2000,Data!$F$2,FALSE))</f>
        <v/>
      </c>
      <c r="D166" t="str">
        <f>IF(R166="","",VLOOKUP($R166,Data!$A$4:$X$2000,Data!$G$2,FALSE))</f>
        <v/>
      </c>
      <c r="E166" t="str">
        <f>IF(R166="","",VLOOKUP($R166,Data!$A$4:$X$2000,Data!$H$2,FALSE))</f>
        <v/>
      </c>
      <c r="F166" t="str">
        <f>IF(R166="","",VLOOKUP($R166,Data!$A$4:$X$2000,Data!$I$2,FALSE))</f>
        <v/>
      </c>
      <c r="G166" t="str">
        <f>IF(R166="","",VLOOKUP($R166,Data!$A$4:$X$2000,Data!$J$2,FALSE))</f>
        <v/>
      </c>
      <c r="H166" t="str">
        <f>IF(R166="","",VLOOKUP($R166,Data!$A$4:$X$2000,Data!$K$2,FALSE))</f>
        <v/>
      </c>
      <c r="I166" t="str">
        <f>IF(R166="","",VLOOKUP($R166,Data!$A$4:$X$2000,Data!$L$2,FALSE))</f>
        <v/>
      </c>
      <c r="J166" s="10" t="str">
        <f>IF(R166="","",VLOOKUP($R166,Data!$A$4:$X$2000,Data!$M$2,FALSE))</f>
        <v/>
      </c>
      <c r="K166" s="10" t="str">
        <f>IF(R166="","",VLOOKUP($R166,Data!$A$4:$X$2000,Data!$Q$2,FALSE)+VLOOKUP($R166,Data!$A$4:$X$2000,Data!$O$2,FALSE))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IF((MAX($R$4:R165)+1)&gt;Data!$A$1,"",MAX($R$4:R165)+1)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IF(R167="","",VLOOKUP($R167,Data!$A$4:$X$2000,Data!$E$2,FALSE))</f>
        <v/>
      </c>
      <c r="C167" t="str">
        <f>IF(R167="","",VLOOKUP($R167,Data!$A$4:$X$2000,Data!$F$2,FALSE))</f>
        <v/>
      </c>
      <c r="D167" t="str">
        <f>IF(R167="","",VLOOKUP($R167,Data!$A$4:$X$2000,Data!$G$2,FALSE))</f>
        <v/>
      </c>
      <c r="E167" t="str">
        <f>IF(R167="","",VLOOKUP($R167,Data!$A$4:$X$2000,Data!$H$2,FALSE))</f>
        <v/>
      </c>
      <c r="F167" t="str">
        <f>IF(R167="","",VLOOKUP($R167,Data!$A$4:$X$2000,Data!$I$2,FALSE))</f>
        <v/>
      </c>
      <c r="G167" t="str">
        <f>IF(R167="","",VLOOKUP($R167,Data!$A$4:$X$2000,Data!$J$2,FALSE))</f>
        <v/>
      </c>
      <c r="H167" t="str">
        <f>IF(R167="","",VLOOKUP($R167,Data!$A$4:$X$2000,Data!$K$2,FALSE))</f>
        <v/>
      </c>
      <c r="I167" t="str">
        <f>IF(R167="","",VLOOKUP($R167,Data!$A$4:$X$2000,Data!$L$2,FALSE))</f>
        <v/>
      </c>
      <c r="J167" s="10" t="str">
        <f>IF(R167="","",VLOOKUP($R167,Data!$A$4:$X$2000,Data!$M$2,FALSE))</f>
        <v/>
      </c>
      <c r="K167" s="10" t="str">
        <f>IF(R167="","",VLOOKUP($R167,Data!$A$4:$X$2000,Data!$Q$2,FALSE)+VLOOKUP($R167,Data!$A$4:$X$2000,Data!$O$2,FALSE))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IF((MAX($R$4:R166)+1)&gt;Data!$A$1,"",MAX($R$4:R166)+1)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IF(R168="","",VLOOKUP($R168,Data!$A$4:$X$2000,Data!$E$2,FALSE))</f>
        <v/>
      </c>
      <c r="C168" t="str">
        <f>IF(R168="","",VLOOKUP($R168,Data!$A$4:$X$2000,Data!$F$2,FALSE))</f>
        <v/>
      </c>
      <c r="D168" t="str">
        <f>IF(R168="","",VLOOKUP($R168,Data!$A$4:$X$2000,Data!$G$2,FALSE))</f>
        <v/>
      </c>
      <c r="E168" t="str">
        <f>IF(R168="","",VLOOKUP($R168,Data!$A$4:$X$2000,Data!$H$2,FALSE))</f>
        <v/>
      </c>
      <c r="F168" t="str">
        <f>IF(R168="","",VLOOKUP($R168,Data!$A$4:$X$2000,Data!$I$2,FALSE))</f>
        <v/>
      </c>
      <c r="G168" t="str">
        <f>IF(R168="","",VLOOKUP($R168,Data!$A$4:$X$2000,Data!$J$2,FALSE))</f>
        <v/>
      </c>
      <c r="H168" t="str">
        <f>IF(R168="","",VLOOKUP($R168,Data!$A$4:$X$2000,Data!$K$2,FALSE))</f>
        <v/>
      </c>
      <c r="I168" t="str">
        <f>IF(R168="","",VLOOKUP($R168,Data!$A$4:$X$2000,Data!$L$2,FALSE))</f>
        <v/>
      </c>
      <c r="J168" s="10" t="str">
        <f>IF(R168="","",VLOOKUP($R168,Data!$A$4:$X$2000,Data!$M$2,FALSE))</f>
        <v/>
      </c>
      <c r="K168" s="10" t="str">
        <f>IF(R168="","",VLOOKUP($R168,Data!$A$4:$X$2000,Data!$Q$2,FALSE)+VLOOKUP($R168,Data!$A$4:$X$2000,Data!$O$2,FALSE))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IF((MAX($R$4:R167)+1)&gt;Data!$A$1,"",MAX($R$4:R167)+1)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IF(R169="","",VLOOKUP($R169,Data!$A$4:$X$2000,Data!$E$2,FALSE))</f>
        <v/>
      </c>
      <c r="C169" t="str">
        <f>IF(R169="","",VLOOKUP($R169,Data!$A$4:$X$2000,Data!$F$2,FALSE))</f>
        <v/>
      </c>
      <c r="D169" t="str">
        <f>IF(R169="","",VLOOKUP($R169,Data!$A$4:$X$2000,Data!$G$2,FALSE))</f>
        <v/>
      </c>
      <c r="E169" t="str">
        <f>IF(R169="","",VLOOKUP($R169,Data!$A$4:$X$2000,Data!$H$2,FALSE))</f>
        <v/>
      </c>
      <c r="F169" t="str">
        <f>IF(R169="","",VLOOKUP($R169,Data!$A$4:$X$2000,Data!$I$2,FALSE))</f>
        <v/>
      </c>
      <c r="G169" t="str">
        <f>IF(R169="","",VLOOKUP($R169,Data!$A$4:$X$2000,Data!$J$2,FALSE))</f>
        <v/>
      </c>
      <c r="H169" t="str">
        <f>IF(R169="","",VLOOKUP($R169,Data!$A$4:$X$2000,Data!$K$2,FALSE))</f>
        <v/>
      </c>
      <c r="I169" t="str">
        <f>IF(R169="","",VLOOKUP($R169,Data!$A$4:$X$2000,Data!$L$2,FALSE))</f>
        <v/>
      </c>
      <c r="J169" s="10" t="str">
        <f>IF(R169="","",VLOOKUP($R169,Data!$A$4:$X$2000,Data!$M$2,FALSE))</f>
        <v/>
      </c>
      <c r="K169" s="10" t="str">
        <f>IF(R169="","",VLOOKUP($R169,Data!$A$4:$X$2000,Data!$Q$2,FALSE)+VLOOKUP($R169,Data!$A$4:$X$2000,Data!$O$2,FALSE))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IF((MAX($R$4:R168)+1)&gt;Data!$A$1,"",MAX($R$4:R168)+1)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IF(R170="","",VLOOKUP($R170,Data!$A$4:$X$2000,Data!$E$2,FALSE))</f>
        <v/>
      </c>
      <c r="C170" t="str">
        <f>IF(R170="","",VLOOKUP($R170,Data!$A$4:$X$2000,Data!$F$2,FALSE))</f>
        <v/>
      </c>
      <c r="D170" t="str">
        <f>IF(R170="","",VLOOKUP($R170,Data!$A$4:$X$2000,Data!$G$2,FALSE))</f>
        <v/>
      </c>
      <c r="E170" t="str">
        <f>IF(R170="","",VLOOKUP($R170,Data!$A$4:$X$2000,Data!$H$2,FALSE))</f>
        <v/>
      </c>
      <c r="F170" t="str">
        <f>IF(R170="","",VLOOKUP($R170,Data!$A$4:$X$2000,Data!$I$2,FALSE))</f>
        <v/>
      </c>
      <c r="G170" t="str">
        <f>IF(R170="","",VLOOKUP($R170,Data!$A$4:$X$2000,Data!$J$2,FALSE))</f>
        <v/>
      </c>
      <c r="H170" t="str">
        <f>IF(R170="","",VLOOKUP($R170,Data!$A$4:$X$2000,Data!$K$2,FALSE))</f>
        <v/>
      </c>
      <c r="I170" t="str">
        <f>IF(R170="","",VLOOKUP($R170,Data!$A$4:$X$2000,Data!$L$2,FALSE))</f>
        <v/>
      </c>
      <c r="J170" s="10" t="str">
        <f>IF(R170="","",VLOOKUP($R170,Data!$A$4:$X$2000,Data!$M$2,FALSE))</f>
        <v/>
      </c>
      <c r="K170" s="10" t="str">
        <f>IF(R170="","",VLOOKUP($R170,Data!$A$4:$X$2000,Data!$Q$2,FALSE)+VLOOKUP($R170,Data!$A$4:$X$2000,Data!$O$2,FALSE))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IF((MAX($R$4:R169)+1)&gt;Data!$A$1,"",MAX($R$4:R169)+1)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IF(R171="","",VLOOKUP($R171,Data!$A$4:$X$2000,Data!$E$2,FALSE))</f>
        <v/>
      </c>
      <c r="C171" t="str">
        <f>IF(R171="","",VLOOKUP($R171,Data!$A$4:$X$2000,Data!$F$2,FALSE))</f>
        <v/>
      </c>
      <c r="D171" t="str">
        <f>IF(R171="","",VLOOKUP($R171,Data!$A$4:$X$2000,Data!$G$2,FALSE))</f>
        <v/>
      </c>
      <c r="E171" t="str">
        <f>IF(R171="","",VLOOKUP($R171,Data!$A$4:$X$2000,Data!$H$2,FALSE))</f>
        <v/>
      </c>
      <c r="F171" t="str">
        <f>IF(R171="","",VLOOKUP($R171,Data!$A$4:$X$2000,Data!$I$2,FALSE))</f>
        <v/>
      </c>
      <c r="G171" t="str">
        <f>IF(R171="","",VLOOKUP($R171,Data!$A$4:$X$2000,Data!$J$2,FALSE))</f>
        <v/>
      </c>
      <c r="H171" t="str">
        <f>IF(R171="","",VLOOKUP($R171,Data!$A$4:$X$2000,Data!$K$2,FALSE))</f>
        <v/>
      </c>
      <c r="I171" t="str">
        <f>IF(R171="","",VLOOKUP($R171,Data!$A$4:$X$2000,Data!$L$2,FALSE))</f>
        <v/>
      </c>
      <c r="J171" s="10" t="str">
        <f>IF(R171="","",VLOOKUP($R171,Data!$A$4:$X$2000,Data!$M$2,FALSE))</f>
        <v/>
      </c>
      <c r="K171" s="10" t="str">
        <f>IF(R171="","",VLOOKUP($R171,Data!$A$4:$X$2000,Data!$Q$2,FALSE)+VLOOKUP($R171,Data!$A$4:$X$2000,Data!$O$2,FALSE))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IF((MAX($R$4:R170)+1)&gt;Data!$A$1,"",MAX($R$4:R170)+1)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IF(R172="","",VLOOKUP($R172,Data!$A$4:$X$2000,Data!$E$2,FALSE))</f>
        <v/>
      </c>
      <c r="C172" t="str">
        <f>IF(R172="","",VLOOKUP($R172,Data!$A$4:$X$2000,Data!$F$2,FALSE))</f>
        <v/>
      </c>
      <c r="D172" t="str">
        <f>IF(R172="","",VLOOKUP($R172,Data!$A$4:$X$2000,Data!$G$2,FALSE))</f>
        <v/>
      </c>
      <c r="E172" t="str">
        <f>IF(R172="","",VLOOKUP($R172,Data!$A$4:$X$2000,Data!$H$2,FALSE))</f>
        <v/>
      </c>
      <c r="F172" t="str">
        <f>IF(R172="","",VLOOKUP($R172,Data!$A$4:$X$2000,Data!$I$2,FALSE))</f>
        <v/>
      </c>
      <c r="G172" t="str">
        <f>IF(R172="","",VLOOKUP($R172,Data!$A$4:$X$2000,Data!$J$2,FALSE))</f>
        <v/>
      </c>
      <c r="H172" t="str">
        <f>IF(R172="","",VLOOKUP($R172,Data!$A$4:$X$2000,Data!$K$2,FALSE))</f>
        <v/>
      </c>
      <c r="I172" t="str">
        <f>IF(R172="","",VLOOKUP($R172,Data!$A$4:$X$2000,Data!$L$2,FALSE))</f>
        <v/>
      </c>
      <c r="J172" s="10" t="str">
        <f>IF(R172="","",VLOOKUP($R172,Data!$A$4:$X$2000,Data!$M$2,FALSE))</f>
        <v/>
      </c>
      <c r="K172" s="10" t="str">
        <f>IF(R172="","",VLOOKUP($R172,Data!$A$4:$X$2000,Data!$Q$2,FALSE)+VLOOKUP($R172,Data!$A$4:$X$2000,Data!$O$2,FALSE))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IF((MAX($R$4:R171)+1)&gt;Data!$A$1,"",MAX($R$4:R171)+1)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IF(R173="","",VLOOKUP($R173,Data!$A$4:$X$2000,Data!$E$2,FALSE))</f>
        <v/>
      </c>
      <c r="C173" t="str">
        <f>IF(R173="","",VLOOKUP($R173,Data!$A$4:$X$2000,Data!$F$2,FALSE))</f>
        <v/>
      </c>
      <c r="D173" t="str">
        <f>IF(R173="","",VLOOKUP($R173,Data!$A$4:$X$2000,Data!$G$2,FALSE))</f>
        <v/>
      </c>
      <c r="E173" t="str">
        <f>IF(R173="","",VLOOKUP($R173,Data!$A$4:$X$2000,Data!$H$2,FALSE))</f>
        <v/>
      </c>
      <c r="F173" t="str">
        <f>IF(R173="","",VLOOKUP($R173,Data!$A$4:$X$2000,Data!$I$2,FALSE))</f>
        <v/>
      </c>
      <c r="G173" t="str">
        <f>IF(R173="","",VLOOKUP($R173,Data!$A$4:$X$2000,Data!$J$2,FALSE))</f>
        <v/>
      </c>
      <c r="H173" t="str">
        <f>IF(R173="","",VLOOKUP($R173,Data!$A$4:$X$2000,Data!$K$2,FALSE))</f>
        <v/>
      </c>
      <c r="I173" t="str">
        <f>IF(R173="","",VLOOKUP($R173,Data!$A$4:$X$2000,Data!$L$2,FALSE))</f>
        <v/>
      </c>
      <c r="J173" s="10" t="str">
        <f>IF(R173="","",VLOOKUP($R173,Data!$A$4:$X$2000,Data!$M$2,FALSE))</f>
        <v/>
      </c>
      <c r="K173" s="10" t="str">
        <f>IF(R173="","",VLOOKUP($R173,Data!$A$4:$X$2000,Data!$Q$2,FALSE)+VLOOKUP($R173,Data!$A$4:$X$2000,Data!$O$2,FALSE))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IF((MAX($R$4:R172)+1)&gt;Data!$A$1,"",MAX($R$4:R172)+1)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IF(R174="","",VLOOKUP($R174,Data!$A$4:$X$2000,Data!$E$2,FALSE))</f>
        <v/>
      </c>
      <c r="C174" t="str">
        <f>IF(R174="","",VLOOKUP($R174,Data!$A$4:$X$2000,Data!$F$2,FALSE))</f>
        <v/>
      </c>
      <c r="D174" t="str">
        <f>IF(R174="","",VLOOKUP($R174,Data!$A$4:$X$2000,Data!$G$2,FALSE))</f>
        <v/>
      </c>
      <c r="E174" t="str">
        <f>IF(R174="","",VLOOKUP($R174,Data!$A$4:$X$2000,Data!$H$2,FALSE))</f>
        <v/>
      </c>
      <c r="F174" t="str">
        <f>IF(R174="","",VLOOKUP($R174,Data!$A$4:$X$2000,Data!$I$2,FALSE))</f>
        <v/>
      </c>
      <c r="G174" t="str">
        <f>IF(R174="","",VLOOKUP($R174,Data!$A$4:$X$2000,Data!$J$2,FALSE))</f>
        <v/>
      </c>
      <c r="H174" t="str">
        <f>IF(R174="","",VLOOKUP($R174,Data!$A$4:$X$2000,Data!$K$2,FALSE))</f>
        <v/>
      </c>
      <c r="I174" t="str">
        <f>IF(R174="","",VLOOKUP($R174,Data!$A$4:$X$2000,Data!$L$2,FALSE))</f>
        <v/>
      </c>
      <c r="J174" s="10" t="str">
        <f>IF(R174="","",VLOOKUP($R174,Data!$A$4:$X$2000,Data!$M$2,FALSE))</f>
        <v/>
      </c>
      <c r="K174" s="10" t="str">
        <f>IF(R174="","",VLOOKUP($R174,Data!$A$4:$X$2000,Data!$Q$2,FALSE)+VLOOKUP($R174,Data!$A$4:$X$2000,Data!$O$2,FALSE))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IF((MAX($R$4:R173)+1)&gt;Data!$A$1,"",MAX($R$4:R173)+1)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IF(R175="","",VLOOKUP($R175,Data!$A$4:$X$2000,Data!$E$2,FALSE))</f>
        <v/>
      </c>
      <c r="C175" t="str">
        <f>IF(R175="","",VLOOKUP($R175,Data!$A$4:$X$2000,Data!$F$2,FALSE))</f>
        <v/>
      </c>
      <c r="D175" t="str">
        <f>IF(R175="","",VLOOKUP($R175,Data!$A$4:$X$2000,Data!$G$2,FALSE))</f>
        <v/>
      </c>
      <c r="E175" t="str">
        <f>IF(R175="","",VLOOKUP($R175,Data!$A$4:$X$2000,Data!$H$2,FALSE))</f>
        <v/>
      </c>
      <c r="F175" t="str">
        <f>IF(R175="","",VLOOKUP($R175,Data!$A$4:$X$2000,Data!$I$2,FALSE))</f>
        <v/>
      </c>
      <c r="G175" t="str">
        <f>IF(R175="","",VLOOKUP($R175,Data!$A$4:$X$2000,Data!$J$2,FALSE))</f>
        <v/>
      </c>
      <c r="H175" t="str">
        <f>IF(R175="","",VLOOKUP($R175,Data!$A$4:$X$2000,Data!$K$2,FALSE))</f>
        <v/>
      </c>
      <c r="I175" t="str">
        <f>IF(R175="","",VLOOKUP($R175,Data!$A$4:$X$2000,Data!$L$2,FALSE))</f>
        <v/>
      </c>
      <c r="J175" s="10" t="str">
        <f>IF(R175="","",VLOOKUP($R175,Data!$A$4:$X$2000,Data!$M$2,FALSE))</f>
        <v/>
      </c>
      <c r="K175" s="10" t="str">
        <f>IF(R175="","",VLOOKUP($R175,Data!$A$4:$X$2000,Data!$Q$2,FALSE)+VLOOKUP($R175,Data!$A$4:$X$2000,Data!$O$2,FALSE))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IF((MAX($R$4:R174)+1)&gt;Data!$A$1,"",MAX($R$4:R174)+1)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IF(R176="","",VLOOKUP($R176,Data!$A$4:$X$2000,Data!$E$2,FALSE))</f>
        <v/>
      </c>
      <c r="C176" t="str">
        <f>IF(R176="","",VLOOKUP($R176,Data!$A$4:$X$2000,Data!$F$2,FALSE))</f>
        <v/>
      </c>
      <c r="D176" t="str">
        <f>IF(R176="","",VLOOKUP($R176,Data!$A$4:$X$2000,Data!$G$2,FALSE))</f>
        <v/>
      </c>
      <c r="E176" t="str">
        <f>IF(R176="","",VLOOKUP($R176,Data!$A$4:$X$2000,Data!$H$2,FALSE))</f>
        <v/>
      </c>
      <c r="F176" t="str">
        <f>IF(R176="","",VLOOKUP($R176,Data!$A$4:$X$2000,Data!$I$2,FALSE))</f>
        <v/>
      </c>
      <c r="G176" t="str">
        <f>IF(R176="","",VLOOKUP($R176,Data!$A$4:$X$2000,Data!$J$2,FALSE))</f>
        <v/>
      </c>
      <c r="H176" t="str">
        <f>IF(R176="","",VLOOKUP($R176,Data!$A$4:$X$2000,Data!$K$2,FALSE))</f>
        <v/>
      </c>
      <c r="I176" t="str">
        <f>IF(R176="","",VLOOKUP($R176,Data!$A$4:$X$2000,Data!$L$2,FALSE))</f>
        <v/>
      </c>
      <c r="J176" s="10" t="str">
        <f>IF(R176="","",VLOOKUP($R176,Data!$A$4:$X$2000,Data!$M$2,FALSE))</f>
        <v/>
      </c>
      <c r="K176" s="10" t="str">
        <f>IF(R176="","",VLOOKUP($R176,Data!$A$4:$X$2000,Data!$Q$2,FALSE)+VLOOKUP($R176,Data!$A$4:$X$2000,Data!$O$2,FALSE))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IF((MAX($R$4:R175)+1)&gt;Data!$A$1,"",MAX($R$4:R175)+1)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IF(R177="","",VLOOKUP($R177,Data!$A$4:$X$2000,Data!$E$2,FALSE))</f>
        <v/>
      </c>
      <c r="C177" t="str">
        <f>IF(R177="","",VLOOKUP($R177,Data!$A$4:$X$2000,Data!$F$2,FALSE))</f>
        <v/>
      </c>
      <c r="D177" t="str">
        <f>IF(R177="","",VLOOKUP($R177,Data!$A$4:$X$2000,Data!$G$2,FALSE))</f>
        <v/>
      </c>
      <c r="E177" t="str">
        <f>IF(R177="","",VLOOKUP($R177,Data!$A$4:$X$2000,Data!$H$2,FALSE))</f>
        <v/>
      </c>
      <c r="F177" t="str">
        <f>IF(R177="","",VLOOKUP($R177,Data!$A$4:$X$2000,Data!$I$2,FALSE))</f>
        <v/>
      </c>
      <c r="G177" t="str">
        <f>IF(R177="","",VLOOKUP($R177,Data!$A$4:$X$2000,Data!$J$2,FALSE))</f>
        <v/>
      </c>
      <c r="H177" t="str">
        <f>IF(R177="","",VLOOKUP($R177,Data!$A$4:$X$2000,Data!$K$2,FALSE))</f>
        <v/>
      </c>
      <c r="I177" t="str">
        <f>IF(R177="","",VLOOKUP($R177,Data!$A$4:$X$2000,Data!$L$2,FALSE))</f>
        <v/>
      </c>
      <c r="J177" s="10" t="str">
        <f>IF(R177="","",VLOOKUP($R177,Data!$A$4:$X$2000,Data!$M$2,FALSE))</f>
        <v/>
      </c>
      <c r="K177" s="10" t="str">
        <f>IF(R177="","",VLOOKUP($R177,Data!$A$4:$X$2000,Data!$Q$2,FALSE)+VLOOKUP($R177,Data!$A$4:$X$2000,Data!$O$2,FALSE))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IF((MAX($R$4:R176)+1)&gt;Data!$A$1,"",MAX($R$4:R176)+1)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IF(R178="","",VLOOKUP($R178,Data!$A$4:$X$2000,Data!$E$2,FALSE))</f>
        <v/>
      </c>
      <c r="C178" t="str">
        <f>IF(R178="","",VLOOKUP($R178,Data!$A$4:$X$2000,Data!$F$2,FALSE))</f>
        <v/>
      </c>
      <c r="D178" t="str">
        <f>IF(R178="","",VLOOKUP($R178,Data!$A$4:$X$2000,Data!$G$2,FALSE))</f>
        <v/>
      </c>
      <c r="E178" t="str">
        <f>IF(R178="","",VLOOKUP($R178,Data!$A$4:$X$2000,Data!$H$2,FALSE))</f>
        <v/>
      </c>
      <c r="F178" t="str">
        <f>IF(R178="","",VLOOKUP($R178,Data!$A$4:$X$2000,Data!$I$2,FALSE))</f>
        <v/>
      </c>
      <c r="G178" t="str">
        <f>IF(R178="","",VLOOKUP($R178,Data!$A$4:$X$2000,Data!$J$2,FALSE))</f>
        <v/>
      </c>
      <c r="H178" t="str">
        <f>IF(R178="","",VLOOKUP($R178,Data!$A$4:$X$2000,Data!$K$2,FALSE))</f>
        <v/>
      </c>
      <c r="I178" t="str">
        <f>IF(R178="","",VLOOKUP($R178,Data!$A$4:$X$2000,Data!$L$2,FALSE))</f>
        <v/>
      </c>
      <c r="J178" s="10" t="str">
        <f>IF(R178="","",VLOOKUP($R178,Data!$A$4:$X$2000,Data!$M$2,FALSE))</f>
        <v/>
      </c>
      <c r="K178" s="10" t="str">
        <f>IF(R178="","",VLOOKUP($R178,Data!$A$4:$X$2000,Data!$Q$2,FALSE)+VLOOKUP($R178,Data!$A$4:$X$2000,Data!$O$2,FALSE))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IF((MAX($R$4:R177)+1)&gt;Data!$A$1,"",MAX($R$4:R177)+1)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IF(R179="","",VLOOKUP($R179,Data!$A$4:$X$2000,Data!$E$2,FALSE))</f>
        <v/>
      </c>
      <c r="C179" t="str">
        <f>IF(R179="","",VLOOKUP($R179,Data!$A$4:$X$2000,Data!$F$2,FALSE))</f>
        <v/>
      </c>
      <c r="D179" t="str">
        <f>IF(R179="","",VLOOKUP($R179,Data!$A$4:$X$2000,Data!$G$2,FALSE))</f>
        <v/>
      </c>
      <c r="E179" t="str">
        <f>IF(R179="","",VLOOKUP($R179,Data!$A$4:$X$2000,Data!$H$2,FALSE))</f>
        <v/>
      </c>
      <c r="F179" t="str">
        <f>IF(R179="","",VLOOKUP($R179,Data!$A$4:$X$2000,Data!$I$2,FALSE))</f>
        <v/>
      </c>
      <c r="G179" t="str">
        <f>IF(R179="","",VLOOKUP($R179,Data!$A$4:$X$2000,Data!$J$2,FALSE))</f>
        <v/>
      </c>
      <c r="H179" t="str">
        <f>IF(R179="","",VLOOKUP($R179,Data!$A$4:$X$2000,Data!$K$2,FALSE))</f>
        <v/>
      </c>
      <c r="I179" t="str">
        <f>IF(R179="","",VLOOKUP($R179,Data!$A$4:$X$2000,Data!$L$2,FALSE))</f>
        <v/>
      </c>
      <c r="J179" s="10" t="str">
        <f>IF(R179="","",VLOOKUP($R179,Data!$A$4:$X$2000,Data!$M$2,FALSE))</f>
        <v/>
      </c>
      <c r="K179" s="10" t="str">
        <f>IF(R179="","",VLOOKUP($R179,Data!$A$4:$X$2000,Data!$Q$2,FALSE)+VLOOKUP($R179,Data!$A$4:$X$2000,Data!$O$2,FALSE))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IF((MAX($R$4:R178)+1)&gt;Data!$A$1,"",MAX($R$4:R178)+1)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IF(R180="","",VLOOKUP($R180,Data!$A$4:$X$2000,Data!$E$2,FALSE))</f>
        <v/>
      </c>
      <c r="C180" t="str">
        <f>IF(R180="","",VLOOKUP($R180,Data!$A$4:$X$2000,Data!$F$2,FALSE))</f>
        <v/>
      </c>
      <c r="D180" t="str">
        <f>IF(R180="","",VLOOKUP($R180,Data!$A$4:$X$2000,Data!$G$2,FALSE))</f>
        <v/>
      </c>
      <c r="E180" t="str">
        <f>IF(R180="","",VLOOKUP($R180,Data!$A$4:$X$2000,Data!$H$2,FALSE))</f>
        <v/>
      </c>
      <c r="F180" t="str">
        <f>IF(R180="","",VLOOKUP($R180,Data!$A$4:$X$2000,Data!$I$2,FALSE))</f>
        <v/>
      </c>
      <c r="G180" t="str">
        <f>IF(R180="","",VLOOKUP($R180,Data!$A$4:$X$2000,Data!$J$2,FALSE))</f>
        <v/>
      </c>
      <c r="H180" t="str">
        <f>IF(R180="","",VLOOKUP($R180,Data!$A$4:$X$2000,Data!$K$2,FALSE))</f>
        <v/>
      </c>
      <c r="I180" t="str">
        <f>IF(R180="","",VLOOKUP($R180,Data!$A$4:$X$2000,Data!$L$2,FALSE))</f>
        <v/>
      </c>
      <c r="J180" s="10" t="str">
        <f>IF(R180="","",VLOOKUP($R180,Data!$A$4:$X$2000,Data!$M$2,FALSE))</f>
        <v/>
      </c>
      <c r="K180" s="10" t="str">
        <f>IF(R180="","",VLOOKUP($R180,Data!$A$4:$X$2000,Data!$Q$2,FALSE)+VLOOKUP($R180,Data!$A$4:$X$2000,Data!$O$2,FALSE))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IF((MAX($R$4:R179)+1)&gt;Data!$A$1,"",MAX($R$4:R179)+1)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IF(R181="","",VLOOKUP($R181,Data!$A$4:$X$2000,Data!$E$2,FALSE))</f>
        <v/>
      </c>
      <c r="C181" t="str">
        <f>IF(R181="","",VLOOKUP($R181,Data!$A$4:$X$2000,Data!$F$2,FALSE))</f>
        <v/>
      </c>
      <c r="D181" t="str">
        <f>IF(R181="","",VLOOKUP($R181,Data!$A$4:$X$2000,Data!$G$2,FALSE))</f>
        <v/>
      </c>
      <c r="E181" t="str">
        <f>IF(R181="","",VLOOKUP($R181,Data!$A$4:$X$2000,Data!$H$2,FALSE))</f>
        <v/>
      </c>
      <c r="F181" t="str">
        <f>IF(R181="","",VLOOKUP($R181,Data!$A$4:$X$2000,Data!$I$2,FALSE))</f>
        <v/>
      </c>
      <c r="G181" t="str">
        <f>IF(R181="","",VLOOKUP($R181,Data!$A$4:$X$2000,Data!$J$2,FALSE))</f>
        <v/>
      </c>
      <c r="H181" t="str">
        <f>IF(R181="","",VLOOKUP($R181,Data!$A$4:$X$2000,Data!$K$2,FALSE))</f>
        <v/>
      </c>
      <c r="I181" t="str">
        <f>IF(R181="","",VLOOKUP($R181,Data!$A$4:$X$2000,Data!$L$2,FALSE))</f>
        <v/>
      </c>
      <c r="J181" s="10" t="str">
        <f>IF(R181="","",VLOOKUP($R181,Data!$A$4:$X$2000,Data!$M$2,FALSE))</f>
        <v/>
      </c>
      <c r="K181" s="10" t="str">
        <f>IF(R181="","",VLOOKUP($R181,Data!$A$4:$X$2000,Data!$Q$2,FALSE)+VLOOKUP($R181,Data!$A$4:$X$2000,Data!$O$2,FALSE))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IF((MAX($R$4:R180)+1)&gt;Data!$A$1,"",MAX($R$4:R180)+1)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IF(R182="","",VLOOKUP($R182,Data!$A$4:$X$2000,Data!$E$2,FALSE))</f>
        <v/>
      </c>
      <c r="C182" t="str">
        <f>IF(R182="","",VLOOKUP($R182,Data!$A$4:$X$2000,Data!$F$2,FALSE))</f>
        <v/>
      </c>
      <c r="D182" t="str">
        <f>IF(R182="","",VLOOKUP($R182,Data!$A$4:$X$2000,Data!$G$2,FALSE))</f>
        <v/>
      </c>
      <c r="E182" t="str">
        <f>IF(R182="","",VLOOKUP($R182,Data!$A$4:$X$2000,Data!$H$2,FALSE))</f>
        <v/>
      </c>
      <c r="F182" t="str">
        <f>IF(R182="","",VLOOKUP($R182,Data!$A$4:$X$2000,Data!$I$2,FALSE))</f>
        <v/>
      </c>
      <c r="G182" t="str">
        <f>IF(R182="","",VLOOKUP($R182,Data!$A$4:$X$2000,Data!$J$2,FALSE))</f>
        <v/>
      </c>
      <c r="H182" t="str">
        <f>IF(R182="","",VLOOKUP($R182,Data!$A$4:$X$2000,Data!$K$2,FALSE))</f>
        <v/>
      </c>
      <c r="I182" t="str">
        <f>IF(R182="","",VLOOKUP($R182,Data!$A$4:$X$2000,Data!$L$2,FALSE))</f>
        <v/>
      </c>
      <c r="J182" s="10" t="str">
        <f>IF(R182="","",VLOOKUP($R182,Data!$A$4:$X$2000,Data!$M$2,FALSE))</f>
        <v/>
      </c>
      <c r="K182" s="10" t="str">
        <f>IF(R182="","",VLOOKUP($R182,Data!$A$4:$X$2000,Data!$Q$2,FALSE)+VLOOKUP($R182,Data!$A$4:$X$2000,Data!$O$2,FALSE))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IF((MAX($R$4:R181)+1)&gt;Data!$A$1,"",MAX($R$4:R181)+1)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IF(R183="","",VLOOKUP($R183,Data!$A$4:$X$2000,Data!$E$2,FALSE))</f>
        <v/>
      </c>
      <c r="C183" t="str">
        <f>IF(R183="","",VLOOKUP($R183,Data!$A$4:$X$2000,Data!$F$2,FALSE))</f>
        <v/>
      </c>
      <c r="D183" t="str">
        <f>IF(R183="","",VLOOKUP($R183,Data!$A$4:$X$2000,Data!$G$2,FALSE))</f>
        <v/>
      </c>
      <c r="E183" t="str">
        <f>IF(R183="","",VLOOKUP($R183,Data!$A$4:$X$2000,Data!$H$2,FALSE))</f>
        <v/>
      </c>
      <c r="F183" t="str">
        <f>IF(R183="","",VLOOKUP($R183,Data!$A$4:$X$2000,Data!$I$2,FALSE))</f>
        <v/>
      </c>
      <c r="G183" t="str">
        <f>IF(R183="","",VLOOKUP($R183,Data!$A$4:$X$2000,Data!$J$2,FALSE))</f>
        <v/>
      </c>
      <c r="H183" t="str">
        <f>IF(R183="","",VLOOKUP($R183,Data!$A$4:$X$2000,Data!$K$2,FALSE))</f>
        <v/>
      </c>
      <c r="I183" t="str">
        <f>IF(R183="","",VLOOKUP($R183,Data!$A$4:$X$2000,Data!$L$2,FALSE))</f>
        <v/>
      </c>
      <c r="J183" s="10" t="str">
        <f>IF(R183="","",VLOOKUP($R183,Data!$A$4:$X$2000,Data!$M$2,FALSE))</f>
        <v/>
      </c>
      <c r="K183" s="10" t="str">
        <f>IF(R183="","",VLOOKUP($R183,Data!$A$4:$X$2000,Data!$Q$2,FALSE)+VLOOKUP($R183,Data!$A$4:$X$2000,Data!$O$2,FALSE))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IF((MAX($R$4:R182)+1)&gt;Data!$A$1,"",MAX($R$4:R182)+1)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IF(R184="","",VLOOKUP($R184,Data!$A$4:$X$2000,Data!$E$2,FALSE))</f>
        <v/>
      </c>
      <c r="C184" t="str">
        <f>IF(R184="","",VLOOKUP($R184,Data!$A$4:$X$2000,Data!$F$2,FALSE))</f>
        <v/>
      </c>
      <c r="D184" t="str">
        <f>IF(R184="","",VLOOKUP($R184,Data!$A$4:$X$2000,Data!$G$2,FALSE))</f>
        <v/>
      </c>
      <c r="E184" t="str">
        <f>IF(R184="","",VLOOKUP($R184,Data!$A$4:$X$2000,Data!$H$2,FALSE))</f>
        <v/>
      </c>
      <c r="F184" t="str">
        <f>IF(R184="","",VLOOKUP($R184,Data!$A$4:$X$2000,Data!$I$2,FALSE))</f>
        <v/>
      </c>
      <c r="G184" t="str">
        <f>IF(R184="","",VLOOKUP($R184,Data!$A$4:$X$2000,Data!$J$2,FALSE))</f>
        <v/>
      </c>
      <c r="H184" t="str">
        <f>IF(R184="","",VLOOKUP($R184,Data!$A$4:$X$2000,Data!$K$2,FALSE))</f>
        <v/>
      </c>
      <c r="I184" t="str">
        <f>IF(R184="","",VLOOKUP($R184,Data!$A$4:$X$2000,Data!$L$2,FALSE))</f>
        <v/>
      </c>
      <c r="J184" s="10" t="str">
        <f>IF(R184="","",VLOOKUP($R184,Data!$A$4:$X$2000,Data!$M$2,FALSE))</f>
        <v/>
      </c>
      <c r="K184" s="10" t="str">
        <f>IF(R184="","",VLOOKUP($R184,Data!$A$4:$X$2000,Data!$Q$2,FALSE)+VLOOKUP($R184,Data!$A$4:$X$2000,Data!$O$2,FALSE))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IF((MAX($R$4:R183)+1)&gt;Data!$A$1,"",MAX($R$4:R183)+1)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IF(R185="","",VLOOKUP($R185,Data!$A$4:$X$2000,Data!$E$2,FALSE))</f>
        <v/>
      </c>
      <c r="C185" t="str">
        <f>IF(R185="","",VLOOKUP($R185,Data!$A$4:$X$2000,Data!$F$2,FALSE))</f>
        <v/>
      </c>
      <c r="D185" t="str">
        <f>IF(R185="","",VLOOKUP($R185,Data!$A$4:$X$2000,Data!$G$2,FALSE))</f>
        <v/>
      </c>
      <c r="E185" t="str">
        <f>IF(R185="","",VLOOKUP($R185,Data!$A$4:$X$2000,Data!$H$2,FALSE))</f>
        <v/>
      </c>
      <c r="F185" t="str">
        <f>IF(R185="","",VLOOKUP($R185,Data!$A$4:$X$2000,Data!$I$2,FALSE))</f>
        <v/>
      </c>
      <c r="G185" t="str">
        <f>IF(R185="","",VLOOKUP($R185,Data!$A$4:$X$2000,Data!$J$2,FALSE))</f>
        <v/>
      </c>
      <c r="H185" t="str">
        <f>IF(R185="","",VLOOKUP($R185,Data!$A$4:$X$2000,Data!$K$2,FALSE))</f>
        <v/>
      </c>
      <c r="I185" t="str">
        <f>IF(R185="","",VLOOKUP($R185,Data!$A$4:$X$2000,Data!$L$2,FALSE))</f>
        <v/>
      </c>
      <c r="J185" s="10" t="str">
        <f>IF(R185="","",VLOOKUP($R185,Data!$A$4:$X$2000,Data!$M$2,FALSE))</f>
        <v/>
      </c>
      <c r="K185" s="10" t="str">
        <f>IF(R185="","",VLOOKUP($R185,Data!$A$4:$X$2000,Data!$Q$2,FALSE)+VLOOKUP($R185,Data!$A$4:$X$2000,Data!$O$2,FALSE))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IF((MAX($R$4:R184)+1)&gt;Data!$A$1,"",MAX($R$4:R184)+1)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IF(R186="","",VLOOKUP($R186,Data!$A$4:$X$2000,Data!$E$2,FALSE))</f>
        <v/>
      </c>
      <c r="C186" t="str">
        <f>IF(R186="","",VLOOKUP($R186,Data!$A$4:$X$2000,Data!$F$2,FALSE))</f>
        <v/>
      </c>
      <c r="D186" t="str">
        <f>IF(R186="","",VLOOKUP($R186,Data!$A$4:$X$2000,Data!$G$2,FALSE))</f>
        <v/>
      </c>
      <c r="E186" t="str">
        <f>IF(R186="","",VLOOKUP($R186,Data!$A$4:$X$2000,Data!$H$2,FALSE))</f>
        <v/>
      </c>
      <c r="F186" t="str">
        <f>IF(R186="","",VLOOKUP($R186,Data!$A$4:$X$2000,Data!$I$2,FALSE))</f>
        <v/>
      </c>
      <c r="G186" t="str">
        <f>IF(R186="","",VLOOKUP($R186,Data!$A$4:$X$2000,Data!$J$2,FALSE))</f>
        <v/>
      </c>
      <c r="H186" t="str">
        <f>IF(R186="","",VLOOKUP($R186,Data!$A$4:$X$2000,Data!$K$2,FALSE))</f>
        <v/>
      </c>
      <c r="I186" t="str">
        <f>IF(R186="","",VLOOKUP($R186,Data!$A$4:$X$2000,Data!$L$2,FALSE))</f>
        <v/>
      </c>
      <c r="J186" s="10" t="str">
        <f>IF(R186="","",VLOOKUP($R186,Data!$A$4:$X$2000,Data!$M$2,FALSE))</f>
        <v/>
      </c>
      <c r="K186" s="10" t="str">
        <f>IF(R186="","",VLOOKUP($R186,Data!$A$4:$X$2000,Data!$Q$2,FALSE)+VLOOKUP($R186,Data!$A$4:$X$2000,Data!$O$2,FALSE))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IF((MAX($R$4:R185)+1)&gt;Data!$A$1,"",MAX($R$4:R185)+1)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IF(R187="","",VLOOKUP($R187,Data!$A$4:$X$2000,Data!$E$2,FALSE))</f>
        <v/>
      </c>
      <c r="C187" t="str">
        <f>IF(R187="","",VLOOKUP($R187,Data!$A$4:$X$2000,Data!$F$2,FALSE))</f>
        <v/>
      </c>
      <c r="D187" t="str">
        <f>IF(R187="","",VLOOKUP($R187,Data!$A$4:$X$2000,Data!$G$2,FALSE))</f>
        <v/>
      </c>
      <c r="E187" t="str">
        <f>IF(R187="","",VLOOKUP($R187,Data!$A$4:$X$2000,Data!$H$2,FALSE))</f>
        <v/>
      </c>
      <c r="F187" t="str">
        <f>IF(R187="","",VLOOKUP($R187,Data!$A$4:$X$2000,Data!$I$2,FALSE))</f>
        <v/>
      </c>
      <c r="G187" t="str">
        <f>IF(R187="","",VLOOKUP($R187,Data!$A$4:$X$2000,Data!$J$2,FALSE))</f>
        <v/>
      </c>
      <c r="H187" t="str">
        <f>IF(R187="","",VLOOKUP($R187,Data!$A$4:$X$2000,Data!$K$2,FALSE))</f>
        <v/>
      </c>
      <c r="I187" t="str">
        <f>IF(R187="","",VLOOKUP($R187,Data!$A$4:$X$2000,Data!$L$2,FALSE))</f>
        <v/>
      </c>
      <c r="J187" s="10" t="str">
        <f>IF(R187="","",VLOOKUP($R187,Data!$A$4:$X$2000,Data!$M$2,FALSE))</f>
        <v/>
      </c>
      <c r="K187" s="10" t="str">
        <f>IF(R187="","",VLOOKUP($R187,Data!$A$4:$X$2000,Data!$Q$2,FALSE)+VLOOKUP($R187,Data!$A$4:$X$2000,Data!$O$2,FALSE))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IF((MAX($R$4:R186)+1)&gt;Data!$A$1,"",MAX($R$4:R186)+1)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IF(R188="","",VLOOKUP($R188,Data!$A$4:$X$2000,Data!$E$2,FALSE))</f>
        <v/>
      </c>
      <c r="C188" t="str">
        <f>IF(R188="","",VLOOKUP($R188,Data!$A$4:$X$2000,Data!$F$2,FALSE))</f>
        <v/>
      </c>
      <c r="D188" t="str">
        <f>IF(R188="","",VLOOKUP($R188,Data!$A$4:$X$2000,Data!$G$2,FALSE))</f>
        <v/>
      </c>
      <c r="E188" t="str">
        <f>IF(R188="","",VLOOKUP($R188,Data!$A$4:$X$2000,Data!$H$2,FALSE))</f>
        <v/>
      </c>
      <c r="F188" t="str">
        <f>IF(R188="","",VLOOKUP($R188,Data!$A$4:$X$2000,Data!$I$2,FALSE))</f>
        <v/>
      </c>
      <c r="G188" t="str">
        <f>IF(R188="","",VLOOKUP($R188,Data!$A$4:$X$2000,Data!$J$2,FALSE))</f>
        <v/>
      </c>
      <c r="H188" t="str">
        <f>IF(R188="","",VLOOKUP($R188,Data!$A$4:$X$2000,Data!$K$2,FALSE))</f>
        <v/>
      </c>
      <c r="I188" t="str">
        <f>IF(R188="","",VLOOKUP($R188,Data!$A$4:$X$2000,Data!$L$2,FALSE))</f>
        <v/>
      </c>
      <c r="J188" s="10" t="str">
        <f>IF(R188="","",VLOOKUP($R188,Data!$A$4:$X$2000,Data!$M$2,FALSE))</f>
        <v/>
      </c>
      <c r="K188" s="10" t="str">
        <f>IF(R188="","",VLOOKUP($R188,Data!$A$4:$X$2000,Data!$Q$2,FALSE)+VLOOKUP($R188,Data!$A$4:$X$2000,Data!$O$2,FALSE))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IF((MAX($R$4:R187)+1)&gt;Data!$A$1,"",MAX($R$4:R187)+1)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IF(R189="","",VLOOKUP($R189,Data!$A$4:$X$2000,Data!$E$2,FALSE))</f>
        <v/>
      </c>
      <c r="C189" t="str">
        <f>IF(R189="","",VLOOKUP($R189,Data!$A$4:$X$2000,Data!$F$2,FALSE))</f>
        <v/>
      </c>
      <c r="D189" t="str">
        <f>IF(R189="","",VLOOKUP($R189,Data!$A$4:$X$2000,Data!$G$2,FALSE))</f>
        <v/>
      </c>
      <c r="E189" t="str">
        <f>IF(R189="","",VLOOKUP($R189,Data!$A$4:$X$2000,Data!$H$2,FALSE))</f>
        <v/>
      </c>
      <c r="F189" t="str">
        <f>IF(R189="","",VLOOKUP($R189,Data!$A$4:$X$2000,Data!$I$2,FALSE))</f>
        <v/>
      </c>
      <c r="G189" t="str">
        <f>IF(R189="","",VLOOKUP($R189,Data!$A$4:$X$2000,Data!$J$2,FALSE))</f>
        <v/>
      </c>
      <c r="H189" t="str">
        <f>IF(R189="","",VLOOKUP($R189,Data!$A$4:$X$2000,Data!$K$2,FALSE))</f>
        <v/>
      </c>
      <c r="I189" t="str">
        <f>IF(R189="","",VLOOKUP($R189,Data!$A$4:$X$2000,Data!$L$2,FALSE))</f>
        <v/>
      </c>
      <c r="J189" s="10" t="str">
        <f>IF(R189="","",VLOOKUP($R189,Data!$A$4:$X$2000,Data!$M$2,FALSE))</f>
        <v/>
      </c>
      <c r="K189" s="10" t="str">
        <f>IF(R189="","",VLOOKUP($R189,Data!$A$4:$X$2000,Data!$Q$2,FALSE)+VLOOKUP($R189,Data!$A$4:$X$2000,Data!$O$2,FALSE))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IF((MAX($R$4:R188)+1)&gt;Data!$A$1,"",MAX($R$4:R188)+1)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IF(R190="","",VLOOKUP($R190,Data!$A$4:$X$2000,Data!$E$2,FALSE))</f>
        <v/>
      </c>
      <c r="C190" t="str">
        <f>IF(R190="","",VLOOKUP($R190,Data!$A$4:$X$2000,Data!$F$2,FALSE))</f>
        <v/>
      </c>
      <c r="D190" t="str">
        <f>IF(R190="","",VLOOKUP($R190,Data!$A$4:$X$2000,Data!$G$2,FALSE))</f>
        <v/>
      </c>
      <c r="E190" t="str">
        <f>IF(R190="","",VLOOKUP($R190,Data!$A$4:$X$2000,Data!$H$2,FALSE))</f>
        <v/>
      </c>
      <c r="F190" t="str">
        <f>IF(R190="","",VLOOKUP($R190,Data!$A$4:$X$2000,Data!$I$2,FALSE))</f>
        <v/>
      </c>
      <c r="G190" t="str">
        <f>IF(R190="","",VLOOKUP($R190,Data!$A$4:$X$2000,Data!$J$2,FALSE))</f>
        <v/>
      </c>
      <c r="H190" t="str">
        <f>IF(R190="","",VLOOKUP($R190,Data!$A$4:$X$2000,Data!$K$2,FALSE))</f>
        <v/>
      </c>
      <c r="I190" t="str">
        <f>IF(R190="","",VLOOKUP($R190,Data!$A$4:$X$2000,Data!$L$2,FALSE))</f>
        <v/>
      </c>
      <c r="J190" s="10" t="str">
        <f>IF(R190="","",VLOOKUP($R190,Data!$A$4:$X$2000,Data!$M$2,FALSE))</f>
        <v/>
      </c>
      <c r="K190" s="10" t="str">
        <f>IF(R190="","",VLOOKUP($R190,Data!$A$4:$X$2000,Data!$Q$2,FALSE)+VLOOKUP($R190,Data!$A$4:$X$2000,Data!$O$2,FALSE))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IF((MAX($R$4:R189)+1)&gt;Data!$A$1,"",MAX($R$4:R189)+1)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IF(R191="","",VLOOKUP($R191,Data!$A$4:$X$2000,Data!$E$2,FALSE))</f>
        <v/>
      </c>
      <c r="C191" t="str">
        <f>IF(R191="","",VLOOKUP($R191,Data!$A$4:$X$2000,Data!$F$2,FALSE))</f>
        <v/>
      </c>
      <c r="D191" t="str">
        <f>IF(R191="","",VLOOKUP($R191,Data!$A$4:$X$2000,Data!$G$2,FALSE))</f>
        <v/>
      </c>
      <c r="E191" t="str">
        <f>IF(R191="","",VLOOKUP($R191,Data!$A$4:$X$2000,Data!$H$2,FALSE))</f>
        <v/>
      </c>
      <c r="F191" t="str">
        <f>IF(R191="","",VLOOKUP($R191,Data!$A$4:$X$2000,Data!$I$2,FALSE))</f>
        <v/>
      </c>
      <c r="G191" t="str">
        <f>IF(R191="","",VLOOKUP($R191,Data!$A$4:$X$2000,Data!$J$2,FALSE))</f>
        <v/>
      </c>
      <c r="H191" t="str">
        <f>IF(R191="","",VLOOKUP($R191,Data!$A$4:$X$2000,Data!$K$2,FALSE))</f>
        <v/>
      </c>
      <c r="I191" t="str">
        <f>IF(R191="","",VLOOKUP($R191,Data!$A$4:$X$2000,Data!$L$2,FALSE))</f>
        <v/>
      </c>
      <c r="J191" s="10" t="str">
        <f>IF(R191="","",VLOOKUP($R191,Data!$A$4:$X$2000,Data!$M$2,FALSE))</f>
        <v/>
      </c>
      <c r="K191" s="10" t="str">
        <f>IF(R191="","",VLOOKUP($R191,Data!$A$4:$X$2000,Data!$Q$2,FALSE)+VLOOKUP($R191,Data!$A$4:$X$2000,Data!$O$2,FALSE))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IF((MAX($R$4:R190)+1)&gt;Data!$A$1,"",MAX($R$4:R190)+1)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IF(R192="","",VLOOKUP($R192,Data!$A$4:$X$2000,Data!$E$2,FALSE))</f>
        <v/>
      </c>
      <c r="C192" t="str">
        <f>IF(R192="","",VLOOKUP($R192,Data!$A$4:$X$2000,Data!$F$2,FALSE))</f>
        <v/>
      </c>
      <c r="D192" t="str">
        <f>IF(R192="","",VLOOKUP($R192,Data!$A$4:$X$2000,Data!$G$2,FALSE))</f>
        <v/>
      </c>
      <c r="E192" t="str">
        <f>IF(R192="","",VLOOKUP($R192,Data!$A$4:$X$2000,Data!$H$2,FALSE))</f>
        <v/>
      </c>
      <c r="F192" t="str">
        <f>IF(R192="","",VLOOKUP($R192,Data!$A$4:$X$2000,Data!$I$2,FALSE))</f>
        <v/>
      </c>
      <c r="G192" t="str">
        <f>IF(R192="","",VLOOKUP($R192,Data!$A$4:$X$2000,Data!$J$2,FALSE))</f>
        <v/>
      </c>
      <c r="H192" t="str">
        <f>IF(R192="","",VLOOKUP($R192,Data!$A$4:$X$2000,Data!$K$2,FALSE))</f>
        <v/>
      </c>
      <c r="I192" t="str">
        <f>IF(R192="","",VLOOKUP($R192,Data!$A$4:$X$2000,Data!$L$2,FALSE))</f>
        <v/>
      </c>
      <c r="J192" s="10" t="str">
        <f>IF(R192="","",VLOOKUP($R192,Data!$A$4:$X$2000,Data!$M$2,FALSE))</f>
        <v/>
      </c>
      <c r="K192" s="10" t="str">
        <f>IF(R192="","",VLOOKUP($R192,Data!$A$4:$X$2000,Data!$Q$2,FALSE)+VLOOKUP($R192,Data!$A$4:$X$2000,Data!$O$2,FALSE))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IF((MAX($R$4:R191)+1)&gt;Data!$A$1,"",MAX($R$4:R191)+1)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IF(R193="","",VLOOKUP($R193,Data!$A$4:$X$2000,Data!$E$2,FALSE))</f>
        <v/>
      </c>
      <c r="C193" t="str">
        <f>IF(R193="","",VLOOKUP($R193,Data!$A$4:$X$2000,Data!$F$2,FALSE))</f>
        <v/>
      </c>
      <c r="D193" t="str">
        <f>IF(R193="","",VLOOKUP($R193,Data!$A$4:$X$2000,Data!$G$2,FALSE))</f>
        <v/>
      </c>
      <c r="E193" t="str">
        <f>IF(R193="","",VLOOKUP($R193,Data!$A$4:$X$2000,Data!$H$2,FALSE))</f>
        <v/>
      </c>
      <c r="F193" t="str">
        <f>IF(R193="","",VLOOKUP($R193,Data!$A$4:$X$2000,Data!$I$2,FALSE))</f>
        <v/>
      </c>
      <c r="G193" t="str">
        <f>IF(R193="","",VLOOKUP($R193,Data!$A$4:$X$2000,Data!$J$2,FALSE))</f>
        <v/>
      </c>
      <c r="H193" t="str">
        <f>IF(R193="","",VLOOKUP($R193,Data!$A$4:$X$2000,Data!$K$2,FALSE))</f>
        <v/>
      </c>
      <c r="I193" t="str">
        <f>IF(R193="","",VLOOKUP($R193,Data!$A$4:$X$2000,Data!$L$2,FALSE))</f>
        <v/>
      </c>
      <c r="J193" s="10" t="str">
        <f>IF(R193="","",VLOOKUP($R193,Data!$A$4:$X$2000,Data!$M$2,FALSE))</f>
        <v/>
      </c>
      <c r="K193" s="10" t="str">
        <f>IF(R193="","",VLOOKUP($R193,Data!$A$4:$X$2000,Data!$Q$2,FALSE)+VLOOKUP($R193,Data!$A$4:$X$2000,Data!$O$2,FALSE))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IF((MAX($R$4:R192)+1)&gt;Data!$A$1,"",MAX($R$4:R192)+1)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IF(R194="","",VLOOKUP($R194,Data!$A$4:$X$2000,Data!$E$2,FALSE))</f>
        <v/>
      </c>
      <c r="C194" t="str">
        <f>IF(R194="","",VLOOKUP($R194,Data!$A$4:$X$2000,Data!$F$2,FALSE))</f>
        <v/>
      </c>
      <c r="D194" t="str">
        <f>IF(R194="","",VLOOKUP($R194,Data!$A$4:$X$2000,Data!$G$2,FALSE))</f>
        <v/>
      </c>
      <c r="E194" t="str">
        <f>IF(R194="","",VLOOKUP($R194,Data!$A$4:$X$2000,Data!$H$2,FALSE))</f>
        <v/>
      </c>
      <c r="F194" t="str">
        <f>IF(R194="","",VLOOKUP($R194,Data!$A$4:$X$2000,Data!$I$2,FALSE))</f>
        <v/>
      </c>
      <c r="G194" t="str">
        <f>IF(R194="","",VLOOKUP($R194,Data!$A$4:$X$2000,Data!$J$2,FALSE))</f>
        <v/>
      </c>
      <c r="H194" t="str">
        <f>IF(R194="","",VLOOKUP($R194,Data!$A$4:$X$2000,Data!$K$2,FALSE))</f>
        <v/>
      </c>
      <c r="I194" t="str">
        <f>IF(R194="","",VLOOKUP($R194,Data!$A$4:$X$2000,Data!$L$2,FALSE))</f>
        <v/>
      </c>
      <c r="J194" s="10" t="str">
        <f>IF(R194="","",VLOOKUP($R194,Data!$A$4:$X$2000,Data!$M$2,FALSE))</f>
        <v/>
      </c>
      <c r="K194" s="10" t="str">
        <f>IF(R194="","",VLOOKUP($R194,Data!$A$4:$X$2000,Data!$Q$2,FALSE)+VLOOKUP($R194,Data!$A$4:$X$2000,Data!$O$2,FALSE))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IF((MAX($R$4:R193)+1)&gt;Data!$A$1,"",MAX($R$4:R193)+1)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IF(R195="","",VLOOKUP($R195,Data!$A$4:$X$2000,Data!$E$2,FALSE))</f>
        <v/>
      </c>
      <c r="C195" t="str">
        <f>IF(R195="","",VLOOKUP($R195,Data!$A$4:$X$2000,Data!$F$2,FALSE))</f>
        <v/>
      </c>
      <c r="D195" t="str">
        <f>IF(R195="","",VLOOKUP($R195,Data!$A$4:$X$2000,Data!$G$2,FALSE))</f>
        <v/>
      </c>
      <c r="E195" t="str">
        <f>IF(R195="","",VLOOKUP($R195,Data!$A$4:$X$2000,Data!$H$2,FALSE))</f>
        <v/>
      </c>
      <c r="F195" t="str">
        <f>IF(R195="","",VLOOKUP($R195,Data!$A$4:$X$2000,Data!$I$2,FALSE))</f>
        <v/>
      </c>
      <c r="G195" t="str">
        <f>IF(R195="","",VLOOKUP($R195,Data!$A$4:$X$2000,Data!$J$2,FALSE))</f>
        <v/>
      </c>
      <c r="H195" t="str">
        <f>IF(R195="","",VLOOKUP($R195,Data!$A$4:$X$2000,Data!$K$2,FALSE))</f>
        <v/>
      </c>
      <c r="I195" t="str">
        <f>IF(R195="","",VLOOKUP($R195,Data!$A$4:$X$2000,Data!$L$2,FALSE))</f>
        <v/>
      </c>
      <c r="J195" s="10" t="str">
        <f>IF(R195="","",VLOOKUP($R195,Data!$A$4:$X$2000,Data!$M$2,FALSE))</f>
        <v/>
      </c>
      <c r="K195" s="10" t="str">
        <f>IF(R195="","",VLOOKUP($R195,Data!$A$4:$X$2000,Data!$Q$2,FALSE)+VLOOKUP($R195,Data!$A$4:$X$2000,Data!$O$2,FALSE))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IF((MAX($R$4:R194)+1)&gt;Data!$A$1,"",MAX($R$4:R194)+1)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IF(R196="","",VLOOKUP($R196,Data!$A$4:$X$2000,Data!$E$2,FALSE))</f>
        <v/>
      </c>
      <c r="C196" t="str">
        <f>IF(R196="","",VLOOKUP($R196,Data!$A$4:$X$2000,Data!$F$2,FALSE))</f>
        <v/>
      </c>
      <c r="D196" t="str">
        <f>IF(R196="","",VLOOKUP($R196,Data!$A$4:$X$2000,Data!$G$2,FALSE))</f>
        <v/>
      </c>
      <c r="E196" t="str">
        <f>IF(R196="","",VLOOKUP($R196,Data!$A$4:$X$2000,Data!$H$2,FALSE))</f>
        <v/>
      </c>
      <c r="F196" t="str">
        <f>IF(R196="","",VLOOKUP($R196,Data!$A$4:$X$2000,Data!$I$2,FALSE))</f>
        <v/>
      </c>
      <c r="G196" t="str">
        <f>IF(R196="","",VLOOKUP($R196,Data!$A$4:$X$2000,Data!$J$2,FALSE))</f>
        <v/>
      </c>
      <c r="H196" t="str">
        <f>IF(R196="","",VLOOKUP($R196,Data!$A$4:$X$2000,Data!$K$2,FALSE))</f>
        <v/>
      </c>
      <c r="I196" t="str">
        <f>IF(R196="","",VLOOKUP($R196,Data!$A$4:$X$2000,Data!$L$2,FALSE))</f>
        <v/>
      </c>
      <c r="J196" s="10" t="str">
        <f>IF(R196="","",VLOOKUP($R196,Data!$A$4:$X$2000,Data!$M$2,FALSE))</f>
        <v/>
      </c>
      <c r="K196" s="10" t="str">
        <f>IF(R196="","",VLOOKUP($R196,Data!$A$4:$X$2000,Data!$Q$2,FALSE)+VLOOKUP($R196,Data!$A$4:$X$2000,Data!$O$2,FALSE))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IF((MAX($R$4:R195)+1)&gt;Data!$A$1,"",MAX($R$4:R195)+1)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IF(R197="","",VLOOKUP($R197,Data!$A$4:$X$2000,Data!$E$2,FALSE))</f>
        <v/>
      </c>
      <c r="C197" t="str">
        <f>IF(R197="","",VLOOKUP($R197,Data!$A$4:$X$2000,Data!$F$2,FALSE))</f>
        <v/>
      </c>
      <c r="D197" t="str">
        <f>IF(R197="","",VLOOKUP($R197,Data!$A$4:$X$2000,Data!$G$2,FALSE))</f>
        <v/>
      </c>
      <c r="E197" t="str">
        <f>IF(R197="","",VLOOKUP($R197,Data!$A$4:$X$2000,Data!$H$2,FALSE))</f>
        <v/>
      </c>
      <c r="F197" t="str">
        <f>IF(R197="","",VLOOKUP($R197,Data!$A$4:$X$2000,Data!$I$2,FALSE))</f>
        <v/>
      </c>
      <c r="G197" t="str">
        <f>IF(R197="","",VLOOKUP($R197,Data!$A$4:$X$2000,Data!$J$2,FALSE))</f>
        <v/>
      </c>
      <c r="H197" t="str">
        <f>IF(R197="","",VLOOKUP($R197,Data!$A$4:$X$2000,Data!$K$2,FALSE))</f>
        <v/>
      </c>
      <c r="I197" t="str">
        <f>IF(R197="","",VLOOKUP($R197,Data!$A$4:$X$2000,Data!$L$2,FALSE))</f>
        <v/>
      </c>
      <c r="J197" s="10" t="str">
        <f>IF(R197="","",VLOOKUP($R197,Data!$A$4:$X$2000,Data!$M$2,FALSE))</f>
        <v/>
      </c>
      <c r="K197" s="10" t="str">
        <f>IF(R197="","",VLOOKUP($R197,Data!$A$4:$X$2000,Data!$Q$2,FALSE)+VLOOKUP($R197,Data!$A$4:$X$2000,Data!$O$2,FALSE))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IF((MAX($R$4:R196)+1)&gt;Data!$A$1,"",MAX($R$4:R196)+1)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IF(R198="","",VLOOKUP($R198,Data!$A$4:$X$2000,Data!$E$2,FALSE))</f>
        <v/>
      </c>
      <c r="C198" t="str">
        <f>IF(R198="","",VLOOKUP($R198,Data!$A$4:$X$2000,Data!$F$2,FALSE))</f>
        <v/>
      </c>
      <c r="D198" t="str">
        <f>IF(R198="","",VLOOKUP($R198,Data!$A$4:$X$2000,Data!$G$2,FALSE))</f>
        <v/>
      </c>
      <c r="E198" t="str">
        <f>IF(R198="","",VLOOKUP($R198,Data!$A$4:$X$2000,Data!$H$2,FALSE))</f>
        <v/>
      </c>
      <c r="F198" t="str">
        <f>IF(R198="","",VLOOKUP($R198,Data!$A$4:$X$2000,Data!$I$2,FALSE))</f>
        <v/>
      </c>
      <c r="G198" t="str">
        <f>IF(R198="","",VLOOKUP($R198,Data!$A$4:$X$2000,Data!$J$2,FALSE))</f>
        <v/>
      </c>
      <c r="H198" t="str">
        <f>IF(R198="","",VLOOKUP($R198,Data!$A$4:$X$2000,Data!$K$2,FALSE))</f>
        <v/>
      </c>
      <c r="I198" t="str">
        <f>IF(R198="","",VLOOKUP($R198,Data!$A$4:$X$2000,Data!$L$2,FALSE))</f>
        <v/>
      </c>
      <c r="J198" s="10" t="str">
        <f>IF(R198="","",VLOOKUP($R198,Data!$A$4:$X$2000,Data!$M$2,FALSE))</f>
        <v/>
      </c>
      <c r="K198" s="10" t="str">
        <f>IF(R198="","",VLOOKUP($R198,Data!$A$4:$X$2000,Data!$Q$2,FALSE)+VLOOKUP($R198,Data!$A$4:$X$2000,Data!$O$2,FALSE))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IF((MAX($R$4:R197)+1)&gt;Data!$A$1,"",MAX($R$4:R197)+1)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IF(R199="","",VLOOKUP($R199,Data!$A$4:$X$2000,Data!$E$2,FALSE))</f>
        <v/>
      </c>
      <c r="C199" t="str">
        <f>IF(R199="","",VLOOKUP($R199,Data!$A$4:$X$2000,Data!$F$2,FALSE))</f>
        <v/>
      </c>
      <c r="D199" t="str">
        <f>IF(R199="","",VLOOKUP($R199,Data!$A$4:$X$2000,Data!$G$2,FALSE))</f>
        <v/>
      </c>
      <c r="E199" t="str">
        <f>IF(R199="","",VLOOKUP($R199,Data!$A$4:$X$2000,Data!$H$2,FALSE))</f>
        <v/>
      </c>
      <c r="F199" t="str">
        <f>IF(R199="","",VLOOKUP($R199,Data!$A$4:$X$2000,Data!$I$2,FALSE))</f>
        <v/>
      </c>
      <c r="G199" t="str">
        <f>IF(R199="","",VLOOKUP($R199,Data!$A$4:$X$2000,Data!$J$2,FALSE))</f>
        <v/>
      </c>
      <c r="H199" t="str">
        <f>IF(R199="","",VLOOKUP($R199,Data!$A$4:$X$2000,Data!$K$2,FALSE))</f>
        <v/>
      </c>
      <c r="I199" t="str">
        <f>IF(R199="","",VLOOKUP($R199,Data!$A$4:$X$2000,Data!$L$2,FALSE))</f>
        <v/>
      </c>
      <c r="J199" s="10" t="str">
        <f>IF(R199="","",VLOOKUP($R199,Data!$A$4:$X$2000,Data!$M$2,FALSE))</f>
        <v/>
      </c>
      <c r="K199" s="10" t="str">
        <f>IF(R199="","",VLOOKUP($R199,Data!$A$4:$X$2000,Data!$Q$2,FALSE)+VLOOKUP($R199,Data!$A$4:$X$2000,Data!$O$2,FALSE))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IF((MAX($R$4:R198)+1)&gt;Data!$A$1,"",MAX($R$4:R198)+1)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IF(R200="","",VLOOKUP($R200,Data!$A$4:$X$2000,Data!$E$2,FALSE))</f>
        <v/>
      </c>
      <c r="C200" t="str">
        <f>IF(R200="","",VLOOKUP($R200,Data!$A$4:$X$2000,Data!$F$2,FALSE))</f>
        <v/>
      </c>
      <c r="D200" t="str">
        <f>IF(R200="","",VLOOKUP($R200,Data!$A$4:$X$2000,Data!$G$2,FALSE))</f>
        <v/>
      </c>
      <c r="E200" t="str">
        <f>IF(R200="","",VLOOKUP($R200,Data!$A$4:$X$2000,Data!$H$2,FALSE))</f>
        <v/>
      </c>
      <c r="F200" t="str">
        <f>IF(R200="","",VLOOKUP($R200,Data!$A$4:$X$2000,Data!$I$2,FALSE))</f>
        <v/>
      </c>
      <c r="G200" t="str">
        <f>IF(R200="","",VLOOKUP($R200,Data!$A$4:$X$2000,Data!$J$2,FALSE))</f>
        <v/>
      </c>
      <c r="H200" t="str">
        <f>IF(R200="","",VLOOKUP($R200,Data!$A$4:$X$2000,Data!$K$2,FALSE))</f>
        <v/>
      </c>
      <c r="I200" t="str">
        <f>IF(R200="","",VLOOKUP($R200,Data!$A$4:$X$2000,Data!$L$2,FALSE))</f>
        <v/>
      </c>
      <c r="J200" s="10" t="str">
        <f>IF(R200="","",VLOOKUP($R200,Data!$A$4:$X$2000,Data!$M$2,FALSE))</f>
        <v/>
      </c>
      <c r="K200" s="10" t="str">
        <f>IF(R200="","",VLOOKUP($R200,Data!$A$4:$X$2000,Data!$Q$2,FALSE)+VLOOKUP($R200,Data!$A$4:$X$2000,Data!$O$2,FALSE))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IF((MAX($R$4:R199)+1)&gt;Data!$A$1,"",MAX($R$4:R199)+1)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IF(R201="","",VLOOKUP($R201,Data!$A$4:$X$2000,Data!$E$2,FALSE))</f>
        <v/>
      </c>
      <c r="C201" t="str">
        <f>IF(R201="","",VLOOKUP($R201,Data!$A$4:$X$2000,Data!$F$2,FALSE))</f>
        <v/>
      </c>
      <c r="D201" t="str">
        <f>IF(R201="","",VLOOKUP($R201,Data!$A$4:$X$2000,Data!$G$2,FALSE))</f>
        <v/>
      </c>
      <c r="E201" t="str">
        <f>IF(R201="","",VLOOKUP($R201,Data!$A$4:$X$2000,Data!$H$2,FALSE))</f>
        <v/>
      </c>
      <c r="F201" t="str">
        <f>IF(R201="","",VLOOKUP($R201,Data!$A$4:$X$2000,Data!$I$2,FALSE))</f>
        <v/>
      </c>
      <c r="G201" t="str">
        <f>IF(R201="","",VLOOKUP($R201,Data!$A$4:$X$2000,Data!$J$2,FALSE))</f>
        <v/>
      </c>
      <c r="H201" t="str">
        <f>IF(R201="","",VLOOKUP($R201,Data!$A$4:$X$2000,Data!$K$2,FALSE))</f>
        <v/>
      </c>
      <c r="I201" t="str">
        <f>IF(R201="","",VLOOKUP($R201,Data!$A$4:$X$2000,Data!$L$2,FALSE))</f>
        <v/>
      </c>
      <c r="J201" s="10" t="str">
        <f>IF(R201="","",VLOOKUP($R201,Data!$A$4:$X$2000,Data!$M$2,FALSE))</f>
        <v/>
      </c>
      <c r="K201" s="10" t="str">
        <f>IF(R201="","",VLOOKUP($R201,Data!$A$4:$X$2000,Data!$Q$2,FALSE)+VLOOKUP($R201,Data!$A$4:$X$2000,Data!$O$2,FALSE))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IF((MAX($R$4:R200)+1)&gt;Data!$A$1,"",MAX($R$4:R200)+1)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IF(R202="","",VLOOKUP($R202,Data!$A$4:$X$2000,Data!$E$2,FALSE))</f>
        <v/>
      </c>
      <c r="C202" t="str">
        <f>IF(R202="","",VLOOKUP($R202,Data!$A$4:$X$2000,Data!$F$2,FALSE))</f>
        <v/>
      </c>
      <c r="D202" t="str">
        <f>IF(R202="","",VLOOKUP($R202,Data!$A$4:$X$2000,Data!$G$2,FALSE))</f>
        <v/>
      </c>
      <c r="E202" t="str">
        <f>IF(R202="","",VLOOKUP($R202,Data!$A$4:$X$2000,Data!$H$2,FALSE))</f>
        <v/>
      </c>
      <c r="F202" t="str">
        <f>IF(R202="","",VLOOKUP($R202,Data!$A$4:$X$2000,Data!$I$2,FALSE))</f>
        <v/>
      </c>
      <c r="G202" t="str">
        <f>IF(R202="","",VLOOKUP($R202,Data!$A$4:$X$2000,Data!$J$2,FALSE))</f>
        <v/>
      </c>
      <c r="H202" t="str">
        <f>IF(R202="","",VLOOKUP($R202,Data!$A$4:$X$2000,Data!$K$2,FALSE))</f>
        <v/>
      </c>
      <c r="I202" t="str">
        <f>IF(R202="","",VLOOKUP($R202,Data!$A$4:$X$2000,Data!$L$2,FALSE))</f>
        <v/>
      </c>
      <c r="J202" s="10" t="str">
        <f>IF(R202="","",VLOOKUP($R202,Data!$A$4:$X$2000,Data!$M$2,FALSE))</f>
        <v/>
      </c>
      <c r="K202" s="10" t="str">
        <f>IF(R202="","",VLOOKUP($R202,Data!$A$4:$X$2000,Data!$Q$2,FALSE)+VLOOKUP($R202,Data!$A$4:$X$2000,Data!$O$2,FALSE))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IF((MAX($R$4:R201)+1)&gt;Data!$A$1,"",MAX($R$4:R201)+1)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IF(R203="","",VLOOKUP($R203,Data!$A$4:$X$2000,Data!$E$2,FALSE))</f>
        <v/>
      </c>
      <c r="C203" t="str">
        <f>IF(R203="","",VLOOKUP($R203,Data!$A$4:$X$2000,Data!$F$2,FALSE))</f>
        <v/>
      </c>
      <c r="D203" t="str">
        <f>IF(R203="","",VLOOKUP($R203,Data!$A$4:$X$2000,Data!$G$2,FALSE))</f>
        <v/>
      </c>
      <c r="E203" t="str">
        <f>IF(R203="","",VLOOKUP($R203,Data!$A$4:$X$2000,Data!$H$2,FALSE))</f>
        <v/>
      </c>
      <c r="F203" t="str">
        <f>IF(R203="","",VLOOKUP($R203,Data!$A$4:$X$2000,Data!$I$2,FALSE))</f>
        <v/>
      </c>
      <c r="G203" t="str">
        <f>IF(R203="","",VLOOKUP($R203,Data!$A$4:$X$2000,Data!$J$2,FALSE))</f>
        <v/>
      </c>
      <c r="H203" t="str">
        <f>IF(R203="","",VLOOKUP($R203,Data!$A$4:$X$2000,Data!$K$2,FALSE))</f>
        <v/>
      </c>
      <c r="I203" t="str">
        <f>IF(R203="","",VLOOKUP($R203,Data!$A$4:$X$2000,Data!$L$2,FALSE))</f>
        <v/>
      </c>
      <c r="J203" s="10" t="str">
        <f>IF(R203="","",VLOOKUP($R203,Data!$A$4:$X$2000,Data!$M$2,FALSE))</f>
        <v/>
      </c>
      <c r="K203" s="10" t="str">
        <f>IF(R203="","",VLOOKUP($R203,Data!$A$4:$X$2000,Data!$Q$2,FALSE)+VLOOKUP($R203,Data!$A$4:$X$2000,Data!$O$2,FALSE))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IF((MAX($R$4:R202)+1)&gt;Data!$A$1,"",MAX($R$4:R202)+1)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IF(R204="","",VLOOKUP($R204,Data!$A$4:$X$2000,Data!$E$2,FALSE))</f>
        <v/>
      </c>
      <c r="C204" t="str">
        <f>IF(R204="","",VLOOKUP($R204,Data!$A$4:$X$2000,Data!$F$2,FALSE))</f>
        <v/>
      </c>
      <c r="D204" t="str">
        <f>IF(R204="","",VLOOKUP($R204,Data!$A$4:$X$2000,Data!$G$2,FALSE))</f>
        <v/>
      </c>
      <c r="E204" t="str">
        <f>IF(R204="","",VLOOKUP($R204,Data!$A$4:$X$2000,Data!$H$2,FALSE))</f>
        <v/>
      </c>
      <c r="F204" t="str">
        <f>IF(R204="","",VLOOKUP($R204,Data!$A$4:$X$2000,Data!$I$2,FALSE))</f>
        <v/>
      </c>
      <c r="G204" t="str">
        <f>IF(R204="","",VLOOKUP($R204,Data!$A$4:$X$2000,Data!$J$2,FALSE))</f>
        <v/>
      </c>
      <c r="H204" t="str">
        <f>IF(R204="","",VLOOKUP($R204,Data!$A$4:$X$2000,Data!$K$2,FALSE))</f>
        <v/>
      </c>
      <c r="I204" t="str">
        <f>IF(R204="","",VLOOKUP($R204,Data!$A$4:$X$2000,Data!$L$2,FALSE))</f>
        <v/>
      </c>
      <c r="J204" s="10" t="str">
        <f>IF(R204="","",VLOOKUP($R204,Data!$A$4:$X$2000,Data!$M$2,FALSE))</f>
        <v/>
      </c>
      <c r="K204" s="10" t="str">
        <f>IF(R204="","",VLOOKUP($R204,Data!$A$4:$X$2000,Data!$Q$2,FALSE)+VLOOKUP($R204,Data!$A$4:$X$2000,Data!$O$2,FALSE))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IF((MAX($R$4:R203)+1)&gt;Data!$A$1,"",MAX($R$4:R203)+1)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IF(R205="","",VLOOKUP($R205,Data!$A$4:$X$2000,Data!$E$2,FALSE))</f>
        <v/>
      </c>
      <c r="C205" t="str">
        <f>IF(R205="","",VLOOKUP($R205,Data!$A$4:$X$2000,Data!$F$2,FALSE))</f>
        <v/>
      </c>
      <c r="D205" t="str">
        <f>IF(R205="","",VLOOKUP($R205,Data!$A$4:$X$2000,Data!$G$2,FALSE))</f>
        <v/>
      </c>
      <c r="E205" t="str">
        <f>IF(R205="","",VLOOKUP($R205,Data!$A$4:$X$2000,Data!$H$2,FALSE))</f>
        <v/>
      </c>
      <c r="F205" t="str">
        <f>IF(R205="","",VLOOKUP($R205,Data!$A$4:$X$2000,Data!$I$2,FALSE))</f>
        <v/>
      </c>
      <c r="G205" t="str">
        <f>IF(R205="","",VLOOKUP($R205,Data!$A$4:$X$2000,Data!$J$2,FALSE))</f>
        <v/>
      </c>
      <c r="H205" t="str">
        <f>IF(R205="","",VLOOKUP($R205,Data!$A$4:$X$2000,Data!$K$2,FALSE))</f>
        <v/>
      </c>
      <c r="I205" t="str">
        <f>IF(R205="","",VLOOKUP($R205,Data!$A$4:$X$2000,Data!$L$2,FALSE))</f>
        <v/>
      </c>
      <c r="J205" s="10" t="str">
        <f>IF(R205="","",VLOOKUP($R205,Data!$A$4:$X$2000,Data!$M$2,FALSE))</f>
        <v/>
      </c>
      <c r="K205" s="10" t="str">
        <f>IF(R205="","",VLOOKUP($R205,Data!$A$4:$X$2000,Data!$Q$2,FALSE)+VLOOKUP($R205,Data!$A$4:$X$2000,Data!$O$2,FALSE))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IF((MAX($R$4:R204)+1)&gt;Data!$A$1,"",MAX($R$4:R204)+1)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IF(R206="","",VLOOKUP($R206,Data!$A$4:$X$2000,Data!$E$2,FALSE))</f>
        <v/>
      </c>
      <c r="C206" t="str">
        <f>IF(R206="","",VLOOKUP($R206,Data!$A$4:$X$2000,Data!$F$2,FALSE))</f>
        <v/>
      </c>
      <c r="D206" t="str">
        <f>IF(R206="","",VLOOKUP($R206,Data!$A$4:$X$2000,Data!$G$2,FALSE))</f>
        <v/>
      </c>
      <c r="E206" t="str">
        <f>IF(R206="","",VLOOKUP($R206,Data!$A$4:$X$2000,Data!$H$2,FALSE))</f>
        <v/>
      </c>
      <c r="F206" t="str">
        <f>IF(R206="","",VLOOKUP($R206,Data!$A$4:$X$2000,Data!$I$2,FALSE))</f>
        <v/>
      </c>
      <c r="G206" t="str">
        <f>IF(R206="","",VLOOKUP($R206,Data!$A$4:$X$2000,Data!$J$2,FALSE))</f>
        <v/>
      </c>
      <c r="H206" t="str">
        <f>IF(R206="","",VLOOKUP($R206,Data!$A$4:$X$2000,Data!$K$2,FALSE))</f>
        <v/>
      </c>
      <c r="I206" t="str">
        <f>IF(R206="","",VLOOKUP($R206,Data!$A$4:$X$2000,Data!$L$2,FALSE))</f>
        <v/>
      </c>
      <c r="J206" s="10" t="str">
        <f>IF(R206="","",VLOOKUP($R206,Data!$A$4:$X$2000,Data!$M$2,FALSE))</f>
        <v/>
      </c>
      <c r="K206" s="10" t="str">
        <f>IF(R206="","",VLOOKUP($R206,Data!$A$4:$X$2000,Data!$Q$2,FALSE)+VLOOKUP($R206,Data!$A$4:$X$2000,Data!$O$2,FALSE))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IF((MAX($R$4:R205)+1)&gt;Data!$A$1,"",MAX($R$4:R205)+1)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IF(R207="","",VLOOKUP($R207,Data!$A$4:$X$2000,Data!$E$2,FALSE))</f>
        <v/>
      </c>
      <c r="C207" t="str">
        <f>IF(R207="","",VLOOKUP($R207,Data!$A$4:$X$2000,Data!$F$2,FALSE))</f>
        <v/>
      </c>
      <c r="D207" t="str">
        <f>IF(R207="","",VLOOKUP($R207,Data!$A$4:$X$2000,Data!$G$2,FALSE))</f>
        <v/>
      </c>
      <c r="E207" t="str">
        <f>IF(R207="","",VLOOKUP($R207,Data!$A$4:$X$2000,Data!$H$2,FALSE))</f>
        <v/>
      </c>
      <c r="F207" t="str">
        <f>IF(R207="","",VLOOKUP($R207,Data!$A$4:$X$2000,Data!$I$2,FALSE))</f>
        <v/>
      </c>
      <c r="G207" t="str">
        <f>IF(R207="","",VLOOKUP($R207,Data!$A$4:$X$2000,Data!$J$2,FALSE))</f>
        <v/>
      </c>
      <c r="H207" t="str">
        <f>IF(R207="","",VLOOKUP($R207,Data!$A$4:$X$2000,Data!$K$2,FALSE))</f>
        <v/>
      </c>
      <c r="I207" t="str">
        <f>IF(R207="","",VLOOKUP($R207,Data!$A$4:$X$2000,Data!$L$2,FALSE))</f>
        <v/>
      </c>
      <c r="J207" s="10" t="str">
        <f>IF(R207="","",VLOOKUP($R207,Data!$A$4:$X$2000,Data!$M$2,FALSE))</f>
        <v/>
      </c>
      <c r="K207" s="10" t="str">
        <f>IF(R207="","",VLOOKUP($R207,Data!$A$4:$X$2000,Data!$Q$2,FALSE)+VLOOKUP($R207,Data!$A$4:$X$2000,Data!$O$2,FALSE))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IF((MAX($R$4:R206)+1)&gt;Data!$A$1,"",MAX($R$4:R206)+1)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IF(R208="","",VLOOKUP($R208,Data!$A$4:$X$2000,Data!$E$2,FALSE))</f>
        <v/>
      </c>
      <c r="C208" t="str">
        <f>IF(R208="","",VLOOKUP($R208,Data!$A$4:$X$2000,Data!$F$2,FALSE))</f>
        <v/>
      </c>
      <c r="D208" t="str">
        <f>IF(R208="","",VLOOKUP($R208,Data!$A$4:$X$2000,Data!$G$2,FALSE))</f>
        <v/>
      </c>
      <c r="E208" t="str">
        <f>IF(R208="","",VLOOKUP($R208,Data!$A$4:$X$2000,Data!$H$2,FALSE))</f>
        <v/>
      </c>
      <c r="F208" t="str">
        <f>IF(R208="","",VLOOKUP($R208,Data!$A$4:$X$2000,Data!$I$2,FALSE))</f>
        <v/>
      </c>
      <c r="G208" t="str">
        <f>IF(R208="","",VLOOKUP($R208,Data!$A$4:$X$2000,Data!$J$2,FALSE))</f>
        <v/>
      </c>
      <c r="H208" t="str">
        <f>IF(R208="","",VLOOKUP($R208,Data!$A$4:$X$2000,Data!$K$2,FALSE))</f>
        <v/>
      </c>
      <c r="I208" t="str">
        <f>IF(R208="","",VLOOKUP($R208,Data!$A$4:$X$2000,Data!$L$2,FALSE))</f>
        <v/>
      </c>
      <c r="J208" s="10" t="str">
        <f>IF(R208="","",VLOOKUP($R208,Data!$A$4:$X$2000,Data!$M$2,FALSE))</f>
        <v/>
      </c>
      <c r="K208" s="10" t="str">
        <f>IF(R208="","",VLOOKUP($R208,Data!$A$4:$X$2000,Data!$Q$2,FALSE)+VLOOKUP($R208,Data!$A$4:$X$2000,Data!$O$2,FALSE))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IF((MAX($R$4:R207)+1)&gt;Data!$A$1,"",MAX($R$4:R207)+1)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IF(R209="","",VLOOKUP($R209,Data!$A$4:$X$2000,Data!$E$2,FALSE))</f>
        <v/>
      </c>
      <c r="C209" t="str">
        <f>IF(R209="","",VLOOKUP($R209,Data!$A$4:$X$2000,Data!$F$2,FALSE))</f>
        <v/>
      </c>
      <c r="D209" t="str">
        <f>IF(R209="","",VLOOKUP($R209,Data!$A$4:$X$2000,Data!$G$2,FALSE))</f>
        <v/>
      </c>
      <c r="E209" t="str">
        <f>IF(R209="","",VLOOKUP($R209,Data!$A$4:$X$2000,Data!$H$2,FALSE))</f>
        <v/>
      </c>
      <c r="F209" t="str">
        <f>IF(R209="","",VLOOKUP($R209,Data!$A$4:$X$2000,Data!$I$2,FALSE))</f>
        <v/>
      </c>
      <c r="G209" t="str">
        <f>IF(R209="","",VLOOKUP($R209,Data!$A$4:$X$2000,Data!$J$2,FALSE))</f>
        <v/>
      </c>
      <c r="H209" t="str">
        <f>IF(R209="","",VLOOKUP($R209,Data!$A$4:$X$2000,Data!$K$2,FALSE))</f>
        <v/>
      </c>
      <c r="I209" t="str">
        <f>IF(R209="","",VLOOKUP($R209,Data!$A$4:$X$2000,Data!$L$2,FALSE))</f>
        <v/>
      </c>
      <c r="J209" s="10" t="str">
        <f>IF(R209="","",VLOOKUP($R209,Data!$A$4:$X$2000,Data!$M$2,FALSE))</f>
        <v/>
      </c>
      <c r="K209" s="10" t="str">
        <f>IF(R209="","",VLOOKUP($R209,Data!$A$4:$X$2000,Data!$Q$2,FALSE)+VLOOKUP($R209,Data!$A$4:$X$2000,Data!$O$2,FALSE))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IF((MAX($R$4:R208)+1)&gt;Data!$A$1,"",MAX($R$4:R208)+1)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IF(R210="","",VLOOKUP($R210,Data!$A$4:$X$2000,Data!$E$2,FALSE))</f>
        <v/>
      </c>
      <c r="C210" t="str">
        <f>IF(R210="","",VLOOKUP($R210,Data!$A$4:$X$2000,Data!$F$2,FALSE))</f>
        <v/>
      </c>
      <c r="D210" t="str">
        <f>IF(R210="","",VLOOKUP($R210,Data!$A$4:$X$2000,Data!$G$2,FALSE))</f>
        <v/>
      </c>
      <c r="E210" t="str">
        <f>IF(R210="","",VLOOKUP($R210,Data!$A$4:$X$2000,Data!$H$2,FALSE))</f>
        <v/>
      </c>
      <c r="F210" t="str">
        <f>IF(R210="","",VLOOKUP($R210,Data!$A$4:$X$2000,Data!$I$2,FALSE))</f>
        <v/>
      </c>
      <c r="G210" t="str">
        <f>IF(R210="","",VLOOKUP($R210,Data!$A$4:$X$2000,Data!$J$2,FALSE))</f>
        <v/>
      </c>
      <c r="H210" t="str">
        <f>IF(R210="","",VLOOKUP($R210,Data!$A$4:$X$2000,Data!$K$2,FALSE))</f>
        <v/>
      </c>
      <c r="I210" t="str">
        <f>IF(R210="","",VLOOKUP($R210,Data!$A$4:$X$2000,Data!$L$2,FALSE))</f>
        <v/>
      </c>
      <c r="J210" s="10" t="str">
        <f>IF(R210="","",VLOOKUP($R210,Data!$A$4:$X$2000,Data!$M$2,FALSE))</f>
        <v/>
      </c>
      <c r="K210" s="10" t="str">
        <f>IF(R210="","",VLOOKUP($R210,Data!$A$4:$X$2000,Data!$Q$2,FALSE)+VLOOKUP($R210,Data!$A$4:$X$2000,Data!$O$2,FALSE))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IF((MAX($R$4:R209)+1)&gt;Data!$A$1,"",MAX($R$4:R209)+1)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IF(R211="","",VLOOKUP($R211,Data!$A$4:$X$2000,Data!$E$2,FALSE))</f>
        <v/>
      </c>
      <c r="C211" t="str">
        <f>IF(R211="","",VLOOKUP($R211,Data!$A$4:$X$2000,Data!$F$2,FALSE))</f>
        <v/>
      </c>
      <c r="D211" t="str">
        <f>IF(R211="","",VLOOKUP($R211,Data!$A$4:$X$2000,Data!$G$2,FALSE))</f>
        <v/>
      </c>
      <c r="E211" t="str">
        <f>IF(R211="","",VLOOKUP($R211,Data!$A$4:$X$2000,Data!$H$2,FALSE))</f>
        <v/>
      </c>
      <c r="F211" t="str">
        <f>IF(R211="","",VLOOKUP($R211,Data!$A$4:$X$2000,Data!$I$2,FALSE))</f>
        <v/>
      </c>
      <c r="G211" t="str">
        <f>IF(R211="","",VLOOKUP($R211,Data!$A$4:$X$2000,Data!$J$2,FALSE))</f>
        <v/>
      </c>
      <c r="H211" t="str">
        <f>IF(R211="","",VLOOKUP($R211,Data!$A$4:$X$2000,Data!$K$2,FALSE))</f>
        <v/>
      </c>
      <c r="I211" t="str">
        <f>IF(R211="","",VLOOKUP($R211,Data!$A$4:$X$2000,Data!$L$2,FALSE))</f>
        <v/>
      </c>
      <c r="J211" s="10" t="str">
        <f>IF(R211="","",VLOOKUP($R211,Data!$A$4:$X$2000,Data!$M$2,FALSE))</f>
        <v/>
      </c>
      <c r="K211" s="10" t="str">
        <f>IF(R211="","",VLOOKUP($R211,Data!$A$4:$X$2000,Data!$Q$2,FALSE)+VLOOKUP($R211,Data!$A$4:$X$2000,Data!$O$2,FALSE))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IF((MAX($R$4:R210)+1)&gt;Data!$A$1,"",MAX($R$4:R210)+1)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tabColor rgb="FFFFC000"/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2019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41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9</v>
      </c>
      <c r="H4" s="16" t="s">
        <v>22</v>
      </c>
      <c r="I4" s="16" t="s">
        <v>21</v>
      </c>
      <c r="J4" s="16" t="s">
        <v>29</v>
      </c>
    </row>
    <row r="5" spans="1:15" x14ac:dyDescent="0.2">
      <c r="A5" t="str">
        <f>IF($O5="","",VLOOKUP($O5,'Revised vs YTD group'!$A$5:$M$500,2,FALSE))</f>
        <v>DM</v>
      </c>
      <c r="B5" t="str">
        <f>IF($O5="","",VLOOKUP($O5,'Revised vs YTD group'!$A$5:$M$500,3,FALSE))</f>
        <v>MACHINERY FUND</v>
      </c>
      <c r="C5" t="str">
        <f>IF($O5="","",VLOOKUP($O5,'Revised vs YTD group'!$A$5:$M$500,4,FALSE))</f>
        <v>5130</v>
      </c>
      <c r="D5" t="str">
        <f>IF($O5="","",VLOOKUP($O5,'Revised vs YTD group'!$A$5:$M$500,5,FALSE))</f>
        <v>ROAD MACHINERY</v>
      </c>
      <c r="E5" t="str">
        <f>IF($O5="","",VLOOKUP($O5,'Revised vs YTD group'!$A$5:$M$500,6,FALSE))</f>
        <v>1000</v>
      </c>
      <c r="F5" t="str">
        <f>IF($O5="","",VLOOKUP($O5,'Revised vs YTD group'!$A$5:$M$500,7,FALSE))</f>
        <v>PERSONAL SERVICES</v>
      </c>
      <c r="G5" s="10">
        <f>IF($O5="","",VLOOKUP($O5,'Revised vs YTD group'!$A$5:$M$500,8,FALSE))</f>
        <v>349951</v>
      </c>
      <c r="H5" s="10">
        <f>IF($O5="","",VLOOKUP($O5,'Revised vs YTD group'!$A$5:$M$500,9,FALSE))</f>
        <v>333107.19</v>
      </c>
      <c r="I5" s="10">
        <f>IF(O5="","",G5-H5)</f>
        <v>16843.809999999998</v>
      </c>
      <c r="J5" s="6">
        <f>IF(O5="","",IF(G5=0,0,ROUND((H5)/G5,4)))</f>
        <v>0.95189999999999997</v>
      </c>
      <c r="O5">
        <v>1</v>
      </c>
    </row>
    <row r="6" spans="1:15" x14ac:dyDescent="0.2">
      <c r="A6" t="str">
        <f>IF($O6="","",VLOOKUP($O6,'Revised vs YTD group'!$A$5:$M$500,2,FALSE))</f>
        <v>DM</v>
      </c>
      <c r="B6" t="str">
        <f>IF($O6="","",VLOOKUP($O6,'Revised vs YTD group'!$A$5:$M$500,3,FALSE))</f>
        <v>MACHINERY FUND</v>
      </c>
      <c r="C6" t="str">
        <f>IF($O6="","",VLOOKUP($O6,'Revised vs YTD group'!$A$5:$M$500,4,FALSE))</f>
        <v>5130</v>
      </c>
      <c r="D6" t="str">
        <f>IF($O6="","",VLOOKUP($O6,'Revised vs YTD group'!$A$5:$M$500,5,FALSE))</f>
        <v>ROAD MACHINERY</v>
      </c>
      <c r="E6" t="str">
        <f>IF($O6="","",VLOOKUP($O6,'Revised vs YTD group'!$A$5:$M$500,6,FALSE))</f>
        <v>4000</v>
      </c>
      <c r="F6" t="str">
        <f>IF($O6="","",VLOOKUP($O6,'Revised vs YTD group'!$A$5:$M$500,7,FALSE))</f>
        <v>CONTRACTUAL EXPENSES</v>
      </c>
      <c r="G6" s="10">
        <f>IF($O6="","",VLOOKUP($O6,'Revised vs YTD group'!$A$5:$M$500,8,FALSE))</f>
        <v>707447</v>
      </c>
      <c r="H6" s="10">
        <f>IF($O6="","",VLOOKUP($O6,'Revised vs YTD group'!$A$5:$M$500,9,FALSE))</f>
        <v>728102.02</v>
      </c>
      <c r="I6" s="10">
        <f t="shared" ref="I6:I69" si="0">IF(O6="","",G6-H6)</f>
        <v>-20655.020000000019</v>
      </c>
      <c r="J6" s="6">
        <f t="shared" ref="J6:J69" si="1">IF(O6="","",IF(G6=0,0,ROUND((H6)/G6,4)))</f>
        <v>1.0291999999999999</v>
      </c>
      <c r="O6">
        <f>IF((MAX($O$4:O5)+1)&gt;'Data (2)'!$B$1,"",MAX($O$4:O5)+1)</f>
        <v>2</v>
      </c>
    </row>
    <row r="7" spans="1:15" x14ac:dyDescent="0.2">
      <c r="A7" t="str">
        <f>IF($O7="","",VLOOKUP($O7,'Revised vs YTD group'!$A$5:$M$500,2,FALSE))</f>
        <v/>
      </c>
      <c r="B7" t="str">
        <f>IF($O7="","",VLOOKUP($O7,'Revised vs YTD group'!$A$5:$M$500,3,FALSE))</f>
        <v/>
      </c>
      <c r="C7" t="str">
        <f>IF($O7="","",VLOOKUP($O7,'Revised vs YTD group'!$A$5:$M$500,4,FALSE))</f>
        <v/>
      </c>
      <c r="D7" t="str">
        <f>IF($O7="","",VLOOKUP($O7,'Revised vs YTD group'!$A$5:$M$500,5,FALSE))</f>
        <v/>
      </c>
      <c r="E7" t="str">
        <f>IF($O7="","",VLOOKUP($O7,'Revised vs YTD group'!$A$5:$M$500,6,FALSE))</f>
        <v/>
      </c>
      <c r="F7" t="str">
        <f>IF($O7="","",VLOOKUP($O7,'Revised vs YTD group'!$A$5:$M$500,7,FALSE))</f>
        <v/>
      </c>
      <c r="G7" s="10" t="str">
        <f>IF($O7="","",VLOOKUP($O7,'Revised vs YTD group'!$A$5:$M$500,8,FALSE))</f>
        <v/>
      </c>
      <c r="H7" s="10" t="str">
        <f>IF($O7="","",VLOOKUP($O7,'Revised vs YTD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(2)'!$B$1,"",MAX($O$4:O6)+1)</f>
        <v/>
      </c>
    </row>
    <row r="8" spans="1:15" x14ac:dyDescent="0.2">
      <c r="A8" t="str">
        <f>IF($O8="","",VLOOKUP($O8,'Revised vs YTD group'!$A$5:$M$500,2,FALSE))</f>
        <v/>
      </c>
      <c r="B8" t="str">
        <f>IF($O8="","",VLOOKUP($O8,'Revised vs YTD group'!$A$5:$M$500,3,FALSE))</f>
        <v/>
      </c>
      <c r="C8" t="str">
        <f>IF($O8="","",VLOOKUP($O8,'Revised vs YTD group'!$A$5:$M$500,4,FALSE))</f>
        <v/>
      </c>
      <c r="D8" t="str">
        <f>IF($O8="","",VLOOKUP($O8,'Revised vs YTD group'!$A$5:$M$500,5,FALSE))</f>
        <v/>
      </c>
      <c r="E8" t="str">
        <f>IF($O8="","",VLOOKUP($O8,'Revised vs YTD group'!$A$5:$M$500,6,FALSE))</f>
        <v/>
      </c>
      <c r="F8" t="str">
        <f>IF($O8="","",VLOOKUP($O8,'Revised vs YTD group'!$A$5:$M$500,7,FALSE))</f>
        <v/>
      </c>
      <c r="G8" s="10" t="str">
        <f>IF($O8="","",VLOOKUP($O8,'Revised vs YTD group'!$A$5:$M$500,8,FALSE))</f>
        <v/>
      </c>
      <c r="H8" s="10" t="str">
        <f>IF($O8="","",VLOOKUP($O8,'Revised vs YTD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(2)'!$B$1,"",MAX($O$4:O7)+1)</f>
        <v/>
      </c>
    </row>
    <row r="9" spans="1:15" x14ac:dyDescent="0.2">
      <c r="A9" t="str">
        <f>IF($O9="","",VLOOKUP($O9,'Revised vs YTD group'!$A$5:$M$500,2,FALSE))</f>
        <v/>
      </c>
      <c r="B9" t="str">
        <f>IF($O9="","",VLOOKUP($O9,'Revised vs YTD group'!$A$5:$M$500,3,FALSE))</f>
        <v/>
      </c>
      <c r="C9" t="str">
        <f>IF($O9="","",VLOOKUP($O9,'Revised vs YTD group'!$A$5:$M$500,4,FALSE))</f>
        <v/>
      </c>
      <c r="D9" t="str">
        <f>IF($O9="","",VLOOKUP($O9,'Revised vs YTD group'!$A$5:$M$500,5,FALSE))</f>
        <v/>
      </c>
      <c r="E9" t="str">
        <f>IF($O9="","",VLOOKUP($O9,'Revised vs YTD group'!$A$5:$M$500,6,FALSE))</f>
        <v/>
      </c>
      <c r="F9" t="str">
        <f>IF($O9="","",VLOOKUP($O9,'Revised vs YTD group'!$A$5:$M$500,7,FALSE))</f>
        <v/>
      </c>
      <c r="G9" s="10" t="str">
        <f>IF($O9="","",VLOOKUP($O9,'Revised vs YTD group'!$A$5:$M$500,8,FALSE))</f>
        <v/>
      </c>
      <c r="H9" s="10" t="str">
        <f>IF($O9="","",VLOOKUP($O9,'Revised vs YTD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(2)'!$B$1,"",MAX($O$4:O8)+1)</f>
        <v/>
      </c>
    </row>
    <row r="10" spans="1:15" x14ac:dyDescent="0.2">
      <c r="A10" t="str">
        <f>IF($O10="","",VLOOKUP($O10,'Revised vs YTD group'!$A$5:$M$500,2,FALSE))</f>
        <v/>
      </c>
      <c r="B10" t="str">
        <f>IF($O10="","",VLOOKUP($O10,'Revised vs YTD group'!$A$5:$M$500,3,FALSE))</f>
        <v/>
      </c>
      <c r="C10" t="str">
        <f>IF($O10="","",VLOOKUP($O10,'Revised vs YTD group'!$A$5:$M$500,4,FALSE))</f>
        <v/>
      </c>
      <c r="D10" t="str">
        <f>IF($O10="","",VLOOKUP($O10,'Revised vs YTD group'!$A$5:$M$500,5,FALSE))</f>
        <v/>
      </c>
      <c r="E10" t="str">
        <f>IF($O10="","",VLOOKUP($O10,'Revised vs YTD group'!$A$5:$M$500,6,FALSE))</f>
        <v/>
      </c>
      <c r="F10" t="str">
        <f>IF($O10="","",VLOOKUP($O10,'Revised vs YTD group'!$A$5:$M$500,7,FALSE))</f>
        <v/>
      </c>
      <c r="G10" s="10" t="str">
        <f>IF($O10="","",VLOOKUP($O10,'Revised vs YTD group'!$A$5:$M$500,8,FALSE))</f>
        <v/>
      </c>
      <c r="H10" s="10" t="str">
        <f>IF($O10="","",VLOOKUP($O10,'Revised vs YTD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(2)'!$B$1,"",MAX($O$4:O9)+1)</f>
        <v/>
      </c>
    </row>
    <row r="11" spans="1:15" x14ac:dyDescent="0.2">
      <c r="A11" t="str">
        <f>IF($O11="","",VLOOKUP($O11,'Revised vs YTD group'!$A$5:$M$500,2,FALSE))</f>
        <v/>
      </c>
      <c r="B11" t="str">
        <f>IF($O11="","",VLOOKUP($O11,'Revised vs YTD group'!$A$5:$M$500,3,FALSE))</f>
        <v/>
      </c>
      <c r="C11" t="str">
        <f>IF($O11="","",VLOOKUP($O11,'Revised vs YTD group'!$A$5:$M$500,4,FALSE))</f>
        <v/>
      </c>
      <c r="D11" t="str">
        <f>IF($O11="","",VLOOKUP($O11,'Revised vs YTD group'!$A$5:$M$500,5,FALSE))</f>
        <v/>
      </c>
      <c r="E11" t="str">
        <f>IF($O11="","",VLOOKUP($O11,'Revised vs YTD group'!$A$5:$M$500,6,FALSE))</f>
        <v/>
      </c>
      <c r="F11" t="str">
        <f>IF($O11="","",VLOOKUP($O11,'Revised vs YTD group'!$A$5:$M$500,7,FALSE))</f>
        <v/>
      </c>
      <c r="G11" s="10" t="str">
        <f>IF($O11="","",VLOOKUP($O11,'Revised vs YTD group'!$A$5:$M$500,8,FALSE))</f>
        <v/>
      </c>
      <c r="H11" s="10" t="str">
        <f>IF($O11="","",VLOOKUP($O11,'Revised vs YTD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(2)'!$B$1,"",MAX($O$4:O10)+1)</f>
        <v/>
      </c>
    </row>
    <row r="12" spans="1:15" x14ac:dyDescent="0.2">
      <c r="A12" t="str">
        <f>IF($O12="","",VLOOKUP($O12,'Revised vs YTD group'!$A$5:$M$500,2,FALSE))</f>
        <v/>
      </c>
      <c r="B12" t="str">
        <f>IF($O12="","",VLOOKUP($O12,'Revised vs YTD group'!$A$5:$M$500,3,FALSE))</f>
        <v/>
      </c>
      <c r="C12" t="str">
        <f>IF($O12="","",VLOOKUP($O12,'Revised vs YTD group'!$A$5:$M$500,4,FALSE))</f>
        <v/>
      </c>
      <c r="D12" t="str">
        <f>IF($O12="","",VLOOKUP($O12,'Revised vs YTD group'!$A$5:$M$500,5,FALSE))</f>
        <v/>
      </c>
      <c r="E12" t="str">
        <f>IF($O12="","",VLOOKUP($O12,'Revised vs YTD group'!$A$5:$M$500,6,FALSE))</f>
        <v/>
      </c>
      <c r="F12" t="str">
        <f>IF($O12="","",VLOOKUP($O12,'Revised vs YTD group'!$A$5:$M$500,7,FALSE))</f>
        <v/>
      </c>
      <c r="G12" s="10" t="str">
        <f>IF($O12="","",VLOOKUP($O12,'Revised vs YTD group'!$A$5:$M$500,8,FALSE))</f>
        <v/>
      </c>
      <c r="H12" s="10" t="str">
        <f>IF($O12="","",VLOOKUP($O12,'Revised vs YTD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(2)'!$B$1,"",MAX($O$4:O11)+1)</f>
        <v/>
      </c>
    </row>
    <row r="13" spans="1:15" x14ac:dyDescent="0.2">
      <c r="A13" t="str">
        <f>IF($O13="","",VLOOKUP($O13,'Revised vs YTD group'!$A$5:$M$500,2,FALSE))</f>
        <v/>
      </c>
      <c r="B13" t="str">
        <f>IF($O13="","",VLOOKUP($O13,'Revised vs YTD group'!$A$5:$M$500,3,FALSE))</f>
        <v/>
      </c>
      <c r="C13" t="str">
        <f>IF($O13="","",VLOOKUP($O13,'Revised vs YTD group'!$A$5:$M$500,4,FALSE))</f>
        <v/>
      </c>
      <c r="D13" t="str">
        <f>IF($O13="","",VLOOKUP($O13,'Revised vs YTD group'!$A$5:$M$500,5,FALSE))</f>
        <v/>
      </c>
      <c r="E13" t="str">
        <f>IF($O13="","",VLOOKUP($O13,'Revised vs YTD group'!$A$5:$M$500,6,FALSE))</f>
        <v/>
      </c>
      <c r="F13" t="str">
        <f>IF($O13="","",VLOOKUP($O13,'Revised vs YTD group'!$A$5:$M$500,7,FALSE))</f>
        <v/>
      </c>
      <c r="G13" s="10" t="str">
        <f>IF($O13="","",VLOOKUP($O13,'Revised vs YTD group'!$A$5:$M$500,8,FALSE))</f>
        <v/>
      </c>
      <c r="H13" s="10" t="str">
        <f>IF($O13="","",VLOOKUP($O13,'Revised vs YTD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(2)'!$B$1,"",MAX($O$4:O12)+1)</f>
        <v/>
      </c>
    </row>
    <row r="14" spans="1:15" x14ac:dyDescent="0.2">
      <c r="A14" t="str">
        <f>IF($O14="","",VLOOKUP($O14,'Revised vs YTD group'!$A$5:$M$500,2,FALSE))</f>
        <v/>
      </c>
      <c r="B14" t="str">
        <f>IF($O14="","",VLOOKUP($O14,'Revised vs YTD group'!$A$5:$M$500,3,FALSE))</f>
        <v/>
      </c>
      <c r="C14" t="str">
        <f>IF($O14="","",VLOOKUP($O14,'Revised vs YTD group'!$A$5:$M$500,4,FALSE))</f>
        <v/>
      </c>
      <c r="D14" t="str">
        <f>IF($O14="","",VLOOKUP($O14,'Revised vs YTD group'!$A$5:$M$500,5,FALSE))</f>
        <v/>
      </c>
      <c r="E14" t="str">
        <f>IF($O14="","",VLOOKUP($O14,'Revised vs YTD group'!$A$5:$M$500,6,FALSE))</f>
        <v/>
      </c>
      <c r="F14" t="str">
        <f>IF($O14="","",VLOOKUP($O14,'Revised vs YTD group'!$A$5:$M$500,7,FALSE))</f>
        <v/>
      </c>
      <c r="G14" s="10" t="str">
        <f>IF($O14="","",VLOOKUP($O14,'Revised vs YTD group'!$A$5:$M$500,8,FALSE))</f>
        <v/>
      </c>
      <c r="H14" s="10" t="str">
        <f>IF($O14="","",VLOOKUP($O14,'Revised vs YTD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(2)'!$B$1,"",MAX($O$4:O13)+1)</f>
        <v/>
      </c>
    </row>
    <row r="15" spans="1:15" x14ac:dyDescent="0.2">
      <c r="A15" t="str">
        <f>IF($O15="","",VLOOKUP($O15,'Revised vs YTD group'!$A$5:$M$500,2,FALSE))</f>
        <v/>
      </c>
      <c r="B15" t="str">
        <f>IF($O15="","",VLOOKUP($O15,'Revised vs YTD group'!$A$5:$M$500,3,FALSE))</f>
        <v/>
      </c>
      <c r="C15" t="str">
        <f>IF($O15="","",VLOOKUP($O15,'Revised vs YTD group'!$A$5:$M$500,4,FALSE))</f>
        <v/>
      </c>
      <c r="D15" t="str">
        <f>IF($O15="","",VLOOKUP($O15,'Revised vs YTD group'!$A$5:$M$500,5,FALSE))</f>
        <v/>
      </c>
      <c r="E15" t="str">
        <f>IF($O15="","",VLOOKUP($O15,'Revised vs YTD group'!$A$5:$M$500,6,FALSE))</f>
        <v/>
      </c>
      <c r="F15" t="str">
        <f>IF($O15="","",VLOOKUP($O15,'Revised vs YTD group'!$A$5:$M$500,7,FALSE))</f>
        <v/>
      </c>
      <c r="G15" s="10" t="str">
        <f>IF($O15="","",VLOOKUP($O15,'Revised vs YTD group'!$A$5:$M$500,8,FALSE))</f>
        <v/>
      </c>
      <c r="H15" s="10" t="str">
        <f>IF($O15="","",VLOOKUP($O15,'Revised vs YTD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(2)'!$B$1,"",MAX($O$4:O14)+1)</f>
        <v/>
      </c>
    </row>
    <row r="16" spans="1:15" x14ac:dyDescent="0.2">
      <c r="A16" t="str">
        <f>IF($O16="","",VLOOKUP($O16,'Revised vs YTD group'!$A$5:$M$500,2,FALSE))</f>
        <v/>
      </c>
      <c r="B16" t="str">
        <f>IF($O16="","",VLOOKUP($O16,'Revised vs YTD group'!$A$5:$M$500,3,FALSE))</f>
        <v/>
      </c>
      <c r="C16" t="str">
        <f>IF($O16="","",VLOOKUP($O16,'Revised vs YTD group'!$A$5:$M$500,4,FALSE))</f>
        <v/>
      </c>
      <c r="D16" t="str">
        <f>IF($O16="","",VLOOKUP($O16,'Revised vs YTD group'!$A$5:$M$500,5,FALSE))</f>
        <v/>
      </c>
      <c r="E16" t="str">
        <f>IF($O16="","",VLOOKUP($O16,'Revised vs YTD group'!$A$5:$M$500,6,FALSE))</f>
        <v/>
      </c>
      <c r="F16" t="str">
        <f>IF($O16="","",VLOOKUP($O16,'Revised vs YTD group'!$A$5:$M$500,7,FALSE))</f>
        <v/>
      </c>
      <c r="G16" s="10" t="str">
        <f>IF($O16="","",VLOOKUP($O16,'Revised vs YTD group'!$A$5:$M$500,8,FALSE))</f>
        <v/>
      </c>
      <c r="H16" s="10" t="str">
        <f>IF($O16="","",VLOOKUP($O16,'Revised vs YTD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(2)'!$B$1,"",MAX($O$4:O15)+1)</f>
        <v/>
      </c>
    </row>
    <row r="17" spans="1:15" x14ac:dyDescent="0.2">
      <c r="A17" t="str">
        <f>IF($O17="","",VLOOKUP($O17,'Revised vs YTD group'!$A$5:$M$500,2,FALSE))</f>
        <v/>
      </c>
      <c r="B17" t="str">
        <f>IF($O17="","",VLOOKUP($O17,'Revised vs YTD group'!$A$5:$M$500,3,FALSE))</f>
        <v/>
      </c>
      <c r="C17" t="str">
        <f>IF($O17="","",VLOOKUP($O17,'Revised vs YTD group'!$A$5:$M$500,4,FALSE))</f>
        <v/>
      </c>
      <c r="D17" t="str">
        <f>IF($O17="","",VLOOKUP($O17,'Revised vs YTD group'!$A$5:$M$500,5,FALSE))</f>
        <v/>
      </c>
      <c r="E17" t="str">
        <f>IF($O17="","",VLOOKUP($O17,'Revised vs YTD group'!$A$5:$M$500,6,FALSE))</f>
        <v/>
      </c>
      <c r="F17" t="str">
        <f>IF($O17="","",VLOOKUP($O17,'Revised vs YTD group'!$A$5:$M$500,7,FALSE))</f>
        <v/>
      </c>
      <c r="G17" s="10" t="str">
        <f>IF($O17="","",VLOOKUP($O17,'Revised vs YTD group'!$A$5:$M$500,8,FALSE))</f>
        <v/>
      </c>
      <c r="H17" s="10" t="str">
        <f>IF($O17="","",VLOOKUP($O17,'Revised vs YTD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(2)'!$B$1,"",MAX($O$4:O16)+1)</f>
        <v/>
      </c>
    </row>
    <row r="18" spans="1:15" x14ac:dyDescent="0.2">
      <c r="A18" t="str">
        <f>IF($O18="","",VLOOKUP($O18,'Revised vs YTD group'!$A$5:$M$500,2,FALSE))</f>
        <v/>
      </c>
      <c r="B18" t="str">
        <f>IF($O18="","",VLOOKUP($O18,'Revised vs YTD group'!$A$5:$M$500,3,FALSE))</f>
        <v/>
      </c>
      <c r="C18" t="str">
        <f>IF($O18="","",VLOOKUP($O18,'Revised vs YTD group'!$A$5:$M$500,4,FALSE))</f>
        <v/>
      </c>
      <c r="D18" t="str">
        <f>IF($O18="","",VLOOKUP($O18,'Revised vs YTD group'!$A$5:$M$500,5,FALSE))</f>
        <v/>
      </c>
      <c r="E18" t="str">
        <f>IF($O18="","",VLOOKUP($O18,'Revised vs YTD group'!$A$5:$M$500,6,FALSE))</f>
        <v/>
      </c>
      <c r="F18" t="str">
        <f>IF($O18="","",VLOOKUP($O18,'Revised vs YTD group'!$A$5:$M$500,7,FALSE))</f>
        <v/>
      </c>
      <c r="G18" s="10" t="str">
        <f>IF($O18="","",VLOOKUP($O18,'Revised vs YTD group'!$A$5:$M$500,8,FALSE))</f>
        <v/>
      </c>
      <c r="H18" s="10" t="str">
        <f>IF($O18="","",VLOOKUP($O18,'Revised vs YTD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(2)'!$B$1,"",MAX($O$4:O17)+1)</f>
        <v/>
      </c>
    </row>
    <row r="19" spans="1:15" x14ac:dyDescent="0.2">
      <c r="A19" t="str">
        <f>IF($O19="","",VLOOKUP($O19,'Revised vs YTD group'!$A$5:$M$500,2,FALSE))</f>
        <v/>
      </c>
      <c r="B19" t="str">
        <f>IF($O19="","",VLOOKUP($O19,'Revised vs YTD group'!$A$5:$M$500,3,FALSE))</f>
        <v/>
      </c>
      <c r="C19" t="str">
        <f>IF($O19="","",VLOOKUP($O19,'Revised vs YTD group'!$A$5:$M$500,4,FALSE))</f>
        <v/>
      </c>
      <c r="D19" t="str">
        <f>IF($O19="","",VLOOKUP($O19,'Revised vs YTD group'!$A$5:$M$500,5,FALSE))</f>
        <v/>
      </c>
      <c r="E19" t="str">
        <f>IF($O19="","",VLOOKUP($O19,'Revised vs YTD group'!$A$5:$M$500,6,FALSE))</f>
        <v/>
      </c>
      <c r="F19" t="str">
        <f>IF($O19="","",VLOOKUP($O19,'Revised vs YTD group'!$A$5:$M$500,7,FALSE))</f>
        <v/>
      </c>
      <c r="G19" s="10" t="str">
        <f>IF($O19="","",VLOOKUP($O19,'Revised vs YTD group'!$A$5:$M$500,8,FALSE))</f>
        <v/>
      </c>
      <c r="H19" s="10" t="str">
        <f>IF($O19="","",VLOOKUP($O19,'Revised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(2)'!$B$1,"",MAX($O$4:O18)+1)</f>
        <v/>
      </c>
    </row>
    <row r="20" spans="1:15" x14ac:dyDescent="0.2">
      <c r="A20" t="str">
        <f>IF($O20="","",VLOOKUP($O20,'Revised vs YTD group'!$A$5:$M$500,2,FALSE))</f>
        <v/>
      </c>
      <c r="B20" t="str">
        <f>IF($O20="","",VLOOKUP($O20,'Revised vs YTD group'!$A$5:$M$500,3,FALSE))</f>
        <v/>
      </c>
      <c r="C20" t="str">
        <f>IF($O20="","",VLOOKUP($O20,'Revised vs YTD group'!$A$5:$M$500,4,FALSE))</f>
        <v/>
      </c>
      <c r="D20" t="str">
        <f>IF($O20="","",VLOOKUP($O20,'Revised vs YTD group'!$A$5:$M$500,5,FALSE))</f>
        <v/>
      </c>
      <c r="E20" t="str">
        <f>IF($O20="","",VLOOKUP($O20,'Revised vs YTD group'!$A$5:$M$500,6,FALSE))</f>
        <v/>
      </c>
      <c r="F20" t="str">
        <f>IF($O20="","",VLOOKUP($O20,'Revised vs YTD group'!$A$5:$M$500,7,FALSE))</f>
        <v/>
      </c>
      <c r="G20" s="10" t="str">
        <f>IF($O20="","",VLOOKUP($O20,'Revised vs YTD group'!$A$5:$M$500,8,FALSE))</f>
        <v/>
      </c>
      <c r="H20" s="10" t="str">
        <f>IF($O20="","",VLOOKUP($O20,'Revised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(2)'!$B$1,"",MAX($O$4:O19)+1)</f>
        <v/>
      </c>
    </row>
    <row r="21" spans="1:15" x14ac:dyDescent="0.2">
      <c r="A21" t="str">
        <f>IF($O21="","",VLOOKUP($O21,'Revised vs YTD group'!$A$5:$M$500,2,FALSE))</f>
        <v/>
      </c>
      <c r="B21" t="str">
        <f>IF($O21="","",VLOOKUP($O21,'Revised vs YTD group'!$A$5:$M$500,3,FALSE))</f>
        <v/>
      </c>
      <c r="C21" t="str">
        <f>IF($O21="","",VLOOKUP($O21,'Revised vs YTD group'!$A$5:$M$500,4,FALSE))</f>
        <v/>
      </c>
      <c r="D21" t="str">
        <f>IF($O21="","",VLOOKUP($O21,'Revised vs YTD group'!$A$5:$M$500,5,FALSE))</f>
        <v/>
      </c>
      <c r="E21" t="str">
        <f>IF($O21="","",VLOOKUP($O21,'Revised vs YTD group'!$A$5:$M$500,6,FALSE))</f>
        <v/>
      </c>
      <c r="F21" t="str">
        <f>IF($O21="","",VLOOKUP($O21,'Revised vs YTD group'!$A$5:$M$500,7,FALSE))</f>
        <v/>
      </c>
      <c r="G21" s="10" t="str">
        <f>IF($O21="","",VLOOKUP($O21,'Revised vs YTD group'!$A$5:$M$500,8,FALSE))</f>
        <v/>
      </c>
      <c r="H21" s="10" t="str">
        <f>IF($O21="","",VLOOKUP($O21,'Revised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(2)'!$B$1,"",MAX($O$4:O20)+1)</f>
        <v/>
      </c>
    </row>
    <row r="22" spans="1:15" x14ac:dyDescent="0.2">
      <c r="A22" t="str">
        <f>IF($O22="","",VLOOKUP($O22,'Revised vs YTD group'!$A$5:$M$500,2,FALSE))</f>
        <v/>
      </c>
      <c r="B22" t="str">
        <f>IF($O22="","",VLOOKUP($O22,'Revised vs YTD group'!$A$5:$M$500,3,FALSE))</f>
        <v/>
      </c>
      <c r="C22" t="str">
        <f>IF($O22="","",VLOOKUP($O22,'Revised vs YTD group'!$A$5:$M$500,4,FALSE))</f>
        <v/>
      </c>
      <c r="D22" t="str">
        <f>IF($O22="","",VLOOKUP($O22,'Revised vs YTD group'!$A$5:$M$500,5,FALSE))</f>
        <v/>
      </c>
      <c r="E22" t="str">
        <f>IF($O22="","",VLOOKUP($O22,'Revised vs YTD group'!$A$5:$M$500,6,FALSE))</f>
        <v/>
      </c>
      <c r="F22" t="str">
        <f>IF($O22="","",VLOOKUP($O22,'Revised vs YTD group'!$A$5:$M$500,7,FALSE))</f>
        <v/>
      </c>
      <c r="G22" s="10" t="str">
        <f>IF($O22="","",VLOOKUP($O22,'Revised vs YTD group'!$A$5:$M$500,8,FALSE))</f>
        <v/>
      </c>
      <c r="H22" s="10" t="str">
        <f>IF($O22="","",VLOOKUP($O22,'Revised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(2)'!$B$1,"",MAX($O$4:O21)+1)</f>
        <v/>
      </c>
    </row>
    <row r="23" spans="1:15" x14ac:dyDescent="0.2">
      <c r="A23" t="str">
        <f>IF($O23="","",VLOOKUP($O23,'Revised vs YTD group'!$A$5:$M$500,2,FALSE))</f>
        <v/>
      </c>
      <c r="B23" t="str">
        <f>IF($O23="","",VLOOKUP($O23,'Revised vs YTD group'!$A$5:$M$500,3,FALSE))</f>
        <v/>
      </c>
      <c r="C23" t="str">
        <f>IF($O23="","",VLOOKUP($O23,'Revised vs YTD group'!$A$5:$M$500,4,FALSE))</f>
        <v/>
      </c>
      <c r="D23" t="str">
        <f>IF($O23="","",VLOOKUP($O23,'Revised vs YTD group'!$A$5:$M$500,5,FALSE))</f>
        <v/>
      </c>
      <c r="E23" t="str">
        <f>IF($O23="","",VLOOKUP($O23,'Revised vs YTD group'!$A$5:$M$500,6,FALSE))</f>
        <v/>
      </c>
      <c r="F23" t="str">
        <f>IF($O23="","",VLOOKUP($O23,'Revised vs YTD group'!$A$5:$M$500,7,FALSE))</f>
        <v/>
      </c>
      <c r="G23" s="10" t="str">
        <f>IF($O23="","",VLOOKUP($O23,'Revised vs YTD group'!$A$5:$M$500,8,FALSE))</f>
        <v/>
      </c>
      <c r="H23" s="10" t="str">
        <f>IF($O23="","",VLOOKUP($O23,'Revised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(2)'!$B$1,"",MAX($O$4:O22)+1)</f>
        <v/>
      </c>
    </row>
    <row r="24" spans="1:15" x14ac:dyDescent="0.2">
      <c r="A24" t="str">
        <f>IF($O24="","",VLOOKUP($O24,'Revised vs YTD group'!$A$5:$M$500,2,FALSE))</f>
        <v/>
      </c>
      <c r="B24" t="str">
        <f>IF($O24="","",VLOOKUP($O24,'Revised vs YTD group'!$A$5:$M$500,3,FALSE))</f>
        <v/>
      </c>
      <c r="C24" t="str">
        <f>IF($O24="","",VLOOKUP($O24,'Revised vs YTD group'!$A$5:$M$500,4,FALSE))</f>
        <v/>
      </c>
      <c r="D24" t="str">
        <f>IF($O24="","",VLOOKUP($O24,'Revised vs YTD group'!$A$5:$M$500,5,FALSE))</f>
        <v/>
      </c>
      <c r="E24" t="str">
        <f>IF($O24="","",VLOOKUP($O24,'Revised vs YTD group'!$A$5:$M$500,6,FALSE))</f>
        <v/>
      </c>
      <c r="F24" t="str">
        <f>IF($O24="","",VLOOKUP($O24,'Revised vs YTD group'!$A$5:$M$500,7,FALSE))</f>
        <v/>
      </c>
      <c r="G24" s="10" t="str">
        <f>IF($O24="","",VLOOKUP($O24,'Revised vs YTD group'!$A$5:$M$500,8,FALSE))</f>
        <v/>
      </c>
      <c r="H24" s="10" t="str">
        <f>IF($O24="","",VLOOKUP($O24,'Revised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(2)'!$B$1,"",MAX($O$4:O23)+1)</f>
        <v/>
      </c>
    </row>
    <row r="25" spans="1:15" x14ac:dyDescent="0.2">
      <c r="A25" t="str">
        <f>IF($O25="","",VLOOKUP($O25,'Revised vs YTD group'!$A$5:$M$500,2,FALSE))</f>
        <v/>
      </c>
      <c r="B25" t="str">
        <f>IF($O25="","",VLOOKUP($O25,'Revised vs YTD group'!$A$5:$M$500,3,FALSE))</f>
        <v/>
      </c>
      <c r="C25" t="str">
        <f>IF($O25="","",VLOOKUP($O25,'Revised vs YTD group'!$A$5:$M$500,4,FALSE))</f>
        <v/>
      </c>
      <c r="D25" t="str">
        <f>IF($O25="","",VLOOKUP($O25,'Revised vs YTD group'!$A$5:$M$500,5,FALSE))</f>
        <v/>
      </c>
      <c r="E25" t="str">
        <f>IF($O25="","",VLOOKUP($O25,'Revised vs YTD group'!$A$5:$M$500,6,FALSE))</f>
        <v/>
      </c>
      <c r="F25" t="str">
        <f>IF($O25="","",VLOOKUP($O25,'Revised vs YTD group'!$A$5:$M$500,7,FALSE))</f>
        <v/>
      </c>
      <c r="G25" s="10" t="str">
        <f>IF($O25="","",VLOOKUP($O25,'Revised vs YTD group'!$A$5:$M$500,8,FALSE))</f>
        <v/>
      </c>
      <c r="H25" s="10" t="str">
        <f>IF($O25="","",VLOOKUP($O25,'Revised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(2)'!$B$1,"",MAX($O$4:O24)+1)</f>
        <v/>
      </c>
    </row>
    <row r="26" spans="1:15" x14ac:dyDescent="0.2">
      <c r="A26" t="str">
        <f>IF($O26="","",VLOOKUP($O26,'Revised vs YTD group'!$A$5:$M$500,2,FALSE))</f>
        <v/>
      </c>
      <c r="B26" t="str">
        <f>IF($O26="","",VLOOKUP($O26,'Revised vs YTD group'!$A$5:$M$500,3,FALSE))</f>
        <v/>
      </c>
      <c r="C26" t="str">
        <f>IF($O26="","",VLOOKUP($O26,'Revised vs YTD group'!$A$5:$M$500,4,FALSE))</f>
        <v/>
      </c>
      <c r="D26" t="str">
        <f>IF($O26="","",VLOOKUP($O26,'Revised vs YTD group'!$A$5:$M$500,5,FALSE))</f>
        <v/>
      </c>
      <c r="E26" t="str">
        <f>IF($O26="","",VLOOKUP($O26,'Revised vs YTD group'!$A$5:$M$500,6,FALSE))</f>
        <v/>
      </c>
      <c r="F26" t="str">
        <f>IF($O26="","",VLOOKUP($O26,'Revised vs YTD group'!$A$5:$M$500,7,FALSE))</f>
        <v/>
      </c>
      <c r="G26" s="10" t="str">
        <f>IF($O26="","",VLOOKUP($O26,'Revised vs YTD group'!$A$5:$M$500,8,FALSE))</f>
        <v/>
      </c>
      <c r="H26" s="10" t="str">
        <f>IF($O26="","",VLOOKUP($O26,'Revised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(2)'!$B$1,"",MAX($O$4:O25)+1)</f>
        <v/>
      </c>
    </row>
    <row r="27" spans="1:15" x14ac:dyDescent="0.2">
      <c r="A27" t="str">
        <f>IF($O27="","",VLOOKUP($O27,'Revised vs YTD group'!$A$5:$M$500,2,FALSE))</f>
        <v/>
      </c>
      <c r="B27" t="str">
        <f>IF($O27="","",VLOOKUP($O27,'Revised vs YTD group'!$A$5:$M$500,3,FALSE))</f>
        <v/>
      </c>
      <c r="C27" t="str">
        <f>IF($O27="","",VLOOKUP($O27,'Revised vs YTD group'!$A$5:$M$500,4,FALSE))</f>
        <v/>
      </c>
      <c r="D27" t="str">
        <f>IF($O27="","",VLOOKUP($O27,'Revised vs YTD group'!$A$5:$M$500,5,FALSE))</f>
        <v/>
      </c>
      <c r="E27" t="str">
        <f>IF($O27="","",VLOOKUP($O27,'Revised vs YTD group'!$A$5:$M$500,6,FALSE))</f>
        <v/>
      </c>
      <c r="F27" t="str">
        <f>IF($O27="","",VLOOKUP($O27,'Revised vs YTD group'!$A$5:$M$500,7,FALSE))</f>
        <v/>
      </c>
      <c r="G27" s="10" t="str">
        <f>IF($O27="","",VLOOKUP($O27,'Revised vs YTD group'!$A$5:$M$500,8,FALSE))</f>
        <v/>
      </c>
      <c r="H27" s="10" t="str">
        <f>IF($O27="","",VLOOKUP($O27,'Revised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(2)'!$B$1,"",MAX($O$4:O26)+1)</f>
        <v/>
      </c>
    </row>
    <row r="28" spans="1:15" x14ac:dyDescent="0.2">
      <c r="A28" t="str">
        <f>IF($O28="","",VLOOKUP($O28,'Revised vs YTD group'!$A$5:$M$500,2,FALSE))</f>
        <v/>
      </c>
      <c r="B28" t="str">
        <f>IF($O28="","",VLOOKUP($O28,'Revised vs YTD group'!$A$5:$M$500,3,FALSE))</f>
        <v/>
      </c>
      <c r="C28" t="str">
        <f>IF($O28="","",VLOOKUP($O28,'Revised vs YTD group'!$A$5:$M$500,4,FALSE))</f>
        <v/>
      </c>
      <c r="D28" t="str">
        <f>IF($O28="","",VLOOKUP($O28,'Revised vs YTD group'!$A$5:$M$500,5,FALSE))</f>
        <v/>
      </c>
      <c r="E28" t="str">
        <f>IF($O28="","",VLOOKUP($O28,'Revised vs YTD group'!$A$5:$M$500,6,FALSE))</f>
        <v/>
      </c>
      <c r="F28" t="str">
        <f>IF($O28="","",VLOOKUP($O28,'Revised vs YTD group'!$A$5:$M$500,7,FALSE))</f>
        <v/>
      </c>
      <c r="G28" s="10" t="str">
        <f>IF($O28="","",VLOOKUP($O28,'Revised vs YTD group'!$A$5:$M$500,8,FALSE))</f>
        <v/>
      </c>
      <c r="H28" s="10" t="str">
        <f>IF($O28="","",VLOOKUP($O28,'Revised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(2)'!$B$1,"",MAX($O$4:O27)+1)</f>
        <v/>
      </c>
    </row>
    <row r="29" spans="1:15" x14ac:dyDescent="0.2">
      <c r="A29" t="str">
        <f>IF($O29="","",VLOOKUP($O29,'Revised vs YTD group'!$A$5:$M$500,2,FALSE))</f>
        <v/>
      </c>
      <c r="B29" t="str">
        <f>IF($O29="","",VLOOKUP($O29,'Revised vs YTD group'!$A$5:$M$500,3,FALSE))</f>
        <v/>
      </c>
      <c r="C29" t="str">
        <f>IF($O29="","",VLOOKUP($O29,'Revised vs YTD group'!$A$5:$M$500,4,FALSE))</f>
        <v/>
      </c>
      <c r="D29" t="str">
        <f>IF($O29="","",VLOOKUP($O29,'Revised vs YTD group'!$A$5:$M$500,5,FALSE))</f>
        <v/>
      </c>
      <c r="E29" t="str">
        <f>IF($O29="","",VLOOKUP($O29,'Revised vs YTD group'!$A$5:$M$500,6,FALSE))</f>
        <v/>
      </c>
      <c r="F29" t="str">
        <f>IF($O29="","",VLOOKUP($O29,'Revised vs YTD group'!$A$5:$M$500,7,FALSE))</f>
        <v/>
      </c>
      <c r="G29" s="10" t="str">
        <f>IF($O29="","",VLOOKUP($O29,'Revised vs YTD group'!$A$5:$M$500,8,FALSE))</f>
        <v/>
      </c>
      <c r="H29" s="10" t="str">
        <f>IF($O29="","",VLOOKUP($O29,'Revised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(2)'!$B$1,"",MAX($O$4:O28)+1)</f>
        <v/>
      </c>
    </row>
    <row r="30" spans="1:15" x14ac:dyDescent="0.2">
      <c r="A30" t="str">
        <f>IF($O30="","",VLOOKUP($O30,'Revised vs YTD group'!$A$5:$M$500,2,FALSE))</f>
        <v/>
      </c>
      <c r="B30" t="str">
        <f>IF($O30="","",VLOOKUP($O30,'Revised vs YTD group'!$A$5:$M$500,3,FALSE))</f>
        <v/>
      </c>
      <c r="C30" t="str">
        <f>IF($O30="","",VLOOKUP($O30,'Revised vs YTD group'!$A$5:$M$500,4,FALSE))</f>
        <v/>
      </c>
      <c r="D30" t="str">
        <f>IF($O30="","",VLOOKUP($O30,'Revised vs YTD group'!$A$5:$M$500,5,FALSE))</f>
        <v/>
      </c>
      <c r="E30" t="str">
        <f>IF($O30="","",VLOOKUP($O30,'Revised vs YTD group'!$A$5:$M$500,6,FALSE))</f>
        <v/>
      </c>
      <c r="F30" t="str">
        <f>IF($O30="","",VLOOKUP($O30,'Revised vs YTD group'!$A$5:$M$500,7,FALSE))</f>
        <v/>
      </c>
      <c r="G30" s="10" t="str">
        <f>IF($O30="","",VLOOKUP($O30,'Revised vs YTD group'!$A$5:$M$500,8,FALSE))</f>
        <v/>
      </c>
      <c r="H30" s="10" t="str">
        <f>IF($O30="","",VLOOKUP($O30,'Revised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(2)'!$B$1,"",MAX($O$4:O29)+1)</f>
        <v/>
      </c>
    </row>
    <row r="31" spans="1:15" x14ac:dyDescent="0.2">
      <c r="A31" t="str">
        <f>IF($O31="","",VLOOKUP($O31,'Revised vs YTD group'!$A$5:$M$500,2,FALSE))</f>
        <v/>
      </c>
      <c r="B31" t="str">
        <f>IF($O31="","",VLOOKUP($O31,'Revised vs YTD group'!$A$5:$M$500,3,FALSE))</f>
        <v/>
      </c>
      <c r="C31" t="str">
        <f>IF($O31="","",VLOOKUP($O31,'Revised vs YTD group'!$A$5:$M$500,4,FALSE))</f>
        <v/>
      </c>
      <c r="D31" t="str">
        <f>IF($O31="","",VLOOKUP($O31,'Revised vs YTD group'!$A$5:$M$500,5,FALSE))</f>
        <v/>
      </c>
      <c r="E31" t="str">
        <f>IF($O31="","",VLOOKUP($O31,'Revised vs YTD group'!$A$5:$M$500,6,FALSE))</f>
        <v/>
      </c>
      <c r="F31" t="str">
        <f>IF($O31="","",VLOOKUP($O31,'Revised vs YTD group'!$A$5:$M$500,7,FALSE))</f>
        <v/>
      </c>
      <c r="G31" s="10" t="str">
        <f>IF($O31="","",VLOOKUP($O31,'Revised vs YTD group'!$A$5:$M$500,8,FALSE))</f>
        <v/>
      </c>
      <c r="H31" s="10" t="str">
        <f>IF($O31="","",VLOOKUP($O31,'Revised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(2)'!$B$1,"",MAX($O$4:O30)+1)</f>
        <v/>
      </c>
    </row>
    <row r="32" spans="1:15" x14ac:dyDescent="0.2">
      <c r="A32" t="str">
        <f>IF($O32="","",VLOOKUP($O32,'Revised vs YTD group'!$A$5:$M$500,2,FALSE))</f>
        <v/>
      </c>
      <c r="B32" t="str">
        <f>IF($O32="","",VLOOKUP($O32,'Revised vs YTD group'!$A$5:$M$500,3,FALSE))</f>
        <v/>
      </c>
      <c r="C32" t="str">
        <f>IF($O32="","",VLOOKUP($O32,'Revised vs YTD group'!$A$5:$M$500,4,FALSE))</f>
        <v/>
      </c>
      <c r="D32" t="str">
        <f>IF($O32="","",VLOOKUP($O32,'Revised vs YTD group'!$A$5:$M$500,5,FALSE))</f>
        <v/>
      </c>
      <c r="E32" t="str">
        <f>IF($O32="","",VLOOKUP($O32,'Revised vs YTD group'!$A$5:$M$500,6,FALSE))</f>
        <v/>
      </c>
      <c r="F32" t="str">
        <f>IF($O32="","",VLOOKUP($O32,'Revised vs YTD group'!$A$5:$M$500,7,FALSE))</f>
        <v/>
      </c>
      <c r="G32" s="10" t="str">
        <f>IF($O32="","",VLOOKUP($O32,'Revised vs YTD group'!$A$5:$M$500,8,FALSE))</f>
        <v/>
      </c>
      <c r="H32" s="10" t="str">
        <f>IF($O32="","",VLOOKUP($O32,'Revised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(2)'!$B$1,"",MAX($O$4:O31)+1)</f>
        <v/>
      </c>
    </row>
    <row r="33" spans="1:15" x14ac:dyDescent="0.2">
      <c r="A33" t="str">
        <f>IF($O33="","",VLOOKUP($O33,'Revised vs YTD group'!$A$5:$M$500,2,FALSE))</f>
        <v/>
      </c>
      <c r="B33" t="str">
        <f>IF($O33="","",VLOOKUP($O33,'Revised vs YTD group'!$A$5:$M$500,3,FALSE))</f>
        <v/>
      </c>
      <c r="C33" t="str">
        <f>IF($O33="","",VLOOKUP($O33,'Revised vs YTD group'!$A$5:$M$500,4,FALSE))</f>
        <v/>
      </c>
      <c r="D33" t="str">
        <f>IF($O33="","",VLOOKUP($O33,'Revised vs YTD group'!$A$5:$M$500,5,FALSE))</f>
        <v/>
      </c>
      <c r="E33" t="str">
        <f>IF($O33="","",VLOOKUP($O33,'Revised vs YTD group'!$A$5:$M$500,6,FALSE))</f>
        <v/>
      </c>
      <c r="F33" t="str">
        <f>IF($O33="","",VLOOKUP($O33,'Revised vs YTD group'!$A$5:$M$500,7,FALSE))</f>
        <v/>
      </c>
      <c r="G33" s="10" t="str">
        <f>IF($O33="","",VLOOKUP($O33,'Revised vs YTD group'!$A$5:$M$500,8,FALSE))</f>
        <v/>
      </c>
      <c r="H33" s="10" t="str">
        <f>IF($O33="","",VLOOKUP($O33,'Revised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(2)'!$B$1,"",MAX($O$4:O32)+1)</f>
        <v/>
      </c>
    </row>
    <row r="34" spans="1:15" x14ac:dyDescent="0.2">
      <c r="A34" t="str">
        <f>IF($O34="","",VLOOKUP($O34,'Revised vs YTD group'!$A$5:$M$500,2,FALSE))</f>
        <v/>
      </c>
      <c r="B34" t="str">
        <f>IF($O34="","",VLOOKUP($O34,'Revised vs YTD group'!$A$5:$M$500,3,FALSE))</f>
        <v/>
      </c>
      <c r="C34" t="str">
        <f>IF($O34="","",VLOOKUP($O34,'Revised vs YTD group'!$A$5:$M$500,4,FALSE))</f>
        <v/>
      </c>
      <c r="D34" t="str">
        <f>IF($O34="","",VLOOKUP($O34,'Revised vs YTD group'!$A$5:$M$500,5,FALSE))</f>
        <v/>
      </c>
      <c r="E34" t="str">
        <f>IF($O34="","",VLOOKUP($O34,'Revised vs YTD group'!$A$5:$M$500,6,FALSE))</f>
        <v/>
      </c>
      <c r="F34" t="str">
        <f>IF($O34="","",VLOOKUP($O34,'Revised vs YTD group'!$A$5:$M$500,7,FALSE))</f>
        <v/>
      </c>
      <c r="G34" s="10" t="str">
        <f>IF($O34="","",VLOOKUP($O34,'Revised vs YTD group'!$A$5:$M$500,8,FALSE))</f>
        <v/>
      </c>
      <c r="H34" s="10" t="str">
        <f>IF($O34="","",VLOOKUP($O34,'Revised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(2)'!$B$1,"",MAX($O$4:O33)+1)</f>
        <v/>
      </c>
    </row>
    <row r="35" spans="1:15" x14ac:dyDescent="0.2">
      <c r="A35" t="str">
        <f>IF($O35="","",VLOOKUP($O35,'Revised vs YTD group'!$A$5:$M$500,2,FALSE))</f>
        <v/>
      </c>
      <c r="B35" t="str">
        <f>IF($O35="","",VLOOKUP($O35,'Revised vs YTD group'!$A$5:$M$500,3,FALSE))</f>
        <v/>
      </c>
      <c r="C35" t="str">
        <f>IF($O35="","",VLOOKUP($O35,'Revised vs YTD group'!$A$5:$M$500,4,FALSE))</f>
        <v/>
      </c>
      <c r="D35" t="str">
        <f>IF($O35="","",VLOOKUP($O35,'Revised vs YTD group'!$A$5:$M$500,5,FALSE))</f>
        <v/>
      </c>
      <c r="E35" t="str">
        <f>IF($O35="","",VLOOKUP($O35,'Revised vs YTD group'!$A$5:$M$500,6,FALSE))</f>
        <v/>
      </c>
      <c r="F35" t="str">
        <f>IF($O35="","",VLOOKUP($O35,'Revised vs YTD group'!$A$5:$M$500,7,FALSE))</f>
        <v/>
      </c>
      <c r="G35" s="10" t="str">
        <f>IF($O35="","",VLOOKUP($O35,'Revised vs YTD group'!$A$5:$M$500,8,FALSE))</f>
        <v/>
      </c>
      <c r="H35" s="10" t="str">
        <f>IF($O35="","",VLOOKUP($O35,'Revised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(2)'!$B$1,"",MAX($O$4:O34)+1)</f>
        <v/>
      </c>
    </row>
    <row r="36" spans="1:15" x14ac:dyDescent="0.2">
      <c r="A36" t="str">
        <f>IF($O36="","",VLOOKUP($O36,'Revised vs YTD group'!$A$5:$M$500,2,FALSE))</f>
        <v/>
      </c>
      <c r="B36" t="str">
        <f>IF($O36="","",VLOOKUP($O36,'Revised vs YTD group'!$A$5:$M$500,3,FALSE))</f>
        <v/>
      </c>
      <c r="C36" t="str">
        <f>IF($O36="","",VLOOKUP($O36,'Revised vs YTD group'!$A$5:$M$500,4,FALSE))</f>
        <v/>
      </c>
      <c r="D36" t="str">
        <f>IF($O36="","",VLOOKUP($O36,'Revised vs YTD group'!$A$5:$M$500,5,FALSE))</f>
        <v/>
      </c>
      <c r="E36" t="str">
        <f>IF($O36="","",VLOOKUP($O36,'Revised vs YTD group'!$A$5:$M$500,6,FALSE))</f>
        <v/>
      </c>
      <c r="F36" t="str">
        <f>IF($O36="","",VLOOKUP($O36,'Revised vs YTD group'!$A$5:$M$500,7,FALSE))</f>
        <v/>
      </c>
      <c r="G36" s="10" t="str">
        <f>IF($O36="","",VLOOKUP($O36,'Revised vs YTD group'!$A$5:$M$500,8,FALSE))</f>
        <v/>
      </c>
      <c r="H36" s="10" t="str">
        <f>IF($O36="","",VLOOKUP($O36,'Revised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(2)'!$B$1,"",MAX($O$4:O35)+1)</f>
        <v/>
      </c>
    </row>
    <row r="37" spans="1:15" x14ac:dyDescent="0.2">
      <c r="A37" t="str">
        <f>IF($O37="","",VLOOKUP($O37,'Revised vs YTD group'!$A$5:$M$500,2,FALSE))</f>
        <v/>
      </c>
      <c r="B37" t="str">
        <f>IF($O37="","",VLOOKUP($O37,'Revised vs YTD group'!$A$5:$M$500,3,FALSE))</f>
        <v/>
      </c>
      <c r="C37" t="str">
        <f>IF($O37="","",VLOOKUP($O37,'Revised vs YTD group'!$A$5:$M$500,4,FALSE))</f>
        <v/>
      </c>
      <c r="D37" t="str">
        <f>IF($O37="","",VLOOKUP($O37,'Revised vs YTD group'!$A$5:$M$500,5,FALSE))</f>
        <v/>
      </c>
      <c r="E37" t="str">
        <f>IF($O37="","",VLOOKUP($O37,'Revised vs YTD group'!$A$5:$M$500,6,FALSE))</f>
        <v/>
      </c>
      <c r="F37" t="str">
        <f>IF($O37="","",VLOOKUP($O37,'Revised vs YTD group'!$A$5:$M$500,7,FALSE))</f>
        <v/>
      </c>
      <c r="G37" s="10" t="str">
        <f>IF($O37="","",VLOOKUP($O37,'Revised vs YTD group'!$A$5:$M$500,8,FALSE))</f>
        <v/>
      </c>
      <c r="H37" s="10" t="str">
        <f>IF($O37="","",VLOOKUP($O37,'Revised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(2)'!$B$1,"",MAX($O$4:O36)+1)</f>
        <v/>
      </c>
    </row>
    <row r="38" spans="1:15" x14ac:dyDescent="0.2">
      <c r="A38" t="str">
        <f>IF($O38="","",VLOOKUP($O38,'Revised vs YTD group'!$A$5:$M$500,2,FALSE))</f>
        <v/>
      </c>
      <c r="B38" t="str">
        <f>IF($O38="","",VLOOKUP($O38,'Revised vs YTD group'!$A$5:$M$500,3,FALSE))</f>
        <v/>
      </c>
      <c r="C38" t="str">
        <f>IF($O38="","",VLOOKUP($O38,'Revised vs YTD group'!$A$5:$M$500,4,FALSE))</f>
        <v/>
      </c>
      <c r="D38" t="str">
        <f>IF($O38="","",VLOOKUP($O38,'Revised vs YTD group'!$A$5:$M$500,5,FALSE))</f>
        <v/>
      </c>
      <c r="E38" t="str">
        <f>IF($O38="","",VLOOKUP($O38,'Revised vs YTD group'!$A$5:$M$500,6,FALSE))</f>
        <v/>
      </c>
      <c r="F38" t="str">
        <f>IF($O38="","",VLOOKUP($O38,'Revised vs YTD group'!$A$5:$M$500,7,FALSE))</f>
        <v/>
      </c>
      <c r="G38" s="10" t="str">
        <f>IF($O38="","",VLOOKUP($O38,'Revised vs YTD group'!$A$5:$M$500,8,FALSE))</f>
        <v/>
      </c>
      <c r="H38" s="10" t="str">
        <f>IF($O38="","",VLOOKUP($O38,'Revised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(2)'!$B$1,"",MAX($O$4:O37)+1)</f>
        <v/>
      </c>
    </row>
    <row r="39" spans="1:15" x14ac:dyDescent="0.2">
      <c r="A39" t="str">
        <f>IF($O39="","",VLOOKUP($O39,'Revised vs YTD group'!$A$5:$M$500,2,FALSE))</f>
        <v/>
      </c>
      <c r="B39" t="str">
        <f>IF($O39="","",VLOOKUP($O39,'Revised vs YTD group'!$A$5:$M$500,3,FALSE))</f>
        <v/>
      </c>
      <c r="C39" t="str">
        <f>IF($O39="","",VLOOKUP($O39,'Revised vs YTD group'!$A$5:$M$500,4,FALSE))</f>
        <v/>
      </c>
      <c r="D39" t="str">
        <f>IF($O39="","",VLOOKUP($O39,'Revised vs YTD group'!$A$5:$M$500,5,FALSE))</f>
        <v/>
      </c>
      <c r="E39" t="str">
        <f>IF($O39="","",VLOOKUP($O39,'Revised vs YTD group'!$A$5:$M$500,6,FALSE))</f>
        <v/>
      </c>
      <c r="F39" t="str">
        <f>IF($O39="","",VLOOKUP($O39,'Revised vs YTD group'!$A$5:$M$500,7,FALSE))</f>
        <v/>
      </c>
      <c r="G39" s="10" t="str">
        <f>IF($O39="","",VLOOKUP($O39,'Revised vs YTD group'!$A$5:$M$500,8,FALSE))</f>
        <v/>
      </c>
      <c r="H39" s="10" t="str">
        <f>IF($O39="","",VLOOKUP($O39,'Revised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(2)'!$B$1,"",MAX($O$4:O38)+1)</f>
        <v/>
      </c>
    </row>
    <row r="40" spans="1:15" x14ac:dyDescent="0.2">
      <c r="A40" t="str">
        <f>IF($O40="","",VLOOKUP($O40,'Revised vs YTD group'!$A$5:$M$500,2,FALSE))</f>
        <v/>
      </c>
      <c r="B40" t="str">
        <f>IF($O40="","",VLOOKUP($O40,'Revised vs YTD group'!$A$5:$M$500,3,FALSE))</f>
        <v/>
      </c>
      <c r="C40" t="str">
        <f>IF($O40="","",VLOOKUP($O40,'Revised vs YTD group'!$A$5:$M$500,4,FALSE))</f>
        <v/>
      </c>
      <c r="D40" t="str">
        <f>IF($O40="","",VLOOKUP($O40,'Revised vs YTD group'!$A$5:$M$500,5,FALSE))</f>
        <v/>
      </c>
      <c r="E40" t="str">
        <f>IF($O40="","",VLOOKUP($O40,'Revised vs YTD group'!$A$5:$M$500,6,FALSE))</f>
        <v/>
      </c>
      <c r="F40" t="str">
        <f>IF($O40="","",VLOOKUP($O40,'Revised vs YTD group'!$A$5:$M$500,7,FALSE))</f>
        <v/>
      </c>
      <c r="G40" s="10" t="str">
        <f>IF($O40="","",VLOOKUP($O40,'Revised vs YTD group'!$A$5:$M$500,8,FALSE))</f>
        <v/>
      </c>
      <c r="H40" s="10" t="str">
        <f>IF($O40="","",VLOOKUP($O40,'Revised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(2)'!$B$1,"",MAX($O$4:O39)+1)</f>
        <v/>
      </c>
    </row>
    <row r="41" spans="1:15" x14ac:dyDescent="0.2">
      <c r="A41" t="str">
        <f>IF($O41="","",VLOOKUP($O41,'Revised vs YTD group'!$A$5:$M$500,2,FALSE))</f>
        <v/>
      </c>
      <c r="B41" t="str">
        <f>IF($O41="","",VLOOKUP($O41,'Revised vs YTD group'!$A$5:$M$500,3,FALSE))</f>
        <v/>
      </c>
      <c r="C41" t="str">
        <f>IF($O41="","",VLOOKUP($O41,'Revised vs YTD group'!$A$5:$M$500,4,FALSE))</f>
        <v/>
      </c>
      <c r="D41" t="str">
        <f>IF($O41="","",VLOOKUP($O41,'Revised vs YTD group'!$A$5:$M$500,5,FALSE))</f>
        <v/>
      </c>
      <c r="E41" t="str">
        <f>IF($O41="","",VLOOKUP($O41,'Revised vs YTD group'!$A$5:$M$500,6,FALSE))</f>
        <v/>
      </c>
      <c r="F41" t="str">
        <f>IF($O41="","",VLOOKUP($O41,'Revised vs YTD group'!$A$5:$M$500,7,FALSE))</f>
        <v/>
      </c>
      <c r="G41" s="10" t="str">
        <f>IF($O41="","",VLOOKUP($O41,'Revised vs YTD group'!$A$5:$M$500,8,FALSE))</f>
        <v/>
      </c>
      <c r="H41" s="10" t="str">
        <f>IF($O41="","",VLOOKUP($O41,'Revised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(2)'!$B$1,"",MAX($O$4:O40)+1)</f>
        <v/>
      </c>
    </row>
    <row r="42" spans="1:15" x14ac:dyDescent="0.2">
      <c r="A42" t="str">
        <f>IF($O42="","",VLOOKUP($O42,'Revised vs YTD group'!$A$5:$M$500,2,FALSE))</f>
        <v/>
      </c>
      <c r="B42" t="str">
        <f>IF($O42="","",VLOOKUP($O42,'Revised vs YTD group'!$A$5:$M$500,3,FALSE))</f>
        <v/>
      </c>
      <c r="C42" t="str">
        <f>IF($O42="","",VLOOKUP($O42,'Revised vs YTD group'!$A$5:$M$500,4,FALSE))</f>
        <v/>
      </c>
      <c r="D42" t="str">
        <f>IF($O42="","",VLOOKUP($O42,'Revised vs YTD group'!$A$5:$M$500,5,FALSE))</f>
        <v/>
      </c>
      <c r="E42" t="str">
        <f>IF($O42="","",VLOOKUP($O42,'Revised vs YTD group'!$A$5:$M$500,6,FALSE))</f>
        <v/>
      </c>
      <c r="F42" t="str">
        <f>IF($O42="","",VLOOKUP($O42,'Revised vs YTD group'!$A$5:$M$500,7,FALSE))</f>
        <v/>
      </c>
      <c r="G42" s="10" t="str">
        <f>IF($O42="","",VLOOKUP($O42,'Revised vs YTD group'!$A$5:$M$500,8,FALSE))</f>
        <v/>
      </c>
      <c r="H42" s="10" t="str">
        <f>IF($O42="","",VLOOKUP($O42,'Revised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(2)'!$B$1,"",MAX($O$4:O41)+1)</f>
        <v/>
      </c>
    </row>
    <row r="43" spans="1:15" x14ac:dyDescent="0.2">
      <c r="A43" t="str">
        <f>IF($O43="","",VLOOKUP($O43,'Revised vs YTD group'!$A$5:$M$500,2,FALSE))</f>
        <v/>
      </c>
      <c r="B43" t="str">
        <f>IF($O43="","",VLOOKUP($O43,'Revised vs YTD group'!$A$5:$M$500,3,FALSE))</f>
        <v/>
      </c>
      <c r="C43" t="str">
        <f>IF($O43="","",VLOOKUP($O43,'Revised vs YTD group'!$A$5:$M$500,4,FALSE))</f>
        <v/>
      </c>
      <c r="D43" t="str">
        <f>IF($O43="","",VLOOKUP($O43,'Revised vs YTD group'!$A$5:$M$500,5,FALSE))</f>
        <v/>
      </c>
      <c r="E43" t="str">
        <f>IF($O43="","",VLOOKUP($O43,'Revised vs YTD group'!$A$5:$M$500,6,FALSE))</f>
        <v/>
      </c>
      <c r="F43" t="str">
        <f>IF($O43="","",VLOOKUP($O43,'Revised vs YTD group'!$A$5:$M$500,7,FALSE))</f>
        <v/>
      </c>
      <c r="G43" s="10" t="str">
        <f>IF($O43="","",VLOOKUP($O43,'Revised vs YTD group'!$A$5:$M$500,8,FALSE))</f>
        <v/>
      </c>
      <c r="H43" s="10" t="str">
        <f>IF($O43="","",VLOOKUP($O43,'Revised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(2)'!$B$1,"",MAX($O$4:O42)+1)</f>
        <v/>
      </c>
    </row>
    <row r="44" spans="1:15" x14ac:dyDescent="0.2">
      <c r="A44" t="str">
        <f>IF($O44="","",VLOOKUP($O44,'Revised vs YTD group'!$A$5:$M$500,2,FALSE))</f>
        <v/>
      </c>
      <c r="B44" t="str">
        <f>IF($O44="","",VLOOKUP($O44,'Revised vs YTD group'!$A$5:$M$500,3,FALSE))</f>
        <v/>
      </c>
      <c r="C44" t="str">
        <f>IF($O44="","",VLOOKUP($O44,'Revised vs YTD group'!$A$5:$M$500,4,FALSE))</f>
        <v/>
      </c>
      <c r="D44" t="str">
        <f>IF($O44="","",VLOOKUP($O44,'Revised vs YTD group'!$A$5:$M$500,5,FALSE))</f>
        <v/>
      </c>
      <c r="E44" t="str">
        <f>IF($O44="","",VLOOKUP($O44,'Revised vs YTD group'!$A$5:$M$500,6,FALSE))</f>
        <v/>
      </c>
      <c r="F44" t="str">
        <f>IF($O44="","",VLOOKUP($O44,'Revised vs YTD group'!$A$5:$M$500,7,FALSE))</f>
        <v/>
      </c>
      <c r="G44" s="10" t="str">
        <f>IF($O44="","",VLOOKUP($O44,'Revised vs YTD group'!$A$5:$M$500,8,FALSE))</f>
        <v/>
      </c>
      <c r="H44" s="10" t="str">
        <f>IF($O44="","",VLOOKUP($O44,'Revised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(2)'!$B$1,"",MAX($O$4:O43)+1)</f>
        <v/>
      </c>
    </row>
    <row r="45" spans="1:15" x14ac:dyDescent="0.2">
      <c r="A45" t="str">
        <f>IF($O45="","",VLOOKUP($O45,'Revised vs YTD group'!$A$5:$M$500,2,FALSE))</f>
        <v/>
      </c>
      <c r="B45" t="str">
        <f>IF($O45="","",VLOOKUP($O45,'Revised vs YTD group'!$A$5:$M$500,3,FALSE))</f>
        <v/>
      </c>
      <c r="C45" t="str">
        <f>IF($O45="","",VLOOKUP($O45,'Revised vs YTD group'!$A$5:$M$500,4,FALSE))</f>
        <v/>
      </c>
      <c r="D45" t="str">
        <f>IF($O45="","",VLOOKUP($O45,'Revised vs YTD group'!$A$5:$M$500,5,FALSE))</f>
        <v/>
      </c>
      <c r="E45" t="str">
        <f>IF($O45="","",VLOOKUP($O45,'Revised vs YTD group'!$A$5:$M$500,6,FALSE))</f>
        <v/>
      </c>
      <c r="F45" t="str">
        <f>IF($O45="","",VLOOKUP($O45,'Revised vs YTD group'!$A$5:$M$500,7,FALSE))</f>
        <v/>
      </c>
      <c r="G45" s="10" t="str">
        <f>IF($O45="","",VLOOKUP($O45,'Revised vs YTD group'!$A$5:$M$500,8,FALSE))</f>
        <v/>
      </c>
      <c r="H45" s="10" t="str">
        <f>IF($O45="","",VLOOKUP($O45,'Revised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(2)'!$B$1,"",MAX($O$4:O44)+1)</f>
        <v/>
      </c>
    </row>
    <row r="46" spans="1:15" x14ac:dyDescent="0.2">
      <c r="A46" t="str">
        <f>IF($O46="","",VLOOKUP($O46,'Revised vs YTD group'!$A$5:$M$500,2,FALSE))</f>
        <v/>
      </c>
      <c r="B46" t="str">
        <f>IF($O46="","",VLOOKUP($O46,'Revised vs YTD group'!$A$5:$M$500,3,FALSE))</f>
        <v/>
      </c>
      <c r="C46" t="str">
        <f>IF($O46="","",VLOOKUP($O46,'Revised vs YTD group'!$A$5:$M$500,4,FALSE))</f>
        <v/>
      </c>
      <c r="D46" t="str">
        <f>IF($O46="","",VLOOKUP($O46,'Revised vs YTD group'!$A$5:$M$500,5,FALSE))</f>
        <v/>
      </c>
      <c r="E46" t="str">
        <f>IF($O46="","",VLOOKUP($O46,'Revised vs YTD group'!$A$5:$M$500,6,FALSE))</f>
        <v/>
      </c>
      <c r="F46" t="str">
        <f>IF($O46="","",VLOOKUP($O46,'Revised vs YTD group'!$A$5:$M$500,7,FALSE))</f>
        <v/>
      </c>
      <c r="G46" s="10" t="str">
        <f>IF($O46="","",VLOOKUP($O46,'Revised vs YTD group'!$A$5:$M$500,8,FALSE))</f>
        <v/>
      </c>
      <c r="H46" s="10" t="str">
        <f>IF($O46="","",VLOOKUP($O46,'Revised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(2)'!$B$1,"",MAX($O$4:O45)+1)</f>
        <v/>
      </c>
    </row>
    <row r="47" spans="1:15" x14ac:dyDescent="0.2">
      <c r="A47" t="str">
        <f>IF($O47="","",VLOOKUP($O47,'Revised vs YTD group'!$A$5:$M$500,2,FALSE))</f>
        <v/>
      </c>
      <c r="B47" t="str">
        <f>IF($O47="","",VLOOKUP($O47,'Revised vs YTD group'!$A$5:$M$500,3,FALSE))</f>
        <v/>
      </c>
      <c r="C47" t="str">
        <f>IF($O47="","",VLOOKUP($O47,'Revised vs YTD group'!$A$5:$M$500,4,FALSE))</f>
        <v/>
      </c>
      <c r="D47" t="str">
        <f>IF($O47="","",VLOOKUP($O47,'Revised vs YTD group'!$A$5:$M$500,5,FALSE))</f>
        <v/>
      </c>
      <c r="E47" t="str">
        <f>IF($O47="","",VLOOKUP($O47,'Revised vs YTD group'!$A$5:$M$500,6,FALSE))</f>
        <v/>
      </c>
      <c r="F47" t="str">
        <f>IF($O47="","",VLOOKUP($O47,'Revised vs YTD group'!$A$5:$M$500,7,FALSE))</f>
        <v/>
      </c>
      <c r="G47" s="10" t="str">
        <f>IF($O47="","",VLOOKUP($O47,'Revised vs YTD group'!$A$5:$M$500,8,FALSE))</f>
        <v/>
      </c>
      <c r="H47" s="10" t="str">
        <f>IF($O47="","",VLOOKUP($O47,'Revised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(2)'!$B$1,"",MAX($O$4:O46)+1)</f>
        <v/>
      </c>
    </row>
    <row r="48" spans="1:15" x14ac:dyDescent="0.2">
      <c r="A48" t="str">
        <f>IF($O48="","",VLOOKUP($O48,'Revised vs YTD group'!$A$5:$M$500,2,FALSE))</f>
        <v/>
      </c>
      <c r="B48" t="str">
        <f>IF($O48="","",VLOOKUP($O48,'Revised vs YTD group'!$A$5:$M$500,3,FALSE))</f>
        <v/>
      </c>
      <c r="C48" t="str">
        <f>IF($O48="","",VLOOKUP($O48,'Revised vs YTD group'!$A$5:$M$500,4,FALSE))</f>
        <v/>
      </c>
      <c r="D48" t="str">
        <f>IF($O48="","",VLOOKUP($O48,'Revised vs YTD group'!$A$5:$M$500,5,FALSE))</f>
        <v/>
      </c>
      <c r="E48" t="str">
        <f>IF($O48="","",VLOOKUP($O48,'Revised vs YTD group'!$A$5:$M$500,6,FALSE))</f>
        <v/>
      </c>
      <c r="F48" t="str">
        <f>IF($O48="","",VLOOKUP($O48,'Revised vs YTD group'!$A$5:$M$500,7,FALSE))</f>
        <v/>
      </c>
      <c r="G48" s="10" t="str">
        <f>IF($O48="","",VLOOKUP($O48,'Revised vs YTD group'!$A$5:$M$500,8,FALSE))</f>
        <v/>
      </c>
      <c r="H48" s="10" t="str">
        <f>IF($O48="","",VLOOKUP($O48,'Revised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(2)'!$B$1,"",MAX($O$4:O47)+1)</f>
        <v/>
      </c>
    </row>
    <row r="49" spans="1:15" x14ac:dyDescent="0.2">
      <c r="A49" t="str">
        <f>IF($O49="","",VLOOKUP($O49,'Revised vs YTD group'!$A$5:$M$500,2,FALSE))</f>
        <v/>
      </c>
      <c r="B49" t="str">
        <f>IF($O49="","",VLOOKUP($O49,'Revised vs YTD group'!$A$5:$M$500,3,FALSE))</f>
        <v/>
      </c>
      <c r="C49" t="str">
        <f>IF($O49="","",VLOOKUP($O49,'Revised vs YTD group'!$A$5:$M$500,4,FALSE))</f>
        <v/>
      </c>
      <c r="D49" t="str">
        <f>IF($O49="","",VLOOKUP($O49,'Revised vs YTD group'!$A$5:$M$500,5,FALSE))</f>
        <v/>
      </c>
      <c r="E49" t="str">
        <f>IF($O49="","",VLOOKUP($O49,'Revised vs YTD group'!$A$5:$M$500,6,FALSE))</f>
        <v/>
      </c>
      <c r="F49" t="str">
        <f>IF($O49="","",VLOOKUP($O49,'Revised vs YTD group'!$A$5:$M$500,7,FALSE))</f>
        <v/>
      </c>
      <c r="G49" s="10" t="str">
        <f>IF($O49="","",VLOOKUP($O49,'Revised vs YTD group'!$A$5:$M$500,8,FALSE))</f>
        <v/>
      </c>
      <c r="H49" s="10" t="str">
        <f>IF($O49="","",VLOOKUP($O49,'Revised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(2)'!$B$1,"",MAX($O$4:O48)+1)</f>
        <v/>
      </c>
    </row>
    <row r="50" spans="1:15" x14ac:dyDescent="0.2">
      <c r="A50" t="str">
        <f>IF($O50="","",VLOOKUP($O50,'Revised vs YTD group'!$A$5:$M$500,2,FALSE))</f>
        <v/>
      </c>
      <c r="B50" t="str">
        <f>IF($O50="","",VLOOKUP($O50,'Revised vs YTD group'!$A$5:$M$500,3,FALSE))</f>
        <v/>
      </c>
      <c r="C50" t="str">
        <f>IF($O50="","",VLOOKUP($O50,'Revised vs YTD group'!$A$5:$M$500,4,FALSE))</f>
        <v/>
      </c>
      <c r="D50" t="str">
        <f>IF($O50="","",VLOOKUP($O50,'Revised vs YTD group'!$A$5:$M$500,5,FALSE))</f>
        <v/>
      </c>
      <c r="E50" t="str">
        <f>IF($O50="","",VLOOKUP($O50,'Revised vs YTD group'!$A$5:$M$500,6,FALSE))</f>
        <v/>
      </c>
      <c r="F50" t="str">
        <f>IF($O50="","",VLOOKUP($O50,'Revised vs YTD group'!$A$5:$M$500,7,FALSE))</f>
        <v/>
      </c>
      <c r="G50" s="10" t="str">
        <f>IF($O50="","",VLOOKUP($O50,'Revised vs YTD group'!$A$5:$M$500,8,FALSE))</f>
        <v/>
      </c>
      <c r="H50" s="10" t="str">
        <f>IF($O50="","",VLOOKUP($O50,'Revised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(2)'!$B$1,"",MAX($O$4:O49)+1)</f>
        <v/>
      </c>
    </row>
    <row r="51" spans="1:15" x14ac:dyDescent="0.2">
      <c r="A51" t="str">
        <f>IF($O51="","",VLOOKUP($O51,'Revised vs YTD group'!$A$5:$M$500,2,FALSE))</f>
        <v/>
      </c>
      <c r="B51" t="str">
        <f>IF($O51="","",VLOOKUP($O51,'Revised vs YTD group'!$A$5:$M$500,3,FALSE))</f>
        <v/>
      </c>
      <c r="C51" t="str">
        <f>IF($O51="","",VLOOKUP($O51,'Revised vs YTD group'!$A$5:$M$500,4,FALSE))</f>
        <v/>
      </c>
      <c r="D51" t="str">
        <f>IF($O51="","",VLOOKUP($O51,'Revised vs YTD group'!$A$5:$M$500,5,FALSE))</f>
        <v/>
      </c>
      <c r="E51" t="str">
        <f>IF($O51="","",VLOOKUP($O51,'Revised vs YTD group'!$A$5:$M$500,6,FALSE))</f>
        <v/>
      </c>
      <c r="F51" t="str">
        <f>IF($O51="","",VLOOKUP($O51,'Revised vs YTD group'!$A$5:$M$500,7,FALSE))</f>
        <v/>
      </c>
      <c r="G51" s="10" t="str">
        <f>IF($O51="","",VLOOKUP($O51,'Revised vs YTD group'!$A$5:$M$500,8,FALSE))</f>
        <v/>
      </c>
      <c r="H51" s="10" t="str">
        <f>IF($O51="","",VLOOKUP($O51,'Revised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(2)'!$B$1,"",MAX($O$4:O50)+1)</f>
        <v/>
      </c>
    </row>
    <row r="52" spans="1:15" x14ac:dyDescent="0.2">
      <c r="A52" t="str">
        <f>IF($O52="","",VLOOKUP($O52,'Revised vs YTD group'!$A$5:$M$500,2,FALSE))</f>
        <v/>
      </c>
      <c r="B52" t="str">
        <f>IF($O52="","",VLOOKUP($O52,'Revised vs YTD group'!$A$5:$M$500,3,FALSE))</f>
        <v/>
      </c>
      <c r="C52" t="str">
        <f>IF($O52="","",VLOOKUP($O52,'Revised vs YTD group'!$A$5:$M$500,4,FALSE))</f>
        <v/>
      </c>
      <c r="D52" t="str">
        <f>IF($O52="","",VLOOKUP($O52,'Revised vs YTD group'!$A$5:$M$500,5,FALSE))</f>
        <v/>
      </c>
      <c r="E52" t="str">
        <f>IF($O52="","",VLOOKUP($O52,'Revised vs YTD group'!$A$5:$M$500,6,FALSE))</f>
        <v/>
      </c>
      <c r="F52" t="str">
        <f>IF($O52="","",VLOOKUP($O52,'Revised vs YTD group'!$A$5:$M$500,7,FALSE))</f>
        <v/>
      </c>
      <c r="G52" s="10" t="str">
        <f>IF($O52="","",VLOOKUP($O52,'Revised vs YTD group'!$A$5:$M$500,8,FALSE))</f>
        <v/>
      </c>
      <c r="H52" s="10" t="str">
        <f>IF($O52="","",VLOOKUP($O52,'Revised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(2)'!$B$1,"",MAX($O$4:O51)+1)</f>
        <v/>
      </c>
    </row>
    <row r="53" spans="1:15" x14ac:dyDescent="0.2">
      <c r="A53" t="str">
        <f>IF($O53="","",VLOOKUP($O53,'Revised vs YTD group'!$A$5:$M$500,2,FALSE))</f>
        <v/>
      </c>
      <c r="B53" t="str">
        <f>IF($O53="","",VLOOKUP($O53,'Revised vs YTD group'!$A$5:$M$500,3,FALSE))</f>
        <v/>
      </c>
      <c r="C53" t="str">
        <f>IF($O53="","",VLOOKUP($O53,'Revised vs YTD group'!$A$5:$M$500,4,FALSE))</f>
        <v/>
      </c>
      <c r="D53" t="str">
        <f>IF($O53="","",VLOOKUP($O53,'Revised vs YTD group'!$A$5:$M$500,5,FALSE))</f>
        <v/>
      </c>
      <c r="E53" t="str">
        <f>IF($O53="","",VLOOKUP($O53,'Revised vs YTD group'!$A$5:$M$500,6,FALSE))</f>
        <v/>
      </c>
      <c r="F53" t="str">
        <f>IF($O53="","",VLOOKUP($O53,'Revised vs YTD group'!$A$5:$M$500,7,FALSE))</f>
        <v/>
      </c>
      <c r="G53" s="10" t="str">
        <f>IF($O53="","",VLOOKUP($O53,'Revised vs YTD group'!$A$5:$M$500,8,FALSE))</f>
        <v/>
      </c>
      <c r="H53" s="10" t="str">
        <f>IF($O53="","",VLOOKUP($O53,'Revised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(2)'!$B$1,"",MAX($O$4:O52)+1)</f>
        <v/>
      </c>
    </row>
    <row r="54" spans="1:15" x14ac:dyDescent="0.2">
      <c r="A54" t="str">
        <f>IF($O54="","",VLOOKUP($O54,'Revised vs YTD group'!$A$5:$M$500,2,FALSE))</f>
        <v/>
      </c>
      <c r="B54" t="str">
        <f>IF($O54="","",VLOOKUP($O54,'Revised vs YTD group'!$A$5:$M$500,3,FALSE))</f>
        <v/>
      </c>
      <c r="C54" t="str">
        <f>IF($O54="","",VLOOKUP($O54,'Revised vs YTD group'!$A$5:$M$500,4,FALSE))</f>
        <v/>
      </c>
      <c r="D54" t="str">
        <f>IF($O54="","",VLOOKUP($O54,'Revised vs YTD group'!$A$5:$M$500,5,FALSE))</f>
        <v/>
      </c>
      <c r="E54" t="str">
        <f>IF($O54="","",VLOOKUP($O54,'Revised vs YTD group'!$A$5:$M$500,6,FALSE))</f>
        <v/>
      </c>
      <c r="F54" t="str">
        <f>IF($O54="","",VLOOKUP($O54,'Revised vs YTD group'!$A$5:$M$500,7,FALSE))</f>
        <v/>
      </c>
      <c r="G54" s="10" t="str">
        <f>IF($O54="","",VLOOKUP($O54,'Revised vs YTD group'!$A$5:$M$500,8,FALSE))</f>
        <v/>
      </c>
      <c r="H54" s="10" t="str">
        <f>IF($O54="","",VLOOKUP($O54,'Revised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(2)'!$B$1,"",MAX($O$4:O53)+1)</f>
        <v/>
      </c>
    </row>
    <row r="55" spans="1:15" x14ac:dyDescent="0.2">
      <c r="A55" t="str">
        <f>IF($O55="","",VLOOKUP($O55,'Revised vs YTD group'!$A$5:$M$500,2,FALSE))</f>
        <v/>
      </c>
      <c r="B55" t="str">
        <f>IF($O55="","",VLOOKUP($O55,'Revised vs YTD group'!$A$5:$M$500,3,FALSE))</f>
        <v/>
      </c>
      <c r="C55" t="str">
        <f>IF($O55="","",VLOOKUP($O55,'Revised vs YTD group'!$A$5:$M$500,4,FALSE))</f>
        <v/>
      </c>
      <c r="D55" t="str">
        <f>IF($O55="","",VLOOKUP($O55,'Revised vs YTD group'!$A$5:$M$500,5,FALSE))</f>
        <v/>
      </c>
      <c r="E55" t="str">
        <f>IF($O55="","",VLOOKUP($O55,'Revised vs YTD group'!$A$5:$M$500,6,FALSE))</f>
        <v/>
      </c>
      <c r="F55" t="str">
        <f>IF($O55="","",VLOOKUP($O55,'Revised vs YTD group'!$A$5:$M$500,7,FALSE))</f>
        <v/>
      </c>
      <c r="G55" s="10" t="str">
        <f>IF($O55="","",VLOOKUP($O55,'Revised vs YTD group'!$A$5:$M$500,8,FALSE))</f>
        <v/>
      </c>
      <c r="H55" s="10" t="str">
        <f>IF($O55="","",VLOOKUP($O55,'Revised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(2)'!$B$1,"",MAX($O$4:O54)+1)</f>
        <v/>
      </c>
    </row>
    <row r="56" spans="1:15" x14ac:dyDescent="0.2">
      <c r="A56" t="str">
        <f>IF($O56="","",VLOOKUP($O56,'Revised vs YTD group'!$A$5:$M$500,2,FALSE))</f>
        <v/>
      </c>
      <c r="B56" t="str">
        <f>IF($O56="","",VLOOKUP($O56,'Revised vs YTD group'!$A$5:$M$500,3,FALSE))</f>
        <v/>
      </c>
      <c r="C56" t="str">
        <f>IF($O56="","",VLOOKUP($O56,'Revised vs YTD group'!$A$5:$M$500,4,FALSE))</f>
        <v/>
      </c>
      <c r="D56" t="str">
        <f>IF($O56="","",VLOOKUP($O56,'Revised vs YTD group'!$A$5:$M$500,5,FALSE))</f>
        <v/>
      </c>
      <c r="E56" t="str">
        <f>IF($O56="","",VLOOKUP($O56,'Revised vs YTD group'!$A$5:$M$500,6,FALSE))</f>
        <v/>
      </c>
      <c r="F56" t="str">
        <f>IF($O56="","",VLOOKUP($O56,'Revised vs YTD group'!$A$5:$M$500,7,FALSE))</f>
        <v/>
      </c>
      <c r="G56" s="10" t="str">
        <f>IF($O56="","",VLOOKUP($O56,'Revised vs YTD group'!$A$5:$M$500,8,FALSE))</f>
        <v/>
      </c>
      <c r="H56" s="10" t="str">
        <f>IF($O56="","",VLOOKUP($O56,'Revised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(2)'!$B$1,"",MAX($O$4:O55)+1)</f>
        <v/>
      </c>
    </row>
    <row r="57" spans="1:15" x14ac:dyDescent="0.2">
      <c r="A57" t="str">
        <f>IF($O57="","",VLOOKUP($O57,'Revised vs YTD group'!$A$5:$M$500,2,FALSE))</f>
        <v/>
      </c>
      <c r="B57" t="str">
        <f>IF($O57="","",VLOOKUP($O57,'Revised vs YTD group'!$A$5:$M$500,3,FALSE))</f>
        <v/>
      </c>
      <c r="C57" t="str">
        <f>IF($O57="","",VLOOKUP($O57,'Revised vs YTD group'!$A$5:$M$500,4,FALSE))</f>
        <v/>
      </c>
      <c r="D57" t="str">
        <f>IF($O57="","",VLOOKUP($O57,'Revised vs YTD group'!$A$5:$M$500,5,FALSE))</f>
        <v/>
      </c>
      <c r="E57" t="str">
        <f>IF($O57="","",VLOOKUP($O57,'Revised vs YTD group'!$A$5:$M$500,6,FALSE))</f>
        <v/>
      </c>
      <c r="F57" t="str">
        <f>IF($O57="","",VLOOKUP($O57,'Revised vs YTD group'!$A$5:$M$500,7,FALSE))</f>
        <v/>
      </c>
      <c r="G57" s="10" t="str">
        <f>IF($O57="","",VLOOKUP($O57,'Revised vs YTD group'!$A$5:$M$500,8,FALSE))</f>
        <v/>
      </c>
      <c r="H57" s="10" t="str">
        <f>IF($O57="","",VLOOKUP($O57,'Revised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(2)'!$B$1,"",MAX($O$4:O56)+1)</f>
        <v/>
      </c>
    </row>
    <row r="58" spans="1:15" x14ac:dyDescent="0.2">
      <c r="A58" t="str">
        <f>IF($O58="","",VLOOKUP($O58,'Revised vs YTD group'!$A$5:$M$500,2,FALSE))</f>
        <v/>
      </c>
      <c r="B58" t="str">
        <f>IF($O58="","",VLOOKUP($O58,'Revised vs YTD group'!$A$5:$M$500,3,FALSE))</f>
        <v/>
      </c>
      <c r="C58" t="str">
        <f>IF($O58="","",VLOOKUP($O58,'Revised vs YTD group'!$A$5:$M$500,4,FALSE))</f>
        <v/>
      </c>
      <c r="D58" t="str">
        <f>IF($O58="","",VLOOKUP($O58,'Revised vs YTD group'!$A$5:$M$500,5,FALSE))</f>
        <v/>
      </c>
      <c r="E58" t="str">
        <f>IF($O58="","",VLOOKUP($O58,'Revised vs YTD group'!$A$5:$M$500,6,FALSE))</f>
        <v/>
      </c>
      <c r="F58" t="str">
        <f>IF($O58="","",VLOOKUP($O58,'Revised vs YTD group'!$A$5:$M$500,7,FALSE))</f>
        <v/>
      </c>
      <c r="G58" s="10" t="str">
        <f>IF($O58="","",VLOOKUP($O58,'Revised vs YTD group'!$A$5:$M$500,8,FALSE))</f>
        <v/>
      </c>
      <c r="H58" s="10" t="str">
        <f>IF($O58="","",VLOOKUP($O58,'Revised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(2)'!$B$1,"",MAX($O$4:O57)+1)</f>
        <v/>
      </c>
    </row>
    <row r="59" spans="1:15" x14ac:dyDescent="0.2">
      <c r="A59" t="str">
        <f>IF($O59="","",VLOOKUP($O59,'Revised vs YTD group'!$A$5:$M$500,2,FALSE))</f>
        <v/>
      </c>
      <c r="B59" t="str">
        <f>IF($O59="","",VLOOKUP($O59,'Revised vs YTD group'!$A$5:$M$500,3,FALSE))</f>
        <v/>
      </c>
      <c r="C59" t="str">
        <f>IF($O59="","",VLOOKUP($O59,'Revised vs YTD group'!$A$5:$M$500,4,FALSE))</f>
        <v/>
      </c>
      <c r="D59" t="str">
        <f>IF($O59="","",VLOOKUP($O59,'Revised vs YTD group'!$A$5:$M$500,5,FALSE))</f>
        <v/>
      </c>
      <c r="E59" t="str">
        <f>IF($O59="","",VLOOKUP($O59,'Revised vs YTD group'!$A$5:$M$500,6,FALSE))</f>
        <v/>
      </c>
      <c r="F59" t="str">
        <f>IF($O59="","",VLOOKUP($O59,'Revised vs YTD group'!$A$5:$M$500,7,FALSE))</f>
        <v/>
      </c>
      <c r="G59" s="10" t="str">
        <f>IF($O59="","",VLOOKUP($O59,'Revised vs YTD group'!$A$5:$M$500,8,FALSE))</f>
        <v/>
      </c>
      <c r="H59" s="10" t="str">
        <f>IF($O59="","",VLOOKUP($O59,'Revised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(2)'!$B$1,"",MAX($O$4:O58)+1)</f>
        <v/>
      </c>
    </row>
    <row r="60" spans="1:15" x14ac:dyDescent="0.2">
      <c r="A60" t="str">
        <f>IF($O60="","",VLOOKUP($O60,'Revised vs YTD group'!$A$5:$M$500,2,FALSE))</f>
        <v/>
      </c>
      <c r="B60" t="str">
        <f>IF($O60="","",VLOOKUP($O60,'Revised vs YTD group'!$A$5:$M$500,3,FALSE))</f>
        <v/>
      </c>
      <c r="C60" t="str">
        <f>IF($O60="","",VLOOKUP($O60,'Revised vs YTD group'!$A$5:$M$500,4,FALSE))</f>
        <v/>
      </c>
      <c r="D60" t="str">
        <f>IF($O60="","",VLOOKUP($O60,'Revised vs YTD group'!$A$5:$M$500,5,FALSE))</f>
        <v/>
      </c>
      <c r="E60" t="str">
        <f>IF($O60="","",VLOOKUP($O60,'Revised vs YTD group'!$A$5:$M$500,6,FALSE))</f>
        <v/>
      </c>
      <c r="F60" t="str">
        <f>IF($O60="","",VLOOKUP($O60,'Revised vs YTD group'!$A$5:$M$500,7,FALSE))</f>
        <v/>
      </c>
      <c r="G60" s="10" t="str">
        <f>IF($O60="","",VLOOKUP($O60,'Revised vs YTD group'!$A$5:$M$500,8,FALSE))</f>
        <v/>
      </c>
      <c r="H60" s="10" t="str">
        <f>IF($O60="","",VLOOKUP($O60,'Revised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(2)'!$B$1,"",MAX($O$4:O59)+1)</f>
        <v/>
      </c>
    </row>
    <row r="61" spans="1:15" x14ac:dyDescent="0.2">
      <c r="A61" t="str">
        <f>IF($O61="","",VLOOKUP($O61,'Revised vs YTD group'!$A$5:$M$500,2,FALSE))</f>
        <v/>
      </c>
      <c r="B61" t="str">
        <f>IF($O61="","",VLOOKUP($O61,'Revised vs YTD group'!$A$5:$M$500,3,FALSE))</f>
        <v/>
      </c>
      <c r="C61" t="str">
        <f>IF($O61="","",VLOOKUP($O61,'Revised vs YTD group'!$A$5:$M$500,4,FALSE))</f>
        <v/>
      </c>
      <c r="D61" t="str">
        <f>IF($O61="","",VLOOKUP($O61,'Revised vs YTD group'!$A$5:$M$500,5,FALSE))</f>
        <v/>
      </c>
      <c r="E61" t="str">
        <f>IF($O61="","",VLOOKUP($O61,'Revised vs YTD group'!$A$5:$M$500,6,FALSE))</f>
        <v/>
      </c>
      <c r="F61" t="str">
        <f>IF($O61="","",VLOOKUP($O61,'Revised vs YTD group'!$A$5:$M$500,7,FALSE))</f>
        <v/>
      </c>
      <c r="G61" s="10" t="str">
        <f>IF($O61="","",VLOOKUP($O61,'Revised vs YTD group'!$A$5:$M$500,8,FALSE))</f>
        <v/>
      </c>
      <c r="H61" s="10" t="str">
        <f>IF($O61="","",VLOOKUP($O61,'Revised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(2)'!$B$1,"",MAX($O$4:O60)+1)</f>
        <v/>
      </c>
    </row>
    <row r="62" spans="1:15" x14ac:dyDescent="0.2">
      <c r="A62" t="str">
        <f>IF($O62="","",VLOOKUP($O62,'Revised vs YTD group'!$A$5:$M$500,2,FALSE))</f>
        <v/>
      </c>
      <c r="B62" t="str">
        <f>IF($O62="","",VLOOKUP($O62,'Revised vs YTD group'!$A$5:$M$500,3,FALSE))</f>
        <v/>
      </c>
      <c r="C62" t="str">
        <f>IF($O62="","",VLOOKUP($O62,'Revised vs YTD group'!$A$5:$M$500,4,FALSE))</f>
        <v/>
      </c>
      <c r="D62" t="str">
        <f>IF($O62="","",VLOOKUP($O62,'Revised vs YTD group'!$A$5:$M$500,5,FALSE))</f>
        <v/>
      </c>
      <c r="E62" t="str">
        <f>IF($O62="","",VLOOKUP($O62,'Revised vs YTD group'!$A$5:$M$500,6,FALSE))</f>
        <v/>
      </c>
      <c r="F62" t="str">
        <f>IF($O62="","",VLOOKUP($O62,'Revised vs YTD group'!$A$5:$M$500,7,FALSE))</f>
        <v/>
      </c>
      <c r="G62" s="10" t="str">
        <f>IF($O62="","",VLOOKUP($O62,'Revised vs YTD group'!$A$5:$M$500,8,FALSE))</f>
        <v/>
      </c>
      <c r="H62" s="10" t="str">
        <f>IF($O62="","",VLOOKUP($O62,'Revised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(2)'!$B$1,"",MAX($O$4:O61)+1)</f>
        <v/>
      </c>
    </row>
    <row r="63" spans="1:15" x14ac:dyDescent="0.2">
      <c r="A63" t="str">
        <f>IF($O63="","",VLOOKUP($O63,'Revised vs YTD group'!$A$5:$M$500,2,FALSE))</f>
        <v/>
      </c>
      <c r="B63" t="str">
        <f>IF($O63="","",VLOOKUP($O63,'Revised vs YTD group'!$A$5:$M$500,3,FALSE))</f>
        <v/>
      </c>
      <c r="C63" t="str">
        <f>IF($O63="","",VLOOKUP($O63,'Revised vs YTD group'!$A$5:$M$500,4,FALSE))</f>
        <v/>
      </c>
      <c r="D63" t="str">
        <f>IF($O63="","",VLOOKUP($O63,'Revised vs YTD group'!$A$5:$M$500,5,FALSE))</f>
        <v/>
      </c>
      <c r="E63" t="str">
        <f>IF($O63="","",VLOOKUP($O63,'Revised vs YTD group'!$A$5:$M$500,6,FALSE))</f>
        <v/>
      </c>
      <c r="F63" t="str">
        <f>IF($O63="","",VLOOKUP($O63,'Revised vs YTD group'!$A$5:$M$500,7,FALSE))</f>
        <v/>
      </c>
      <c r="G63" s="10" t="str">
        <f>IF($O63="","",VLOOKUP($O63,'Revised vs YTD group'!$A$5:$M$500,8,FALSE))</f>
        <v/>
      </c>
      <c r="H63" s="10" t="str">
        <f>IF($O63="","",VLOOKUP($O63,'Revised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(2)'!$B$1,"",MAX($O$4:O62)+1)</f>
        <v/>
      </c>
    </row>
    <row r="64" spans="1:15" x14ac:dyDescent="0.2">
      <c r="A64" t="str">
        <f>IF($O64="","",VLOOKUP($O64,'Revised vs YTD group'!$A$5:$M$500,2,FALSE))</f>
        <v/>
      </c>
      <c r="B64" t="str">
        <f>IF($O64="","",VLOOKUP($O64,'Revised vs YTD group'!$A$5:$M$500,3,FALSE))</f>
        <v/>
      </c>
      <c r="C64" t="str">
        <f>IF($O64="","",VLOOKUP($O64,'Revised vs YTD group'!$A$5:$M$500,4,FALSE))</f>
        <v/>
      </c>
      <c r="D64" t="str">
        <f>IF($O64="","",VLOOKUP($O64,'Revised vs YTD group'!$A$5:$M$500,5,FALSE))</f>
        <v/>
      </c>
      <c r="E64" t="str">
        <f>IF($O64="","",VLOOKUP($O64,'Revised vs YTD group'!$A$5:$M$500,6,FALSE))</f>
        <v/>
      </c>
      <c r="F64" t="str">
        <f>IF($O64="","",VLOOKUP($O64,'Revised vs YTD group'!$A$5:$M$500,7,FALSE))</f>
        <v/>
      </c>
      <c r="G64" s="10" t="str">
        <f>IF($O64="","",VLOOKUP($O64,'Revised vs YTD group'!$A$5:$M$500,8,FALSE))</f>
        <v/>
      </c>
      <c r="H64" s="10" t="str">
        <f>IF($O64="","",VLOOKUP($O64,'Revised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(2)'!$B$1,"",MAX($O$4:O63)+1)</f>
        <v/>
      </c>
    </row>
    <row r="65" spans="1:15" x14ac:dyDescent="0.2">
      <c r="A65" t="str">
        <f>IF($O65="","",VLOOKUP($O65,'Revised vs YTD group'!$A$5:$M$500,2,FALSE))</f>
        <v/>
      </c>
      <c r="B65" t="str">
        <f>IF($O65="","",VLOOKUP($O65,'Revised vs YTD group'!$A$5:$M$500,3,FALSE))</f>
        <v/>
      </c>
      <c r="C65" t="str">
        <f>IF($O65="","",VLOOKUP($O65,'Revised vs YTD group'!$A$5:$M$500,4,FALSE))</f>
        <v/>
      </c>
      <c r="D65" t="str">
        <f>IF($O65="","",VLOOKUP($O65,'Revised vs YTD group'!$A$5:$M$500,5,FALSE))</f>
        <v/>
      </c>
      <c r="E65" t="str">
        <f>IF($O65="","",VLOOKUP($O65,'Revised vs YTD group'!$A$5:$M$500,6,FALSE))</f>
        <v/>
      </c>
      <c r="F65" t="str">
        <f>IF($O65="","",VLOOKUP($O65,'Revised vs YTD group'!$A$5:$M$500,7,FALSE))</f>
        <v/>
      </c>
      <c r="G65" s="10" t="str">
        <f>IF($O65="","",VLOOKUP($O65,'Revised vs YTD group'!$A$5:$M$500,8,FALSE))</f>
        <v/>
      </c>
      <c r="H65" s="10" t="str">
        <f>IF($O65="","",VLOOKUP($O65,'Revised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(2)'!$B$1,"",MAX($O$4:O64)+1)</f>
        <v/>
      </c>
    </row>
    <row r="66" spans="1:15" x14ac:dyDescent="0.2">
      <c r="A66" t="str">
        <f>IF($O66="","",VLOOKUP($O66,'Revised vs YTD group'!$A$5:$M$500,2,FALSE))</f>
        <v/>
      </c>
      <c r="B66" t="str">
        <f>IF($O66="","",VLOOKUP($O66,'Revised vs YTD group'!$A$5:$M$500,3,FALSE))</f>
        <v/>
      </c>
      <c r="C66" t="str">
        <f>IF($O66="","",VLOOKUP($O66,'Revised vs YTD group'!$A$5:$M$500,4,FALSE))</f>
        <v/>
      </c>
      <c r="D66" t="str">
        <f>IF($O66="","",VLOOKUP($O66,'Revised vs YTD group'!$A$5:$M$500,5,FALSE))</f>
        <v/>
      </c>
      <c r="E66" t="str">
        <f>IF($O66="","",VLOOKUP($O66,'Revised vs YTD group'!$A$5:$M$500,6,FALSE))</f>
        <v/>
      </c>
      <c r="F66" t="str">
        <f>IF($O66="","",VLOOKUP($O66,'Revised vs YTD group'!$A$5:$M$500,7,FALSE))</f>
        <v/>
      </c>
      <c r="G66" s="10" t="str">
        <f>IF($O66="","",VLOOKUP($O66,'Revised vs YTD group'!$A$5:$M$500,8,FALSE))</f>
        <v/>
      </c>
      <c r="H66" s="10" t="str">
        <f>IF($O66="","",VLOOKUP($O66,'Revised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(2)'!$B$1,"",MAX($O$4:O65)+1)</f>
        <v/>
      </c>
    </row>
    <row r="67" spans="1:15" x14ac:dyDescent="0.2">
      <c r="A67" t="str">
        <f>IF($O67="","",VLOOKUP($O67,'Revised vs YTD group'!$A$5:$M$500,2,FALSE))</f>
        <v/>
      </c>
      <c r="B67" t="str">
        <f>IF($O67="","",VLOOKUP($O67,'Revised vs YTD group'!$A$5:$M$500,3,FALSE))</f>
        <v/>
      </c>
      <c r="C67" t="str">
        <f>IF($O67="","",VLOOKUP($O67,'Revised vs YTD group'!$A$5:$M$500,4,FALSE))</f>
        <v/>
      </c>
      <c r="D67" t="str">
        <f>IF($O67="","",VLOOKUP($O67,'Revised vs YTD group'!$A$5:$M$500,5,FALSE))</f>
        <v/>
      </c>
      <c r="E67" t="str">
        <f>IF($O67="","",VLOOKUP($O67,'Revised vs YTD group'!$A$5:$M$500,6,FALSE))</f>
        <v/>
      </c>
      <c r="F67" t="str">
        <f>IF($O67="","",VLOOKUP($O67,'Revised vs YTD group'!$A$5:$M$500,7,FALSE))</f>
        <v/>
      </c>
      <c r="G67" s="10" t="str">
        <f>IF($O67="","",VLOOKUP($O67,'Revised vs YTD group'!$A$5:$M$500,8,FALSE))</f>
        <v/>
      </c>
      <c r="H67" s="10" t="str">
        <f>IF($O67="","",VLOOKUP($O67,'Revised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(2)'!$B$1,"",MAX($O$4:O66)+1)</f>
        <v/>
      </c>
    </row>
    <row r="68" spans="1:15" x14ac:dyDescent="0.2">
      <c r="A68" t="str">
        <f>IF($O68="","",VLOOKUP($O68,'Revised vs YTD group'!$A$5:$M$500,2,FALSE))</f>
        <v/>
      </c>
      <c r="B68" t="str">
        <f>IF($O68="","",VLOOKUP($O68,'Revised vs YTD group'!$A$5:$M$500,3,FALSE))</f>
        <v/>
      </c>
      <c r="C68" t="str">
        <f>IF($O68="","",VLOOKUP($O68,'Revised vs YTD group'!$A$5:$M$500,4,FALSE))</f>
        <v/>
      </c>
      <c r="D68" t="str">
        <f>IF($O68="","",VLOOKUP($O68,'Revised vs YTD group'!$A$5:$M$500,5,FALSE))</f>
        <v/>
      </c>
      <c r="E68" t="str">
        <f>IF($O68="","",VLOOKUP($O68,'Revised vs YTD group'!$A$5:$M$500,6,FALSE))</f>
        <v/>
      </c>
      <c r="F68" t="str">
        <f>IF($O68="","",VLOOKUP($O68,'Revised vs YTD group'!$A$5:$M$500,7,FALSE))</f>
        <v/>
      </c>
      <c r="G68" s="10" t="str">
        <f>IF($O68="","",VLOOKUP($O68,'Revised vs YTD group'!$A$5:$M$500,8,FALSE))</f>
        <v/>
      </c>
      <c r="H68" s="10" t="str">
        <f>IF($O68="","",VLOOKUP($O68,'Revised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(2)'!$B$1,"",MAX($O$4:O67)+1)</f>
        <v/>
      </c>
    </row>
    <row r="69" spans="1:15" x14ac:dyDescent="0.2">
      <c r="A69" t="str">
        <f>IF($O69="","",VLOOKUP($O69,'Revised vs YTD group'!$A$5:$M$500,2,FALSE))</f>
        <v/>
      </c>
      <c r="B69" t="str">
        <f>IF($O69="","",VLOOKUP($O69,'Revised vs YTD group'!$A$5:$M$500,3,FALSE))</f>
        <v/>
      </c>
      <c r="C69" t="str">
        <f>IF($O69="","",VLOOKUP($O69,'Revised vs YTD group'!$A$5:$M$500,4,FALSE))</f>
        <v/>
      </c>
      <c r="D69" t="str">
        <f>IF($O69="","",VLOOKUP($O69,'Revised vs YTD group'!$A$5:$M$500,5,FALSE))</f>
        <v/>
      </c>
      <c r="E69" t="str">
        <f>IF($O69="","",VLOOKUP($O69,'Revised vs YTD group'!$A$5:$M$500,6,FALSE))</f>
        <v/>
      </c>
      <c r="F69" t="str">
        <f>IF($O69="","",VLOOKUP($O69,'Revised vs YTD group'!$A$5:$M$500,7,FALSE))</f>
        <v/>
      </c>
      <c r="G69" s="10" t="str">
        <f>IF($O69="","",VLOOKUP($O69,'Revised vs YTD group'!$A$5:$M$500,8,FALSE))</f>
        <v/>
      </c>
      <c r="H69" s="10" t="str">
        <f>IF($O69="","",VLOOKUP($O69,'Revised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(2)'!$B$1,"",MAX($O$4:O68)+1)</f>
        <v/>
      </c>
    </row>
    <row r="70" spans="1:15" x14ac:dyDescent="0.2">
      <c r="A70" t="str">
        <f>IF($O70="","",VLOOKUP($O70,'Revised vs YTD group'!$A$5:$M$500,2,FALSE))</f>
        <v/>
      </c>
      <c r="B70" t="str">
        <f>IF($O70="","",VLOOKUP($O70,'Revised vs YTD group'!$A$5:$M$500,3,FALSE))</f>
        <v/>
      </c>
      <c r="C70" t="str">
        <f>IF($O70="","",VLOOKUP($O70,'Revised vs YTD group'!$A$5:$M$500,4,FALSE))</f>
        <v/>
      </c>
      <c r="D70" t="str">
        <f>IF($O70="","",VLOOKUP($O70,'Revised vs YTD group'!$A$5:$M$500,5,FALSE))</f>
        <v/>
      </c>
      <c r="E70" t="str">
        <f>IF($O70="","",VLOOKUP($O70,'Revised vs YTD group'!$A$5:$M$500,6,FALSE))</f>
        <v/>
      </c>
      <c r="F70" t="str">
        <f>IF($O70="","",VLOOKUP($O70,'Revised vs YTD group'!$A$5:$M$500,7,FALSE))</f>
        <v/>
      </c>
      <c r="G70" s="10" t="str">
        <f>IF($O70="","",VLOOKUP($O70,'Revised vs YTD group'!$A$5:$M$500,8,FALSE))</f>
        <v/>
      </c>
      <c r="H70" s="10" t="str">
        <f>IF($O70="","",VLOOKUP($O70,'Revised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(2)'!$B$1,"",MAX($O$4:O69)+1)</f>
        <v/>
      </c>
    </row>
    <row r="71" spans="1:15" x14ac:dyDescent="0.2">
      <c r="A71" t="str">
        <f>IF($O71="","",VLOOKUP($O71,'Revised vs YTD group'!$A$5:$M$500,2,FALSE))</f>
        <v/>
      </c>
      <c r="B71" t="str">
        <f>IF($O71="","",VLOOKUP($O71,'Revised vs YTD group'!$A$5:$M$500,3,FALSE))</f>
        <v/>
      </c>
      <c r="C71" t="str">
        <f>IF($O71="","",VLOOKUP($O71,'Revised vs YTD group'!$A$5:$M$500,4,FALSE))</f>
        <v/>
      </c>
      <c r="D71" t="str">
        <f>IF($O71="","",VLOOKUP($O71,'Revised vs YTD group'!$A$5:$M$500,5,FALSE))</f>
        <v/>
      </c>
      <c r="E71" t="str">
        <f>IF($O71="","",VLOOKUP($O71,'Revised vs YTD group'!$A$5:$M$500,6,FALSE))</f>
        <v/>
      </c>
      <c r="F71" t="str">
        <f>IF($O71="","",VLOOKUP($O71,'Revised vs YTD group'!$A$5:$M$500,7,FALSE))</f>
        <v/>
      </c>
      <c r="G71" s="10" t="str">
        <f>IF($O71="","",VLOOKUP($O71,'Revised vs YTD group'!$A$5:$M$500,8,FALSE))</f>
        <v/>
      </c>
      <c r="H71" s="10" t="str">
        <f>IF($O71="","",VLOOKUP($O71,'Revised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IF($O72="","",VLOOKUP($O72,'Revised vs YTD group'!$A$5:$M$500,2,FALSE))</f>
        <v/>
      </c>
      <c r="B72" t="str">
        <f>IF($O72="","",VLOOKUP($O72,'Revised vs YTD group'!$A$5:$M$500,3,FALSE))</f>
        <v/>
      </c>
      <c r="C72" t="str">
        <f>IF($O72="","",VLOOKUP($O72,'Revised vs YTD group'!$A$5:$M$500,4,FALSE))</f>
        <v/>
      </c>
      <c r="D72" t="str">
        <f>IF($O72="","",VLOOKUP($O72,'Revised vs YTD group'!$A$5:$M$500,5,FALSE))</f>
        <v/>
      </c>
      <c r="E72" t="str">
        <f>IF($O72="","",VLOOKUP($O72,'Revised vs YTD group'!$A$5:$M$500,6,FALSE))</f>
        <v/>
      </c>
      <c r="F72" t="str">
        <f>IF($O72="","",VLOOKUP($O72,'Revised vs YTD group'!$A$5:$M$500,7,FALSE))</f>
        <v/>
      </c>
      <c r="G72" s="10" t="str">
        <f>IF($O72="","",VLOOKUP($O72,'Revised vs YTD group'!$A$5:$M$500,8,FALSE))</f>
        <v/>
      </c>
      <c r="H72" s="10" t="str">
        <f>IF($O72="","",VLOOKUP($O72,'Revised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IF($O73="","",VLOOKUP($O73,'Revised vs YTD group'!$A$5:$M$500,2,FALSE))</f>
        <v/>
      </c>
      <c r="B73" t="str">
        <f>IF($O73="","",VLOOKUP($O73,'Revised vs YTD group'!$A$5:$M$500,3,FALSE))</f>
        <v/>
      </c>
      <c r="C73" t="str">
        <f>IF($O73="","",VLOOKUP($O73,'Revised vs YTD group'!$A$5:$M$500,4,FALSE))</f>
        <v/>
      </c>
      <c r="D73" t="str">
        <f>IF($O73="","",VLOOKUP($O73,'Revised vs YTD group'!$A$5:$M$500,5,FALSE))</f>
        <v/>
      </c>
      <c r="E73" t="str">
        <f>IF($O73="","",VLOOKUP($O73,'Revised vs YTD group'!$A$5:$M$500,6,FALSE))</f>
        <v/>
      </c>
      <c r="F73" t="str">
        <f>IF($O73="","",VLOOKUP($O73,'Revised vs YTD group'!$A$5:$M$500,7,FALSE))</f>
        <v/>
      </c>
      <c r="G73" s="10" t="str">
        <f>IF($O73="","",VLOOKUP($O73,'Revised vs YTD group'!$A$5:$M$500,8,FALSE))</f>
        <v/>
      </c>
      <c r="H73" s="10" t="str">
        <f>IF($O73="","",VLOOKUP($O73,'Revised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IF($O74="","",VLOOKUP($O74,'Revised vs YTD group'!$A$5:$M$500,2,FALSE))</f>
        <v/>
      </c>
      <c r="B74" t="str">
        <f>IF($O74="","",VLOOKUP($O74,'Revised vs YTD group'!$A$5:$M$500,3,FALSE))</f>
        <v/>
      </c>
      <c r="C74" t="str">
        <f>IF($O74="","",VLOOKUP($O74,'Revised vs YTD group'!$A$5:$M$500,4,FALSE))</f>
        <v/>
      </c>
      <c r="D74" t="str">
        <f>IF($O74="","",VLOOKUP($O74,'Revised vs YTD group'!$A$5:$M$500,5,FALSE))</f>
        <v/>
      </c>
      <c r="E74" t="str">
        <f>IF($O74="","",VLOOKUP($O74,'Revised vs YTD group'!$A$5:$M$500,6,FALSE))</f>
        <v/>
      </c>
      <c r="F74" t="str">
        <f>IF($O74="","",VLOOKUP($O74,'Revised vs YTD group'!$A$5:$M$500,7,FALSE))</f>
        <v/>
      </c>
      <c r="G74" s="10" t="str">
        <f>IF($O74="","",VLOOKUP($O74,'Revised vs YTD group'!$A$5:$M$500,8,FALSE))</f>
        <v/>
      </c>
      <c r="H74" s="10" t="str">
        <f>IF($O74="","",VLOOKUP($O74,'Revised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IF($O75="","",VLOOKUP($O75,'Revised vs YTD group'!$A$5:$M$500,2,FALSE))</f>
        <v/>
      </c>
      <c r="B75" t="str">
        <f>IF($O75="","",VLOOKUP($O75,'Revised vs YTD group'!$A$5:$M$500,3,FALSE))</f>
        <v/>
      </c>
      <c r="C75" t="str">
        <f>IF($O75="","",VLOOKUP($O75,'Revised vs YTD group'!$A$5:$M$500,4,FALSE))</f>
        <v/>
      </c>
      <c r="D75" t="str">
        <f>IF($O75="","",VLOOKUP($O75,'Revised vs YTD group'!$A$5:$M$500,5,FALSE))</f>
        <v/>
      </c>
      <c r="E75" t="str">
        <f>IF($O75="","",VLOOKUP($O75,'Revised vs YTD group'!$A$5:$M$500,6,FALSE))</f>
        <v/>
      </c>
      <c r="F75" t="str">
        <f>IF($O75="","",VLOOKUP($O75,'Revised vs YTD group'!$A$5:$M$500,7,FALSE))</f>
        <v/>
      </c>
      <c r="G75" s="10" t="str">
        <f>IF($O75="","",VLOOKUP($O75,'Revised vs YTD group'!$A$5:$M$500,8,FALSE))</f>
        <v/>
      </c>
      <c r="H75" s="10" t="str">
        <f>IF($O75="","",VLOOKUP($O75,'Revised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IF($O76="","",VLOOKUP($O76,'Revised vs YTD group'!$A$5:$M$500,2,FALSE))</f>
        <v/>
      </c>
      <c r="B76" t="str">
        <f>IF($O76="","",VLOOKUP($O76,'Revised vs YTD group'!$A$5:$M$500,3,FALSE))</f>
        <v/>
      </c>
      <c r="C76" t="str">
        <f>IF($O76="","",VLOOKUP($O76,'Revised vs YTD group'!$A$5:$M$500,4,FALSE))</f>
        <v/>
      </c>
      <c r="D76" t="str">
        <f>IF($O76="","",VLOOKUP($O76,'Revised vs YTD group'!$A$5:$M$500,5,FALSE))</f>
        <v/>
      </c>
      <c r="E76" t="str">
        <f>IF($O76="","",VLOOKUP($O76,'Revised vs YTD group'!$A$5:$M$500,6,FALSE))</f>
        <v/>
      </c>
      <c r="F76" t="str">
        <f>IF($O76="","",VLOOKUP($O76,'Revised vs YTD group'!$A$5:$M$500,7,FALSE))</f>
        <v/>
      </c>
      <c r="G76" s="10" t="str">
        <f>IF($O76="","",VLOOKUP($O76,'Revised vs YTD group'!$A$5:$M$500,8,FALSE))</f>
        <v/>
      </c>
      <c r="H76" s="10" t="str">
        <f>IF($O76="","",VLOOKUP($O76,'Revised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IF($O77="","",VLOOKUP($O77,'Revised vs YTD group'!$A$5:$M$500,2,FALSE))</f>
        <v/>
      </c>
      <c r="B77" t="str">
        <f>IF($O77="","",VLOOKUP($O77,'Revised vs YTD group'!$A$5:$M$500,3,FALSE))</f>
        <v/>
      </c>
      <c r="C77" t="str">
        <f>IF($O77="","",VLOOKUP($O77,'Revised vs YTD group'!$A$5:$M$500,4,FALSE))</f>
        <v/>
      </c>
      <c r="D77" t="str">
        <f>IF($O77="","",VLOOKUP($O77,'Revised vs YTD group'!$A$5:$M$500,5,FALSE))</f>
        <v/>
      </c>
      <c r="E77" t="str">
        <f>IF($O77="","",VLOOKUP($O77,'Revised vs YTD group'!$A$5:$M$500,6,FALSE))</f>
        <v/>
      </c>
      <c r="F77" t="str">
        <f>IF($O77="","",VLOOKUP($O77,'Revised vs YTD group'!$A$5:$M$500,7,FALSE))</f>
        <v/>
      </c>
      <c r="G77" s="10" t="str">
        <f>IF($O77="","",VLOOKUP($O77,'Revised vs YTD group'!$A$5:$M$500,8,FALSE))</f>
        <v/>
      </c>
      <c r="H77" s="10" t="str">
        <f>IF($O77="","",VLOOKUP($O77,'Revised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IF($O78="","",VLOOKUP($O78,'Revised vs YTD group'!$A$5:$M$500,2,FALSE))</f>
        <v/>
      </c>
      <c r="B78" t="str">
        <f>IF($O78="","",VLOOKUP($O78,'Revised vs YTD group'!$A$5:$M$500,3,FALSE))</f>
        <v/>
      </c>
      <c r="C78" t="str">
        <f>IF($O78="","",VLOOKUP($O78,'Revised vs YTD group'!$A$5:$M$500,4,FALSE))</f>
        <v/>
      </c>
      <c r="D78" t="str">
        <f>IF($O78="","",VLOOKUP($O78,'Revised vs YTD group'!$A$5:$M$500,5,FALSE))</f>
        <v/>
      </c>
      <c r="E78" t="str">
        <f>IF($O78="","",VLOOKUP($O78,'Revised vs YTD group'!$A$5:$M$500,6,FALSE))</f>
        <v/>
      </c>
      <c r="F78" t="str">
        <f>IF($O78="","",VLOOKUP($O78,'Revised vs YTD group'!$A$5:$M$500,7,FALSE))</f>
        <v/>
      </c>
      <c r="G78" s="10" t="str">
        <f>IF($O78="","",VLOOKUP($O78,'Revised vs YTD group'!$A$5:$M$500,8,FALSE))</f>
        <v/>
      </c>
      <c r="H78" s="10" t="str">
        <f>IF($O78="","",VLOOKUP($O78,'Revised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IF($O79="","",VLOOKUP($O79,'Revised vs YTD group'!$A$5:$M$500,2,FALSE))</f>
        <v/>
      </c>
      <c r="B79" t="str">
        <f>IF($O79="","",VLOOKUP($O79,'Revised vs YTD group'!$A$5:$M$500,3,FALSE))</f>
        <v/>
      </c>
      <c r="C79" t="str">
        <f>IF($O79="","",VLOOKUP($O79,'Revised vs YTD group'!$A$5:$M$500,4,FALSE))</f>
        <v/>
      </c>
      <c r="D79" t="str">
        <f>IF($O79="","",VLOOKUP($O79,'Revised vs YTD group'!$A$5:$M$500,5,FALSE))</f>
        <v/>
      </c>
      <c r="E79" t="str">
        <f>IF($O79="","",VLOOKUP($O79,'Revised vs YTD group'!$A$5:$M$500,6,FALSE))</f>
        <v/>
      </c>
      <c r="F79" t="str">
        <f>IF($O79="","",VLOOKUP($O79,'Revised vs YTD group'!$A$5:$M$500,7,FALSE))</f>
        <v/>
      </c>
      <c r="G79" s="10" t="str">
        <f>IF($O79="","",VLOOKUP($O79,'Revised vs YTD group'!$A$5:$M$500,8,FALSE))</f>
        <v/>
      </c>
      <c r="H79" s="10" t="str">
        <f>IF($O79="","",VLOOKUP($O79,'Revised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IF($O80="","",VLOOKUP($O80,'Revised vs YTD group'!$A$5:$M$500,2,FALSE))</f>
        <v/>
      </c>
      <c r="B80" t="str">
        <f>IF($O80="","",VLOOKUP($O80,'Revised vs YTD group'!$A$5:$M$500,3,FALSE))</f>
        <v/>
      </c>
      <c r="C80" t="str">
        <f>IF($O80="","",VLOOKUP($O80,'Revised vs YTD group'!$A$5:$M$500,4,FALSE))</f>
        <v/>
      </c>
      <c r="D80" t="str">
        <f>IF($O80="","",VLOOKUP($O80,'Revised vs YTD group'!$A$5:$M$500,5,FALSE))</f>
        <v/>
      </c>
      <c r="E80" t="str">
        <f>IF($O80="","",VLOOKUP($O80,'Revised vs YTD group'!$A$5:$M$500,6,FALSE))</f>
        <v/>
      </c>
      <c r="F80" t="str">
        <f>IF($O80="","",VLOOKUP($O80,'Revised vs YTD group'!$A$5:$M$500,7,FALSE))</f>
        <v/>
      </c>
      <c r="G80" s="10" t="str">
        <f>IF($O80="","",VLOOKUP($O80,'Revised vs YTD group'!$A$5:$M$500,8,FALSE))</f>
        <v/>
      </c>
      <c r="H80" s="10" t="str">
        <f>IF($O80="","",VLOOKUP($O80,'Revised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IF($O81="","",VLOOKUP($O81,'Revised vs YTD group'!$A$5:$M$500,2,FALSE))</f>
        <v/>
      </c>
      <c r="B81" t="str">
        <f>IF($O81="","",VLOOKUP($O81,'Revised vs YTD group'!$A$5:$M$500,3,FALSE))</f>
        <v/>
      </c>
      <c r="C81" t="str">
        <f>IF($O81="","",VLOOKUP($O81,'Revised vs YTD group'!$A$5:$M$500,4,FALSE))</f>
        <v/>
      </c>
      <c r="D81" t="str">
        <f>IF($O81="","",VLOOKUP($O81,'Revised vs YTD group'!$A$5:$M$500,5,FALSE))</f>
        <v/>
      </c>
      <c r="E81" t="str">
        <f>IF($O81="","",VLOOKUP($O81,'Revised vs YTD group'!$A$5:$M$500,6,FALSE))</f>
        <v/>
      </c>
      <c r="F81" t="str">
        <f>IF($O81="","",VLOOKUP($O81,'Revised vs YTD group'!$A$5:$M$500,7,FALSE))</f>
        <v/>
      </c>
      <c r="G81" s="10" t="str">
        <f>IF($O81="","",VLOOKUP($O81,'Revised vs YTD group'!$A$5:$M$500,8,FALSE))</f>
        <v/>
      </c>
      <c r="H81" s="10" t="str">
        <f>IF($O81="","",VLOOKUP($O81,'Revised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IF($O82="","",VLOOKUP($O82,'Revised vs YTD group'!$A$5:$M$500,2,FALSE))</f>
        <v/>
      </c>
      <c r="B82" t="str">
        <f>IF($O82="","",VLOOKUP($O82,'Revised vs YTD group'!$A$5:$M$500,3,FALSE))</f>
        <v/>
      </c>
      <c r="C82" t="str">
        <f>IF($O82="","",VLOOKUP($O82,'Revised vs YTD group'!$A$5:$M$500,4,FALSE))</f>
        <v/>
      </c>
      <c r="D82" t="str">
        <f>IF($O82="","",VLOOKUP($O82,'Revised vs YTD group'!$A$5:$M$500,5,FALSE))</f>
        <v/>
      </c>
      <c r="E82" t="str">
        <f>IF($O82="","",VLOOKUP($O82,'Revised vs YTD group'!$A$5:$M$500,6,FALSE))</f>
        <v/>
      </c>
      <c r="F82" t="str">
        <f>IF($O82="","",VLOOKUP($O82,'Revised vs YTD group'!$A$5:$M$500,7,FALSE))</f>
        <v/>
      </c>
      <c r="G82" s="10" t="str">
        <f>IF($O82="","",VLOOKUP($O82,'Revised vs YTD group'!$A$5:$M$500,8,FALSE))</f>
        <v/>
      </c>
      <c r="H82" s="10" t="str">
        <f>IF($O82="","",VLOOKUP($O82,'Revised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IF($O83="","",VLOOKUP($O83,'Revised vs YTD group'!$A$5:$M$500,2,FALSE))</f>
        <v/>
      </c>
      <c r="B83" t="str">
        <f>IF($O83="","",VLOOKUP($O83,'Revised vs YTD group'!$A$5:$M$500,3,FALSE))</f>
        <v/>
      </c>
      <c r="C83" t="str">
        <f>IF($O83="","",VLOOKUP($O83,'Revised vs YTD group'!$A$5:$M$500,4,FALSE))</f>
        <v/>
      </c>
      <c r="D83" t="str">
        <f>IF($O83="","",VLOOKUP($O83,'Revised vs YTD group'!$A$5:$M$500,5,FALSE))</f>
        <v/>
      </c>
      <c r="E83" t="str">
        <f>IF($O83="","",VLOOKUP($O83,'Revised vs YTD group'!$A$5:$M$500,6,FALSE))</f>
        <v/>
      </c>
      <c r="F83" t="str">
        <f>IF($O83="","",VLOOKUP($O83,'Revised vs YTD group'!$A$5:$M$500,7,FALSE))</f>
        <v/>
      </c>
      <c r="G83" s="10" t="str">
        <f>IF($O83="","",VLOOKUP($O83,'Revised vs YTD group'!$A$5:$M$500,8,FALSE))</f>
        <v/>
      </c>
      <c r="H83" s="10" t="str">
        <f>IF($O83="","",VLOOKUP($O83,'Revised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IF($O84="","",VLOOKUP($O84,'Revised vs YTD group'!$A$5:$M$500,2,FALSE))</f>
        <v/>
      </c>
      <c r="B84" t="str">
        <f>IF($O84="","",VLOOKUP($O84,'Revised vs YTD group'!$A$5:$M$500,3,FALSE))</f>
        <v/>
      </c>
      <c r="C84" t="str">
        <f>IF($O84="","",VLOOKUP($O84,'Revised vs YTD group'!$A$5:$M$500,4,FALSE))</f>
        <v/>
      </c>
      <c r="D84" t="str">
        <f>IF($O84="","",VLOOKUP($O84,'Revised vs YTD group'!$A$5:$M$500,5,FALSE))</f>
        <v/>
      </c>
      <c r="E84" t="str">
        <f>IF($O84="","",VLOOKUP($O84,'Revised vs YTD group'!$A$5:$M$500,6,FALSE))</f>
        <v/>
      </c>
      <c r="F84" t="str">
        <f>IF($O84="","",VLOOKUP($O84,'Revised vs YTD group'!$A$5:$M$500,7,FALSE))</f>
        <v/>
      </c>
      <c r="G84" s="10" t="str">
        <f>IF($O84="","",VLOOKUP($O84,'Revised vs YTD group'!$A$5:$M$500,8,FALSE))</f>
        <v/>
      </c>
      <c r="H84" s="10" t="str">
        <f>IF($O84="","",VLOOKUP($O84,'Revised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IF($O85="","",VLOOKUP($O85,'Revised vs YTD group'!$A$5:$M$500,2,FALSE))</f>
        <v/>
      </c>
      <c r="B85" t="str">
        <f>IF($O85="","",VLOOKUP($O85,'Revised vs YTD group'!$A$5:$M$500,3,FALSE))</f>
        <v/>
      </c>
      <c r="C85" t="str">
        <f>IF($O85="","",VLOOKUP($O85,'Revised vs YTD group'!$A$5:$M$500,4,FALSE))</f>
        <v/>
      </c>
      <c r="D85" t="str">
        <f>IF($O85="","",VLOOKUP($O85,'Revised vs YTD group'!$A$5:$M$500,5,FALSE))</f>
        <v/>
      </c>
      <c r="E85" t="str">
        <f>IF($O85="","",VLOOKUP($O85,'Revised vs YTD group'!$A$5:$M$500,6,FALSE))</f>
        <v/>
      </c>
      <c r="F85" t="str">
        <f>IF($O85="","",VLOOKUP($O85,'Revised vs YTD group'!$A$5:$M$500,7,FALSE))</f>
        <v/>
      </c>
      <c r="G85" s="10" t="str">
        <f>IF($O85="","",VLOOKUP($O85,'Revised vs YTD group'!$A$5:$M$500,8,FALSE))</f>
        <v/>
      </c>
      <c r="H85" s="10" t="str">
        <f>IF($O85="","",VLOOKUP($O85,'Revised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IF($O86="","",VLOOKUP($O86,'Revised vs YTD group'!$A$5:$M$500,2,FALSE))</f>
        <v/>
      </c>
      <c r="B86" t="str">
        <f>IF($O86="","",VLOOKUP($O86,'Revised vs YTD group'!$A$5:$M$500,3,FALSE))</f>
        <v/>
      </c>
      <c r="C86" t="str">
        <f>IF($O86="","",VLOOKUP($O86,'Revised vs YTD group'!$A$5:$M$500,4,FALSE))</f>
        <v/>
      </c>
      <c r="D86" t="str">
        <f>IF($O86="","",VLOOKUP($O86,'Revised vs YTD group'!$A$5:$M$500,5,FALSE))</f>
        <v/>
      </c>
      <c r="E86" t="str">
        <f>IF($O86="","",VLOOKUP($O86,'Revised vs YTD group'!$A$5:$M$500,6,FALSE))</f>
        <v/>
      </c>
      <c r="F86" t="str">
        <f>IF($O86="","",VLOOKUP($O86,'Revised vs YTD group'!$A$5:$M$500,7,FALSE))</f>
        <v/>
      </c>
      <c r="G86" s="10" t="str">
        <f>IF($O86="","",VLOOKUP($O86,'Revised vs YTD group'!$A$5:$M$500,8,FALSE))</f>
        <v/>
      </c>
      <c r="H86" s="10" t="str">
        <f>IF($O86="","",VLOOKUP($O86,'Revised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IF($O87="","",VLOOKUP($O87,'Revised vs YTD group'!$A$5:$M$500,2,FALSE))</f>
        <v/>
      </c>
      <c r="B87" t="str">
        <f>IF($O87="","",VLOOKUP($O87,'Revised vs YTD group'!$A$5:$M$500,3,FALSE))</f>
        <v/>
      </c>
      <c r="C87" t="str">
        <f>IF($O87="","",VLOOKUP($O87,'Revised vs YTD group'!$A$5:$M$500,4,FALSE))</f>
        <v/>
      </c>
      <c r="D87" t="str">
        <f>IF($O87="","",VLOOKUP($O87,'Revised vs YTD group'!$A$5:$M$500,5,FALSE))</f>
        <v/>
      </c>
      <c r="E87" t="str">
        <f>IF($O87="","",VLOOKUP($O87,'Revised vs YTD group'!$A$5:$M$500,6,FALSE))</f>
        <v/>
      </c>
      <c r="F87" t="str">
        <f>IF($O87="","",VLOOKUP($O87,'Revised vs YTD group'!$A$5:$M$500,7,FALSE))</f>
        <v/>
      </c>
      <c r="G87" s="10" t="str">
        <f>IF($O87="","",VLOOKUP($O87,'Revised vs YTD group'!$A$5:$M$500,8,FALSE))</f>
        <v/>
      </c>
      <c r="H87" s="10" t="str">
        <f>IF($O87="","",VLOOKUP($O87,'Revised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IF($O88="","",VLOOKUP($O88,'Revised vs YTD group'!$A$5:$M$500,2,FALSE))</f>
        <v/>
      </c>
      <c r="B88" t="str">
        <f>IF($O88="","",VLOOKUP($O88,'Revised vs YTD group'!$A$5:$M$500,3,FALSE))</f>
        <v/>
      </c>
      <c r="C88" t="str">
        <f>IF($O88="","",VLOOKUP($O88,'Revised vs YTD group'!$A$5:$M$500,4,FALSE))</f>
        <v/>
      </c>
      <c r="D88" t="str">
        <f>IF($O88="","",VLOOKUP($O88,'Revised vs YTD group'!$A$5:$M$500,5,FALSE))</f>
        <v/>
      </c>
      <c r="E88" t="str">
        <f>IF($O88="","",VLOOKUP($O88,'Revised vs YTD group'!$A$5:$M$500,6,FALSE))</f>
        <v/>
      </c>
      <c r="F88" t="str">
        <f>IF($O88="","",VLOOKUP($O88,'Revised vs YTD group'!$A$5:$M$500,7,FALSE))</f>
        <v/>
      </c>
      <c r="G88" s="10" t="str">
        <f>IF($O88="","",VLOOKUP($O88,'Revised vs YTD group'!$A$5:$M$500,8,FALSE))</f>
        <v/>
      </c>
      <c r="H88" s="10" t="str">
        <f>IF($O88="","",VLOOKUP($O88,'Revised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IF($O89="","",VLOOKUP($O89,'Revised vs YTD group'!$A$5:$M$500,2,FALSE))</f>
        <v/>
      </c>
      <c r="B89" t="str">
        <f>IF($O89="","",VLOOKUP($O89,'Revised vs YTD group'!$A$5:$M$500,3,FALSE))</f>
        <v/>
      </c>
      <c r="C89" t="str">
        <f>IF($O89="","",VLOOKUP($O89,'Revised vs YTD group'!$A$5:$M$500,4,FALSE))</f>
        <v/>
      </c>
      <c r="D89" t="str">
        <f>IF($O89="","",VLOOKUP($O89,'Revised vs YTD group'!$A$5:$M$500,5,FALSE))</f>
        <v/>
      </c>
      <c r="E89" t="str">
        <f>IF($O89="","",VLOOKUP($O89,'Revised vs YTD group'!$A$5:$M$500,6,FALSE))</f>
        <v/>
      </c>
      <c r="F89" t="str">
        <f>IF($O89="","",VLOOKUP($O89,'Revised vs YTD group'!$A$5:$M$500,7,FALSE))</f>
        <v/>
      </c>
      <c r="G89" s="10" t="str">
        <f>IF($O89="","",VLOOKUP($O89,'Revised vs YTD group'!$A$5:$M$500,8,FALSE))</f>
        <v/>
      </c>
      <c r="H89" s="10" t="str">
        <f>IF($O89="","",VLOOKUP($O89,'Revised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IF($O90="","",VLOOKUP($O90,'Revised vs YTD group'!$A$5:$M$500,2,FALSE))</f>
        <v/>
      </c>
      <c r="B90" t="str">
        <f>IF($O90="","",VLOOKUP($O90,'Revised vs YTD group'!$A$5:$M$500,3,FALSE))</f>
        <v/>
      </c>
      <c r="C90" t="str">
        <f>IF($O90="","",VLOOKUP($O90,'Revised vs YTD group'!$A$5:$M$500,4,FALSE))</f>
        <v/>
      </c>
      <c r="D90" t="str">
        <f>IF($O90="","",VLOOKUP($O90,'Revised vs YTD group'!$A$5:$M$500,5,FALSE))</f>
        <v/>
      </c>
      <c r="E90" t="str">
        <f>IF($O90="","",VLOOKUP($O90,'Revised vs YTD group'!$A$5:$M$500,6,FALSE))</f>
        <v/>
      </c>
      <c r="F90" t="str">
        <f>IF($O90="","",VLOOKUP($O90,'Revised vs YTD group'!$A$5:$M$500,7,FALSE))</f>
        <v/>
      </c>
      <c r="G90" s="10" t="str">
        <f>IF($O90="","",VLOOKUP($O90,'Revised vs YTD group'!$A$5:$M$500,8,FALSE))</f>
        <v/>
      </c>
      <c r="H90" s="10" t="str">
        <f>IF($O90="","",VLOOKUP($O90,'Revised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IF($O91="","",VLOOKUP($O91,'Revised vs YTD group'!$A$5:$M$500,2,FALSE))</f>
        <v/>
      </c>
      <c r="B91" t="str">
        <f>IF($O91="","",VLOOKUP($O91,'Revised vs YTD group'!$A$5:$M$500,3,FALSE))</f>
        <v/>
      </c>
      <c r="C91" t="str">
        <f>IF($O91="","",VLOOKUP($O91,'Revised vs YTD group'!$A$5:$M$500,4,FALSE))</f>
        <v/>
      </c>
      <c r="D91" t="str">
        <f>IF($O91="","",VLOOKUP($O91,'Revised vs YTD group'!$A$5:$M$500,5,FALSE))</f>
        <v/>
      </c>
      <c r="E91" t="str">
        <f>IF($O91="","",VLOOKUP($O91,'Revised vs YTD group'!$A$5:$M$500,6,FALSE))</f>
        <v/>
      </c>
      <c r="F91" t="str">
        <f>IF($O91="","",VLOOKUP($O91,'Revised vs YTD group'!$A$5:$M$500,7,FALSE))</f>
        <v/>
      </c>
      <c r="G91" s="10" t="str">
        <f>IF($O91="","",VLOOKUP($O91,'Revised vs YTD group'!$A$5:$M$500,8,FALSE))</f>
        <v/>
      </c>
      <c r="H91" s="10" t="str">
        <f>IF($O91="","",VLOOKUP($O91,'Revised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IF($O92="","",VLOOKUP($O92,'Revised vs YTD group'!$A$5:$M$500,2,FALSE))</f>
        <v/>
      </c>
      <c r="B92" t="str">
        <f>IF($O92="","",VLOOKUP($O92,'Revised vs YTD group'!$A$5:$M$500,3,FALSE))</f>
        <v/>
      </c>
      <c r="C92" t="str">
        <f>IF($O92="","",VLOOKUP($O92,'Revised vs YTD group'!$A$5:$M$500,4,FALSE))</f>
        <v/>
      </c>
      <c r="D92" t="str">
        <f>IF($O92="","",VLOOKUP($O92,'Revised vs YTD group'!$A$5:$M$500,5,FALSE))</f>
        <v/>
      </c>
      <c r="E92" t="str">
        <f>IF($O92="","",VLOOKUP($O92,'Revised vs YTD group'!$A$5:$M$500,6,FALSE))</f>
        <v/>
      </c>
      <c r="F92" t="str">
        <f>IF($O92="","",VLOOKUP($O92,'Revised vs YTD group'!$A$5:$M$500,7,FALSE))</f>
        <v/>
      </c>
      <c r="G92" s="10" t="str">
        <f>IF($O92="","",VLOOKUP($O92,'Revised vs YTD group'!$A$5:$M$500,8,FALSE))</f>
        <v/>
      </c>
      <c r="H92" s="10" t="str">
        <f>IF($O92="","",VLOOKUP($O92,'Revised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IF($O93="","",VLOOKUP($O93,'Revised vs YTD group'!$A$5:$M$500,2,FALSE))</f>
        <v/>
      </c>
      <c r="B93" t="str">
        <f>IF($O93="","",VLOOKUP($O93,'Revised vs YTD group'!$A$5:$M$500,3,FALSE))</f>
        <v/>
      </c>
      <c r="C93" t="str">
        <f>IF($O93="","",VLOOKUP($O93,'Revised vs YTD group'!$A$5:$M$500,4,FALSE))</f>
        <v/>
      </c>
      <c r="D93" t="str">
        <f>IF($O93="","",VLOOKUP($O93,'Revised vs YTD group'!$A$5:$M$500,5,FALSE))</f>
        <v/>
      </c>
      <c r="E93" t="str">
        <f>IF($O93="","",VLOOKUP($O93,'Revised vs YTD group'!$A$5:$M$500,6,FALSE))</f>
        <v/>
      </c>
      <c r="F93" t="str">
        <f>IF($O93="","",VLOOKUP($O93,'Revised vs YTD group'!$A$5:$M$500,7,FALSE))</f>
        <v/>
      </c>
      <c r="G93" s="10" t="str">
        <f>IF($O93="","",VLOOKUP($O93,'Revised vs YTD group'!$A$5:$M$500,8,FALSE))</f>
        <v/>
      </c>
      <c r="H93" s="10" t="str">
        <f>IF($O93="","",VLOOKUP($O93,'Revised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IF($O94="","",VLOOKUP($O94,'Revised vs YTD group'!$A$5:$M$500,2,FALSE))</f>
        <v/>
      </c>
      <c r="B94" t="str">
        <f>IF($O94="","",VLOOKUP($O94,'Revised vs YTD group'!$A$5:$M$500,3,FALSE))</f>
        <v/>
      </c>
      <c r="C94" t="str">
        <f>IF($O94="","",VLOOKUP($O94,'Revised vs YTD group'!$A$5:$M$500,4,FALSE))</f>
        <v/>
      </c>
      <c r="D94" t="str">
        <f>IF($O94="","",VLOOKUP($O94,'Revised vs YTD group'!$A$5:$M$500,5,FALSE))</f>
        <v/>
      </c>
      <c r="E94" t="str">
        <f>IF($O94="","",VLOOKUP($O94,'Revised vs YTD group'!$A$5:$M$500,6,FALSE))</f>
        <v/>
      </c>
      <c r="F94" t="str">
        <f>IF($O94="","",VLOOKUP($O94,'Revised vs YTD group'!$A$5:$M$500,7,FALSE))</f>
        <v/>
      </c>
      <c r="G94" s="10" t="str">
        <f>IF($O94="","",VLOOKUP($O94,'Revised vs YTD group'!$A$5:$M$500,8,FALSE))</f>
        <v/>
      </c>
      <c r="H94" s="10" t="str">
        <f>IF($O94="","",VLOOKUP($O94,'Revised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IF($O95="","",VLOOKUP($O95,'Revised vs YTD group'!$A$5:$M$500,2,FALSE))</f>
        <v/>
      </c>
      <c r="B95" t="str">
        <f>IF($O95="","",VLOOKUP($O95,'Revised vs YTD group'!$A$5:$M$500,3,FALSE))</f>
        <v/>
      </c>
      <c r="C95" t="str">
        <f>IF($O95="","",VLOOKUP($O95,'Revised vs YTD group'!$A$5:$M$500,4,FALSE))</f>
        <v/>
      </c>
      <c r="D95" t="str">
        <f>IF($O95="","",VLOOKUP($O95,'Revised vs YTD group'!$A$5:$M$500,5,FALSE))</f>
        <v/>
      </c>
      <c r="E95" t="str">
        <f>IF($O95="","",VLOOKUP($O95,'Revised vs YTD group'!$A$5:$M$500,6,FALSE))</f>
        <v/>
      </c>
      <c r="F95" t="str">
        <f>IF($O95="","",VLOOKUP($O95,'Revised vs YTD group'!$A$5:$M$500,7,FALSE))</f>
        <v/>
      </c>
      <c r="G95" s="10" t="str">
        <f>IF($O95="","",VLOOKUP($O95,'Revised vs YTD group'!$A$5:$M$500,8,FALSE))</f>
        <v/>
      </c>
      <c r="H95" s="10" t="str">
        <f>IF($O95="","",VLOOKUP($O95,'Revised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IF($O96="","",VLOOKUP($O96,'Revised vs YTD group'!$A$5:$M$500,2,FALSE))</f>
        <v/>
      </c>
      <c r="B96" t="str">
        <f>IF($O96="","",VLOOKUP($O96,'Revised vs YTD group'!$A$5:$M$500,3,FALSE))</f>
        <v/>
      </c>
      <c r="C96" t="str">
        <f>IF($O96="","",VLOOKUP($O96,'Revised vs YTD group'!$A$5:$M$500,4,FALSE))</f>
        <v/>
      </c>
      <c r="D96" t="str">
        <f>IF($O96="","",VLOOKUP($O96,'Revised vs YTD group'!$A$5:$M$500,5,FALSE))</f>
        <v/>
      </c>
      <c r="E96" t="str">
        <f>IF($O96="","",VLOOKUP($O96,'Revised vs YTD group'!$A$5:$M$500,6,FALSE))</f>
        <v/>
      </c>
      <c r="F96" t="str">
        <f>IF($O96="","",VLOOKUP($O96,'Revised vs YTD group'!$A$5:$M$500,7,FALSE))</f>
        <v/>
      </c>
      <c r="G96" s="10" t="str">
        <f>IF($O96="","",VLOOKUP($O96,'Revised vs YTD group'!$A$5:$M$500,8,FALSE))</f>
        <v/>
      </c>
      <c r="H96" s="10" t="str">
        <f>IF($O96="","",VLOOKUP($O96,'Revised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IF($O97="","",VLOOKUP($O97,'Revised vs YTD group'!$A$5:$M$500,2,FALSE))</f>
        <v/>
      </c>
      <c r="B97" t="str">
        <f>IF($O97="","",VLOOKUP($O97,'Revised vs YTD group'!$A$5:$M$500,3,FALSE))</f>
        <v/>
      </c>
      <c r="C97" t="str">
        <f>IF($O97="","",VLOOKUP($O97,'Revised vs YTD group'!$A$5:$M$500,4,FALSE))</f>
        <v/>
      </c>
      <c r="D97" t="str">
        <f>IF($O97="","",VLOOKUP($O97,'Revised vs YTD group'!$A$5:$M$500,5,FALSE))</f>
        <v/>
      </c>
      <c r="E97" t="str">
        <f>IF($O97="","",VLOOKUP($O97,'Revised vs YTD group'!$A$5:$M$500,6,FALSE))</f>
        <v/>
      </c>
      <c r="F97" t="str">
        <f>IF($O97="","",VLOOKUP($O97,'Revised vs YTD group'!$A$5:$M$500,7,FALSE))</f>
        <v/>
      </c>
      <c r="G97" s="10" t="str">
        <f>IF($O97="","",VLOOKUP($O97,'Revised vs YTD group'!$A$5:$M$500,8,FALSE))</f>
        <v/>
      </c>
      <c r="H97" s="10" t="str">
        <f>IF($O97="","",VLOOKUP($O97,'Revised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IF($O98="","",VLOOKUP($O98,'Revised vs YTD group'!$A$5:$M$500,2,FALSE))</f>
        <v/>
      </c>
      <c r="B98" t="str">
        <f>IF($O98="","",VLOOKUP($O98,'Revised vs YTD group'!$A$5:$M$500,3,FALSE))</f>
        <v/>
      </c>
      <c r="C98" t="str">
        <f>IF($O98="","",VLOOKUP($O98,'Revised vs YTD group'!$A$5:$M$500,4,FALSE))</f>
        <v/>
      </c>
      <c r="D98" t="str">
        <f>IF($O98="","",VLOOKUP($O98,'Revised vs YTD group'!$A$5:$M$500,5,FALSE))</f>
        <v/>
      </c>
      <c r="E98" t="str">
        <f>IF($O98="","",VLOOKUP($O98,'Revised vs YTD group'!$A$5:$M$500,6,FALSE))</f>
        <v/>
      </c>
      <c r="F98" t="str">
        <f>IF($O98="","",VLOOKUP($O98,'Revised vs YTD group'!$A$5:$M$500,7,FALSE))</f>
        <v/>
      </c>
      <c r="G98" s="10" t="str">
        <f>IF($O98="","",VLOOKUP($O98,'Revised vs YTD group'!$A$5:$M$500,8,FALSE))</f>
        <v/>
      </c>
      <c r="H98" s="10" t="str">
        <f>IF($O98="","",VLOOKUP($O98,'Revised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IF($O99="","",VLOOKUP($O99,'Revised vs YTD group'!$A$5:$M$500,2,FALSE))</f>
        <v/>
      </c>
      <c r="B99" t="str">
        <f>IF($O99="","",VLOOKUP($O99,'Revised vs YTD group'!$A$5:$M$500,3,FALSE))</f>
        <v/>
      </c>
      <c r="C99" t="str">
        <f>IF($O99="","",VLOOKUP($O99,'Revised vs YTD group'!$A$5:$M$500,4,FALSE))</f>
        <v/>
      </c>
      <c r="D99" t="str">
        <f>IF($O99="","",VLOOKUP($O99,'Revised vs YTD group'!$A$5:$M$500,5,FALSE))</f>
        <v/>
      </c>
      <c r="E99" t="str">
        <f>IF($O99="","",VLOOKUP($O99,'Revised vs YTD group'!$A$5:$M$500,6,FALSE))</f>
        <v/>
      </c>
      <c r="F99" t="str">
        <f>IF($O99="","",VLOOKUP($O99,'Revised vs YTD group'!$A$5:$M$500,7,FALSE))</f>
        <v/>
      </c>
      <c r="G99" s="10" t="str">
        <f>IF($O99="","",VLOOKUP($O99,'Revised vs YTD group'!$A$5:$M$500,8,FALSE))</f>
        <v/>
      </c>
      <c r="H99" s="10" t="str">
        <f>IF($O99="","",VLOOKUP($O99,'Revised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IF($O100="","",VLOOKUP($O100,'Revised vs YTD group'!$A$5:$M$500,2,FALSE))</f>
        <v/>
      </c>
      <c r="B100" t="str">
        <f>IF($O100="","",VLOOKUP($O100,'Revised vs YTD group'!$A$5:$M$500,3,FALSE))</f>
        <v/>
      </c>
      <c r="C100" t="str">
        <f>IF($O100="","",VLOOKUP($O100,'Revised vs YTD group'!$A$5:$M$500,4,FALSE))</f>
        <v/>
      </c>
      <c r="D100" t="str">
        <f>IF($O100="","",VLOOKUP($O100,'Revised vs YTD group'!$A$5:$M$500,5,FALSE))</f>
        <v/>
      </c>
      <c r="E100" t="str">
        <f>IF($O100="","",VLOOKUP($O100,'Revised vs YTD group'!$A$5:$M$500,6,FALSE))</f>
        <v/>
      </c>
      <c r="F100" t="str">
        <f>IF($O100="","",VLOOKUP($O100,'Revised vs YTD group'!$A$5:$M$500,7,FALSE))</f>
        <v/>
      </c>
      <c r="G100" s="10" t="str">
        <f>IF($O100="","",VLOOKUP($O100,'Revised vs YTD group'!$A$5:$M$500,8,FALSE))</f>
        <v/>
      </c>
      <c r="H100" s="10" t="str">
        <f>IF($O100="","",VLOOKUP($O100,'Revised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IF($O101="","",VLOOKUP($O101,'Revised vs YTD group'!$A$5:$M$500,2,FALSE))</f>
        <v/>
      </c>
      <c r="B101" t="str">
        <f>IF($O101="","",VLOOKUP($O101,'Revised vs YTD group'!$A$5:$M$500,3,FALSE))</f>
        <v/>
      </c>
      <c r="C101" t="str">
        <f>IF($O101="","",VLOOKUP($O101,'Revised vs YTD group'!$A$5:$M$500,4,FALSE))</f>
        <v/>
      </c>
      <c r="D101" t="str">
        <f>IF($O101="","",VLOOKUP($O101,'Revised vs YTD group'!$A$5:$M$500,5,FALSE))</f>
        <v/>
      </c>
      <c r="E101" t="str">
        <f>IF($O101="","",VLOOKUP($O101,'Revised vs YTD group'!$A$5:$M$500,6,FALSE))</f>
        <v/>
      </c>
      <c r="F101" t="str">
        <f>IF($O101="","",VLOOKUP($O101,'Revised vs YTD group'!$A$5:$M$500,7,FALSE))</f>
        <v/>
      </c>
      <c r="G101" s="10" t="str">
        <f>IF($O101="","",VLOOKUP($O101,'Revised vs YTD group'!$A$5:$M$500,8,FALSE))</f>
        <v/>
      </c>
      <c r="H101" s="10" t="str">
        <f>IF($O101="","",VLOOKUP($O101,'Revised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IF($O102="","",VLOOKUP($O102,'Revised vs YTD group'!$A$5:$M$500,2,FALSE))</f>
        <v/>
      </c>
      <c r="B102" t="str">
        <f>IF($O102="","",VLOOKUP($O102,'Revised vs YTD group'!$A$5:$M$500,3,FALSE))</f>
        <v/>
      </c>
      <c r="C102" t="str">
        <f>IF($O102="","",VLOOKUP($O102,'Revised vs YTD group'!$A$5:$M$500,4,FALSE))</f>
        <v/>
      </c>
      <c r="D102" t="str">
        <f>IF($O102="","",VLOOKUP($O102,'Revised vs YTD group'!$A$5:$M$500,5,FALSE))</f>
        <v/>
      </c>
      <c r="E102" t="str">
        <f>IF($O102="","",VLOOKUP($O102,'Revised vs YTD group'!$A$5:$M$500,6,FALSE))</f>
        <v/>
      </c>
      <c r="F102" t="str">
        <f>IF($O102="","",VLOOKUP($O102,'Revised vs YTD group'!$A$5:$M$500,7,FALSE))</f>
        <v/>
      </c>
      <c r="G102" s="10" t="str">
        <f>IF($O102="","",VLOOKUP($O102,'Revised vs YTD group'!$A$5:$M$500,8,FALSE))</f>
        <v/>
      </c>
      <c r="H102" s="10" t="str">
        <f>IF($O102="","",VLOOKUP($O102,'Revised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IF($O103="","",VLOOKUP($O103,'Revised vs YTD group'!$A$5:$M$500,2,FALSE))</f>
        <v/>
      </c>
      <c r="B103" t="str">
        <f>IF($O103="","",VLOOKUP($O103,'Revised vs YTD group'!$A$5:$M$500,3,FALSE))</f>
        <v/>
      </c>
      <c r="C103" t="str">
        <f>IF($O103="","",VLOOKUP($O103,'Revised vs YTD group'!$A$5:$M$500,4,FALSE))</f>
        <v/>
      </c>
      <c r="D103" t="str">
        <f>IF($O103="","",VLOOKUP($O103,'Revised vs YTD group'!$A$5:$M$500,5,FALSE))</f>
        <v/>
      </c>
      <c r="E103" t="str">
        <f>IF($O103="","",VLOOKUP($O103,'Revised vs YTD group'!$A$5:$M$500,6,FALSE))</f>
        <v/>
      </c>
      <c r="F103" t="str">
        <f>IF($O103="","",VLOOKUP($O103,'Revised vs YTD group'!$A$5:$M$500,7,FALSE))</f>
        <v/>
      </c>
      <c r="G103" s="10" t="str">
        <f>IF($O103="","",VLOOKUP($O103,'Revised vs YTD group'!$A$5:$M$500,8,FALSE))</f>
        <v/>
      </c>
      <c r="H103" s="10" t="str">
        <f>IF($O103="","",VLOOKUP($O103,'Revised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IF($O104="","",VLOOKUP($O104,'Revised vs YTD group'!$A$5:$M$500,2,FALSE))</f>
        <v/>
      </c>
      <c r="B104" t="str">
        <f>IF($O104="","",VLOOKUP($O104,'Revised vs YTD group'!$A$5:$M$500,3,FALSE))</f>
        <v/>
      </c>
      <c r="C104" t="str">
        <f>IF($O104="","",VLOOKUP($O104,'Revised vs YTD group'!$A$5:$M$500,4,FALSE))</f>
        <v/>
      </c>
      <c r="D104" t="str">
        <f>IF($O104="","",VLOOKUP($O104,'Revised vs YTD group'!$A$5:$M$500,5,FALSE))</f>
        <v/>
      </c>
      <c r="E104" t="str">
        <f>IF($O104="","",VLOOKUP($O104,'Revised vs YTD group'!$A$5:$M$500,6,FALSE))</f>
        <v/>
      </c>
      <c r="F104" t="str">
        <f>IF($O104="","",VLOOKUP($O104,'Revised vs YTD group'!$A$5:$M$500,7,FALSE))</f>
        <v/>
      </c>
      <c r="G104" s="10" t="str">
        <f>IF($O104="","",VLOOKUP($O104,'Revised vs YTD group'!$A$5:$M$500,8,FALSE))</f>
        <v/>
      </c>
      <c r="H104" s="10" t="str">
        <f>IF($O104="","",VLOOKUP($O104,'Revised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IF($O105="","",VLOOKUP($O105,'Revised vs YTD group'!$A$5:$M$500,2,FALSE))</f>
        <v/>
      </c>
      <c r="B105" t="str">
        <f>IF($O105="","",VLOOKUP($O105,'Revised vs YTD group'!$A$5:$M$500,3,FALSE))</f>
        <v/>
      </c>
      <c r="C105" t="str">
        <f>IF($O105="","",VLOOKUP($O105,'Revised vs YTD group'!$A$5:$M$500,4,FALSE))</f>
        <v/>
      </c>
      <c r="D105" t="str">
        <f>IF($O105="","",VLOOKUP($O105,'Revised vs YTD group'!$A$5:$M$500,5,FALSE))</f>
        <v/>
      </c>
      <c r="E105" t="str">
        <f>IF($O105="","",VLOOKUP($O105,'Revised vs YTD group'!$A$5:$M$500,6,FALSE))</f>
        <v/>
      </c>
      <c r="F105" t="str">
        <f>IF($O105="","",VLOOKUP($O105,'Revised vs YTD group'!$A$5:$M$500,7,FALSE))</f>
        <v/>
      </c>
      <c r="G105" s="10" t="str">
        <f>IF($O105="","",VLOOKUP($O105,'Revised vs YTD group'!$A$5:$M$500,8,FALSE))</f>
        <v/>
      </c>
      <c r="H105" s="10" t="str">
        <f>IF($O105="","",VLOOKUP($O105,'Revised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IF($O106="","",VLOOKUP($O106,'Revised vs YTD group'!$A$5:$M$500,2,FALSE))</f>
        <v/>
      </c>
      <c r="B106" t="str">
        <f>IF($O106="","",VLOOKUP($O106,'Revised vs YTD group'!$A$5:$M$500,3,FALSE))</f>
        <v/>
      </c>
      <c r="C106" t="str">
        <f>IF($O106="","",VLOOKUP($O106,'Revised vs YTD group'!$A$5:$M$500,4,FALSE))</f>
        <v/>
      </c>
      <c r="D106" t="str">
        <f>IF($O106="","",VLOOKUP($O106,'Revised vs YTD group'!$A$5:$M$500,5,FALSE))</f>
        <v/>
      </c>
      <c r="E106" t="str">
        <f>IF($O106="","",VLOOKUP($O106,'Revised vs YTD group'!$A$5:$M$500,6,FALSE))</f>
        <v/>
      </c>
      <c r="F106" t="str">
        <f>IF($O106="","",VLOOKUP($O106,'Revised vs YTD group'!$A$5:$M$500,7,FALSE))</f>
        <v/>
      </c>
      <c r="G106" s="10" t="str">
        <f>IF($O106="","",VLOOKUP($O106,'Revised vs YTD group'!$A$5:$M$500,8,FALSE))</f>
        <v/>
      </c>
      <c r="H106" s="10" t="str">
        <f>IF($O106="","",VLOOKUP($O106,'Revised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IF($O107="","",VLOOKUP($O107,'Revised vs YTD group'!$A$5:$M$500,2,FALSE))</f>
        <v/>
      </c>
      <c r="B107" t="str">
        <f>IF($O107="","",VLOOKUP($O107,'Revised vs YTD group'!$A$5:$M$500,3,FALSE))</f>
        <v/>
      </c>
      <c r="C107" t="str">
        <f>IF($O107="","",VLOOKUP($O107,'Revised vs YTD group'!$A$5:$M$500,4,FALSE))</f>
        <v/>
      </c>
      <c r="D107" t="str">
        <f>IF($O107="","",VLOOKUP($O107,'Revised vs YTD group'!$A$5:$M$500,5,FALSE))</f>
        <v/>
      </c>
      <c r="E107" t="str">
        <f>IF($O107="","",VLOOKUP($O107,'Revised vs YTD group'!$A$5:$M$500,6,FALSE))</f>
        <v/>
      </c>
      <c r="F107" t="str">
        <f>IF($O107="","",VLOOKUP($O107,'Revised vs YTD group'!$A$5:$M$500,7,FALSE))</f>
        <v/>
      </c>
      <c r="G107" s="10" t="str">
        <f>IF($O107="","",VLOOKUP($O107,'Revised vs YTD group'!$A$5:$M$500,8,FALSE))</f>
        <v/>
      </c>
      <c r="H107" s="10" t="str">
        <f>IF($O107="","",VLOOKUP($O107,'Revised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IF($O108="","",VLOOKUP($O108,'Revised vs YTD group'!$A$5:$M$500,2,FALSE))</f>
        <v/>
      </c>
      <c r="B108" t="str">
        <f>IF($O108="","",VLOOKUP($O108,'Revised vs YTD group'!$A$5:$M$500,3,FALSE))</f>
        <v/>
      </c>
      <c r="C108" t="str">
        <f>IF($O108="","",VLOOKUP($O108,'Revised vs YTD group'!$A$5:$M$500,4,FALSE))</f>
        <v/>
      </c>
      <c r="D108" t="str">
        <f>IF($O108="","",VLOOKUP($O108,'Revised vs YTD group'!$A$5:$M$500,5,FALSE))</f>
        <v/>
      </c>
      <c r="E108" t="str">
        <f>IF($O108="","",VLOOKUP($O108,'Revised vs YTD group'!$A$5:$M$500,6,FALSE))</f>
        <v/>
      </c>
      <c r="F108" t="str">
        <f>IF($O108="","",VLOOKUP($O108,'Revised vs YTD group'!$A$5:$M$500,7,FALSE))</f>
        <v/>
      </c>
      <c r="G108" s="10" t="str">
        <f>IF($O108="","",VLOOKUP($O108,'Revised vs YTD group'!$A$5:$M$500,8,FALSE))</f>
        <v/>
      </c>
      <c r="H108" s="10" t="str">
        <f>IF($O108="","",VLOOKUP($O108,'Revised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IF($O109="","",VLOOKUP($O109,'Revised vs YTD group'!$A$5:$M$500,2,FALSE))</f>
        <v/>
      </c>
      <c r="B109" t="str">
        <f>IF($O109="","",VLOOKUP($O109,'Revised vs YTD group'!$A$5:$M$500,3,FALSE))</f>
        <v/>
      </c>
      <c r="C109" t="str">
        <f>IF($O109="","",VLOOKUP($O109,'Revised vs YTD group'!$A$5:$M$500,4,FALSE))</f>
        <v/>
      </c>
      <c r="D109" t="str">
        <f>IF($O109="","",VLOOKUP($O109,'Revised vs YTD group'!$A$5:$M$500,5,FALSE))</f>
        <v/>
      </c>
      <c r="E109" t="str">
        <f>IF($O109="","",VLOOKUP($O109,'Revised vs YTD group'!$A$5:$M$500,6,FALSE))</f>
        <v/>
      </c>
      <c r="F109" t="str">
        <f>IF($O109="","",VLOOKUP($O109,'Revised vs YTD group'!$A$5:$M$500,7,FALSE))</f>
        <v/>
      </c>
      <c r="G109" s="10" t="str">
        <f>IF($O109="","",VLOOKUP($O109,'Revised vs YTD group'!$A$5:$M$500,8,FALSE))</f>
        <v/>
      </c>
      <c r="H109" s="10" t="str">
        <f>IF($O109="","",VLOOKUP($O109,'Revised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IF($O110="","",VLOOKUP($O110,'Revised vs YTD group'!$A$5:$M$500,2,FALSE))</f>
        <v/>
      </c>
      <c r="B110" t="str">
        <f>IF($O110="","",VLOOKUP($O110,'Revised vs YTD group'!$A$5:$M$500,3,FALSE))</f>
        <v/>
      </c>
      <c r="C110" t="str">
        <f>IF($O110="","",VLOOKUP($O110,'Revised vs YTD group'!$A$5:$M$500,4,FALSE))</f>
        <v/>
      </c>
      <c r="D110" t="str">
        <f>IF($O110="","",VLOOKUP($O110,'Revised vs YTD group'!$A$5:$M$500,5,FALSE))</f>
        <v/>
      </c>
      <c r="E110" t="str">
        <f>IF($O110="","",VLOOKUP($O110,'Revised vs YTD group'!$A$5:$M$500,6,FALSE))</f>
        <v/>
      </c>
      <c r="F110" t="str">
        <f>IF($O110="","",VLOOKUP($O110,'Revised vs YTD group'!$A$5:$M$500,7,FALSE))</f>
        <v/>
      </c>
      <c r="G110" s="10" t="str">
        <f>IF($O110="","",VLOOKUP($O110,'Revised vs YTD group'!$A$5:$M$500,8,FALSE))</f>
        <v/>
      </c>
      <c r="H110" s="10" t="str">
        <f>IF($O110="","",VLOOKUP($O110,'Revised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IF($O111="","",VLOOKUP($O111,'Revised vs YTD group'!$A$5:$M$500,2,FALSE))</f>
        <v/>
      </c>
      <c r="B111" t="str">
        <f>IF($O111="","",VLOOKUP($O111,'Revised vs YTD group'!$A$5:$M$500,3,FALSE))</f>
        <v/>
      </c>
      <c r="C111" t="str">
        <f>IF($O111="","",VLOOKUP($O111,'Revised vs YTD group'!$A$5:$M$500,4,FALSE))</f>
        <v/>
      </c>
      <c r="D111" t="str">
        <f>IF($O111="","",VLOOKUP($O111,'Revised vs YTD group'!$A$5:$M$500,5,FALSE))</f>
        <v/>
      </c>
      <c r="E111" t="str">
        <f>IF($O111="","",VLOOKUP($O111,'Revised vs YTD group'!$A$5:$M$500,6,FALSE))</f>
        <v/>
      </c>
      <c r="F111" t="str">
        <f>IF($O111="","",VLOOKUP($O111,'Revised vs YTD group'!$A$5:$M$500,7,FALSE))</f>
        <v/>
      </c>
      <c r="G111" s="10" t="str">
        <f>IF($O111="","",VLOOKUP($O111,'Revised vs YTD group'!$A$5:$M$500,8,FALSE))</f>
        <v/>
      </c>
      <c r="H111" s="10" t="str">
        <f>IF($O111="","",VLOOKUP($O111,'Revised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IF($O112="","",VLOOKUP($O112,'Revised vs YTD group'!$A$5:$M$500,2,FALSE))</f>
        <v/>
      </c>
      <c r="B112" t="str">
        <f>IF($O112="","",VLOOKUP($O112,'Revised vs YTD group'!$A$5:$M$500,3,FALSE))</f>
        <v/>
      </c>
      <c r="C112" t="str">
        <f>IF($O112="","",VLOOKUP($O112,'Revised vs YTD group'!$A$5:$M$500,4,FALSE))</f>
        <v/>
      </c>
      <c r="D112" t="str">
        <f>IF($O112="","",VLOOKUP($O112,'Revised vs YTD group'!$A$5:$M$500,5,FALSE))</f>
        <v/>
      </c>
      <c r="E112" t="str">
        <f>IF($O112="","",VLOOKUP($O112,'Revised vs YTD group'!$A$5:$M$500,6,FALSE))</f>
        <v/>
      </c>
      <c r="F112" t="str">
        <f>IF($O112="","",VLOOKUP($O112,'Revised vs YTD group'!$A$5:$M$500,7,FALSE))</f>
        <v/>
      </c>
      <c r="G112" s="10" t="str">
        <f>IF($O112="","",VLOOKUP($O112,'Revised vs YTD group'!$A$5:$M$500,8,FALSE))</f>
        <v/>
      </c>
      <c r="H112" s="10" t="str">
        <f>IF($O112="","",VLOOKUP($O112,'Revised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IF($O113="","",VLOOKUP($O113,'Revised vs YTD group'!$A$5:$M$500,2,FALSE))</f>
        <v/>
      </c>
      <c r="B113" t="str">
        <f>IF($O113="","",VLOOKUP($O113,'Revised vs YTD group'!$A$5:$M$500,3,FALSE))</f>
        <v/>
      </c>
      <c r="C113" t="str">
        <f>IF($O113="","",VLOOKUP($O113,'Revised vs YTD group'!$A$5:$M$500,4,FALSE))</f>
        <v/>
      </c>
      <c r="D113" t="str">
        <f>IF($O113="","",VLOOKUP($O113,'Revised vs YTD group'!$A$5:$M$500,5,FALSE))</f>
        <v/>
      </c>
      <c r="E113" t="str">
        <f>IF($O113="","",VLOOKUP($O113,'Revised vs YTD group'!$A$5:$M$500,6,FALSE))</f>
        <v/>
      </c>
      <c r="F113" t="str">
        <f>IF($O113="","",VLOOKUP($O113,'Revised vs YTD group'!$A$5:$M$500,7,FALSE))</f>
        <v/>
      </c>
      <c r="G113" s="10" t="str">
        <f>IF($O113="","",VLOOKUP($O113,'Revised vs YTD group'!$A$5:$M$500,8,FALSE))</f>
        <v/>
      </c>
      <c r="H113" s="10" t="str">
        <f>IF($O113="","",VLOOKUP($O113,'Revised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IF($O114="","",VLOOKUP($O114,'Revised vs YTD group'!$A$5:$M$500,2,FALSE))</f>
        <v/>
      </c>
      <c r="B114" t="str">
        <f>IF($O114="","",VLOOKUP($O114,'Revised vs YTD group'!$A$5:$M$500,3,FALSE))</f>
        <v/>
      </c>
      <c r="C114" t="str">
        <f>IF($O114="","",VLOOKUP($O114,'Revised vs YTD group'!$A$5:$M$500,4,FALSE))</f>
        <v/>
      </c>
      <c r="D114" t="str">
        <f>IF($O114="","",VLOOKUP($O114,'Revised vs YTD group'!$A$5:$M$500,5,FALSE))</f>
        <v/>
      </c>
      <c r="E114" t="str">
        <f>IF($O114="","",VLOOKUP($O114,'Revised vs YTD group'!$A$5:$M$500,6,FALSE))</f>
        <v/>
      </c>
      <c r="F114" t="str">
        <f>IF($O114="","",VLOOKUP($O114,'Revised vs YTD group'!$A$5:$M$500,7,FALSE))</f>
        <v/>
      </c>
      <c r="G114" s="10" t="str">
        <f>IF($O114="","",VLOOKUP($O114,'Revised vs YTD group'!$A$5:$M$500,8,FALSE))</f>
        <v/>
      </c>
      <c r="H114" s="10" t="str">
        <f>IF($O114="","",VLOOKUP($O114,'Revised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IF($O115="","",VLOOKUP($O115,'Revised vs YTD group'!$A$5:$M$500,2,FALSE))</f>
        <v/>
      </c>
      <c r="B115" t="str">
        <f>IF($O115="","",VLOOKUP($O115,'Revised vs YTD group'!$A$5:$M$500,3,FALSE))</f>
        <v/>
      </c>
      <c r="C115" t="str">
        <f>IF($O115="","",VLOOKUP($O115,'Revised vs YTD group'!$A$5:$M$500,4,FALSE))</f>
        <v/>
      </c>
      <c r="D115" t="str">
        <f>IF($O115="","",VLOOKUP($O115,'Revised vs YTD group'!$A$5:$M$500,5,FALSE))</f>
        <v/>
      </c>
      <c r="E115" t="str">
        <f>IF($O115="","",VLOOKUP($O115,'Revised vs YTD group'!$A$5:$M$500,6,FALSE))</f>
        <v/>
      </c>
      <c r="F115" t="str">
        <f>IF($O115="","",VLOOKUP($O115,'Revised vs YTD group'!$A$5:$M$500,7,FALSE))</f>
        <v/>
      </c>
      <c r="G115" s="10" t="str">
        <f>IF($O115="","",VLOOKUP($O115,'Revised vs YTD group'!$A$5:$M$500,8,FALSE))</f>
        <v/>
      </c>
      <c r="H115" s="10" t="str">
        <f>IF($O115="","",VLOOKUP($O115,'Revised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IF($O116="","",VLOOKUP($O116,'Revised vs YTD group'!$A$5:$M$500,2,FALSE))</f>
        <v/>
      </c>
      <c r="B116" t="str">
        <f>IF($O116="","",VLOOKUP($O116,'Revised vs YTD group'!$A$5:$M$500,3,FALSE))</f>
        <v/>
      </c>
      <c r="C116" t="str">
        <f>IF($O116="","",VLOOKUP($O116,'Revised vs YTD group'!$A$5:$M$500,4,FALSE))</f>
        <v/>
      </c>
      <c r="D116" t="str">
        <f>IF($O116="","",VLOOKUP($O116,'Revised vs YTD group'!$A$5:$M$500,5,FALSE))</f>
        <v/>
      </c>
      <c r="E116" t="str">
        <f>IF($O116="","",VLOOKUP($O116,'Revised vs YTD group'!$A$5:$M$500,6,FALSE))</f>
        <v/>
      </c>
      <c r="F116" t="str">
        <f>IF($O116="","",VLOOKUP($O116,'Revised vs YTD group'!$A$5:$M$500,7,FALSE))</f>
        <v/>
      </c>
      <c r="G116" s="10" t="str">
        <f>IF($O116="","",VLOOKUP($O116,'Revised vs YTD group'!$A$5:$M$500,8,FALSE))</f>
        <v/>
      </c>
      <c r="H116" s="10" t="str">
        <f>IF($O116="","",VLOOKUP($O116,'Revised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IF($O117="","",VLOOKUP($O117,'Revised vs YTD group'!$A$5:$M$500,2,FALSE))</f>
        <v/>
      </c>
      <c r="B117" t="str">
        <f>IF($O117="","",VLOOKUP($O117,'Revised vs YTD group'!$A$5:$M$500,3,FALSE))</f>
        <v/>
      </c>
      <c r="C117" t="str">
        <f>IF($O117="","",VLOOKUP($O117,'Revised vs YTD group'!$A$5:$M$500,4,FALSE))</f>
        <v/>
      </c>
      <c r="D117" t="str">
        <f>IF($O117="","",VLOOKUP($O117,'Revised vs YTD group'!$A$5:$M$500,5,FALSE))</f>
        <v/>
      </c>
      <c r="E117" t="str">
        <f>IF($O117="","",VLOOKUP($O117,'Revised vs YTD group'!$A$5:$M$500,6,FALSE))</f>
        <v/>
      </c>
      <c r="F117" t="str">
        <f>IF($O117="","",VLOOKUP($O117,'Revised vs YTD group'!$A$5:$M$500,7,FALSE))</f>
        <v/>
      </c>
      <c r="G117" s="10" t="str">
        <f>IF($O117="","",VLOOKUP($O117,'Revised vs YTD group'!$A$5:$M$500,8,FALSE))</f>
        <v/>
      </c>
      <c r="H117" s="10" t="str">
        <f>IF($O117="","",VLOOKUP($O117,'Revised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IF($O118="","",VLOOKUP($O118,'Revised vs YTD group'!$A$5:$M$500,2,FALSE))</f>
        <v/>
      </c>
      <c r="B118" t="str">
        <f>IF($O118="","",VLOOKUP($O118,'Revised vs YTD group'!$A$5:$M$500,3,FALSE))</f>
        <v/>
      </c>
      <c r="C118" t="str">
        <f>IF($O118="","",VLOOKUP($O118,'Revised vs YTD group'!$A$5:$M$500,4,FALSE))</f>
        <v/>
      </c>
      <c r="D118" t="str">
        <f>IF($O118="","",VLOOKUP($O118,'Revised vs YTD group'!$A$5:$M$500,5,FALSE))</f>
        <v/>
      </c>
      <c r="E118" t="str">
        <f>IF($O118="","",VLOOKUP($O118,'Revised vs YTD group'!$A$5:$M$500,6,FALSE))</f>
        <v/>
      </c>
      <c r="F118" t="str">
        <f>IF($O118="","",VLOOKUP($O118,'Revised vs YTD group'!$A$5:$M$500,7,FALSE))</f>
        <v/>
      </c>
      <c r="G118" s="10" t="str">
        <f>IF($O118="","",VLOOKUP($O118,'Revised vs YTD group'!$A$5:$M$500,8,FALSE))</f>
        <v/>
      </c>
      <c r="H118" s="10" t="str">
        <f>IF($O118="","",VLOOKUP($O118,'Revised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IF($O119="","",VLOOKUP($O119,'Revised vs YTD group'!$A$5:$M$500,2,FALSE))</f>
        <v/>
      </c>
      <c r="B119" t="str">
        <f>IF($O119="","",VLOOKUP($O119,'Revised vs YTD group'!$A$5:$M$500,3,FALSE))</f>
        <v/>
      </c>
      <c r="C119" t="str">
        <f>IF($O119="","",VLOOKUP($O119,'Revised vs YTD group'!$A$5:$M$500,4,FALSE))</f>
        <v/>
      </c>
      <c r="D119" t="str">
        <f>IF($O119="","",VLOOKUP($O119,'Revised vs YTD group'!$A$5:$M$500,5,FALSE))</f>
        <v/>
      </c>
      <c r="E119" t="str">
        <f>IF($O119="","",VLOOKUP($O119,'Revised vs YTD group'!$A$5:$M$500,6,FALSE))</f>
        <v/>
      </c>
      <c r="F119" t="str">
        <f>IF($O119="","",VLOOKUP($O119,'Revised vs YTD group'!$A$5:$M$500,7,FALSE))</f>
        <v/>
      </c>
      <c r="G119" s="10" t="str">
        <f>IF($O119="","",VLOOKUP($O119,'Revised vs YTD group'!$A$5:$M$500,8,FALSE))</f>
        <v/>
      </c>
      <c r="H119" s="10" t="str">
        <f>IF($O119="","",VLOOKUP($O119,'Revised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IF($O120="","",VLOOKUP($O120,'Revised vs YTD group'!$A$5:$M$500,2,FALSE))</f>
        <v/>
      </c>
      <c r="B120" t="str">
        <f>IF($O120="","",VLOOKUP($O120,'Revised vs YTD group'!$A$5:$M$500,3,FALSE))</f>
        <v/>
      </c>
      <c r="C120" t="str">
        <f>IF($O120="","",VLOOKUP($O120,'Revised vs YTD group'!$A$5:$M$500,4,FALSE))</f>
        <v/>
      </c>
      <c r="D120" t="str">
        <f>IF($O120="","",VLOOKUP($O120,'Revised vs YTD group'!$A$5:$M$500,5,FALSE))</f>
        <v/>
      </c>
      <c r="E120" t="str">
        <f>IF($O120="","",VLOOKUP($O120,'Revised vs YTD group'!$A$5:$M$500,6,FALSE))</f>
        <v/>
      </c>
      <c r="F120" t="str">
        <f>IF($O120="","",VLOOKUP($O120,'Revised vs YTD group'!$A$5:$M$500,7,FALSE))</f>
        <v/>
      </c>
      <c r="G120" s="10" t="str">
        <f>IF($O120="","",VLOOKUP($O120,'Revised vs YTD group'!$A$5:$M$500,8,FALSE))</f>
        <v/>
      </c>
      <c r="H120" s="10" t="str">
        <f>IF($O120="","",VLOOKUP($O120,'Revised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IF($O121="","",VLOOKUP($O121,'Revised vs YTD group'!$A$5:$M$500,2,FALSE))</f>
        <v/>
      </c>
      <c r="B121" t="str">
        <f>IF($O121="","",VLOOKUP($O121,'Revised vs YTD group'!$A$5:$M$500,3,FALSE))</f>
        <v/>
      </c>
      <c r="C121" t="str">
        <f>IF($O121="","",VLOOKUP($O121,'Revised vs YTD group'!$A$5:$M$500,4,FALSE))</f>
        <v/>
      </c>
      <c r="D121" t="str">
        <f>IF($O121="","",VLOOKUP($O121,'Revised vs YTD group'!$A$5:$M$500,5,FALSE))</f>
        <v/>
      </c>
      <c r="E121" t="str">
        <f>IF($O121="","",VLOOKUP($O121,'Revised vs YTD group'!$A$5:$M$500,6,FALSE))</f>
        <v/>
      </c>
      <c r="F121" t="str">
        <f>IF($O121="","",VLOOKUP($O121,'Revised vs YTD group'!$A$5:$M$500,7,FALSE))</f>
        <v/>
      </c>
      <c r="G121" s="10" t="str">
        <f>IF($O121="","",VLOOKUP($O121,'Revised vs YTD group'!$A$5:$M$500,8,FALSE))</f>
        <v/>
      </c>
      <c r="H121" s="10" t="str">
        <f>IF($O121="","",VLOOKUP($O121,'Revised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IF($O122="","",VLOOKUP($O122,'Revised vs YTD group'!$A$5:$M$500,2,FALSE))</f>
        <v/>
      </c>
      <c r="B122" t="str">
        <f>IF($O122="","",VLOOKUP($O122,'Revised vs YTD group'!$A$5:$M$500,3,FALSE))</f>
        <v/>
      </c>
      <c r="C122" t="str">
        <f>IF($O122="","",VLOOKUP($O122,'Revised vs YTD group'!$A$5:$M$500,4,FALSE))</f>
        <v/>
      </c>
      <c r="D122" t="str">
        <f>IF($O122="","",VLOOKUP($O122,'Revised vs YTD group'!$A$5:$M$500,5,FALSE))</f>
        <v/>
      </c>
      <c r="E122" t="str">
        <f>IF($O122="","",VLOOKUP($O122,'Revised vs YTD group'!$A$5:$M$500,6,FALSE))</f>
        <v/>
      </c>
      <c r="F122" t="str">
        <f>IF($O122="","",VLOOKUP($O122,'Revised vs YTD group'!$A$5:$M$500,7,FALSE))</f>
        <v/>
      </c>
      <c r="G122" s="10" t="str">
        <f>IF($O122="","",VLOOKUP($O122,'Revised vs YTD group'!$A$5:$M$500,8,FALSE))</f>
        <v/>
      </c>
      <c r="H122" s="10" t="str">
        <f>IF($O122="","",VLOOKUP($O122,'Revised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IF($O123="","",VLOOKUP($O123,'Revised vs YTD group'!$A$5:$M$500,2,FALSE))</f>
        <v/>
      </c>
      <c r="B123" t="str">
        <f>IF($O123="","",VLOOKUP($O123,'Revised vs YTD group'!$A$5:$M$500,3,FALSE))</f>
        <v/>
      </c>
      <c r="C123" t="str">
        <f>IF($O123="","",VLOOKUP($O123,'Revised vs YTD group'!$A$5:$M$500,4,FALSE))</f>
        <v/>
      </c>
      <c r="D123" t="str">
        <f>IF($O123="","",VLOOKUP($O123,'Revised vs YTD group'!$A$5:$M$500,5,FALSE))</f>
        <v/>
      </c>
      <c r="E123" t="str">
        <f>IF($O123="","",VLOOKUP($O123,'Revised vs YTD group'!$A$5:$M$500,6,FALSE))</f>
        <v/>
      </c>
      <c r="F123" t="str">
        <f>IF($O123="","",VLOOKUP($O123,'Revised vs YTD group'!$A$5:$M$500,7,FALSE))</f>
        <v/>
      </c>
      <c r="G123" s="10" t="str">
        <f>IF($O123="","",VLOOKUP($O123,'Revised vs YTD group'!$A$5:$M$500,8,FALSE))</f>
        <v/>
      </c>
      <c r="H123" s="10" t="str">
        <f>IF($O123="","",VLOOKUP($O123,'Revised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IF($O124="","",VLOOKUP($O124,'Revised vs YTD group'!$A$5:$M$500,2,FALSE))</f>
        <v/>
      </c>
      <c r="B124" t="str">
        <f>IF($O124="","",VLOOKUP($O124,'Revised vs YTD group'!$A$5:$M$500,3,FALSE))</f>
        <v/>
      </c>
      <c r="C124" t="str">
        <f>IF($O124="","",VLOOKUP($O124,'Revised vs YTD group'!$A$5:$M$500,4,FALSE))</f>
        <v/>
      </c>
      <c r="D124" t="str">
        <f>IF($O124="","",VLOOKUP($O124,'Revised vs YTD group'!$A$5:$M$500,5,FALSE))</f>
        <v/>
      </c>
      <c r="E124" t="str">
        <f>IF($O124="","",VLOOKUP($O124,'Revised vs YTD group'!$A$5:$M$500,6,FALSE))</f>
        <v/>
      </c>
      <c r="F124" t="str">
        <f>IF($O124="","",VLOOKUP($O124,'Revised vs YTD group'!$A$5:$M$500,7,FALSE))</f>
        <v/>
      </c>
      <c r="G124" s="10" t="str">
        <f>IF($O124="","",VLOOKUP($O124,'Revised vs YTD group'!$A$5:$M$500,8,FALSE))</f>
        <v/>
      </c>
      <c r="H124" s="10" t="str">
        <f>IF($O124="","",VLOOKUP($O124,'Revised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IF($O125="","",VLOOKUP($O125,'Revised vs YTD group'!$A$5:$M$500,2,FALSE))</f>
        <v/>
      </c>
      <c r="B125" t="str">
        <f>IF($O125="","",VLOOKUP($O125,'Revised vs YTD group'!$A$5:$M$500,3,FALSE))</f>
        <v/>
      </c>
      <c r="C125" t="str">
        <f>IF($O125="","",VLOOKUP($O125,'Revised vs YTD group'!$A$5:$M$500,4,FALSE))</f>
        <v/>
      </c>
      <c r="D125" t="str">
        <f>IF($O125="","",VLOOKUP($O125,'Revised vs YTD group'!$A$5:$M$500,5,FALSE))</f>
        <v/>
      </c>
      <c r="E125" t="str">
        <f>IF($O125="","",VLOOKUP($O125,'Revised vs YTD group'!$A$5:$M$500,6,FALSE))</f>
        <v/>
      </c>
      <c r="F125" t="str">
        <f>IF($O125="","",VLOOKUP($O125,'Revised vs YTD group'!$A$5:$M$500,7,FALSE))</f>
        <v/>
      </c>
      <c r="G125" s="10" t="str">
        <f>IF($O125="","",VLOOKUP($O125,'Revised vs YTD group'!$A$5:$M$500,8,FALSE))</f>
        <v/>
      </c>
      <c r="H125" s="10" t="str">
        <f>IF($O125="","",VLOOKUP($O125,'Revised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IF($O126="","",VLOOKUP($O126,'Revised vs YTD group'!$A$5:$M$500,2,FALSE))</f>
        <v/>
      </c>
      <c r="B126" t="str">
        <f>IF($O126="","",VLOOKUP($O126,'Revised vs YTD group'!$A$5:$M$500,3,FALSE))</f>
        <v/>
      </c>
      <c r="C126" t="str">
        <f>IF($O126="","",VLOOKUP($O126,'Revised vs YTD group'!$A$5:$M$500,4,FALSE))</f>
        <v/>
      </c>
      <c r="D126" t="str">
        <f>IF($O126="","",VLOOKUP($O126,'Revised vs YTD group'!$A$5:$M$500,5,FALSE))</f>
        <v/>
      </c>
      <c r="E126" t="str">
        <f>IF($O126="","",VLOOKUP($O126,'Revised vs YTD group'!$A$5:$M$500,6,FALSE))</f>
        <v/>
      </c>
      <c r="F126" t="str">
        <f>IF($O126="","",VLOOKUP($O126,'Revised vs YTD group'!$A$5:$M$500,7,FALSE))</f>
        <v/>
      </c>
      <c r="G126" s="10" t="str">
        <f>IF($O126="","",VLOOKUP($O126,'Revised vs YTD group'!$A$5:$M$500,8,FALSE))</f>
        <v/>
      </c>
      <c r="H126" s="10" t="str">
        <f>IF($O126="","",VLOOKUP($O126,'Revised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IF($O127="","",VLOOKUP($O127,'Revised vs YTD group'!$A$5:$M$500,2,FALSE))</f>
        <v/>
      </c>
      <c r="B127" t="str">
        <f>IF($O127="","",VLOOKUP($O127,'Revised vs YTD group'!$A$5:$M$500,3,FALSE))</f>
        <v/>
      </c>
      <c r="C127" t="str">
        <f>IF($O127="","",VLOOKUP($O127,'Revised vs YTD group'!$A$5:$M$500,4,FALSE))</f>
        <v/>
      </c>
      <c r="D127" t="str">
        <f>IF($O127="","",VLOOKUP($O127,'Revised vs YTD group'!$A$5:$M$500,5,FALSE))</f>
        <v/>
      </c>
      <c r="E127" t="str">
        <f>IF($O127="","",VLOOKUP($O127,'Revised vs YTD group'!$A$5:$M$500,6,FALSE))</f>
        <v/>
      </c>
      <c r="F127" t="str">
        <f>IF($O127="","",VLOOKUP($O127,'Revised vs YTD group'!$A$5:$M$500,7,FALSE))</f>
        <v/>
      </c>
      <c r="G127" s="10" t="str">
        <f>IF($O127="","",VLOOKUP($O127,'Revised vs YTD group'!$A$5:$M$500,8,FALSE))</f>
        <v/>
      </c>
      <c r="H127" s="10" t="str">
        <f>IF($O127="","",VLOOKUP($O127,'Revised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IF($O128="","",VLOOKUP($O128,'Revised vs YTD group'!$A$5:$M$500,2,FALSE))</f>
        <v/>
      </c>
      <c r="B128" t="str">
        <f>IF($O128="","",VLOOKUP($O128,'Revised vs YTD group'!$A$5:$M$500,3,FALSE))</f>
        <v/>
      </c>
      <c r="C128" t="str">
        <f>IF($O128="","",VLOOKUP($O128,'Revised vs YTD group'!$A$5:$M$500,4,FALSE))</f>
        <v/>
      </c>
      <c r="D128" t="str">
        <f>IF($O128="","",VLOOKUP($O128,'Revised vs YTD group'!$A$5:$M$500,5,FALSE))</f>
        <v/>
      </c>
      <c r="E128" t="str">
        <f>IF($O128="","",VLOOKUP($O128,'Revised vs YTD group'!$A$5:$M$500,6,FALSE))</f>
        <v/>
      </c>
      <c r="F128" t="str">
        <f>IF($O128="","",VLOOKUP($O128,'Revised vs YTD group'!$A$5:$M$500,7,FALSE))</f>
        <v/>
      </c>
      <c r="G128" s="10" t="str">
        <f>IF($O128="","",VLOOKUP($O128,'Revised vs YTD group'!$A$5:$M$500,8,FALSE))</f>
        <v/>
      </c>
      <c r="H128" s="10" t="str">
        <f>IF($O128="","",VLOOKUP($O128,'Revised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IF($O129="","",VLOOKUP($O129,'Revised vs YTD group'!$A$5:$M$500,2,FALSE))</f>
        <v/>
      </c>
      <c r="B129" t="str">
        <f>IF($O129="","",VLOOKUP($O129,'Revised vs YTD group'!$A$5:$M$500,3,FALSE))</f>
        <v/>
      </c>
      <c r="C129" t="str">
        <f>IF($O129="","",VLOOKUP($O129,'Revised vs YTD group'!$A$5:$M$500,4,FALSE))</f>
        <v/>
      </c>
      <c r="D129" t="str">
        <f>IF($O129="","",VLOOKUP($O129,'Revised vs YTD group'!$A$5:$M$500,5,FALSE))</f>
        <v/>
      </c>
      <c r="E129" t="str">
        <f>IF($O129="","",VLOOKUP($O129,'Revised vs YTD group'!$A$5:$M$500,6,FALSE))</f>
        <v/>
      </c>
      <c r="F129" t="str">
        <f>IF($O129="","",VLOOKUP($O129,'Revised vs YTD group'!$A$5:$M$500,7,FALSE))</f>
        <v/>
      </c>
      <c r="G129" s="10" t="str">
        <f>IF($O129="","",VLOOKUP($O129,'Revised vs YTD group'!$A$5:$M$500,8,FALSE))</f>
        <v/>
      </c>
      <c r="H129" s="10" t="str">
        <f>IF($O129="","",VLOOKUP($O129,'Revised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IF($O130="","",VLOOKUP($O130,'Revised vs YTD group'!$A$5:$M$500,2,FALSE))</f>
        <v/>
      </c>
      <c r="B130" t="str">
        <f>IF($O130="","",VLOOKUP($O130,'Revised vs YTD group'!$A$5:$M$500,3,FALSE))</f>
        <v/>
      </c>
      <c r="C130" t="str">
        <f>IF($O130="","",VLOOKUP($O130,'Revised vs YTD group'!$A$5:$M$500,4,FALSE))</f>
        <v/>
      </c>
      <c r="D130" t="str">
        <f>IF($O130="","",VLOOKUP($O130,'Revised vs YTD group'!$A$5:$M$500,5,FALSE))</f>
        <v/>
      </c>
      <c r="E130" t="str">
        <f>IF($O130="","",VLOOKUP($O130,'Revised vs YTD group'!$A$5:$M$500,6,FALSE))</f>
        <v/>
      </c>
      <c r="F130" t="str">
        <f>IF($O130="","",VLOOKUP($O130,'Revised vs YTD group'!$A$5:$M$500,7,FALSE))</f>
        <v/>
      </c>
      <c r="G130" s="10" t="str">
        <f>IF($O130="","",VLOOKUP($O130,'Revised vs YTD group'!$A$5:$M$500,8,FALSE))</f>
        <v/>
      </c>
      <c r="H130" s="10" t="str">
        <f>IF($O130="","",VLOOKUP($O130,'Revised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IF($O131="","",VLOOKUP($O131,'Revised vs YTD group'!$A$5:$M$500,2,FALSE))</f>
        <v/>
      </c>
      <c r="B131" t="str">
        <f>IF($O131="","",VLOOKUP($O131,'Revised vs YTD group'!$A$5:$M$500,3,FALSE))</f>
        <v/>
      </c>
      <c r="C131" t="str">
        <f>IF($O131="","",VLOOKUP($O131,'Revised vs YTD group'!$A$5:$M$500,4,FALSE))</f>
        <v/>
      </c>
      <c r="D131" t="str">
        <f>IF($O131="","",VLOOKUP($O131,'Revised vs YTD group'!$A$5:$M$500,5,FALSE))</f>
        <v/>
      </c>
      <c r="E131" t="str">
        <f>IF($O131="","",VLOOKUP($O131,'Revised vs YTD group'!$A$5:$M$500,6,FALSE))</f>
        <v/>
      </c>
      <c r="F131" t="str">
        <f>IF($O131="","",VLOOKUP($O131,'Revised vs YTD group'!$A$5:$M$500,7,FALSE))</f>
        <v/>
      </c>
      <c r="G131" s="10" t="str">
        <f>IF($O131="","",VLOOKUP($O131,'Revised vs YTD group'!$A$5:$M$500,8,FALSE))</f>
        <v/>
      </c>
      <c r="H131" s="10" t="str">
        <f>IF($O131="","",VLOOKUP($O131,'Revised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IF($O132="","",VLOOKUP($O132,'Revised vs YTD group'!$A$5:$M$500,2,FALSE))</f>
        <v/>
      </c>
      <c r="B132" t="str">
        <f>IF($O132="","",VLOOKUP($O132,'Revised vs YTD group'!$A$5:$M$500,3,FALSE))</f>
        <v/>
      </c>
      <c r="C132" t="str">
        <f>IF($O132="","",VLOOKUP($O132,'Revised vs YTD group'!$A$5:$M$500,4,FALSE))</f>
        <v/>
      </c>
      <c r="D132" t="str">
        <f>IF($O132="","",VLOOKUP($O132,'Revised vs YTD group'!$A$5:$M$500,5,FALSE))</f>
        <v/>
      </c>
      <c r="E132" t="str">
        <f>IF($O132="","",VLOOKUP($O132,'Revised vs YTD group'!$A$5:$M$500,6,FALSE))</f>
        <v/>
      </c>
      <c r="F132" t="str">
        <f>IF($O132="","",VLOOKUP($O132,'Revised vs YTD group'!$A$5:$M$500,7,FALSE))</f>
        <v/>
      </c>
      <c r="G132" s="10" t="str">
        <f>IF($O132="","",VLOOKUP($O132,'Revised vs YTD group'!$A$5:$M$500,8,FALSE))</f>
        <v/>
      </c>
      <c r="H132" s="10" t="str">
        <f>IF($O132="","",VLOOKUP($O132,'Revised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IF($O133="","",VLOOKUP($O133,'Revised vs YTD group'!$A$5:$M$500,2,FALSE))</f>
        <v/>
      </c>
      <c r="B133" t="str">
        <f>IF($O133="","",VLOOKUP($O133,'Revised vs YTD group'!$A$5:$M$500,3,FALSE))</f>
        <v/>
      </c>
      <c r="C133" t="str">
        <f>IF($O133="","",VLOOKUP($O133,'Revised vs YTD group'!$A$5:$M$500,4,FALSE))</f>
        <v/>
      </c>
      <c r="D133" t="str">
        <f>IF($O133="","",VLOOKUP($O133,'Revised vs YTD group'!$A$5:$M$500,5,FALSE))</f>
        <v/>
      </c>
      <c r="E133" t="str">
        <f>IF($O133="","",VLOOKUP($O133,'Revised vs YTD group'!$A$5:$M$500,6,FALSE))</f>
        <v/>
      </c>
      <c r="F133" t="str">
        <f>IF($O133="","",VLOOKUP($O133,'Revised vs YTD group'!$A$5:$M$500,7,FALSE))</f>
        <v/>
      </c>
      <c r="G133" s="10" t="str">
        <f>IF($O133="","",VLOOKUP($O133,'Revised vs YTD group'!$A$5:$M$500,8,FALSE))</f>
        <v/>
      </c>
      <c r="H133" s="10" t="str">
        <f>IF($O133="","",VLOOKUP($O133,'Revised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IF($O134="","",VLOOKUP($O134,'Revised vs YTD group'!$A$5:$M$500,2,FALSE))</f>
        <v/>
      </c>
      <c r="B134" t="str">
        <f>IF($O134="","",VLOOKUP($O134,'Revised vs YTD group'!$A$5:$M$500,3,FALSE))</f>
        <v/>
      </c>
      <c r="C134" t="str">
        <f>IF($O134="","",VLOOKUP($O134,'Revised vs YTD group'!$A$5:$M$500,4,FALSE))</f>
        <v/>
      </c>
      <c r="D134" t="str">
        <f>IF($O134="","",VLOOKUP($O134,'Revised vs YTD group'!$A$5:$M$500,5,FALSE))</f>
        <v/>
      </c>
      <c r="E134" t="str">
        <f>IF($O134="","",VLOOKUP($O134,'Revised vs YTD group'!$A$5:$M$500,6,FALSE))</f>
        <v/>
      </c>
      <c r="F134" t="str">
        <f>IF($O134="","",VLOOKUP($O134,'Revised vs YTD group'!$A$5:$M$500,7,FALSE))</f>
        <v/>
      </c>
      <c r="G134" s="10" t="str">
        <f>IF($O134="","",VLOOKUP($O134,'Revised vs YTD group'!$A$5:$M$500,8,FALSE))</f>
        <v/>
      </c>
      <c r="H134" s="10" t="str">
        <f>IF($O134="","",VLOOKUP($O134,'Revised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IF($O135="","",VLOOKUP($O135,'Revised vs YTD group'!$A$5:$M$500,2,FALSE))</f>
        <v/>
      </c>
      <c r="B135" t="str">
        <f>IF($O135="","",VLOOKUP($O135,'Revised vs YTD group'!$A$5:$M$500,3,FALSE))</f>
        <v/>
      </c>
      <c r="C135" t="str">
        <f>IF($O135="","",VLOOKUP($O135,'Revised vs YTD group'!$A$5:$M$500,4,FALSE))</f>
        <v/>
      </c>
      <c r="D135" t="str">
        <f>IF($O135="","",VLOOKUP($O135,'Revised vs YTD group'!$A$5:$M$500,5,FALSE))</f>
        <v/>
      </c>
      <c r="E135" t="str">
        <f>IF($O135="","",VLOOKUP($O135,'Revised vs YTD group'!$A$5:$M$500,6,FALSE))</f>
        <v/>
      </c>
      <c r="F135" t="str">
        <f>IF($O135="","",VLOOKUP($O135,'Revised vs YTD group'!$A$5:$M$500,7,FALSE))</f>
        <v/>
      </c>
      <c r="G135" s="10" t="str">
        <f>IF($O135="","",VLOOKUP($O135,'Revised vs YTD group'!$A$5:$M$500,8,FALSE))</f>
        <v/>
      </c>
      <c r="H135" s="10" t="str">
        <f>IF($O135="","",VLOOKUP($O135,'Revised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IF($O136="","",VLOOKUP($O136,'Revised vs YTD group'!$A$5:$M$500,2,FALSE))</f>
        <v/>
      </c>
      <c r="B136" t="str">
        <f>IF($O136="","",VLOOKUP($O136,'Revised vs YTD group'!$A$5:$M$500,3,FALSE))</f>
        <v/>
      </c>
      <c r="C136" t="str">
        <f>IF($O136="","",VLOOKUP($O136,'Revised vs YTD group'!$A$5:$M$500,4,FALSE))</f>
        <v/>
      </c>
      <c r="D136" t="str">
        <f>IF($O136="","",VLOOKUP($O136,'Revised vs YTD group'!$A$5:$M$500,5,FALSE))</f>
        <v/>
      </c>
      <c r="E136" t="str">
        <f>IF($O136="","",VLOOKUP($O136,'Revised vs YTD group'!$A$5:$M$500,6,FALSE))</f>
        <v/>
      </c>
      <c r="F136" t="str">
        <f>IF($O136="","",VLOOKUP($O136,'Revised vs YTD group'!$A$5:$M$500,7,FALSE))</f>
        <v/>
      </c>
      <c r="G136" s="10" t="str">
        <f>IF($O136="","",VLOOKUP($O136,'Revised vs YTD group'!$A$5:$M$500,8,FALSE))</f>
        <v/>
      </c>
      <c r="H136" s="10" t="str">
        <f>IF($O136="","",VLOOKUP($O136,'Revised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IF($O137="","",VLOOKUP($O137,'Revised vs YTD group'!$A$5:$M$500,2,FALSE))</f>
        <v/>
      </c>
      <c r="B137" t="str">
        <f>IF($O137="","",VLOOKUP($O137,'Revised vs YTD group'!$A$5:$M$500,3,FALSE))</f>
        <v/>
      </c>
      <c r="C137" t="str">
        <f>IF($O137="","",VLOOKUP($O137,'Revised vs YTD group'!$A$5:$M$500,4,FALSE))</f>
        <v/>
      </c>
      <c r="D137" t="str">
        <f>IF($O137="","",VLOOKUP($O137,'Revised vs YTD group'!$A$5:$M$500,5,FALSE))</f>
        <v/>
      </c>
      <c r="E137" t="str">
        <f>IF($O137="","",VLOOKUP($O137,'Revised vs YTD group'!$A$5:$M$500,6,FALSE))</f>
        <v/>
      </c>
      <c r="F137" t="str">
        <f>IF($O137="","",VLOOKUP($O137,'Revised vs YTD group'!$A$5:$M$500,7,FALSE))</f>
        <v/>
      </c>
      <c r="G137" s="10" t="str">
        <f>IF($O137="","",VLOOKUP($O137,'Revised vs YTD group'!$A$5:$M$500,8,FALSE))</f>
        <v/>
      </c>
      <c r="H137" s="10" t="str">
        <f>IF($O137="","",VLOOKUP($O137,'Revised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IF($O138="","",VLOOKUP($O138,'Revised vs YTD group'!$A$5:$M$500,2,FALSE))</f>
        <v/>
      </c>
      <c r="B138" t="str">
        <f>IF($O138="","",VLOOKUP($O138,'Revised vs YTD group'!$A$5:$M$500,3,FALSE))</f>
        <v/>
      </c>
      <c r="C138" t="str">
        <f>IF($O138="","",VLOOKUP($O138,'Revised vs YTD group'!$A$5:$M$500,4,FALSE))</f>
        <v/>
      </c>
      <c r="D138" t="str">
        <f>IF($O138="","",VLOOKUP($O138,'Revised vs YTD group'!$A$5:$M$500,5,FALSE))</f>
        <v/>
      </c>
      <c r="E138" t="str">
        <f>IF($O138="","",VLOOKUP($O138,'Revised vs YTD group'!$A$5:$M$500,6,FALSE))</f>
        <v/>
      </c>
      <c r="F138" t="str">
        <f>IF($O138="","",VLOOKUP($O138,'Revised vs YTD group'!$A$5:$M$500,7,FALSE))</f>
        <v/>
      </c>
      <c r="G138" s="10" t="str">
        <f>IF($O138="","",VLOOKUP($O138,'Revised vs YTD group'!$A$5:$M$500,8,FALSE))</f>
        <v/>
      </c>
      <c r="H138" s="10" t="str">
        <f>IF($O138="","",VLOOKUP($O138,'Revised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IF($O139="","",VLOOKUP($O139,'Revised vs YTD group'!$A$5:$M$500,2,FALSE))</f>
        <v/>
      </c>
      <c r="B139" t="str">
        <f>IF($O139="","",VLOOKUP($O139,'Revised vs YTD group'!$A$5:$M$500,3,FALSE))</f>
        <v/>
      </c>
      <c r="C139" t="str">
        <f>IF($O139="","",VLOOKUP($O139,'Revised vs YTD group'!$A$5:$M$500,4,FALSE))</f>
        <v/>
      </c>
      <c r="D139" t="str">
        <f>IF($O139="","",VLOOKUP($O139,'Revised vs YTD group'!$A$5:$M$500,5,FALSE))</f>
        <v/>
      </c>
      <c r="E139" t="str">
        <f>IF($O139="","",VLOOKUP($O139,'Revised vs YTD group'!$A$5:$M$500,6,FALSE))</f>
        <v/>
      </c>
      <c r="F139" t="str">
        <f>IF($O139="","",VLOOKUP($O139,'Revised vs YTD group'!$A$5:$M$500,7,FALSE))</f>
        <v/>
      </c>
      <c r="G139" s="10" t="str">
        <f>IF($O139="","",VLOOKUP($O139,'Revised vs YTD group'!$A$5:$M$500,8,FALSE))</f>
        <v/>
      </c>
      <c r="H139" s="10" t="str">
        <f>IF($O139="","",VLOOKUP($O139,'Revised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IF($O140="","",VLOOKUP($O140,'Revised vs YTD group'!$A$5:$M$500,2,FALSE))</f>
        <v/>
      </c>
      <c r="B140" t="str">
        <f>IF($O140="","",VLOOKUP($O140,'Revised vs YTD group'!$A$5:$M$500,3,FALSE))</f>
        <v/>
      </c>
      <c r="C140" t="str">
        <f>IF($O140="","",VLOOKUP($O140,'Revised vs YTD group'!$A$5:$M$500,4,FALSE))</f>
        <v/>
      </c>
      <c r="D140" t="str">
        <f>IF($O140="","",VLOOKUP($O140,'Revised vs YTD group'!$A$5:$M$500,5,FALSE))</f>
        <v/>
      </c>
      <c r="E140" t="str">
        <f>IF($O140="","",VLOOKUP($O140,'Revised vs YTD group'!$A$5:$M$500,6,FALSE))</f>
        <v/>
      </c>
      <c r="F140" t="str">
        <f>IF($O140="","",VLOOKUP($O140,'Revised vs YTD group'!$A$5:$M$500,7,FALSE))</f>
        <v/>
      </c>
      <c r="G140" s="10" t="str">
        <f>IF($O140="","",VLOOKUP($O140,'Revised vs YTD group'!$A$5:$M$500,8,FALSE))</f>
        <v/>
      </c>
      <c r="H140" s="10" t="str">
        <f>IF($O140="","",VLOOKUP($O140,'Revised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IF($O141="","",VLOOKUP($O141,'Revised vs YTD group'!$A$5:$M$500,2,FALSE))</f>
        <v/>
      </c>
      <c r="B141" t="str">
        <f>IF($O141="","",VLOOKUP($O141,'Revised vs YTD group'!$A$5:$M$500,3,FALSE))</f>
        <v/>
      </c>
      <c r="C141" t="str">
        <f>IF($O141="","",VLOOKUP($O141,'Revised vs YTD group'!$A$5:$M$500,4,FALSE))</f>
        <v/>
      </c>
      <c r="D141" t="str">
        <f>IF($O141="","",VLOOKUP($O141,'Revised vs YTD group'!$A$5:$M$500,5,FALSE))</f>
        <v/>
      </c>
      <c r="E141" t="str">
        <f>IF($O141="","",VLOOKUP($O141,'Revised vs YTD group'!$A$5:$M$500,6,FALSE))</f>
        <v/>
      </c>
      <c r="F141" t="str">
        <f>IF($O141="","",VLOOKUP($O141,'Revised vs YTD group'!$A$5:$M$500,7,FALSE))</f>
        <v/>
      </c>
      <c r="G141" s="10" t="str">
        <f>IF($O141="","",VLOOKUP($O141,'Revised vs YTD group'!$A$5:$M$500,8,FALSE))</f>
        <v/>
      </c>
      <c r="H141" s="10" t="str">
        <f>IF($O141="","",VLOOKUP($O141,'Revised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IF($O142="","",VLOOKUP($O142,'Revised vs YTD group'!$A$5:$M$500,2,FALSE))</f>
        <v/>
      </c>
      <c r="B142" t="str">
        <f>IF($O142="","",VLOOKUP($O142,'Revised vs YTD group'!$A$5:$M$500,3,FALSE))</f>
        <v/>
      </c>
      <c r="C142" t="str">
        <f>IF($O142="","",VLOOKUP($O142,'Revised vs YTD group'!$A$5:$M$500,4,FALSE))</f>
        <v/>
      </c>
      <c r="D142" t="str">
        <f>IF($O142="","",VLOOKUP($O142,'Revised vs YTD group'!$A$5:$M$500,5,FALSE))</f>
        <v/>
      </c>
      <c r="E142" t="str">
        <f>IF($O142="","",VLOOKUP($O142,'Revised vs YTD group'!$A$5:$M$500,6,FALSE))</f>
        <v/>
      </c>
      <c r="F142" t="str">
        <f>IF($O142="","",VLOOKUP($O142,'Revised vs YTD group'!$A$5:$M$500,7,FALSE))</f>
        <v/>
      </c>
      <c r="G142" s="10" t="str">
        <f>IF($O142="","",VLOOKUP($O142,'Revised vs YTD group'!$A$5:$M$500,8,FALSE))</f>
        <v/>
      </c>
      <c r="H142" s="10" t="str">
        <f>IF($O142="","",VLOOKUP($O142,'Revised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IF($O143="","",VLOOKUP($O143,'Revised vs YTD group'!$A$5:$M$500,2,FALSE))</f>
        <v/>
      </c>
      <c r="B143" t="str">
        <f>IF($O143="","",VLOOKUP($O143,'Revised vs YTD group'!$A$5:$M$500,3,FALSE))</f>
        <v/>
      </c>
      <c r="C143" t="str">
        <f>IF($O143="","",VLOOKUP($O143,'Revised vs YTD group'!$A$5:$M$500,4,FALSE))</f>
        <v/>
      </c>
      <c r="D143" t="str">
        <f>IF($O143="","",VLOOKUP($O143,'Revised vs YTD group'!$A$5:$M$500,5,FALSE))</f>
        <v/>
      </c>
      <c r="E143" t="str">
        <f>IF($O143="","",VLOOKUP($O143,'Revised vs YTD group'!$A$5:$M$500,6,FALSE))</f>
        <v/>
      </c>
      <c r="F143" t="str">
        <f>IF($O143="","",VLOOKUP($O143,'Revised vs YTD group'!$A$5:$M$500,7,FALSE))</f>
        <v/>
      </c>
      <c r="G143" s="10" t="str">
        <f>IF($O143="","",VLOOKUP($O143,'Revised vs YTD group'!$A$5:$M$500,8,FALSE))</f>
        <v/>
      </c>
      <c r="H143" s="10" t="str">
        <f>IF($O143="","",VLOOKUP($O143,'Revised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IF($O144="","",VLOOKUP($O144,'Revised vs YTD group'!$A$5:$M$500,2,FALSE))</f>
        <v/>
      </c>
      <c r="B144" t="str">
        <f>IF($O144="","",VLOOKUP($O144,'Revised vs YTD group'!$A$5:$M$500,3,FALSE))</f>
        <v/>
      </c>
      <c r="C144" t="str">
        <f>IF($O144="","",VLOOKUP($O144,'Revised vs YTD group'!$A$5:$M$500,4,FALSE))</f>
        <v/>
      </c>
      <c r="D144" t="str">
        <f>IF($O144="","",VLOOKUP($O144,'Revised vs YTD group'!$A$5:$M$500,5,FALSE))</f>
        <v/>
      </c>
      <c r="E144" t="str">
        <f>IF($O144="","",VLOOKUP($O144,'Revised vs YTD group'!$A$5:$M$500,6,FALSE))</f>
        <v/>
      </c>
      <c r="F144" t="str">
        <f>IF($O144="","",VLOOKUP($O144,'Revised vs YTD group'!$A$5:$M$500,7,FALSE))</f>
        <v/>
      </c>
      <c r="G144" s="10" t="str">
        <f>IF($O144="","",VLOOKUP($O144,'Revised vs YTD group'!$A$5:$M$500,8,FALSE))</f>
        <v/>
      </c>
      <c r="H144" s="10" t="str">
        <f>IF($O144="","",VLOOKUP($O144,'Revised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IF($O145="","",VLOOKUP($O145,'Revised vs YTD group'!$A$5:$M$500,2,FALSE))</f>
        <v/>
      </c>
      <c r="B145" t="str">
        <f>IF($O145="","",VLOOKUP($O145,'Revised vs YTD group'!$A$5:$M$500,3,FALSE))</f>
        <v/>
      </c>
      <c r="C145" t="str">
        <f>IF($O145="","",VLOOKUP($O145,'Revised vs YTD group'!$A$5:$M$500,4,FALSE))</f>
        <v/>
      </c>
      <c r="D145" t="str">
        <f>IF($O145="","",VLOOKUP($O145,'Revised vs YTD group'!$A$5:$M$500,5,FALSE))</f>
        <v/>
      </c>
      <c r="E145" t="str">
        <f>IF($O145="","",VLOOKUP($O145,'Revised vs YTD group'!$A$5:$M$500,6,FALSE))</f>
        <v/>
      </c>
      <c r="F145" t="str">
        <f>IF($O145="","",VLOOKUP($O145,'Revised vs YTD group'!$A$5:$M$500,7,FALSE))</f>
        <v/>
      </c>
      <c r="G145" s="10" t="str">
        <f>IF($O145="","",VLOOKUP($O145,'Revised vs YTD group'!$A$5:$M$500,8,FALSE))</f>
        <v/>
      </c>
      <c r="H145" s="10" t="str">
        <f>IF($O145="","",VLOOKUP($O145,'Revised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IF($O146="","",VLOOKUP($O146,'Revised vs YTD group'!$A$5:$M$500,2,FALSE))</f>
        <v/>
      </c>
      <c r="B146" t="str">
        <f>IF($O146="","",VLOOKUP($O146,'Revised vs YTD group'!$A$5:$M$500,3,FALSE))</f>
        <v/>
      </c>
      <c r="C146" t="str">
        <f>IF($O146="","",VLOOKUP($O146,'Revised vs YTD group'!$A$5:$M$500,4,FALSE))</f>
        <v/>
      </c>
      <c r="D146" t="str">
        <f>IF($O146="","",VLOOKUP($O146,'Revised vs YTD group'!$A$5:$M$500,5,FALSE))</f>
        <v/>
      </c>
      <c r="E146" t="str">
        <f>IF($O146="","",VLOOKUP($O146,'Revised vs YTD group'!$A$5:$M$500,6,FALSE))</f>
        <v/>
      </c>
      <c r="F146" t="str">
        <f>IF($O146="","",VLOOKUP($O146,'Revised vs YTD group'!$A$5:$M$500,7,FALSE))</f>
        <v/>
      </c>
      <c r="G146" s="10" t="str">
        <f>IF($O146="","",VLOOKUP($O146,'Revised vs YTD group'!$A$5:$M$500,8,FALSE))</f>
        <v/>
      </c>
      <c r="H146" s="10" t="str">
        <f>IF($O146="","",VLOOKUP($O146,'Revised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IF($O147="","",VLOOKUP($O147,'Revised vs YTD group'!$A$5:$M$500,2,FALSE))</f>
        <v/>
      </c>
      <c r="B147" t="str">
        <f>IF($O147="","",VLOOKUP($O147,'Revised vs YTD group'!$A$5:$M$500,3,FALSE))</f>
        <v/>
      </c>
      <c r="C147" t="str">
        <f>IF($O147="","",VLOOKUP($O147,'Revised vs YTD group'!$A$5:$M$500,4,FALSE))</f>
        <v/>
      </c>
      <c r="D147" t="str">
        <f>IF($O147="","",VLOOKUP($O147,'Revised vs YTD group'!$A$5:$M$500,5,FALSE))</f>
        <v/>
      </c>
      <c r="E147" t="str">
        <f>IF($O147="","",VLOOKUP($O147,'Revised vs YTD group'!$A$5:$M$500,6,FALSE))</f>
        <v/>
      </c>
      <c r="F147" t="str">
        <f>IF($O147="","",VLOOKUP($O147,'Revised vs YTD group'!$A$5:$M$500,7,FALSE))</f>
        <v/>
      </c>
      <c r="G147" s="10" t="str">
        <f>IF($O147="","",VLOOKUP($O147,'Revised vs YTD group'!$A$5:$M$500,8,FALSE))</f>
        <v/>
      </c>
      <c r="H147" s="10" t="str">
        <f>IF($O147="","",VLOOKUP($O147,'Revised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IF($O148="","",VLOOKUP($O148,'Revised vs YTD group'!$A$5:$M$500,2,FALSE))</f>
        <v/>
      </c>
      <c r="B148" t="str">
        <f>IF($O148="","",VLOOKUP($O148,'Revised vs YTD group'!$A$5:$M$500,3,FALSE))</f>
        <v/>
      </c>
      <c r="C148" t="str">
        <f>IF($O148="","",VLOOKUP($O148,'Revised vs YTD group'!$A$5:$M$500,4,FALSE))</f>
        <v/>
      </c>
      <c r="D148" t="str">
        <f>IF($O148="","",VLOOKUP($O148,'Revised vs YTD group'!$A$5:$M$500,5,FALSE))</f>
        <v/>
      </c>
      <c r="E148" t="str">
        <f>IF($O148="","",VLOOKUP($O148,'Revised vs YTD group'!$A$5:$M$500,6,FALSE))</f>
        <v/>
      </c>
      <c r="F148" t="str">
        <f>IF($O148="","",VLOOKUP($O148,'Revised vs YTD group'!$A$5:$M$500,7,FALSE))</f>
        <v/>
      </c>
      <c r="G148" s="10" t="str">
        <f>IF($O148="","",VLOOKUP($O148,'Revised vs YTD group'!$A$5:$M$500,8,FALSE))</f>
        <v/>
      </c>
      <c r="H148" s="10" t="str">
        <f>IF($O148="","",VLOOKUP($O148,'Revised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IF($O149="","",VLOOKUP($O149,'Revised vs YTD group'!$A$5:$M$500,2,FALSE))</f>
        <v/>
      </c>
      <c r="B149" t="str">
        <f>IF($O149="","",VLOOKUP($O149,'Revised vs YTD group'!$A$5:$M$500,3,FALSE))</f>
        <v/>
      </c>
      <c r="C149" t="str">
        <f>IF($O149="","",VLOOKUP($O149,'Revised vs YTD group'!$A$5:$M$500,4,FALSE))</f>
        <v/>
      </c>
      <c r="D149" t="str">
        <f>IF($O149="","",VLOOKUP($O149,'Revised vs YTD group'!$A$5:$M$500,5,FALSE))</f>
        <v/>
      </c>
      <c r="E149" t="str">
        <f>IF($O149="","",VLOOKUP($O149,'Revised vs YTD group'!$A$5:$M$500,6,FALSE))</f>
        <v/>
      </c>
      <c r="F149" t="str">
        <f>IF($O149="","",VLOOKUP($O149,'Revised vs YTD group'!$A$5:$M$500,7,FALSE))</f>
        <v/>
      </c>
      <c r="G149" s="10" t="str">
        <f>IF($O149="","",VLOOKUP($O149,'Revised vs YTD group'!$A$5:$M$500,8,FALSE))</f>
        <v/>
      </c>
      <c r="H149" s="10" t="str">
        <f>IF($O149="","",VLOOKUP($O149,'Revised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IF($O150="","",VLOOKUP($O150,'Revised vs YTD group'!$A$5:$M$500,2,FALSE))</f>
        <v/>
      </c>
      <c r="B150" t="str">
        <f>IF($O150="","",VLOOKUP($O150,'Revised vs YTD group'!$A$5:$M$500,3,FALSE))</f>
        <v/>
      </c>
      <c r="C150" t="str">
        <f>IF($O150="","",VLOOKUP($O150,'Revised vs YTD group'!$A$5:$M$500,4,FALSE))</f>
        <v/>
      </c>
      <c r="D150" t="str">
        <f>IF($O150="","",VLOOKUP($O150,'Revised vs YTD group'!$A$5:$M$500,5,FALSE))</f>
        <v/>
      </c>
      <c r="E150" t="str">
        <f>IF($O150="","",VLOOKUP($O150,'Revised vs YTD group'!$A$5:$M$500,6,FALSE))</f>
        <v/>
      </c>
      <c r="F150" t="str">
        <f>IF($O150="","",VLOOKUP($O150,'Revised vs YTD group'!$A$5:$M$500,7,FALSE))</f>
        <v/>
      </c>
      <c r="G150" s="10" t="str">
        <f>IF($O150="","",VLOOKUP($O150,'Revised vs YTD group'!$A$5:$M$500,8,FALSE))</f>
        <v/>
      </c>
      <c r="H150" s="10" t="str">
        <f>IF($O150="","",VLOOKUP($O150,'Revised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IF($O151="","",VLOOKUP($O151,'Revised vs YTD group'!$A$5:$M$500,2,FALSE))</f>
        <v/>
      </c>
      <c r="B151" t="str">
        <f>IF($O151="","",VLOOKUP($O151,'Revised vs YTD group'!$A$5:$M$500,3,FALSE))</f>
        <v/>
      </c>
      <c r="C151" t="str">
        <f>IF($O151="","",VLOOKUP($O151,'Revised vs YTD group'!$A$5:$M$500,4,FALSE))</f>
        <v/>
      </c>
      <c r="D151" t="str">
        <f>IF($O151="","",VLOOKUP($O151,'Revised vs YTD group'!$A$5:$M$500,5,FALSE))</f>
        <v/>
      </c>
      <c r="E151" t="str">
        <f>IF($O151="","",VLOOKUP($O151,'Revised vs YTD group'!$A$5:$M$500,6,FALSE))</f>
        <v/>
      </c>
      <c r="F151" t="str">
        <f>IF($O151="","",VLOOKUP($O151,'Revised vs YTD group'!$A$5:$M$500,7,FALSE))</f>
        <v/>
      </c>
      <c r="G151" s="10" t="str">
        <f>IF($O151="","",VLOOKUP($O151,'Revised vs YTD group'!$A$5:$M$500,8,FALSE))</f>
        <v/>
      </c>
      <c r="H151" s="10" t="str">
        <f>IF($O151="","",VLOOKUP($O151,'Revised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IF($O152="","",VLOOKUP($O152,'Revised vs YTD group'!$A$5:$M$500,2,FALSE))</f>
        <v/>
      </c>
      <c r="B152" t="str">
        <f>IF($O152="","",VLOOKUP($O152,'Revised vs YTD group'!$A$5:$M$500,3,FALSE))</f>
        <v/>
      </c>
      <c r="C152" t="str">
        <f>IF($O152="","",VLOOKUP($O152,'Revised vs YTD group'!$A$5:$M$500,4,FALSE))</f>
        <v/>
      </c>
      <c r="D152" t="str">
        <f>IF($O152="","",VLOOKUP($O152,'Revised vs YTD group'!$A$5:$M$500,5,FALSE))</f>
        <v/>
      </c>
      <c r="E152" t="str">
        <f>IF($O152="","",VLOOKUP($O152,'Revised vs YTD group'!$A$5:$M$500,6,FALSE))</f>
        <v/>
      </c>
      <c r="F152" t="str">
        <f>IF($O152="","",VLOOKUP($O152,'Revised vs YTD group'!$A$5:$M$500,7,FALSE))</f>
        <v/>
      </c>
      <c r="G152" s="10" t="str">
        <f>IF($O152="","",VLOOKUP($O152,'Revised vs YTD group'!$A$5:$M$500,8,FALSE))</f>
        <v/>
      </c>
      <c r="H152" s="10" t="str">
        <f>IF($O152="","",VLOOKUP($O152,'Revised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IF($O153="","",VLOOKUP($O153,'Revised vs YTD group'!$A$5:$M$500,2,FALSE))</f>
        <v/>
      </c>
      <c r="B153" t="str">
        <f>IF($O153="","",VLOOKUP($O153,'Revised vs YTD group'!$A$5:$M$500,3,FALSE))</f>
        <v/>
      </c>
      <c r="C153" t="str">
        <f>IF($O153="","",VLOOKUP($O153,'Revised vs YTD group'!$A$5:$M$500,4,FALSE))</f>
        <v/>
      </c>
      <c r="D153" t="str">
        <f>IF($O153="","",VLOOKUP($O153,'Revised vs YTD group'!$A$5:$M$500,5,FALSE))</f>
        <v/>
      </c>
      <c r="E153" t="str">
        <f>IF($O153="","",VLOOKUP($O153,'Revised vs YTD group'!$A$5:$M$500,6,FALSE))</f>
        <v/>
      </c>
      <c r="F153" t="str">
        <f>IF($O153="","",VLOOKUP($O153,'Revised vs YTD group'!$A$5:$M$500,7,FALSE))</f>
        <v/>
      </c>
      <c r="G153" s="10" t="str">
        <f>IF($O153="","",VLOOKUP($O153,'Revised vs YTD group'!$A$5:$M$500,8,FALSE))</f>
        <v/>
      </c>
      <c r="H153" s="10" t="str">
        <f>IF($O153="","",VLOOKUP($O153,'Revised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IF($O154="","",VLOOKUP($O154,'Revised vs YTD group'!$A$5:$M$500,2,FALSE))</f>
        <v/>
      </c>
      <c r="B154" t="str">
        <f>IF($O154="","",VLOOKUP($O154,'Revised vs YTD group'!$A$5:$M$500,3,FALSE))</f>
        <v/>
      </c>
      <c r="C154" t="str">
        <f>IF($O154="","",VLOOKUP($O154,'Revised vs YTD group'!$A$5:$M$500,4,FALSE))</f>
        <v/>
      </c>
      <c r="D154" t="str">
        <f>IF($O154="","",VLOOKUP($O154,'Revised vs YTD group'!$A$5:$M$500,5,FALSE))</f>
        <v/>
      </c>
      <c r="E154" t="str">
        <f>IF($O154="","",VLOOKUP($O154,'Revised vs YTD group'!$A$5:$M$500,6,FALSE))</f>
        <v/>
      </c>
      <c r="F154" t="str">
        <f>IF($O154="","",VLOOKUP($O154,'Revised vs YTD group'!$A$5:$M$500,7,FALSE))</f>
        <v/>
      </c>
      <c r="G154" s="10" t="str">
        <f>IF($O154="","",VLOOKUP($O154,'Revised vs YTD group'!$A$5:$M$500,8,FALSE))</f>
        <v/>
      </c>
      <c r="H154" s="10" t="str">
        <f>IF($O154="","",VLOOKUP($O154,'Revised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IF($O155="","",VLOOKUP($O155,'Revised vs YTD group'!$A$5:$M$500,2,FALSE))</f>
        <v/>
      </c>
      <c r="B155" t="str">
        <f>IF($O155="","",VLOOKUP($O155,'Revised vs YTD group'!$A$5:$M$500,3,FALSE))</f>
        <v/>
      </c>
      <c r="C155" t="str">
        <f>IF($O155="","",VLOOKUP($O155,'Revised vs YTD group'!$A$5:$M$500,4,FALSE))</f>
        <v/>
      </c>
      <c r="D155" t="str">
        <f>IF($O155="","",VLOOKUP($O155,'Revised vs YTD group'!$A$5:$M$500,5,FALSE))</f>
        <v/>
      </c>
      <c r="E155" t="str">
        <f>IF($O155="","",VLOOKUP($O155,'Revised vs YTD group'!$A$5:$M$500,6,FALSE))</f>
        <v/>
      </c>
      <c r="F155" t="str">
        <f>IF($O155="","",VLOOKUP($O155,'Revised vs YTD group'!$A$5:$M$500,7,FALSE))</f>
        <v/>
      </c>
      <c r="G155" s="10" t="str">
        <f>IF($O155="","",VLOOKUP($O155,'Revised vs YTD group'!$A$5:$M$500,8,FALSE))</f>
        <v/>
      </c>
      <c r="H155" s="10" t="str">
        <f>IF($O155="","",VLOOKUP($O155,'Revised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IF($O156="","",VLOOKUP($O156,'Revised vs YTD group'!$A$5:$M$500,2,FALSE))</f>
        <v/>
      </c>
      <c r="B156" t="str">
        <f>IF($O156="","",VLOOKUP($O156,'Revised vs YTD group'!$A$5:$M$500,3,FALSE))</f>
        <v/>
      </c>
      <c r="C156" t="str">
        <f>IF($O156="","",VLOOKUP($O156,'Revised vs YTD group'!$A$5:$M$500,4,FALSE))</f>
        <v/>
      </c>
      <c r="D156" t="str">
        <f>IF($O156="","",VLOOKUP($O156,'Revised vs YTD group'!$A$5:$M$500,5,FALSE))</f>
        <v/>
      </c>
      <c r="E156" t="str">
        <f>IF($O156="","",VLOOKUP($O156,'Revised vs YTD group'!$A$5:$M$500,6,FALSE))</f>
        <v/>
      </c>
      <c r="F156" t="str">
        <f>IF($O156="","",VLOOKUP($O156,'Revised vs YTD group'!$A$5:$M$500,7,FALSE))</f>
        <v/>
      </c>
      <c r="G156" s="10" t="str">
        <f>IF($O156="","",VLOOKUP($O156,'Revised vs YTD group'!$A$5:$M$500,8,FALSE))</f>
        <v/>
      </c>
      <c r="H156" s="10" t="str">
        <f>IF($O156="","",VLOOKUP($O156,'Revised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IF($O157="","",VLOOKUP($O157,'Revised vs YTD group'!$A$5:$M$500,2,FALSE))</f>
        <v/>
      </c>
      <c r="B157" t="str">
        <f>IF($O157="","",VLOOKUP($O157,'Revised vs YTD group'!$A$5:$M$500,3,FALSE))</f>
        <v/>
      </c>
      <c r="C157" t="str">
        <f>IF($O157="","",VLOOKUP($O157,'Revised vs YTD group'!$A$5:$M$500,4,FALSE))</f>
        <v/>
      </c>
      <c r="D157" t="str">
        <f>IF($O157="","",VLOOKUP($O157,'Revised vs YTD group'!$A$5:$M$500,5,FALSE))</f>
        <v/>
      </c>
      <c r="E157" t="str">
        <f>IF($O157="","",VLOOKUP($O157,'Revised vs YTD group'!$A$5:$M$500,6,FALSE))</f>
        <v/>
      </c>
      <c r="F157" t="str">
        <f>IF($O157="","",VLOOKUP($O157,'Revised vs YTD group'!$A$5:$M$500,7,FALSE))</f>
        <v/>
      </c>
      <c r="G157" s="10" t="str">
        <f>IF($O157="","",VLOOKUP($O157,'Revised vs YTD group'!$A$5:$M$500,8,FALSE))</f>
        <v/>
      </c>
      <c r="H157" s="10" t="str">
        <f>IF($O157="","",VLOOKUP($O157,'Revised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IF($O158="","",VLOOKUP($O158,'Revised vs YTD group'!$A$5:$M$500,2,FALSE))</f>
        <v/>
      </c>
      <c r="B158" t="str">
        <f>IF($O158="","",VLOOKUP($O158,'Revised vs YTD group'!$A$5:$M$500,3,FALSE))</f>
        <v/>
      </c>
      <c r="C158" t="str">
        <f>IF($O158="","",VLOOKUP($O158,'Revised vs YTD group'!$A$5:$M$500,4,FALSE))</f>
        <v/>
      </c>
      <c r="D158" t="str">
        <f>IF($O158="","",VLOOKUP($O158,'Revised vs YTD group'!$A$5:$M$500,5,FALSE))</f>
        <v/>
      </c>
      <c r="E158" t="str">
        <f>IF($O158="","",VLOOKUP($O158,'Revised vs YTD group'!$A$5:$M$500,6,FALSE))</f>
        <v/>
      </c>
      <c r="F158" t="str">
        <f>IF($O158="","",VLOOKUP($O158,'Revised vs YTD group'!$A$5:$M$500,7,FALSE))</f>
        <v/>
      </c>
      <c r="G158" s="10" t="str">
        <f>IF($O158="","",VLOOKUP($O158,'Revised vs YTD group'!$A$5:$M$500,8,FALSE))</f>
        <v/>
      </c>
      <c r="H158" s="10" t="str">
        <f>IF($O158="","",VLOOKUP($O158,'Revised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IF($O159="","",VLOOKUP($O159,'Revised vs YTD group'!$A$5:$M$500,2,FALSE))</f>
        <v/>
      </c>
      <c r="B159" t="str">
        <f>IF($O159="","",VLOOKUP($O159,'Revised vs YTD group'!$A$5:$M$500,3,FALSE))</f>
        <v/>
      </c>
      <c r="C159" t="str">
        <f>IF($O159="","",VLOOKUP($O159,'Revised vs YTD group'!$A$5:$M$500,4,FALSE))</f>
        <v/>
      </c>
      <c r="D159" t="str">
        <f>IF($O159="","",VLOOKUP($O159,'Revised vs YTD group'!$A$5:$M$500,5,FALSE))</f>
        <v/>
      </c>
      <c r="E159" t="str">
        <f>IF($O159="","",VLOOKUP($O159,'Revised vs YTD group'!$A$5:$M$500,6,FALSE))</f>
        <v/>
      </c>
      <c r="F159" t="str">
        <f>IF($O159="","",VLOOKUP($O159,'Revised vs YTD group'!$A$5:$M$500,7,FALSE))</f>
        <v/>
      </c>
      <c r="G159" s="10" t="str">
        <f>IF($O159="","",VLOOKUP($O159,'Revised vs YTD group'!$A$5:$M$500,8,FALSE))</f>
        <v/>
      </c>
      <c r="H159" s="10" t="str">
        <f>IF($O159="","",VLOOKUP($O159,'Revised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IF($O160="","",VLOOKUP($O160,'Revised vs YTD group'!$A$5:$M$500,2,FALSE))</f>
        <v/>
      </c>
      <c r="B160" t="str">
        <f>IF($O160="","",VLOOKUP($O160,'Revised vs YTD group'!$A$5:$M$500,3,FALSE))</f>
        <v/>
      </c>
      <c r="C160" t="str">
        <f>IF($O160="","",VLOOKUP($O160,'Revised vs YTD group'!$A$5:$M$500,4,FALSE))</f>
        <v/>
      </c>
      <c r="D160" t="str">
        <f>IF($O160="","",VLOOKUP($O160,'Revised vs YTD group'!$A$5:$M$500,5,FALSE))</f>
        <v/>
      </c>
      <c r="E160" t="str">
        <f>IF($O160="","",VLOOKUP($O160,'Revised vs YTD group'!$A$5:$M$500,6,FALSE))</f>
        <v/>
      </c>
      <c r="F160" t="str">
        <f>IF($O160="","",VLOOKUP($O160,'Revised vs YTD group'!$A$5:$M$500,7,FALSE))</f>
        <v/>
      </c>
      <c r="G160" s="10" t="str">
        <f>IF($O160="","",VLOOKUP($O160,'Revised vs YTD group'!$A$5:$M$500,8,FALSE))</f>
        <v/>
      </c>
      <c r="H160" s="10" t="str">
        <f>IF($O160="","",VLOOKUP($O160,'Revised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IF($O161="","",VLOOKUP($O161,'Revised vs YTD group'!$A$5:$M$500,2,FALSE))</f>
        <v/>
      </c>
      <c r="B161" t="str">
        <f>IF($O161="","",VLOOKUP($O161,'Revised vs YTD group'!$A$5:$M$500,3,FALSE))</f>
        <v/>
      </c>
      <c r="C161" t="str">
        <f>IF($O161="","",VLOOKUP($O161,'Revised vs YTD group'!$A$5:$M$500,4,FALSE))</f>
        <v/>
      </c>
      <c r="D161" t="str">
        <f>IF($O161="","",VLOOKUP($O161,'Revised vs YTD group'!$A$5:$M$500,5,FALSE))</f>
        <v/>
      </c>
      <c r="E161" t="str">
        <f>IF($O161="","",VLOOKUP($O161,'Revised vs YTD group'!$A$5:$M$500,6,FALSE))</f>
        <v/>
      </c>
      <c r="F161" t="str">
        <f>IF($O161="","",VLOOKUP($O161,'Revised vs YTD group'!$A$5:$M$500,7,FALSE))</f>
        <v/>
      </c>
      <c r="G161" s="10" t="str">
        <f>IF($O161="","",VLOOKUP($O161,'Revised vs YTD group'!$A$5:$M$500,8,FALSE))</f>
        <v/>
      </c>
      <c r="H161" s="10" t="str">
        <f>IF($O161="","",VLOOKUP($O161,'Revised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IF($O162="","",VLOOKUP($O162,'Revised vs YTD group'!$A$5:$M$500,2,FALSE))</f>
        <v/>
      </c>
      <c r="B162" t="str">
        <f>IF($O162="","",VLOOKUP($O162,'Revised vs YTD group'!$A$5:$M$500,3,FALSE))</f>
        <v/>
      </c>
      <c r="C162" t="str">
        <f>IF($O162="","",VLOOKUP($O162,'Revised vs YTD group'!$A$5:$M$500,4,FALSE))</f>
        <v/>
      </c>
      <c r="D162" t="str">
        <f>IF($O162="","",VLOOKUP($O162,'Revised vs YTD group'!$A$5:$M$500,5,FALSE))</f>
        <v/>
      </c>
      <c r="E162" t="str">
        <f>IF($O162="","",VLOOKUP($O162,'Revised vs YTD group'!$A$5:$M$500,6,FALSE))</f>
        <v/>
      </c>
      <c r="F162" t="str">
        <f>IF($O162="","",VLOOKUP($O162,'Revised vs YTD group'!$A$5:$M$500,7,FALSE))</f>
        <v/>
      </c>
      <c r="G162" s="10" t="str">
        <f>IF($O162="","",VLOOKUP($O162,'Revised vs YTD group'!$A$5:$M$500,8,FALSE))</f>
        <v/>
      </c>
      <c r="H162" s="10" t="str">
        <f>IF($O162="","",VLOOKUP($O162,'Revised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IF($O163="","",VLOOKUP($O163,'Revised vs YTD group'!$A$5:$M$500,2,FALSE))</f>
        <v/>
      </c>
      <c r="B163" t="str">
        <f>IF($O163="","",VLOOKUP($O163,'Revised vs YTD group'!$A$5:$M$500,3,FALSE))</f>
        <v/>
      </c>
      <c r="C163" t="str">
        <f>IF($O163="","",VLOOKUP($O163,'Revised vs YTD group'!$A$5:$M$500,4,FALSE))</f>
        <v/>
      </c>
      <c r="D163" t="str">
        <f>IF($O163="","",VLOOKUP($O163,'Revised vs YTD group'!$A$5:$M$500,5,FALSE))</f>
        <v/>
      </c>
      <c r="E163" t="str">
        <f>IF($O163="","",VLOOKUP($O163,'Revised vs YTD group'!$A$5:$M$500,6,FALSE))</f>
        <v/>
      </c>
      <c r="F163" t="str">
        <f>IF($O163="","",VLOOKUP($O163,'Revised vs YTD group'!$A$5:$M$500,7,FALSE))</f>
        <v/>
      </c>
      <c r="G163" s="10" t="str">
        <f>IF($O163="","",VLOOKUP($O163,'Revised vs YTD group'!$A$5:$M$500,8,FALSE))</f>
        <v/>
      </c>
      <c r="H163" s="10" t="str">
        <f>IF($O163="","",VLOOKUP($O163,'Revised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IF($O164="","",VLOOKUP($O164,'Revised vs YTD group'!$A$5:$M$500,2,FALSE))</f>
        <v/>
      </c>
      <c r="B164" t="str">
        <f>IF($O164="","",VLOOKUP($O164,'Revised vs YTD group'!$A$5:$M$500,3,FALSE))</f>
        <v/>
      </c>
      <c r="C164" t="str">
        <f>IF($O164="","",VLOOKUP($O164,'Revised vs YTD group'!$A$5:$M$500,4,FALSE))</f>
        <v/>
      </c>
      <c r="D164" t="str">
        <f>IF($O164="","",VLOOKUP($O164,'Revised vs YTD group'!$A$5:$M$500,5,FALSE))</f>
        <v/>
      </c>
      <c r="E164" t="str">
        <f>IF($O164="","",VLOOKUP($O164,'Revised vs YTD group'!$A$5:$M$500,6,FALSE))</f>
        <v/>
      </c>
      <c r="F164" t="str">
        <f>IF($O164="","",VLOOKUP($O164,'Revised vs YTD group'!$A$5:$M$500,7,FALSE))</f>
        <v/>
      </c>
      <c r="G164" s="10" t="str">
        <f>IF($O164="","",VLOOKUP($O164,'Revised vs YTD group'!$A$5:$M$500,8,FALSE))</f>
        <v/>
      </c>
      <c r="H164" s="10" t="str">
        <f>IF($O164="","",VLOOKUP($O164,'Revised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IF($O165="","",VLOOKUP($O165,'Revised vs YTD group'!$A$5:$M$500,2,FALSE))</f>
        <v/>
      </c>
      <c r="B165" t="str">
        <f>IF($O165="","",VLOOKUP($O165,'Revised vs YTD group'!$A$5:$M$500,3,FALSE))</f>
        <v/>
      </c>
      <c r="C165" t="str">
        <f>IF($O165="","",VLOOKUP($O165,'Revised vs YTD group'!$A$5:$M$500,4,FALSE))</f>
        <v/>
      </c>
      <c r="D165" t="str">
        <f>IF($O165="","",VLOOKUP($O165,'Revised vs YTD group'!$A$5:$M$500,5,FALSE))</f>
        <v/>
      </c>
      <c r="E165" t="str">
        <f>IF($O165="","",VLOOKUP($O165,'Revised vs YTD group'!$A$5:$M$500,6,FALSE))</f>
        <v/>
      </c>
      <c r="F165" t="str">
        <f>IF($O165="","",VLOOKUP($O165,'Revised vs YTD group'!$A$5:$M$500,7,FALSE))</f>
        <v/>
      </c>
      <c r="G165" s="10" t="str">
        <f>IF($O165="","",VLOOKUP($O165,'Revised vs YTD group'!$A$5:$M$500,8,FALSE))</f>
        <v/>
      </c>
      <c r="H165" s="10" t="str">
        <f>IF($O165="","",VLOOKUP($O165,'Revised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IF($O166="","",VLOOKUP($O166,'Revised vs YTD group'!$A$5:$M$500,2,FALSE))</f>
        <v/>
      </c>
      <c r="B166" t="str">
        <f>IF($O166="","",VLOOKUP($O166,'Revised vs YTD group'!$A$5:$M$500,3,FALSE))</f>
        <v/>
      </c>
      <c r="C166" t="str">
        <f>IF($O166="","",VLOOKUP($O166,'Revised vs YTD group'!$A$5:$M$500,4,FALSE))</f>
        <v/>
      </c>
      <c r="D166" t="str">
        <f>IF($O166="","",VLOOKUP($O166,'Revised vs YTD group'!$A$5:$M$500,5,FALSE))</f>
        <v/>
      </c>
      <c r="E166" t="str">
        <f>IF($O166="","",VLOOKUP($O166,'Revised vs YTD group'!$A$5:$M$500,6,FALSE))</f>
        <v/>
      </c>
      <c r="F166" t="str">
        <f>IF($O166="","",VLOOKUP($O166,'Revised vs YTD group'!$A$5:$M$500,7,FALSE))</f>
        <v/>
      </c>
      <c r="G166" s="10" t="str">
        <f>IF($O166="","",VLOOKUP($O166,'Revised vs YTD group'!$A$5:$M$500,8,FALSE))</f>
        <v/>
      </c>
      <c r="H166" s="10" t="str">
        <f>IF($O166="","",VLOOKUP($O166,'Revised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IF($O167="","",VLOOKUP($O167,'Revised vs YTD group'!$A$5:$M$500,2,FALSE))</f>
        <v/>
      </c>
      <c r="B167" t="str">
        <f>IF($O167="","",VLOOKUP($O167,'Revised vs YTD group'!$A$5:$M$500,3,FALSE))</f>
        <v/>
      </c>
      <c r="C167" t="str">
        <f>IF($O167="","",VLOOKUP($O167,'Revised vs YTD group'!$A$5:$M$500,4,FALSE))</f>
        <v/>
      </c>
      <c r="D167" t="str">
        <f>IF($O167="","",VLOOKUP($O167,'Revised vs YTD group'!$A$5:$M$500,5,FALSE))</f>
        <v/>
      </c>
      <c r="E167" t="str">
        <f>IF($O167="","",VLOOKUP($O167,'Revised vs YTD group'!$A$5:$M$500,6,FALSE))</f>
        <v/>
      </c>
      <c r="F167" t="str">
        <f>IF($O167="","",VLOOKUP($O167,'Revised vs YTD group'!$A$5:$M$500,7,FALSE))</f>
        <v/>
      </c>
      <c r="G167" s="10" t="str">
        <f>IF($O167="","",VLOOKUP($O167,'Revised vs YTD group'!$A$5:$M$500,8,FALSE))</f>
        <v/>
      </c>
      <c r="H167" s="10" t="str">
        <f>IF($O167="","",VLOOKUP($O167,'Revised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IF($O168="","",VLOOKUP($O168,'Revised vs YTD group'!$A$5:$M$500,2,FALSE))</f>
        <v/>
      </c>
      <c r="B168" t="str">
        <f>IF($O168="","",VLOOKUP($O168,'Revised vs YTD group'!$A$5:$M$500,3,FALSE))</f>
        <v/>
      </c>
      <c r="C168" t="str">
        <f>IF($O168="","",VLOOKUP($O168,'Revised vs YTD group'!$A$5:$M$500,4,FALSE))</f>
        <v/>
      </c>
      <c r="D168" t="str">
        <f>IF($O168="","",VLOOKUP($O168,'Revised vs YTD group'!$A$5:$M$500,5,FALSE))</f>
        <v/>
      </c>
      <c r="E168" t="str">
        <f>IF($O168="","",VLOOKUP($O168,'Revised vs YTD group'!$A$5:$M$500,6,FALSE))</f>
        <v/>
      </c>
      <c r="F168" t="str">
        <f>IF($O168="","",VLOOKUP($O168,'Revised vs YTD group'!$A$5:$M$500,7,FALSE))</f>
        <v/>
      </c>
      <c r="G168" s="10" t="str">
        <f>IF($O168="","",VLOOKUP($O168,'Revised vs YTD group'!$A$5:$M$500,8,FALSE))</f>
        <v/>
      </c>
      <c r="H168" s="10" t="str">
        <f>IF($O168="","",VLOOKUP($O168,'Revised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IF($O169="","",VLOOKUP($O169,'Revised vs YTD group'!$A$5:$M$500,2,FALSE))</f>
        <v/>
      </c>
      <c r="B169" t="str">
        <f>IF($O169="","",VLOOKUP($O169,'Revised vs YTD group'!$A$5:$M$500,3,FALSE))</f>
        <v/>
      </c>
      <c r="C169" t="str">
        <f>IF($O169="","",VLOOKUP($O169,'Revised vs YTD group'!$A$5:$M$500,4,FALSE))</f>
        <v/>
      </c>
      <c r="D169" t="str">
        <f>IF($O169="","",VLOOKUP($O169,'Revised vs YTD group'!$A$5:$M$500,5,FALSE))</f>
        <v/>
      </c>
      <c r="E169" t="str">
        <f>IF($O169="","",VLOOKUP($O169,'Revised vs YTD group'!$A$5:$M$500,6,FALSE))</f>
        <v/>
      </c>
      <c r="F169" t="str">
        <f>IF($O169="","",VLOOKUP($O169,'Revised vs YTD group'!$A$5:$M$500,7,FALSE))</f>
        <v/>
      </c>
      <c r="G169" s="10" t="str">
        <f>IF($O169="","",VLOOKUP($O169,'Revised vs YTD group'!$A$5:$M$500,8,FALSE))</f>
        <v/>
      </c>
      <c r="H169" s="10" t="str">
        <f>IF($O169="","",VLOOKUP($O169,'Revised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IF($O170="","",VLOOKUP($O170,'Revised vs YTD group'!$A$5:$M$500,2,FALSE))</f>
        <v/>
      </c>
      <c r="B170" t="str">
        <f>IF($O170="","",VLOOKUP($O170,'Revised vs YTD group'!$A$5:$M$500,3,FALSE))</f>
        <v/>
      </c>
      <c r="C170" t="str">
        <f>IF($O170="","",VLOOKUP($O170,'Revised vs YTD group'!$A$5:$M$500,4,FALSE))</f>
        <v/>
      </c>
      <c r="D170" t="str">
        <f>IF($O170="","",VLOOKUP($O170,'Revised vs YTD group'!$A$5:$M$500,5,FALSE))</f>
        <v/>
      </c>
      <c r="E170" t="str">
        <f>IF($O170="","",VLOOKUP($O170,'Revised vs YTD group'!$A$5:$M$500,6,FALSE))</f>
        <v/>
      </c>
      <c r="F170" t="str">
        <f>IF($O170="","",VLOOKUP($O170,'Revised vs YTD group'!$A$5:$M$500,7,FALSE))</f>
        <v/>
      </c>
      <c r="G170" s="10" t="str">
        <f>IF($O170="","",VLOOKUP($O170,'Revised vs YTD group'!$A$5:$M$500,8,FALSE))</f>
        <v/>
      </c>
      <c r="H170" s="10" t="str">
        <f>IF($O170="","",VLOOKUP($O170,'Revised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IF($O171="","",VLOOKUP($O171,'Revised vs YTD group'!$A$5:$M$500,2,FALSE))</f>
        <v/>
      </c>
      <c r="B171" t="str">
        <f>IF($O171="","",VLOOKUP($O171,'Revised vs YTD group'!$A$5:$M$500,3,FALSE))</f>
        <v/>
      </c>
      <c r="C171" t="str">
        <f>IF($O171="","",VLOOKUP($O171,'Revised vs YTD group'!$A$5:$M$500,4,FALSE))</f>
        <v/>
      </c>
      <c r="D171" t="str">
        <f>IF($O171="","",VLOOKUP($O171,'Revised vs YTD group'!$A$5:$M$500,5,FALSE))</f>
        <v/>
      </c>
      <c r="E171" t="str">
        <f>IF($O171="","",VLOOKUP($O171,'Revised vs YTD group'!$A$5:$M$500,6,FALSE))</f>
        <v/>
      </c>
      <c r="F171" t="str">
        <f>IF($O171="","",VLOOKUP($O171,'Revised vs YTD group'!$A$5:$M$500,7,FALSE))</f>
        <v/>
      </c>
      <c r="G171" s="10" t="str">
        <f>IF($O171="","",VLOOKUP($O171,'Revised vs YTD group'!$A$5:$M$500,8,FALSE))</f>
        <v/>
      </c>
      <c r="H171" s="10" t="str">
        <f>IF($O171="","",VLOOKUP($O171,'Revised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IF($O172="","",VLOOKUP($O172,'Revised vs YTD group'!$A$5:$M$500,2,FALSE))</f>
        <v/>
      </c>
      <c r="B172" t="str">
        <f>IF($O172="","",VLOOKUP($O172,'Revised vs YTD group'!$A$5:$M$500,3,FALSE))</f>
        <v/>
      </c>
      <c r="C172" t="str">
        <f>IF($O172="","",VLOOKUP($O172,'Revised vs YTD group'!$A$5:$M$500,4,FALSE))</f>
        <v/>
      </c>
      <c r="D172" t="str">
        <f>IF($O172="","",VLOOKUP($O172,'Revised vs YTD group'!$A$5:$M$500,5,FALSE))</f>
        <v/>
      </c>
      <c r="E172" t="str">
        <f>IF($O172="","",VLOOKUP($O172,'Revised vs YTD group'!$A$5:$M$500,6,FALSE))</f>
        <v/>
      </c>
      <c r="F172" t="str">
        <f>IF($O172="","",VLOOKUP($O172,'Revised vs YTD group'!$A$5:$M$500,7,FALSE))</f>
        <v/>
      </c>
      <c r="G172" s="10" t="str">
        <f>IF($O172="","",VLOOKUP($O172,'Revised vs YTD group'!$A$5:$M$500,8,FALSE))</f>
        <v/>
      </c>
      <c r="H172" s="10" t="str">
        <f>IF($O172="","",VLOOKUP($O172,'Revised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IF($O173="","",VLOOKUP($O173,'Revised vs YTD group'!$A$5:$M$500,2,FALSE))</f>
        <v/>
      </c>
      <c r="B173" t="str">
        <f>IF($O173="","",VLOOKUP($O173,'Revised vs YTD group'!$A$5:$M$500,3,FALSE))</f>
        <v/>
      </c>
      <c r="C173" t="str">
        <f>IF($O173="","",VLOOKUP($O173,'Revised vs YTD group'!$A$5:$M$500,4,FALSE))</f>
        <v/>
      </c>
      <c r="D173" t="str">
        <f>IF($O173="","",VLOOKUP($O173,'Revised vs YTD group'!$A$5:$M$500,5,FALSE))</f>
        <v/>
      </c>
      <c r="E173" t="str">
        <f>IF($O173="","",VLOOKUP($O173,'Revised vs YTD group'!$A$5:$M$500,6,FALSE))</f>
        <v/>
      </c>
      <c r="F173" t="str">
        <f>IF($O173="","",VLOOKUP($O173,'Revised vs YTD group'!$A$5:$M$500,7,FALSE))</f>
        <v/>
      </c>
      <c r="G173" s="10" t="str">
        <f>IF($O173="","",VLOOKUP($O173,'Revised vs YTD group'!$A$5:$M$500,8,FALSE))</f>
        <v/>
      </c>
      <c r="H173" s="10" t="str">
        <f>IF($O173="","",VLOOKUP($O173,'Revised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IF($O174="","",VLOOKUP($O174,'Revised vs YTD group'!$A$5:$M$500,2,FALSE))</f>
        <v/>
      </c>
      <c r="B174" t="str">
        <f>IF($O174="","",VLOOKUP($O174,'Revised vs YTD group'!$A$5:$M$500,3,FALSE))</f>
        <v/>
      </c>
      <c r="C174" t="str">
        <f>IF($O174="","",VLOOKUP($O174,'Revised vs YTD group'!$A$5:$M$500,4,FALSE))</f>
        <v/>
      </c>
      <c r="D174" t="str">
        <f>IF($O174="","",VLOOKUP($O174,'Revised vs YTD group'!$A$5:$M$500,5,FALSE))</f>
        <v/>
      </c>
      <c r="E174" t="str">
        <f>IF($O174="","",VLOOKUP($O174,'Revised vs YTD group'!$A$5:$M$500,6,FALSE))</f>
        <v/>
      </c>
      <c r="F174" t="str">
        <f>IF($O174="","",VLOOKUP($O174,'Revised vs YTD group'!$A$5:$M$500,7,FALSE))</f>
        <v/>
      </c>
      <c r="G174" s="10" t="str">
        <f>IF($O174="","",VLOOKUP($O174,'Revised vs YTD group'!$A$5:$M$500,8,FALSE))</f>
        <v/>
      </c>
      <c r="H174" s="10" t="str">
        <f>IF($O174="","",VLOOKUP($O174,'Revised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IF($O175="","",VLOOKUP($O175,'Revised vs YTD group'!$A$5:$M$500,2,FALSE))</f>
        <v/>
      </c>
      <c r="B175" t="str">
        <f>IF($O175="","",VLOOKUP($O175,'Revised vs YTD group'!$A$5:$M$500,3,FALSE))</f>
        <v/>
      </c>
      <c r="C175" t="str">
        <f>IF($O175="","",VLOOKUP($O175,'Revised vs YTD group'!$A$5:$M$500,4,FALSE))</f>
        <v/>
      </c>
      <c r="D175" t="str">
        <f>IF($O175="","",VLOOKUP($O175,'Revised vs YTD group'!$A$5:$M$500,5,FALSE))</f>
        <v/>
      </c>
      <c r="E175" t="str">
        <f>IF($O175="","",VLOOKUP($O175,'Revised vs YTD group'!$A$5:$M$500,6,FALSE))</f>
        <v/>
      </c>
      <c r="F175" t="str">
        <f>IF($O175="","",VLOOKUP($O175,'Revised vs YTD group'!$A$5:$M$500,7,FALSE))</f>
        <v/>
      </c>
      <c r="G175" s="10" t="str">
        <f>IF($O175="","",VLOOKUP($O175,'Revised vs YTD group'!$A$5:$M$500,8,FALSE))</f>
        <v/>
      </c>
      <c r="H175" s="10" t="str">
        <f>IF($O175="","",VLOOKUP($O175,'Revised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IF($O176="","",VLOOKUP($O176,'Revised vs YTD group'!$A$5:$M$500,2,FALSE))</f>
        <v/>
      </c>
      <c r="B176" t="str">
        <f>IF($O176="","",VLOOKUP($O176,'Revised vs YTD group'!$A$5:$M$500,3,FALSE))</f>
        <v/>
      </c>
      <c r="C176" t="str">
        <f>IF($O176="","",VLOOKUP($O176,'Revised vs YTD group'!$A$5:$M$500,4,FALSE))</f>
        <v/>
      </c>
      <c r="D176" t="str">
        <f>IF($O176="","",VLOOKUP($O176,'Revised vs YTD group'!$A$5:$M$500,5,FALSE))</f>
        <v/>
      </c>
      <c r="E176" t="str">
        <f>IF($O176="","",VLOOKUP($O176,'Revised vs YTD group'!$A$5:$M$500,6,FALSE))</f>
        <v/>
      </c>
      <c r="F176" t="str">
        <f>IF($O176="","",VLOOKUP($O176,'Revised vs YTD group'!$A$5:$M$500,7,FALSE))</f>
        <v/>
      </c>
      <c r="G176" s="10" t="str">
        <f>IF($O176="","",VLOOKUP($O176,'Revised vs YTD group'!$A$5:$M$500,8,FALSE))</f>
        <v/>
      </c>
      <c r="H176" s="10" t="str">
        <f>IF($O176="","",VLOOKUP($O176,'Revised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IF($O177="","",VLOOKUP($O177,'Revised vs YTD group'!$A$5:$M$500,2,FALSE))</f>
        <v/>
      </c>
      <c r="B177" t="str">
        <f>IF($O177="","",VLOOKUP($O177,'Revised vs YTD group'!$A$5:$M$500,3,FALSE))</f>
        <v/>
      </c>
      <c r="C177" t="str">
        <f>IF($O177="","",VLOOKUP($O177,'Revised vs YTD group'!$A$5:$M$500,4,FALSE))</f>
        <v/>
      </c>
      <c r="D177" t="str">
        <f>IF($O177="","",VLOOKUP($O177,'Revised vs YTD group'!$A$5:$M$500,5,FALSE))</f>
        <v/>
      </c>
      <c r="E177" t="str">
        <f>IF($O177="","",VLOOKUP($O177,'Revised vs YTD group'!$A$5:$M$500,6,FALSE))</f>
        <v/>
      </c>
      <c r="F177" t="str">
        <f>IF($O177="","",VLOOKUP($O177,'Revised vs YTD group'!$A$5:$M$500,7,FALSE))</f>
        <v/>
      </c>
      <c r="G177" s="10" t="str">
        <f>IF($O177="","",VLOOKUP($O177,'Revised vs YTD group'!$A$5:$M$500,8,FALSE))</f>
        <v/>
      </c>
      <c r="H177" s="10" t="str">
        <f>IF($O177="","",VLOOKUP($O177,'Revised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IF($O178="","",VLOOKUP($O178,'Revised vs YTD group'!$A$5:$M$500,2,FALSE))</f>
        <v/>
      </c>
      <c r="B178" t="str">
        <f>IF($O178="","",VLOOKUP($O178,'Revised vs YTD group'!$A$5:$M$500,3,FALSE))</f>
        <v/>
      </c>
      <c r="C178" t="str">
        <f>IF($O178="","",VLOOKUP($O178,'Revised vs YTD group'!$A$5:$M$500,4,FALSE))</f>
        <v/>
      </c>
      <c r="D178" t="str">
        <f>IF($O178="","",VLOOKUP($O178,'Revised vs YTD group'!$A$5:$M$500,5,FALSE))</f>
        <v/>
      </c>
      <c r="E178" t="str">
        <f>IF($O178="","",VLOOKUP($O178,'Revised vs YTD group'!$A$5:$M$500,6,FALSE))</f>
        <v/>
      </c>
      <c r="F178" t="str">
        <f>IF($O178="","",VLOOKUP($O178,'Revised vs YTD group'!$A$5:$M$500,7,FALSE))</f>
        <v/>
      </c>
      <c r="G178" s="10" t="str">
        <f>IF($O178="","",VLOOKUP($O178,'Revised vs YTD group'!$A$5:$M$500,8,FALSE))</f>
        <v/>
      </c>
      <c r="H178" s="10" t="str">
        <f>IF($O178="","",VLOOKUP($O178,'Revised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IF($O179="","",VLOOKUP($O179,'Revised vs YTD group'!$A$5:$M$500,2,FALSE))</f>
        <v/>
      </c>
      <c r="B179" t="str">
        <f>IF($O179="","",VLOOKUP($O179,'Revised vs YTD group'!$A$5:$M$500,3,FALSE))</f>
        <v/>
      </c>
      <c r="C179" t="str">
        <f>IF($O179="","",VLOOKUP($O179,'Revised vs YTD group'!$A$5:$M$500,4,FALSE))</f>
        <v/>
      </c>
      <c r="D179" t="str">
        <f>IF($O179="","",VLOOKUP($O179,'Revised vs YTD group'!$A$5:$M$500,5,FALSE))</f>
        <v/>
      </c>
      <c r="E179" t="str">
        <f>IF($O179="","",VLOOKUP($O179,'Revised vs YTD group'!$A$5:$M$500,6,FALSE))</f>
        <v/>
      </c>
      <c r="F179" t="str">
        <f>IF($O179="","",VLOOKUP($O179,'Revised vs YTD group'!$A$5:$M$500,7,FALSE))</f>
        <v/>
      </c>
      <c r="G179" s="10" t="str">
        <f>IF($O179="","",VLOOKUP($O179,'Revised vs YTD group'!$A$5:$M$500,8,FALSE))</f>
        <v/>
      </c>
      <c r="H179" s="10" t="str">
        <f>IF($O179="","",VLOOKUP($O179,'Revised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IF($O180="","",VLOOKUP($O180,'Revised vs YTD group'!$A$5:$M$500,2,FALSE))</f>
        <v/>
      </c>
      <c r="B180" t="str">
        <f>IF($O180="","",VLOOKUP($O180,'Revised vs YTD group'!$A$5:$M$500,3,FALSE))</f>
        <v/>
      </c>
      <c r="C180" t="str">
        <f>IF($O180="","",VLOOKUP($O180,'Revised vs YTD group'!$A$5:$M$500,4,FALSE))</f>
        <v/>
      </c>
      <c r="D180" t="str">
        <f>IF($O180="","",VLOOKUP($O180,'Revised vs YTD group'!$A$5:$M$500,5,FALSE))</f>
        <v/>
      </c>
      <c r="E180" t="str">
        <f>IF($O180="","",VLOOKUP($O180,'Revised vs YTD group'!$A$5:$M$500,6,FALSE))</f>
        <v/>
      </c>
      <c r="F180" t="str">
        <f>IF($O180="","",VLOOKUP($O180,'Revised vs YTD group'!$A$5:$M$500,7,FALSE))</f>
        <v/>
      </c>
      <c r="G180" s="10" t="str">
        <f>IF($O180="","",VLOOKUP($O180,'Revised vs YTD group'!$A$5:$M$500,8,FALSE))</f>
        <v/>
      </c>
      <c r="H180" s="10" t="str">
        <f>IF($O180="","",VLOOKUP($O180,'Revised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IF($O181="","",VLOOKUP($O181,'Revised vs YTD group'!$A$5:$M$500,2,FALSE))</f>
        <v/>
      </c>
      <c r="B181" t="str">
        <f>IF($O181="","",VLOOKUP($O181,'Revised vs YTD group'!$A$5:$M$500,3,FALSE))</f>
        <v/>
      </c>
      <c r="C181" t="str">
        <f>IF($O181="","",VLOOKUP($O181,'Revised vs YTD group'!$A$5:$M$500,4,FALSE))</f>
        <v/>
      </c>
      <c r="D181" t="str">
        <f>IF($O181="","",VLOOKUP($O181,'Revised vs YTD group'!$A$5:$M$500,5,FALSE))</f>
        <v/>
      </c>
      <c r="E181" t="str">
        <f>IF($O181="","",VLOOKUP($O181,'Revised vs YTD group'!$A$5:$M$500,6,FALSE))</f>
        <v/>
      </c>
      <c r="F181" t="str">
        <f>IF($O181="","",VLOOKUP($O181,'Revised vs YTD group'!$A$5:$M$500,7,FALSE))</f>
        <v/>
      </c>
      <c r="G181" s="10" t="str">
        <f>IF($O181="","",VLOOKUP($O181,'Revised vs YTD group'!$A$5:$M$500,8,FALSE))</f>
        <v/>
      </c>
      <c r="H181" s="10" t="str">
        <f>IF($O181="","",VLOOKUP($O181,'Revised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IF($O182="","",VLOOKUP($O182,'Revised vs YTD group'!$A$5:$M$500,2,FALSE))</f>
        <v/>
      </c>
      <c r="B182" t="str">
        <f>IF($O182="","",VLOOKUP($O182,'Revised vs YTD group'!$A$5:$M$500,3,FALSE))</f>
        <v/>
      </c>
      <c r="C182" t="str">
        <f>IF($O182="","",VLOOKUP($O182,'Revised vs YTD group'!$A$5:$M$500,4,FALSE))</f>
        <v/>
      </c>
      <c r="D182" t="str">
        <f>IF($O182="","",VLOOKUP($O182,'Revised vs YTD group'!$A$5:$M$500,5,FALSE))</f>
        <v/>
      </c>
      <c r="E182" t="str">
        <f>IF($O182="","",VLOOKUP($O182,'Revised vs YTD group'!$A$5:$M$500,6,FALSE))</f>
        <v/>
      </c>
      <c r="F182" t="str">
        <f>IF($O182="","",VLOOKUP($O182,'Revised vs YTD group'!$A$5:$M$500,7,FALSE))</f>
        <v/>
      </c>
      <c r="G182" s="10" t="str">
        <f>IF($O182="","",VLOOKUP($O182,'Revised vs YTD group'!$A$5:$M$500,8,FALSE))</f>
        <v/>
      </c>
      <c r="H182" s="10" t="str">
        <f>IF($O182="","",VLOOKUP($O182,'Revised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IF($O183="","",VLOOKUP($O183,'Revised vs YTD group'!$A$5:$M$500,2,FALSE))</f>
        <v/>
      </c>
      <c r="B183" t="str">
        <f>IF($O183="","",VLOOKUP($O183,'Revised vs YTD group'!$A$5:$M$500,3,FALSE))</f>
        <v/>
      </c>
      <c r="C183" t="str">
        <f>IF($O183="","",VLOOKUP($O183,'Revised vs YTD group'!$A$5:$M$500,4,FALSE))</f>
        <v/>
      </c>
      <c r="D183" t="str">
        <f>IF($O183="","",VLOOKUP($O183,'Revised vs YTD group'!$A$5:$M$500,5,FALSE))</f>
        <v/>
      </c>
      <c r="E183" t="str">
        <f>IF($O183="","",VLOOKUP($O183,'Revised vs YTD group'!$A$5:$M$500,6,FALSE))</f>
        <v/>
      </c>
      <c r="F183" t="str">
        <f>IF($O183="","",VLOOKUP($O183,'Revised vs YTD group'!$A$5:$M$500,7,FALSE))</f>
        <v/>
      </c>
      <c r="G183" s="10" t="str">
        <f>IF($O183="","",VLOOKUP($O183,'Revised vs YTD group'!$A$5:$M$500,8,FALSE))</f>
        <v/>
      </c>
      <c r="H183" s="10" t="str">
        <f>IF($O183="","",VLOOKUP($O183,'Revised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IF($O184="","",VLOOKUP($O184,'Revised vs YTD group'!$A$5:$M$500,2,FALSE))</f>
        <v/>
      </c>
      <c r="B184" t="str">
        <f>IF($O184="","",VLOOKUP($O184,'Revised vs YTD group'!$A$5:$M$500,3,FALSE))</f>
        <v/>
      </c>
      <c r="C184" t="str">
        <f>IF($O184="","",VLOOKUP($O184,'Revised vs YTD group'!$A$5:$M$500,4,FALSE))</f>
        <v/>
      </c>
      <c r="D184" t="str">
        <f>IF($O184="","",VLOOKUP($O184,'Revised vs YTD group'!$A$5:$M$500,5,FALSE))</f>
        <v/>
      </c>
      <c r="E184" t="str">
        <f>IF($O184="","",VLOOKUP($O184,'Revised vs YTD group'!$A$5:$M$500,6,FALSE))</f>
        <v/>
      </c>
      <c r="F184" t="str">
        <f>IF($O184="","",VLOOKUP($O184,'Revised vs YTD group'!$A$5:$M$500,7,FALSE))</f>
        <v/>
      </c>
      <c r="G184" s="10" t="str">
        <f>IF($O184="","",VLOOKUP($O184,'Revised vs YTD group'!$A$5:$M$500,8,FALSE))</f>
        <v/>
      </c>
      <c r="H184" s="10" t="str">
        <f>IF($O184="","",VLOOKUP($O184,'Revised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IF($O185="","",VLOOKUP($O185,'Revised vs YTD group'!$A$5:$M$500,2,FALSE))</f>
        <v/>
      </c>
      <c r="B185" t="str">
        <f>IF($O185="","",VLOOKUP($O185,'Revised vs YTD group'!$A$5:$M$500,3,FALSE))</f>
        <v/>
      </c>
      <c r="C185" t="str">
        <f>IF($O185="","",VLOOKUP($O185,'Revised vs YTD group'!$A$5:$M$500,4,FALSE))</f>
        <v/>
      </c>
      <c r="D185" t="str">
        <f>IF($O185="","",VLOOKUP($O185,'Revised vs YTD group'!$A$5:$M$500,5,FALSE))</f>
        <v/>
      </c>
      <c r="E185" t="str">
        <f>IF($O185="","",VLOOKUP($O185,'Revised vs YTD group'!$A$5:$M$500,6,FALSE))</f>
        <v/>
      </c>
      <c r="F185" t="str">
        <f>IF($O185="","",VLOOKUP($O185,'Revised vs YTD group'!$A$5:$M$500,7,FALSE))</f>
        <v/>
      </c>
      <c r="G185" s="10" t="str">
        <f>IF($O185="","",VLOOKUP($O185,'Revised vs YTD group'!$A$5:$M$500,8,FALSE))</f>
        <v/>
      </c>
      <c r="H185" s="10" t="str">
        <f>IF($O185="","",VLOOKUP($O185,'Revised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IF($O186="","",VLOOKUP($O186,'Revised vs YTD group'!$A$5:$M$500,2,FALSE))</f>
        <v/>
      </c>
      <c r="B186" t="str">
        <f>IF($O186="","",VLOOKUP($O186,'Revised vs YTD group'!$A$5:$M$500,3,FALSE))</f>
        <v/>
      </c>
      <c r="C186" t="str">
        <f>IF($O186="","",VLOOKUP($O186,'Revised vs YTD group'!$A$5:$M$500,4,FALSE))</f>
        <v/>
      </c>
      <c r="D186" t="str">
        <f>IF($O186="","",VLOOKUP($O186,'Revised vs YTD group'!$A$5:$M$500,5,FALSE))</f>
        <v/>
      </c>
      <c r="E186" t="str">
        <f>IF($O186="","",VLOOKUP($O186,'Revised vs YTD group'!$A$5:$M$500,6,FALSE))</f>
        <v/>
      </c>
      <c r="F186" t="str">
        <f>IF($O186="","",VLOOKUP($O186,'Revised vs YTD group'!$A$5:$M$500,7,FALSE))</f>
        <v/>
      </c>
      <c r="G186" s="10" t="str">
        <f>IF($O186="","",VLOOKUP($O186,'Revised vs YTD group'!$A$5:$M$500,8,FALSE))</f>
        <v/>
      </c>
      <c r="H186" s="10" t="str">
        <f>IF($O186="","",VLOOKUP($O186,'Revised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IF($O187="","",VLOOKUP($O187,'Revised vs YTD group'!$A$5:$M$500,2,FALSE))</f>
        <v/>
      </c>
      <c r="B187" t="str">
        <f>IF($O187="","",VLOOKUP($O187,'Revised vs YTD group'!$A$5:$M$500,3,FALSE))</f>
        <v/>
      </c>
      <c r="C187" t="str">
        <f>IF($O187="","",VLOOKUP($O187,'Revised vs YTD group'!$A$5:$M$500,4,FALSE))</f>
        <v/>
      </c>
      <c r="D187" t="str">
        <f>IF($O187="","",VLOOKUP($O187,'Revised vs YTD group'!$A$5:$M$500,5,FALSE))</f>
        <v/>
      </c>
      <c r="E187" t="str">
        <f>IF($O187="","",VLOOKUP($O187,'Revised vs YTD group'!$A$5:$M$500,6,FALSE))</f>
        <v/>
      </c>
      <c r="F187" t="str">
        <f>IF($O187="","",VLOOKUP($O187,'Revised vs YTD group'!$A$5:$M$500,7,FALSE))</f>
        <v/>
      </c>
      <c r="G187" s="10" t="str">
        <f>IF($O187="","",VLOOKUP($O187,'Revised vs YTD group'!$A$5:$M$500,8,FALSE))</f>
        <v/>
      </c>
      <c r="H187" s="10" t="str">
        <f>IF($O187="","",VLOOKUP($O187,'Revised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IF($O188="","",VLOOKUP($O188,'Revised vs YTD group'!$A$5:$M$500,2,FALSE))</f>
        <v/>
      </c>
      <c r="B188" t="str">
        <f>IF($O188="","",VLOOKUP($O188,'Revised vs YTD group'!$A$5:$M$500,3,FALSE))</f>
        <v/>
      </c>
      <c r="C188" t="str">
        <f>IF($O188="","",VLOOKUP($O188,'Revised vs YTD group'!$A$5:$M$500,4,FALSE))</f>
        <v/>
      </c>
      <c r="D188" t="str">
        <f>IF($O188="","",VLOOKUP($O188,'Revised vs YTD group'!$A$5:$M$500,5,FALSE))</f>
        <v/>
      </c>
      <c r="E188" t="str">
        <f>IF($O188="","",VLOOKUP($O188,'Revised vs YTD group'!$A$5:$M$500,6,FALSE))</f>
        <v/>
      </c>
      <c r="F188" t="str">
        <f>IF($O188="","",VLOOKUP($O188,'Revised vs YTD group'!$A$5:$M$500,7,FALSE))</f>
        <v/>
      </c>
      <c r="G188" s="10" t="str">
        <f>IF($O188="","",VLOOKUP($O188,'Revised vs YTD group'!$A$5:$M$500,8,FALSE))</f>
        <v/>
      </c>
      <c r="H188" s="10" t="str">
        <f>IF($O188="","",VLOOKUP($O188,'Revised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IF($O189="","",VLOOKUP($O189,'Revised vs YTD group'!$A$5:$M$500,2,FALSE))</f>
        <v/>
      </c>
      <c r="B189" t="str">
        <f>IF($O189="","",VLOOKUP($O189,'Revised vs YTD group'!$A$5:$M$500,3,FALSE))</f>
        <v/>
      </c>
      <c r="C189" t="str">
        <f>IF($O189="","",VLOOKUP($O189,'Revised vs YTD group'!$A$5:$M$500,4,FALSE))</f>
        <v/>
      </c>
      <c r="D189" t="str">
        <f>IF($O189="","",VLOOKUP($O189,'Revised vs YTD group'!$A$5:$M$500,5,FALSE))</f>
        <v/>
      </c>
      <c r="E189" t="str">
        <f>IF($O189="","",VLOOKUP($O189,'Revised vs YTD group'!$A$5:$M$500,6,FALSE))</f>
        <v/>
      </c>
      <c r="F189" t="str">
        <f>IF($O189="","",VLOOKUP($O189,'Revised vs YTD group'!$A$5:$M$500,7,FALSE))</f>
        <v/>
      </c>
      <c r="G189" s="10" t="str">
        <f>IF($O189="","",VLOOKUP($O189,'Revised vs YTD group'!$A$5:$M$500,8,FALSE))</f>
        <v/>
      </c>
      <c r="H189" s="10" t="str">
        <f>IF($O189="","",VLOOKUP($O189,'Revised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IF($O190="","",VLOOKUP($O190,'Revised vs YTD group'!$A$5:$M$500,2,FALSE))</f>
        <v/>
      </c>
      <c r="B190" t="str">
        <f>IF($O190="","",VLOOKUP($O190,'Revised vs YTD group'!$A$5:$M$500,3,FALSE))</f>
        <v/>
      </c>
      <c r="C190" t="str">
        <f>IF($O190="","",VLOOKUP($O190,'Revised vs YTD group'!$A$5:$M$500,4,FALSE))</f>
        <v/>
      </c>
      <c r="D190" t="str">
        <f>IF($O190="","",VLOOKUP($O190,'Revised vs YTD group'!$A$5:$M$500,5,FALSE))</f>
        <v/>
      </c>
      <c r="E190" t="str">
        <f>IF($O190="","",VLOOKUP($O190,'Revised vs YTD group'!$A$5:$M$500,6,FALSE))</f>
        <v/>
      </c>
      <c r="F190" t="str">
        <f>IF($O190="","",VLOOKUP($O190,'Revised vs YTD group'!$A$5:$M$500,7,FALSE))</f>
        <v/>
      </c>
      <c r="G190" s="10" t="str">
        <f>IF($O190="","",VLOOKUP($O190,'Revised vs YTD group'!$A$5:$M$500,8,FALSE))</f>
        <v/>
      </c>
      <c r="H190" s="10" t="str">
        <f>IF($O190="","",VLOOKUP($O190,'Revised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IF($O191="","",VLOOKUP($O191,'Revised vs YTD group'!$A$5:$M$500,2,FALSE))</f>
        <v/>
      </c>
      <c r="B191" t="str">
        <f>IF($O191="","",VLOOKUP($O191,'Revised vs YTD group'!$A$5:$M$500,3,FALSE))</f>
        <v/>
      </c>
      <c r="C191" t="str">
        <f>IF($O191="","",VLOOKUP($O191,'Revised vs YTD group'!$A$5:$M$500,4,FALSE))</f>
        <v/>
      </c>
      <c r="D191" t="str">
        <f>IF($O191="","",VLOOKUP($O191,'Revised vs YTD group'!$A$5:$M$500,5,FALSE))</f>
        <v/>
      </c>
      <c r="E191" t="str">
        <f>IF($O191="","",VLOOKUP($O191,'Revised vs YTD group'!$A$5:$M$500,6,FALSE))</f>
        <v/>
      </c>
      <c r="F191" t="str">
        <f>IF($O191="","",VLOOKUP($O191,'Revised vs YTD group'!$A$5:$M$500,7,FALSE))</f>
        <v/>
      </c>
      <c r="G191" s="10" t="str">
        <f>IF($O191="","",VLOOKUP($O191,'Revised vs YTD group'!$A$5:$M$500,8,FALSE))</f>
        <v/>
      </c>
      <c r="H191" s="10" t="str">
        <f>IF($O191="","",VLOOKUP($O191,'Revised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IF($O192="","",VLOOKUP($O192,'Revised vs YTD group'!$A$5:$M$500,2,FALSE))</f>
        <v/>
      </c>
      <c r="B192" t="str">
        <f>IF($O192="","",VLOOKUP($O192,'Revised vs YTD group'!$A$5:$M$500,3,FALSE))</f>
        <v/>
      </c>
      <c r="C192" t="str">
        <f>IF($O192="","",VLOOKUP($O192,'Revised vs YTD group'!$A$5:$M$500,4,FALSE))</f>
        <v/>
      </c>
      <c r="D192" t="str">
        <f>IF($O192="","",VLOOKUP($O192,'Revised vs YTD group'!$A$5:$M$500,5,FALSE))</f>
        <v/>
      </c>
      <c r="E192" t="str">
        <f>IF($O192="","",VLOOKUP($O192,'Revised vs YTD group'!$A$5:$M$500,6,FALSE))</f>
        <v/>
      </c>
      <c r="F192" t="str">
        <f>IF($O192="","",VLOOKUP($O192,'Revised vs YTD group'!$A$5:$M$500,7,FALSE))</f>
        <v/>
      </c>
      <c r="G192" s="10" t="str">
        <f>IF($O192="","",VLOOKUP($O192,'Revised vs YTD group'!$A$5:$M$500,8,FALSE))</f>
        <v/>
      </c>
      <c r="H192" s="10" t="str">
        <f>IF($O192="","",VLOOKUP($O192,'Revised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IF($O193="","",VLOOKUP($O193,'Revised vs YTD group'!$A$5:$M$500,2,FALSE))</f>
        <v/>
      </c>
      <c r="B193" t="str">
        <f>IF($O193="","",VLOOKUP($O193,'Revised vs YTD group'!$A$5:$M$500,3,FALSE))</f>
        <v/>
      </c>
      <c r="C193" t="str">
        <f>IF($O193="","",VLOOKUP($O193,'Revised vs YTD group'!$A$5:$M$500,4,FALSE))</f>
        <v/>
      </c>
      <c r="D193" t="str">
        <f>IF($O193="","",VLOOKUP($O193,'Revised vs YTD group'!$A$5:$M$500,5,FALSE))</f>
        <v/>
      </c>
      <c r="E193" t="str">
        <f>IF($O193="","",VLOOKUP($O193,'Revised vs YTD group'!$A$5:$M$500,6,FALSE))</f>
        <v/>
      </c>
      <c r="F193" t="str">
        <f>IF($O193="","",VLOOKUP($O193,'Revised vs YTD group'!$A$5:$M$500,7,FALSE))</f>
        <v/>
      </c>
      <c r="G193" s="10" t="str">
        <f>IF($O193="","",VLOOKUP($O193,'Revised vs YTD group'!$A$5:$M$500,8,FALSE))</f>
        <v/>
      </c>
      <c r="H193" s="10" t="str">
        <f>IF($O193="","",VLOOKUP($O193,'Revised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IF($O194="","",VLOOKUP($O194,'Revised vs YTD group'!$A$5:$M$500,2,FALSE))</f>
        <v/>
      </c>
      <c r="B194" t="str">
        <f>IF($O194="","",VLOOKUP($O194,'Revised vs YTD group'!$A$5:$M$500,3,FALSE))</f>
        <v/>
      </c>
      <c r="C194" t="str">
        <f>IF($O194="","",VLOOKUP($O194,'Revised vs YTD group'!$A$5:$M$500,4,FALSE))</f>
        <v/>
      </c>
      <c r="D194" t="str">
        <f>IF($O194="","",VLOOKUP($O194,'Revised vs YTD group'!$A$5:$M$500,5,FALSE))</f>
        <v/>
      </c>
      <c r="E194" t="str">
        <f>IF($O194="","",VLOOKUP($O194,'Revised vs YTD group'!$A$5:$M$500,6,FALSE))</f>
        <v/>
      </c>
      <c r="F194" t="str">
        <f>IF($O194="","",VLOOKUP($O194,'Revised vs YTD group'!$A$5:$M$500,7,FALSE))</f>
        <v/>
      </c>
      <c r="G194" s="10" t="str">
        <f>IF($O194="","",VLOOKUP($O194,'Revised vs YTD group'!$A$5:$M$500,8,FALSE))</f>
        <v/>
      </c>
      <c r="H194" s="10" t="str">
        <f>IF($O194="","",VLOOKUP($O194,'Revised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IF($O195="","",VLOOKUP($O195,'Revised vs YTD group'!$A$5:$M$500,2,FALSE))</f>
        <v/>
      </c>
      <c r="B195" t="str">
        <f>IF($O195="","",VLOOKUP($O195,'Revised vs YTD group'!$A$5:$M$500,3,FALSE))</f>
        <v/>
      </c>
      <c r="C195" t="str">
        <f>IF($O195="","",VLOOKUP($O195,'Revised vs YTD group'!$A$5:$M$500,4,FALSE))</f>
        <v/>
      </c>
      <c r="D195" t="str">
        <f>IF($O195="","",VLOOKUP($O195,'Revised vs YTD group'!$A$5:$M$500,5,FALSE))</f>
        <v/>
      </c>
      <c r="E195" t="str">
        <f>IF($O195="","",VLOOKUP($O195,'Revised vs YTD group'!$A$5:$M$500,6,FALSE))</f>
        <v/>
      </c>
      <c r="F195" t="str">
        <f>IF($O195="","",VLOOKUP($O195,'Revised vs YTD group'!$A$5:$M$500,7,FALSE))</f>
        <v/>
      </c>
      <c r="G195" s="10" t="str">
        <f>IF($O195="","",VLOOKUP($O195,'Revised vs YTD group'!$A$5:$M$500,8,FALSE))</f>
        <v/>
      </c>
      <c r="H195" s="10" t="str">
        <f>IF($O195="","",VLOOKUP($O195,'Revised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IF($O196="","",VLOOKUP($O196,'Revised vs YTD group'!$A$5:$M$500,2,FALSE))</f>
        <v/>
      </c>
      <c r="B196" t="str">
        <f>IF($O196="","",VLOOKUP($O196,'Revised vs YTD group'!$A$5:$M$500,3,FALSE))</f>
        <v/>
      </c>
      <c r="C196" t="str">
        <f>IF($O196="","",VLOOKUP($O196,'Revised vs YTD group'!$A$5:$M$500,4,FALSE))</f>
        <v/>
      </c>
      <c r="D196" t="str">
        <f>IF($O196="","",VLOOKUP($O196,'Revised vs YTD group'!$A$5:$M$500,5,FALSE))</f>
        <v/>
      </c>
      <c r="E196" t="str">
        <f>IF($O196="","",VLOOKUP($O196,'Revised vs YTD group'!$A$5:$M$500,6,FALSE))</f>
        <v/>
      </c>
      <c r="F196" t="str">
        <f>IF($O196="","",VLOOKUP($O196,'Revised vs YTD group'!$A$5:$M$500,7,FALSE))</f>
        <v/>
      </c>
      <c r="G196" s="10" t="str">
        <f>IF($O196="","",VLOOKUP($O196,'Revised vs YTD group'!$A$5:$M$500,8,FALSE))</f>
        <v/>
      </c>
      <c r="H196" s="10" t="str">
        <f>IF($O196="","",VLOOKUP($O196,'Revised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IF($O197="","",VLOOKUP($O197,'Revised vs YTD group'!$A$5:$M$500,2,FALSE))</f>
        <v/>
      </c>
      <c r="B197" t="str">
        <f>IF($O197="","",VLOOKUP($O197,'Revised vs YTD group'!$A$5:$M$500,3,FALSE))</f>
        <v/>
      </c>
      <c r="C197" t="str">
        <f>IF($O197="","",VLOOKUP($O197,'Revised vs YTD group'!$A$5:$M$500,4,FALSE))</f>
        <v/>
      </c>
      <c r="D197" t="str">
        <f>IF($O197="","",VLOOKUP($O197,'Revised vs YTD group'!$A$5:$M$500,5,FALSE))</f>
        <v/>
      </c>
      <c r="E197" t="str">
        <f>IF($O197="","",VLOOKUP($O197,'Revised vs YTD group'!$A$5:$M$500,6,FALSE))</f>
        <v/>
      </c>
      <c r="F197" t="str">
        <f>IF($O197="","",VLOOKUP($O197,'Revised vs YTD group'!$A$5:$M$500,7,FALSE))</f>
        <v/>
      </c>
      <c r="G197" s="10" t="str">
        <f>IF($O197="","",VLOOKUP($O197,'Revised vs YTD group'!$A$5:$M$500,8,FALSE))</f>
        <v/>
      </c>
      <c r="H197" s="10" t="str">
        <f>IF($O197="","",VLOOKUP($O197,'Revised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IF($O198="","",VLOOKUP($O198,'Revised vs YTD group'!$A$5:$M$500,2,FALSE))</f>
        <v/>
      </c>
      <c r="B198" t="str">
        <f>IF($O198="","",VLOOKUP($O198,'Revised vs YTD group'!$A$5:$M$500,3,FALSE))</f>
        <v/>
      </c>
      <c r="C198" t="str">
        <f>IF($O198="","",VLOOKUP($O198,'Revised vs YTD group'!$A$5:$M$500,4,FALSE))</f>
        <v/>
      </c>
      <c r="D198" t="str">
        <f>IF($O198="","",VLOOKUP($O198,'Revised vs YTD group'!$A$5:$M$500,5,FALSE))</f>
        <v/>
      </c>
      <c r="E198" t="str">
        <f>IF($O198="","",VLOOKUP($O198,'Revised vs YTD group'!$A$5:$M$500,6,FALSE))</f>
        <v/>
      </c>
      <c r="F198" t="str">
        <f>IF($O198="","",VLOOKUP($O198,'Revised vs YTD group'!$A$5:$M$500,7,FALSE))</f>
        <v/>
      </c>
      <c r="G198" s="10" t="str">
        <f>IF($O198="","",VLOOKUP($O198,'Revised vs YTD group'!$A$5:$M$500,8,FALSE))</f>
        <v/>
      </c>
      <c r="H198" s="10" t="str">
        <f>IF($O198="","",VLOOKUP($O198,'Revised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IF($O199="","",VLOOKUP($O199,'Revised vs YTD group'!$A$5:$M$500,2,FALSE))</f>
        <v/>
      </c>
      <c r="B199" t="str">
        <f>IF($O199="","",VLOOKUP($O199,'Revised vs YTD group'!$A$5:$M$500,3,FALSE))</f>
        <v/>
      </c>
      <c r="C199" t="str">
        <f>IF($O199="","",VLOOKUP($O199,'Revised vs YTD group'!$A$5:$M$500,4,FALSE))</f>
        <v/>
      </c>
      <c r="D199" t="str">
        <f>IF($O199="","",VLOOKUP($O199,'Revised vs YTD group'!$A$5:$M$500,5,FALSE))</f>
        <v/>
      </c>
      <c r="E199" t="str">
        <f>IF($O199="","",VLOOKUP($O199,'Revised vs YTD group'!$A$5:$M$500,6,FALSE))</f>
        <v/>
      </c>
      <c r="F199" t="str">
        <f>IF($O199="","",VLOOKUP($O199,'Revised vs YTD group'!$A$5:$M$500,7,FALSE))</f>
        <v/>
      </c>
      <c r="G199" s="10" t="str">
        <f>IF($O199="","",VLOOKUP($O199,'Revised vs YTD group'!$A$5:$M$500,8,FALSE))</f>
        <v/>
      </c>
      <c r="H199" s="10" t="str">
        <f>IF($O199="","",VLOOKUP($O199,'Revised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IF($O200="","",VLOOKUP($O200,'Revised vs YTD group'!$A$5:$M$500,2,FALSE))</f>
        <v/>
      </c>
      <c r="B200" t="str">
        <f>IF($O200="","",VLOOKUP($O200,'Revised vs YTD group'!$A$5:$M$500,3,FALSE))</f>
        <v/>
      </c>
      <c r="C200" t="str">
        <f>IF($O200="","",VLOOKUP($O200,'Revised vs YTD group'!$A$5:$M$500,4,FALSE))</f>
        <v/>
      </c>
      <c r="D200" t="str">
        <f>IF($O200="","",VLOOKUP($O200,'Revised vs YTD group'!$A$5:$M$500,5,FALSE))</f>
        <v/>
      </c>
      <c r="E200" t="str">
        <f>IF($O200="","",VLOOKUP($O200,'Revised vs YTD group'!$A$5:$M$500,6,FALSE))</f>
        <v/>
      </c>
      <c r="F200" t="str">
        <f>IF($O200="","",VLOOKUP($O200,'Revised vs YTD group'!$A$5:$M$500,7,FALSE))</f>
        <v/>
      </c>
      <c r="G200" s="10" t="str">
        <f>IF($O200="","",VLOOKUP($O200,'Revised vs YTD group'!$A$5:$M$500,8,FALSE))</f>
        <v/>
      </c>
      <c r="H200" s="10" t="str">
        <f>IF($O200="","",VLOOKUP($O200,'Revised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IF($O201="","",VLOOKUP($O201,'Revised vs YTD group'!$A$5:$M$500,2,FALSE))</f>
        <v/>
      </c>
      <c r="B201" t="str">
        <f>IF($O201="","",VLOOKUP($O201,'Revised vs YTD group'!$A$5:$M$500,3,FALSE))</f>
        <v/>
      </c>
      <c r="C201" t="str">
        <f>IF($O201="","",VLOOKUP($O201,'Revised vs YTD group'!$A$5:$M$500,4,FALSE))</f>
        <v/>
      </c>
      <c r="D201" t="str">
        <f>IF($O201="","",VLOOKUP($O201,'Revised vs YTD group'!$A$5:$M$500,5,FALSE))</f>
        <v/>
      </c>
      <c r="E201" t="str">
        <f>IF($O201="","",VLOOKUP($O201,'Revised vs YTD group'!$A$5:$M$500,6,FALSE))</f>
        <v/>
      </c>
      <c r="F201" t="str">
        <f>IF($O201="","",VLOOKUP($O201,'Revised vs YTD group'!$A$5:$M$500,7,FALSE))</f>
        <v/>
      </c>
      <c r="G201" s="10" t="str">
        <f>IF($O201="","",VLOOKUP($O201,'Revised vs YTD group'!$A$5:$M$500,8,FALSE))</f>
        <v/>
      </c>
      <c r="H201" s="10" t="str">
        <f>IF($O201="","",VLOOKUP($O201,'Revised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IF($O202="","",VLOOKUP($O202,'Revised vs YTD group'!$A$5:$M$500,2,FALSE))</f>
        <v/>
      </c>
      <c r="B202" t="str">
        <f>IF($O202="","",VLOOKUP($O202,'Revised vs YTD group'!$A$5:$M$500,3,FALSE))</f>
        <v/>
      </c>
      <c r="C202" t="str">
        <f>IF($O202="","",VLOOKUP($O202,'Revised vs YTD group'!$A$5:$M$500,4,FALSE))</f>
        <v/>
      </c>
      <c r="D202" t="str">
        <f>IF($O202="","",VLOOKUP($O202,'Revised vs YTD group'!$A$5:$M$500,5,FALSE))</f>
        <v/>
      </c>
      <c r="E202" t="str">
        <f>IF($O202="","",VLOOKUP($O202,'Revised vs YTD group'!$A$5:$M$500,6,FALSE))</f>
        <v/>
      </c>
      <c r="F202" t="str">
        <f>IF($O202="","",VLOOKUP($O202,'Revised vs YTD group'!$A$5:$M$500,7,FALSE))</f>
        <v/>
      </c>
      <c r="G202" s="10" t="str">
        <f>IF($O202="","",VLOOKUP($O202,'Revised vs YTD group'!$A$5:$M$500,8,FALSE))</f>
        <v/>
      </c>
      <c r="H202" s="10" t="str">
        <f>IF($O202="","",VLOOKUP($O202,'Revised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IF($O203="","",VLOOKUP($O203,'Revised vs YTD group'!$A$5:$M$500,2,FALSE))</f>
        <v/>
      </c>
      <c r="B203" t="str">
        <f>IF($O203="","",VLOOKUP($O203,'Revised vs YTD group'!$A$5:$M$500,3,FALSE))</f>
        <v/>
      </c>
      <c r="C203" t="str">
        <f>IF($O203="","",VLOOKUP($O203,'Revised vs YTD group'!$A$5:$M$500,4,FALSE))</f>
        <v/>
      </c>
      <c r="D203" t="str">
        <f>IF($O203="","",VLOOKUP($O203,'Revised vs YTD group'!$A$5:$M$500,5,FALSE))</f>
        <v/>
      </c>
      <c r="E203" t="str">
        <f>IF($O203="","",VLOOKUP($O203,'Revised vs YTD group'!$A$5:$M$500,6,FALSE))</f>
        <v/>
      </c>
      <c r="F203" t="str">
        <f>IF($O203="","",VLOOKUP($O203,'Revised vs YTD group'!$A$5:$M$500,7,FALSE))</f>
        <v/>
      </c>
      <c r="G203" s="10" t="str">
        <f>IF($O203="","",VLOOKUP($O203,'Revised vs YTD group'!$A$5:$M$500,8,FALSE))</f>
        <v/>
      </c>
      <c r="H203" s="10" t="str">
        <f>IF($O203="","",VLOOKUP($O203,'Revised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IF($O204="","",VLOOKUP($O204,'Revised vs YTD group'!$A$5:$M$500,2,FALSE))</f>
        <v/>
      </c>
      <c r="B204" t="str">
        <f>IF($O204="","",VLOOKUP($O204,'Revised vs YTD group'!$A$5:$M$500,3,FALSE))</f>
        <v/>
      </c>
      <c r="C204" t="str">
        <f>IF($O204="","",VLOOKUP($O204,'Revised vs YTD group'!$A$5:$M$500,4,FALSE))</f>
        <v/>
      </c>
      <c r="D204" t="str">
        <f>IF($O204="","",VLOOKUP($O204,'Revised vs YTD group'!$A$5:$M$500,5,FALSE))</f>
        <v/>
      </c>
      <c r="E204" t="str">
        <f>IF($O204="","",VLOOKUP($O204,'Revised vs YTD group'!$A$5:$M$500,6,FALSE))</f>
        <v/>
      </c>
      <c r="F204" t="str">
        <f>IF($O204="","",VLOOKUP($O204,'Revised vs YTD group'!$A$5:$M$500,7,FALSE))</f>
        <v/>
      </c>
      <c r="G204" s="10" t="str">
        <f>IF($O204="","",VLOOKUP($O204,'Revised vs YTD group'!$A$5:$M$500,8,FALSE))</f>
        <v/>
      </c>
      <c r="H204" s="10" t="str">
        <f>IF($O204="","",VLOOKUP($O204,'Revised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IF($O205="","",VLOOKUP($O205,'Revised vs YTD group'!$A$5:$M$500,2,FALSE))</f>
        <v/>
      </c>
      <c r="B205" t="str">
        <f>IF($O205="","",VLOOKUP($O205,'Revised vs YTD group'!$A$5:$M$500,3,FALSE))</f>
        <v/>
      </c>
      <c r="C205" t="str">
        <f>IF($O205="","",VLOOKUP($O205,'Revised vs YTD group'!$A$5:$M$500,4,FALSE))</f>
        <v/>
      </c>
      <c r="D205" t="str">
        <f>IF($O205="","",VLOOKUP($O205,'Revised vs YTD group'!$A$5:$M$500,5,FALSE))</f>
        <v/>
      </c>
      <c r="E205" t="str">
        <f>IF($O205="","",VLOOKUP($O205,'Revised vs YTD group'!$A$5:$M$500,6,FALSE))</f>
        <v/>
      </c>
      <c r="F205" t="str">
        <f>IF($O205="","",VLOOKUP($O205,'Revised vs YTD group'!$A$5:$M$500,7,FALSE))</f>
        <v/>
      </c>
      <c r="G205" s="10" t="str">
        <f>IF($O205="","",VLOOKUP($O205,'Revised vs YTD group'!$A$5:$M$500,8,FALSE))</f>
        <v/>
      </c>
      <c r="H205" s="10" t="str">
        <f>IF($O205="","",VLOOKUP($O205,'Revised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IF($O206="","",VLOOKUP($O206,'Revised vs YTD group'!$A$5:$M$500,2,FALSE))</f>
        <v/>
      </c>
      <c r="B206" t="str">
        <f>IF($O206="","",VLOOKUP($O206,'Revised vs YTD group'!$A$5:$M$500,3,FALSE))</f>
        <v/>
      </c>
      <c r="C206" t="str">
        <f>IF($O206="","",VLOOKUP($O206,'Revised vs YTD group'!$A$5:$M$500,4,FALSE))</f>
        <v/>
      </c>
      <c r="D206" t="str">
        <f>IF($O206="","",VLOOKUP($O206,'Revised vs YTD group'!$A$5:$M$500,5,FALSE))</f>
        <v/>
      </c>
      <c r="E206" t="str">
        <f>IF($O206="","",VLOOKUP($O206,'Revised vs YTD group'!$A$5:$M$500,6,FALSE))</f>
        <v/>
      </c>
      <c r="F206" t="str">
        <f>IF($O206="","",VLOOKUP($O206,'Revised vs YTD group'!$A$5:$M$500,7,FALSE))</f>
        <v/>
      </c>
      <c r="G206" s="10" t="str">
        <f>IF($O206="","",VLOOKUP($O206,'Revised vs YTD group'!$A$5:$M$500,8,FALSE))</f>
        <v/>
      </c>
      <c r="H206" s="10" t="str">
        <f>IF($O206="","",VLOOKUP($O206,'Revised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IF($O207="","",VLOOKUP($O207,'Revised vs YTD group'!$A$5:$M$500,2,FALSE))</f>
        <v/>
      </c>
      <c r="B207" t="str">
        <f>IF($O207="","",VLOOKUP($O207,'Revised vs YTD group'!$A$5:$M$500,3,FALSE))</f>
        <v/>
      </c>
      <c r="C207" t="str">
        <f>IF($O207="","",VLOOKUP($O207,'Revised vs YTD group'!$A$5:$M$500,4,FALSE))</f>
        <v/>
      </c>
      <c r="D207" t="str">
        <f>IF($O207="","",VLOOKUP($O207,'Revised vs YTD group'!$A$5:$M$500,5,FALSE))</f>
        <v/>
      </c>
      <c r="E207" t="str">
        <f>IF($O207="","",VLOOKUP($O207,'Revised vs YTD group'!$A$5:$M$500,6,FALSE))</f>
        <v/>
      </c>
      <c r="F207" t="str">
        <f>IF($O207="","",VLOOKUP($O207,'Revised vs YTD group'!$A$5:$M$500,7,FALSE))</f>
        <v/>
      </c>
      <c r="G207" s="10" t="str">
        <f>IF($O207="","",VLOOKUP($O207,'Revised vs YTD group'!$A$5:$M$500,8,FALSE))</f>
        <v/>
      </c>
      <c r="H207" s="10" t="str">
        <f>IF($O207="","",VLOOKUP($O207,'Revised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IF($O208="","",VLOOKUP($O208,'Revised vs YTD group'!$A$5:$M$500,2,FALSE))</f>
        <v/>
      </c>
      <c r="B208" t="str">
        <f>IF($O208="","",VLOOKUP($O208,'Revised vs YTD group'!$A$5:$M$500,3,FALSE))</f>
        <v/>
      </c>
      <c r="C208" t="str">
        <f>IF($O208="","",VLOOKUP($O208,'Revised vs YTD group'!$A$5:$M$500,4,FALSE))</f>
        <v/>
      </c>
      <c r="D208" t="str">
        <f>IF($O208="","",VLOOKUP($O208,'Revised vs YTD group'!$A$5:$M$500,5,FALSE))</f>
        <v/>
      </c>
      <c r="E208" t="str">
        <f>IF($O208="","",VLOOKUP($O208,'Revised vs YTD group'!$A$5:$M$500,6,FALSE))</f>
        <v/>
      </c>
      <c r="F208" t="str">
        <f>IF($O208="","",VLOOKUP($O208,'Revised vs YTD group'!$A$5:$M$500,7,FALSE))</f>
        <v/>
      </c>
      <c r="G208" s="10" t="str">
        <f>IF($O208="","",VLOOKUP($O208,'Revised vs YTD group'!$A$5:$M$500,8,FALSE))</f>
        <v/>
      </c>
      <c r="H208" s="10" t="str">
        <f>IF($O208="","",VLOOKUP($O208,'Revised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IF($O209="","",VLOOKUP($O209,'Revised vs YTD group'!$A$5:$M$500,2,FALSE))</f>
        <v/>
      </c>
      <c r="B209" t="str">
        <f>IF($O209="","",VLOOKUP($O209,'Revised vs YTD group'!$A$5:$M$500,3,FALSE))</f>
        <v/>
      </c>
      <c r="C209" t="str">
        <f>IF($O209="","",VLOOKUP($O209,'Revised vs YTD group'!$A$5:$M$500,4,FALSE))</f>
        <v/>
      </c>
      <c r="D209" t="str">
        <f>IF($O209="","",VLOOKUP($O209,'Revised vs YTD group'!$A$5:$M$500,5,FALSE))</f>
        <v/>
      </c>
      <c r="E209" t="str">
        <f>IF($O209="","",VLOOKUP($O209,'Revised vs YTD group'!$A$5:$M$500,6,FALSE))</f>
        <v/>
      </c>
      <c r="F209" t="str">
        <f>IF($O209="","",VLOOKUP($O209,'Revised vs YTD group'!$A$5:$M$500,7,FALSE))</f>
        <v/>
      </c>
      <c r="G209" s="10" t="str">
        <f>IF($O209="","",VLOOKUP($O209,'Revised vs YTD group'!$A$5:$M$500,8,FALSE))</f>
        <v/>
      </c>
      <c r="H209" s="10" t="str">
        <f>IF($O209="","",VLOOKUP($O209,'Revised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IF($O210="","",VLOOKUP($O210,'Revised vs YTD group'!$A$5:$M$500,2,FALSE))</f>
        <v/>
      </c>
      <c r="B210" t="str">
        <f>IF($O210="","",VLOOKUP($O210,'Revised vs YTD group'!$A$5:$M$500,3,FALSE))</f>
        <v/>
      </c>
      <c r="C210" t="str">
        <f>IF($O210="","",VLOOKUP($O210,'Revised vs YTD group'!$A$5:$M$500,4,FALSE))</f>
        <v/>
      </c>
      <c r="D210" t="str">
        <f>IF($O210="","",VLOOKUP($O210,'Revised vs YTD group'!$A$5:$M$500,5,FALSE))</f>
        <v/>
      </c>
      <c r="E210" t="str">
        <f>IF($O210="","",VLOOKUP($O210,'Revised vs YTD group'!$A$5:$M$500,6,FALSE))</f>
        <v/>
      </c>
      <c r="F210" t="str">
        <f>IF($O210="","",VLOOKUP($O210,'Revised vs YTD group'!$A$5:$M$500,7,FALSE))</f>
        <v/>
      </c>
      <c r="G210" s="10" t="str">
        <f>IF($O210="","",VLOOKUP($O210,'Revised vs YTD group'!$A$5:$M$500,8,FALSE))</f>
        <v/>
      </c>
      <c r="H210" s="10" t="str">
        <f>IF($O210="","",VLOOKUP($O210,'Revised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IF($O211="","",VLOOKUP($O211,'Revised vs YTD group'!$A$5:$M$500,2,FALSE))</f>
        <v/>
      </c>
      <c r="B211" t="str">
        <f>IF($O211="","",VLOOKUP($O211,'Revised vs YTD group'!$A$5:$M$500,3,FALSE))</f>
        <v/>
      </c>
      <c r="C211" t="str">
        <f>IF($O211="","",VLOOKUP($O211,'Revised vs YTD group'!$A$5:$M$500,4,FALSE))</f>
        <v/>
      </c>
      <c r="D211" t="str">
        <f>IF($O211="","",VLOOKUP($O211,'Revised vs YTD group'!$A$5:$M$500,5,FALSE))</f>
        <v/>
      </c>
      <c r="E211" t="str">
        <f>IF($O211="","",VLOOKUP($O211,'Revised vs YTD group'!$A$5:$M$500,6,FALSE))</f>
        <v/>
      </c>
      <c r="F211" t="str">
        <f>IF($O211="","",VLOOKUP($O211,'Revised vs YTD group'!$A$5:$M$500,7,FALSE))</f>
        <v/>
      </c>
      <c r="G211" s="10" t="str">
        <f>IF($O211="","",VLOOKUP($O211,'Revised vs YTD group'!$A$5:$M$500,8,FALSE))</f>
        <v/>
      </c>
      <c r="H211" s="10" t="str">
        <f>IF($O211="","",VLOOKUP($O211,'Revised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IF($O212="","",VLOOKUP($O212,'Revised vs YTD group'!$A$5:$M$500,2,FALSE))</f>
        <v/>
      </c>
      <c r="B212" t="str">
        <f>IF($O212="","",VLOOKUP($O212,'Revised vs YTD group'!$A$5:$M$500,3,FALSE))</f>
        <v/>
      </c>
      <c r="C212" t="str">
        <f>IF($O212="","",VLOOKUP($O212,'Revised vs YTD group'!$A$5:$M$500,4,FALSE))</f>
        <v/>
      </c>
      <c r="D212" t="str">
        <f>IF($O212="","",VLOOKUP($O212,'Revised vs YTD group'!$A$5:$M$500,5,FALSE))</f>
        <v/>
      </c>
      <c r="E212" t="str">
        <f>IF($O212="","",VLOOKUP($O212,'Revised vs YTD group'!$A$5:$M$500,6,FALSE))</f>
        <v/>
      </c>
      <c r="F212" t="str">
        <f>IF($O212="","",VLOOKUP($O212,'Revised vs YTD group'!$A$5:$M$500,7,FALSE))</f>
        <v/>
      </c>
      <c r="G212" s="10" t="str">
        <f>IF($O212="","",VLOOKUP($O212,'Revised vs YTD group'!$A$5:$M$500,8,FALSE))</f>
        <v/>
      </c>
      <c r="H212" s="10" t="str">
        <f>IF($O212="","",VLOOKUP($O212,'Revised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IF($O213="","",VLOOKUP($O213,'Revised vs YTD group'!$A$5:$M$500,2,FALSE))</f>
        <v/>
      </c>
      <c r="B213" t="str">
        <f>IF($O213="","",VLOOKUP($O213,'Revised vs YTD group'!$A$5:$M$500,3,FALSE))</f>
        <v/>
      </c>
      <c r="C213" t="str">
        <f>IF($O213="","",VLOOKUP($O213,'Revised vs YTD group'!$A$5:$M$500,4,FALSE))</f>
        <v/>
      </c>
      <c r="D213" t="str">
        <f>IF($O213="","",VLOOKUP($O213,'Revised vs YTD group'!$A$5:$M$500,5,FALSE))</f>
        <v/>
      </c>
      <c r="E213" t="str">
        <f>IF($O213="","",VLOOKUP($O213,'Revised vs YTD group'!$A$5:$M$500,6,FALSE))</f>
        <v/>
      </c>
      <c r="F213" t="str">
        <f>IF($O213="","",VLOOKUP($O213,'Revised vs YTD group'!$A$5:$M$500,7,FALSE))</f>
        <v/>
      </c>
      <c r="G213" s="10" t="str">
        <f>IF($O213="","",VLOOKUP($O213,'Revised vs YTD group'!$A$5:$M$500,8,FALSE))</f>
        <v/>
      </c>
      <c r="H213" s="10" t="str">
        <f>IF($O213="","",VLOOKUP($O213,'Revised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IF($O214="","",VLOOKUP($O214,'Revised vs YTD group'!$A$5:$M$500,2,FALSE))</f>
        <v/>
      </c>
      <c r="B214" t="str">
        <f>IF($O214="","",VLOOKUP($O214,'Revised vs YTD group'!$A$5:$M$500,3,FALSE))</f>
        <v/>
      </c>
      <c r="C214" t="str">
        <f>IF($O214="","",VLOOKUP($O214,'Revised vs YTD group'!$A$5:$M$500,4,FALSE))</f>
        <v/>
      </c>
      <c r="D214" t="str">
        <f>IF($O214="","",VLOOKUP($O214,'Revised vs YTD group'!$A$5:$M$500,5,FALSE))</f>
        <v/>
      </c>
      <c r="E214" t="str">
        <f>IF($O214="","",VLOOKUP($O214,'Revised vs YTD group'!$A$5:$M$500,6,FALSE))</f>
        <v/>
      </c>
      <c r="F214" t="str">
        <f>IF($O214="","",VLOOKUP($O214,'Revised vs YTD group'!$A$5:$M$500,7,FALSE))</f>
        <v/>
      </c>
      <c r="G214" s="10" t="str">
        <f>IF($O214="","",VLOOKUP($O214,'Revised vs YTD group'!$A$5:$M$500,8,FALSE))</f>
        <v/>
      </c>
      <c r="H214" s="10" t="str">
        <f>IF($O214="","",VLOOKUP($O214,'Revised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IF($O215="","",VLOOKUP($O215,'Revised vs YTD group'!$A$5:$M$500,2,FALSE))</f>
        <v/>
      </c>
      <c r="B215" t="str">
        <f>IF($O215="","",VLOOKUP($O215,'Revised vs YTD group'!$A$5:$M$500,3,FALSE))</f>
        <v/>
      </c>
      <c r="C215" t="str">
        <f>IF($O215="","",VLOOKUP($O215,'Revised vs YTD group'!$A$5:$M$500,4,FALSE))</f>
        <v/>
      </c>
      <c r="D215" t="str">
        <f>IF($O215="","",VLOOKUP($O215,'Revised vs YTD group'!$A$5:$M$500,5,FALSE))</f>
        <v/>
      </c>
      <c r="E215" t="str">
        <f>IF($O215="","",VLOOKUP($O215,'Revised vs YTD group'!$A$5:$M$500,6,FALSE))</f>
        <v/>
      </c>
      <c r="F215" t="str">
        <f>IF($O215="","",VLOOKUP($O215,'Revised vs YTD group'!$A$5:$M$500,7,FALSE))</f>
        <v/>
      </c>
      <c r="G215" s="10" t="str">
        <f>IF($O215="","",VLOOKUP($O215,'Revised vs YTD group'!$A$5:$M$500,8,FALSE))</f>
        <v/>
      </c>
      <c r="H215" s="10" t="str">
        <f>IF($O215="","",VLOOKUP($O215,'Revised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IF($O216="","",VLOOKUP($O216,'Revised vs YTD group'!$A$5:$M$500,2,FALSE))</f>
        <v/>
      </c>
      <c r="B216" t="str">
        <f>IF($O216="","",VLOOKUP($O216,'Revised vs YTD group'!$A$5:$M$500,3,FALSE))</f>
        <v/>
      </c>
      <c r="C216" t="str">
        <f>IF($O216="","",VLOOKUP($O216,'Revised vs YTD group'!$A$5:$M$500,4,FALSE))</f>
        <v/>
      </c>
      <c r="D216" t="str">
        <f>IF($O216="","",VLOOKUP($O216,'Revised vs YTD group'!$A$5:$M$500,5,FALSE))</f>
        <v/>
      </c>
      <c r="E216" t="str">
        <f>IF($O216="","",VLOOKUP($O216,'Revised vs YTD group'!$A$5:$M$500,6,FALSE))</f>
        <v/>
      </c>
      <c r="F216" t="str">
        <f>IF($O216="","",VLOOKUP($O216,'Revised vs YTD group'!$A$5:$M$500,7,FALSE))</f>
        <v/>
      </c>
      <c r="G216" s="10" t="str">
        <f>IF($O216="","",VLOOKUP($O216,'Revised vs YTD group'!$A$5:$M$500,8,FALSE))</f>
        <v/>
      </c>
      <c r="H216" s="10" t="str">
        <f>IF($O216="","",VLOOKUP($O216,'Revised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IF($O217="","",VLOOKUP($O217,'Revised vs YTD group'!$A$5:$M$500,2,FALSE))</f>
        <v/>
      </c>
      <c r="B217" t="str">
        <f>IF($O217="","",VLOOKUP($O217,'Revised vs YTD group'!$A$5:$M$500,3,FALSE))</f>
        <v/>
      </c>
      <c r="C217" t="str">
        <f>IF($O217="","",VLOOKUP($O217,'Revised vs YTD group'!$A$5:$M$500,4,FALSE))</f>
        <v/>
      </c>
      <c r="D217" t="str">
        <f>IF($O217="","",VLOOKUP($O217,'Revised vs YTD group'!$A$5:$M$500,5,FALSE))</f>
        <v/>
      </c>
      <c r="E217" t="str">
        <f>IF($O217="","",VLOOKUP($O217,'Revised vs YTD group'!$A$5:$M$500,6,FALSE))</f>
        <v/>
      </c>
      <c r="F217" t="str">
        <f>IF($O217="","",VLOOKUP($O217,'Revised vs YTD group'!$A$5:$M$500,7,FALSE))</f>
        <v/>
      </c>
      <c r="G217" s="10" t="str">
        <f>IF($O217="","",VLOOKUP($O217,'Revised vs YTD group'!$A$5:$M$500,8,FALSE))</f>
        <v/>
      </c>
      <c r="H217" s="10" t="str">
        <f>IF($O217="","",VLOOKUP($O217,'Revised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IF($O218="","",VLOOKUP($O218,'Revised vs YTD group'!$A$5:$M$500,2,FALSE))</f>
        <v/>
      </c>
      <c r="B218" t="str">
        <f>IF($O218="","",VLOOKUP($O218,'Revised vs YTD group'!$A$5:$M$500,3,FALSE))</f>
        <v/>
      </c>
      <c r="C218" t="str">
        <f>IF($O218="","",VLOOKUP($O218,'Revised vs YTD group'!$A$5:$M$500,4,FALSE))</f>
        <v/>
      </c>
      <c r="D218" t="str">
        <f>IF($O218="","",VLOOKUP($O218,'Revised vs YTD group'!$A$5:$M$500,5,FALSE))</f>
        <v/>
      </c>
      <c r="E218" t="str">
        <f>IF($O218="","",VLOOKUP($O218,'Revised vs YTD group'!$A$5:$M$500,6,FALSE))</f>
        <v/>
      </c>
      <c r="F218" t="str">
        <f>IF($O218="","",VLOOKUP($O218,'Revised vs YTD group'!$A$5:$M$500,7,FALSE))</f>
        <v/>
      </c>
      <c r="G218" s="10" t="str">
        <f>IF($O218="","",VLOOKUP($O218,'Revised vs YTD group'!$A$5:$M$500,8,FALSE))</f>
        <v/>
      </c>
      <c r="H218" s="10" t="str">
        <f>IF($O218="","",VLOOKUP($O218,'Revised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IF($O219="","",VLOOKUP($O219,'Revised vs YTD group'!$A$5:$M$500,2,FALSE))</f>
        <v/>
      </c>
      <c r="B219" t="str">
        <f>IF($O219="","",VLOOKUP($O219,'Revised vs YTD group'!$A$5:$M$500,3,FALSE))</f>
        <v/>
      </c>
      <c r="C219" t="str">
        <f>IF($O219="","",VLOOKUP($O219,'Revised vs YTD group'!$A$5:$M$500,4,FALSE))</f>
        <v/>
      </c>
      <c r="D219" t="str">
        <f>IF($O219="","",VLOOKUP($O219,'Revised vs YTD group'!$A$5:$M$500,5,FALSE))</f>
        <v/>
      </c>
      <c r="E219" t="str">
        <f>IF($O219="","",VLOOKUP($O219,'Revised vs YTD group'!$A$5:$M$500,6,FALSE))</f>
        <v/>
      </c>
      <c r="F219" t="str">
        <f>IF($O219="","",VLOOKUP($O219,'Revised vs YTD group'!$A$5:$M$500,7,FALSE))</f>
        <v/>
      </c>
      <c r="G219" s="10" t="str">
        <f>IF($O219="","",VLOOKUP($O219,'Revised vs YTD group'!$A$5:$M$500,8,FALSE))</f>
        <v/>
      </c>
      <c r="H219" s="10" t="str">
        <f>IF($O219="","",VLOOKUP($O219,'Revised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IF($O220="","",VLOOKUP($O220,'Revised vs YTD group'!$A$5:$M$500,2,FALSE))</f>
        <v/>
      </c>
      <c r="B220" t="str">
        <f>IF($O220="","",VLOOKUP($O220,'Revised vs YTD group'!$A$5:$M$500,3,FALSE))</f>
        <v/>
      </c>
      <c r="C220" t="str">
        <f>IF($O220="","",VLOOKUP($O220,'Revised vs YTD group'!$A$5:$M$500,4,FALSE))</f>
        <v/>
      </c>
      <c r="D220" t="str">
        <f>IF($O220="","",VLOOKUP($O220,'Revised vs YTD group'!$A$5:$M$500,5,FALSE))</f>
        <v/>
      </c>
      <c r="E220" t="str">
        <f>IF($O220="","",VLOOKUP($O220,'Revised vs YTD group'!$A$5:$M$500,6,FALSE))</f>
        <v/>
      </c>
      <c r="F220" t="str">
        <f>IF($O220="","",VLOOKUP($O220,'Revised vs YTD group'!$A$5:$M$500,7,FALSE))</f>
        <v/>
      </c>
      <c r="G220" s="10" t="str">
        <f>IF($O220="","",VLOOKUP($O220,'Revised vs YTD group'!$A$5:$M$500,8,FALSE))</f>
        <v/>
      </c>
      <c r="H220" s="10" t="str">
        <f>IF($O220="","",VLOOKUP($O220,'Revised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IF($O221="","",VLOOKUP($O221,'Revised vs YTD group'!$A$5:$M$500,2,FALSE))</f>
        <v/>
      </c>
      <c r="B221" t="str">
        <f>IF($O221="","",VLOOKUP($O221,'Revised vs YTD group'!$A$5:$M$500,3,FALSE))</f>
        <v/>
      </c>
      <c r="C221" t="str">
        <f>IF($O221="","",VLOOKUP($O221,'Revised vs YTD group'!$A$5:$M$500,4,FALSE))</f>
        <v/>
      </c>
      <c r="D221" t="str">
        <f>IF($O221="","",VLOOKUP($O221,'Revised vs YTD group'!$A$5:$M$500,5,FALSE))</f>
        <v/>
      </c>
      <c r="E221" t="str">
        <f>IF($O221="","",VLOOKUP($O221,'Revised vs YTD group'!$A$5:$M$500,6,FALSE))</f>
        <v/>
      </c>
      <c r="F221" t="str">
        <f>IF($O221="","",VLOOKUP($O221,'Revised vs YTD group'!$A$5:$M$500,7,FALSE))</f>
        <v/>
      </c>
      <c r="G221" s="10" t="str">
        <f>IF($O221="","",VLOOKUP($O221,'Revised vs YTD group'!$A$5:$M$500,8,FALSE))</f>
        <v/>
      </c>
      <c r="H221" s="10" t="str">
        <f>IF($O221="","",VLOOKUP($O221,'Revised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IF($O222="","",VLOOKUP($O222,'Revised vs YTD group'!$A$5:$M$500,2,FALSE))</f>
        <v/>
      </c>
      <c r="B222" t="str">
        <f>IF($O222="","",VLOOKUP($O222,'Revised vs YTD group'!$A$5:$M$500,3,FALSE))</f>
        <v/>
      </c>
      <c r="C222" t="str">
        <f>IF($O222="","",VLOOKUP($O222,'Revised vs YTD group'!$A$5:$M$500,4,FALSE))</f>
        <v/>
      </c>
      <c r="D222" t="str">
        <f>IF($O222="","",VLOOKUP($O222,'Revised vs YTD group'!$A$5:$M$500,5,FALSE))</f>
        <v/>
      </c>
      <c r="E222" t="str">
        <f>IF($O222="","",VLOOKUP($O222,'Revised vs YTD group'!$A$5:$M$500,6,FALSE))</f>
        <v/>
      </c>
      <c r="F222" t="str">
        <f>IF($O222="","",VLOOKUP($O222,'Revised vs YTD group'!$A$5:$M$500,7,FALSE))</f>
        <v/>
      </c>
      <c r="G222" s="10" t="str">
        <f>IF($O222="","",VLOOKUP($O222,'Revised vs YTD group'!$A$5:$M$500,8,FALSE))</f>
        <v/>
      </c>
      <c r="H222" s="10" t="str">
        <f>IF($O222="","",VLOOKUP($O222,'Revised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IF($O223="","",VLOOKUP($O223,'Revised vs YTD group'!$A$5:$M$500,2,FALSE))</f>
        <v/>
      </c>
      <c r="B223" t="str">
        <f>IF($O223="","",VLOOKUP($O223,'Revised vs YTD group'!$A$5:$M$500,3,FALSE))</f>
        <v/>
      </c>
      <c r="C223" t="str">
        <f>IF($O223="","",VLOOKUP($O223,'Revised vs YTD group'!$A$5:$M$500,4,FALSE))</f>
        <v/>
      </c>
      <c r="D223" t="str">
        <f>IF($O223="","",VLOOKUP($O223,'Revised vs YTD group'!$A$5:$M$500,5,FALSE))</f>
        <v/>
      </c>
      <c r="E223" t="str">
        <f>IF($O223="","",VLOOKUP($O223,'Revised vs YTD group'!$A$5:$M$500,6,FALSE))</f>
        <v/>
      </c>
      <c r="F223" t="str">
        <f>IF($O223="","",VLOOKUP($O223,'Revised vs YTD group'!$A$5:$M$500,7,FALSE))</f>
        <v/>
      </c>
      <c r="G223" s="10" t="str">
        <f>IF($O223="","",VLOOKUP($O223,'Revised vs YTD group'!$A$5:$M$500,8,FALSE))</f>
        <v/>
      </c>
      <c r="H223" s="10" t="str">
        <f>IF($O223="","",VLOOKUP($O223,'Revised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IF($O224="","",VLOOKUP($O224,'Revised vs YTD group'!$A$5:$M$500,2,FALSE))</f>
        <v/>
      </c>
      <c r="B224" t="str">
        <f>IF($O224="","",VLOOKUP($O224,'Revised vs YTD group'!$A$5:$M$500,3,FALSE))</f>
        <v/>
      </c>
      <c r="C224" t="str">
        <f>IF($O224="","",VLOOKUP($O224,'Revised vs YTD group'!$A$5:$M$500,4,FALSE))</f>
        <v/>
      </c>
      <c r="D224" t="str">
        <f>IF($O224="","",VLOOKUP($O224,'Revised vs YTD group'!$A$5:$M$500,5,FALSE))</f>
        <v/>
      </c>
      <c r="E224" t="str">
        <f>IF($O224="","",VLOOKUP($O224,'Revised vs YTD group'!$A$5:$M$500,6,FALSE))</f>
        <v/>
      </c>
      <c r="F224" t="str">
        <f>IF($O224="","",VLOOKUP($O224,'Revised vs YTD group'!$A$5:$M$500,7,FALSE))</f>
        <v/>
      </c>
      <c r="G224" s="10" t="str">
        <f>IF($O224="","",VLOOKUP($O224,'Revised vs YTD group'!$A$5:$M$500,8,FALSE))</f>
        <v/>
      </c>
      <c r="H224" s="10" t="str">
        <f>IF($O224="","",VLOOKUP($O224,'Revised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IF($O225="","",VLOOKUP($O225,'Revised vs YTD group'!$A$5:$M$500,2,FALSE))</f>
        <v/>
      </c>
      <c r="B225" t="str">
        <f>IF($O225="","",VLOOKUP($O225,'Revised vs YTD group'!$A$5:$M$500,3,FALSE))</f>
        <v/>
      </c>
      <c r="C225" t="str">
        <f>IF($O225="","",VLOOKUP($O225,'Revised vs YTD group'!$A$5:$M$500,4,FALSE))</f>
        <v/>
      </c>
      <c r="D225" t="str">
        <f>IF($O225="","",VLOOKUP($O225,'Revised vs YTD group'!$A$5:$M$500,5,FALSE))</f>
        <v/>
      </c>
      <c r="E225" t="str">
        <f>IF($O225="","",VLOOKUP($O225,'Revised vs YTD group'!$A$5:$M$500,6,FALSE))</f>
        <v/>
      </c>
      <c r="F225" t="str">
        <f>IF($O225="","",VLOOKUP($O225,'Revised vs YTD group'!$A$5:$M$500,7,FALSE))</f>
        <v/>
      </c>
      <c r="G225" s="10" t="str">
        <f>IF($O225="","",VLOOKUP($O225,'Revised vs YTD group'!$A$5:$M$500,8,FALSE))</f>
        <v/>
      </c>
      <c r="H225" s="10" t="str">
        <f>IF($O225="","",VLOOKUP($O225,'Revised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IF($O226="","",VLOOKUP($O226,'Revised vs YTD group'!$A$5:$M$500,2,FALSE))</f>
        <v/>
      </c>
      <c r="B226" t="str">
        <f>IF($O226="","",VLOOKUP($O226,'Revised vs YTD group'!$A$5:$M$500,3,FALSE))</f>
        <v/>
      </c>
      <c r="C226" t="str">
        <f>IF($O226="","",VLOOKUP($O226,'Revised vs YTD group'!$A$5:$M$500,4,FALSE))</f>
        <v/>
      </c>
      <c r="D226" t="str">
        <f>IF($O226="","",VLOOKUP($O226,'Revised vs YTD group'!$A$5:$M$500,5,FALSE))</f>
        <v/>
      </c>
      <c r="E226" t="str">
        <f>IF($O226="","",VLOOKUP($O226,'Revised vs YTD group'!$A$5:$M$500,6,FALSE))</f>
        <v/>
      </c>
      <c r="F226" t="str">
        <f>IF($O226="","",VLOOKUP($O226,'Revised vs YTD group'!$A$5:$M$500,7,FALSE))</f>
        <v/>
      </c>
      <c r="G226" s="10" t="str">
        <f>IF($O226="","",VLOOKUP($O226,'Revised vs YTD group'!$A$5:$M$500,8,FALSE))</f>
        <v/>
      </c>
      <c r="H226" s="10" t="str">
        <f>IF($O226="","",VLOOKUP($O226,'Revised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IF($O227="","",VLOOKUP($O227,'Revised vs YTD group'!$A$5:$M$500,2,FALSE))</f>
        <v/>
      </c>
      <c r="B227" t="str">
        <f>IF($O227="","",VLOOKUP($O227,'Revised vs YTD group'!$A$5:$M$500,3,FALSE))</f>
        <v/>
      </c>
      <c r="C227" t="str">
        <f>IF($O227="","",VLOOKUP($O227,'Revised vs YTD group'!$A$5:$M$500,4,FALSE))</f>
        <v/>
      </c>
      <c r="D227" t="str">
        <f>IF($O227="","",VLOOKUP($O227,'Revised vs YTD group'!$A$5:$M$500,5,FALSE))</f>
        <v/>
      </c>
      <c r="E227" t="str">
        <f>IF($O227="","",VLOOKUP($O227,'Revised vs YTD group'!$A$5:$M$500,6,FALSE))</f>
        <v/>
      </c>
      <c r="F227" t="str">
        <f>IF($O227="","",VLOOKUP($O227,'Revised vs YTD group'!$A$5:$M$500,7,FALSE))</f>
        <v/>
      </c>
      <c r="G227" s="10" t="str">
        <f>IF($O227="","",VLOOKUP($O227,'Revised vs YTD group'!$A$5:$M$500,8,FALSE))</f>
        <v/>
      </c>
      <c r="H227" s="10" t="str">
        <f>IF($O227="","",VLOOKUP($O227,'Revised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IF($O228="","",VLOOKUP($O228,'Revised vs YTD group'!$A$5:$M$500,2,FALSE))</f>
        <v/>
      </c>
      <c r="B228" t="str">
        <f>IF($O228="","",VLOOKUP($O228,'Revised vs YTD group'!$A$5:$M$500,3,FALSE))</f>
        <v/>
      </c>
      <c r="C228" t="str">
        <f>IF($O228="","",VLOOKUP($O228,'Revised vs YTD group'!$A$5:$M$500,4,FALSE))</f>
        <v/>
      </c>
      <c r="D228" t="str">
        <f>IF($O228="","",VLOOKUP($O228,'Revised vs YTD group'!$A$5:$M$500,5,FALSE))</f>
        <v/>
      </c>
      <c r="E228" t="str">
        <f>IF($O228="","",VLOOKUP($O228,'Revised vs YTD group'!$A$5:$M$500,6,FALSE))</f>
        <v/>
      </c>
      <c r="F228" t="str">
        <f>IF($O228="","",VLOOKUP($O228,'Revised vs YTD group'!$A$5:$M$500,7,FALSE))</f>
        <v/>
      </c>
      <c r="G228" s="10" t="str">
        <f>IF($O228="","",VLOOKUP($O228,'Revised vs YTD group'!$A$5:$M$500,8,FALSE))</f>
        <v/>
      </c>
      <c r="H228" s="10" t="str">
        <f>IF($O228="","",VLOOKUP($O228,'Revised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IF($O229="","",VLOOKUP($O229,'Revised vs YTD group'!$A$5:$M$500,2,FALSE))</f>
        <v/>
      </c>
      <c r="B229" t="str">
        <f>IF($O229="","",VLOOKUP($O229,'Revised vs YTD group'!$A$5:$M$500,3,FALSE))</f>
        <v/>
      </c>
      <c r="C229" t="str">
        <f>IF($O229="","",VLOOKUP($O229,'Revised vs YTD group'!$A$5:$M$500,4,FALSE))</f>
        <v/>
      </c>
      <c r="D229" t="str">
        <f>IF($O229="","",VLOOKUP($O229,'Revised vs YTD group'!$A$5:$M$500,5,FALSE))</f>
        <v/>
      </c>
      <c r="E229" t="str">
        <f>IF($O229="","",VLOOKUP($O229,'Revised vs YTD group'!$A$5:$M$500,6,FALSE))</f>
        <v/>
      </c>
      <c r="F229" t="str">
        <f>IF($O229="","",VLOOKUP($O229,'Revised vs YTD group'!$A$5:$M$500,7,FALSE))</f>
        <v/>
      </c>
      <c r="G229" s="10" t="str">
        <f>IF($O229="","",VLOOKUP($O229,'Revised vs YTD group'!$A$5:$M$500,8,FALSE))</f>
        <v/>
      </c>
      <c r="H229" s="10" t="str">
        <f>IF($O229="","",VLOOKUP($O229,'Revised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IF($O230="","",VLOOKUP($O230,'Revised vs YTD group'!$A$5:$M$500,2,FALSE))</f>
        <v/>
      </c>
      <c r="B230" t="str">
        <f>IF($O230="","",VLOOKUP($O230,'Revised vs YTD group'!$A$5:$M$500,3,FALSE))</f>
        <v/>
      </c>
      <c r="C230" t="str">
        <f>IF($O230="","",VLOOKUP($O230,'Revised vs YTD group'!$A$5:$M$500,4,FALSE))</f>
        <v/>
      </c>
      <c r="D230" t="str">
        <f>IF($O230="","",VLOOKUP($O230,'Revised vs YTD group'!$A$5:$M$500,5,FALSE))</f>
        <v/>
      </c>
      <c r="E230" t="str">
        <f>IF($O230="","",VLOOKUP($O230,'Revised vs YTD group'!$A$5:$M$500,6,FALSE))</f>
        <v/>
      </c>
      <c r="F230" t="str">
        <f>IF($O230="","",VLOOKUP($O230,'Revised vs YTD group'!$A$5:$M$500,7,FALSE))</f>
        <v/>
      </c>
      <c r="G230" s="10" t="str">
        <f>IF($O230="","",VLOOKUP($O230,'Revised vs YTD group'!$A$5:$M$500,8,FALSE))</f>
        <v/>
      </c>
      <c r="H230" s="10" t="str">
        <f>IF($O230="","",VLOOKUP($O230,'Revised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IF($O231="","",VLOOKUP($O231,'Revised vs YTD group'!$A$5:$M$500,2,FALSE))</f>
        <v/>
      </c>
      <c r="B231" t="str">
        <f>IF($O231="","",VLOOKUP($O231,'Revised vs YTD group'!$A$5:$M$500,3,FALSE))</f>
        <v/>
      </c>
      <c r="C231" t="str">
        <f>IF($O231="","",VLOOKUP($O231,'Revised vs YTD group'!$A$5:$M$500,4,FALSE))</f>
        <v/>
      </c>
      <c r="D231" t="str">
        <f>IF($O231="","",VLOOKUP($O231,'Revised vs YTD group'!$A$5:$M$500,5,FALSE))</f>
        <v/>
      </c>
      <c r="E231" t="str">
        <f>IF($O231="","",VLOOKUP($O231,'Revised vs YTD group'!$A$5:$M$500,6,FALSE))</f>
        <v/>
      </c>
      <c r="F231" t="str">
        <f>IF($O231="","",VLOOKUP($O231,'Revised vs YTD group'!$A$5:$M$500,7,FALSE))</f>
        <v/>
      </c>
      <c r="G231" s="10" t="str">
        <f>IF($O231="","",VLOOKUP($O231,'Revised vs YTD group'!$A$5:$M$500,8,FALSE))</f>
        <v/>
      </c>
      <c r="H231" s="10" t="str">
        <f>IF($O231="","",VLOOKUP($O231,'Revised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IF($O232="","",VLOOKUP($O232,'Revised vs YTD group'!$A$5:$M$500,2,FALSE))</f>
        <v/>
      </c>
      <c r="B232" t="str">
        <f>IF($O232="","",VLOOKUP($O232,'Revised vs YTD group'!$A$5:$M$500,3,FALSE))</f>
        <v/>
      </c>
      <c r="C232" t="str">
        <f>IF($O232="","",VLOOKUP($O232,'Revised vs YTD group'!$A$5:$M$500,4,FALSE))</f>
        <v/>
      </c>
      <c r="D232" t="str">
        <f>IF($O232="","",VLOOKUP($O232,'Revised vs YTD group'!$A$5:$M$500,5,FALSE))</f>
        <v/>
      </c>
      <c r="E232" t="str">
        <f>IF($O232="","",VLOOKUP($O232,'Revised vs YTD group'!$A$5:$M$500,6,FALSE))</f>
        <v/>
      </c>
      <c r="F232" t="str">
        <f>IF($O232="","",VLOOKUP($O232,'Revised vs YTD group'!$A$5:$M$500,7,FALSE))</f>
        <v/>
      </c>
      <c r="G232" s="10" t="str">
        <f>IF($O232="","",VLOOKUP($O232,'Revised vs YTD group'!$A$5:$M$500,8,FALSE))</f>
        <v/>
      </c>
      <c r="H232" s="10" t="str">
        <f>IF($O232="","",VLOOKUP($O232,'Revised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IF($O233="","",VLOOKUP($O233,'Revised vs YTD group'!$A$5:$M$500,2,FALSE))</f>
        <v/>
      </c>
      <c r="B233" t="str">
        <f>IF($O233="","",VLOOKUP($O233,'Revised vs YTD group'!$A$5:$M$500,3,FALSE))</f>
        <v/>
      </c>
      <c r="C233" t="str">
        <f>IF($O233="","",VLOOKUP($O233,'Revised vs YTD group'!$A$5:$M$500,4,FALSE))</f>
        <v/>
      </c>
      <c r="D233" t="str">
        <f>IF($O233="","",VLOOKUP($O233,'Revised vs YTD group'!$A$5:$M$500,5,FALSE))</f>
        <v/>
      </c>
      <c r="E233" t="str">
        <f>IF($O233="","",VLOOKUP($O233,'Revised vs YTD group'!$A$5:$M$500,6,FALSE))</f>
        <v/>
      </c>
      <c r="F233" t="str">
        <f>IF($O233="","",VLOOKUP($O233,'Revised vs YTD group'!$A$5:$M$500,7,FALSE))</f>
        <v/>
      </c>
      <c r="G233" s="10" t="str">
        <f>IF($O233="","",VLOOKUP($O233,'Revised vs YTD group'!$A$5:$M$500,8,FALSE))</f>
        <v/>
      </c>
      <c r="H233" s="10" t="str">
        <f>IF($O233="","",VLOOKUP($O233,'Revised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IF($O234="","",VLOOKUP($O234,'Revised vs YTD group'!$A$5:$M$500,2,FALSE))</f>
        <v/>
      </c>
      <c r="B234" t="str">
        <f>IF($O234="","",VLOOKUP($O234,'Revised vs YTD group'!$A$5:$M$500,3,FALSE))</f>
        <v/>
      </c>
      <c r="C234" t="str">
        <f>IF($O234="","",VLOOKUP($O234,'Revised vs YTD group'!$A$5:$M$500,4,FALSE))</f>
        <v/>
      </c>
      <c r="D234" t="str">
        <f>IF($O234="","",VLOOKUP($O234,'Revised vs YTD group'!$A$5:$M$500,5,FALSE))</f>
        <v/>
      </c>
      <c r="E234" t="str">
        <f>IF($O234="","",VLOOKUP($O234,'Revised vs YTD group'!$A$5:$M$500,6,FALSE))</f>
        <v/>
      </c>
      <c r="F234" t="str">
        <f>IF($O234="","",VLOOKUP($O234,'Revised vs YTD group'!$A$5:$M$500,7,FALSE))</f>
        <v/>
      </c>
      <c r="G234" s="10" t="str">
        <f>IF($O234="","",VLOOKUP($O234,'Revised vs YTD group'!$A$5:$M$500,8,FALSE))</f>
        <v/>
      </c>
      <c r="H234" s="10" t="str">
        <f>IF($O234="","",VLOOKUP($O234,'Revised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IF($O235="","",VLOOKUP($O235,'Revised vs YTD group'!$A$5:$M$500,2,FALSE))</f>
        <v/>
      </c>
      <c r="B235" t="str">
        <f>IF($O235="","",VLOOKUP($O235,'Revised vs YTD group'!$A$5:$M$500,3,FALSE))</f>
        <v/>
      </c>
      <c r="C235" t="str">
        <f>IF($O235="","",VLOOKUP($O235,'Revised vs YTD group'!$A$5:$M$500,4,FALSE))</f>
        <v/>
      </c>
      <c r="D235" t="str">
        <f>IF($O235="","",VLOOKUP($O235,'Revised vs YTD group'!$A$5:$M$500,5,FALSE))</f>
        <v/>
      </c>
      <c r="E235" t="str">
        <f>IF($O235="","",VLOOKUP($O235,'Revised vs YTD group'!$A$5:$M$500,6,FALSE))</f>
        <v/>
      </c>
      <c r="F235" t="str">
        <f>IF($O235="","",VLOOKUP($O235,'Revised vs YTD group'!$A$5:$M$500,7,FALSE))</f>
        <v/>
      </c>
      <c r="G235" s="10" t="str">
        <f>IF($O235="","",VLOOKUP($O235,'Revised vs YTD group'!$A$5:$M$500,8,FALSE))</f>
        <v/>
      </c>
      <c r="H235" s="10" t="str">
        <f>IF($O235="","",VLOOKUP($O235,'Revised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IF($O236="","",VLOOKUP($O236,'Revised vs YTD group'!$A$5:$M$500,2,FALSE))</f>
        <v/>
      </c>
      <c r="B236" t="str">
        <f>IF($O236="","",VLOOKUP($O236,'Revised vs YTD group'!$A$5:$M$500,3,FALSE))</f>
        <v/>
      </c>
      <c r="C236" t="str">
        <f>IF($O236="","",VLOOKUP($O236,'Revised vs YTD group'!$A$5:$M$500,4,FALSE))</f>
        <v/>
      </c>
      <c r="D236" t="str">
        <f>IF($O236="","",VLOOKUP($O236,'Revised vs YTD group'!$A$5:$M$500,5,FALSE))</f>
        <v/>
      </c>
      <c r="E236" t="str">
        <f>IF($O236="","",VLOOKUP($O236,'Revised vs YTD group'!$A$5:$M$500,6,FALSE))</f>
        <v/>
      </c>
      <c r="F236" t="str">
        <f>IF($O236="","",VLOOKUP($O236,'Revised vs YTD group'!$A$5:$M$500,7,FALSE))</f>
        <v/>
      </c>
      <c r="G236" s="10" t="str">
        <f>IF($O236="","",VLOOKUP($O236,'Revised vs YTD group'!$A$5:$M$500,8,FALSE))</f>
        <v/>
      </c>
      <c r="H236" s="10" t="str">
        <f>IF($O236="","",VLOOKUP($O236,'Revised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IF($O237="","",VLOOKUP($O237,'Revised vs YTD group'!$A$5:$M$500,2,FALSE))</f>
        <v/>
      </c>
      <c r="B237" t="str">
        <f>IF($O237="","",VLOOKUP($O237,'Revised vs YTD group'!$A$5:$M$500,3,FALSE))</f>
        <v/>
      </c>
      <c r="C237" t="str">
        <f>IF($O237="","",VLOOKUP($O237,'Revised vs YTD group'!$A$5:$M$500,4,FALSE))</f>
        <v/>
      </c>
      <c r="D237" t="str">
        <f>IF($O237="","",VLOOKUP($O237,'Revised vs YTD group'!$A$5:$M$500,5,FALSE))</f>
        <v/>
      </c>
      <c r="E237" t="str">
        <f>IF($O237="","",VLOOKUP($O237,'Revised vs YTD group'!$A$5:$M$500,6,FALSE))</f>
        <v/>
      </c>
      <c r="F237" t="str">
        <f>IF($O237="","",VLOOKUP($O237,'Revised vs YTD group'!$A$5:$M$500,7,FALSE))</f>
        <v/>
      </c>
      <c r="G237" s="10" t="str">
        <f>IF($O237="","",VLOOKUP($O237,'Revised vs YTD group'!$A$5:$M$500,8,FALSE))</f>
        <v/>
      </c>
      <c r="H237" s="10" t="str">
        <f>IF($O237="","",VLOOKUP($O237,'Revised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IF($O238="","",VLOOKUP($O238,'Revised vs YTD group'!$A$5:$M$500,2,FALSE))</f>
        <v/>
      </c>
      <c r="B238" t="str">
        <f>IF($O238="","",VLOOKUP($O238,'Revised vs YTD group'!$A$5:$M$500,3,FALSE))</f>
        <v/>
      </c>
      <c r="C238" t="str">
        <f>IF($O238="","",VLOOKUP($O238,'Revised vs YTD group'!$A$5:$M$500,4,FALSE))</f>
        <v/>
      </c>
      <c r="D238" t="str">
        <f>IF($O238="","",VLOOKUP($O238,'Revised vs YTD group'!$A$5:$M$500,5,FALSE))</f>
        <v/>
      </c>
      <c r="E238" t="str">
        <f>IF($O238="","",VLOOKUP($O238,'Revised vs YTD group'!$A$5:$M$500,6,FALSE))</f>
        <v/>
      </c>
      <c r="F238" t="str">
        <f>IF($O238="","",VLOOKUP($O238,'Revised vs YTD group'!$A$5:$M$500,7,FALSE))</f>
        <v/>
      </c>
      <c r="G238" s="10" t="str">
        <f>IF($O238="","",VLOOKUP($O238,'Revised vs YTD group'!$A$5:$M$500,8,FALSE))</f>
        <v/>
      </c>
      <c r="H238" s="10" t="str">
        <f>IF($O238="","",VLOOKUP($O238,'Revised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IF($O239="","",VLOOKUP($O239,'Revised vs YTD group'!$A$5:$M$500,2,FALSE))</f>
        <v/>
      </c>
      <c r="B239" t="str">
        <f>IF($O239="","",VLOOKUP($O239,'Revised vs YTD group'!$A$5:$M$500,3,FALSE))</f>
        <v/>
      </c>
      <c r="C239" t="str">
        <f>IF($O239="","",VLOOKUP($O239,'Revised vs YTD group'!$A$5:$M$500,4,FALSE))</f>
        <v/>
      </c>
      <c r="D239" t="str">
        <f>IF($O239="","",VLOOKUP($O239,'Revised vs YTD group'!$A$5:$M$500,5,FALSE))</f>
        <v/>
      </c>
      <c r="E239" t="str">
        <f>IF($O239="","",VLOOKUP($O239,'Revised vs YTD group'!$A$5:$M$500,6,FALSE))</f>
        <v/>
      </c>
      <c r="F239" t="str">
        <f>IF($O239="","",VLOOKUP($O239,'Revised vs YTD group'!$A$5:$M$500,7,FALSE))</f>
        <v/>
      </c>
      <c r="G239" s="10" t="str">
        <f>IF($O239="","",VLOOKUP($O239,'Revised vs YTD group'!$A$5:$M$500,8,FALSE))</f>
        <v/>
      </c>
      <c r="H239" s="10" t="str">
        <f>IF($O239="","",VLOOKUP($O239,'Revised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IF($O240="","",VLOOKUP($O240,'Revised vs YTD group'!$A$5:$M$500,2,FALSE))</f>
        <v/>
      </c>
      <c r="B240" t="str">
        <f>IF($O240="","",VLOOKUP($O240,'Revised vs YTD group'!$A$5:$M$500,3,FALSE))</f>
        <v/>
      </c>
      <c r="C240" t="str">
        <f>IF($O240="","",VLOOKUP($O240,'Revised vs YTD group'!$A$5:$M$500,4,FALSE))</f>
        <v/>
      </c>
      <c r="D240" t="str">
        <f>IF($O240="","",VLOOKUP($O240,'Revised vs YTD group'!$A$5:$M$500,5,FALSE))</f>
        <v/>
      </c>
      <c r="E240" t="str">
        <f>IF($O240="","",VLOOKUP($O240,'Revised vs YTD group'!$A$5:$M$500,6,FALSE))</f>
        <v/>
      </c>
      <c r="F240" t="str">
        <f>IF($O240="","",VLOOKUP($O240,'Revised vs YTD group'!$A$5:$M$500,7,FALSE))</f>
        <v/>
      </c>
      <c r="G240" s="10" t="str">
        <f>IF($O240="","",VLOOKUP($O240,'Revised vs YTD group'!$A$5:$M$500,8,FALSE))</f>
        <v/>
      </c>
      <c r="H240" s="10" t="str">
        <f>IF($O240="","",VLOOKUP($O240,'Revised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IF($O241="","",VLOOKUP($O241,'Revised vs YTD group'!$A$5:$M$500,2,FALSE))</f>
        <v/>
      </c>
      <c r="B241" t="str">
        <f>IF($O241="","",VLOOKUP($O241,'Revised vs YTD group'!$A$5:$M$500,3,FALSE))</f>
        <v/>
      </c>
      <c r="C241" t="str">
        <f>IF($O241="","",VLOOKUP($O241,'Revised vs YTD group'!$A$5:$M$500,4,FALSE))</f>
        <v/>
      </c>
      <c r="D241" t="str">
        <f>IF($O241="","",VLOOKUP($O241,'Revised vs YTD group'!$A$5:$M$500,5,FALSE))</f>
        <v/>
      </c>
      <c r="E241" t="str">
        <f>IF($O241="","",VLOOKUP($O241,'Revised vs YTD group'!$A$5:$M$500,6,FALSE))</f>
        <v/>
      </c>
      <c r="F241" t="str">
        <f>IF($O241="","",VLOOKUP($O241,'Revised vs YTD group'!$A$5:$M$500,7,FALSE))</f>
        <v/>
      </c>
      <c r="G241" s="10" t="str">
        <f>IF($O241="","",VLOOKUP($O241,'Revised vs YTD group'!$A$5:$M$500,8,FALSE))</f>
        <v/>
      </c>
      <c r="H241" s="10" t="str">
        <f>IF($O241="","",VLOOKUP($O241,'Revised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IF($O242="","",VLOOKUP($O242,'Revised vs YTD group'!$A$5:$M$500,2,FALSE))</f>
        <v/>
      </c>
      <c r="B242" t="str">
        <f>IF($O242="","",VLOOKUP($O242,'Revised vs YTD group'!$A$5:$M$500,3,FALSE))</f>
        <v/>
      </c>
      <c r="C242" t="str">
        <f>IF($O242="","",VLOOKUP($O242,'Revised vs YTD group'!$A$5:$M$500,4,FALSE))</f>
        <v/>
      </c>
      <c r="D242" t="str">
        <f>IF($O242="","",VLOOKUP($O242,'Revised vs YTD group'!$A$5:$M$500,5,FALSE))</f>
        <v/>
      </c>
      <c r="E242" t="str">
        <f>IF($O242="","",VLOOKUP($O242,'Revised vs YTD group'!$A$5:$M$500,6,FALSE))</f>
        <v/>
      </c>
      <c r="F242" t="str">
        <f>IF($O242="","",VLOOKUP($O242,'Revised vs YTD group'!$A$5:$M$500,7,FALSE))</f>
        <v/>
      </c>
      <c r="G242" s="10" t="str">
        <f>IF($O242="","",VLOOKUP($O242,'Revised vs YTD group'!$A$5:$M$500,8,FALSE))</f>
        <v/>
      </c>
      <c r="H242" s="10" t="str">
        <f>IF($O242="","",VLOOKUP($O242,'Revised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IF($O243="","",VLOOKUP($O243,'Revised vs YTD group'!$A$5:$M$500,2,FALSE))</f>
        <v/>
      </c>
      <c r="B243" t="str">
        <f>IF($O243="","",VLOOKUP($O243,'Revised vs YTD group'!$A$5:$M$500,3,FALSE))</f>
        <v/>
      </c>
      <c r="C243" t="str">
        <f>IF($O243="","",VLOOKUP($O243,'Revised vs YTD group'!$A$5:$M$500,4,FALSE))</f>
        <v/>
      </c>
      <c r="D243" t="str">
        <f>IF($O243="","",VLOOKUP($O243,'Revised vs YTD group'!$A$5:$M$500,5,FALSE))</f>
        <v/>
      </c>
      <c r="E243" t="str">
        <f>IF($O243="","",VLOOKUP($O243,'Revised vs YTD group'!$A$5:$M$500,6,FALSE))</f>
        <v/>
      </c>
      <c r="F243" t="str">
        <f>IF($O243="","",VLOOKUP($O243,'Revised vs YTD group'!$A$5:$M$500,7,FALSE))</f>
        <v/>
      </c>
      <c r="G243" s="10" t="str">
        <f>IF($O243="","",VLOOKUP($O243,'Revised vs YTD group'!$A$5:$M$500,8,FALSE))</f>
        <v/>
      </c>
      <c r="H243" s="10" t="str">
        <f>IF($O243="","",VLOOKUP($O243,'Revised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IF($O244="","",VLOOKUP($O244,'Revised vs YTD group'!$A$5:$M$500,2,FALSE))</f>
        <v/>
      </c>
      <c r="B244" t="str">
        <f>IF($O244="","",VLOOKUP($O244,'Revised vs YTD group'!$A$5:$M$500,3,FALSE))</f>
        <v/>
      </c>
      <c r="C244" t="str">
        <f>IF($O244="","",VLOOKUP($O244,'Revised vs YTD group'!$A$5:$M$500,4,FALSE))</f>
        <v/>
      </c>
      <c r="D244" t="str">
        <f>IF($O244="","",VLOOKUP($O244,'Revised vs YTD group'!$A$5:$M$500,5,FALSE))</f>
        <v/>
      </c>
      <c r="E244" t="str">
        <f>IF($O244="","",VLOOKUP($O244,'Revised vs YTD group'!$A$5:$M$500,6,FALSE))</f>
        <v/>
      </c>
      <c r="F244" t="str">
        <f>IF($O244="","",VLOOKUP($O244,'Revised vs YTD group'!$A$5:$M$500,7,FALSE))</f>
        <v/>
      </c>
      <c r="G244" s="10" t="str">
        <f>IF($O244="","",VLOOKUP($O244,'Revised vs YTD group'!$A$5:$M$500,8,FALSE))</f>
        <v/>
      </c>
      <c r="H244" s="10" t="str">
        <f>IF($O244="","",VLOOKUP($O244,'Revised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IF($O245="","",VLOOKUP($O245,'Revised vs YTD group'!$A$5:$M$500,2,FALSE))</f>
        <v/>
      </c>
      <c r="B245" t="str">
        <f>IF($O245="","",VLOOKUP($O245,'Revised vs YTD group'!$A$5:$M$500,3,FALSE))</f>
        <v/>
      </c>
      <c r="C245" t="str">
        <f>IF($O245="","",VLOOKUP($O245,'Revised vs YTD group'!$A$5:$M$500,4,FALSE))</f>
        <v/>
      </c>
      <c r="D245" t="str">
        <f>IF($O245="","",VLOOKUP($O245,'Revised vs YTD group'!$A$5:$M$500,5,FALSE))</f>
        <v/>
      </c>
      <c r="E245" t="str">
        <f>IF($O245="","",VLOOKUP($O245,'Revised vs YTD group'!$A$5:$M$500,6,FALSE))</f>
        <v/>
      </c>
      <c r="F245" t="str">
        <f>IF($O245="","",VLOOKUP($O245,'Revised vs YTD group'!$A$5:$M$500,7,FALSE))</f>
        <v/>
      </c>
      <c r="G245" s="10" t="str">
        <f>IF($O245="","",VLOOKUP($O245,'Revised vs YTD group'!$A$5:$M$500,8,FALSE))</f>
        <v/>
      </c>
      <c r="H245" s="10" t="str">
        <f>IF($O245="","",VLOOKUP($O245,'Revised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IF($O246="","",VLOOKUP($O246,'Revised vs YTD group'!$A$5:$M$500,2,FALSE))</f>
        <v/>
      </c>
      <c r="B246" t="str">
        <f>IF($O246="","",VLOOKUP($O246,'Revised vs YTD group'!$A$5:$M$500,3,FALSE))</f>
        <v/>
      </c>
      <c r="C246" t="str">
        <f>IF($O246="","",VLOOKUP($O246,'Revised vs YTD group'!$A$5:$M$500,4,FALSE))</f>
        <v/>
      </c>
      <c r="D246" t="str">
        <f>IF($O246="","",VLOOKUP($O246,'Revised vs YTD group'!$A$5:$M$500,5,FALSE))</f>
        <v/>
      </c>
      <c r="E246" t="str">
        <f>IF($O246="","",VLOOKUP($O246,'Revised vs YTD group'!$A$5:$M$500,6,FALSE))</f>
        <v/>
      </c>
      <c r="F246" t="str">
        <f>IF($O246="","",VLOOKUP($O246,'Revised vs YTD group'!$A$5:$M$500,7,FALSE))</f>
        <v/>
      </c>
      <c r="G246" s="10" t="str">
        <f>IF($O246="","",VLOOKUP($O246,'Revised vs YTD group'!$A$5:$M$500,8,FALSE))</f>
        <v/>
      </c>
      <c r="H246" s="10" t="str">
        <f>IF($O246="","",VLOOKUP($O246,'Revised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IF($O247="","",VLOOKUP($O247,'Revised vs YTD group'!$A$5:$M$500,2,FALSE))</f>
        <v/>
      </c>
      <c r="B247" t="str">
        <f>IF($O247="","",VLOOKUP($O247,'Revised vs YTD group'!$A$5:$M$500,3,FALSE))</f>
        <v/>
      </c>
      <c r="C247" t="str">
        <f>IF($O247="","",VLOOKUP($O247,'Revised vs YTD group'!$A$5:$M$500,4,FALSE))</f>
        <v/>
      </c>
      <c r="D247" t="str">
        <f>IF($O247="","",VLOOKUP($O247,'Revised vs YTD group'!$A$5:$M$500,5,FALSE))</f>
        <v/>
      </c>
      <c r="E247" t="str">
        <f>IF($O247="","",VLOOKUP($O247,'Revised vs YTD group'!$A$5:$M$500,6,FALSE))</f>
        <v/>
      </c>
      <c r="F247" t="str">
        <f>IF($O247="","",VLOOKUP($O247,'Revised vs YTD group'!$A$5:$M$500,7,FALSE))</f>
        <v/>
      </c>
      <c r="G247" s="10" t="str">
        <f>IF($O247="","",VLOOKUP($O247,'Revised vs YTD group'!$A$5:$M$500,8,FALSE))</f>
        <v/>
      </c>
      <c r="H247" s="10" t="str">
        <f>IF($O247="","",VLOOKUP($O247,'Revised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IF($O248="","",VLOOKUP($O248,'Revised vs YTD group'!$A$5:$M$500,2,FALSE))</f>
        <v/>
      </c>
      <c r="B248" t="str">
        <f>IF($O248="","",VLOOKUP($O248,'Revised vs YTD group'!$A$5:$M$500,3,FALSE))</f>
        <v/>
      </c>
      <c r="C248" t="str">
        <f>IF($O248="","",VLOOKUP($O248,'Revised vs YTD group'!$A$5:$M$500,4,FALSE))</f>
        <v/>
      </c>
      <c r="D248" t="str">
        <f>IF($O248="","",VLOOKUP($O248,'Revised vs YTD group'!$A$5:$M$500,5,FALSE))</f>
        <v/>
      </c>
      <c r="E248" t="str">
        <f>IF($O248="","",VLOOKUP($O248,'Revised vs YTD group'!$A$5:$M$500,6,FALSE))</f>
        <v/>
      </c>
      <c r="F248" t="str">
        <f>IF($O248="","",VLOOKUP($O248,'Revised vs YTD group'!$A$5:$M$500,7,FALSE))</f>
        <v/>
      </c>
      <c r="G248" s="10" t="str">
        <f>IF($O248="","",VLOOKUP($O248,'Revised vs YTD group'!$A$5:$M$500,8,FALSE))</f>
        <v/>
      </c>
      <c r="H248" s="10" t="str">
        <f>IF($O248="","",VLOOKUP($O248,'Revised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IF($O249="","",VLOOKUP($O249,'Revised vs YTD group'!$A$5:$M$500,2,FALSE))</f>
        <v/>
      </c>
      <c r="B249" t="str">
        <f>IF($O249="","",VLOOKUP($O249,'Revised vs YTD group'!$A$5:$M$500,3,FALSE))</f>
        <v/>
      </c>
      <c r="C249" t="str">
        <f>IF($O249="","",VLOOKUP($O249,'Revised vs YTD group'!$A$5:$M$500,4,FALSE))</f>
        <v/>
      </c>
      <c r="D249" t="str">
        <f>IF($O249="","",VLOOKUP($O249,'Revised vs YTD group'!$A$5:$M$500,5,FALSE))</f>
        <v/>
      </c>
      <c r="E249" t="str">
        <f>IF($O249="","",VLOOKUP($O249,'Revised vs YTD group'!$A$5:$M$500,6,FALSE))</f>
        <v/>
      </c>
      <c r="F249" t="str">
        <f>IF($O249="","",VLOOKUP($O249,'Revised vs YTD group'!$A$5:$M$500,7,FALSE))</f>
        <v/>
      </c>
      <c r="G249" s="10" t="str">
        <f>IF($O249="","",VLOOKUP($O249,'Revised vs YTD group'!$A$5:$M$500,8,FALSE))</f>
        <v/>
      </c>
      <c r="H249" s="10" t="str">
        <f>IF($O249="","",VLOOKUP($O249,'Revised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IF($O250="","",VLOOKUP($O250,'Revised vs YTD group'!$A$5:$M$500,2,FALSE))</f>
        <v/>
      </c>
      <c r="B250" t="str">
        <f>IF($O250="","",VLOOKUP($O250,'Revised vs YTD group'!$A$5:$M$500,3,FALSE))</f>
        <v/>
      </c>
      <c r="C250" t="str">
        <f>IF($O250="","",VLOOKUP($O250,'Revised vs YTD group'!$A$5:$M$500,4,FALSE))</f>
        <v/>
      </c>
      <c r="D250" t="str">
        <f>IF($O250="","",VLOOKUP($O250,'Revised vs YTD group'!$A$5:$M$500,5,FALSE))</f>
        <v/>
      </c>
      <c r="E250" t="str">
        <f>IF($O250="","",VLOOKUP($O250,'Revised vs YTD group'!$A$5:$M$500,6,FALSE))</f>
        <v/>
      </c>
      <c r="F250" t="str">
        <f>IF($O250="","",VLOOKUP($O250,'Revised vs YTD group'!$A$5:$M$500,7,FALSE))</f>
        <v/>
      </c>
      <c r="G250" s="10" t="str">
        <f>IF($O250="","",VLOOKUP($O250,'Revised vs YTD group'!$A$5:$M$500,8,FALSE))</f>
        <v/>
      </c>
      <c r="H250" s="10" t="str">
        <f>IF($O250="","",VLOOKUP($O250,'Revised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IF($O251="","",VLOOKUP($O251,'Revised vs YTD group'!$A$5:$M$500,2,FALSE))</f>
        <v/>
      </c>
      <c r="B251" t="str">
        <f>IF($O251="","",VLOOKUP($O251,'Revised vs YTD group'!$A$5:$M$500,3,FALSE))</f>
        <v/>
      </c>
      <c r="C251" t="str">
        <f>IF($O251="","",VLOOKUP($O251,'Revised vs YTD group'!$A$5:$M$500,4,FALSE))</f>
        <v/>
      </c>
      <c r="D251" t="str">
        <f>IF($O251="","",VLOOKUP($O251,'Revised vs YTD group'!$A$5:$M$500,5,FALSE))</f>
        <v/>
      </c>
      <c r="E251" t="str">
        <f>IF($O251="","",VLOOKUP($O251,'Revised vs YTD group'!$A$5:$M$500,6,FALSE))</f>
        <v/>
      </c>
      <c r="F251" t="str">
        <f>IF($O251="","",VLOOKUP($O251,'Revised vs YTD group'!$A$5:$M$500,7,FALSE))</f>
        <v/>
      </c>
      <c r="G251" s="10" t="str">
        <f>IF($O251="","",VLOOKUP($O251,'Revised vs YTD group'!$A$5:$M$500,8,FALSE))</f>
        <v/>
      </c>
      <c r="H251" s="10" t="str">
        <f>IF($O251="","",VLOOKUP($O251,'Revised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IF($O252="","",VLOOKUP($O252,'Revised vs YTD group'!$A$5:$M$500,2,FALSE))</f>
        <v/>
      </c>
      <c r="B252" t="str">
        <f>IF($O252="","",VLOOKUP($O252,'Revised vs YTD group'!$A$5:$M$500,3,FALSE))</f>
        <v/>
      </c>
      <c r="C252" t="str">
        <f>IF($O252="","",VLOOKUP($O252,'Revised vs YTD group'!$A$5:$M$500,4,FALSE))</f>
        <v/>
      </c>
      <c r="D252" t="str">
        <f>IF($O252="","",VLOOKUP($O252,'Revised vs YTD group'!$A$5:$M$500,5,FALSE))</f>
        <v/>
      </c>
      <c r="E252" t="str">
        <f>IF($O252="","",VLOOKUP($O252,'Revised vs YTD group'!$A$5:$M$500,6,FALSE))</f>
        <v/>
      </c>
      <c r="F252" t="str">
        <f>IF($O252="","",VLOOKUP($O252,'Revised vs YTD group'!$A$5:$M$500,7,FALSE))</f>
        <v/>
      </c>
      <c r="G252" s="10" t="str">
        <f>IF($O252="","",VLOOKUP($O252,'Revised vs YTD group'!$A$5:$M$500,8,FALSE))</f>
        <v/>
      </c>
      <c r="H252" s="10" t="str">
        <f>IF($O252="","",VLOOKUP($O252,'Revised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IF($O253="","",VLOOKUP($O253,'Revised vs YTD group'!$A$5:$M$500,2,FALSE))</f>
        <v/>
      </c>
      <c r="B253" t="str">
        <f>IF($O253="","",VLOOKUP($O253,'Revised vs YTD group'!$A$5:$M$500,3,FALSE))</f>
        <v/>
      </c>
      <c r="C253" t="str">
        <f>IF($O253="","",VLOOKUP($O253,'Revised vs YTD group'!$A$5:$M$500,4,FALSE))</f>
        <v/>
      </c>
      <c r="D253" t="str">
        <f>IF($O253="","",VLOOKUP($O253,'Revised vs YTD group'!$A$5:$M$500,5,FALSE))</f>
        <v/>
      </c>
      <c r="E253" t="str">
        <f>IF($O253="","",VLOOKUP($O253,'Revised vs YTD group'!$A$5:$M$500,6,FALSE))</f>
        <v/>
      </c>
      <c r="F253" t="str">
        <f>IF($O253="","",VLOOKUP($O253,'Revised vs YTD group'!$A$5:$M$500,7,FALSE))</f>
        <v/>
      </c>
      <c r="G253" s="10" t="str">
        <f>IF($O253="","",VLOOKUP($O253,'Revised vs YTD group'!$A$5:$M$500,8,FALSE))</f>
        <v/>
      </c>
      <c r="H253" s="10" t="str">
        <f>IF($O253="","",VLOOKUP($O253,'Revised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IF($O254="","",VLOOKUP($O254,'Revised vs YTD group'!$A$5:$M$500,2,FALSE))</f>
        <v/>
      </c>
      <c r="B254" t="str">
        <f>IF($O254="","",VLOOKUP($O254,'Revised vs YTD group'!$A$5:$M$500,3,FALSE))</f>
        <v/>
      </c>
      <c r="C254" t="str">
        <f>IF($O254="","",VLOOKUP($O254,'Revised vs YTD group'!$A$5:$M$500,4,FALSE))</f>
        <v/>
      </c>
      <c r="D254" t="str">
        <f>IF($O254="","",VLOOKUP($O254,'Revised vs YTD group'!$A$5:$M$500,5,FALSE))</f>
        <v/>
      </c>
      <c r="E254" t="str">
        <f>IF($O254="","",VLOOKUP($O254,'Revised vs YTD group'!$A$5:$M$500,6,FALSE))</f>
        <v/>
      </c>
      <c r="F254" t="str">
        <f>IF($O254="","",VLOOKUP($O254,'Revised vs YTD group'!$A$5:$M$500,7,FALSE))</f>
        <v/>
      </c>
      <c r="G254" s="10" t="str">
        <f>IF($O254="","",VLOOKUP($O254,'Revised vs YTD group'!$A$5:$M$500,8,FALSE))</f>
        <v/>
      </c>
      <c r="H254" s="10" t="str">
        <f>IF($O254="","",VLOOKUP($O254,'Revised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IF($O255="","",VLOOKUP($O255,'Revised vs YTD group'!$A$5:$M$500,2,FALSE))</f>
        <v/>
      </c>
      <c r="B255" t="str">
        <f>IF($O255="","",VLOOKUP($O255,'Revised vs YTD group'!$A$5:$M$500,3,FALSE))</f>
        <v/>
      </c>
      <c r="C255" t="str">
        <f>IF($O255="","",VLOOKUP($O255,'Revised vs YTD group'!$A$5:$M$500,4,FALSE))</f>
        <v/>
      </c>
      <c r="D255" t="str">
        <f>IF($O255="","",VLOOKUP($O255,'Revised vs YTD group'!$A$5:$M$500,5,FALSE))</f>
        <v/>
      </c>
      <c r="E255" t="str">
        <f>IF($O255="","",VLOOKUP($O255,'Revised vs YTD group'!$A$5:$M$500,6,FALSE))</f>
        <v/>
      </c>
      <c r="F255" t="str">
        <f>IF($O255="","",VLOOKUP($O255,'Revised vs YTD group'!$A$5:$M$500,7,FALSE))</f>
        <v/>
      </c>
      <c r="G255" s="10" t="str">
        <f>IF($O255="","",VLOOKUP($O255,'Revised vs YTD group'!$A$5:$M$500,8,FALSE))</f>
        <v/>
      </c>
      <c r="H255" s="10" t="str">
        <f>IF($O255="","",VLOOKUP($O255,'Revised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IF($O256="","",VLOOKUP($O256,'Revised vs YTD group'!$A$5:$M$500,2,FALSE))</f>
        <v/>
      </c>
      <c r="B256" t="str">
        <f>IF($O256="","",VLOOKUP($O256,'Revised vs YTD group'!$A$5:$M$500,3,FALSE))</f>
        <v/>
      </c>
      <c r="C256" t="str">
        <f>IF($O256="","",VLOOKUP($O256,'Revised vs YTD group'!$A$5:$M$500,4,FALSE))</f>
        <v/>
      </c>
      <c r="D256" t="str">
        <f>IF($O256="","",VLOOKUP($O256,'Revised vs YTD group'!$A$5:$M$500,5,FALSE))</f>
        <v/>
      </c>
      <c r="E256" t="str">
        <f>IF($O256="","",VLOOKUP($O256,'Revised vs YTD group'!$A$5:$M$500,6,FALSE))</f>
        <v/>
      </c>
      <c r="F256" t="str">
        <f>IF($O256="","",VLOOKUP($O256,'Revised vs YTD group'!$A$5:$M$500,7,FALSE))</f>
        <v/>
      </c>
      <c r="G256" s="10" t="str">
        <f>IF($O256="","",VLOOKUP($O256,'Revised vs YTD group'!$A$5:$M$500,8,FALSE))</f>
        <v/>
      </c>
      <c r="H256" s="10" t="str">
        <f>IF($O256="","",VLOOKUP($O256,'Revised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IF($O257="","",VLOOKUP($O257,'Revised vs YTD group'!$A$5:$M$500,2,FALSE))</f>
        <v/>
      </c>
      <c r="B257" t="str">
        <f>IF($O257="","",VLOOKUP($O257,'Revised vs YTD group'!$A$5:$M$500,3,FALSE))</f>
        <v/>
      </c>
      <c r="C257" t="str">
        <f>IF($O257="","",VLOOKUP($O257,'Revised vs YTD group'!$A$5:$M$500,4,FALSE))</f>
        <v/>
      </c>
      <c r="D257" t="str">
        <f>IF($O257="","",VLOOKUP($O257,'Revised vs YTD group'!$A$5:$M$500,5,FALSE))</f>
        <v/>
      </c>
      <c r="E257" t="str">
        <f>IF($O257="","",VLOOKUP($O257,'Revised vs YTD group'!$A$5:$M$500,6,FALSE))</f>
        <v/>
      </c>
      <c r="F257" t="str">
        <f>IF($O257="","",VLOOKUP($O257,'Revised vs YTD group'!$A$5:$M$500,7,FALSE))</f>
        <v/>
      </c>
      <c r="G257" s="10" t="str">
        <f>IF($O257="","",VLOOKUP($O257,'Revised vs YTD group'!$A$5:$M$500,8,FALSE))</f>
        <v/>
      </c>
      <c r="H257" s="10" t="str">
        <f>IF($O257="","",VLOOKUP($O257,'Revised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IF($O258="","",VLOOKUP($O258,'Revised vs YTD group'!$A$5:$M$500,2,FALSE))</f>
        <v/>
      </c>
      <c r="B258" t="str">
        <f>IF($O258="","",VLOOKUP($O258,'Revised vs YTD group'!$A$5:$M$500,3,FALSE))</f>
        <v/>
      </c>
      <c r="C258" t="str">
        <f>IF($O258="","",VLOOKUP($O258,'Revised vs YTD group'!$A$5:$M$500,4,FALSE))</f>
        <v/>
      </c>
      <c r="D258" t="str">
        <f>IF($O258="","",VLOOKUP($O258,'Revised vs YTD group'!$A$5:$M$500,5,FALSE))</f>
        <v/>
      </c>
      <c r="E258" t="str">
        <f>IF($O258="","",VLOOKUP($O258,'Revised vs YTD group'!$A$5:$M$500,6,FALSE))</f>
        <v/>
      </c>
      <c r="F258" t="str">
        <f>IF($O258="","",VLOOKUP($O258,'Revised vs YTD group'!$A$5:$M$500,7,FALSE))</f>
        <v/>
      </c>
      <c r="G258" s="10" t="str">
        <f>IF($O258="","",VLOOKUP($O258,'Revised vs YTD group'!$A$5:$M$500,8,FALSE))</f>
        <v/>
      </c>
      <c r="H258" s="10" t="str">
        <f>IF($O258="","",VLOOKUP($O258,'Revised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IF($O259="","",VLOOKUP($O259,'Revised vs YTD group'!$A$5:$M$500,2,FALSE))</f>
        <v/>
      </c>
      <c r="B259" t="str">
        <f>IF($O259="","",VLOOKUP($O259,'Revised vs YTD group'!$A$5:$M$500,3,FALSE))</f>
        <v/>
      </c>
      <c r="C259" t="str">
        <f>IF($O259="","",VLOOKUP($O259,'Revised vs YTD group'!$A$5:$M$500,4,FALSE))</f>
        <v/>
      </c>
      <c r="D259" t="str">
        <f>IF($O259="","",VLOOKUP($O259,'Revised vs YTD group'!$A$5:$M$500,5,FALSE))</f>
        <v/>
      </c>
      <c r="E259" t="str">
        <f>IF($O259="","",VLOOKUP($O259,'Revised vs YTD group'!$A$5:$M$500,6,FALSE))</f>
        <v/>
      </c>
      <c r="F259" t="str">
        <f>IF($O259="","",VLOOKUP($O259,'Revised vs YTD group'!$A$5:$M$500,7,FALSE))</f>
        <v/>
      </c>
      <c r="G259" s="10" t="str">
        <f>IF($O259="","",VLOOKUP($O259,'Revised vs YTD group'!$A$5:$M$500,8,FALSE))</f>
        <v/>
      </c>
      <c r="H259" s="10" t="str">
        <f>IF($O259="","",VLOOKUP($O259,'Revised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IF($O260="","",VLOOKUP($O260,'Revised vs YTD group'!$A$5:$M$500,2,FALSE))</f>
        <v/>
      </c>
      <c r="B260" t="str">
        <f>IF($O260="","",VLOOKUP($O260,'Revised vs YTD group'!$A$5:$M$500,3,FALSE))</f>
        <v/>
      </c>
      <c r="C260" t="str">
        <f>IF($O260="","",VLOOKUP($O260,'Revised vs YTD group'!$A$5:$M$500,4,FALSE))</f>
        <v/>
      </c>
      <c r="D260" t="str">
        <f>IF($O260="","",VLOOKUP($O260,'Revised vs YTD group'!$A$5:$M$500,5,FALSE))</f>
        <v/>
      </c>
      <c r="E260" t="str">
        <f>IF($O260="","",VLOOKUP($O260,'Revised vs YTD group'!$A$5:$M$500,6,FALSE))</f>
        <v/>
      </c>
      <c r="F260" t="str">
        <f>IF($O260="","",VLOOKUP($O260,'Revised vs YTD group'!$A$5:$M$500,7,FALSE))</f>
        <v/>
      </c>
      <c r="G260" s="10" t="str">
        <f>IF($O260="","",VLOOKUP($O260,'Revised vs YTD group'!$A$5:$M$500,8,FALSE))</f>
        <v/>
      </c>
      <c r="H260" s="10" t="str">
        <f>IF($O260="","",VLOOKUP($O260,'Revised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IF($O261="","",VLOOKUP($O261,'Revised vs YTD group'!$A$5:$M$500,2,FALSE))</f>
        <v/>
      </c>
      <c r="B261" t="str">
        <f>IF($O261="","",VLOOKUP($O261,'Revised vs YTD group'!$A$5:$M$500,3,FALSE))</f>
        <v/>
      </c>
      <c r="C261" t="str">
        <f>IF($O261="","",VLOOKUP($O261,'Revised vs YTD group'!$A$5:$M$500,4,FALSE))</f>
        <v/>
      </c>
      <c r="D261" t="str">
        <f>IF($O261="","",VLOOKUP($O261,'Revised vs YTD group'!$A$5:$M$500,5,FALSE))</f>
        <v/>
      </c>
      <c r="E261" t="str">
        <f>IF($O261="","",VLOOKUP($O261,'Revised vs YTD group'!$A$5:$M$500,6,FALSE))</f>
        <v/>
      </c>
      <c r="F261" t="str">
        <f>IF($O261="","",VLOOKUP($O261,'Revised vs YTD group'!$A$5:$M$500,7,FALSE))</f>
        <v/>
      </c>
      <c r="G261" s="10" t="str">
        <f>IF($O261="","",VLOOKUP($O261,'Revised vs YTD group'!$A$5:$M$500,8,FALSE))</f>
        <v/>
      </c>
      <c r="H261" s="10" t="str">
        <f>IF($O261="","",VLOOKUP($O261,'Revised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IF($O262="","",VLOOKUP($O262,'Revised vs YTD group'!$A$5:$M$500,2,FALSE))</f>
        <v/>
      </c>
      <c r="B262" t="str">
        <f>IF($O262="","",VLOOKUP($O262,'Revised vs YTD group'!$A$5:$M$500,3,FALSE))</f>
        <v/>
      </c>
      <c r="C262" t="str">
        <f>IF($O262="","",VLOOKUP($O262,'Revised vs YTD group'!$A$5:$M$500,4,FALSE))</f>
        <v/>
      </c>
      <c r="D262" t="str">
        <f>IF($O262="","",VLOOKUP($O262,'Revised vs YTD group'!$A$5:$M$500,5,FALSE))</f>
        <v/>
      </c>
      <c r="E262" t="str">
        <f>IF($O262="","",VLOOKUP($O262,'Revised vs YTD group'!$A$5:$M$500,6,FALSE))</f>
        <v/>
      </c>
      <c r="F262" t="str">
        <f>IF($O262="","",VLOOKUP($O262,'Revised vs YTD group'!$A$5:$M$500,7,FALSE))</f>
        <v/>
      </c>
      <c r="G262" s="10" t="str">
        <f>IF($O262="","",VLOOKUP($O262,'Revised vs YTD group'!$A$5:$M$500,8,FALSE))</f>
        <v/>
      </c>
      <c r="H262" s="10" t="str">
        <f>IF($O262="","",VLOOKUP($O262,'Revised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IF($O263="","",VLOOKUP($O263,'Revised vs YTD group'!$A$5:$M$500,2,FALSE))</f>
        <v/>
      </c>
      <c r="B263" t="str">
        <f>IF($O263="","",VLOOKUP($O263,'Revised vs YTD group'!$A$5:$M$500,3,FALSE))</f>
        <v/>
      </c>
      <c r="C263" t="str">
        <f>IF($O263="","",VLOOKUP($O263,'Revised vs YTD group'!$A$5:$M$500,4,FALSE))</f>
        <v/>
      </c>
      <c r="D263" t="str">
        <f>IF($O263="","",VLOOKUP($O263,'Revised vs YTD group'!$A$5:$M$500,5,FALSE))</f>
        <v/>
      </c>
      <c r="E263" t="str">
        <f>IF($O263="","",VLOOKUP($O263,'Revised vs YTD group'!$A$5:$M$500,6,FALSE))</f>
        <v/>
      </c>
      <c r="F263" t="str">
        <f>IF($O263="","",VLOOKUP($O263,'Revised vs YTD group'!$A$5:$M$500,7,FALSE))</f>
        <v/>
      </c>
      <c r="G263" s="10" t="str">
        <f>IF($O263="","",VLOOKUP($O263,'Revised vs YTD group'!$A$5:$M$500,8,FALSE))</f>
        <v/>
      </c>
      <c r="H263" s="10" t="str">
        <f>IF($O263="","",VLOOKUP($O263,'Revised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IF($O264="","",VLOOKUP($O264,'Revised vs YTD group'!$A$5:$M$500,2,FALSE))</f>
        <v/>
      </c>
      <c r="B264" t="str">
        <f>IF($O264="","",VLOOKUP($O264,'Revised vs YTD group'!$A$5:$M$500,3,FALSE))</f>
        <v/>
      </c>
      <c r="C264" t="str">
        <f>IF($O264="","",VLOOKUP($O264,'Revised vs YTD group'!$A$5:$M$500,4,FALSE))</f>
        <v/>
      </c>
      <c r="D264" t="str">
        <f>IF($O264="","",VLOOKUP($O264,'Revised vs YTD group'!$A$5:$M$500,5,FALSE))</f>
        <v/>
      </c>
      <c r="E264" t="str">
        <f>IF($O264="","",VLOOKUP($O264,'Revised vs YTD group'!$A$5:$M$500,6,FALSE))</f>
        <v/>
      </c>
      <c r="F264" t="str">
        <f>IF($O264="","",VLOOKUP($O264,'Revised vs YTD group'!$A$5:$M$500,7,FALSE))</f>
        <v/>
      </c>
      <c r="G264" s="10" t="str">
        <f>IF($O264="","",VLOOKUP($O264,'Revised vs YTD group'!$A$5:$M$500,8,FALSE))</f>
        <v/>
      </c>
      <c r="H264" s="10" t="str">
        <f>IF($O264="","",VLOOKUP($O264,'Revised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IF($O265="","",VLOOKUP($O265,'Revised vs YTD group'!$A$5:$M$500,2,FALSE))</f>
        <v/>
      </c>
      <c r="B265" t="str">
        <f>IF($O265="","",VLOOKUP($O265,'Revised vs YTD group'!$A$5:$M$500,3,FALSE))</f>
        <v/>
      </c>
      <c r="C265" t="str">
        <f>IF($O265="","",VLOOKUP($O265,'Revised vs YTD group'!$A$5:$M$500,4,FALSE))</f>
        <v/>
      </c>
      <c r="D265" t="str">
        <f>IF($O265="","",VLOOKUP($O265,'Revised vs YTD group'!$A$5:$M$500,5,FALSE))</f>
        <v/>
      </c>
      <c r="E265" t="str">
        <f>IF($O265="","",VLOOKUP($O265,'Revised vs YTD group'!$A$5:$M$500,6,FALSE))</f>
        <v/>
      </c>
      <c r="F265" t="str">
        <f>IF($O265="","",VLOOKUP($O265,'Revised vs YTD group'!$A$5:$M$500,7,FALSE))</f>
        <v/>
      </c>
      <c r="G265" s="10" t="str">
        <f>IF($O265="","",VLOOKUP($O265,'Revised vs YTD group'!$A$5:$M$500,8,FALSE))</f>
        <v/>
      </c>
      <c r="H265" s="10" t="str">
        <f>IF($O265="","",VLOOKUP($O265,'Revised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IF($O266="","",VLOOKUP($O266,'Revised vs YTD group'!$A$5:$M$500,2,FALSE))</f>
        <v/>
      </c>
      <c r="B266" t="str">
        <f>IF($O266="","",VLOOKUP($O266,'Revised vs YTD group'!$A$5:$M$500,3,FALSE))</f>
        <v/>
      </c>
      <c r="C266" t="str">
        <f>IF($O266="","",VLOOKUP($O266,'Revised vs YTD group'!$A$5:$M$500,4,FALSE))</f>
        <v/>
      </c>
      <c r="D266" t="str">
        <f>IF($O266="","",VLOOKUP($O266,'Revised vs YTD group'!$A$5:$M$500,5,FALSE))</f>
        <v/>
      </c>
      <c r="E266" t="str">
        <f>IF($O266="","",VLOOKUP($O266,'Revised vs YTD group'!$A$5:$M$500,6,FALSE))</f>
        <v/>
      </c>
      <c r="F266" t="str">
        <f>IF($O266="","",VLOOKUP($O266,'Revised vs YTD group'!$A$5:$M$500,7,FALSE))</f>
        <v/>
      </c>
      <c r="G266" s="10" t="str">
        <f>IF($O266="","",VLOOKUP($O266,'Revised vs YTD group'!$A$5:$M$500,8,FALSE))</f>
        <v/>
      </c>
      <c r="H266" s="10" t="str">
        <f>IF($O266="","",VLOOKUP($O266,'Revised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IF($O267="","",VLOOKUP($O267,'Revised vs YTD group'!$A$5:$M$500,2,FALSE))</f>
        <v/>
      </c>
      <c r="B267" t="str">
        <f>IF($O267="","",VLOOKUP($O267,'Revised vs YTD group'!$A$5:$M$500,3,FALSE))</f>
        <v/>
      </c>
      <c r="C267" t="str">
        <f>IF($O267="","",VLOOKUP($O267,'Revised vs YTD group'!$A$5:$M$500,4,FALSE))</f>
        <v/>
      </c>
      <c r="D267" t="str">
        <f>IF($O267="","",VLOOKUP($O267,'Revised vs YTD group'!$A$5:$M$500,5,FALSE))</f>
        <v/>
      </c>
      <c r="E267" t="str">
        <f>IF($O267="","",VLOOKUP($O267,'Revised vs YTD group'!$A$5:$M$500,6,FALSE))</f>
        <v/>
      </c>
      <c r="F267" t="str">
        <f>IF($O267="","",VLOOKUP($O267,'Revised vs YTD group'!$A$5:$M$500,7,FALSE))</f>
        <v/>
      </c>
      <c r="G267" s="10" t="str">
        <f>IF($O267="","",VLOOKUP($O267,'Revised vs YTD group'!$A$5:$M$500,8,FALSE))</f>
        <v/>
      </c>
      <c r="H267" s="10" t="str">
        <f>IF($O267="","",VLOOKUP($O267,'Revised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IF($O268="","",VLOOKUP($O268,'Revised vs YTD group'!$A$5:$M$500,2,FALSE))</f>
        <v/>
      </c>
      <c r="B268" t="str">
        <f>IF($O268="","",VLOOKUP($O268,'Revised vs YTD group'!$A$5:$M$500,3,FALSE))</f>
        <v/>
      </c>
      <c r="C268" t="str">
        <f>IF($O268="","",VLOOKUP($O268,'Revised vs YTD group'!$A$5:$M$500,4,FALSE))</f>
        <v/>
      </c>
      <c r="D268" t="str">
        <f>IF($O268="","",VLOOKUP($O268,'Revised vs YTD group'!$A$5:$M$500,5,FALSE))</f>
        <v/>
      </c>
      <c r="E268" t="str">
        <f>IF($O268="","",VLOOKUP($O268,'Revised vs YTD group'!$A$5:$M$500,6,FALSE))</f>
        <v/>
      </c>
      <c r="F268" t="str">
        <f>IF($O268="","",VLOOKUP($O268,'Revised vs YTD group'!$A$5:$M$500,7,FALSE))</f>
        <v/>
      </c>
      <c r="G268" s="10" t="str">
        <f>IF($O268="","",VLOOKUP($O268,'Revised vs YTD group'!$A$5:$M$500,8,FALSE))</f>
        <v/>
      </c>
      <c r="H268" s="10" t="str">
        <f>IF($O268="","",VLOOKUP($O268,'Revised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IF($O269="","",VLOOKUP($O269,'Revised vs YTD group'!$A$5:$M$500,2,FALSE))</f>
        <v/>
      </c>
      <c r="B269" t="str">
        <f>IF($O269="","",VLOOKUP($O269,'Revised vs YTD group'!$A$5:$M$500,3,FALSE))</f>
        <v/>
      </c>
      <c r="C269" t="str">
        <f>IF($O269="","",VLOOKUP($O269,'Revised vs YTD group'!$A$5:$M$500,4,FALSE))</f>
        <v/>
      </c>
      <c r="D269" t="str">
        <f>IF($O269="","",VLOOKUP($O269,'Revised vs YTD group'!$A$5:$M$500,5,FALSE))</f>
        <v/>
      </c>
      <c r="E269" t="str">
        <f>IF($O269="","",VLOOKUP($O269,'Revised vs YTD group'!$A$5:$M$500,6,FALSE))</f>
        <v/>
      </c>
      <c r="F269" t="str">
        <f>IF($O269="","",VLOOKUP($O269,'Revised vs YTD group'!$A$5:$M$500,7,FALSE))</f>
        <v/>
      </c>
      <c r="G269" s="10" t="str">
        <f>IF($O269="","",VLOOKUP($O269,'Revised vs YTD group'!$A$5:$M$500,8,FALSE))</f>
        <v/>
      </c>
      <c r="H269" s="10" t="str">
        <f>IF($O269="","",VLOOKUP($O269,'Revised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IF($O270="","",VLOOKUP($O270,'Revised vs YTD group'!$A$5:$M$500,2,FALSE))</f>
        <v/>
      </c>
      <c r="B270" t="str">
        <f>IF($O270="","",VLOOKUP($O270,'Revised vs YTD group'!$A$5:$M$500,3,FALSE))</f>
        <v/>
      </c>
      <c r="C270" t="str">
        <f>IF($O270="","",VLOOKUP($O270,'Revised vs YTD group'!$A$5:$M$500,4,FALSE))</f>
        <v/>
      </c>
      <c r="D270" t="str">
        <f>IF($O270="","",VLOOKUP($O270,'Revised vs YTD group'!$A$5:$M$500,5,FALSE))</f>
        <v/>
      </c>
      <c r="E270" t="str">
        <f>IF($O270="","",VLOOKUP($O270,'Revised vs YTD group'!$A$5:$M$500,6,FALSE))</f>
        <v/>
      </c>
      <c r="F270" t="str">
        <f>IF($O270="","",VLOOKUP($O270,'Revised vs YTD group'!$A$5:$M$500,7,FALSE))</f>
        <v/>
      </c>
      <c r="G270" s="10" t="str">
        <f>IF($O270="","",VLOOKUP($O270,'Revised vs YTD group'!$A$5:$M$500,8,FALSE))</f>
        <v/>
      </c>
      <c r="H270" s="10" t="str">
        <f>IF($O270="","",VLOOKUP($O270,'Revised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IF($O271="","",VLOOKUP($O271,'Revised vs YTD group'!$A$5:$M$500,2,FALSE))</f>
        <v/>
      </c>
      <c r="B271" t="str">
        <f>IF($O271="","",VLOOKUP($O271,'Revised vs YTD group'!$A$5:$M$500,3,FALSE))</f>
        <v/>
      </c>
      <c r="C271" t="str">
        <f>IF($O271="","",VLOOKUP($O271,'Revised vs YTD group'!$A$5:$M$500,4,FALSE))</f>
        <v/>
      </c>
      <c r="D271" t="str">
        <f>IF($O271="","",VLOOKUP($O271,'Revised vs YTD group'!$A$5:$M$500,5,FALSE))</f>
        <v/>
      </c>
      <c r="E271" t="str">
        <f>IF($O271="","",VLOOKUP($O271,'Revised vs YTD group'!$A$5:$M$500,6,FALSE))</f>
        <v/>
      </c>
      <c r="F271" t="str">
        <f>IF($O271="","",VLOOKUP($O271,'Revised vs YTD group'!$A$5:$M$500,7,FALSE))</f>
        <v/>
      </c>
      <c r="G271" s="10" t="str">
        <f>IF($O271="","",VLOOKUP($O271,'Revised vs YTD group'!$A$5:$M$500,8,FALSE))</f>
        <v/>
      </c>
      <c r="H271" s="10" t="str">
        <f>IF($O271="","",VLOOKUP($O271,'Revised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IF($O272="","",VLOOKUP($O272,'Revised vs YTD group'!$A$5:$M$500,2,FALSE))</f>
        <v/>
      </c>
      <c r="B272" t="str">
        <f>IF($O272="","",VLOOKUP($O272,'Revised vs YTD group'!$A$5:$M$500,3,FALSE))</f>
        <v/>
      </c>
      <c r="C272" t="str">
        <f>IF($O272="","",VLOOKUP($O272,'Revised vs YTD group'!$A$5:$M$500,4,FALSE))</f>
        <v/>
      </c>
      <c r="D272" t="str">
        <f>IF($O272="","",VLOOKUP($O272,'Revised vs YTD group'!$A$5:$M$500,5,FALSE))</f>
        <v/>
      </c>
      <c r="E272" t="str">
        <f>IF($O272="","",VLOOKUP($O272,'Revised vs YTD group'!$A$5:$M$500,6,FALSE))</f>
        <v/>
      </c>
      <c r="F272" t="str">
        <f>IF($O272="","",VLOOKUP($O272,'Revised vs YTD group'!$A$5:$M$500,7,FALSE))</f>
        <v/>
      </c>
      <c r="G272" s="10" t="str">
        <f>IF($O272="","",VLOOKUP($O272,'Revised vs YTD group'!$A$5:$M$500,8,FALSE))</f>
        <v/>
      </c>
      <c r="H272" s="10" t="str">
        <f>IF($O272="","",VLOOKUP($O272,'Revised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IF($O273="","",VLOOKUP($O273,'Revised vs YTD group'!$A$5:$M$500,2,FALSE))</f>
        <v/>
      </c>
      <c r="B273" t="str">
        <f>IF($O273="","",VLOOKUP($O273,'Revised vs YTD group'!$A$5:$M$500,3,FALSE))</f>
        <v/>
      </c>
      <c r="C273" t="str">
        <f>IF($O273="","",VLOOKUP($O273,'Revised vs YTD group'!$A$5:$M$500,4,FALSE))</f>
        <v/>
      </c>
      <c r="D273" t="str">
        <f>IF($O273="","",VLOOKUP($O273,'Revised vs YTD group'!$A$5:$M$500,5,FALSE))</f>
        <v/>
      </c>
      <c r="E273" t="str">
        <f>IF($O273="","",VLOOKUP($O273,'Revised vs YTD group'!$A$5:$M$500,6,FALSE))</f>
        <v/>
      </c>
      <c r="F273" t="str">
        <f>IF($O273="","",VLOOKUP($O273,'Revised vs YTD group'!$A$5:$M$500,7,FALSE))</f>
        <v/>
      </c>
      <c r="G273" s="10" t="str">
        <f>IF($O273="","",VLOOKUP($O273,'Revised vs YTD group'!$A$5:$M$500,8,FALSE))</f>
        <v/>
      </c>
      <c r="H273" s="10" t="str">
        <f>IF($O273="","",VLOOKUP($O273,'Revised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IF($O274="","",VLOOKUP($O274,'Revised vs YTD group'!$A$5:$M$500,2,FALSE))</f>
        <v/>
      </c>
      <c r="B274" t="str">
        <f>IF($O274="","",VLOOKUP($O274,'Revised vs YTD group'!$A$5:$M$500,3,FALSE))</f>
        <v/>
      </c>
      <c r="C274" t="str">
        <f>IF($O274="","",VLOOKUP($O274,'Revised vs YTD group'!$A$5:$M$500,4,FALSE))</f>
        <v/>
      </c>
      <c r="D274" t="str">
        <f>IF($O274="","",VLOOKUP($O274,'Revised vs YTD group'!$A$5:$M$500,5,FALSE))</f>
        <v/>
      </c>
      <c r="E274" t="str">
        <f>IF($O274="","",VLOOKUP($O274,'Revised vs YTD group'!$A$5:$M$500,6,FALSE))</f>
        <v/>
      </c>
      <c r="F274" t="str">
        <f>IF($O274="","",VLOOKUP($O274,'Revised vs YTD group'!$A$5:$M$500,7,FALSE))</f>
        <v/>
      </c>
      <c r="G274" s="10" t="str">
        <f>IF($O274="","",VLOOKUP($O274,'Revised vs YTD group'!$A$5:$M$500,8,FALSE))</f>
        <v/>
      </c>
      <c r="H274" s="10" t="str">
        <f>IF($O274="","",VLOOKUP($O274,'Revised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IF($O275="","",VLOOKUP($O275,'Revised vs YTD group'!$A$5:$M$500,2,FALSE))</f>
        <v/>
      </c>
      <c r="B275" t="str">
        <f>IF($O275="","",VLOOKUP($O275,'Revised vs YTD group'!$A$5:$M$500,3,FALSE))</f>
        <v/>
      </c>
      <c r="C275" t="str">
        <f>IF($O275="","",VLOOKUP($O275,'Revised vs YTD group'!$A$5:$M$500,4,FALSE))</f>
        <v/>
      </c>
      <c r="D275" t="str">
        <f>IF($O275="","",VLOOKUP($O275,'Revised vs YTD group'!$A$5:$M$500,5,FALSE))</f>
        <v/>
      </c>
      <c r="E275" t="str">
        <f>IF($O275="","",VLOOKUP($O275,'Revised vs YTD group'!$A$5:$M$500,6,FALSE))</f>
        <v/>
      </c>
      <c r="F275" t="str">
        <f>IF($O275="","",VLOOKUP($O275,'Revised vs YTD group'!$A$5:$M$500,7,FALSE))</f>
        <v/>
      </c>
      <c r="G275" s="10" t="str">
        <f>IF($O275="","",VLOOKUP($O275,'Revised vs YTD group'!$A$5:$M$500,8,FALSE))</f>
        <v/>
      </c>
      <c r="H275" s="10" t="str">
        <f>IF($O275="","",VLOOKUP($O275,'Revised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IF($O276="","",VLOOKUP($O276,'Revised vs YTD group'!$A$5:$M$500,2,FALSE))</f>
        <v/>
      </c>
      <c r="B276" t="str">
        <f>IF($O276="","",VLOOKUP($O276,'Revised vs YTD group'!$A$5:$M$500,3,FALSE))</f>
        <v/>
      </c>
      <c r="C276" t="str">
        <f>IF($O276="","",VLOOKUP($O276,'Revised vs YTD group'!$A$5:$M$500,4,FALSE))</f>
        <v/>
      </c>
      <c r="D276" t="str">
        <f>IF($O276="","",VLOOKUP($O276,'Revised vs YTD group'!$A$5:$M$500,5,FALSE))</f>
        <v/>
      </c>
      <c r="E276" t="str">
        <f>IF($O276="","",VLOOKUP($O276,'Revised vs YTD group'!$A$5:$M$500,6,FALSE))</f>
        <v/>
      </c>
      <c r="F276" t="str">
        <f>IF($O276="","",VLOOKUP($O276,'Revised vs YTD group'!$A$5:$M$500,7,FALSE))</f>
        <v/>
      </c>
      <c r="G276" s="10" t="str">
        <f>IF($O276="","",VLOOKUP($O276,'Revised vs YTD group'!$A$5:$M$500,8,FALSE))</f>
        <v/>
      </c>
      <c r="H276" s="10" t="str">
        <f>IF($O276="","",VLOOKUP($O276,'Revised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IF($O277="","",VLOOKUP($O277,'Revised vs YTD group'!$A$5:$M$500,2,FALSE))</f>
        <v/>
      </c>
      <c r="B277" t="str">
        <f>IF($O277="","",VLOOKUP($O277,'Revised vs YTD group'!$A$5:$M$500,3,FALSE))</f>
        <v/>
      </c>
      <c r="C277" t="str">
        <f>IF($O277="","",VLOOKUP($O277,'Revised vs YTD group'!$A$5:$M$500,4,FALSE))</f>
        <v/>
      </c>
      <c r="D277" t="str">
        <f>IF($O277="","",VLOOKUP($O277,'Revised vs YTD group'!$A$5:$M$500,5,FALSE))</f>
        <v/>
      </c>
      <c r="E277" t="str">
        <f>IF($O277="","",VLOOKUP($O277,'Revised vs YTD group'!$A$5:$M$500,6,FALSE))</f>
        <v/>
      </c>
      <c r="F277" t="str">
        <f>IF($O277="","",VLOOKUP($O277,'Revised vs YTD group'!$A$5:$M$500,7,FALSE))</f>
        <v/>
      </c>
      <c r="G277" s="10" t="str">
        <f>IF($O277="","",VLOOKUP($O277,'Revised vs YTD group'!$A$5:$M$500,8,FALSE))</f>
        <v/>
      </c>
      <c r="H277" s="10" t="str">
        <f>IF($O277="","",VLOOKUP($O277,'Revised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IF($O278="","",VLOOKUP($O278,'Revised vs YTD group'!$A$5:$M$500,2,FALSE))</f>
        <v/>
      </c>
      <c r="B278" t="str">
        <f>IF($O278="","",VLOOKUP($O278,'Revised vs YTD group'!$A$5:$M$500,3,FALSE))</f>
        <v/>
      </c>
      <c r="C278" t="str">
        <f>IF($O278="","",VLOOKUP($O278,'Revised vs YTD group'!$A$5:$M$500,4,FALSE))</f>
        <v/>
      </c>
      <c r="D278" t="str">
        <f>IF($O278="","",VLOOKUP($O278,'Revised vs YTD group'!$A$5:$M$500,5,FALSE))</f>
        <v/>
      </c>
      <c r="E278" t="str">
        <f>IF($O278="","",VLOOKUP($O278,'Revised vs YTD group'!$A$5:$M$500,6,FALSE))</f>
        <v/>
      </c>
      <c r="F278" t="str">
        <f>IF($O278="","",VLOOKUP($O278,'Revised vs YTD group'!$A$5:$M$500,7,FALSE))</f>
        <v/>
      </c>
      <c r="G278" s="10" t="str">
        <f>IF($O278="","",VLOOKUP($O278,'Revised vs YTD group'!$A$5:$M$500,8,FALSE))</f>
        <v/>
      </c>
      <c r="H278" s="10" t="str">
        <f>IF($O278="","",VLOOKUP($O278,'Revised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IF($O279="","",VLOOKUP($O279,'Revised vs YTD group'!$A$5:$M$500,2,FALSE))</f>
        <v/>
      </c>
      <c r="B279" t="str">
        <f>IF($O279="","",VLOOKUP($O279,'Revised vs YTD group'!$A$5:$M$500,3,FALSE))</f>
        <v/>
      </c>
      <c r="C279" t="str">
        <f>IF($O279="","",VLOOKUP($O279,'Revised vs YTD group'!$A$5:$M$500,4,FALSE))</f>
        <v/>
      </c>
      <c r="D279" t="str">
        <f>IF($O279="","",VLOOKUP($O279,'Revised vs YTD group'!$A$5:$M$500,5,FALSE))</f>
        <v/>
      </c>
      <c r="E279" t="str">
        <f>IF($O279="","",VLOOKUP($O279,'Revised vs YTD group'!$A$5:$M$500,6,FALSE))</f>
        <v/>
      </c>
      <c r="F279" t="str">
        <f>IF($O279="","",VLOOKUP($O279,'Revised vs YTD group'!$A$5:$M$500,7,FALSE))</f>
        <v/>
      </c>
      <c r="G279" s="10" t="str">
        <f>IF($O279="","",VLOOKUP($O279,'Revised vs YTD group'!$A$5:$M$500,8,FALSE))</f>
        <v/>
      </c>
      <c r="H279" s="10" t="str">
        <f>IF($O279="","",VLOOKUP($O279,'Revised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IF($O280="","",VLOOKUP($O280,'Revised vs YTD group'!$A$5:$M$500,2,FALSE))</f>
        <v/>
      </c>
      <c r="B280" t="str">
        <f>IF($O280="","",VLOOKUP($O280,'Revised vs YTD group'!$A$5:$M$500,3,FALSE))</f>
        <v/>
      </c>
      <c r="C280" t="str">
        <f>IF($O280="","",VLOOKUP($O280,'Revised vs YTD group'!$A$5:$M$500,4,FALSE))</f>
        <v/>
      </c>
      <c r="D280" t="str">
        <f>IF($O280="","",VLOOKUP($O280,'Revised vs YTD group'!$A$5:$M$500,5,FALSE))</f>
        <v/>
      </c>
      <c r="E280" t="str">
        <f>IF($O280="","",VLOOKUP($O280,'Revised vs YTD group'!$A$5:$M$500,6,FALSE))</f>
        <v/>
      </c>
      <c r="F280" t="str">
        <f>IF($O280="","",VLOOKUP($O280,'Revised vs YTD group'!$A$5:$M$500,7,FALSE))</f>
        <v/>
      </c>
      <c r="G280" s="10" t="str">
        <f>IF($O280="","",VLOOKUP($O280,'Revised vs YTD group'!$A$5:$M$500,8,FALSE))</f>
        <v/>
      </c>
      <c r="H280" s="10" t="str">
        <f>IF($O280="","",VLOOKUP($O280,'Revised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IF($O281="","",VLOOKUP($O281,'Revised vs YTD group'!$A$5:$M$500,2,FALSE))</f>
        <v/>
      </c>
      <c r="B281" t="str">
        <f>IF($O281="","",VLOOKUP($O281,'Revised vs YTD group'!$A$5:$M$500,3,FALSE))</f>
        <v/>
      </c>
      <c r="C281" t="str">
        <f>IF($O281="","",VLOOKUP($O281,'Revised vs YTD group'!$A$5:$M$500,4,FALSE))</f>
        <v/>
      </c>
      <c r="D281" t="str">
        <f>IF($O281="","",VLOOKUP($O281,'Revised vs YTD group'!$A$5:$M$500,5,FALSE))</f>
        <v/>
      </c>
      <c r="E281" t="str">
        <f>IF($O281="","",VLOOKUP($O281,'Revised vs YTD group'!$A$5:$M$500,6,FALSE))</f>
        <v/>
      </c>
      <c r="F281" t="str">
        <f>IF($O281="","",VLOOKUP($O281,'Revised vs YTD group'!$A$5:$M$500,7,FALSE))</f>
        <v/>
      </c>
      <c r="G281" s="10" t="str">
        <f>IF($O281="","",VLOOKUP($O281,'Revised vs YTD group'!$A$5:$M$500,8,FALSE))</f>
        <v/>
      </c>
      <c r="H281" s="10" t="str">
        <f>IF($O281="","",VLOOKUP($O281,'Revised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IF($O282="","",VLOOKUP($O282,'Revised vs YTD group'!$A$5:$M$500,2,FALSE))</f>
        <v/>
      </c>
      <c r="B282" t="str">
        <f>IF($O282="","",VLOOKUP($O282,'Revised vs YTD group'!$A$5:$M$500,3,FALSE))</f>
        <v/>
      </c>
      <c r="C282" t="str">
        <f>IF($O282="","",VLOOKUP($O282,'Revised vs YTD group'!$A$5:$M$500,4,FALSE))</f>
        <v/>
      </c>
      <c r="D282" t="str">
        <f>IF($O282="","",VLOOKUP($O282,'Revised vs YTD group'!$A$5:$M$500,5,FALSE))</f>
        <v/>
      </c>
      <c r="E282" t="str">
        <f>IF($O282="","",VLOOKUP($O282,'Revised vs YTD group'!$A$5:$M$500,6,FALSE))</f>
        <v/>
      </c>
      <c r="F282" t="str">
        <f>IF($O282="","",VLOOKUP($O282,'Revised vs YTD group'!$A$5:$M$500,7,FALSE))</f>
        <v/>
      </c>
      <c r="G282" s="10" t="str">
        <f>IF($O282="","",VLOOKUP($O282,'Revised vs YTD group'!$A$5:$M$500,8,FALSE))</f>
        <v/>
      </c>
      <c r="H282" s="10" t="str">
        <f>IF($O282="","",VLOOKUP($O282,'Revised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IF($O283="","",VLOOKUP($O283,'Revised vs YTD group'!$A$5:$M$500,2,FALSE))</f>
        <v/>
      </c>
      <c r="B283" t="str">
        <f>IF($O283="","",VLOOKUP($O283,'Revised vs YTD group'!$A$5:$M$500,3,FALSE))</f>
        <v/>
      </c>
      <c r="C283" t="str">
        <f>IF($O283="","",VLOOKUP($O283,'Revised vs YTD group'!$A$5:$M$500,4,FALSE))</f>
        <v/>
      </c>
      <c r="D283" t="str">
        <f>IF($O283="","",VLOOKUP($O283,'Revised vs YTD group'!$A$5:$M$500,5,FALSE))</f>
        <v/>
      </c>
      <c r="E283" t="str">
        <f>IF($O283="","",VLOOKUP($O283,'Revised vs YTD group'!$A$5:$M$500,6,FALSE))</f>
        <v/>
      </c>
      <c r="F283" t="str">
        <f>IF($O283="","",VLOOKUP($O283,'Revised vs YTD group'!$A$5:$M$500,7,FALSE))</f>
        <v/>
      </c>
      <c r="G283" s="10" t="str">
        <f>IF($O283="","",VLOOKUP($O283,'Revised vs YTD group'!$A$5:$M$500,8,FALSE))</f>
        <v/>
      </c>
      <c r="H283" s="10" t="str">
        <f>IF($O283="","",VLOOKUP($O283,'Revised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IF($O284="","",VLOOKUP($O284,'Revised vs YTD group'!$A$5:$M$500,2,FALSE))</f>
        <v/>
      </c>
      <c r="B284" t="str">
        <f>IF($O284="","",VLOOKUP($O284,'Revised vs YTD group'!$A$5:$M$500,3,FALSE))</f>
        <v/>
      </c>
      <c r="C284" t="str">
        <f>IF($O284="","",VLOOKUP($O284,'Revised vs YTD group'!$A$5:$M$500,4,FALSE))</f>
        <v/>
      </c>
      <c r="D284" t="str">
        <f>IF($O284="","",VLOOKUP($O284,'Revised vs YTD group'!$A$5:$M$500,5,FALSE))</f>
        <v/>
      </c>
      <c r="E284" t="str">
        <f>IF($O284="","",VLOOKUP($O284,'Revised vs YTD group'!$A$5:$M$500,6,FALSE))</f>
        <v/>
      </c>
      <c r="F284" t="str">
        <f>IF($O284="","",VLOOKUP($O284,'Revised vs YTD group'!$A$5:$M$500,7,FALSE))</f>
        <v/>
      </c>
      <c r="G284" s="10" t="str">
        <f>IF($O284="","",VLOOKUP($O284,'Revised vs YTD group'!$A$5:$M$500,8,FALSE))</f>
        <v/>
      </c>
      <c r="H284" s="10" t="str">
        <f>IF($O284="","",VLOOKUP($O284,'Revised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IF($O285="","",VLOOKUP($O285,'Revised vs YTD group'!$A$5:$M$500,2,FALSE))</f>
        <v/>
      </c>
      <c r="B285" t="str">
        <f>IF($O285="","",VLOOKUP($O285,'Revised vs YTD group'!$A$5:$M$500,3,FALSE))</f>
        <v/>
      </c>
      <c r="C285" t="str">
        <f>IF($O285="","",VLOOKUP($O285,'Revised vs YTD group'!$A$5:$M$500,4,FALSE))</f>
        <v/>
      </c>
      <c r="D285" t="str">
        <f>IF($O285="","",VLOOKUP($O285,'Revised vs YTD group'!$A$5:$M$500,5,FALSE))</f>
        <v/>
      </c>
      <c r="E285" t="str">
        <f>IF($O285="","",VLOOKUP($O285,'Revised vs YTD group'!$A$5:$M$500,6,FALSE))</f>
        <v/>
      </c>
      <c r="F285" t="str">
        <f>IF($O285="","",VLOOKUP($O285,'Revised vs YTD group'!$A$5:$M$500,7,FALSE))</f>
        <v/>
      </c>
      <c r="G285" s="10" t="str">
        <f>IF($O285="","",VLOOKUP($O285,'Revised vs YTD group'!$A$5:$M$500,8,FALSE))</f>
        <v/>
      </c>
      <c r="H285" s="10" t="str">
        <f>IF($O285="","",VLOOKUP($O285,'Revised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IF($O286="","",VLOOKUP($O286,'Revised vs YTD group'!$A$5:$M$500,2,FALSE))</f>
        <v/>
      </c>
      <c r="B286" t="str">
        <f>IF($O286="","",VLOOKUP($O286,'Revised vs YTD group'!$A$5:$M$500,3,FALSE))</f>
        <v/>
      </c>
      <c r="C286" t="str">
        <f>IF($O286="","",VLOOKUP($O286,'Revised vs YTD group'!$A$5:$M$500,4,FALSE))</f>
        <v/>
      </c>
      <c r="D286" t="str">
        <f>IF($O286="","",VLOOKUP($O286,'Revised vs YTD group'!$A$5:$M$500,5,FALSE))</f>
        <v/>
      </c>
      <c r="E286" t="str">
        <f>IF($O286="","",VLOOKUP($O286,'Revised vs YTD group'!$A$5:$M$500,6,FALSE))</f>
        <v/>
      </c>
      <c r="F286" t="str">
        <f>IF($O286="","",VLOOKUP($O286,'Revised vs YTD group'!$A$5:$M$500,7,FALSE))</f>
        <v/>
      </c>
      <c r="G286" s="10" t="str">
        <f>IF($O286="","",VLOOKUP($O286,'Revised vs YTD group'!$A$5:$M$500,8,FALSE))</f>
        <v/>
      </c>
      <c r="H286" s="10" t="str">
        <f>IF($O286="","",VLOOKUP($O286,'Revised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IF($O287="","",VLOOKUP($O287,'Revised vs YTD group'!$A$5:$M$500,2,FALSE))</f>
        <v/>
      </c>
      <c r="B287" t="str">
        <f>IF($O287="","",VLOOKUP($O287,'Revised vs YTD group'!$A$5:$M$500,3,FALSE))</f>
        <v/>
      </c>
      <c r="C287" t="str">
        <f>IF($O287="","",VLOOKUP($O287,'Revised vs YTD group'!$A$5:$M$500,4,FALSE))</f>
        <v/>
      </c>
      <c r="D287" t="str">
        <f>IF($O287="","",VLOOKUP($O287,'Revised vs YTD group'!$A$5:$M$500,5,FALSE))</f>
        <v/>
      </c>
      <c r="E287" t="str">
        <f>IF($O287="","",VLOOKUP($O287,'Revised vs YTD group'!$A$5:$M$500,6,FALSE))</f>
        <v/>
      </c>
      <c r="F287" t="str">
        <f>IF($O287="","",VLOOKUP($O287,'Revised vs YTD group'!$A$5:$M$500,7,FALSE))</f>
        <v/>
      </c>
      <c r="G287" s="10" t="str">
        <f>IF($O287="","",VLOOKUP($O287,'Revised vs YTD group'!$A$5:$M$500,8,FALSE))</f>
        <v/>
      </c>
      <c r="H287" s="10" t="str">
        <f>IF($O287="","",VLOOKUP($O287,'Revised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IF($O288="","",VLOOKUP($O288,'Revised vs YTD group'!$A$5:$M$500,2,FALSE))</f>
        <v/>
      </c>
      <c r="B288" t="str">
        <f>IF($O288="","",VLOOKUP($O288,'Revised vs YTD group'!$A$5:$M$500,3,FALSE))</f>
        <v/>
      </c>
      <c r="C288" t="str">
        <f>IF($O288="","",VLOOKUP($O288,'Revised vs YTD group'!$A$5:$M$500,4,FALSE))</f>
        <v/>
      </c>
      <c r="D288" t="str">
        <f>IF($O288="","",VLOOKUP($O288,'Revised vs YTD group'!$A$5:$M$500,5,FALSE))</f>
        <v/>
      </c>
      <c r="E288" t="str">
        <f>IF($O288="","",VLOOKUP($O288,'Revised vs YTD group'!$A$5:$M$500,6,FALSE))</f>
        <v/>
      </c>
      <c r="F288" t="str">
        <f>IF($O288="","",VLOOKUP($O288,'Revised vs YTD group'!$A$5:$M$500,7,FALSE))</f>
        <v/>
      </c>
      <c r="G288" s="10" t="str">
        <f>IF($O288="","",VLOOKUP($O288,'Revised vs YTD group'!$A$5:$M$500,8,FALSE))</f>
        <v/>
      </c>
      <c r="H288" s="10" t="str">
        <f>IF($O288="","",VLOOKUP($O288,'Revised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IF($O289="","",VLOOKUP($O289,'Revised vs YTD group'!$A$5:$M$500,2,FALSE))</f>
        <v/>
      </c>
      <c r="B289" t="str">
        <f>IF($O289="","",VLOOKUP($O289,'Revised vs YTD group'!$A$5:$M$500,3,FALSE))</f>
        <v/>
      </c>
      <c r="C289" t="str">
        <f>IF($O289="","",VLOOKUP($O289,'Revised vs YTD group'!$A$5:$M$500,4,FALSE))</f>
        <v/>
      </c>
      <c r="D289" t="str">
        <f>IF($O289="","",VLOOKUP($O289,'Revised vs YTD group'!$A$5:$M$500,5,FALSE))</f>
        <v/>
      </c>
      <c r="E289" t="str">
        <f>IF($O289="","",VLOOKUP($O289,'Revised vs YTD group'!$A$5:$M$500,6,FALSE))</f>
        <v/>
      </c>
      <c r="F289" t="str">
        <f>IF($O289="","",VLOOKUP($O289,'Revised vs YTD group'!$A$5:$M$500,7,FALSE))</f>
        <v/>
      </c>
      <c r="G289" s="10" t="str">
        <f>IF($O289="","",VLOOKUP($O289,'Revised vs YTD group'!$A$5:$M$500,8,FALSE))</f>
        <v/>
      </c>
      <c r="H289" s="10" t="str">
        <f>IF($O289="","",VLOOKUP($O289,'Revised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IF($O290="","",VLOOKUP($O290,'Revised vs YTD group'!$A$5:$M$500,2,FALSE))</f>
        <v/>
      </c>
      <c r="B290" t="str">
        <f>IF($O290="","",VLOOKUP($O290,'Revised vs YTD group'!$A$5:$M$500,3,FALSE))</f>
        <v/>
      </c>
      <c r="C290" t="str">
        <f>IF($O290="","",VLOOKUP($O290,'Revised vs YTD group'!$A$5:$M$500,4,FALSE))</f>
        <v/>
      </c>
      <c r="D290" t="str">
        <f>IF($O290="","",VLOOKUP($O290,'Revised vs YTD group'!$A$5:$M$500,5,FALSE))</f>
        <v/>
      </c>
      <c r="E290" t="str">
        <f>IF($O290="","",VLOOKUP($O290,'Revised vs YTD group'!$A$5:$M$500,6,FALSE))</f>
        <v/>
      </c>
      <c r="F290" t="str">
        <f>IF($O290="","",VLOOKUP($O290,'Revised vs YTD group'!$A$5:$M$500,7,FALSE))</f>
        <v/>
      </c>
      <c r="G290" s="10" t="str">
        <f>IF($O290="","",VLOOKUP($O290,'Revised vs YTD group'!$A$5:$M$500,8,FALSE))</f>
        <v/>
      </c>
      <c r="H290" s="10" t="str">
        <f>IF($O290="","",VLOOKUP($O290,'Revised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IF($O291="","",VLOOKUP($O291,'Revised vs YTD group'!$A$5:$M$500,2,FALSE))</f>
        <v/>
      </c>
      <c r="B291" t="str">
        <f>IF($O291="","",VLOOKUP($O291,'Revised vs YTD group'!$A$5:$M$500,3,FALSE))</f>
        <v/>
      </c>
      <c r="C291" t="str">
        <f>IF($O291="","",VLOOKUP($O291,'Revised vs YTD group'!$A$5:$M$500,4,FALSE))</f>
        <v/>
      </c>
      <c r="D291" t="str">
        <f>IF($O291="","",VLOOKUP($O291,'Revised vs YTD group'!$A$5:$M$500,5,FALSE))</f>
        <v/>
      </c>
      <c r="E291" t="str">
        <f>IF($O291="","",VLOOKUP($O291,'Revised vs YTD group'!$A$5:$M$500,6,FALSE))</f>
        <v/>
      </c>
      <c r="F291" t="str">
        <f>IF($O291="","",VLOOKUP($O291,'Revised vs YTD group'!$A$5:$M$500,7,FALSE))</f>
        <v/>
      </c>
      <c r="G291" s="10" t="str">
        <f>IF($O291="","",VLOOKUP($O291,'Revised vs YTD group'!$A$5:$M$500,8,FALSE))</f>
        <v/>
      </c>
      <c r="H291" s="10" t="str">
        <f>IF($O291="","",VLOOKUP($O291,'Revised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IF($O292="","",VLOOKUP($O292,'Revised vs YTD group'!$A$5:$M$500,2,FALSE))</f>
        <v/>
      </c>
      <c r="B292" t="str">
        <f>IF($O292="","",VLOOKUP($O292,'Revised vs YTD group'!$A$5:$M$500,3,FALSE))</f>
        <v/>
      </c>
      <c r="C292" t="str">
        <f>IF($O292="","",VLOOKUP($O292,'Revised vs YTD group'!$A$5:$M$500,4,FALSE))</f>
        <v/>
      </c>
      <c r="D292" t="str">
        <f>IF($O292="","",VLOOKUP($O292,'Revised vs YTD group'!$A$5:$M$500,5,FALSE))</f>
        <v/>
      </c>
      <c r="E292" t="str">
        <f>IF($O292="","",VLOOKUP($O292,'Revised vs YTD group'!$A$5:$M$500,6,FALSE))</f>
        <v/>
      </c>
      <c r="F292" t="str">
        <f>IF($O292="","",VLOOKUP($O292,'Revised vs YTD group'!$A$5:$M$500,7,FALSE))</f>
        <v/>
      </c>
      <c r="G292" s="10" t="str">
        <f>IF($O292="","",VLOOKUP($O292,'Revised vs YTD group'!$A$5:$M$500,8,FALSE))</f>
        <v/>
      </c>
      <c r="H292" s="10" t="str">
        <f>IF($O292="","",VLOOKUP($O292,'Revised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IF($O293="","",VLOOKUP($O293,'Revised vs YTD group'!$A$5:$M$500,2,FALSE))</f>
        <v/>
      </c>
      <c r="B293" t="str">
        <f>IF($O293="","",VLOOKUP($O293,'Revised vs YTD group'!$A$5:$M$500,3,FALSE))</f>
        <v/>
      </c>
      <c r="C293" t="str">
        <f>IF($O293="","",VLOOKUP($O293,'Revised vs YTD group'!$A$5:$M$500,4,FALSE))</f>
        <v/>
      </c>
      <c r="D293" t="str">
        <f>IF($O293="","",VLOOKUP($O293,'Revised vs YTD group'!$A$5:$M$500,5,FALSE))</f>
        <v/>
      </c>
      <c r="E293" t="str">
        <f>IF($O293="","",VLOOKUP($O293,'Revised vs YTD group'!$A$5:$M$500,6,FALSE))</f>
        <v/>
      </c>
      <c r="F293" t="str">
        <f>IF($O293="","",VLOOKUP($O293,'Revised vs YTD group'!$A$5:$M$500,7,FALSE))</f>
        <v/>
      </c>
      <c r="G293" s="10" t="str">
        <f>IF($O293="","",VLOOKUP($O293,'Revised vs YTD group'!$A$5:$M$500,8,FALSE))</f>
        <v/>
      </c>
      <c r="H293" s="10" t="str">
        <f>IF($O293="","",VLOOKUP($O293,'Revised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IF($O294="","",VLOOKUP($O294,'Revised vs YTD group'!$A$5:$M$500,2,FALSE))</f>
        <v/>
      </c>
      <c r="B294" t="str">
        <f>IF($O294="","",VLOOKUP($O294,'Revised vs YTD group'!$A$5:$M$500,3,FALSE))</f>
        <v/>
      </c>
      <c r="C294" t="str">
        <f>IF($O294="","",VLOOKUP($O294,'Revised vs YTD group'!$A$5:$M$500,4,FALSE))</f>
        <v/>
      </c>
      <c r="D294" t="str">
        <f>IF($O294="","",VLOOKUP($O294,'Revised vs YTD group'!$A$5:$M$500,5,FALSE))</f>
        <v/>
      </c>
      <c r="E294" t="str">
        <f>IF($O294="","",VLOOKUP($O294,'Revised vs YTD group'!$A$5:$M$500,6,FALSE))</f>
        <v/>
      </c>
      <c r="F294" t="str">
        <f>IF($O294="","",VLOOKUP($O294,'Revised vs YTD group'!$A$5:$M$500,7,FALSE))</f>
        <v/>
      </c>
      <c r="G294" s="10" t="str">
        <f>IF($O294="","",VLOOKUP($O294,'Revised vs YTD group'!$A$5:$M$500,8,FALSE))</f>
        <v/>
      </c>
      <c r="H294" s="10" t="str">
        <f>IF($O294="","",VLOOKUP($O294,'Revised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IF($O295="","",VLOOKUP($O295,'Revised vs YTD group'!$A$5:$M$500,2,FALSE))</f>
        <v/>
      </c>
      <c r="B295" t="str">
        <f>IF($O295="","",VLOOKUP($O295,'Revised vs YTD group'!$A$5:$M$500,3,FALSE))</f>
        <v/>
      </c>
      <c r="C295" t="str">
        <f>IF($O295="","",VLOOKUP($O295,'Revised vs YTD group'!$A$5:$M$500,4,FALSE))</f>
        <v/>
      </c>
      <c r="D295" t="str">
        <f>IF($O295="","",VLOOKUP($O295,'Revised vs YTD group'!$A$5:$M$500,5,FALSE))</f>
        <v/>
      </c>
      <c r="E295" t="str">
        <f>IF($O295="","",VLOOKUP($O295,'Revised vs YTD group'!$A$5:$M$500,6,FALSE))</f>
        <v/>
      </c>
      <c r="F295" t="str">
        <f>IF($O295="","",VLOOKUP($O295,'Revised vs YTD group'!$A$5:$M$500,7,FALSE))</f>
        <v/>
      </c>
      <c r="G295" s="10" t="str">
        <f>IF($O295="","",VLOOKUP($O295,'Revised vs YTD group'!$A$5:$M$500,8,FALSE))</f>
        <v/>
      </c>
      <c r="H295" s="10" t="str">
        <f>IF($O295="","",VLOOKUP($O295,'Revised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IF($O296="","",VLOOKUP($O296,'Revised vs YTD group'!$A$5:$M$500,2,FALSE))</f>
        <v/>
      </c>
      <c r="B296" t="str">
        <f>IF($O296="","",VLOOKUP($O296,'Revised vs YTD group'!$A$5:$M$500,3,FALSE))</f>
        <v/>
      </c>
      <c r="C296" t="str">
        <f>IF($O296="","",VLOOKUP($O296,'Revised vs YTD group'!$A$5:$M$500,4,FALSE))</f>
        <v/>
      </c>
      <c r="D296" t="str">
        <f>IF($O296="","",VLOOKUP($O296,'Revised vs YTD group'!$A$5:$M$500,5,FALSE))</f>
        <v/>
      </c>
      <c r="E296" t="str">
        <f>IF($O296="","",VLOOKUP($O296,'Revised vs YTD group'!$A$5:$M$500,6,FALSE))</f>
        <v/>
      </c>
      <c r="F296" t="str">
        <f>IF($O296="","",VLOOKUP($O296,'Revised vs YTD group'!$A$5:$M$500,7,FALSE))</f>
        <v/>
      </c>
      <c r="G296" s="10" t="str">
        <f>IF($O296="","",VLOOKUP($O296,'Revised vs YTD group'!$A$5:$M$500,8,FALSE))</f>
        <v/>
      </c>
      <c r="H296" s="10" t="str">
        <f>IF($O296="","",VLOOKUP($O296,'Revised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IF($O297="","",VLOOKUP($O297,'Revised vs YTD group'!$A$5:$M$500,2,FALSE))</f>
        <v/>
      </c>
      <c r="B297" t="str">
        <f>IF($O297="","",VLOOKUP($O297,'Revised vs YTD group'!$A$5:$M$500,3,FALSE))</f>
        <v/>
      </c>
      <c r="C297" t="str">
        <f>IF($O297="","",VLOOKUP($O297,'Revised vs YTD group'!$A$5:$M$500,4,FALSE))</f>
        <v/>
      </c>
      <c r="D297" t="str">
        <f>IF($O297="","",VLOOKUP($O297,'Revised vs YTD group'!$A$5:$M$500,5,FALSE))</f>
        <v/>
      </c>
      <c r="E297" t="str">
        <f>IF($O297="","",VLOOKUP($O297,'Revised vs YTD group'!$A$5:$M$500,6,FALSE))</f>
        <v/>
      </c>
      <c r="F297" t="str">
        <f>IF($O297="","",VLOOKUP($O297,'Revised vs YTD group'!$A$5:$M$500,7,FALSE))</f>
        <v/>
      </c>
      <c r="G297" s="10" t="str">
        <f>IF($O297="","",VLOOKUP($O297,'Revised vs YTD group'!$A$5:$M$500,8,FALSE))</f>
        <v/>
      </c>
      <c r="H297" s="10" t="str">
        <f>IF($O297="","",VLOOKUP($O297,'Revised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IF($O298="","",VLOOKUP($O298,'Revised vs YTD group'!$A$5:$M$500,2,FALSE))</f>
        <v/>
      </c>
      <c r="B298" t="str">
        <f>IF($O298="","",VLOOKUP($O298,'Revised vs YTD group'!$A$5:$M$500,3,FALSE))</f>
        <v/>
      </c>
      <c r="C298" t="str">
        <f>IF($O298="","",VLOOKUP($O298,'Revised vs YTD group'!$A$5:$M$500,4,FALSE))</f>
        <v/>
      </c>
      <c r="D298" t="str">
        <f>IF($O298="","",VLOOKUP($O298,'Revised vs YTD group'!$A$5:$M$500,5,FALSE))</f>
        <v/>
      </c>
      <c r="E298" t="str">
        <f>IF($O298="","",VLOOKUP($O298,'Revised vs YTD group'!$A$5:$M$500,6,FALSE))</f>
        <v/>
      </c>
      <c r="F298" t="str">
        <f>IF($O298="","",VLOOKUP($O298,'Revised vs YTD group'!$A$5:$M$500,7,FALSE))</f>
        <v/>
      </c>
      <c r="G298" s="10" t="str">
        <f>IF($O298="","",VLOOKUP($O298,'Revised vs YTD group'!$A$5:$M$500,8,FALSE))</f>
        <v/>
      </c>
      <c r="H298" s="10" t="str">
        <f>IF($O298="","",VLOOKUP($O298,'Revised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IF($O299="","",VLOOKUP($O299,'Revised vs YTD group'!$A$5:$M$500,2,FALSE))</f>
        <v/>
      </c>
      <c r="B299" t="str">
        <f>IF($O299="","",VLOOKUP($O299,'Revised vs YTD group'!$A$5:$M$500,3,FALSE))</f>
        <v/>
      </c>
      <c r="C299" t="str">
        <f>IF($O299="","",VLOOKUP($O299,'Revised vs YTD group'!$A$5:$M$500,4,FALSE))</f>
        <v/>
      </c>
      <c r="D299" t="str">
        <f>IF($O299="","",VLOOKUP($O299,'Revised vs YTD group'!$A$5:$M$500,5,FALSE))</f>
        <v/>
      </c>
      <c r="E299" t="str">
        <f>IF($O299="","",VLOOKUP($O299,'Revised vs YTD group'!$A$5:$M$500,6,FALSE))</f>
        <v/>
      </c>
      <c r="F299" t="str">
        <f>IF($O299="","",VLOOKUP($O299,'Revised vs YTD group'!$A$5:$M$500,7,FALSE))</f>
        <v/>
      </c>
      <c r="G299" s="10" t="str">
        <f>IF($O299="","",VLOOKUP($O299,'Revised vs YTD group'!$A$5:$M$500,8,FALSE))</f>
        <v/>
      </c>
      <c r="H299" s="10" t="str">
        <f>IF($O299="","",VLOOKUP($O299,'Revised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IF($O300="","",VLOOKUP($O300,'Revised vs YTD group'!$A$5:$M$500,2,FALSE))</f>
        <v/>
      </c>
      <c r="B300" t="str">
        <f>IF($O300="","",VLOOKUP($O300,'Revised vs YTD group'!$A$5:$M$500,3,FALSE))</f>
        <v/>
      </c>
      <c r="C300" t="str">
        <f>IF($O300="","",VLOOKUP($O300,'Revised vs YTD group'!$A$5:$M$500,4,FALSE))</f>
        <v/>
      </c>
      <c r="D300" t="str">
        <f>IF($O300="","",VLOOKUP($O300,'Revised vs YTD group'!$A$5:$M$500,5,FALSE))</f>
        <v/>
      </c>
      <c r="E300" t="str">
        <f>IF($O300="","",VLOOKUP($O300,'Revised vs YTD group'!$A$5:$M$500,6,FALSE))</f>
        <v/>
      </c>
      <c r="F300" t="str">
        <f>IF($O300="","",VLOOKUP($O300,'Revised vs YTD group'!$A$5:$M$500,7,FALSE))</f>
        <v/>
      </c>
      <c r="G300" s="10" t="str">
        <f>IF($O300="","",VLOOKUP($O300,'Revised vs YTD group'!$A$5:$M$500,8,FALSE))</f>
        <v/>
      </c>
      <c r="H300" s="10" t="str">
        <f>IF($O300="","",VLOOKUP($O300,'Revised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IF($O301="","",VLOOKUP($O301,'Revised vs YTD group'!$A$5:$M$500,2,FALSE))</f>
        <v/>
      </c>
      <c r="B301" t="str">
        <f>IF($O301="","",VLOOKUP($O301,'Revised vs YTD group'!$A$5:$M$500,3,FALSE))</f>
        <v/>
      </c>
      <c r="C301" t="str">
        <f>IF($O301="","",VLOOKUP($O301,'Revised vs YTD group'!$A$5:$M$500,4,FALSE))</f>
        <v/>
      </c>
      <c r="D301" t="str">
        <f>IF($O301="","",VLOOKUP($O301,'Revised vs YTD group'!$A$5:$M$500,5,FALSE))</f>
        <v/>
      </c>
      <c r="E301" t="str">
        <f>IF($O301="","",VLOOKUP($O301,'Revised vs YTD group'!$A$5:$M$500,6,FALSE))</f>
        <v/>
      </c>
      <c r="F301" t="str">
        <f>IF($O301="","",VLOOKUP($O301,'Revised vs YTD group'!$A$5:$M$500,7,FALSE))</f>
        <v/>
      </c>
      <c r="G301" s="10" t="str">
        <f>IF($O301="","",VLOOKUP($O301,'Revised vs YTD group'!$A$5:$M$500,8,FALSE))</f>
        <v/>
      </c>
      <c r="H301" s="10" t="str">
        <f>IF($O301="","",VLOOKUP($O301,'Revised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IF($O302="","",VLOOKUP($O302,'Revised vs YTD group'!$A$5:$M$500,2,FALSE))</f>
        <v/>
      </c>
      <c r="B302" t="str">
        <f>IF($O302="","",VLOOKUP($O302,'Revised vs YTD group'!$A$5:$M$500,3,FALSE))</f>
        <v/>
      </c>
      <c r="C302" t="str">
        <f>IF($O302="","",VLOOKUP($O302,'Revised vs YTD group'!$A$5:$M$500,4,FALSE))</f>
        <v/>
      </c>
      <c r="D302" t="str">
        <f>IF($O302="","",VLOOKUP($O302,'Revised vs YTD group'!$A$5:$M$500,5,FALSE))</f>
        <v/>
      </c>
      <c r="E302" t="str">
        <f>IF($O302="","",VLOOKUP($O302,'Revised vs YTD group'!$A$5:$M$500,6,FALSE))</f>
        <v/>
      </c>
      <c r="F302" t="str">
        <f>IF($O302="","",VLOOKUP($O302,'Revised vs YTD group'!$A$5:$M$500,7,FALSE))</f>
        <v/>
      </c>
      <c r="G302" s="10" t="str">
        <f>IF($O302="","",VLOOKUP($O302,'Revised vs YTD group'!$A$5:$M$500,8,FALSE))</f>
        <v/>
      </c>
      <c r="H302" s="10" t="str">
        <f>IF($O302="","",VLOOKUP($O302,'Revised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IF($O303="","",VLOOKUP($O303,'Revised vs YTD group'!$A$5:$M$500,2,FALSE))</f>
        <v/>
      </c>
      <c r="B303" t="str">
        <f>IF($O303="","",VLOOKUP($O303,'Revised vs YTD group'!$A$5:$M$500,3,FALSE))</f>
        <v/>
      </c>
      <c r="C303" t="str">
        <f>IF($O303="","",VLOOKUP($O303,'Revised vs YTD group'!$A$5:$M$500,4,FALSE))</f>
        <v/>
      </c>
      <c r="D303" t="str">
        <f>IF($O303="","",VLOOKUP($O303,'Revised vs YTD group'!$A$5:$M$500,5,FALSE))</f>
        <v/>
      </c>
      <c r="E303" t="str">
        <f>IF($O303="","",VLOOKUP($O303,'Revised vs YTD group'!$A$5:$M$500,6,FALSE))</f>
        <v/>
      </c>
      <c r="F303" t="str">
        <f>IF($O303="","",VLOOKUP($O303,'Revised vs YTD group'!$A$5:$M$500,7,FALSE))</f>
        <v/>
      </c>
      <c r="G303" s="10" t="str">
        <f>IF($O303="","",VLOOKUP($O303,'Revised vs YTD group'!$A$5:$M$500,8,FALSE))</f>
        <v/>
      </c>
      <c r="H303" s="10" t="str">
        <f>IF($O303="","",VLOOKUP($O303,'Revised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IF($O304="","",VLOOKUP($O304,'Revised vs YTD group'!$A$5:$M$500,2,FALSE))</f>
        <v/>
      </c>
      <c r="B304" t="str">
        <f>IF($O304="","",VLOOKUP($O304,'Revised vs YTD group'!$A$5:$M$500,3,FALSE))</f>
        <v/>
      </c>
      <c r="C304" t="str">
        <f>IF($O304="","",VLOOKUP($O304,'Revised vs YTD group'!$A$5:$M$500,4,FALSE))</f>
        <v/>
      </c>
      <c r="D304" t="str">
        <f>IF($O304="","",VLOOKUP($O304,'Revised vs YTD group'!$A$5:$M$500,5,FALSE))</f>
        <v/>
      </c>
      <c r="E304" t="str">
        <f>IF($O304="","",VLOOKUP($O304,'Revised vs YTD group'!$A$5:$M$500,6,FALSE))</f>
        <v/>
      </c>
      <c r="F304" t="str">
        <f>IF($O304="","",VLOOKUP($O304,'Revised vs YTD group'!$A$5:$M$500,7,FALSE))</f>
        <v/>
      </c>
      <c r="G304" s="10" t="str">
        <f>IF($O304="","",VLOOKUP($O304,'Revised vs YTD group'!$A$5:$M$500,8,FALSE))</f>
        <v/>
      </c>
      <c r="H304" s="10" t="str">
        <f>IF($O304="","",VLOOKUP($O304,'Revised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IF($O305="","",VLOOKUP($O305,'Revised vs YTD group'!$A$5:$M$500,2,FALSE))</f>
        <v/>
      </c>
      <c r="B305" t="str">
        <f>IF($O305="","",VLOOKUP($O305,'Revised vs YTD group'!$A$5:$M$500,3,FALSE))</f>
        <v/>
      </c>
      <c r="C305" t="str">
        <f>IF($O305="","",VLOOKUP($O305,'Revised vs YTD group'!$A$5:$M$500,4,FALSE))</f>
        <v/>
      </c>
      <c r="D305" t="str">
        <f>IF($O305="","",VLOOKUP($O305,'Revised vs YTD group'!$A$5:$M$500,5,FALSE))</f>
        <v/>
      </c>
      <c r="E305" t="str">
        <f>IF($O305="","",VLOOKUP($O305,'Revised vs YTD group'!$A$5:$M$500,6,FALSE))</f>
        <v/>
      </c>
      <c r="F305" t="str">
        <f>IF($O305="","",VLOOKUP($O305,'Revised vs YTD group'!$A$5:$M$500,7,FALSE))</f>
        <v/>
      </c>
      <c r="G305" s="10" t="str">
        <f>IF($O305="","",VLOOKUP($O305,'Revised vs YTD group'!$A$5:$M$500,8,FALSE))</f>
        <v/>
      </c>
      <c r="H305" s="10" t="str">
        <f>IF($O305="","",VLOOKUP($O305,'Revised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IF($O306="","",VLOOKUP($O306,'Revised vs YTD group'!$A$5:$M$500,2,FALSE))</f>
        <v/>
      </c>
      <c r="B306" t="str">
        <f>IF($O306="","",VLOOKUP($O306,'Revised vs YTD group'!$A$5:$M$500,3,FALSE))</f>
        <v/>
      </c>
      <c r="C306" t="str">
        <f>IF($O306="","",VLOOKUP($O306,'Revised vs YTD group'!$A$5:$M$500,4,FALSE))</f>
        <v/>
      </c>
      <c r="D306" t="str">
        <f>IF($O306="","",VLOOKUP($O306,'Revised vs YTD group'!$A$5:$M$500,5,FALSE))</f>
        <v/>
      </c>
      <c r="E306" t="str">
        <f>IF($O306="","",VLOOKUP($O306,'Revised vs YTD group'!$A$5:$M$500,6,FALSE))</f>
        <v/>
      </c>
      <c r="F306" t="str">
        <f>IF($O306="","",VLOOKUP($O306,'Revised vs YTD group'!$A$5:$M$500,7,FALSE))</f>
        <v/>
      </c>
      <c r="G306" s="10" t="str">
        <f>IF($O306="","",VLOOKUP($O306,'Revised vs YTD group'!$A$5:$M$500,8,FALSE))</f>
        <v/>
      </c>
      <c r="H306" s="10" t="str">
        <f>IF($O306="","",VLOOKUP($O306,'Revised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IF($O307="","",VLOOKUP($O307,'Revised vs YTD group'!$A$5:$M$500,2,FALSE))</f>
        <v/>
      </c>
      <c r="B307" t="str">
        <f>IF($O307="","",VLOOKUP($O307,'Revised vs YTD group'!$A$5:$M$500,3,FALSE))</f>
        <v/>
      </c>
      <c r="C307" t="str">
        <f>IF($O307="","",VLOOKUP($O307,'Revised vs YTD group'!$A$5:$M$500,4,FALSE))</f>
        <v/>
      </c>
      <c r="D307" t="str">
        <f>IF($O307="","",VLOOKUP($O307,'Revised vs YTD group'!$A$5:$M$500,5,FALSE))</f>
        <v/>
      </c>
      <c r="E307" t="str">
        <f>IF($O307="","",VLOOKUP($O307,'Revised vs YTD group'!$A$5:$M$500,6,FALSE))</f>
        <v/>
      </c>
      <c r="F307" t="str">
        <f>IF($O307="","",VLOOKUP($O307,'Revised vs YTD group'!$A$5:$M$500,7,FALSE))</f>
        <v/>
      </c>
      <c r="G307" s="10" t="str">
        <f>IF($O307="","",VLOOKUP($O307,'Revised vs YTD group'!$A$5:$M$500,8,FALSE))</f>
        <v/>
      </c>
      <c r="H307" s="10" t="str">
        <f>IF($O307="","",VLOOKUP($O307,'Revised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IF($O308="","",VLOOKUP($O308,'Revised vs YTD group'!$A$5:$M$500,2,FALSE))</f>
        <v/>
      </c>
      <c r="B308" t="str">
        <f>IF($O308="","",VLOOKUP($O308,'Revised vs YTD group'!$A$5:$M$500,3,FALSE))</f>
        <v/>
      </c>
      <c r="C308" t="str">
        <f>IF($O308="","",VLOOKUP($O308,'Revised vs YTD group'!$A$5:$M$500,4,FALSE))</f>
        <v/>
      </c>
      <c r="D308" t="str">
        <f>IF($O308="","",VLOOKUP($O308,'Revised vs YTD group'!$A$5:$M$500,5,FALSE))</f>
        <v/>
      </c>
      <c r="E308" t="str">
        <f>IF($O308="","",VLOOKUP($O308,'Revised vs YTD group'!$A$5:$M$500,6,FALSE))</f>
        <v/>
      </c>
      <c r="F308" t="str">
        <f>IF($O308="","",VLOOKUP($O308,'Revised vs YTD group'!$A$5:$M$500,7,FALSE))</f>
        <v/>
      </c>
      <c r="G308" s="10" t="str">
        <f>IF($O308="","",VLOOKUP($O308,'Revised vs YTD group'!$A$5:$M$500,8,FALSE))</f>
        <v/>
      </c>
      <c r="H308" s="10" t="str">
        <f>IF($O308="","",VLOOKUP($O308,'Revised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IF($O309="","",VLOOKUP($O309,'Revised vs YTD group'!$A$5:$M$500,2,FALSE))</f>
        <v/>
      </c>
      <c r="B309" t="str">
        <f>IF($O309="","",VLOOKUP($O309,'Revised vs YTD group'!$A$5:$M$500,3,FALSE))</f>
        <v/>
      </c>
      <c r="C309" t="str">
        <f>IF($O309="","",VLOOKUP($O309,'Revised vs YTD group'!$A$5:$M$500,4,FALSE))</f>
        <v/>
      </c>
      <c r="D309" t="str">
        <f>IF($O309="","",VLOOKUP($O309,'Revised vs YTD group'!$A$5:$M$500,5,FALSE))</f>
        <v/>
      </c>
      <c r="E309" t="str">
        <f>IF($O309="","",VLOOKUP($O309,'Revised vs YTD group'!$A$5:$M$500,6,FALSE))</f>
        <v/>
      </c>
      <c r="F309" t="str">
        <f>IF($O309="","",VLOOKUP($O309,'Revised vs YTD group'!$A$5:$M$500,7,FALSE))</f>
        <v/>
      </c>
      <c r="G309" s="10" t="str">
        <f>IF($O309="","",VLOOKUP($O309,'Revised vs YTD group'!$A$5:$M$500,8,FALSE))</f>
        <v/>
      </c>
      <c r="H309" s="10" t="str">
        <f>IF($O309="","",VLOOKUP($O309,'Revised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IF($O310="","",VLOOKUP($O310,'Revised vs YTD group'!$A$5:$M$500,2,FALSE))</f>
        <v/>
      </c>
      <c r="B310" t="str">
        <f>IF($O310="","",VLOOKUP($O310,'Revised vs YTD group'!$A$5:$M$500,3,FALSE))</f>
        <v/>
      </c>
      <c r="C310" t="str">
        <f>IF($O310="","",VLOOKUP($O310,'Revised vs YTD group'!$A$5:$M$500,4,FALSE))</f>
        <v/>
      </c>
      <c r="D310" t="str">
        <f>IF($O310="","",VLOOKUP($O310,'Revised vs YTD group'!$A$5:$M$500,5,FALSE))</f>
        <v/>
      </c>
      <c r="E310" t="str">
        <f>IF($O310="","",VLOOKUP($O310,'Revised vs YTD group'!$A$5:$M$500,6,FALSE))</f>
        <v/>
      </c>
      <c r="F310" t="str">
        <f>IF($O310="","",VLOOKUP($O310,'Revised vs YTD group'!$A$5:$M$500,7,FALSE))</f>
        <v/>
      </c>
      <c r="G310" s="10" t="str">
        <f>IF($O310="","",VLOOKUP($O310,'Revised vs YTD group'!$A$5:$M$500,8,FALSE))</f>
        <v/>
      </c>
      <c r="H310" s="10" t="str">
        <f>IF($O310="","",VLOOKUP($O310,'Revised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IF($O311="","",VLOOKUP($O311,'Revised vs YTD group'!$A$5:$M$500,2,FALSE))</f>
        <v/>
      </c>
      <c r="B311" t="str">
        <f>IF($O311="","",VLOOKUP($O311,'Revised vs YTD group'!$A$5:$M$500,3,FALSE))</f>
        <v/>
      </c>
      <c r="C311" t="str">
        <f>IF($O311="","",VLOOKUP($O311,'Revised vs YTD group'!$A$5:$M$500,4,FALSE))</f>
        <v/>
      </c>
      <c r="D311" t="str">
        <f>IF($O311="","",VLOOKUP($O311,'Revised vs YTD group'!$A$5:$M$500,5,FALSE))</f>
        <v/>
      </c>
      <c r="E311" t="str">
        <f>IF($O311="","",VLOOKUP($O311,'Revised vs YTD group'!$A$5:$M$500,6,FALSE))</f>
        <v/>
      </c>
      <c r="F311" t="str">
        <f>IF($O311="","",VLOOKUP($O311,'Revised vs YTD group'!$A$5:$M$500,7,FALSE))</f>
        <v/>
      </c>
      <c r="G311" s="10" t="str">
        <f>IF($O311="","",VLOOKUP($O311,'Revised vs YTD group'!$A$5:$M$500,8,FALSE))</f>
        <v/>
      </c>
      <c r="H311" s="10" t="str">
        <f>IF($O311="","",VLOOKUP($O311,'Revised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IF($O312="","",VLOOKUP($O312,'Revised vs YTD group'!$A$5:$M$500,2,FALSE))</f>
        <v/>
      </c>
      <c r="B312" t="str">
        <f>IF($O312="","",VLOOKUP($O312,'Revised vs YTD group'!$A$5:$M$500,3,FALSE))</f>
        <v/>
      </c>
      <c r="C312" t="str">
        <f>IF($O312="","",VLOOKUP($O312,'Revised vs YTD group'!$A$5:$M$500,4,FALSE))</f>
        <v/>
      </c>
      <c r="D312" t="str">
        <f>IF($O312="","",VLOOKUP($O312,'Revised vs YTD group'!$A$5:$M$500,5,FALSE))</f>
        <v/>
      </c>
      <c r="E312" t="str">
        <f>IF($O312="","",VLOOKUP($O312,'Revised vs YTD group'!$A$5:$M$500,6,FALSE))</f>
        <v/>
      </c>
      <c r="F312" t="str">
        <f>IF($O312="","",VLOOKUP($O312,'Revised vs YTD group'!$A$5:$M$500,7,FALSE))</f>
        <v/>
      </c>
      <c r="G312" s="10" t="str">
        <f>IF($O312="","",VLOOKUP($O312,'Revised vs YTD group'!$A$5:$M$500,8,FALSE))</f>
        <v/>
      </c>
      <c r="H312" s="10" t="str">
        <f>IF($O312="","",VLOOKUP($O312,'Revised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IF($O313="","",VLOOKUP($O313,'Revised vs YTD group'!$A$5:$M$500,2,FALSE))</f>
        <v/>
      </c>
      <c r="B313" t="str">
        <f>IF($O313="","",VLOOKUP($O313,'Revised vs YTD group'!$A$5:$M$500,3,FALSE))</f>
        <v/>
      </c>
      <c r="C313" t="str">
        <f>IF($O313="","",VLOOKUP($O313,'Revised vs YTD group'!$A$5:$M$500,4,FALSE))</f>
        <v/>
      </c>
      <c r="D313" t="str">
        <f>IF($O313="","",VLOOKUP($O313,'Revised vs YTD group'!$A$5:$M$500,5,FALSE))</f>
        <v/>
      </c>
      <c r="E313" t="str">
        <f>IF($O313="","",VLOOKUP($O313,'Revised vs YTD group'!$A$5:$M$500,6,FALSE))</f>
        <v/>
      </c>
      <c r="F313" t="str">
        <f>IF($O313="","",VLOOKUP($O313,'Revised vs YTD group'!$A$5:$M$500,7,FALSE))</f>
        <v/>
      </c>
      <c r="G313" s="10" t="str">
        <f>IF($O313="","",VLOOKUP($O313,'Revised vs YTD group'!$A$5:$M$500,8,FALSE))</f>
        <v/>
      </c>
      <c r="H313" s="10" t="str">
        <f>IF($O313="","",VLOOKUP($O313,'Revised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IF($O314="","",VLOOKUP($O314,'Revised vs YTD group'!$A$5:$M$500,2,FALSE))</f>
        <v/>
      </c>
      <c r="B314" t="str">
        <f>IF($O314="","",VLOOKUP($O314,'Revised vs YTD group'!$A$5:$M$500,3,FALSE))</f>
        <v/>
      </c>
      <c r="C314" t="str">
        <f>IF($O314="","",VLOOKUP($O314,'Revised vs YTD group'!$A$5:$M$500,4,FALSE))</f>
        <v/>
      </c>
      <c r="D314" t="str">
        <f>IF($O314="","",VLOOKUP($O314,'Revised vs YTD group'!$A$5:$M$500,5,FALSE))</f>
        <v/>
      </c>
      <c r="E314" t="str">
        <f>IF($O314="","",VLOOKUP($O314,'Revised vs YTD group'!$A$5:$M$500,6,FALSE))</f>
        <v/>
      </c>
      <c r="F314" t="str">
        <f>IF($O314="","",VLOOKUP($O314,'Revised vs YTD group'!$A$5:$M$500,7,FALSE))</f>
        <v/>
      </c>
      <c r="G314" s="10" t="str">
        <f>IF($O314="","",VLOOKUP($O314,'Revised vs YTD group'!$A$5:$M$500,8,FALSE))</f>
        <v/>
      </c>
      <c r="H314" s="10" t="str">
        <f>IF($O314="","",VLOOKUP($O314,'Revised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IF($O315="","",VLOOKUP($O315,'Revised vs YTD group'!$A$5:$M$500,2,FALSE))</f>
        <v/>
      </c>
      <c r="B315" t="str">
        <f>IF($O315="","",VLOOKUP($O315,'Revised vs YTD group'!$A$5:$M$500,3,FALSE))</f>
        <v/>
      </c>
      <c r="C315" t="str">
        <f>IF($O315="","",VLOOKUP($O315,'Revised vs YTD group'!$A$5:$M$500,4,FALSE))</f>
        <v/>
      </c>
      <c r="D315" t="str">
        <f>IF($O315="","",VLOOKUP($O315,'Revised vs YTD group'!$A$5:$M$500,5,FALSE))</f>
        <v/>
      </c>
      <c r="E315" t="str">
        <f>IF($O315="","",VLOOKUP($O315,'Revised vs YTD group'!$A$5:$M$500,6,FALSE))</f>
        <v/>
      </c>
      <c r="F315" t="str">
        <f>IF($O315="","",VLOOKUP($O315,'Revised vs YTD group'!$A$5:$M$500,7,FALSE))</f>
        <v/>
      </c>
      <c r="G315" s="10" t="str">
        <f>IF($O315="","",VLOOKUP($O315,'Revised vs YTD group'!$A$5:$M$500,8,FALSE))</f>
        <v/>
      </c>
      <c r="H315" s="10" t="str">
        <f>IF($O315="","",VLOOKUP($O315,'Revised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IF($O316="","",VLOOKUP($O316,'Revised vs YTD group'!$A$5:$M$500,2,FALSE))</f>
        <v/>
      </c>
      <c r="B316" t="str">
        <f>IF($O316="","",VLOOKUP($O316,'Revised vs YTD group'!$A$5:$M$500,3,FALSE))</f>
        <v/>
      </c>
      <c r="C316" t="str">
        <f>IF($O316="","",VLOOKUP($O316,'Revised vs YTD group'!$A$5:$M$500,4,FALSE))</f>
        <v/>
      </c>
      <c r="D316" t="str">
        <f>IF($O316="","",VLOOKUP($O316,'Revised vs YTD group'!$A$5:$M$500,5,FALSE))</f>
        <v/>
      </c>
      <c r="E316" t="str">
        <f>IF($O316="","",VLOOKUP($O316,'Revised vs YTD group'!$A$5:$M$500,6,FALSE))</f>
        <v/>
      </c>
      <c r="F316" t="str">
        <f>IF($O316="","",VLOOKUP($O316,'Revised vs YTD group'!$A$5:$M$500,7,FALSE))</f>
        <v/>
      </c>
      <c r="G316" s="10" t="str">
        <f>IF($O316="","",VLOOKUP($O316,'Revised vs YTD group'!$A$5:$M$500,8,FALSE))</f>
        <v/>
      </c>
      <c r="H316" s="10" t="str">
        <f>IF($O316="","",VLOOKUP($O316,'Revised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IF($O317="","",VLOOKUP($O317,'Revised vs YTD group'!$A$5:$M$500,2,FALSE))</f>
        <v/>
      </c>
      <c r="B317" t="str">
        <f>IF($O317="","",VLOOKUP($O317,'Revised vs YTD group'!$A$5:$M$500,3,FALSE))</f>
        <v/>
      </c>
      <c r="C317" t="str">
        <f>IF($O317="","",VLOOKUP($O317,'Revised vs YTD group'!$A$5:$M$500,4,FALSE))</f>
        <v/>
      </c>
      <c r="D317" t="str">
        <f>IF($O317="","",VLOOKUP($O317,'Revised vs YTD group'!$A$5:$M$500,5,FALSE))</f>
        <v/>
      </c>
      <c r="E317" t="str">
        <f>IF($O317="","",VLOOKUP($O317,'Revised vs YTD group'!$A$5:$M$500,6,FALSE))</f>
        <v/>
      </c>
      <c r="F317" t="str">
        <f>IF($O317="","",VLOOKUP($O317,'Revised vs YTD group'!$A$5:$M$500,7,FALSE))</f>
        <v/>
      </c>
      <c r="G317" s="10" t="str">
        <f>IF($O317="","",VLOOKUP($O317,'Revised vs YTD group'!$A$5:$M$500,8,FALSE))</f>
        <v/>
      </c>
      <c r="H317" s="10" t="str">
        <f>IF($O317="","",VLOOKUP($O317,'Revised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IF($O318="","",VLOOKUP($O318,'Revised vs YTD group'!$A$5:$M$500,2,FALSE))</f>
        <v/>
      </c>
      <c r="B318" t="str">
        <f>IF($O318="","",VLOOKUP($O318,'Revised vs YTD group'!$A$5:$M$500,3,FALSE))</f>
        <v/>
      </c>
      <c r="C318" t="str">
        <f>IF($O318="","",VLOOKUP($O318,'Revised vs YTD group'!$A$5:$M$500,4,FALSE))</f>
        <v/>
      </c>
      <c r="D318" t="str">
        <f>IF($O318="","",VLOOKUP($O318,'Revised vs YTD group'!$A$5:$M$500,5,FALSE))</f>
        <v/>
      </c>
      <c r="E318" t="str">
        <f>IF($O318="","",VLOOKUP($O318,'Revised vs YTD group'!$A$5:$M$500,6,FALSE))</f>
        <v/>
      </c>
      <c r="F318" t="str">
        <f>IF($O318="","",VLOOKUP($O318,'Revised vs YTD group'!$A$5:$M$500,7,FALSE))</f>
        <v/>
      </c>
      <c r="G318" s="10" t="str">
        <f>IF($O318="","",VLOOKUP($O318,'Revised vs YTD group'!$A$5:$M$500,8,FALSE))</f>
        <v/>
      </c>
      <c r="H318" s="10" t="str">
        <f>IF($O318="","",VLOOKUP($O318,'Revised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IF($O319="","",VLOOKUP($O319,'Revised vs YTD group'!$A$5:$M$500,2,FALSE))</f>
        <v/>
      </c>
      <c r="B319" t="str">
        <f>IF($O319="","",VLOOKUP($O319,'Revised vs YTD group'!$A$5:$M$500,3,FALSE))</f>
        <v/>
      </c>
      <c r="C319" t="str">
        <f>IF($O319="","",VLOOKUP($O319,'Revised vs YTD group'!$A$5:$M$500,4,FALSE))</f>
        <v/>
      </c>
      <c r="D319" t="str">
        <f>IF($O319="","",VLOOKUP($O319,'Revised vs YTD group'!$A$5:$M$500,5,FALSE))</f>
        <v/>
      </c>
      <c r="E319" t="str">
        <f>IF($O319="","",VLOOKUP($O319,'Revised vs YTD group'!$A$5:$M$500,6,FALSE))</f>
        <v/>
      </c>
      <c r="F319" t="str">
        <f>IF($O319="","",VLOOKUP($O319,'Revised vs YTD group'!$A$5:$M$500,7,FALSE))</f>
        <v/>
      </c>
      <c r="G319" s="10" t="str">
        <f>IF($O319="","",VLOOKUP($O319,'Revised vs YTD group'!$A$5:$M$500,8,FALSE))</f>
        <v/>
      </c>
      <c r="H319" s="10" t="str">
        <f>IF($O319="","",VLOOKUP($O319,'Revised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IF($O320="","",VLOOKUP($O320,'Revised vs YTD group'!$A$5:$M$500,2,FALSE))</f>
        <v/>
      </c>
      <c r="B320" t="str">
        <f>IF($O320="","",VLOOKUP($O320,'Revised vs YTD group'!$A$5:$M$500,3,FALSE))</f>
        <v/>
      </c>
      <c r="C320" t="str">
        <f>IF($O320="","",VLOOKUP($O320,'Revised vs YTD group'!$A$5:$M$500,4,FALSE))</f>
        <v/>
      </c>
      <c r="D320" t="str">
        <f>IF($O320="","",VLOOKUP($O320,'Revised vs YTD group'!$A$5:$M$500,5,FALSE))</f>
        <v/>
      </c>
      <c r="E320" t="str">
        <f>IF($O320="","",VLOOKUP($O320,'Revised vs YTD group'!$A$5:$M$500,6,FALSE))</f>
        <v/>
      </c>
      <c r="F320" t="str">
        <f>IF($O320="","",VLOOKUP($O320,'Revised vs YTD group'!$A$5:$M$500,7,FALSE))</f>
        <v/>
      </c>
      <c r="G320" s="10" t="str">
        <f>IF($O320="","",VLOOKUP($O320,'Revised vs YTD group'!$A$5:$M$500,8,FALSE))</f>
        <v/>
      </c>
      <c r="H320" s="10" t="str">
        <f>IF($O320="","",VLOOKUP($O320,'Revised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IF($O321="","",VLOOKUP($O321,'Revised vs YTD group'!$A$5:$M$500,2,FALSE))</f>
        <v/>
      </c>
      <c r="B321" t="str">
        <f>IF($O321="","",VLOOKUP($O321,'Revised vs YTD group'!$A$5:$M$500,3,FALSE))</f>
        <v/>
      </c>
      <c r="C321" t="str">
        <f>IF($O321="","",VLOOKUP($O321,'Revised vs YTD group'!$A$5:$M$500,4,FALSE))</f>
        <v/>
      </c>
      <c r="D321" t="str">
        <f>IF($O321="","",VLOOKUP($O321,'Revised vs YTD group'!$A$5:$M$500,5,FALSE))</f>
        <v/>
      </c>
      <c r="E321" t="str">
        <f>IF($O321="","",VLOOKUP($O321,'Revised vs YTD group'!$A$5:$M$500,6,FALSE))</f>
        <v/>
      </c>
      <c r="F321" t="str">
        <f>IF($O321="","",VLOOKUP($O321,'Revised vs YTD group'!$A$5:$M$500,7,FALSE))</f>
        <v/>
      </c>
      <c r="G321" s="10" t="str">
        <f>IF($O321="","",VLOOKUP($O321,'Revised vs YTD group'!$A$5:$M$500,8,FALSE))</f>
        <v/>
      </c>
      <c r="H321" s="10" t="str">
        <f>IF($O321="","",VLOOKUP($O321,'Revised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IF($O322="","",VLOOKUP($O322,'Revised vs YTD group'!$A$5:$M$500,2,FALSE))</f>
        <v/>
      </c>
      <c r="B322" t="str">
        <f>IF($O322="","",VLOOKUP($O322,'Revised vs YTD group'!$A$5:$M$500,3,FALSE))</f>
        <v/>
      </c>
      <c r="C322" t="str">
        <f>IF($O322="","",VLOOKUP($O322,'Revised vs YTD group'!$A$5:$M$500,4,FALSE))</f>
        <v/>
      </c>
      <c r="D322" t="str">
        <f>IF($O322="","",VLOOKUP($O322,'Revised vs YTD group'!$A$5:$M$500,5,FALSE))</f>
        <v/>
      </c>
      <c r="E322" t="str">
        <f>IF($O322="","",VLOOKUP($O322,'Revised vs YTD group'!$A$5:$M$500,6,FALSE))</f>
        <v/>
      </c>
      <c r="F322" t="str">
        <f>IF($O322="","",VLOOKUP($O322,'Revised vs YTD group'!$A$5:$M$500,7,FALSE))</f>
        <v/>
      </c>
      <c r="G322" s="10" t="str">
        <f>IF($O322="","",VLOOKUP($O322,'Revised vs YTD group'!$A$5:$M$500,8,FALSE))</f>
        <v/>
      </c>
      <c r="H322" s="10" t="str">
        <f>IF($O322="","",VLOOKUP($O322,'Revised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IF($O323="","",VLOOKUP($O323,'Revised vs YTD group'!$A$5:$M$500,2,FALSE))</f>
        <v/>
      </c>
      <c r="B323" t="str">
        <f>IF($O323="","",VLOOKUP($O323,'Revised vs YTD group'!$A$5:$M$500,3,FALSE))</f>
        <v/>
      </c>
      <c r="C323" t="str">
        <f>IF($O323="","",VLOOKUP($O323,'Revised vs YTD group'!$A$5:$M$500,4,FALSE))</f>
        <v/>
      </c>
      <c r="D323" t="str">
        <f>IF($O323="","",VLOOKUP($O323,'Revised vs YTD group'!$A$5:$M$500,5,FALSE))</f>
        <v/>
      </c>
      <c r="E323" t="str">
        <f>IF($O323="","",VLOOKUP($O323,'Revised vs YTD group'!$A$5:$M$500,6,FALSE))</f>
        <v/>
      </c>
      <c r="F323" t="str">
        <f>IF($O323="","",VLOOKUP($O323,'Revised vs YTD group'!$A$5:$M$500,7,FALSE))</f>
        <v/>
      </c>
      <c r="G323" s="10" t="str">
        <f>IF($O323="","",VLOOKUP($O323,'Revised vs YTD group'!$A$5:$M$500,8,FALSE))</f>
        <v/>
      </c>
      <c r="H323" s="10" t="str">
        <f>IF($O323="","",VLOOKUP($O323,'Revised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IF($O324="","",VLOOKUP($O324,'Revised vs YTD group'!$A$5:$M$500,2,FALSE))</f>
        <v/>
      </c>
      <c r="B324" t="str">
        <f>IF($O324="","",VLOOKUP($O324,'Revised vs YTD group'!$A$5:$M$500,3,FALSE))</f>
        <v/>
      </c>
      <c r="C324" t="str">
        <f>IF($O324="","",VLOOKUP($O324,'Revised vs YTD group'!$A$5:$M$500,4,FALSE))</f>
        <v/>
      </c>
      <c r="D324" t="str">
        <f>IF($O324="","",VLOOKUP($O324,'Revised vs YTD group'!$A$5:$M$500,5,FALSE))</f>
        <v/>
      </c>
      <c r="E324" t="str">
        <f>IF($O324="","",VLOOKUP($O324,'Revised vs YTD group'!$A$5:$M$500,6,FALSE))</f>
        <v/>
      </c>
      <c r="F324" t="str">
        <f>IF($O324="","",VLOOKUP($O324,'Revised vs YTD group'!$A$5:$M$500,7,FALSE))</f>
        <v/>
      </c>
      <c r="G324" s="10" t="str">
        <f>IF($O324="","",VLOOKUP($O324,'Revised vs YTD group'!$A$5:$M$500,8,FALSE))</f>
        <v/>
      </c>
      <c r="H324" s="10" t="str">
        <f>IF($O324="","",VLOOKUP($O324,'Revised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IF($O325="","",VLOOKUP($O325,'Revised vs YTD group'!$A$5:$M$500,2,FALSE))</f>
        <v/>
      </c>
      <c r="B325" t="str">
        <f>IF($O325="","",VLOOKUP($O325,'Revised vs YTD group'!$A$5:$M$500,3,FALSE))</f>
        <v/>
      </c>
      <c r="C325" t="str">
        <f>IF($O325="","",VLOOKUP($O325,'Revised vs YTD group'!$A$5:$M$500,4,FALSE))</f>
        <v/>
      </c>
      <c r="D325" t="str">
        <f>IF($O325="","",VLOOKUP($O325,'Revised vs YTD group'!$A$5:$M$500,5,FALSE))</f>
        <v/>
      </c>
      <c r="E325" t="str">
        <f>IF($O325="","",VLOOKUP($O325,'Revised vs YTD group'!$A$5:$M$500,6,FALSE))</f>
        <v/>
      </c>
      <c r="F325" t="str">
        <f>IF($O325="","",VLOOKUP($O325,'Revised vs YTD group'!$A$5:$M$500,7,FALSE))</f>
        <v/>
      </c>
      <c r="G325" s="10" t="str">
        <f>IF($O325="","",VLOOKUP($O325,'Revised vs YTD group'!$A$5:$M$500,8,FALSE))</f>
        <v/>
      </c>
      <c r="H325" s="10" t="str">
        <f>IF($O325="","",VLOOKUP($O325,'Revised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IF($O326="","",VLOOKUP($O326,'Revised vs YTD group'!$A$5:$M$500,2,FALSE))</f>
        <v/>
      </c>
      <c r="B326" t="str">
        <f>IF($O326="","",VLOOKUP($O326,'Revised vs YTD group'!$A$5:$M$500,3,FALSE))</f>
        <v/>
      </c>
      <c r="C326" t="str">
        <f>IF($O326="","",VLOOKUP($O326,'Revised vs YTD group'!$A$5:$M$500,4,FALSE))</f>
        <v/>
      </c>
      <c r="D326" t="str">
        <f>IF($O326="","",VLOOKUP($O326,'Revised vs YTD group'!$A$5:$M$500,5,FALSE))</f>
        <v/>
      </c>
      <c r="E326" t="str">
        <f>IF($O326="","",VLOOKUP($O326,'Revised vs YTD group'!$A$5:$M$500,6,FALSE))</f>
        <v/>
      </c>
      <c r="F326" t="str">
        <f>IF($O326="","",VLOOKUP($O326,'Revised vs YTD group'!$A$5:$M$500,7,FALSE))</f>
        <v/>
      </c>
      <c r="G326" s="10" t="str">
        <f>IF($O326="","",VLOOKUP($O326,'Revised vs YTD group'!$A$5:$M$500,8,FALSE))</f>
        <v/>
      </c>
      <c r="H326" s="10" t="str">
        <f>IF($O326="","",VLOOKUP($O326,'Revised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IF($O327="","",VLOOKUP($O327,'Revised vs YTD group'!$A$5:$M$500,2,FALSE))</f>
        <v/>
      </c>
      <c r="B327" t="str">
        <f>IF($O327="","",VLOOKUP($O327,'Revised vs YTD group'!$A$5:$M$500,3,FALSE))</f>
        <v/>
      </c>
      <c r="C327" t="str">
        <f>IF($O327="","",VLOOKUP($O327,'Revised vs YTD group'!$A$5:$M$500,4,FALSE))</f>
        <v/>
      </c>
      <c r="D327" t="str">
        <f>IF($O327="","",VLOOKUP($O327,'Revised vs YTD group'!$A$5:$M$500,5,FALSE))</f>
        <v/>
      </c>
      <c r="E327" t="str">
        <f>IF($O327="","",VLOOKUP($O327,'Revised vs YTD group'!$A$5:$M$500,6,FALSE))</f>
        <v/>
      </c>
      <c r="F327" t="str">
        <f>IF($O327="","",VLOOKUP($O327,'Revised vs YTD group'!$A$5:$M$500,7,FALSE))</f>
        <v/>
      </c>
      <c r="G327" s="10" t="str">
        <f>IF($O327="","",VLOOKUP($O327,'Revised vs YTD group'!$A$5:$M$500,8,FALSE))</f>
        <v/>
      </c>
      <c r="H327" s="10" t="str">
        <f>IF($O327="","",VLOOKUP($O327,'Revised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IF($O328="","",VLOOKUP($O328,'Revised vs YTD group'!$A$5:$M$500,2,FALSE))</f>
        <v/>
      </c>
      <c r="B328" t="str">
        <f>IF($O328="","",VLOOKUP($O328,'Revised vs YTD group'!$A$5:$M$500,3,FALSE))</f>
        <v/>
      </c>
      <c r="C328" t="str">
        <f>IF($O328="","",VLOOKUP($O328,'Revised vs YTD group'!$A$5:$M$500,4,FALSE))</f>
        <v/>
      </c>
      <c r="D328" t="str">
        <f>IF($O328="","",VLOOKUP($O328,'Revised vs YTD group'!$A$5:$M$500,5,FALSE))</f>
        <v/>
      </c>
      <c r="E328" t="str">
        <f>IF($O328="","",VLOOKUP($O328,'Revised vs YTD group'!$A$5:$M$500,6,FALSE))</f>
        <v/>
      </c>
      <c r="F328" t="str">
        <f>IF($O328="","",VLOOKUP($O328,'Revised vs YTD group'!$A$5:$M$500,7,FALSE))</f>
        <v/>
      </c>
      <c r="G328" s="10" t="str">
        <f>IF($O328="","",VLOOKUP($O328,'Revised vs YTD group'!$A$5:$M$500,8,FALSE))</f>
        <v/>
      </c>
      <c r="H328" s="10" t="str">
        <f>IF($O328="","",VLOOKUP($O328,'Revised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IF($O329="","",VLOOKUP($O329,'Revised vs YTD group'!$A$5:$M$500,2,FALSE))</f>
        <v/>
      </c>
      <c r="B329" t="str">
        <f>IF($O329="","",VLOOKUP($O329,'Revised vs YTD group'!$A$5:$M$500,3,FALSE))</f>
        <v/>
      </c>
      <c r="C329" t="str">
        <f>IF($O329="","",VLOOKUP($O329,'Revised vs YTD group'!$A$5:$M$500,4,FALSE))</f>
        <v/>
      </c>
      <c r="D329" t="str">
        <f>IF($O329="","",VLOOKUP($O329,'Revised vs YTD group'!$A$5:$M$500,5,FALSE))</f>
        <v/>
      </c>
      <c r="E329" t="str">
        <f>IF($O329="","",VLOOKUP($O329,'Revised vs YTD group'!$A$5:$M$500,6,FALSE))</f>
        <v/>
      </c>
      <c r="F329" t="str">
        <f>IF($O329="","",VLOOKUP($O329,'Revised vs YTD group'!$A$5:$M$500,7,FALSE))</f>
        <v/>
      </c>
      <c r="G329" s="10" t="str">
        <f>IF($O329="","",VLOOKUP($O329,'Revised vs YTD group'!$A$5:$M$500,8,FALSE))</f>
        <v/>
      </c>
      <c r="H329" s="10" t="str">
        <f>IF($O329="","",VLOOKUP($O329,'Revised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IF($O330="","",VLOOKUP($O330,'Revised vs YTD group'!$A$5:$M$500,2,FALSE))</f>
        <v/>
      </c>
      <c r="B330" t="str">
        <f>IF($O330="","",VLOOKUP($O330,'Revised vs YTD group'!$A$5:$M$500,3,FALSE))</f>
        <v/>
      </c>
      <c r="C330" t="str">
        <f>IF($O330="","",VLOOKUP($O330,'Revised vs YTD group'!$A$5:$M$500,4,FALSE))</f>
        <v/>
      </c>
      <c r="D330" t="str">
        <f>IF($O330="","",VLOOKUP($O330,'Revised vs YTD group'!$A$5:$M$500,5,FALSE))</f>
        <v/>
      </c>
      <c r="E330" t="str">
        <f>IF($O330="","",VLOOKUP($O330,'Revised vs YTD group'!$A$5:$M$500,6,FALSE))</f>
        <v/>
      </c>
      <c r="F330" t="str">
        <f>IF($O330="","",VLOOKUP($O330,'Revised vs YTD group'!$A$5:$M$500,7,FALSE))</f>
        <v/>
      </c>
      <c r="G330" s="10" t="str">
        <f>IF($O330="","",VLOOKUP($O330,'Revised vs YTD group'!$A$5:$M$500,8,FALSE))</f>
        <v/>
      </c>
      <c r="H330" s="10" t="str">
        <f>IF($O330="","",VLOOKUP($O330,'Revised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IF($O331="","",VLOOKUP($O331,'Revised vs YTD group'!$A$5:$M$500,2,FALSE))</f>
        <v/>
      </c>
      <c r="B331" t="str">
        <f>IF($O331="","",VLOOKUP($O331,'Revised vs YTD group'!$A$5:$M$500,3,FALSE))</f>
        <v/>
      </c>
      <c r="C331" t="str">
        <f>IF($O331="","",VLOOKUP($O331,'Revised vs YTD group'!$A$5:$M$500,4,FALSE))</f>
        <v/>
      </c>
      <c r="D331" t="str">
        <f>IF($O331="","",VLOOKUP($O331,'Revised vs YTD group'!$A$5:$M$500,5,FALSE))</f>
        <v/>
      </c>
      <c r="E331" t="str">
        <f>IF($O331="","",VLOOKUP($O331,'Revised vs YTD group'!$A$5:$M$500,6,FALSE))</f>
        <v/>
      </c>
      <c r="F331" t="str">
        <f>IF($O331="","",VLOOKUP($O331,'Revised vs YTD group'!$A$5:$M$500,7,FALSE))</f>
        <v/>
      </c>
      <c r="G331" s="10" t="str">
        <f>IF($O331="","",VLOOKUP($O331,'Revised vs YTD group'!$A$5:$M$500,8,FALSE))</f>
        <v/>
      </c>
      <c r="H331" s="10" t="str">
        <f>IF($O331="","",VLOOKUP($O331,'Revised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IF($O332="","",VLOOKUP($O332,'Revised vs YTD group'!$A$5:$M$500,2,FALSE))</f>
        <v/>
      </c>
      <c r="B332" t="str">
        <f>IF($O332="","",VLOOKUP($O332,'Revised vs YTD group'!$A$5:$M$500,3,FALSE))</f>
        <v/>
      </c>
      <c r="C332" t="str">
        <f>IF($O332="","",VLOOKUP($O332,'Revised vs YTD group'!$A$5:$M$500,4,FALSE))</f>
        <v/>
      </c>
      <c r="D332" t="str">
        <f>IF($O332="","",VLOOKUP($O332,'Revised vs YTD group'!$A$5:$M$500,5,FALSE))</f>
        <v/>
      </c>
      <c r="E332" t="str">
        <f>IF($O332="","",VLOOKUP($O332,'Revised vs YTD group'!$A$5:$M$500,6,FALSE))</f>
        <v/>
      </c>
      <c r="F332" t="str">
        <f>IF($O332="","",VLOOKUP($O332,'Revised vs YTD group'!$A$5:$M$500,7,FALSE))</f>
        <v/>
      </c>
      <c r="G332" s="10" t="str">
        <f>IF($O332="","",VLOOKUP($O332,'Revised vs YTD group'!$A$5:$M$500,8,FALSE))</f>
        <v/>
      </c>
      <c r="H332" s="10" t="str">
        <f>IF($O332="","",VLOOKUP($O332,'Revised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IF($O333="","",VLOOKUP($O333,'Revised vs YTD group'!$A$5:$M$500,2,FALSE))</f>
        <v/>
      </c>
      <c r="B333" t="str">
        <f>IF($O333="","",VLOOKUP($O333,'Revised vs YTD group'!$A$5:$M$500,3,FALSE))</f>
        <v/>
      </c>
      <c r="C333" t="str">
        <f>IF($O333="","",VLOOKUP($O333,'Revised vs YTD group'!$A$5:$M$500,4,FALSE))</f>
        <v/>
      </c>
      <c r="D333" t="str">
        <f>IF($O333="","",VLOOKUP($O333,'Revised vs YTD group'!$A$5:$M$500,5,FALSE))</f>
        <v/>
      </c>
      <c r="E333" t="str">
        <f>IF($O333="","",VLOOKUP($O333,'Revised vs YTD group'!$A$5:$M$500,6,FALSE))</f>
        <v/>
      </c>
      <c r="F333" t="str">
        <f>IF($O333="","",VLOOKUP($O333,'Revised vs YTD group'!$A$5:$M$500,7,FALSE))</f>
        <v/>
      </c>
      <c r="G333" s="10" t="str">
        <f>IF($O333="","",VLOOKUP($O333,'Revised vs YTD group'!$A$5:$M$500,8,FALSE))</f>
        <v/>
      </c>
      <c r="H333" s="10" t="str">
        <f>IF($O333="","",VLOOKUP($O333,'Revised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IF($O334="","",VLOOKUP($O334,'Revised vs YTD group'!$A$5:$M$500,2,FALSE))</f>
        <v/>
      </c>
      <c r="B334" t="str">
        <f>IF($O334="","",VLOOKUP($O334,'Revised vs YTD group'!$A$5:$M$500,3,FALSE))</f>
        <v/>
      </c>
      <c r="C334" t="str">
        <f>IF($O334="","",VLOOKUP($O334,'Revised vs YTD group'!$A$5:$M$500,4,FALSE))</f>
        <v/>
      </c>
      <c r="D334" t="str">
        <f>IF($O334="","",VLOOKUP($O334,'Revised vs YTD group'!$A$5:$M$500,5,FALSE))</f>
        <v/>
      </c>
      <c r="E334" t="str">
        <f>IF($O334="","",VLOOKUP($O334,'Revised vs YTD group'!$A$5:$M$500,6,FALSE))</f>
        <v/>
      </c>
      <c r="F334" t="str">
        <f>IF($O334="","",VLOOKUP($O334,'Revised vs YTD group'!$A$5:$M$500,7,FALSE))</f>
        <v/>
      </c>
      <c r="G334" s="10" t="str">
        <f>IF($O334="","",VLOOKUP($O334,'Revised vs YTD group'!$A$5:$M$500,8,FALSE))</f>
        <v/>
      </c>
      <c r="H334" s="10" t="str">
        <f>IF($O334="","",VLOOKUP($O334,'Revised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IF($O335="","",VLOOKUP($O335,'Revised vs YTD group'!$A$5:$M$500,2,FALSE))</f>
        <v/>
      </c>
      <c r="B335" t="str">
        <f>IF($O335="","",VLOOKUP($O335,'Revised vs YTD group'!$A$5:$M$500,3,FALSE))</f>
        <v/>
      </c>
      <c r="C335" t="str">
        <f>IF($O335="","",VLOOKUP($O335,'Revised vs YTD group'!$A$5:$M$500,4,FALSE))</f>
        <v/>
      </c>
      <c r="D335" t="str">
        <f>IF($O335="","",VLOOKUP($O335,'Revised vs YTD group'!$A$5:$M$500,5,FALSE))</f>
        <v/>
      </c>
      <c r="E335" t="str">
        <f>IF($O335="","",VLOOKUP($O335,'Revised vs YTD group'!$A$5:$M$500,6,FALSE))</f>
        <v/>
      </c>
      <c r="F335" t="str">
        <f>IF($O335="","",VLOOKUP($O335,'Revised vs YTD group'!$A$5:$M$500,7,FALSE))</f>
        <v/>
      </c>
      <c r="G335" s="10" t="str">
        <f>IF($O335="","",VLOOKUP($O335,'Revised vs YTD group'!$A$5:$M$500,8,FALSE))</f>
        <v/>
      </c>
      <c r="H335" s="10" t="str">
        <f>IF($O335="","",VLOOKUP($O335,'Revised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IF($O336="","",VLOOKUP($O336,'Revised vs YTD group'!$A$5:$M$500,2,FALSE))</f>
        <v/>
      </c>
      <c r="B336" t="str">
        <f>IF($O336="","",VLOOKUP($O336,'Revised vs YTD group'!$A$5:$M$500,3,FALSE))</f>
        <v/>
      </c>
      <c r="C336" t="str">
        <f>IF($O336="","",VLOOKUP($O336,'Revised vs YTD group'!$A$5:$M$500,4,FALSE))</f>
        <v/>
      </c>
      <c r="D336" t="str">
        <f>IF($O336="","",VLOOKUP($O336,'Revised vs YTD group'!$A$5:$M$500,5,FALSE))</f>
        <v/>
      </c>
      <c r="E336" t="str">
        <f>IF($O336="","",VLOOKUP($O336,'Revised vs YTD group'!$A$5:$M$500,6,FALSE))</f>
        <v/>
      </c>
      <c r="F336" t="str">
        <f>IF($O336="","",VLOOKUP($O336,'Revised vs YTD group'!$A$5:$M$500,7,FALSE))</f>
        <v/>
      </c>
      <c r="G336" s="10" t="str">
        <f>IF($O336="","",VLOOKUP($O336,'Revised vs YTD group'!$A$5:$M$500,8,FALSE))</f>
        <v/>
      </c>
      <c r="H336" s="10" t="str">
        <f>IF($O336="","",VLOOKUP($O336,'Revised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IF($O337="","",VLOOKUP($O337,'Revised vs YTD group'!$A$5:$M$500,2,FALSE))</f>
        <v/>
      </c>
      <c r="B337" t="str">
        <f>IF($O337="","",VLOOKUP($O337,'Revised vs YTD group'!$A$5:$M$500,3,FALSE))</f>
        <v/>
      </c>
      <c r="C337" t="str">
        <f>IF($O337="","",VLOOKUP($O337,'Revised vs YTD group'!$A$5:$M$500,4,FALSE))</f>
        <v/>
      </c>
      <c r="D337" t="str">
        <f>IF($O337="","",VLOOKUP($O337,'Revised vs YTD group'!$A$5:$M$500,5,FALSE))</f>
        <v/>
      </c>
      <c r="E337" t="str">
        <f>IF($O337="","",VLOOKUP($O337,'Revised vs YTD group'!$A$5:$M$500,6,FALSE))</f>
        <v/>
      </c>
      <c r="F337" t="str">
        <f>IF($O337="","",VLOOKUP($O337,'Revised vs YTD group'!$A$5:$M$500,7,FALSE))</f>
        <v/>
      </c>
      <c r="G337" s="10" t="str">
        <f>IF($O337="","",VLOOKUP($O337,'Revised vs YTD group'!$A$5:$M$500,8,FALSE))</f>
        <v/>
      </c>
      <c r="H337" s="10" t="str">
        <f>IF($O337="","",VLOOKUP($O337,'Revised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IF($O338="","",VLOOKUP($O338,'Revised vs YTD group'!$A$5:$M$500,2,FALSE))</f>
        <v/>
      </c>
      <c r="B338" t="str">
        <f>IF($O338="","",VLOOKUP($O338,'Revised vs YTD group'!$A$5:$M$500,3,FALSE))</f>
        <v/>
      </c>
      <c r="C338" t="str">
        <f>IF($O338="","",VLOOKUP($O338,'Revised vs YTD group'!$A$5:$M$500,4,FALSE))</f>
        <v/>
      </c>
      <c r="D338" t="str">
        <f>IF($O338="","",VLOOKUP($O338,'Revised vs YTD group'!$A$5:$M$500,5,FALSE))</f>
        <v/>
      </c>
      <c r="E338" t="str">
        <f>IF($O338="","",VLOOKUP($O338,'Revised vs YTD group'!$A$5:$M$500,6,FALSE))</f>
        <v/>
      </c>
      <c r="F338" t="str">
        <f>IF($O338="","",VLOOKUP($O338,'Revised vs YTD group'!$A$5:$M$500,7,FALSE))</f>
        <v/>
      </c>
      <c r="G338" s="10" t="str">
        <f>IF($O338="","",VLOOKUP($O338,'Revised vs YTD group'!$A$5:$M$500,8,FALSE))</f>
        <v/>
      </c>
      <c r="H338" s="10" t="str">
        <f>IF($O338="","",VLOOKUP($O338,'Revised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IF($O339="","",VLOOKUP($O339,'Revised vs YTD group'!$A$5:$M$500,2,FALSE))</f>
        <v/>
      </c>
      <c r="B339" t="str">
        <f>IF($O339="","",VLOOKUP($O339,'Revised vs YTD group'!$A$5:$M$500,3,FALSE))</f>
        <v/>
      </c>
      <c r="C339" t="str">
        <f>IF($O339="","",VLOOKUP($O339,'Revised vs YTD group'!$A$5:$M$500,4,FALSE))</f>
        <v/>
      </c>
      <c r="D339" t="str">
        <f>IF($O339="","",VLOOKUP($O339,'Revised vs YTD group'!$A$5:$M$500,5,FALSE))</f>
        <v/>
      </c>
      <c r="E339" t="str">
        <f>IF($O339="","",VLOOKUP($O339,'Revised vs YTD group'!$A$5:$M$500,6,FALSE))</f>
        <v/>
      </c>
      <c r="F339" t="str">
        <f>IF($O339="","",VLOOKUP($O339,'Revised vs YTD group'!$A$5:$M$500,7,FALSE))</f>
        <v/>
      </c>
      <c r="G339" s="10" t="str">
        <f>IF($O339="","",VLOOKUP($O339,'Revised vs YTD group'!$A$5:$M$500,8,FALSE))</f>
        <v/>
      </c>
      <c r="H339" s="10" t="str">
        <f>IF($O339="","",VLOOKUP($O339,'Revised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IF($O340="","",VLOOKUP($O340,'Revised vs YTD group'!$A$5:$M$500,2,FALSE))</f>
        <v/>
      </c>
      <c r="B340" t="str">
        <f>IF($O340="","",VLOOKUP($O340,'Revised vs YTD group'!$A$5:$M$500,3,FALSE))</f>
        <v/>
      </c>
      <c r="C340" t="str">
        <f>IF($O340="","",VLOOKUP($O340,'Revised vs YTD group'!$A$5:$M$500,4,FALSE))</f>
        <v/>
      </c>
      <c r="D340" t="str">
        <f>IF($O340="","",VLOOKUP($O340,'Revised vs YTD group'!$A$5:$M$500,5,FALSE))</f>
        <v/>
      </c>
      <c r="E340" t="str">
        <f>IF($O340="","",VLOOKUP($O340,'Revised vs YTD group'!$A$5:$M$500,6,FALSE))</f>
        <v/>
      </c>
      <c r="F340" t="str">
        <f>IF($O340="","",VLOOKUP($O340,'Revised vs YTD group'!$A$5:$M$500,7,FALSE))</f>
        <v/>
      </c>
      <c r="G340" s="10" t="str">
        <f>IF($O340="","",VLOOKUP($O340,'Revised vs YTD group'!$A$5:$M$500,8,FALSE))</f>
        <v/>
      </c>
      <c r="H340" s="10" t="str">
        <f>IF($O340="","",VLOOKUP($O340,'Revised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IF($O341="","",VLOOKUP($O341,'Revised vs YTD group'!$A$5:$M$500,2,FALSE))</f>
        <v/>
      </c>
      <c r="B341" t="str">
        <f>IF($O341="","",VLOOKUP($O341,'Revised vs YTD group'!$A$5:$M$500,3,FALSE))</f>
        <v/>
      </c>
      <c r="C341" t="str">
        <f>IF($O341="","",VLOOKUP($O341,'Revised vs YTD group'!$A$5:$M$500,4,FALSE))</f>
        <v/>
      </c>
      <c r="D341" t="str">
        <f>IF($O341="","",VLOOKUP($O341,'Revised vs YTD group'!$A$5:$M$500,5,FALSE))</f>
        <v/>
      </c>
      <c r="E341" t="str">
        <f>IF($O341="","",VLOOKUP($O341,'Revised vs YTD group'!$A$5:$M$500,6,FALSE))</f>
        <v/>
      </c>
      <c r="F341" t="str">
        <f>IF($O341="","",VLOOKUP($O341,'Revised vs YTD group'!$A$5:$M$500,7,FALSE))</f>
        <v/>
      </c>
      <c r="G341" s="10" t="str">
        <f>IF($O341="","",VLOOKUP($O341,'Revised vs YTD group'!$A$5:$M$500,8,FALSE))</f>
        <v/>
      </c>
      <c r="H341" s="10" t="str">
        <f>IF($O341="","",VLOOKUP($O341,'Revised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IF($O342="","",VLOOKUP($O342,'Revised vs YTD group'!$A$5:$M$500,2,FALSE))</f>
        <v/>
      </c>
      <c r="B342" t="str">
        <f>IF($O342="","",VLOOKUP($O342,'Revised vs YTD group'!$A$5:$M$500,3,FALSE))</f>
        <v/>
      </c>
      <c r="C342" t="str">
        <f>IF($O342="","",VLOOKUP($O342,'Revised vs YTD group'!$A$5:$M$500,4,FALSE))</f>
        <v/>
      </c>
      <c r="D342" t="str">
        <f>IF($O342="","",VLOOKUP($O342,'Revised vs YTD group'!$A$5:$M$500,5,FALSE))</f>
        <v/>
      </c>
      <c r="E342" t="str">
        <f>IF($O342="","",VLOOKUP($O342,'Revised vs YTD group'!$A$5:$M$500,6,FALSE))</f>
        <v/>
      </c>
      <c r="F342" t="str">
        <f>IF($O342="","",VLOOKUP($O342,'Revised vs YTD group'!$A$5:$M$500,7,FALSE))</f>
        <v/>
      </c>
      <c r="G342" s="10" t="str">
        <f>IF($O342="","",VLOOKUP($O342,'Revised vs YTD group'!$A$5:$M$500,8,FALSE))</f>
        <v/>
      </c>
      <c r="H342" s="10" t="str">
        <f>IF($O342="","",VLOOKUP($O342,'Revised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IF($O343="","",VLOOKUP($O343,'Revised vs YTD group'!$A$5:$M$500,2,FALSE))</f>
        <v/>
      </c>
      <c r="B343" t="str">
        <f>IF($O343="","",VLOOKUP($O343,'Revised vs YTD group'!$A$5:$M$500,3,FALSE))</f>
        <v/>
      </c>
      <c r="C343" t="str">
        <f>IF($O343="","",VLOOKUP($O343,'Revised vs YTD group'!$A$5:$M$500,4,FALSE))</f>
        <v/>
      </c>
      <c r="D343" t="str">
        <f>IF($O343="","",VLOOKUP($O343,'Revised vs YTD group'!$A$5:$M$500,5,FALSE))</f>
        <v/>
      </c>
      <c r="E343" t="str">
        <f>IF($O343="","",VLOOKUP($O343,'Revised vs YTD group'!$A$5:$M$500,6,FALSE))</f>
        <v/>
      </c>
      <c r="F343" t="str">
        <f>IF($O343="","",VLOOKUP($O343,'Revised vs YTD group'!$A$5:$M$500,7,FALSE))</f>
        <v/>
      </c>
      <c r="G343" s="10" t="str">
        <f>IF($O343="","",VLOOKUP($O343,'Revised vs YTD group'!$A$5:$M$500,8,FALSE))</f>
        <v/>
      </c>
      <c r="H343" s="10" t="str">
        <f>IF($O343="","",VLOOKUP($O343,'Revised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IF($O344="","",VLOOKUP($O344,'Revised vs YTD group'!$A$5:$M$500,2,FALSE))</f>
        <v/>
      </c>
      <c r="B344" t="str">
        <f>IF($O344="","",VLOOKUP($O344,'Revised vs YTD group'!$A$5:$M$500,3,FALSE))</f>
        <v/>
      </c>
      <c r="C344" t="str">
        <f>IF($O344="","",VLOOKUP($O344,'Revised vs YTD group'!$A$5:$M$500,4,FALSE))</f>
        <v/>
      </c>
      <c r="D344" t="str">
        <f>IF($O344="","",VLOOKUP($O344,'Revised vs YTD group'!$A$5:$M$500,5,FALSE))</f>
        <v/>
      </c>
      <c r="E344" t="str">
        <f>IF($O344="","",VLOOKUP($O344,'Revised vs YTD group'!$A$5:$M$500,6,FALSE))</f>
        <v/>
      </c>
      <c r="F344" t="str">
        <f>IF($O344="","",VLOOKUP($O344,'Revised vs YTD group'!$A$5:$M$500,7,FALSE))</f>
        <v/>
      </c>
      <c r="G344" s="10" t="str">
        <f>IF($O344="","",VLOOKUP($O344,'Revised vs YTD group'!$A$5:$M$500,8,FALSE))</f>
        <v/>
      </c>
      <c r="H344" s="10" t="str">
        <f>IF($O344="","",VLOOKUP($O344,'Revised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IF($O345="","",VLOOKUP($O345,'Revised vs YTD group'!$A$5:$M$500,2,FALSE))</f>
        <v/>
      </c>
      <c r="B345" t="str">
        <f>IF($O345="","",VLOOKUP($O345,'Revised vs YTD group'!$A$5:$M$500,3,FALSE))</f>
        <v/>
      </c>
      <c r="C345" t="str">
        <f>IF($O345="","",VLOOKUP($O345,'Revised vs YTD group'!$A$5:$M$500,4,FALSE))</f>
        <v/>
      </c>
      <c r="D345" t="str">
        <f>IF($O345="","",VLOOKUP($O345,'Revised vs YTD group'!$A$5:$M$500,5,FALSE))</f>
        <v/>
      </c>
      <c r="E345" t="str">
        <f>IF($O345="","",VLOOKUP($O345,'Revised vs YTD group'!$A$5:$M$500,6,FALSE))</f>
        <v/>
      </c>
      <c r="F345" t="str">
        <f>IF($O345="","",VLOOKUP($O345,'Revised vs YTD group'!$A$5:$M$500,7,FALSE))</f>
        <v/>
      </c>
      <c r="G345" s="10" t="str">
        <f>IF($O345="","",VLOOKUP($O345,'Revised vs YTD group'!$A$5:$M$500,8,FALSE))</f>
        <v/>
      </c>
      <c r="H345" s="10" t="str">
        <f>IF($O345="","",VLOOKUP($O345,'Revised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IF($O346="","",VLOOKUP($O346,'Revised vs YTD group'!$A$5:$M$500,2,FALSE))</f>
        <v/>
      </c>
      <c r="B346" t="str">
        <f>IF($O346="","",VLOOKUP($O346,'Revised vs YTD group'!$A$5:$M$500,3,FALSE))</f>
        <v/>
      </c>
      <c r="C346" t="str">
        <f>IF($O346="","",VLOOKUP($O346,'Revised vs YTD group'!$A$5:$M$500,4,FALSE))</f>
        <v/>
      </c>
      <c r="D346" t="str">
        <f>IF($O346="","",VLOOKUP($O346,'Revised vs YTD group'!$A$5:$M$500,5,FALSE))</f>
        <v/>
      </c>
      <c r="E346" t="str">
        <f>IF($O346="","",VLOOKUP($O346,'Revised vs YTD group'!$A$5:$M$500,6,FALSE))</f>
        <v/>
      </c>
      <c r="F346" t="str">
        <f>IF($O346="","",VLOOKUP($O346,'Revised vs YTD group'!$A$5:$M$500,7,FALSE))</f>
        <v/>
      </c>
      <c r="G346" s="10" t="str">
        <f>IF($O346="","",VLOOKUP($O346,'Revised vs YTD group'!$A$5:$M$500,8,FALSE))</f>
        <v/>
      </c>
      <c r="H346" s="10" t="str">
        <f>IF($O346="","",VLOOKUP($O346,'Revised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IF($O347="","",VLOOKUP($O347,'Revised vs YTD group'!$A$5:$M$500,2,FALSE))</f>
        <v/>
      </c>
      <c r="B347" t="str">
        <f>IF($O347="","",VLOOKUP($O347,'Revised vs YTD group'!$A$5:$M$500,3,FALSE))</f>
        <v/>
      </c>
      <c r="C347" t="str">
        <f>IF($O347="","",VLOOKUP($O347,'Revised vs YTD group'!$A$5:$M$500,4,FALSE))</f>
        <v/>
      </c>
      <c r="D347" t="str">
        <f>IF($O347="","",VLOOKUP($O347,'Revised vs YTD group'!$A$5:$M$500,5,FALSE))</f>
        <v/>
      </c>
      <c r="E347" t="str">
        <f>IF($O347="","",VLOOKUP($O347,'Revised vs YTD group'!$A$5:$M$500,6,FALSE))</f>
        <v/>
      </c>
      <c r="F347" t="str">
        <f>IF($O347="","",VLOOKUP($O347,'Revised vs YTD group'!$A$5:$M$500,7,FALSE))</f>
        <v/>
      </c>
      <c r="G347" s="10" t="str">
        <f>IF($O347="","",VLOOKUP($O347,'Revised vs YTD group'!$A$5:$M$500,8,FALSE))</f>
        <v/>
      </c>
      <c r="H347" s="10" t="str">
        <f>IF($O347="","",VLOOKUP($O347,'Revised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IF($O348="","",VLOOKUP($O348,'Revised vs YTD group'!$A$5:$M$500,2,FALSE))</f>
        <v/>
      </c>
      <c r="B348" t="str">
        <f>IF($O348="","",VLOOKUP($O348,'Revised vs YTD group'!$A$5:$M$500,3,FALSE))</f>
        <v/>
      </c>
      <c r="C348" t="str">
        <f>IF($O348="","",VLOOKUP($O348,'Revised vs YTD group'!$A$5:$M$500,4,FALSE))</f>
        <v/>
      </c>
      <c r="D348" t="str">
        <f>IF($O348="","",VLOOKUP($O348,'Revised vs YTD group'!$A$5:$M$500,5,FALSE))</f>
        <v/>
      </c>
      <c r="E348" t="str">
        <f>IF($O348="","",VLOOKUP($O348,'Revised vs YTD group'!$A$5:$M$500,6,FALSE))</f>
        <v/>
      </c>
      <c r="F348" t="str">
        <f>IF($O348="","",VLOOKUP($O348,'Revised vs YTD group'!$A$5:$M$500,7,FALSE))</f>
        <v/>
      </c>
      <c r="G348" s="10" t="str">
        <f>IF($O348="","",VLOOKUP($O348,'Revised vs YTD group'!$A$5:$M$500,8,FALSE))</f>
        <v/>
      </c>
      <c r="H348" s="10" t="str">
        <f>IF($O348="","",VLOOKUP($O348,'Revised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IF($O349="","",VLOOKUP($O349,'Revised vs YTD group'!$A$5:$M$500,2,FALSE))</f>
        <v/>
      </c>
      <c r="B349" t="str">
        <f>IF($O349="","",VLOOKUP($O349,'Revised vs YTD group'!$A$5:$M$500,3,FALSE))</f>
        <v/>
      </c>
      <c r="C349" t="str">
        <f>IF($O349="","",VLOOKUP($O349,'Revised vs YTD group'!$A$5:$M$500,4,FALSE))</f>
        <v/>
      </c>
      <c r="D349" t="str">
        <f>IF($O349="","",VLOOKUP($O349,'Revised vs YTD group'!$A$5:$M$500,5,FALSE))</f>
        <v/>
      </c>
      <c r="E349" t="str">
        <f>IF($O349="","",VLOOKUP($O349,'Revised vs YTD group'!$A$5:$M$500,6,FALSE))</f>
        <v/>
      </c>
      <c r="F349" t="str">
        <f>IF($O349="","",VLOOKUP($O349,'Revised vs YTD group'!$A$5:$M$500,7,FALSE))</f>
        <v/>
      </c>
      <c r="G349" s="10" t="str">
        <f>IF($O349="","",VLOOKUP($O349,'Revised vs YTD group'!$A$5:$M$500,8,FALSE))</f>
        <v/>
      </c>
      <c r="H349" s="10" t="str">
        <f>IF($O349="","",VLOOKUP($O349,'Revised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IF($O350="","",VLOOKUP($O350,'Revised vs YTD group'!$A$5:$M$500,2,FALSE))</f>
        <v/>
      </c>
      <c r="B350" t="str">
        <f>IF($O350="","",VLOOKUP($O350,'Revised vs YTD group'!$A$5:$M$500,3,FALSE))</f>
        <v/>
      </c>
      <c r="C350" t="str">
        <f>IF($O350="","",VLOOKUP($O350,'Revised vs YTD group'!$A$5:$M$500,4,FALSE))</f>
        <v/>
      </c>
      <c r="D350" t="str">
        <f>IF($O350="","",VLOOKUP($O350,'Revised vs YTD group'!$A$5:$M$500,5,FALSE))</f>
        <v/>
      </c>
      <c r="E350" t="str">
        <f>IF($O350="","",VLOOKUP($O350,'Revised vs YTD group'!$A$5:$M$500,6,FALSE))</f>
        <v/>
      </c>
      <c r="F350" t="str">
        <f>IF($O350="","",VLOOKUP($O350,'Revised vs YTD group'!$A$5:$M$500,7,FALSE))</f>
        <v/>
      </c>
      <c r="G350" s="10" t="str">
        <f>IF($O350="","",VLOOKUP($O350,'Revised vs YTD group'!$A$5:$M$500,8,FALSE))</f>
        <v/>
      </c>
      <c r="H350" s="10" t="str">
        <f>IF($O350="","",VLOOKUP($O350,'Revised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IF($O351="","",VLOOKUP($O351,'Revised vs YTD group'!$A$5:$M$500,2,FALSE))</f>
        <v/>
      </c>
      <c r="B351" t="str">
        <f>IF($O351="","",VLOOKUP($O351,'Revised vs YTD group'!$A$5:$M$500,3,FALSE))</f>
        <v/>
      </c>
      <c r="C351" t="str">
        <f>IF($O351="","",VLOOKUP($O351,'Revised vs YTD group'!$A$5:$M$500,4,FALSE))</f>
        <v/>
      </c>
      <c r="D351" t="str">
        <f>IF($O351="","",VLOOKUP($O351,'Revised vs YTD group'!$A$5:$M$500,5,FALSE))</f>
        <v/>
      </c>
      <c r="E351" t="str">
        <f>IF($O351="","",VLOOKUP($O351,'Revised vs YTD group'!$A$5:$M$500,6,FALSE))</f>
        <v/>
      </c>
      <c r="F351" t="str">
        <f>IF($O351="","",VLOOKUP($O351,'Revised vs YTD group'!$A$5:$M$500,7,FALSE))</f>
        <v/>
      </c>
      <c r="G351" s="10" t="str">
        <f>IF($O351="","",VLOOKUP($O351,'Revised vs YTD group'!$A$5:$M$500,8,FALSE))</f>
        <v/>
      </c>
      <c r="H351" s="10" t="str">
        <f>IF($O351="","",VLOOKUP($O351,'Revised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IF($O352="","",VLOOKUP($O352,'Revised vs YTD group'!$A$5:$M$500,2,FALSE))</f>
        <v/>
      </c>
      <c r="B352" t="str">
        <f>IF($O352="","",VLOOKUP($O352,'Revised vs YTD group'!$A$5:$M$500,3,FALSE))</f>
        <v/>
      </c>
      <c r="C352" t="str">
        <f>IF($O352="","",VLOOKUP($O352,'Revised vs YTD group'!$A$5:$M$500,4,FALSE))</f>
        <v/>
      </c>
      <c r="D352" t="str">
        <f>IF($O352="","",VLOOKUP($O352,'Revised vs YTD group'!$A$5:$M$500,5,FALSE))</f>
        <v/>
      </c>
      <c r="E352" t="str">
        <f>IF($O352="","",VLOOKUP($O352,'Revised vs YTD group'!$A$5:$M$500,6,FALSE))</f>
        <v/>
      </c>
      <c r="F352" t="str">
        <f>IF($O352="","",VLOOKUP($O352,'Revised vs YTD group'!$A$5:$M$500,7,FALSE))</f>
        <v/>
      </c>
      <c r="G352" s="10" t="str">
        <f>IF($O352="","",VLOOKUP($O352,'Revised vs YTD group'!$A$5:$M$500,8,FALSE))</f>
        <v/>
      </c>
      <c r="H352" s="10" t="str">
        <f>IF($O352="","",VLOOKUP($O352,'Revised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IF($O353="","",VLOOKUP($O353,'Revised vs YTD group'!$A$5:$M$500,2,FALSE))</f>
        <v/>
      </c>
      <c r="B353" t="str">
        <f>IF($O353="","",VLOOKUP($O353,'Revised vs YTD group'!$A$5:$M$500,3,FALSE))</f>
        <v/>
      </c>
      <c r="C353" t="str">
        <f>IF($O353="","",VLOOKUP($O353,'Revised vs YTD group'!$A$5:$M$500,4,FALSE))</f>
        <v/>
      </c>
      <c r="D353" t="str">
        <f>IF($O353="","",VLOOKUP($O353,'Revised vs YTD group'!$A$5:$M$500,5,FALSE))</f>
        <v/>
      </c>
      <c r="E353" t="str">
        <f>IF($O353="","",VLOOKUP($O353,'Revised vs YTD group'!$A$5:$M$500,6,FALSE))</f>
        <v/>
      </c>
      <c r="F353" t="str">
        <f>IF($O353="","",VLOOKUP($O353,'Revised vs YTD group'!$A$5:$M$500,7,FALSE))</f>
        <v/>
      </c>
      <c r="G353" s="10" t="str">
        <f>IF($O353="","",VLOOKUP($O353,'Revised vs YTD group'!$A$5:$M$500,8,FALSE))</f>
        <v/>
      </c>
      <c r="H353" s="10" t="str">
        <f>IF($O353="","",VLOOKUP($O353,'Revised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IF($O354="","",VLOOKUP($O354,'Revised vs YTD group'!$A$5:$M$500,2,FALSE))</f>
        <v/>
      </c>
      <c r="B354" t="str">
        <f>IF($O354="","",VLOOKUP($O354,'Revised vs YTD group'!$A$5:$M$500,3,FALSE))</f>
        <v/>
      </c>
      <c r="C354" t="str">
        <f>IF($O354="","",VLOOKUP($O354,'Revised vs YTD group'!$A$5:$M$500,4,FALSE))</f>
        <v/>
      </c>
      <c r="D354" t="str">
        <f>IF($O354="","",VLOOKUP($O354,'Revised vs YTD group'!$A$5:$M$500,5,FALSE))</f>
        <v/>
      </c>
      <c r="E354" t="str">
        <f>IF($O354="","",VLOOKUP($O354,'Revised vs YTD group'!$A$5:$M$500,6,FALSE))</f>
        <v/>
      </c>
      <c r="F354" t="str">
        <f>IF($O354="","",VLOOKUP($O354,'Revised vs YTD group'!$A$5:$M$500,7,FALSE))</f>
        <v/>
      </c>
      <c r="G354" s="10" t="str">
        <f>IF($O354="","",VLOOKUP($O354,'Revised vs YTD group'!$A$5:$M$500,8,FALSE))</f>
        <v/>
      </c>
      <c r="H354" s="10" t="str">
        <f>IF($O354="","",VLOOKUP($O354,'Revised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IF($O355="","",VLOOKUP($O355,'Revised vs YTD group'!$A$5:$M$500,2,FALSE))</f>
        <v/>
      </c>
      <c r="B355" t="str">
        <f>IF($O355="","",VLOOKUP($O355,'Revised vs YTD group'!$A$5:$M$500,3,FALSE))</f>
        <v/>
      </c>
      <c r="C355" t="str">
        <f>IF($O355="","",VLOOKUP($O355,'Revised vs YTD group'!$A$5:$M$500,4,FALSE))</f>
        <v/>
      </c>
      <c r="D355" t="str">
        <f>IF($O355="","",VLOOKUP($O355,'Revised vs YTD group'!$A$5:$M$500,5,FALSE))</f>
        <v/>
      </c>
      <c r="E355" t="str">
        <f>IF($O355="","",VLOOKUP($O355,'Revised vs YTD group'!$A$5:$M$500,6,FALSE))</f>
        <v/>
      </c>
      <c r="F355" t="str">
        <f>IF($O355="","",VLOOKUP($O355,'Revised vs YTD group'!$A$5:$M$500,7,FALSE))</f>
        <v/>
      </c>
      <c r="G355" s="10" t="str">
        <f>IF($O355="","",VLOOKUP($O355,'Revised vs YTD group'!$A$5:$M$500,8,FALSE))</f>
        <v/>
      </c>
      <c r="H355" s="10" t="str">
        <f>IF($O355="","",VLOOKUP($O355,'Revised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IF($O356="","",VLOOKUP($O356,'Revised vs YTD group'!$A$5:$M$500,2,FALSE))</f>
        <v/>
      </c>
      <c r="B356" t="str">
        <f>IF($O356="","",VLOOKUP($O356,'Revised vs YTD group'!$A$5:$M$500,3,FALSE))</f>
        <v/>
      </c>
      <c r="C356" t="str">
        <f>IF($O356="","",VLOOKUP($O356,'Revised vs YTD group'!$A$5:$M$500,4,FALSE))</f>
        <v/>
      </c>
      <c r="D356" t="str">
        <f>IF($O356="","",VLOOKUP($O356,'Revised vs YTD group'!$A$5:$M$500,5,FALSE))</f>
        <v/>
      </c>
      <c r="E356" t="str">
        <f>IF($O356="","",VLOOKUP($O356,'Revised vs YTD group'!$A$5:$M$500,6,FALSE))</f>
        <v/>
      </c>
      <c r="F356" t="str">
        <f>IF($O356="","",VLOOKUP($O356,'Revised vs YTD group'!$A$5:$M$500,7,FALSE))</f>
        <v/>
      </c>
      <c r="G356" s="10" t="str">
        <f>IF($O356="","",VLOOKUP($O356,'Revised vs YTD group'!$A$5:$M$500,8,FALSE))</f>
        <v/>
      </c>
      <c r="H356" s="10" t="str">
        <f>IF($O356="","",VLOOKUP($O356,'Revised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IF($O357="","",VLOOKUP($O357,'Revised vs YTD group'!$A$5:$M$500,2,FALSE))</f>
        <v/>
      </c>
      <c r="B357" t="str">
        <f>IF($O357="","",VLOOKUP($O357,'Revised vs YTD group'!$A$5:$M$500,3,FALSE))</f>
        <v/>
      </c>
      <c r="C357" t="str">
        <f>IF($O357="","",VLOOKUP($O357,'Revised vs YTD group'!$A$5:$M$500,4,FALSE))</f>
        <v/>
      </c>
      <c r="D357" t="str">
        <f>IF($O357="","",VLOOKUP($O357,'Revised vs YTD group'!$A$5:$M$500,5,FALSE))</f>
        <v/>
      </c>
      <c r="E357" t="str">
        <f>IF($O357="","",VLOOKUP($O357,'Revised vs YTD group'!$A$5:$M$500,6,FALSE))</f>
        <v/>
      </c>
      <c r="F357" t="str">
        <f>IF($O357="","",VLOOKUP($O357,'Revised vs YTD group'!$A$5:$M$500,7,FALSE))</f>
        <v/>
      </c>
      <c r="G357" s="10" t="str">
        <f>IF($O357="","",VLOOKUP($O357,'Revised vs YTD group'!$A$5:$M$500,8,FALSE))</f>
        <v/>
      </c>
      <c r="H357" s="10" t="str">
        <f>IF($O357="","",VLOOKUP($O357,'Revised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IF($O358="","",VLOOKUP($O358,'Revised vs YTD group'!$A$5:$M$500,2,FALSE))</f>
        <v/>
      </c>
      <c r="B358" t="str">
        <f>IF($O358="","",VLOOKUP($O358,'Revised vs YTD group'!$A$5:$M$500,3,FALSE))</f>
        <v/>
      </c>
      <c r="C358" t="str">
        <f>IF($O358="","",VLOOKUP($O358,'Revised vs YTD group'!$A$5:$M$500,4,FALSE))</f>
        <v/>
      </c>
      <c r="D358" t="str">
        <f>IF($O358="","",VLOOKUP($O358,'Revised vs YTD group'!$A$5:$M$500,5,FALSE))</f>
        <v/>
      </c>
      <c r="E358" t="str">
        <f>IF($O358="","",VLOOKUP($O358,'Revised vs YTD group'!$A$5:$M$500,6,FALSE))</f>
        <v/>
      </c>
      <c r="F358" t="str">
        <f>IF($O358="","",VLOOKUP($O358,'Revised vs YTD group'!$A$5:$M$500,7,FALSE))</f>
        <v/>
      </c>
      <c r="G358" s="10" t="str">
        <f>IF($O358="","",VLOOKUP($O358,'Revised vs YTD group'!$A$5:$M$500,8,FALSE))</f>
        <v/>
      </c>
      <c r="H358" s="10" t="str">
        <f>IF($O358="","",VLOOKUP($O358,'Revised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IF($O359="","",VLOOKUP($O359,'Revised vs YTD group'!$A$5:$M$500,2,FALSE))</f>
        <v/>
      </c>
      <c r="B359" t="str">
        <f>IF($O359="","",VLOOKUP($O359,'Revised vs YTD group'!$A$5:$M$500,3,FALSE))</f>
        <v/>
      </c>
      <c r="C359" t="str">
        <f>IF($O359="","",VLOOKUP($O359,'Revised vs YTD group'!$A$5:$M$500,4,FALSE))</f>
        <v/>
      </c>
      <c r="D359" t="str">
        <f>IF($O359="","",VLOOKUP($O359,'Revised vs YTD group'!$A$5:$M$500,5,FALSE))</f>
        <v/>
      </c>
      <c r="E359" t="str">
        <f>IF($O359="","",VLOOKUP($O359,'Revised vs YTD group'!$A$5:$M$500,6,FALSE))</f>
        <v/>
      </c>
      <c r="F359" t="str">
        <f>IF($O359="","",VLOOKUP($O359,'Revised vs YTD group'!$A$5:$M$500,7,FALSE))</f>
        <v/>
      </c>
      <c r="G359" s="10" t="str">
        <f>IF($O359="","",VLOOKUP($O359,'Revised vs YTD group'!$A$5:$M$500,8,FALSE))</f>
        <v/>
      </c>
      <c r="H359" s="10" t="str">
        <f>IF($O359="","",VLOOKUP($O359,'Revised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IF($O360="","",VLOOKUP($O360,'Revised vs YTD group'!$A$5:$M$500,2,FALSE))</f>
        <v/>
      </c>
      <c r="B360" t="str">
        <f>IF($O360="","",VLOOKUP($O360,'Revised vs YTD group'!$A$5:$M$500,3,FALSE))</f>
        <v/>
      </c>
      <c r="C360" t="str">
        <f>IF($O360="","",VLOOKUP($O360,'Revised vs YTD group'!$A$5:$M$500,4,FALSE))</f>
        <v/>
      </c>
      <c r="D360" t="str">
        <f>IF($O360="","",VLOOKUP($O360,'Revised vs YTD group'!$A$5:$M$500,5,FALSE))</f>
        <v/>
      </c>
      <c r="E360" t="str">
        <f>IF($O360="","",VLOOKUP($O360,'Revised vs YTD group'!$A$5:$M$500,6,FALSE))</f>
        <v/>
      </c>
      <c r="F360" t="str">
        <f>IF($O360="","",VLOOKUP($O360,'Revised vs YTD group'!$A$5:$M$500,7,FALSE))</f>
        <v/>
      </c>
      <c r="G360" s="10" t="str">
        <f>IF($O360="","",VLOOKUP($O360,'Revised vs YTD group'!$A$5:$M$500,8,FALSE))</f>
        <v/>
      </c>
      <c r="H360" s="10" t="str">
        <f>IF($O360="","",VLOOKUP($O360,'Revised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IF($O361="","",VLOOKUP($O361,'Revised vs YTD group'!$A$5:$M$500,2,FALSE))</f>
        <v/>
      </c>
      <c r="B361" t="str">
        <f>IF($O361="","",VLOOKUP($O361,'Revised vs YTD group'!$A$5:$M$500,3,FALSE))</f>
        <v/>
      </c>
      <c r="C361" t="str">
        <f>IF($O361="","",VLOOKUP($O361,'Revised vs YTD group'!$A$5:$M$500,4,FALSE))</f>
        <v/>
      </c>
      <c r="D361" t="str">
        <f>IF($O361="","",VLOOKUP($O361,'Revised vs YTD group'!$A$5:$M$500,5,FALSE))</f>
        <v/>
      </c>
      <c r="E361" t="str">
        <f>IF($O361="","",VLOOKUP($O361,'Revised vs YTD group'!$A$5:$M$500,6,FALSE))</f>
        <v/>
      </c>
      <c r="F361" t="str">
        <f>IF($O361="","",VLOOKUP($O361,'Revised vs YTD group'!$A$5:$M$500,7,FALSE))</f>
        <v/>
      </c>
      <c r="G361" s="10" t="str">
        <f>IF($O361="","",VLOOKUP($O361,'Revised vs YTD group'!$A$5:$M$500,8,FALSE))</f>
        <v/>
      </c>
      <c r="H361" s="10" t="str">
        <f>IF($O361="","",VLOOKUP($O361,'Revised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IF($O362="","",VLOOKUP($O362,'Revised vs YTD group'!$A$5:$M$500,2,FALSE))</f>
        <v/>
      </c>
      <c r="B362" t="str">
        <f>IF($O362="","",VLOOKUP($O362,'Revised vs YTD group'!$A$5:$M$500,3,FALSE))</f>
        <v/>
      </c>
      <c r="C362" t="str">
        <f>IF($O362="","",VLOOKUP($O362,'Revised vs YTD group'!$A$5:$M$500,4,FALSE))</f>
        <v/>
      </c>
      <c r="D362" t="str">
        <f>IF($O362="","",VLOOKUP($O362,'Revised vs YTD group'!$A$5:$M$500,5,FALSE))</f>
        <v/>
      </c>
      <c r="E362" t="str">
        <f>IF($O362="","",VLOOKUP($O362,'Revised vs YTD group'!$A$5:$M$500,6,FALSE))</f>
        <v/>
      </c>
      <c r="F362" t="str">
        <f>IF($O362="","",VLOOKUP($O362,'Revised vs YTD group'!$A$5:$M$500,7,FALSE))</f>
        <v/>
      </c>
      <c r="G362" s="10" t="str">
        <f>IF($O362="","",VLOOKUP($O362,'Revised vs YTD group'!$A$5:$M$500,8,FALSE))</f>
        <v/>
      </c>
      <c r="H362" s="10" t="str">
        <f>IF($O362="","",VLOOKUP($O362,'Revised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IF($O363="","",VLOOKUP($O363,'Revised vs YTD group'!$A$5:$M$500,2,FALSE))</f>
        <v/>
      </c>
      <c r="B363" t="str">
        <f>IF($O363="","",VLOOKUP($O363,'Revised vs YTD group'!$A$5:$M$500,3,FALSE))</f>
        <v/>
      </c>
      <c r="C363" t="str">
        <f>IF($O363="","",VLOOKUP($O363,'Revised vs YTD group'!$A$5:$M$500,4,FALSE))</f>
        <v/>
      </c>
      <c r="D363" t="str">
        <f>IF($O363="","",VLOOKUP($O363,'Revised vs YTD group'!$A$5:$M$500,5,FALSE))</f>
        <v/>
      </c>
      <c r="E363" t="str">
        <f>IF($O363="","",VLOOKUP($O363,'Revised vs YTD group'!$A$5:$M$500,6,FALSE))</f>
        <v/>
      </c>
      <c r="F363" t="str">
        <f>IF($O363="","",VLOOKUP($O363,'Revised vs YTD group'!$A$5:$M$500,7,FALSE))</f>
        <v/>
      </c>
      <c r="G363" s="10" t="str">
        <f>IF($O363="","",VLOOKUP($O363,'Revised vs YTD group'!$A$5:$M$500,8,FALSE))</f>
        <v/>
      </c>
      <c r="H363" s="10" t="str">
        <f>IF($O363="","",VLOOKUP($O363,'Revised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IF($O364="","",VLOOKUP($O364,'Revised vs YTD group'!$A$5:$M$500,2,FALSE))</f>
        <v/>
      </c>
      <c r="B364" t="str">
        <f>IF($O364="","",VLOOKUP($O364,'Revised vs YTD group'!$A$5:$M$500,3,FALSE))</f>
        <v/>
      </c>
      <c r="C364" t="str">
        <f>IF($O364="","",VLOOKUP($O364,'Revised vs YTD group'!$A$5:$M$500,4,FALSE))</f>
        <v/>
      </c>
      <c r="D364" t="str">
        <f>IF($O364="","",VLOOKUP($O364,'Revised vs YTD group'!$A$5:$M$500,5,FALSE))</f>
        <v/>
      </c>
      <c r="E364" t="str">
        <f>IF($O364="","",VLOOKUP($O364,'Revised vs YTD group'!$A$5:$M$500,6,FALSE))</f>
        <v/>
      </c>
      <c r="F364" t="str">
        <f>IF($O364="","",VLOOKUP($O364,'Revised vs YTD group'!$A$5:$M$500,7,FALSE))</f>
        <v/>
      </c>
      <c r="G364" s="10" t="str">
        <f>IF($O364="","",VLOOKUP($O364,'Revised vs YTD group'!$A$5:$M$500,8,FALSE))</f>
        <v/>
      </c>
      <c r="H364" s="10" t="str">
        <f>IF($O364="","",VLOOKUP($O364,'Revised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IF($O365="","",VLOOKUP($O365,'Revised vs YTD group'!$A$5:$M$500,2,FALSE))</f>
        <v/>
      </c>
      <c r="B365" t="str">
        <f>IF($O365="","",VLOOKUP($O365,'Revised vs YTD group'!$A$5:$M$500,3,FALSE))</f>
        <v/>
      </c>
      <c r="C365" t="str">
        <f>IF($O365="","",VLOOKUP($O365,'Revised vs YTD group'!$A$5:$M$500,4,FALSE))</f>
        <v/>
      </c>
      <c r="D365" t="str">
        <f>IF($O365="","",VLOOKUP($O365,'Revised vs YTD group'!$A$5:$M$500,5,FALSE))</f>
        <v/>
      </c>
      <c r="E365" t="str">
        <f>IF($O365="","",VLOOKUP($O365,'Revised vs YTD group'!$A$5:$M$500,6,FALSE))</f>
        <v/>
      </c>
      <c r="F365" t="str">
        <f>IF($O365="","",VLOOKUP($O365,'Revised vs YTD group'!$A$5:$M$500,7,FALSE))</f>
        <v/>
      </c>
      <c r="G365" s="10" t="str">
        <f>IF($O365="","",VLOOKUP($O365,'Revised vs YTD group'!$A$5:$M$500,8,FALSE))</f>
        <v/>
      </c>
      <c r="H365" s="10" t="str">
        <f>IF($O365="","",VLOOKUP($O365,'Revised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IF($O366="","",VLOOKUP($O366,'Revised vs YTD group'!$A$5:$M$500,2,FALSE))</f>
        <v/>
      </c>
      <c r="B366" t="str">
        <f>IF($O366="","",VLOOKUP($O366,'Revised vs YTD group'!$A$5:$M$500,3,FALSE))</f>
        <v/>
      </c>
      <c r="C366" t="str">
        <f>IF($O366="","",VLOOKUP($O366,'Revised vs YTD group'!$A$5:$M$500,4,FALSE))</f>
        <v/>
      </c>
      <c r="D366" t="str">
        <f>IF($O366="","",VLOOKUP($O366,'Revised vs YTD group'!$A$5:$M$500,5,FALSE))</f>
        <v/>
      </c>
      <c r="E366" t="str">
        <f>IF($O366="","",VLOOKUP($O366,'Revised vs YTD group'!$A$5:$M$500,6,FALSE))</f>
        <v/>
      </c>
      <c r="F366" t="str">
        <f>IF($O366="","",VLOOKUP($O366,'Revised vs YTD group'!$A$5:$M$500,7,FALSE))</f>
        <v/>
      </c>
      <c r="G366" s="10" t="str">
        <f>IF($O366="","",VLOOKUP($O366,'Revised vs YTD group'!$A$5:$M$500,8,FALSE))</f>
        <v/>
      </c>
      <c r="H366" s="10" t="str">
        <f>IF($O366="","",VLOOKUP($O366,'Revised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IF($O367="","",VLOOKUP($O367,'Revised vs YTD group'!$A$5:$M$500,2,FALSE))</f>
        <v/>
      </c>
      <c r="B367" t="str">
        <f>IF($O367="","",VLOOKUP($O367,'Revised vs YTD group'!$A$5:$M$500,3,FALSE))</f>
        <v/>
      </c>
      <c r="C367" t="str">
        <f>IF($O367="","",VLOOKUP($O367,'Revised vs YTD group'!$A$5:$M$500,4,FALSE))</f>
        <v/>
      </c>
      <c r="D367" t="str">
        <f>IF($O367="","",VLOOKUP($O367,'Revised vs YTD group'!$A$5:$M$500,5,FALSE))</f>
        <v/>
      </c>
      <c r="E367" t="str">
        <f>IF($O367="","",VLOOKUP($O367,'Revised vs YTD group'!$A$5:$M$500,6,FALSE))</f>
        <v/>
      </c>
      <c r="F367" t="str">
        <f>IF($O367="","",VLOOKUP($O367,'Revised vs YTD group'!$A$5:$M$500,7,FALSE))</f>
        <v/>
      </c>
      <c r="G367" s="10" t="str">
        <f>IF($O367="","",VLOOKUP($O367,'Revised vs YTD group'!$A$5:$M$500,8,FALSE))</f>
        <v/>
      </c>
      <c r="H367" s="10" t="str">
        <f>IF($O367="","",VLOOKUP($O367,'Revised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IF($O368="","",VLOOKUP($O368,'Revised vs YTD group'!$A$5:$M$500,2,FALSE))</f>
        <v/>
      </c>
      <c r="B368" t="str">
        <f>IF($O368="","",VLOOKUP($O368,'Revised vs YTD group'!$A$5:$M$500,3,FALSE))</f>
        <v/>
      </c>
      <c r="C368" t="str">
        <f>IF($O368="","",VLOOKUP($O368,'Revised vs YTD group'!$A$5:$M$500,4,FALSE))</f>
        <v/>
      </c>
      <c r="D368" t="str">
        <f>IF($O368="","",VLOOKUP($O368,'Revised vs YTD group'!$A$5:$M$500,5,FALSE))</f>
        <v/>
      </c>
      <c r="E368" t="str">
        <f>IF($O368="","",VLOOKUP($O368,'Revised vs YTD group'!$A$5:$M$500,6,FALSE))</f>
        <v/>
      </c>
      <c r="F368" t="str">
        <f>IF($O368="","",VLOOKUP($O368,'Revised vs YTD group'!$A$5:$M$500,7,FALSE))</f>
        <v/>
      </c>
      <c r="G368" s="10" t="str">
        <f>IF($O368="","",VLOOKUP($O368,'Revised vs YTD group'!$A$5:$M$500,8,FALSE))</f>
        <v/>
      </c>
      <c r="H368" s="10" t="str">
        <f>IF($O368="","",VLOOKUP($O368,'Revised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IF($O369="","",VLOOKUP($O369,'Revised vs YTD group'!$A$5:$M$500,2,FALSE))</f>
        <v/>
      </c>
      <c r="B369" t="str">
        <f>IF($O369="","",VLOOKUP($O369,'Revised vs YTD group'!$A$5:$M$500,3,FALSE))</f>
        <v/>
      </c>
      <c r="C369" t="str">
        <f>IF($O369="","",VLOOKUP($O369,'Revised vs YTD group'!$A$5:$M$500,4,FALSE))</f>
        <v/>
      </c>
      <c r="D369" t="str">
        <f>IF($O369="","",VLOOKUP($O369,'Revised vs YTD group'!$A$5:$M$500,5,FALSE))</f>
        <v/>
      </c>
      <c r="E369" t="str">
        <f>IF($O369="","",VLOOKUP($O369,'Revised vs YTD group'!$A$5:$M$500,6,FALSE))</f>
        <v/>
      </c>
      <c r="F369" t="str">
        <f>IF($O369="","",VLOOKUP($O369,'Revised vs YTD group'!$A$5:$M$500,7,FALSE))</f>
        <v/>
      </c>
      <c r="G369" s="10" t="str">
        <f>IF($O369="","",VLOOKUP($O369,'Revised vs YTD group'!$A$5:$M$500,8,FALSE))</f>
        <v/>
      </c>
      <c r="H369" s="10" t="str">
        <f>IF($O369="","",VLOOKUP($O369,'Revised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IF($O370="","",VLOOKUP($O370,'Revised vs YTD group'!$A$5:$M$500,2,FALSE))</f>
        <v/>
      </c>
      <c r="B370" t="str">
        <f>IF($O370="","",VLOOKUP($O370,'Revised vs YTD group'!$A$5:$M$500,3,FALSE))</f>
        <v/>
      </c>
      <c r="C370" t="str">
        <f>IF($O370="","",VLOOKUP($O370,'Revised vs YTD group'!$A$5:$M$500,4,FALSE))</f>
        <v/>
      </c>
      <c r="D370" t="str">
        <f>IF($O370="","",VLOOKUP($O370,'Revised vs YTD group'!$A$5:$M$500,5,FALSE))</f>
        <v/>
      </c>
      <c r="E370" t="str">
        <f>IF($O370="","",VLOOKUP($O370,'Revised vs YTD group'!$A$5:$M$500,6,FALSE))</f>
        <v/>
      </c>
      <c r="F370" t="str">
        <f>IF($O370="","",VLOOKUP($O370,'Revised vs YTD group'!$A$5:$M$500,7,FALSE))</f>
        <v/>
      </c>
      <c r="G370" s="10" t="str">
        <f>IF($O370="","",VLOOKUP($O370,'Revised vs YTD group'!$A$5:$M$500,8,FALSE))</f>
        <v/>
      </c>
      <c r="H370" s="10" t="str">
        <f>IF($O370="","",VLOOKUP($O370,'Revised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IF($O371="","",VLOOKUP($O371,'Revised vs YTD group'!$A$5:$M$500,2,FALSE))</f>
        <v/>
      </c>
      <c r="B371" t="str">
        <f>IF($O371="","",VLOOKUP($O371,'Revised vs YTD group'!$A$5:$M$500,3,FALSE))</f>
        <v/>
      </c>
      <c r="C371" t="str">
        <f>IF($O371="","",VLOOKUP($O371,'Revised vs YTD group'!$A$5:$M$500,4,FALSE))</f>
        <v/>
      </c>
      <c r="D371" t="str">
        <f>IF($O371="","",VLOOKUP($O371,'Revised vs YTD group'!$A$5:$M$500,5,FALSE))</f>
        <v/>
      </c>
      <c r="E371" t="str">
        <f>IF($O371="","",VLOOKUP($O371,'Revised vs YTD group'!$A$5:$M$500,6,FALSE))</f>
        <v/>
      </c>
      <c r="F371" t="str">
        <f>IF($O371="","",VLOOKUP($O371,'Revised vs YTD group'!$A$5:$M$500,7,FALSE))</f>
        <v/>
      </c>
      <c r="G371" s="10" t="str">
        <f>IF($O371="","",VLOOKUP($O371,'Revised vs YTD group'!$A$5:$M$500,8,FALSE))</f>
        <v/>
      </c>
      <c r="H371" s="10" t="str">
        <f>IF($O371="","",VLOOKUP($O371,'Revised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IF($O372="","",VLOOKUP($O372,'Revised vs YTD group'!$A$5:$M$500,2,FALSE))</f>
        <v/>
      </c>
      <c r="B372" t="str">
        <f>IF($O372="","",VLOOKUP($O372,'Revised vs YTD group'!$A$5:$M$500,3,FALSE))</f>
        <v/>
      </c>
      <c r="C372" t="str">
        <f>IF($O372="","",VLOOKUP($O372,'Revised vs YTD group'!$A$5:$M$500,4,FALSE))</f>
        <v/>
      </c>
      <c r="D372" t="str">
        <f>IF($O372="","",VLOOKUP($O372,'Revised vs YTD group'!$A$5:$M$500,5,FALSE))</f>
        <v/>
      </c>
      <c r="E372" t="str">
        <f>IF($O372="","",VLOOKUP($O372,'Revised vs YTD group'!$A$5:$M$500,6,FALSE))</f>
        <v/>
      </c>
      <c r="F372" t="str">
        <f>IF($O372="","",VLOOKUP($O372,'Revised vs YTD group'!$A$5:$M$500,7,FALSE))</f>
        <v/>
      </c>
      <c r="G372" s="10" t="str">
        <f>IF($O372="","",VLOOKUP($O372,'Revised vs YTD group'!$A$5:$M$500,8,FALSE))</f>
        <v/>
      </c>
      <c r="H372" s="10" t="str">
        <f>IF($O372="","",VLOOKUP($O372,'Revised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IF($O373="","",VLOOKUP($O373,'Revised vs YTD group'!$A$5:$M$500,2,FALSE))</f>
        <v/>
      </c>
      <c r="B373" t="str">
        <f>IF($O373="","",VLOOKUP($O373,'Revised vs YTD group'!$A$5:$M$500,3,FALSE))</f>
        <v/>
      </c>
      <c r="C373" t="str">
        <f>IF($O373="","",VLOOKUP($O373,'Revised vs YTD group'!$A$5:$M$500,4,FALSE))</f>
        <v/>
      </c>
      <c r="D373" t="str">
        <f>IF($O373="","",VLOOKUP($O373,'Revised vs YTD group'!$A$5:$M$500,5,FALSE))</f>
        <v/>
      </c>
      <c r="E373" t="str">
        <f>IF($O373="","",VLOOKUP($O373,'Revised vs YTD group'!$A$5:$M$500,6,FALSE))</f>
        <v/>
      </c>
      <c r="F373" t="str">
        <f>IF($O373="","",VLOOKUP($O373,'Revised vs YTD group'!$A$5:$M$500,7,FALSE))</f>
        <v/>
      </c>
      <c r="G373" s="10" t="str">
        <f>IF($O373="","",VLOOKUP($O373,'Revised vs YTD group'!$A$5:$M$500,8,FALSE))</f>
        <v/>
      </c>
      <c r="H373" s="10" t="str">
        <f>IF($O373="","",VLOOKUP($O373,'Revised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IF($O374="","",VLOOKUP($O374,'Revised vs YTD group'!$A$5:$M$500,2,FALSE))</f>
        <v/>
      </c>
      <c r="B374" t="str">
        <f>IF($O374="","",VLOOKUP($O374,'Revised vs YTD group'!$A$5:$M$500,3,FALSE))</f>
        <v/>
      </c>
      <c r="C374" t="str">
        <f>IF($O374="","",VLOOKUP($O374,'Revised vs YTD group'!$A$5:$M$500,4,FALSE))</f>
        <v/>
      </c>
      <c r="D374" t="str">
        <f>IF($O374="","",VLOOKUP($O374,'Revised vs YTD group'!$A$5:$M$500,5,FALSE))</f>
        <v/>
      </c>
      <c r="E374" t="str">
        <f>IF($O374="","",VLOOKUP($O374,'Revised vs YTD group'!$A$5:$M$500,6,FALSE))</f>
        <v/>
      </c>
      <c r="F374" t="str">
        <f>IF($O374="","",VLOOKUP($O374,'Revised vs YTD group'!$A$5:$M$500,7,FALSE))</f>
        <v/>
      </c>
      <c r="G374" s="10" t="str">
        <f>IF($O374="","",VLOOKUP($O374,'Revised vs YTD group'!$A$5:$M$500,8,FALSE))</f>
        <v/>
      </c>
      <c r="H374" s="10" t="str">
        <f>IF($O374="","",VLOOKUP($O374,'Revised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IF($O375="","",VLOOKUP($O375,'Revised vs YTD group'!$A$5:$M$500,2,FALSE))</f>
        <v/>
      </c>
      <c r="B375" t="str">
        <f>IF($O375="","",VLOOKUP($O375,'Revised vs YTD group'!$A$5:$M$500,3,FALSE))</f>
        <v/>
      </c>
      <c r="C375" t="str">
        <f>IF($O375="","",VLOOKUP($O375,'Revised vs YTD group'!$A$5:$M$500,4,FALSE))</f>
        <v/>
      </c>
      <c r="D375" t="str">
        <f>IF($O375="","",VLOOKUP($O375,'Revised vs YTD group'!$A$5:$M$500,5,FALSE))</f>
        <v/>
      </c>
      <c r="E375" t="str">
        <f>IF($O375="","",VLOOKUP($O375,'Revised vs YTD group'!$A$5:$M$500,6,FALSE))</f>
        <v/>
      </c>
      <c r="F375" t="str">
        <f>IF($O375="","",VLOOKUP($O375,'Revised vs YTD group'!$A$5:$M$500,7,FALSE))</f>
        <v/>
      </c>
      <c r="G375" s="10" t="str">
        <f>IF($O375="","",VLOOKUP($O375,'Revised vs YTD group'!$A$5:$M$500,8,FALSE))</f>
        <v/>
      </c>
      <c r="H375" s="10" t="str">
        <f>IF($O375="","",VLOOKUP($O375,'Revised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IF($O376="","",VLOOKUP($O376,'Revised vs YTD group'!$A$5:$M$500,2,FALSE))</f>
        <v/>
      </c>
      <c r="B376" t="str">
        <f>IF($O376="","",VLOOKUP($O376,'Revised vs YTD group'!$A$5:$M$500,3,FALSE))</f>
        <v/>
      </c>
      <c r="C376" t="str">
        <f>IF($O376="","",VLOOKUP($O376,'Revised vs YTD group'!$A$5:$M$500,4,FALSE))</f>
        <v/>
      </c>
      <c r="D376" t="str">
        <f>IF($O376="","",VLOOKUP($O376,'Revised vs YTD group'!$A$5:$M$500,5,FALSE))</f>
        <v/>
      </c>
      <c r="E376" t="str">
        <f>IF($O376="","",VLOOKUP($O376,'Revised vs YTD group'!$A$5:$M$500,6,FALSE))</f>
        <v/>
      </c>
      <c r="F376" t="str">
        <f>IF($O376="","",VLOOKUP($O376,'Revised vs YTD group'!$A$5:$M$500,7,FALSE))</f>
        <v/>
      </c>
      <c r="G376" s="10" t="str">
        <f>IF($O376="","",VLOOKUP($O376,'Revised vs YTD group'!$A$5:$M$500,8,FALSE))</f>
        <v/>
      </c>
      <c r="H376" s="10" t="str">
        <f>IF($O376="","",VLOOKUP($O376,'Revised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IF($O377="","",VLOOKUP($O377,'Revised vs YTD group'!$A$5:$M$500,2,FALSE))</f>
        <v/>
      </c>
      <c r="B377" t="str">
        <f>IF($O377="","",VLOOKUP($O377,'Revised vs YTD group'!$A$5:$M$500,3,FALSE))</f>
        <v/>
      </c>
      <c r="C377" t="str">
        <f>IF($O377="","",VLOOKUP($O377,'Revised vs YTD group'!$A$5:$M$500,4,FALSE))</f>
        <v/>
      </c>
      <c r="D377" t="str">
        <f>IF($O377="","",VLOOKUP($O377,'Revised vs YTD group'!$A$5:$M$500,5,FALSE))</f>
        <v/>
      </c>
      <c r="E377" t="str">
        <f>IF($O377="","",VLOOKUP($O377,'Revised vs YTD group'!$A$5:$M$500,6,FALSE))</f>
        <v/>
      </c>
      <c r="F377" t="str">
        <f>IF($O377="","",VLOOKUP($O377,'Revised vs YTD group'!$A$5:$M$500,7,FALSE))</f>
        <v/>
      </c>
      <c r="G377" s="10" t="str">
        <f>IF($O377="","",VLOOKUP($O377,'Revised vs YTD group'!$A$5:$M$500,8,FALSE))</f>
        <v/>
      </c>
      <c r="H377" s="10" t="str">
        <f>IF($O377="","",VLOOKUP($O377,'Revised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IF($O378="","",VLOOKUP($O378,'Revised vs YTD group'!$A$5:$M$500,2,FALSE))</f>
        <v/>
      </c>
      <c r="B378" t="str">
        <f>IF($O378="","",VLOOKUP($O378,'Revised vs YTD group'!$A$5:$M$500,3,FALSE))</f>
        <v/>
      </c>
      <c r="C378" t="str">
        <f>IF($O378="","",VLOOKUP($O378,'Revised vs YTD group'!$A$5:$M$500,4,FALSE))</f>
        <v/>
      </c>
      <c r="D378" t="str">
        <f>IF($O378="","",VLOOKUP($O378,'Revised vs YTD group'!$A$5:$M$500,5,FALSE))</f>
        <v/>
      </c>
      <c r="E378" t="str">
        <f>IF($O378="","",VLOOKUP($O378,'Revised vs YTD group'!$A$5:$M$500,6,FALSE))</f>
        <v/>
      </c>
      <c r="F378" t="str">
        <f>IF($O378="","",VLOOKUP($O378,'Revised vs YTD group'!$A$5:$M$500,7,FALSE))</f>
        <v/>
      </c>
      <c r="G378" s="10" t="str">
        <f>IF($O378="","",VLOOKUP($O378,'Revised vs YTD group'!$A$5:$M$500,8,FALSE))</f>
        <v/>
      </c>
      <c r="H378" s="10" t="str">
        <f>IF($O378="","",VLOOKUP($O378,'Revised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IF($O379="","",VLOOKUP($O379,'Revised vs YTD group'!$A$5:$M$500,2,FALSE))</f>
        <v/>
      </c>
      <c r="B379" t="str">
        <f>IF($O379="","",VLOOKUP($O379,'Revised vs YTD group'!$A$5:$M$500,3,FALSE))</f>
        <v/>
      </c>
      <c r="C379" t="str">
        <f>IF($O379="","",VLOOKUP($O379,'Revised vs YTD group'!$A$5:$M$500,4,FALSE))</f>
        <v/>
      </c>
      <c r="D379" t="str">
        <f>IF($O379="","",VLOOKUP($O379,'Revised vs YTD group'!$A$5:$M$500,5,FALSE))</f>
        <v/>
      </c>
      <c r="E379" t="str">
        <f>IF($O379="","",VLOOKUP($O379,'Revised vs YTD group'!$A$5:$M$500,6,FALSE))</f>
        <v/>
      </c>
      <c r="F379" t="str">
        <f>IF($O379="","",VLOOKUP($O379,'Revised vs YTD group'!$A$5:$M$500,7,FALSE))</f>
        <v/>
      </c>
      <c r="G379" s="10" t="str">
        <f>IF($O379="","",VLOOKUP($O379,'Revised vs YTD group'!$A$5:$M$500,8,FALSE))</f>
        <v/>
      </c>
      <c r="H379" s="10" t="str">
        <f>IF($O379="","",VLOOKUP($O379,'Revised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IF($O380="","",VLOOKUP($O380,'Revised vs YTD group'!$A$5:$M$500,2,FALSE))</f>
        <v/>
      </c>
      <c r="B380" t="str">
        <f>IF($O380="","",VLOOKUP($O380,'Revised vs YTD group'!$A$5:$M$500,3,FALSE))</f>
        <v/>
      </c>
      <c r="C380" t="str">
        <f>IF($O380="","",VLOOKUP($O380,'Revised vs YTD group'!$A$5:$M$500,4,FALSE))</f>
        <v/>
      </c>
      <c r="D380" t="str">
        <f>IF($O380="","",VLOOKUP($O380,'Revised vs YTD group'!$A$5:$M$500,5,FALSE))</f>
        <v/>
      </c>
      <c r="E380" t="str">
        <f>IF($O380="","",VLOOKUP($O380,'Revised vs YTD group'!$A$5:$M$500,6,FALSE))</f>
        <v/>
      </c>
      <c r="F380" t="str">
        <f>IF($O380="","",VLOOKUP($O380,'Revised vs YTD group'!$A$5:$M$500,7,FALSE))</f>
        <v/>
      </c>
      <c r="G380" s="10" t="str">
        <f>IF($O380="","",VLOOKUP($O380,'Revised vs YTD group'!$A$5:$M$500,8,FALSE))</f>
        <v/>
      </c>
      <c r="H380" s="10" t="str">
        <f>IF($O380="","",VLOOKUP($O380,'Revised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IF($O381="","",VLOOKUP($O381,'Revised vs YTD group'!$A$5:$M$500,2,FALSE))</f>
        <v/>
      </c>
      <c r="B381" t="str">
        <f>IF($O381="","",VLOOKUP($O381,'Revised vs YTD group'!$A$5:$M$500,3,FALSE))</f>
        <v/>
      </c>
      <c r="C381" t="str">
        <f>IF($O381="","",VLOOKUP($O381,'Revised vs YTD group'!$A$5:$M$500,4,FALSE))</f>
        <v/>
      </c>
      <c r="D381" t="str">
        <f>IF($O381="","",VLOOKUP($O381,'Revised vs YTD group'!$A$5:$M$500,5,FALSE))</f>
        <v/>
      </c>
      <c r="E381" t="str">
        <f>IF($O381="","",VLOOKUP($O381,'Revised vs YTD group'!$A$5:$M$500,6,FALSE))</f>
        <v/>
      </c>
      <c r="F381" t="str">
        <f>IF($O381="","",VLOOKUP($O381,'Revised vs YTD group'!$A$5:$M$500,7,FALSE))</f>
        <v/>
      </c>
      <c r="G381" s="10" t="str">
        <f>IF($O381="","",VLOOKUP($O381,'Revised vs YTD group'!$A$5:$M$500,8,FALSE))</f>
        <v/>
      </c>
      <c r="H381" s="10" t="str">
        <f>IF($O381="","",VLOOKUP($O381,'Revised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IF($O382="","",VLOOKUP($O382,'Revised vs YTD group'!$A$5:$M$500,2,FALSE))</f>
        <v/>
      </c>
      <c r="B382" t="str">
        <f>IF($O382="","",VLOOKUP($O382,'Revised vs YTD group'!$A$5:$M$500,3,FALSE))</f>
        <v/>
      </c>
      <c r="C382" t="str">
        <f>IF($O382="","",VLOOKUP($O382,'Revised vs YTD group'!$A$5:$M$500,4,FALSE))</f>
        <v/>
      </c>
      <c r="D382" t="str">
        <f>IF($O382="","",VLOOKUP($O382,'Revised vs YTD group'!$A$5:$M$500,5,FALSE))</f>
        <v/>
      </c>
      <c r="E382" t="str">
        <f>IF($O382="","",VLOOKUP($O382,'Revised vs YTD group'!$A$5:$M$500,6,FALSE))</f>
        <v/>
      </c>
      <c r="F382" t="str">
        <f>IF($O382="","",VLOOKUP($O382,'Revised vs YTD group'!$A$5:$M$500,7,FALSE))</f>
        <v/>
      </c>
      <c r="G382" s="10" t="str">
        <f>IF($O382="","",VLOOKUP($O382,'Revised vs YTD group'!$A$5:$M$500,8,FALSE))</f>
        <v/>
      </c>
      <c r="H382" s="10" t="str">
        <f>IF($O382="","",VLOOKUP($O382,'Revised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IF($O383="","",VLOOKUP($O383,'Revised vs YTD group'!$A$5:$M$500,2,FALSE))</f>
        <v/>
      </c>
      <c r="B383" t="str">
        <f>IF($O383="","",VLOOKUP($O383,'Revised vs YTD group'!$A$5:$M$500,3,FALSE))</f>
        <v/>
      </c>
      <c r="C383" t="str">
        <f>IF($O383="","",VLOOKUP($O383,'Revised vs YTD group'!$A$5:$M$500,4,FALSE))</f>
        <v/>
      </c>
      <c r="D383" t="str">
        <f>IF($O383="","",VLOOKUP($O383,'Revised vs YTD group'!$A$5:$M$500,5,FALSE))</f>
        <v/>
      </c>
      <c r="E383" t="str">
        <f>IF($O383="","",VLOOKUP($O383,'Revised vs YTD group'!$A$5:$M$500,6,FALSE))</f>
        <v/>
      </c>
      <c r="F383" t="str">
        <f>IF($O383="","",VLOOKUP($O383,'Revised vs YTD group'!$A$5:$M$500,7,FALSE))</f>
        <v/>
      </c>
      <c r="G383" s="10" t="str">
        <f>IF($O383="","",VLOOKUP($O383,'Revised vs YTD group'!$A$5:$M$500,8,FALSE))</f>
        <v/>
      </c>
      <c r="H383" s="10" t="str">
        <f>IF($O383="","",VLOOKUP($O383,'Revised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IF($O384="","",VLOOKUP($O384,'Revised vs YTD group'!$A$5:$M$500,2,FALSE))</f>
        <v/>
      </c>
      <c r="B384" t="str">
        <f>IF($O384="","",VLOOKUP($O384,'Revised vs YTD group'!$A$5:$M$500,3,FALSE))</f>
        <v/>
      </c>
      <c r="C384" t="str">
        <f>IF($O384="","",VLOOKUP($O384,'Revised vs YTD group'!$A$5:$M$500,4,FALSE))</f>
        <v/>
      </c>
      <c r="D384" t="str">
        <f>IF($O384="","",VLOOKUP($O384,'Revised vs YTD group'!$A$5:$M$500,5,FALSE))</f>
        <v/>
      </c>
      <c r="E384" t="str">
        <f>IF($O384="","",VLOOKUP($O384,'Revised vs YTD group'!$A$5:$M$500,6,FALSE))</f>
        <v/>
      </c>
      <c r="F384" t="str">
        <f>IF($O384="","",VLOOKUP($O384,'Revised vs YTD group'!$A$5:$M$500,7,FALSE))</f>
        <v/>
      </c>
      <c r="G384" s="10" t="str">
        <f>IF($O384="","",VLOOKUP($O384,'Revised vs YTD group'!$A$5:$M$500,8,FALSE))</f>
        <v/>
      </c>
      <c r="H384" s="10" t="str">
        <f>IF($O384="","",VLOOKUP($O384,'Revised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IF($O385="","",VLOOKUP($O385,'Revised vs YTD group'!$A$5:$M$500,2,FALSE))</f>
        <v/>
      </c>
      <c r="B385" t="str">
        <f>IF($O385="","",VLOOKUP($O385,'Revised vs YTD group'!$A$5:$M$500,3,FALSE))</f>
        <v/>
      </c>
      <c r="C385" t="str">
        <f>IF($O385="","",VLOOKUP($O385,'Revised vs YTD group'!$A$5:$M$500,4,FALSE))</f>
        <v/>
      </c>
      <c r="D385" t="str">
        <f>IF($O385="","",VLOOKUP($O385,'Revised vs YTD group'!$A$5:$M$500,5,FALSE))</f>
        <v/>
      </c>
      <c r="E385" t="str">
        <f>IF($O385="","",VLOOKUP($O385,'Revised vs YTD group'!$A$5:$M$500,6,FALSE))</f>
        <v/>
      </c>
      <c r="F385" t="str">
        <f>IF($O385="","",VLOOKUP($O385,'Revised vs YTD group'!$A$5:$M$500,7,FALSE))</f>
        <v/>
      </c>
      <c r="G385" s="10" t="str">
        <f>IF($O385="","",VLOOKUP($O385,'Revised vs YTD group'!$A$5:$M$500,8,FALSE))</f>
        <v/>
      </c>
      <c r="H385" s="10" t="str">
        <f>IF($O385="","",VLOOKUP($O385,'Revised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IF($O386="","",VLOOKUP($O386,'Revised vs YTD group'!$A$5:$M$500,2,FALSE))</f>
        <v/>
      </c>
      <c r="B386" t="str">
        <f>IF($O386="","",VLOOKUP($O386,'Revised vs YTD group'!$A$5:$M$500,3,FALSE))</f>
        <v/>
      </c>
      <c r="C386" t="str">
        <f>IF($O386="","",VLOOKUP($O386,'Revised vs YTD group'!$A$5:$M$500,4,FALSE))</f>
        <v/>
      </c>
      <c r="D386" t="str">
        <f>IF($O386="","",VLOOKUP($O386,'Revised vs YTD group'!$A$5:$M$500,5,FALSE))</f>
        <v/>
      </c>
      <c r="E386" t="str">
        <f>IF($O386="","",VLOOKUP($O386,'Revised vs YTD group'!$A$5:$M$500,6,FALSE))</f>
        <v/>
      </c>
      <c r="F386" t="str">
        <f>IF($O386="","",VLOOKUP($O386,'Revised vs YTD group'!$A$5:$M$500,7,FALSE))</f>
        <v/>
      </c>
      <c r="G386" s="10" t="str">
        <f>IF($O386="","",VLOOKUP($O386,'Revised vs YTD group'!$A$5:$M$500,8,FALSE))</f>
        <v/>
      </c>
      <c r="H386" s="10" t="str">
        <f>IF($O386="","",VLOOKUP($O386,'Revised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IF($O387="","",VLOOKUP($O387,'Revised vs YTD group'!$A$5:$M$500,2,FALSE))</f>
        <v/>
      </c>
      <c r="B387" t="str">
        <f>IF($O387="","",VLOOKUP($O387,'Revised vs YTD group'!$A$5:$M$500,3,FALSE))</f>
        <v/>
      </c>
      <c r="C387" t="str">
        <f>IF($O387="","",VLOOKUP($O387,'Revised vs YTD group'!$A$5:$M$500,4,FALSE))</f>
        <v/>
      </c>
      <c r="D387" t="str">
        <f>IF($O387="","",VLOOKUP($O387,'Revised vs YTD group'!$A$5:$M$500,5,FALSE))</f>
        <v/>
      </c>
      <c r="E387" t="str">
        <f>IF($O387="","",VLOOKUP($O387,'Revised vs YTD group'!$A$5:$M$500,6,FALSE))</f>
        <v/>
      </c>
      <c r="F387" t="str">
        <f>IF($O387="","",VLOOKUP($O387,'Revised vs YTD group'!$A$5:$M$500,7,FALSE))</f>
        <v/>
      </c>
      <c r="G387" s="10" t="str">
        <f>IF($O387="","",VLOOKUP($O387,'Revised vs YTD group'!$A$5:$M$500,8,FALSE))</f>
        <v/>
      </c>
      <c r="H387" s="10" t="str">
        <f>IF($O387="","",VLOOKUP($O387,'Revised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IF($O388="","",VLOOKUP($O388,'Revised vs YTD group'!$A$5:$M$500,2,FALSE))</f>
        <v/>
      </c>
      <c r="B388" t="str">
        <f>IF($O388="","",VLOOKUP($O388,'Revised vs YTD group'!$A$5:$M$500,3,FALSE))</f>
        <v/>
      </c>
      <c r="C388" t="str">
        <f>IF($O388="","",VLOOKUP($O388,'Revised vs YTD group'!$A$5:$M$500,4,FALSE))</f>
        <v/>
      </c>
      <c r="D388" t="str">
        <f>IF($O388="","",VLOOKUP($O388,'Revised vs YTD group'!$A$5:$M$500,5,FALSE))</f>
        <v/>
      </c>
      <c r="E388" t="str">
        <f>IF($O388="","",VLOOKUP($O388,'Revised vs YTD group'!$A$5:$M$500,6,FALSE))</f>
        <v/>
      </c>
      <c r="F388" t="str">
        <f>IF($O388="","",VLOOKUP($O388,'Revised vs YTD group'!$A$5:$M$500,7,FALSE))</f>
        <v/>
      </c>
      <c r="G388" s="10" t="str">
        <f>IF($O388="","",VLOOKUP($O388,'Revised vs YTD group'!$A$5:$M$500,8,FALSE))</f>
        <v/>
      </c>
      <c r="H388" s="10" t="str">
        <f>IF($O388="","",VLOOKUP($O388,'Revised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IF($O389="","",VLOOKUP($O389,'Revised vs YTD group'!$A$5:$M$500,2,FALSE))</f>
        <v/>
      </c>
      <c r="B389" t="str">
        <f>IF($O389="","",VLOOKUP($O389,'Revised vs YTD group'!$A$5:$M$500,3,FALSE))</f>
        <v/>
      </c>
      <c r="C389" t="str">
        <f>IF($O389="","",VLOOKUP($O389,'Revised vs YTD group'!$A$5:$M$500,4,FALSE))</f>
        <v/>
      </c>
      <c r="D389" t="str">
        <f>IF($O389="","",VLOOKUP($O389,'Revised vs YTD group'!$A$5:$M$500,5,FALSE))</f>
        <v/>
      </c>
      <c r="E389" t="str">
        <f>IF($O389="","",VLOOKUP($O389,'Revised vs YTD group'!$A$5:$M$500,6,FALSE))</f>
        <v/>
      </c>
      <c r="F389" t="str">
        <f>IF($O389="","",VLOOKUP($O389,'Revised vs YTD group'!$A$5:$M$500,7,FALSE))</f>
        <v/>
      </c>
      <c r="G389" s="10" t="str">
        <f>IF($O389="","",VLOOKUP($O389,'Revised vs YTD group'!$A$5:$M$500,8,FALSE))</f>
        <v/>
      </c>
      <c r="H389" s="10" t="str">
        <f>IF($O389="","",VLOOKUP($O389,'Revised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IF($O390="","",VLOOKUP($O390,'Revised vs YTD group'!$A$5:$M$500,2,FALSE))</f>
        <v/>
      </c>
      <c r="B390" t="str">
        <f>IF($O390="","",VLOOKUP($O390,'Revised vs YTD group'!$A$5:$M$500,3,FALSE))</f>
        <v/>
      </c>
      <c r="C390" t="str">
        <f>IF($O390="","",VLOOKUP($O390,'Revised vs YTD group'!$A$5:$M$500,4,FALSE))</f>
        <v/>
      </c>
      <c r="D390" t="str">
        <f>IF($O390="","",VLOOKUP($O390,'Revised vs YTD group'!$A$5:$M$500,5,FALSE))</f>
        <v/>
      </c>
      <c r="E390" t="str">
        <f>IF($O390="","",VLOOKUP($O390,'Revised vs YTD group'!$A$5:$M$500,6,FALSE))</f>
        <v/>
      </c>
      <c r="F390" t="str">
        <f>IF($O390="","",VLOOKUP($O390,'Revised vs YTD group'!$A$5:$M$500,7,FALSE))</f>
        <v/>
      </c>
      <c r="G390" s="10" t="str">
        <f>IF($O390="","",VLOOKUP($O390,'Revised vs YTD group'!$A$5:$M$500,8,FALSE))</f>
        <v/>
      </c>
      <c r="H390" s="10" t="str">
        <f>IF($O390="","",VLOOKUP($O390,'Revised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IF($O391="","",VLOOKUP($O391,'Revised vs YTD group'!$A$5:$M$500,2,FALSE))</f>
        <v/>
      </c>
      <c r="B391" t="str">
        <f>IF($O391="","",VLOOKUP($O391,'Revised vs YTD group'!$A$5:$M$500,3,FALSE))</f>
        <v/>
      </c>
      <c r="C391" t="str">
        <f>IF($O391="","",VLOOKUP($O391,'Revised vs YTD group'!$A$5:$M$500,4,FALSE))</f>
        <v/>
      </c>
      <c r="D391" t="str">
        <f>IF($O391="","",VLOOKUP($O391,'Revised vs YTD group'!$A$5:$M$500,5,FALSE))</f>
        <v/>
      </c>
      <c r="E391" t="str">
        <f>IF($O391="","",VLOOKUP($O391,'Revised vs YTD group'!$A$5:$M$500,6,FALSE))</f>
        <v/>
      </c>
      <c r="F391" t="str">
        <f>IF($O391="","",VLOOKUP($O391,'Revised vs YTD group'!$A$5:$M$500,7,FALSE))</f>
        <v/>
      </c>
      <c r="G391" s="10" t="str">
        <f>IF($O391="","",VLOOKUP($O391,'Revised vs YTD group'!$A$5:$M$500,8,FALSE))</f>
        <v/>
      </c>
      <c r="H391" s="10" t="str">
        <f>IF($O391="","",VLOOKUP($O391,'Revised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IF($O392="","",VLOOKUP($O392,'Revised vs YTD group'!$A$5:$M$500,2,FALSE))</f>
        <v/>
      </c>
      <c r="B392" t="str">
        <f>IF($O392="","",VLOOKUP($O392,'Revised vs YTD group'!$A$5:$M$500,3,FALSE))</f>
        <v/>
      </c>
      <c r="C392" t="str">
        <f>IF($O392="","",VLOOKUP($O392,'Revised vs YTD group'!$A$5:$M$500,4,FALSE))</f>
        <v/>
      </c>
      <c r="D392" t="str">
        <f>IF($O392="","",VLOOKUP($O392,'Revised vs YTD group'!$A$5:$M$500,5,FALSE))</f>
        <v/>
      </c>
      <c r="E392" t="str">
        <f>IF($O392="","",VLOOKUP($O392,'Revised vs YTD group'!$A$5:$M$500,6,FALSE))</f>
        <v/>
      </c>
      <c r="F392" t="str">
        <f>IF($O392="","",VLOOKUP($O392,'Revised vs YTD group'!$A$5:$M$500,7,FALSE))</f>
        <v/>
      </c>
      <c r="G392" s="10" t="str">
        <f>IF($O392="","",VLOOKUP($O392,'Revised vs YTD group'!$A$5:$M$500,8,FALSE))</f>
        <v/>
      </c>
      <c r="H392" s="10" t="str">
        <f>IF($O392="","",VLOOKUP($O392,'Revised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IF($O393="","",VLOOKUP($O393,'Revised vs YTD group'!$A$5:$M$500,2,FALSE))</f>
        <v/>
      </c>
      <c r="B393" t="str">
        <f>IF($O393="","",VLOOKUP($O393,'Revised vs YTD group'!$A$5:$M$500,3,FALSE))</f>
        <v/>
      </c>
      <c r="C393" t="str">
        <f>IF($O393="","",VLOOKUP($O393,'Revised vs YTD group'!$A$5:$M$500,4,FALSE))</f>
        <v/>
      </c>
      <c r="D393" t="str">
        <f>IF($O393="","",VLOOKUP($O393,'Revised vs YTD group'!$A$5:$M$500,5,FALSE))</f>
        <v/>
      </c>
      <c r="E393" t="str">
        <f>IF($O393="","",VLOOKUP($O393,'Revised vs YTD group'!$A$5:$M$500,6,FALSE))</f>
        <v/>
      </c>
      <c r="F393" t="str">
        <f>IF($O393="","",VLOOKUP($O393,'Revised vs YTD group'!$A$5:$M$500,7,FALSE))</f>
        <v/>
      </c>
      <c r="G393" s="10" t="str">
        <f>IF($O393="","",VLOOKUP($O393,'Revised vs YTD group'!$A$5:$M$500,8,FALSE))</f>
        <v/>
      </c>
      <c r="H393" s="10" t="str">
        <f>IF($O393="","",VLOOKUP($O393,'Revised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IF($O394="","",VLOOKUP($O394,'Revised vs YTD group'!$A$5:$M$500,2,FALSE))</f>
        <v/>
      </c>
      <c r="B394" t="str">
        <f>IF($O394="","",VLOOKUP($O394,'Revised vs YTD group'!$A$5:$M$500,3,FALSE))</f>
        <v/>
      </c>
      <c r="C394" t="str">
        <f>IF($O394="","",VLOOKUP($O394,'Revised vs YTD group'!$A$5:$M$500,4,FALSE))</f>
        <v/>
      </c>
      <c r="D394" t="str">
        <f>IF($O394="","",VLOOKUP($O394,'Revised vs YTD group'!$A$5:$M$500,5,FALSE))</f>
        <v/>
      </c>
      <c r="E394" t="str">
        <f>IF($O394="","",VLOOKUP($O394,'Revised vs YTD group'!$A$5:$M$500,6,FALSE))</f>
        <v/>
      </c>
      <c r="F394" t="str">
        <f>IF($O394="","",VLOOKUP($O394,'Revised vs YTD group'!$A$5:$M$500,7,FALSE))</f>
        <v/>
      </c>
      <c r="G394" s="10" t="str">
        <f>IF($O394="","",VLOOKUP($O394,'Revised vs YTD group'!$A$5:$M$500,8,FALSE))</f>
        <v/>
      </c>
      <c r="H394" s="10" t="str">
        <f>IF($O394="","",VLOOKUP($O394,'Revised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IF($O395="","",VLOOKUP($O395,'Revised vs YTD group'!$A$5:$M$500,2,FALSE))</f>
        <v/>
      </c>
      <c r="B395" t="str">
        <f>IF($O395="","",VLOOKUP($O395,'Revised vs YTD group'!$A$5:$M$500,3,FALSE))</f>
        <v/>
      </c>
      <c r="C395" t="str">
        <f>IF($O395="","",VLOOKUP($O395,'Revised vs YTD group'!$A$5:$M$500,4,FALSE))</f>
        <v/>
      </c>
      <c r="D395" t="str">
        <f>IF($O395="","",VLOOKUP($O395,'Revised vs YTD group'!$A$5:$M$500,5,FALSE))</f>
        <v/>
      </c>
      <c r="E395" t="str">
        <f>IF($O395="","",VLOOKUP($O395,'Revised vs YTD group'!$A$5:$M$500,6,FALSE))</f>
        <v/>
      </c>
      <c r="F395" t="str">
        <f>IF($O395="","",VLOOKUP($O395,'Revised vs YTD group'!$A$5:$M$500,7,FALSE))</f>
        <v/>
      </c>
      <c r="G395" s="10" t="str">
        <f>IF($O395="","",VLOOKUP($O395,'Revised vs YTD group'!$A$5:$M$500,8,FALSE))</f>
        <v/>
      </c>
      <c r="H395" s="10" t="str">
        <f>IF($O395="","",VLOOKUP($O395,'Revised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IF($O396="","",VLOOKUP($O396,'Revised vs YTD group'!$A$5:$M$500,2,FALSE))</f>
        <v/>
      </c>
      <c r="B396" t="str">
        <f>IF($O396="","",VLOOKUP($O396,'Revised vs YTD group'!$A$5:$M$500,3,FALSE))</f>
        <v/>
      </c>
      <c r="C396" t="str">
        <f>IF($O396="","",VLOOKUP($O396,'Revised vs YTD group'!$A$5:$M$500,4,FALSE))</f>
        <v/>
      </c>
      <c r="D396" t="str">
        <f>IF($O396="","",VLOOKUP($O396,'Revised vs YTD group'!$A$5:$M$500,5,FALSE))</f>
        <v/>
      </c>
      <c r="E396" t="str">
        <f>IF($O396="","",VLOOKUP($O396,'Revised vs YTD group'!$A$5:$M$500,6,FALSE))</f>
        <v/>
      </c>
      <c r="F396" t="str">
        <f>IF($O396="","",VLOOKUP($O396,'Revised vs YTD group'!$A$5:$M$500,7,FALSE))</f>
        <v/>
      </c>
      <c r="G396" s="10" t="str">
        <f>IF($O396="","",VLOOKUP($O396,'Revised vs YTD group'!$A$5:$M$500,8,FALSE))</f>
        <v/>
      </c>
      <c r="H396" s="10" t="str">
        <f>IF($O396="","",VLOOKUP($O396,'Revised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IF($O397="","",VLOOKUP($O397,'Revised vs YTD group'!$A$5:$M$500,2,FALSE))</f>
        <v/>
      </c>
      <c r="B397" t="str">
        <f>IF($O397="","",VLOOKUP($O397,'Revised vs YTD group'!$A$5:$M$500,3,FALSE))</f>
        <v/>
      </c>
      <c r="C397" t="str">
        <f>IF($O397="","",VLOOKUP($O397,'Revised vs YTD group'!$A$5:$M$500,4,FALSE))</f>
        <v/>
      </c>
      <c r="D397" t="str">
        <f>IF($O397="","",VLOOKUP($O397,'Revised vs YTD group'!$A$5:$M$500,5,FALSE))</f>
        <v/>
      </c>
      <c r="E397" t="str">
        <f>IF($O397="","",VLOOKUP($O397,'Revised vs YTD group'!$A$5:$M$500,6,FALSE))</f>
        <v/>
      </c>
      <c r="F397" t="str">
        <f>IF($O397="","",VLOOKUP($O397,'Revised vs YTD group'!$A$5:$M$500,7,FALSE))</f>
        <v/>
      </c>
      <c r="G397" s="10" t="str">
        <f>IF($O397="","",VLOOKUP($O397,'Revised vs YTD group'!$A$5:$M$500,8,FALSE))</f>
        <v/>
      </c>
      <c r="H397" s="10" t="str">
        <f>IF($O397="","",VLOOKUP($O397,'Revised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IF($O398="","",VLOOKUP($O398,'Revised vs YTD group'!$A$5:$M$500,2,FALSE))</f>
        <v/>
      </c>
      <c r="B398" t="str">
        <f>IF($O398="","",VLOOKUP($O398,'Revised vs YTD group'!$A$5:$M$500,3,FALSE))</f>
        <v/>
      </c>
      <c r="C398" t="str">
        <f>IF($O398="","",VLOOKUP($O398,'Revised vs YTD group'!$A$5:$M$500,4,FALSE))</f>
        <v/>
      </c>
      <c r="D398" t="str">
        <f>IF($O398="","",VLOOKUP($O398,'Revised vs YTD group'!$A$5:$M$500,5,FALSE))</f>
        <v/>
      </c>
      <c r="E398" t="str">
        <f>IF($O398="","",VLOOKUP($O398,'Revised vs YTD group'!$A$5:$M$500,6,FALSE))</f>
        <v/>
      </c>
      <c r="F398" t="str">
        <f>IF($O398="","",VLOOKUP($O398,'Revised vs YTD group'!$A$5:$M$500,7,FALSE))</f>
        <v/>
      </c>
      <c r="G398" s="10" t="str">
        <f>IF($O398="","",VLOOKUP($O398,'Revised vs YTD group'!$A$5:$M$500,8,FALSE))</f>
        <v/>
      </c>
      <c r="H398" s="10" t="str">
        <f>IF($O398="","",VLOOKUP($O398,'Revised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IF($O399="","",VLOOKUP($O399,'Revised vs YTD group'!$A$5:$M$500,2,FALSE))</f>
        <v/>
      </c>
      <c r="B399" t="str">
        <f>IF($O399="","",VLOOKUP($O399,'Revised vs YTD group'!$A$5:$M$500,3,FALSE))</f>
        <v/>
      </c>
      <c r="C399" t="str">
        <f>IF($O399="","",VLOOKUP($O399,'Revised vs YTD group'!$A$5:$M$500,4,FALSE))</f>
        <v/>
      </c>
      <c r="D399" t="str">
        <f>IF($O399="","",VLOOKUP($O399,'Revised vs YTD group'!$A$5:$M$500,5,FALSE))</f>
        <v/>
      </c>
      <c r="E399" t="str">
        <f>IF($O399="","",VLOOKUP($O399,'Revised vs YTD group'!$A$5:$M$500,6,FALSE))</f>
        <v/>
      </c>
      <c r="F399" t="str">
        <f>IF($O399="","",VLOOKUP($O399,'Revised vs YTD group'!$A$5:$M$500,7,FALSE))</f>
        <v/>
      </c>
      <c r="G399" s="10" t="str">
        <f>IF($O399="","",VLOOKUP($O399,'Revised vs YTD group'!$A$5:$M$500,8,FALSE))</f>
        <v/>
      </c>
      <c r="H399" s="10" t="str">
        <f>IF($O399="","",VLOOKUP($O399,'Revised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IF($O400="","",VLOOKUP($O400,'Revised vs YTD group'!$A$5:$M$500,2,FALSE))</f>
        <v/>
      </c>
      <c r="B400" t="str">
        <f>IF($O400="","",VLOOKUP($O400,'Revised vs YTD group'!$A$5:$M$500,3,FALSE))</f>
        <v/>
      </c>
      <c r="C400" t="str">
        <f>IF($O400="","",VLOOKUP($O400,'Revised vs YTD group'!$A$5:$M$500,4,FALSE))</f>
        <v/>
      </c>
      <c r="D400" t="str">
        <f>IF($O400="","",VLOOKUP($O400,'Revised vs YTD group'!$A$5:$M$500,5,FALSE))</f>
        <v/>
      </c>
      <c r="E400" t="str">
        <f>IF($O400="","",VLOOKUP($O400,'Revised vs YTD group'!$A$5:$M$500,6,FALSE))</f>
        <v/>
      </c>
      <c r="F400" t="str">
        <f>IF($O400="","",VLOOKUP($O400,'Revised vs YTD group'!$A$5:$M$500,7,FALSE))</f>
        <v/>
      </c>
      <c r="G400" s="10" t="str">
        <f>IF($O400="","",VLOOKUP($O400,'Revised vs YTD group'!$A$5:$M$500,8,FALSE))</f>
        <v/>
      </c>
      <c r="H400" s="10" t="str">
        <f>IF($O400="","",VLOOKUP($O400,'Revised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IF($O401="","",VLOOKUP($O401,'Revised vs YTD group'!$A$5:$M$500,2,FALSE))</f>
        <v/>
      </c>
      <c r="B401" t="str">
        <f>IF($O401="","",VLOOKUP($O401,'Revised vs YTD group'!$A$5:$M$500,3,FALSE))</f>
        <v/>
      </c>
      <c r="C401" t="str">
        <f>IF($O401="","",VLOOKUP($O401,'Revised vs YTD group'!$A$5:$M$500,4,FALSE))</f>
        <v/>
      </c>
      <c r="D401" t="str">
        <f>IF($O401="","",VLOOKUP($O401,'Revised vs YTD group'!$A$5:$M$500,5,FALSE))</f>
        <v/>
      </c>
      <c r="E401" t="str">
        <f>IF($O401="","",VLOOKUP($O401,'Revised vs YTD group'!$A$5:$M$500,6,FALSE))</f>
        <v/>
      </c>
      <c r="F401" t="str">
        <f>IF($O401="","",VLOOKUP($O401,'Revised vs YTD group'!$A$5:$M$500,7,FALSE))</f>
        <v/>
      </c>
      <c r="G401" s="10" t="str">
        <f>IF($O401="","",VLOOKUP($O401,'Revised vs YTD group'!$A$5:$M$500,8,FALSE))</f>
        <v/>
      </c>
      <c r="H401" s="10" t="str">
        <f>IF($O401="","",VLOOKUP($O401,'Revised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IF($O402="","",VLOOKUP($O402,'Revised vs YTD group'!$A$5:$M$500,2,FALSE))</f>
        <v/>
      </c>
      <c r="B402" t="str">
        <f>IF($O402="","",VLOOKUP($O402,'Revised vs YTD group'!$A$5:$M$500,3,FALSE))</f>
        <v/>
      </c>
      <c r="C402" t="str">
        <f>IF($O402="","",VLOOKUP($O402,'Revised vs YTD group'!$A$5:$M$500,4,FALSE))</f>
        <v/>
      </c>
      <c r="D402" t="str">
        <f>IF($O402="","",VLOOKUP($O402,'Revised vs YTD group'!$A$5:$M$500,5,FALSE))</f>
        <v/>
      </c>
      <c r="E402" t="str">
        <f>IF($O402="","",VLOOKUP($O402,'Revised vs YTD group'!$A$5:$M$500,6,FALSE))</f>
        <v/>
      </c>
      <c r="F402" t="str">
        <f>IF($O402="","",VLOOKUP($O402,'Revised vs YTD group'!$A$5:$M$500,7,FALSE))</f>
        <v/>
      </c>
      <c r="G402" s="10" t="str">
        <f>IF($O402="","",VLOOKUP($O402,'Revised vs YTD group'!$A$5:$M$500,8,FALSE))</f>
        <v/>
      </c>
      <c r="H402" s="10" t="str">
        <f>IF($O402="","",VLOOKUP($O402,'Revised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IF($O403="","",VLOOKUP($O403,'Revised vs YTD group'!$A$5:$M$500,2,FALSE))</f>
        <v/>
      </c>
      <c r="B403" t="str">
        <f>IF($O403="","",VLOOKUP($O403,'Revised vs YTD group'!$A$5:$M$500,3,FALSE))</f>
        <v/>
      </c>
      <c r="C403" t="str">
        <f>IF($O403="","",VLOOKUP($O403,'Revised vs YTD group'!$A$5:$M$500,4,FALSE))</f>
        <v/>
      </c>
      <c r="D403" t="str">
        <f>IF($O403="","",VLOOKUP($O403,'Revised vs YTD group'!$A$5:$M$500,5,FALSE))</f>
        <v/>
      </c>
      <c r="E403" t="str">
        <f>IF($O403="","",VLOOKUP($O403,'Revised vs YTD group'!$A$5:$M$500,6,FALSE))</f>
        <v/>
      </c>
      <c r="F403" t="str">
        <f>IF($O403="","",VLOOKUP($O403,'Revised vs YTD group'!$A$5:$M$500,7,FALSE))</f>
        <v/>
      </c>
      <c r="G403" s="10" t="str">
        <f>IF($O403="","",VLOOKUP($O403,'Revised vs YTD group'!$A$5:$M$500,8,FALSE))</f>
        <v/>
      </c>
      <c r="H403" s="10" t="str">
        <f>IF($O403="","",VLOOKUP($O403,'Revised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IF($O404="","",VLOOKUP($O404,'Revised vs YTD group'!$A$5:$M$500,2,FALSE))</f>
        <v/>
      </c>
      <c r="B404" t="str">
        <f>IF($O404="","",VLOOKUP($O404,'Revised vs YTD group'!$A$5:$M$500,3,FALSE))</f>
        <v/>
      </c>
      <c r="C404" t="str">
        <f>IF($O404="","",VLOOKUP($O404,'Revised vs YTD group'!$A$5:$M$500,4,FALSE))</f>
        <v/>
      </c>
      <c r="D404" t="str">
        <f>IF($O404="","",VLOOKUP($O404,'Revised vs YTD group'!$A$5:$M$500,5,FALSE))</f>
        <v/>
      </c>
      <c r="E404" t="str">
        <f>IF($O404="","",VLOOKUP($O404,'Revised vs YTD group'!$A$5:$M$500,6,FALSE))</f>
        <v/>
      </c>
      <c r="F404" t="str">
        <f>IF($O404="","",VLOOKUP($O404,'Revised vs YTD group'!$A$5:$M$500,7,FALSE))</f>
        <v/>
      </c>
      <c r="G404" s="10" t="str">
        <f>IF($O404="","",VLOOKUP($O404,'Revised vs YTD group'!$A$5:$M$500,8,FALSE))</f>
        <v/>
      </c>
      <c r="H404" s="10" t="str">
        <f>IF($O404="","",VLOOKUP($O404,'Revised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IF($O405="","",VLOOKUP($O405,'Revised vs YTD group'!$A$5:$M$500,2,FALSE))</f>
        <v/>
      </c>
      <c r="B405" t="str">
        <f>IF($O405="","",VLOOKUP($O405,'Revised vs YTD group'!$A$5:$M$500,3,FALSE))</f>
        <v/>
      </c>
      <c r="C405" t="str">
        <f>IF($O405="","",VLOOKUP($O405,'Revised vs YTD group'!$A$5:$M$500,4,FALSE))</f>
        <v/>
      </c>
      <c r="D405" t="str">
        <f>IF($O405="","",VLOOKUP($O405,'Revised vs YTD group'!$A$5:$M$500,5,FALSE))</f>
        <v/>
      </c>
      <c r="E405" t="str">
        <f>IF($O405="","",VLOOKUP($O405,'Revised vs YTD group'!$A$5:$M$500,6,FALSE))</f>
        <v/>
      </c>
      <c r="F405" t="str">
        <f>IF($O405="","",VLOOKUP($O405,'Revised vs YTD group'!$A$5:$M$500,7,FALSE))</f>
        <v/>
      </c>
      <c r="G405" s="10" t="str">
        <f>IF($O405="","",VLOOKUP($O405,'Revised vs YTD group'!$A$5:$M$500,8,FALSE))</f>
        <v/>
      </c>
      <c r="H405" s="10" t="str">
        <f>IF($O405="","",VLOOKUP($O405,'Revised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IF($O406="","",VLOOKUP($O406,'Revised vs YTD group'!$A$5:$M$500,2,FALSE))</f>
        <v/>
      </c>
      <c r="B406" t="str">
        <f>IF($O406="","",VLOOKUP($O406,'Revised vs YTD group'!$A$5:$M$500,3,FALSE))</f>
        <v/>
      </c>
      <c r="C406" t="str">
        <f>IF($O406="","",VLOOKUP($O406,'Revised vs YTD group'!$A$5:$M$500,4,FALSE))</f>
        <v/>
      </c>
      <c r="D406" t="str">
        <f>IF($O406="","",VLOOKUP($O406,'Revised vs YTD group'!$A$5:$M$500,5,FALSE))</f>
        <v/>
      </c>
      <c r="E406" t="str">
        <f>IF($O406="","",VLOOKUP($O406,'Revised vs YTD group'!$A$5:$M$500,6,FALSE))</f>
        <v/>
      </c>
      <c r="F406" t="str">
        <f>IF($O406="","",VLOOKUP($O406,'Revised vs YTD group'!$A$5:$M$500,7,FALSE))</f>
        <v/>
      </c>
      <c r="G406" s="10" t="str">
        <f>IF($O406="","",VLOOKUP($O406,'Revised vs YTD group'!$A$5:$M$500,8,FALSE))</f>
        <v/>
      </c>
      <c r="H406" s="10" t="str">
        <f>IF($O406="","",VLOOKUP($O406,'Revised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IF($O407="","",VLOOKUP($O407,'Revised vs YTD group'!$A$5:$M$500,2,FALSE))</f>
        <v/>
      </c>
      <c r="B407" t="str">
        <f>IF($O407="","",VLOOKUP($O407,'Revised vs YTD group'!$A$5:$M$500,3,FALSE))</f>
        <v/>
      </c>
      <c r="C407" t="str">
        <f>IF($O407="","",VLOOKUP($O407,'Revised vs YTD group'!$A$5:$M$500,4,FALSE))</f>
        <v/>
      </c>
      <c r="D407" t="str">
        <f>IF($O407="","",VLOOKUP($O407,'Revised vs YTD group'!$A$5:$M$500,5,FALSE))</f>
        <v/>
      </c>
      <c r="E407" t="str">
        <f>IF($O407="","",VLOOKUP($O407,'Revised vs YTD group'!$A$5:$M$500,6,FALSE))</f>
        <v/>
      </c>
      <c r="F407" t="str">
        <f>IF($O407="","",VLOOKUP($O407,'Revised vs YTD group'!$A$5:$M$500,7,FALSE))</f>
        <v/>
      </c>
      <c r="G407" s="10" t="str">
        <f>IF($O407="","",VLOOKUP($O407,'Revised vs YTD group'!$A$5:$M$500,8,FALSE))</f>
        <v/>
      </c>
      <c r="H407" s="10" t="str">
        <f>IF($O407="","",VLOOKUP($O407,'Revised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IF($O408="","",VLOOKUP($O408,'Revised vs YTD group'!$A$5:$M$500,2,FALSE))</f>
        <v/>
      </c>
      <c r="B408" t="str">
        <f>IF($O408="","",VLOOKUP($O408,'Revised vs YTD group'!$A$5:$M$500,3,FALSE))</f>
        <v/>
      </c>
      <c r="C408" t="str">
        <f>IF($O408="","",VLOOKUP($O408,'Revised vs YTD group'!$A$5:$M$500,4,FALSE))</f>
        <v/>
      </c>
      <c r="D408" t="str">
        <f>IF($O408="","",VLOOKUP($O408,'Revised vs YTD group'!$A$5:$M$500,5,FALSE))</f>
        <v/>
      </c>
      <c r="E408" t="str">
        <f>IF($O408="","",VLOOKUP($O408,'Revised vs YTD group'!$A$5:$M$500,6,FALSE))</f>
        <v/>
      </c>
      <c r="F408" t="str">
        <f>IF($O408="","",VLOOKUP($O408,'Revised vs YTD group'!$A$5:$M$500,7,FALSE))</f>
        <v/>
      </c>
      <c r="G408" s="10" t="str">
        <f>IF($O408="","",VLOOKUP($O408,'Revised vs YTD group'!$A$5:$M$500,8,FALSE))</f>
        <v/>
      </c>
      <c r="H408" s="10" t="str">
        <f>IF($O408="","",VLOOKUP($O408,'Revised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IF($O409="","",VLOOKUP($O409,'Revised vs YTD group'!$A$5:$M$500,2,FALSE))</f>
        <v/>
      </c>
      <c r="B409" t="str">
        <f>IF($O409="","",VLOOKUP($O409,'Revised vs YTD group'!$A$5:$M$500,3,FALSE))</f>
        <v/>
      </c>
      <c r="C409" t="str">
        <f>IF($O409="","",VLOOKUP($O409,'Revised vs YTD group'!$A$5:$M$500,4,FALSE))</f>
        <v/>
      </c>
      <c r="D409" t="str">
        <f>IF($O409="","",VLOOKUP($O409,'Revised vs YTD group'!$A$5:$M$500,5,FALSE))</f>
        <v/>
      </c>
      <c r="E409" t="str">
        <f>IF($O409="","",VLOOKUP($O409,'Revised vs YTD group'!$A$5:$M$500,6,FALSE))</f>
        <v/>
      </c>
      <c r="F409" t="str">
        <f>IF($O409="","",VLOOKUP($O409,'Revised vs YTD group'!$A$5:$M$500,7,FALSE))</f>
        <v/>
      </c>
      <c r="G409" s="10" t="str">
        <f>IF($O409="","",VLOOKUP($O409,'Revised vs YTD group'!$A$5:$M$500,8,FALSE))</f>
        <v/>
      </c>
      <c r="H409" s="10" t="str">
        <f>IF($O409="","",VLOOKUP($O409,'Revised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IF($O410="","",VLOOKUP($O410,'Revised vs YTD group'!$A$5:$M$500,2,FALSE))</f>
        <v/>
      </c>
      <c r="B410" t="str">
        <f>IF($O410="","",VLOOKUP($O410,'Revised vs YTD group'!$A$5:$M$500,3,FALSE))</f>
        <v/>
      </c>
      <c r="C410" t="str">
        <f>IF($O410="","",VLOOKUP($O410,'Revised vs YTD group'!$A$5:$M$500,4,FALSE))</f>
        <v/>
      </c>
      <c r="D410" t="str">
        <f>IF($O410="","",VLOOKUP($O410,'Revised vs YTD group'!$A$5:$M$500,5,FALSE))</f>
        <v/>
      </c>
      <c r="E410" t="str">
        <f>IF($O410="","",VLOOKUP($O410,'Revised vs YTD group'!$A$5:$M$500,6,FALSE))</f>
        <v/>
      </c>
      <c r="F410" t="str">
        <f>IF($O410="","",VLOOKUP($O410,'Revised vs YTD group'!$A$5:$M$500,7,FALSE))</f>
        <v/>
      </c>
      <c r="G410" s="10" t="str">
        <f>IF($O410="","",VLOOKUP($O410,'Revised vs YTD group'!$A$5:$M$500,8,FALSE))</f>
        <v/>
      </c>
      <c r="H410" s="10" t="str">
        <f>IF($O410="","",VLOOKUP($O410,'Revised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IF($O411="","",VLOOKUP($O411,'Revised vs YTD group'!$A$5:$M$500,2,FALSE))</f>
        <v/>
      </c>
      <c r="B411" t="str">
        <f>IF($O411="","",VLOOKUP($O411,'Revised vs YTD group'!$A$5:$M$500,3,FALSE))</f>
        <v/>
      </c>
      <c r="C411" t="str">
        <f>IF($O411="","",VLOOKUP($O411,'Revised vs YTD group'!$A$5:$M$500,4,FALSE))</f>
        <v/>
      </c>
      <c r="D411" t="str">
        <f>IF($O411="","",VLOOKUP($O411,'Revised vs YTD group'!$A$5:$M$500,5,FALSE))</f>
        <v/>
      </c>
      <c r="E411" t="str">
        <f>IF($O411="","",VLOOKUP($O411,'Revised vs YTD group'!$A$5:$M$500,6,FALSE))</f>
        <v/>
      </c>
      <c r="F411" t="str">
        <f>IF($O411="","",VLOOKUP($O411,'Revised vs YTD group'!$A$5:$M$500,7,FALSE))</f>
        <v/>
      </c>
      <c r="G411" s="10" t="str">
        <f>IF($O411="","",VLOOKUP($O411,'Revised vs YTD group'!$A$5:$M$500,8,FALSE))</f>
        <v/>
      </c>
      <c r="H411" s="10" t="str">
        <f>IF($O411="","",VLOOKUP($O411,'Revised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IF($O412="","",VLOOKUP($O412,'Revised vs YTD group'!$A$5:$M$500,2,FALSE))</f>
        <v/>
      </c>
      <c r="B412" t="str">
        <f>IF($O412="","",VLOOKUP($O412,'Revised vs YTD group'!$A$5:$M$500,3,FALSE))</f>
        <v/>
      </c>
      <c r="C412" t="str">
        <f>IF($O412="","",VLOOKUP($O412,'Revised vs YTD group'!$A$5:$M$500,4,FALSE))</f>
        <v/>
      </c>
      <c r="D412" t="str">
        <f>IF($O412="","",VLOOKUP($O412,'Revised vs YTD group'!$A$5:$M$500,5,FALSE))</f>
        <v/>
      </c>
      <c r="E412" t="str">
        <f>IF($O412="","",VLOOKUP($O412,'Revised vs YTD group'!$A$5:$M$500,6,FALSE))</f>
        <v/>
      </c>
      <c r="F412" t="str">
        <f>IF($O412="","",VLOOKUP($O412,'Revised vs YTD group'!$A$5:$M$500,7,FALSE))</f>
        <v/>
      </c>
      <c r="G412" s="10" t="str">
        <f>IF($O412="","",VLOOKUP($O412,'Revised vs YTD group'!$A$5:$M$500,8,FALSE))</f>
        <v/>
      </c>
      <c r="H412" s="10" t="str">
        <f>IF($O412="","",VLOOKUP($O412,'Revised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IF($O413="","",VLOOKUP($O413,'Revised vs YTD group'!$A$5:$M$500,2,FALSE))</f>
        <v/>
      </c>
      <c r="B413" t="str">
        <f>IF($O413="","",VLOOKUP($O413,'Revised vs YTD group'!$A$5:$M$500,3,FALSE))</f>
        <v/>
      </c>
      <c r="C413" t="str">
        <f>IF($O413="","",VLOOKUP($O413,'Revised vs YTD group'!$A$5:$M$500,4,FALSE))</f>
        <v/>
      </c>
      <c r="D413" t="str">
        <f>IF($O413="","",VLOOKUP($O413,'Revised vs YTD group'!$A$5:$M$500,5,FALSE))</f>
        <v/>
      </c>
      <c r="E413" t="str">
        <f>IF($O413="","",VLOOKUP($O413,'Revised vs YTD group'!$A$5:$M$500,6,FALSE))</f>
        <v/>
      </c>
      <c r="F413" t="str">
        <f>IF($O413="","",VLOOKUP($O413,'Revised vs YTD group'!$A$5:$M$500,7,FALSE))</f>
        <v/>
      </c>
      <c r="G413" s="10" t="str">
        <f>IF($O413="","",VLOOKUP($O413,'Revised vs YTD group'!$A$5:$M$500,8,FALSE))</f>
        <v/>
      </c>
      <c r="H413" s="10" t="str">
        <f>IF($O413="","",VLOOKUP($O413,'Revised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IF($O414="","",VLOOKUP($O414,'Revised vs YTD group'!$A$5:$M$500,2,FALSE))</f>
        <v/>
      </c>
      <c r="B414" t="str">
        <f>IF($O414="","",VLOOKUP($O414,'Revised vs YTD group'!$A$5:$M$500,3,FALSE))</f>
        <v/>
      </c>
      <c r="C414" t="str">
        <f>IF($O414="","",VLOOKUP($O414,'Revised vs YTD group'!$A$5:$M$500,4,FALSE))</f>
        <v/>
      </c>
      <c r="D414" t="str">
        <f>IF($O414="","",VLOOKUP($O414,'Revised vs YTD group'!$A$5:$M$500,5,FALSE))</f>
        <v/>
      </c>
      <c r="E414" t="str">
        <f>IF($O414="","",VLOOKUP($O414,'Revised vs YTD group'!$A$5:$M$500,6,FALSE))</f>
        <v/>
      </c>
      <c r="F414" t="str">
        <f>IF($O414="","",VLOOKUP($O414,'Revised vs YTD group'!$A$5:$M$500,7,FALSE))</f>
        <v/>
      </c>
      <c r="G414" s="10" t="str">
        <f>IF($O414="","",VLOOKUP($O414,'Revised vs YTD group'!$A$5:$M$500,8,FALSE))</f>
        <v/>
      </c>
      <c r="H414" s="10" t="str">
        <f>IF($O414="","",VLOOKUP($O414,'Revised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IF($O415="","",VLOOKUP($O415,'Revised vs YTD group'!$A$5:$M$500,2,FALSE))</f>
        <v/>
      </c>
      <c r="B415" t="str">
        <f>IF($O415="","",VLOOKUP($O415,'Revised vs YTD group'!$A$5:$M$500,3,FALSE))</f>
        <v/>
      </c>
      <c r="C415" t="str">
        <f>IF($O415="","",VLOOKUP($O415,'Revised vs YTD group'!$A$5:$M$500,4,FALSE))</f>
        <v/>
      </c>
      <c r="D415" t="str">
        <f>IF($O415="","",VLOOKUP($O415,'Revised vs YTD group'!$A$5:$M$500,5,FALSE))</f>
        <v/>
      </c>
      <c r="E415" t="str">
        <f>IF($O415="","",VLOOKUP($O415,'Revised vs YTD group'!$A$5:$M$500,6,FALSE))</f>
        <v/>
      </c>
      <c r="F415" t="str">
        <f>IF($O415="","",VLOOKUP($O415,'Revised vs YTD group'!$A$5:$M$500,7,FALSE))</f>
        <v/>
      </c>
      <c r="G415" s="10" t="str">
        <f>IF($O415="","",VLOOKUP($O415,'Revised vs YTD group'!$A$5:$M$500,8,FALSE))</f>
        <v/>
      </c>
      <c r="H415" s="10" t="str">
        <f>IF($O415="","",VLOOKUP($O415,'Revised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IF($O416="","",VLOOKUP($O416,'Revised vs YTD group'!$A$5:$M$500,2,FALSE))</f>
        <v/>
      </c>
      <c r="B416" t="str">
        <f>IF($O416="","",VLOOKUP($O416,'Revised vs YTD group'!$A$5:$M$500,3,FALSE))</f>
        <v/>
      </c>
      <c r="C416" t="str">
        <f>IF($O416="","",VLOOKUP($O416,'Revised vs YTD group'!$A$5:$M$500,4,FALSE))</f>
        <v/>
      </c>
      <c r="D416" t="str">
        <f>IF($O416="","",VLOOKUP($O416,'Revised vs YTD group'!$A$5:$M$500,5,FALSE))</f>
        <v/>
      </c>
      <c r="E416" t="str">
        <f>IF($O416="","",VLOOKUP($O416,'Revised vs YTD group'!$A$5:$M$500,6,FALSE))</f>
        <v/>
      </c>
      <c r="F416" t="str">
        <f>IF($O416="","",VLOOKUP($O416,'Revised vs YTD group'!$A$5:$M$500,7,FALSE))</f>
        <v/>
      </c>
      <c r="G416" s="10" t="str">
        <f>IF($O416="","",VLOOKUP($O416,'Revised vs YTD group'!$A$5:$M$500,8,FALSE))</f>
        <v/>
      </c>
      <c r="H416" s="10" t="str">
        <f>IF($O416="","",VLOOKUP($O416,'Revised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IF($O417="","",VLOOKUP($O417,'Revised vs YTD group'!$A$5:$M$500,2,FALSE))</f>
        <v/>
      </c>
      <c r="B417" t="str">
        <f>IF($O417="","",VLOOKUP($O417,'Revised vs YTD group'!$A$5:$M$500,3,FALSE))</f>
        <v/>
      </c>
      <c r="C417" t="str">
        <f>IF($O417="","",VLOOKUP($O417,'Revised vs YTD group'!$A$5:$M$500,4,FALSE))</f>
        <v/>
      </c>
      <c r="D417" t="str">
        <f>IF($O417="","",VLOOKUP($O417,'Revised vs YTD group'!$A$5:$M$500,5,FALSE))</f>
        <v/>
      </c>
      <c r="E417" t="str">
        <f>IF($O417="","",VLOOKUP($O417,'Revised vs YTD group'!$A$5:$M$500,6,FALSE))</f>
        <v/>
      </c>
      <c r="F417" t="str">
        <f>IF($O417="","",VLOOKUP($O417,'Revised vs YTD group'!$A$5:$M$500,7,FALSE))</f>
        <v/>
      </c>
      <c r="G417" s="10" t="str">
        <f>IF($O417="","",VLOOKUP($O417,'Revised vs YTD group'!$A$5:$M$500,8,FALSE))</f>
        <v/>
      </c>
      <c r="H417" s="10" t="str">
        <f>IF($O417="","",VLOOKUP($O417,'Revised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IF($O418="","",VLOOKUP($O418,'Revised vs YTD group'!$A$5:$M$500,2,FALSE))</f>
        <v/>
      </c>
      <c r="B418" t="str">
        <f>IF($O418="","",VLOOKUP($O418,'Revised vs YTD group'!$A$5:$M$500,3,FALSE))</f>
        <v/>
      </c>
      <c r="C418" t="str">
        <f>IF($O418="","",VLOOKUP($O418,'Revised vs YTD group'!$A$5:$M$500,4,FALSE))</f>
        <v/>
      </c>
      <c r="D418" t="str">
        <f>IF($O418="","",VLOOKUP($O418,'Revised vs YTD group'!$A$5:$M$500,5,FALSE))</f>
        <v/>
      </c>
      <c r="E418" t="str">
        <f>IF($O418="","",VLOOKUP($O418,'Revised vs YTD group'!$A$5:$M$500,6,FALSE))</f>
        <v/>
      </c>
      <c r="F418" t="str">
        <f>IF($O418="","",VLOOKUP($O418,'Revised vs YTD group'!$A$5:$M$500,7,FALSE))</f>
        <v/>
      </c>
      <c r="G418" s="10" t="str">
        <f>IF($O418="","",VLOOKUP($O418,'Revised vs YTD group'!$A$5:$M$500,8,FALSE))</f>
        <v/>
      </c>
      <c r="H418" s="10" t="str">
        <f>IF($O418="","",VLOOKUP($O418,'Revised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IF($O419="","",VLOOKUP($O419,'Revised vs YTD group'!$A$5:$M$500,2,FALSE))</f>
        <v/>
      </c>
      <c r="B419" t="str">
        <f>IF($O419="","",VLOOKUP($O419,'Revised vs YTD group'!$A$5:$M$500,3,FALSE))</f>
        <v/>
      </c>
      <c r="C419" t="str">
        <f>IF($O419="","",VLOOKUP($O419,'Revised vs YTD group'!$A$5:$M$500,4,FALSE))</f>
        <v/>
      </c>
      <c r="D419" t="str">
        <f>IF($O419="","",VLOOKUP($O419,'Revised vs YTD group'!$A$5:$M$500,5,FALSE))</f>
        <v/>
      </c>
      <c r="E419" t="str">
        <f>IF($O419="","",VLOOKUP($O419,'Revised vs YTD group'!$A$5:$M$500,6,FALSE))</f>
        <v/>
      </c>
      <c r="F419" t="str">
        <f>IF($O419="","",VLOOKUP($O419,'Revised vs YTD group'!$A$5:$M$500,7,FALSE))</f>
        <v/>
      </c>
      <c r="G419" s="10" t="str">
        <f>IF($O419="","",VLOOKUP($O419,'Revised vs YTD group'!$A$5:$M$500,8,FALSE))</f>
        <v/>
      </c>
      <c r="H419" s="10" t="str">
        <f>IF($O419="","",VLOOKUP($O419,'Revised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IF($O420="","",VLOOKUP($O420,'Revised vs YTD group'!$A$5:$M$500,2,FALSE))</f>
        <v/>
      </c>
      <c r="B420" t="str">
        <f>IF($O420="","",VLOOKUP($O420,'Revised vs YTD group'!$A$5:$M$500,3,FALSE))</f>
        <v/>
      </c>
      <c r="C420" t="str">
        <f>IF($O420="","",VLOOKUP($O420,'Revised vs YTD group'!$A$5:$M$500,4,FALSE))</f>
        <v/>
      </c>
      <c r="D420" t="str">
        <f>IF($O420="","",VLOOKUP($O420,'Revised vs YTD group'!$A$5:$M$500,5,FALSE))</f>
        <v/>
      </c>
      <c r="E420" t="str">
        <f>IF($O420="","",VLOOKUP($O420,'Revised vs YTD group'!$A$5:$M$500,6,FALSE))</f>
        <v/>
      </c>
      <c r="F420" t="str">
        <f>IF($O420="","",VLOOKUP($O420,'Revised vs YTD group'!$A$5:$M$500,7,FALSE))</f>
        <v/>
      </c>
      <c r="G420" s="10" t="str">
        <f>IF($O420="","",VLOOKUP($O420,'Revised vs YTD group'!$A$5:$M$500,8,FALSE))</f>
        <v/>
      </c>
      <c r="H420" s="10" t="str">
        <f>IF($O420="","",VLOOKUP($O420,'Revised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IF($O421="","",VLOOKUP($O421,'Revised vs YTD group'!$A$5:$M$500,2,FALSE))</f>
        <v/>
      </c>
      <c r="B421" t="str">
        <f>IF($O421="","",VLOOKUP($O421,'Revised vs YTD group'!$A$5:$M$500,3,FALSE))</f>
        <v/>
      </c>
      <c r="C421" t="str">
        <f>IF($O421="","",VLOOKUP($O421,'Revised vs YTD group'!$A$5:$M$500,4,FALSE))</f>
        <v/>
      </c>
      <c r="D421" t="str">
        <f>IF($O421="","",VLOOKUP($O421,'Revised vs YTD group'!$A$5:$M$500,5,FALSE))</f>
        <v/>
      </c>
      <c r="E421" t="str">
        <f>IF($O421="","",VLOOKUP($O421,'Revised vs YTD group'!$A$5:$M$500,6,FALSE))</f>
        <v/>
      </c>
      <c r="F421" t="str">
        <f>IF($O421="","",VLOOKUP($O421,'Revised vs YTD group'!$A$5:$M$500,7,FALSE))</f>
        <v/>
      </c>
      <c r="G421" s="10" t="str">
        <f>IF($O421="","",VLOOKUP($O421,'Revised vs YTD group'!$A$5:$M$500,8,FALSE))</f>
        <v/>
      </c>
      <c r="H421" s="10" t="str">
        <f>IF($O421="","",VLOOKUP($O421,'Revised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IF($O422="","",VLOOKUP($O422,'Revised vs YTD group'!$A$5:$M$500,2,FALSE))</f>
        <v/>
      </c>
      <c r="B422" t="str">
        <f>IF($O422="","",VLOOKUP($O422,'Revised vs YTD group'!$A$5:$M$500,3,FALSE))</f>
        <v/>
      </c>
      <c r="C422" t="str">
        <f>IF($O422="","",VLOOKUP($O422,'Revised vs YTD group'!$A$5:$M$500,4,FALSE))</f>
        <v/>
      </c>
      <c r="D422" t="str">
        <f>IF($O422="","",VLOOKUP($O422,'Revised vs YTD group'!$A$5:$M$500,5,FALSE))</f>
        <v/>
      </c>
      <c r="E422" t="str">
        <f>IF($O422="","",VLOOKUP($O422,'Revised vs YTD group'!$A$5:$M$500,6,FALSE))</f>
        <v/>
      </c>
      <c r="F422" t="str">
        <f>IF($O422="","",VLOOKUP($O422,'Revised vs YTD group'!$A$5:$M$500,7,FALSE))</f>
        <v/>
      </c>
      <c r="G422" s="10" t="str">
        <f>IF($O422="","",VLOOKUP($O422,'Revised vs YTD group'!$A$5:$M$500,8,FALSE))</f>
        <v/>
      </c>
      <c r="H422" s="10" t="str">
        <f>IF($O422="","",VLOOKUP($O422,'Revised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IF($O423="","",VLOOKUP($O423,'Revised vs YTD group'!$A$5:$M$500,2,FALSE))</f>
        <v/>
      </c>
      <c r="B423" t="str">
        <f>IF($O423="","",VLOOKUP($O423,'Revised vs YTD group'!$A$5:$M$500,3,FALSE))</f>
        <v/>
      </c>
      <c r="C423" t="str">
        <f>IF($O423="","",VLOOKUP($O423,'Revised vs YTD group'!$A$5:$M$500,4,FALSE))</f>
        <v/>
      </c>
      <c r="D423" t="str">
        <f>IF($O423="","",VLOOKUP($O423,'Revised vs YTD group'!$A$5:$M$500,5,FALSE))</f>
        <v/>
      </c>
      <c r="E423" t="str">
        <f>IF($O423="","",VLOOKUP($O423,'Revised vs YTD group'!$A$5:$M$500,6,FALSE))</f>
        <v/>
      </c>
      <c r="F423" t="str">
        <f>IF($O423="","",VLOOKUP($O423,'Revised vs YTD group'!$A$5:$M$500,7,FALSE))</f>
        <v/>
      </c>
      <c r="G423" s="10" t="str">
        <f>IF($O423="","",VLOOKUP($O423,'Revised vs YTD group'!$A$5:$M$500,8,FALSE))</f>
        <v/>
      </c>
      <c r="H423" s="10" t="str">
        <f>IF($O423="","",VLOOKUP($O423,'Revised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IF($O424="","",VLOOKUP($O424,'Revised vs YTD group'!$A$5:$M$500,2,FALSE))</f>
        <v/>
      </c>
      <c r="B424" t="str">
        <f>IF($O424="","",VLOOKUP($O424,'Revised vs YTD group'!$A$5:$M$500,3,FALSE))</f>
        <v/>
      </c>
      <c r="C424" t="str">
        <f>IF($O424="","",VLOOKUP($O424,'Revised vs YTD group'!$A$5:$M$500,4,FALSE))</f>
        <v/>
      </c>
      <c r="D424" t="str">
        <f>IF($O424="","",VLOOKUP($O424,'Revised vs YTD group'!$A$5:$M$500,5,FALSE))</f>
        <v/>
      </c>
      <c r="E424" t="str">
        <f>IF($O424="","",VLOOKUP($O424,'Revised vs YTD group'!$A$5:$M$500,6,FALSE))</f>
        <v/>
      </c>
      <c r="F424" t="str">
        <f>IF($O424="","",VLOOKUP($O424,'Revised vs YTD group'!$A$5:$M$500,7,FALSE))</f>
        <v/>
      </c>
      <c r="G424" s="10" t="str">
        <f>IF($O424="","",VLOOKUP($O424,'Revised vs YTD group'!$A$5:$M$500,8,FALSE))</f>
        <v/>
      </c>
      <c r="H424" s="10" t="str">
        <f>IF($O424="","",VLOOKUP($O424,'Revised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IF($O425="","",VLOOKUP($O425,'Revised vs YTD group'!$A$5:$M$500,2,FALSE))</f>
        <v/>
      </c>
      <c r="B425" t="str">
        <f>IF($O425="","",VLOOKUP($O425,'Revised vs YTD group'!$A$5:$M$500,3,FALSE))</f>
        <v/>
      </c>
      <c r="C425" t="str">
        <f>IF($O425="","",VLOOKUP($O425,'Revised vs YTD group'!$A$5:$M$500,4,FALSE))</f>
        <v/>
      </c>
      <c r="D425" t="str">
        <f>IF($O425="","",VLOOKUP($O425,'Revised vs YTD group'!$A$5:$M$500,5,FALSE))</f>
        <v/>
      </c>
      <c r="E425" t="str">
        <f>IF($O425="","",VLOOKUP($O425,'Revised vs YTD group'!$A$5:$M$500,6,FALSE))</f>
        <v/>
      </c>
      <c r="F425" t="str">
        <f>IF($O425="","",VLOOKUP($O425,'Revised vs YTD group'!$A$5:$M$500,7,FALSE))</f>
        <v/>
      </c>
      <c r="G425" s="10" t="str">
        <f>IF($O425="","",VLOOKUP($O425,'Revised vs YTD group'!$A$5:$M$500,8,FALSE))</f>
        <v/>
      </c>
      <c r="H425" s="10" t="str">
        <f>IF($O425="","",VLOOKUP($O425,'Revised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IF($O426="","",VLOOKUP($O426,'Revised vs YTD group'!$A$5:$M$500,2,FALSE))</f>
        <v/>
      </c>
      <c r="B426" t="str">
        <f>IF($O426="","",VLOOKUP($O426,'Revised vs YTD group'!$A$5:$M$500,3,FALSE))</f>
        <v/>
      </c>
      <c r="C426" t="str">
        <f>IF($O426="","",VLOOKUP($O426,'Revised vs YTD group'!$A$5:$M$500,4,FALSE))</f>
        <v/>
      </c>
      <c r="D426" t="str">
        <f>IF($O426="","",VLOOKUP($O426,'Revised vs YTD group'!$A$5:$M$500,5,FALSE))</f>
        <v/>
      </c>
      <c r="E426" t="str">
        <f>IF($O426="","",VLOOKUP($O426,'Revised vs YTD group'!$A$5:$M$500,6,FALSE))</f>
        <v/>
      </c>
      <c r="F426" t="str">
        <f>IF($O426="","",VLOOKUP($O426,'Revised vs YTD group'!$A$5:$M$500,7,FALSE))</f>
        <v/>
      </c>
      <c r="G426" s="10" t="str">
        <f>IF($O426="","",VLOOKUP($O426,'Revised vs YTD group'!$A$5:$M$500,8,FALSE))</f>
        <v/>
      </c>
      <c r="H426" s="10" t="str">
        <f>IF($O426="","",VLOOKUP($O426,'Revised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IF($O427="","",VLOOKUP($O427,'Revised vs YTD group'!$A$5:$M$500,2,FALSE))</f>
        <v/>
      </c>
      <c r="B427" t="str">
        <f>IF($O427="","",VLOOKUP($O427,'Revised vs YTD group'!$A$5:$M$500,3,FALSE))</f>
        <v/>
      </c>
      <c r="C427" t="str">
        <f>IF($O427="","",VLOOKUP($O427,'Revised vs YTD group'!$A$5:$M$500,4,FALSE))</f>
        <v/>
      </c>
      <c r="D427" t="str">
        <f>IF($O427="","",VLOOKUP($O427,'Revised vs YTD group'!$A$5:$M$500,5,FALSE))</f>
        <v/>
      </c>
      <c r="E427" t="str">
        <f>IF($O427="","",VLOOKUP($O427,'Revised vs YTD group'!$A$5:$M$500,6,FALSE))</f>
        <v/>
      </c>
      <c r="F427" t="str">
        <f>IF($O427="","",VLOOKUP($O427,'Revised vs YTD group'!$A$5:$M$500,7,FALSE))</f>
        <v/>
      </c>
      <c r="G427" s="10" t="str">
        <f>IF($O427="","",VLOOKUP($O427,'Revised vs YTD group'!$A$5:$M$500,8,FALSE))</f>
        <v/>
      </c>
      <c r="H427" s="10" t="str">
        <f>IF($O427="","",VLOOKUP($O427,'Revised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IF($O428="","",VLOOKUP($O428,'Revised vs YTD group'!$A$5:$M$500,2,FALSE))</f>
        <v/>
      </c>
      <c r="B428" t="str">
        <f>IF($O428="","",VLOOKUP($O428,'Revised vs YTD group'!$A$5:$M$500,3,FALSE))</f>
        <v/>
      </c>
      <c r="C428" t="str">
        <f>IF($O428="","",VLOOKUP($O428,'Revised vs YTD group'!$A$5:$M$500,4,FALSE))</f>
        <v/>
      </c>
      <c r="D428" t="str">
        <f>IF($O428="","",VLOOKUP($O428,'Revised vs YTD group'!$A$5:$M$500,5,FALSE))</f>
        <v/>
      </c>
      <c r="E428" t="str">
        <f>IF($O428="","",VLOOKUP($O428,'Revised vs YTD group'!$A$5:$M$500,6,FALSE))</f>
        <v/>
      </c>
      <c r="F428" t="str">
        <f>IF($O428="","",VLOOKUP($O428,'Revised vs YTD group'!$A$5:$M$500,7,FALSE))</f>
        <v/>
      </c>
      <c r="G428" s="10" t="str">
        <f>IF($O428="","",VLOOKUP($O428,'Revised vs YTD group'!$A$5:$M$500,8,FALSE))</f>
        <v/>
      </c>
      <c r="H428" s="10" t="str">
        <f>IF($O428="","",VLOOKUP($O428,'Revised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IF($O429="","",VLOOKUP($O429,'Revised vs YTD group'!$A$5:$M$500,2,FALSE))</f>
        <v/>
      </c>
      <c r="B429" t="str">
        <f>IF($O429="","",VLOOKUP($O429,'Revised vs YTD group'!$A$5:$M$500,3,FALSE))</f>
        <v/>
      </c>
      <c r="C429" t="str">
        <f>IF($O429="","",VLOOKUP($O429,'Revised vs YTD group'!$A$5:$M$500,4,FALSE))</f>
        <v/>
      </c>
      <c r="D429" t="str">
        <f>IF($O429="","",VLOOKUP($O429,'Revised vs YTD group'!$A$5:$M$500,5,FALSE))</f>
        <v/>
      </c>
      <c r="E429" t="str">
        <f>IF($O429="","",VLOOKUP($O429,'Revised vs YTD group'!$A$5:$M$500,6,FALSE))</f>
        <v/>
      </c>
      <c r="F429" t="str">
        <f>IF($O429="","",VLOOKUP($O429,'Revised vs YTD group'!$A$5:$M$500,7,FALSE))</f>
        <v/>
      </c>
      <c r="G429" s="10" t="str">
        <f>IF($O429="","",VLOOKUP($O429,'Revised vs YTD group'!$A$5:$M$500,8,FALSE))</f>
        <v/>
      </c>
      <c r="H429" s="10" t="str">
        <f>IF($O429="","",VLOOKUP($O429,'Revised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IF($O430="","",VLOOKUP($O430,'Revised vs YTD group'!$A$5:$M$500,2,FALSE))</f>
        <v/>
      </c>
      <c r="B430" t="str">
        <f>IF($O430="","",VLOOKUP($O430,'Revised vs YTD group'!$A$5:$M$500,3,FALSE))</f>
        <v/>
      </c>
      <c r="C430" t="str">
        <f>IF($O430="","",VLOOKUP($O430,'Revised vs YTD group'!$A$5:$M$500,4,FALSE))</f>
        <v/>
      </c>
      <c r="D430" t="str">
        <f>IF($O430="","",VLOOKUP($O430,'Revised vs YTD group'!$A$5:$M$500,5,FALSE))</f>
        <v/>
      </c>
      <c r="E430" t="str">
        <f>IF($O430="","",VLOOKUP($O430,'Revised vs YTD group'!$A$5:$M$500,6,FALSE))</f>
        <v/>
      </c>
      <c r="F430" t="str">
        <f>IF($O430="","",VLOOKUP($O430,'Revised vs YTD group'!$A$5:$M$500,7,FALSE))</f>
        <v/>
      </c>
      <c r="G430" s="10" t="str">
        <f>IF($O430="","",VLOOKUP($O430,'Revised vs YTD group'!$A$5:$M$500,8,FALSE))</f>
        <v/>
      </c>
      <c r="H430" s="10" t="str">
        <f>IF($O430="","",VLOOKUP($O430,'Revised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IF($O431="","",VLOOKUP($O431,'Revised vs YTD group'!$A$5:$M$500,2,FALSE))</f>
        <v/>
      </c>
      <c r="B431" t="str">
        <f>IF($O431="","",VLOOKUP($O431,'Revised vs YTD group'!$A$5:$M$500,3,FALSE))</f>
        <v/>
      </c>
      <c r="C431" t="str">
        <f>IF($O431="","",VLOOKUP($O431,'Revised vs YTD group'!$A$5:$M$500,4,FALSE))</f>
        <v/>
      </c>
      <c r="D431" t="str">
        <f>IF($O431="","",VLOOKUP($O431,'Revised vs YTD group'!$A$5:$M$500,5,FALSE))</f>
        <v/>
      </c>
      <c r="E431" t="str">
        <f>IF($O431="","",VLOOKUP($O431,'Revised vs YTD group'!$A$5:$M$500,6,FALSE))</f>
        <v/>
      </c>
      <c r="F431" t="str">
        <f>IF($O431="","",VLOOKUP($O431,'Revised vs YTD group'!$A$5:$M$500,7,FALSE))</f>
        <v/>
      </c>
      <c r="G431" s="10" t="str">
        <f>IF($O431="","",VLOOKUP($O431,'Revised vs YTD group'!$A$5:$M$500,8,FALSE))</f>
        <v/>
      </c>
      <c r="H431" s="10" t="str">
        <f>IF($O431="","",VLOOKUP($O431,'Revised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IF($O432="","",VLOOKUP($O432,'Revised vs YTD group'!$A$5:$M$500,2,FALSE))</f>
        <v/>
      </c>
      <c r="B432" t="str">
        <f>IF($O432="","",VLOOKUP($O432,'Revised vs YTD group'!$A$5:$M$500,3,FALSE))</f>
        <v/>
      </c>
      <c r="C432" t="str">
        <f>IF($O432="","",VLOOKUP($O432,'Revised vs YTD group'!$A$5:$M$500,4,FALSE))</f>
        <v/>
      </c>
      <c r="D432" t="str">
        <f>IF($O432="","",VLOOKUP($O432,'Revised vs YTD group'!$A$5:$M$500,5,FALSE))</f>
        <v/>
      </c>
      <c r="E432" t="str">
        <f>IF($O432="","",VLOOKUP($O432,'Revised vs YTD group'!$A$5:$M$500,6,FALSE))</f>
        <v/>
      </c>
      <c r="F432" t="str">
        <f>IF($O432="","",VLOOKUP($O432,'Revised vs YTD group'!$A$5:$M$500,7,FALSE))</f>
        <v/>
      </c>
      <c r="G432" s="10" t="str">
        <f>IF($O432="","",VLOOKUP($O432,'Revised vs YTD group'!$A$5:$M$500,8,FALSE))</f>
        <v/>
      </c>
      <c r="H432" s="10" t="str">
        <f>IF($O432="","",VLOOKUP($O432,'Revised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IF($O433="","",VLOOKUP($O433,'Revised vs YTD group'!$A$5:$M$500,2,FALSE))</f>
        <v/>
      </c>
      <c r="B433" t="str">
        <f>IF($O433="","",VLOOKUP($O433,'Revised vs YTD group'!$A$5:$M$500,3,FALSE))</f>
        <v/>
      </c>
      <c r="C433" t="str">
        <f>IF($O433="","",VLOOKUP($O433,'Revised vs YTD group'!$A$5:$M$500,4,FALSE))</f>
        <v/>
      </c>
      <c r="D433" t="str">
        <f>IF($O433="","",VLOOKUP($O433,'Revised vs YTD group'!$A$5:$M$500,5,FALSE))</f>
        <v/>
      </c>
      <c r="E433" t="str">
        <f>IF($O433="","",VLOOKUP($O433,'Revised vs YTD group'!$A$5:$M$500,6,FALSE))</f>
        <v/>
      </c>
      <c r="F433" t="str">
        <f>IF($O433="","",VLOOKUP($O433,'Revised vs YTD group'!$A$5:$M$500,7,FALSE))</f>
        <v/>
      </c>
      <c r="G433" s="10" t="str">
        <f>IF($O433="","",VLOOKUP($O433,'Revised vs YTD group'!$A$5:$M$500,8,FALSE))</f>
        <v/>
      </c>
      <c r="H433" s="10" t="str">
        <f>IF($O433="","",VLOOKUP($O433,'Revised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IF($O434="","",VLOOKUP($O434,'Revised vs YTD group'!$A$5:$M$500,2,FALSE))</f>
        <v/>
      </c>
      <c r="B434" t="str">
        <f>IF($O434="","",VLOOKUP($O434,'Revised vs YTD group'!$A$5:$M$500,3,FALSE))</f>
        <v/>
      </c>
      <c r="C434" t="str">
        <f>IF($O434="","",VLOOKUP($O434,'Revised vs YTD group'!$A$5:$M$500,4,FALSE))</f>
        <v/>
      </c>
      <c r="D434" t="str">
        <f>IF($O434="","",VLOOKUP($O434,'Revised vs YTD group'!$A$5:$M$500,5,FALSE))</f>
        <v/>
      </c>
      <c r="E434" t="str">
        <f>IF($O434="","",VLOOKUP($O434,'Revised vs YTD group'!$A$5:$M$500,6,FALSE))</f>
        <v/>
      </c>
      <c r="F434" t="str">
        <f>IF($O434="","",VLOOKUP($O434,'Revised vs YTD group'!$A$5:$M$500,7,FALSE))</f>
        <v/>
      </c>
      <c r="G434" s="10" t="str">
        <f>IF($O434="","",VLOOKUP($O434,'Revised vs YTD group'!$A$5:$M$500,8,FALSE))</f>
        <v/>
      </c>
      <c r="H434" s="10" t="str">
        <f>IF($O434="","",VLOOKUP($O434,'Revised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IF($O435="","",VLOOKUP($O435,'Revised vs YTD group'!$A$5:$M$500,2,FALSE))</f>
        <v/>
      </c>
      <c r="B435" t="str">
        <f>IF($O435="","",VLOOKUP($O435,'Revised vs YTD group'!$A$5:$M$500,3,FALSE))</f>
        <v/>
      </c>
      <c r="C435" t="str">
        <f>IF($O435="","",VLOOKUP($O435,'Revised vs YTD group'!$A$5:$M$500,4,FALSE))</f>
        <v/>
      </c>
      <c r="D435" t="str">
        <f>IF($O435="","",VLOOKUP($O435,'Revised vs YTD group'!$A$5:$M$500,5,FALSE))</f>
        <v/>
      </c>
      <c r="E435" t="str">
        <f>IF($O435="","",VLOOKUP($O435,'Revised vs YTD group'!$A$5:$M$500,6,FALSE))</f>
        <v/>
      </c>
      <c r="F435" t="str">
        <f>IF($O435="","",VLOOKUP($O435,'Revised vs YTD group'!$A$5:$M$500,7,FALSE))</f>
        <v/>
      </c>
      <c r="G435" s="10" t="str">
        <f>IF($O435="","",VLOOKUP($O435,'Revised vs YTD group'!$A$5:$M$500,8,FALSE))</f>
        <v/>
      </c>
      <c r="H435" s="10" t="str">
        <f>IF($O435="","",VLOOKUP($O435,'Revised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IF($O436="","",VLOOKUP($O436,'Revised vs YTD group'!$A$5:$M$500,2,FALSE))</f>
        <v/>
      </c>
      <c r="B436" t="str">
        <f>IF($O436="","",VLOOKUP($O436,'Revised vs YTD group'!$A$5:$M$500,3,FALSE))</f>
        <v/>
      </c>
      <c r="C436" t="str">
        <f>IF($O436="","",VLOOKUP($O436,'Revised vs YTD group'!$A$5:$M$500,4,FALSE))</f>
        <v/>
      </c>
      <c r="D436" t="str">
        <f>IF($O436="","",VLOOKUP($O436,'Revised vs YTD group'!$A$5:$M$500,5,FALSE))</f>
        <v/>
      </c>
      <c r="E436" t="str">
        <f>IF($O436="","",VLOOKUP($O436,'Revised vs YTD group'!$A$5:$M$500,6,FALSE))</f>
        <v/>
      </c>
      <c r="F436" t="str">
        <f>IF($O436="","",VLOOKUP($O436,'Revised vs YTD group'!$A$5:$M$500,7,FALSE))</f>
        <v/>
      </c>
      <c r="G436" s="10" t="str">
        <f>IF($O436="","",VLOOKUP($O436,'Revised vs YTD group'!$A$5:$M$500,8,FALSE))</f>
        <v/>
      </c>
      <c r="H436" s="10" t="str">
        <f>IF($O436="","",VLOOKUP($O436,'Revised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IF($O437="","",VLOOKUP($O437,'Revised vs YTD group'!$A$5:$M$500,2,FALSE))</f>
        <v/>
      </c>
      <c r="B437" t="str">
        <f>IF($O437="","",VLOOKUP($O437,'Revised vs YTD group'!$A$5:$M$500,3,FALSE))</f>
        <v/>
      </c>
      <c r="C437" t="str">
        <f>IF($O437="","",VLOOKUP($O437,'Revised vs YTD group'!$A$5:$M$500,4,FALSE))</f>
        <v/>
      </c>
      <c r="D437" t="str">
        <f>IF($O437="","",VLOOKUP($O437,'Revised vs YTD group'!$A$5:$M$500,5,FALSE))</f>
        <v/>
      </c>
      <c r="E437" t="str">
        <f>IF($O437="","",VLOOKUP($O437,'Revised vs YTD group'!$A$5:$M$500,6,FALSE))</f>
        <v/>
      </c>
      <c r="F437" t="str">
        <f>IF($O437="","",VLOOKUP($O437,'Revised vs YTD group'!$A$5:$M$500,7,FALSE))</f>
        <v/>
      </c>
      <c r="G437" s="10" t="str">
        <f>IF($O437="","",VLOOKUP($O437,'Revised vs YTD group'!$A$5:$M$500,8,FALSE))</f>
        <v/>
      </c>
      <c r="H437" s="10" t="str">
        <f>IF($O437="","",VLOOKUP($O437,'Revised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IF($O438="","",VLOOKUP($O438,'Revised vs YTD group'!$A$5:$M$500,2,FALSE))</f>
        <v/>
      </c>
      <c r="B438" t="str">
        <f>IF($O438="","",VLOOKUP($O438,'Revised vs YTD group'!$A$5:$M$500,3,FALSE))</f>
        <v/>
      </c>
      <c r="C438" t="str">
        <f>IF($O438="","",VLOOKUP($O438,'Revised vs YTD group'!$A$5:$M$500,4,FALSE))</f>
        <v/>
      </c>
      <c r="D438" t="str">
        <f>IF($O438="","",VLOOKUP($O438,'Revised vs YTD group'!$A$5:$M$500,5,FALSE))</f>
        <v/>
      </c>
      <c r="E438" t="str">
        <f>IF($O438="","",VLOOKUP($O438,'Revised vs YTD group'!$A$5:$M$500,6,FALSE))</f>
        <v/>
      </c>
      <c r="F438" t="str">
        <f>IF($O438="","",VLOOKUP($O438,'Revised vs YTD group'!$A$5:$M$500,7,FALSE))</f>
        <v/>
      </c>
      <c r="G438" s="10" t="str">
        <f>IF($O438="","",VLOOKUP($O438,'Revised vs YTD group'!$A$5:$M$500,8,FALSE))</f>
        <v/>
      </c>
      <c r="H438" s="10" t="str">
        <f>IF($O438="","",VLOOKUP($O438,'Revised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IF($O439="","",VLOOKUP($O439,'Revised vs YTD group'!$A$5:$M$500,2,FALSE))</f>
        <v/>
      </c>
      <c r="B439" t="str">
        <f>IF($O439="","",VLOOKUP($O439,'Revised vs YTD group'!$A$5:$M$500,3,FALSE))</f>
        <v/>
      </c>
      <c r="C439" t="str">
        <f>IF($O439="","",VLOOKUP($O439,'Revised vs YTD group'!$A$5:$M$500,4,FALSE))</f>
        <v/>
      </c>
      <c r="D439" t="str">
        <f>IF($O439="","",VLOOKUP($O439,'Revised vs YTD group'!$A$5:$M$500,5,FALSE))</f>
        <v/>
      </c>
      <c r="E439" t="str">
        <f>IF($O439="","",VLOOKUP($O439,'Revised vs YTD group'!$A$5:$M$500,6,FALSE))</f>
        <v/>
      </c>
      <c r="F439" t="str">
        <f>IF($O439="","",VLOOKUP($O439,'Revised vs YTD group'!$A$5:$M$500,7,FALSE))</f>
        <v/>
      </c>
      <c r="G439" s="10" t="str">
        <f>IF($O439="","",VLOOKUP($O439,'Revised vs YTD group'!$A$5:$M$500,8,FALSE))</f>
        <v/>
      </c>
      <c r="H439" s="10" t="str">
        <f>IF($O439="","",VLOOKUP($O439,'Revised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IF($O440="","",VLOOKUP($O440,'Revised vs YTD group'!$A$5:$M$500,2,FALSE))</f>
        <v/>
      </c>
      <c r="B440" t="str">
        <f>IF($O440="","",VLOOKUP($O440,'Revised vs YTD group'!$A$5:$M$500,3,FALSE))</f>
        <v/>
      </c>
      <c r="C440" t="str">
        <f>IF($O440="","",VLOOKUP($O440,'Revised vs YTD group'!$A$5:$M$500,4,FALSE))</f>
        <v/>
      </c>
      <c r="D440" t="str">
        <f>IF($O440="","",VLOOKUP($O440,'Revised vs YTD group'!$A$5:$M$500,5,FALSE))</f>
        <v/>
      </c>
      <c r="E440" t="str">
        <f>IF($O440="","",VLOOKUP($O440,'Revised vs YTD group'!$A$5:$M$500,6,FALSE))</f>
        <v/>
      </c>
      <c r="F440" t="str">
        <f>IF($O440="","",VLOOKUP($O440,'Revised vs YTD group'!$A$5:$M$500,7,FALSE))</f>
        <v/>
      </c>
      <c r="G440" s="10" t="str">
        <f>IF($O440="","",VLOOKUP($O440,'Revised vs YTD group'!$A$5:$M$500,8,FALSE))</f>
        <v/>
      </c>
      <c r="H440" s="10" t="str">
        <f>IF($O440="","",VLOOKUP($O440,'Revised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IF($O441="","",VLOOKUP($O441,'Revised vs YTD group'!$A$5:$M$500,2,FALSE))</f>
        <v/>
      </c>
      <c r="B441" t="str">
        <f>IF($O441="","",VLOOKUP($O441,'Revised vs YTD group'!$A$5:$M$500,3,FALSE))</f>
        <v/>
      </c>
      <c r="C441" t="str">
        <f>IF($O441="","",VLOOKUP($O441,'Revised vs YTD group'!$A$5:$M$500,4,FALSE))</f>
        <v/>
      </c>
      <c r="D441" t="str">
        <f>IF($O441="","",VLOOKUP($O441,'Revised vs YTD group'!$A$5:$M$500,5,FALSE))</f>
        <v/>
      </c>
      <c r="E441" t="str">
        <f>IF($O441="","",VLOOKUP($O441,'Revised vs YTD group'!$A$5:$M$500,6,FALSE))</f>
        <v/>
      </c>
      <c r="F441" t="str">
        <f>IF($O441="","",VLOOKUP($O441,'Revised vs YTD group'!$A$5:$M$500,7,FALSE))</f>
        <v/>
      </c>
      <c r="G441" s="10" t="str">
        <f>IF($O441="","",VLOOKUP($O441,'Revised vs YTD group'!$A$5:$M$500,8,FALSE))</f>
        <v/>
      </c>
      <c r="H441" s="10" t="str">
        <f>IF($O441="","",VLOOKUP($O441,'Revised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IF($O442="","",VLOOKUP($O442,'Revised vs YTD group'!$A$5:$M$500,2,FALSE))</f>
        <v/>
      </c>
      <c r="B442" t="str">
        <f>IF($O442="","",VLOOKUP($O442,'Revised vs YTD group'!$A$5:$M$500,3,FALSE))</f>
        <v/>
      </c>
      <c r="C442" t="str">
        <f>IF($O442="","",VLOOKUP($O442,'Revised vs YTD group'!$A$5:$M$500,4,FALSE))</f>
        <v/>
      </c>
      <c r="D442" t="str">
        <f>IF($O442="","",VLOOKUP($O442,'Revised vs YTD group'!$A$5:$M$500,5,FALSE))</f>
        <v/>
      </c>
      <c r="E442" t="str">
        <f>IF($O442="","",VLOOKUP($O442,'Revised vs YTD group'!$A$5:$M$500,6,FALSE))</f>
        <v/>
      </c>
      <c r="F442" t="str">
        <f>IF($O442="","",VLOOKUP($O442,'Revised vs YTD group'!$A$5:$M$500,7,FALSE))</f>
        <v/>
      </c>
      <c r="G442" s="10" t="str">
        <f>IF($O442="","",VLOOKUP($O442,'Revised vs YTD group'!$A$5:$M$500,8,FALSE))</f>
        <v/>
      </c>
      <c r="H442" s="10" t="str">
        <f>IF($O442="","",VLOOKUP($O442,'Revised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IF($O443="","",VLOOKUP($O443,'Revised vs YTD group'!$A$5:$M$500,2,FALSE))</f>
        <v/>
      </c>
      <c r="B443" t="str">
        <f>IF($O443="","",VLOOKUP($O443,'Revised vs YTD group'!$A$5:$M$500,3,FALSE))</f>
        <v/>
      </c>
      <c r="C443" t="str">
        <f>IF($O443="","",VLOOKUP($O443,'Revised vs YTD group'!$A$5:$M$500,4,FALSE))</f>
        <v/>
      </c>
      <c r="D443" t="str">
        <f>IF($O443="","",VLOOKUP($O443,'Revised vs YTD group'!$A$5:$M$500,5,FALSE))</f>
        <v/>
      </c>
      <c r="E443" t="str">
        <f>IF($O443="","",VLOOKUP($O443,'Revised vs YTD group'!$A$5:$M$500,6,FALSE))</f>
        <v/>
      </c>
      <c r="F443" t="str">
        <f>IF($O443="","",VLOOKUP($O443,'Revised vs YTD group'!$A$5:$M$500,7,FALSE))</f>
        <v/>
      </c>
      <c r="G443" s="10" t="str">
        <f>IF($O443="","",VLOOKUP($O443,'Revised vs YTD group'!$A$5:$M$500,8,FALSE))</f>
        <v/>
      </c>
      <c r="H443" s="10" t="str">
        <f>IF($O443="","",VLOOKUP($O443,'Revised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IF($O444="","",VLOOKUP($O444,'Revised vs YTD group'!$A$5:$M$500,2,FALSE))</f>
        <v/>
      </c>
      <c r="B444" t="str">
        <f>IF($O444="","",VLOOKUP($O444,'Revised vs YTD group'!$A$5:$M$500,3,FALSE))</f>
        <v/>
      </c>
      <c r="C444" t="str">
        <f>IF($O444="","",VLOOKUP($O444,'Revised vs YTD group'!$A$5:$M$500,4,FALSE))</f>
        <v/>
      </c>
      <c r="D444" t="str">
        <f>IF($O444="","",VLOOKUP($O444,'Revised vs YTD group'!$A$5:$M$500,5,FALSE))</f>
        <v/>
      </c>
      <c r="E444" t="str">
        <f>IF($O444="","",VLOOKUP($O444,'Revised vs YTD group'!$A$5:$M$500,6,FALSE))</f>
        <v/>
      </c>
      <c r="F444" t="str">
        <f>IF($O444="","",VLOOKUP($O444,'Revised vs YTD group'!$A$5:$M$500,7,FALSE))</f>
        <v/>
      </c>
      <c r="G444" s="10" t="str">
        <f>IF($O444="","",VLOOKUP($O444,'Revised vs YTD group'!$A$5:$M$500,8,FALSE))</f>
        <v/>
      </c>
      <c r="H444" s="10" t="str">
        <f>IF($O444="","",VLOOKUP($O444,'Revised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IF($O445="","",VLOOKUP($O445,'Revised vs YTD group'!$A$5:$M$500,2,FALSE))</f>
        <v/>
      </c>
      <c r="B445" t="str">
        <f>IF($O445="","",VLOOKUP($O445,'Revised vs YTD group'!$A$5:$M$500,3,FALSE))</f>
        <v/>
      </c>
      <c r="C445" t="str">
        <f>IF($O445="","",VLOOKUP($O445,'Revised vs YTD group'!$A$5:$M$500,4,FALSE))</f>
        <v/>
      </c>
      <c r="D445" t="str">
        <f>IF($O445="","",VLOOKUP($O445,'Revised vs YTD group'!$A$5:$M$500,5,FALSE))</f>
        <v/>
      </c>
      <c r="E445" t="str">
        <f>IF($O445="","",VLOOKUP($O445,'Revised vs YTD group'!$A$5:$M$500,6,FALSE))</f>
        <v/>
      </c>
      <c r="F445" t="str">
        <f>IF($O445="","",VLOOKUP($O445,'Revised vs YTD group'!$A$5:$M$500,7,FALSE))</f>
        <v/>
      </c>
      <c r="G445" s="10" t="str">
        <f>IF($O445="","",VLOOKUP($O445,'Revised vs YTD group'!$A$5:$M$500,8,FALSE))</f>
        <v/>
      </c>
      <c r="H445" s="10" t="str">
        <f>IF($O445="","",VLOOKUP($O445,'Revised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IF($O446="","",VLOOKUP($O446,'Revised vs YTD group'!$A$5:$M$500,2,FALSE))</f>
        <v/>
      </c>
      <c r="B446" t="str">
        <f>IF($O446="","",VLOOKUP($O446,'Revised vs YTD group'!$A$5:$M$500,3,FALSE))</f>
        <v/>
      </c>
      <c r="C446" t="str">
        <f>IF($O446="","",VLOOKUP($O446,'Revised vs YTD group'!$A$5:$M$500,4,FALSE))</f>
        <v/>
      </c>
      <c r="D446" t="str">
        <f>IF($O446="","",VLOOKUP($O446,'Revised vs YTD group'!$A$5:$M$500,5,FALSE))</f>
        <v/>
      </c>
      <c r="E446" t="str">
        <f>IF($O446="","",VLOOKUP($O446,'Revised vs YTD group'!$A$5:$M$500,6,FALSE))</f>
        <v/>
      </c>
      <c r="F446" t="str">
        <f>IF($O446="","",VLOOKUP($O446,'Revised vs YTD group'!$A$5:$M$500,7,FALSE))</f>
        <v/>
      </c>
      <c r="G446" s="10" t="str">
        <f>IF($O446="","",VLOOKUP($O446,'Revised vs YTD group'!$A$5:$M$500,8,FALSE))</f>
        <v/>
      </c>
      <c r="H446" s="10" t="str">
        <f>IF($O446="","",VLOOKUP($O446,'Revised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IF($O447="","",VLOOKUP($O447,'Revised vs YTD group'!$A$5:$M$500,2,FALSE))</f>
        <v/>
      </c>
      <c r="B447" t="str">
        <f>IF($O447="","",VLOOKUP($O447,'Revised vs YTD group'!$A$5:$M$500,3,FALSE))</f>
        <v/>
      </c>
      <c r="C447" t="str">
        <f>IF($O447="","",VLOOKUP($O447,'Revised vs YTD group'!$A$5:$M$500,4,FALSE))</f>
        <v/>
      </c>
      <c r="D447" t="str">
        <f>IF($O447="","",VLOOKUP($O447,'Revised vs YTD group'!$A$5:$M$500,5,FALSE))</f>
        <v/>
      </c>
      <c r="E447" t="str">
        <f>IF($O447="","",VLOOKUP($O447,'Revised vs YTD group'!$A$5:$M$500,6,FALSE))</f>
        <v/>
      </c>
      <c r="F447" t="str">
        <f>IF($O447="","",VLOOKUP($O447,'Revised vs YTD group'!$A$5:$M$500,7,FALSE))</f>
        <v/>
      </c>
      <c r="G447" s="10" t="str">
        <f>IF($O447="","",VLOOKUP($O447,'Revised vs YTD group'!$A$5:$M$500,8,FALSE))</f>
        <v/>
      </c>
      <c r="H447" s="10" t="str">
        <f>IF($O447="","",VLOOKUP($O447,'Revised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IF($O448="","",VLOOKUP($O448,'Revised vs YTD group'!$A$5:$M$500,2,FALSE))</f>
        <v/>
      </c>
      <c r="B448" t="str">
        <f>IF($O448="","",VLOOKUP($O448,'Revised vs YTD group'!$A$5:$M$500,3,FALSE))</f>
        <v/>
      </c>
      <c r="C448" t="str">
        <f>IF($O448="","",VLOOKUP($O448,'Revised vs YTD group'!$A$5:$M$500,4,FALSE))</f>
        <v/>
      </c>
      <c r="D448" t="str">
        <f>IF($O448="","",VLOOKUP($O448,'Revised vs YTD group'!$A$5:$M$500,5,FALSE))</f>
        <v/>
      </c>
      <c r="E448" t="str">
        <f>IF($O448="","",VLOOKUP($O448,'Revised vs YTD group'!$A$5:$M$500,6,FALSE))</f>
        <v/>
      </c>
      <c r="F448" t="str">
        <f>IF($O448="","",VLOOKUP($O448,'Revised vs YTD group'!$A$5:$M$500,7,FALSE))</f>
        <v/>
      </c>
      <c r="G448" s="10" t="str">
        <f>IF($O448="","",VLOOKUP($O448,'Revised vs YTD group'!$A$5:$M$500,8,FALSE))</f>
        <v/>
      </c>
      <c r="H448" s="10" t="str">
        <f>IF($O448="","",VLOOKUP($O448,'Revised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IF($O449="","",VLOOKUP($O449,'Revised vs YTD group'!$A$5:$M$500,2,FALSE))</f>
        <v/>
      </c>
      <c r="B449" t="str">
        <f>IF($O449="","",VLOOKUP($O449,'Revised vs YTD group'!$A$5:$M$500,3,FALSE))</f>
        <v/>
      </c>
      <c r="C449" t="str">
        <f>IF($O449="","",VLOOKUP($O449,'Revised vs YTD group'!$A$5:$M$500,4,FALSE))</f>
        <v/>
      </c>
      <c r="D449" t="str">
        <f>IF($O449="","",VLOOKUP($O449,'Revised vs YTD group'!$A$5:$M$500,5,FALSE))</f>
        <v/>
      </c>
      <c r="E449" t="str">
        <f>IF($O449="","",VLOOKUP($O449,'Revised vs YTD group'!$A$5:$M$500,6,FALSE))</f>
        <v/>
      </c>
      <c r="F449" t="str">
        <f>IF($O449="","",VLOOKUP($O449,'Revised vs YTD group'!$A$5:$M$500,7,FALSE))</f>
        <v/>
      </c>
      <c r="G449" s="10" t="str">
        <f>IF($O449="","",VLOOKUP($O449,'Revised vs YTD group'!$A$5:$M$500,8,FALSE))</f>
        <v/>
      </c>
      <c r="H449" s="10" t="str">
        <f>IF($O449="","",VLOOKUP($O449,'Revised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IF($O450="","",VLOOKUP($O450,'Revised vs YTD group'!$A$5:$M$500,2,FALSE))</f>
        <v/>
      </c>
      <c r="B450" t="str">
        <f>IF($O450="","",VLOOKUP($O450,'Revised vs YTD group'!$A$5:$M$500,3,FALSE))</f>
        <v/>
      </c>
      <c r="C450" t="str">
        <f>IF($O450="","",VLOOKUP($O450,'Revised vs YTD group'!$A$5:$M$500,4,FALSE))</f>
        <v/>
      </c>
      <c r="D450" t="str">
        <f>IF($O450="","",VLOOKUP($O450,'Revised vs YTD group'!$A$5:$M$500,5,FALSE))</f>
        <v/>
      </c>
      <c r="E450" t="str">
        <f>IF($O450="","",VLOOKUP($O450,'Revised vs YTD group'!$A$5:$M$500,6,FALSE))</f>
        <v/>
      </c>
      <c r="F450" t="str">
        <f>IF($O450="","",VLOOKUP($O450,'Revised vs YTD group'!$A$5:$M$500,7,FALSE))</f>
        <v/>
      </c>
      <c r="G450" s="10" t="str">
        <f>IF($O450="","",VLOOKUP($O450,'Revised vs YTD group'!$A$5:$M$500,8,FALSE))</f>
        <v/>
      </c>
      <c r="H450" s="10" t="str">
        <f>IF($O450="","",VLOOKUP($O450,'Revised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IF($O451="","",VLOOKUP($O451,'Revised vs YTD group'!$A$5:$M$500,2,FALSE))</f>
        <v/>
      </c>
      <c r="B451" t="str">
        <f>IF($O451="","",VLOOKUP($O451,'Revised vs YTD group'!$A$5:$M$500,3,FALSE))</f>
        <v/>
      </c>
      <c r="C451" t="str">
        <f>IF($O451="","",VLOOKUP($O451,'Revised vs YTD group'!$A$5:$M$500,4,FALSE))</f>
        <v/>
      </c>
      <c r="D451" t="str">
        <f>IF($O451="","",VLOOKUP($O451,'Revised vs YTD group'!$A$5:$M$500,5,FALSE))</f>
        <v/>
      </c>
      <c r="E451" t="str">
        <f>IF($O451="","",VLOOKUP($O451,'Revised vs YTD group'!$A$5:$M$500,6,FALSE))</f>
        <v/>
      </c>
      <c r="F451" t="str">
        <f>IF($O451="","",VLOOKUP($O451,'Revised vs YTD group'!$A$5:$M$500,7,FALSE))</f>
        <v/>
      </c>
      <c r="G451" s="10" t="str">
        <f>IF($O451="","",VLOOKUP($O451,'Revised vs YTD group'!$A$5:$M$500,8,FALSE))</f>
        <v/>
      </c>
      <c r="H451" s="10" t="str">
        <f>IF($O451="","",VLOOKUP($O451,'Revised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IF($O452="","",VLOOKUP($O452,'Revised vs YTD group'!$A$5:$M$500,2,FALSE))</f>
        <v/>
      </c>
      <c r="B452" t="str">
        <f>IF($O452="","",VLOOKUP($O452,'Revised vs YTD group'!$A$5:$M$500,3,FALSE))</f>
        <v/>
      </c>
      <c r="C452" t="str">
        <f>IF($O452="","",VLOOKUP($O452,'Revised vs YTD group'!$A$5:$M$500,4,FALSE))</f>
        <v/>
      </c>
      <c r="D452" t="str">
        <f>IF($O452="","",VLOOKUP($O452,'Revised vs YTD group'!$A$5:$M$500,5,FALSE))</f>
        <v/>
      </c>
      <c r="E452" t="str">
        <f>IF($O452="","",VLOOKUP($O452,'Revised vs YTD group'!$A$5:$M$500,6,FALSE))</f>
        <v/>
      </c>
      <c r="F452" t="str">
        <f>IF($O452="","",VLOOKUP($O452,'Revised vs YTD group'!$A$5:$M$500,7,FALSE))</f>
        <v/>
      </c>
      <c r="G452" s="10" t="str">
        <f>IF($O452="","",VLOOKUP($O452,'Revised vs YTD group'!$A$5:$M$500,8,FALSE))</f>
        <v/>
      </c>
      <c r="H452" s="10" t="str">
        <f>IF($O452="","",VLOOKUP($O452,'Revised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IF($O453="","",VLOOKUP($O453,'Revised vs YTD group'!$A$5:$M$500,2,FALSE))</f>
        <v/>
      </c>
      <c r="B453" t="str">
        <f>IF($O453="","",VLOOKUP($O453,'Revised vs YTD group'!$A$5:$M$500,3,FALSE))</f>
        <v/>
      </c>
      <c r="C453" t="str">
        <f>IF($O453="","",VLOOKUP($O453,'Revised vs YTD group'!$A$5:$M$500,4,FALSE))</f>
        <v/>
      </c>
      <c r="D453" t="str">
        <f>IF($O453="","",VLOOKUP($O453,'Revised vs YTD group'!$A$5:$M$500,5,FALSE))</f>
        <v/>
      </c>
      <c r="E453" t="str">
        <f>IF($O453="","",VLOOKUP($O453,'Revised vs YTD group'!$A$5:$M$500,6,FALSE))</f>
        <v/>
      </c>
      <c r="F453" t="str">
        <f>IF($O453="","",VLOOKUP($O453,'Revised vs YTD group'!$A$5:$M$500,7,FALSE))</f>
        <v/>
      </c>
      <c r="G453" s="10" t="str">
        <f>IF($O453="","",VLOOKUP($O453,'Revised vs YTD group'!$A$5:$M$500,8,FALSE))</f>
        <v/>
      </c>
      <c r="H453" s="10" t="str">
        <f>IF($O453="","",VLOOKUP($O453,'Revised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IF($O454="","",VLOOKUP($O454,'Revised vs YTD group'!$A$5:$M$500,2,FALSE))</f>
        <v/>
      </c>
      <c r="B454" t="str">
        <f>IF($O454="","",VLOOKUP($O454,'Revised vs YTD group'!$A$5:$M$500,3,FALSE))</f>
        <v/>
      </c>
      <c r="C454" t="str">
        <f>IF($O454="","",VLOOKUP($O454,'Revised vs YTD group'!$A$5:$M$500,4,FALSE))</f>
        <v/>
      </c>
      <c r="D454" t="str">
        <f>IF($O454="","",VLOOKUP($O454,'Revised vs YTD group'!$A$5:$M$500,5,FALSE))</f>
        <v/>
      </c>
      <c r="E454" t="str">
        <f>IF($O454="","",VLOOKUP($O454,'Revised vs YTD group'!$A$5:$M$500,6,FALSE))</f>
        <v/>
      </c>
      <c r="F454" t="str">
        <f>IF($O454="","",VLOOKUP($O454,'Revised vs YTD group'!$A$5:$M$500,7,FALSE))</f>
        <v/>
      </c>
      <c r="G454" s="10" t="str">
        <f>IF($O454="","",VLOOKUP($O454,'Revised vs YTD group'!$A$5:$M$500,8,FALSE))</f>
        <v/>
      </c>
      <c r="H454" s="10" t="str">
        <f>IF($O454="","",VLOOKUP($O454,'Revised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IF($O455="","",VLOOKUP($O455,'Revised vs YTD group'!$A$5:$M$500,2,FALSE))</f>
        <v/>
      </c>
      <c r="B455" t="str">
        <f>IF($O455="","",VLOOKUP($O455,'Revised vs YTD group'!$A$5:$M$500,3,FALSE))</f>
        <v/>
      </c>
      <c r="C455" t="str">
        <f>IF($O455="","",VLOOKUP($O455,'Revised vs YTD group'!$A$5:$M$500,4,FALSE))</f>
        <v/>
      </c>
      <c r="D455" t="str">
        <f>IF($O455="","",VLOOKUP($O455,'Revised vs YTD group'!$A$5:$M$500,5,FALSE))</f>
        <v/>
      </c>
      <c r="E455" t="str">
        <f>IF($O455="","",VLOOKUP($O455,'Revised vs YTD group'!$A$5:$M$500,6,FALSE))</f>
        <v/>
      </c>
      <c r="F455" t="str">
        <f>IF($O455="","",VLOOKUP($O455,'Revised vs YTD group'!$A$5:$M$500,7,FALSE))</f>
        <v/>
      </c>
      <c r="G455" s="10" t="str">
        <f>IF($O455="","",VLOOKUP($O455,'Revised vs YTD group'!$A$5:$M$500,8,FALSE))</f>
        <v/>
      </c>
      <c r="H455" s="10" t="str">
        <f>IF($O455="","",VLOOKUP($O455,'Revised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IF($O456="","",VLOOKUP($O456,'Revised vs YTD group'!$A$5:$M$500,2,FALSE))</f>
        <v/>
      </c>
      <c r="B456" t="str">
        <f>IF($O456="","",VLOOKUP($O456,'Revised vs YTD group'!$A$5:$M$500,3,FALSE))</f>
        <v/>
      </c>
      <c r="C456" t="str">
        <f>IF($O456="","",VLOOKUP($O456,'Revised vs YTD group'!$A$5:$M$500,4,FALSE))</f>
        <v/>
      </c>
      <c r="D456" t="str">
        <f>IF($O456="","",VLOOKUP($O456,'Revised vs YTD group'!$A$5:$M$500,5,FALSE))</f>
        <v/>
      </c>
      <c r="E456" t="str">
        <f>IF($O456="","",VLOOKUP($O456,'Revised vs YTD group'!$A$5:$M$500,6,FALSE))</f>
        <v/>
      </c>
      <c r="F456" t="str">
        <f>IF($O456="","",VLOOKUP($O456,'Revised vs YTD group'!$A$5:$M$500,7,FALSE))</f>
        <v/>
      </c>
      <c r="G456" s="10" t="str">
        <f>IF($O456="","",VLOOKUP($O456,'Revised vs YTD group'!$A$5:$M$500,8,FALSE))</f>
        <v/>
      </c>
      <c r="H456" s="10" t="str">
        <f>IF($O456="","",VLOOKUP($O456,'Revised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IF($O457="","",VLOOKUP($O457,'Revised vs YTD group'!$A$5:$M$500,2,FALSE))</f>
        <v/>
      </c>
      <c r="B457" t="str">
        <f>IF($O457="","",VLOOKUP($O457,'Revised vs YTD group'!$A$5:$M$500,3,FALSE))</f>
        <v/>
      </c>
      <c r="C457" t="str">
        <f>IF($O457="","",VLOOKUP($O457,'Revised vs YTD group'!$A$5:$M$500,4,FALSE))</f>
        <v/>
      </c>
      <c r="D457" t="str">
        <f>IF($O457="","",VLOOKUP($O457,'Revised vs YTD group'!$A$5:$M$500,5,FALSE))</f>
        <v/>
      </c>
      <c r="E457" t="str">
        <f>IF($O457="","",VLOOKUP($O457,'Revised vs YTD group'!$A$5:$M$500,6,FALSE))</f>
        <v/>
      </c>
      <c r="F457" t="str">
        <f>IF($O457="","",VLOOKUP($O457,'Revised vs YTD group'!$A$5:$M$500,7,FALSE))</f>
        <v/>
      </c>
      <c r="G457" s="10" t="str">
        <f>IF($O457="","",VLOOKUP($O457,'Revised vs YTD group'!$A$5:$M$500,8,FALSE))</f>
        <v/>
      </c>
      <c r="H457" s="10" t="str">
        <f>IF($O457="","",VLOOKUP($O457,'Revised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IF($O458="","",VLOOKUP($O458,'Revised vs YTD group'!$A$5:$M$500,2,FALSE))</f>
        <v/>
      </c>
      <c r="B458" t="str">
        <f>IF($O458="","",VLOOKUP($O458,'Revised vs YTD group'!$A$5:$M$500,3,FALSE))</f>
        <v/>
      </c>
      <c r="C458" t="str">
        <f>IF($O458="","",VLOOKUP($O458,'Revised vs YTD group'!$A$5:$M$500,4,FALSE))</f>
        <v/>
      </c>
      <c r="D458" t="str">
        <f>IF($O458="","",VLOOKUP($O458,'Revised vs YTD group'!$A$5:$M$500,5,FALSE))</f>
        <v/>
      </c>
      <c r="E458" t="str">
        <f>IF($O458="","",VLOOKUP($O458,'Revised vs YTD group'!$A$5:$M$500,6,FALSE))</f>
        <v/>
      </c>
      <c r="F458" t="str">
        <f>IF($O458="","",VLOOKUP($O458,'Revised vs YTD group'!$A$5:$M$500,7,FALSE))</f>
        <v/>
      </c>
      <c r="G458" s="10" t="str">
        <f>IF($O458="","",VLOOKUP($O458,'Revised vs YTD group'!$A$5:$M$500,8,FALSE))</f>
        <v/>
      </c>
      <c r="H458" s="10" t="str">
        <f>IF($O458="","",VLOOKUP($O458,'Revised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IF($O459="","",VLOOKUP($O459,'Revised vs YTD group'!$A$5:$M$500,2,FALSE))</f>
        <v/>
      </c>
      <c r="B459" t="str">
        <f>IF($O459="","",VLOOKUP($O459,'Revised vs YTD group'!$A$5:$M$500,3,FALSE))</f>
        <v/>
      </c>
      <c r="C459" t="str">
        <f>IF($O459="","",VLOOKUP($O459,'Revised vs YTD group'!$A$5:$M$500,4,FALSE))</f>
        <v/>
      </c>
      <c r="D459" t="str">
        <f>IF($O459="","",VLOOKUP($O459,'Revised vs YTD group'!$A$5:$M$500,5,FALSE))</f>
        <v/>
      </c>
      <c r="E459" t="str">
        <f>IF($O459="","",VLOOKUP($O459,'Revised vs YTD group'!$A$5:$M$500,6,FALSE))</f>
        <v/>
      </c>
      <c r="F459" t="str">
        <f>IF($O459="","",VLOOKUP($O459,'Revised vs YTD group'!$A$5:$M$500,7,FALSE))</f>
        <v/>
      </c>
      <c r="G459" s="10" t="str">
        <f>IF($O459="","",VLOOKUP($O459,'Revised vs YTD group'!$A$5:$M$500,8,FALSE))</f>
        <v/>
      </c>
      <c r="H459" s="10" t="str">
        <f>IF($O459="","",VLOOKUP($O459,'Revised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IF($O460="","",VLOOKUP($O460,'Revised vs YTD group'!$A$5:$M$500,2,FALSE))</f>
        <v/>
      </c>
      <c r="B460" t="str">
        <f>IF($O460="","",VLOOKUP($O460,'Revised vs YTD group'!$A$5:$M$500,3,FALSE))</f>
        <v/>
      </c>
      <c r="C460" t="str">
        <f>IF($O460="","",VLOOKUP($O460,'Revised vs YTD group'!$A$5:$M$500,4,FALSE))</f>
        <v/>
      </c>
      <c r="D460" t="str">
        <f>IF($O460="","",VLOOKUP($O460,'Revised vs YTD group'!$A$5:$M$500,5,FALSE))</f>
        <v/>
      </c>
      <c r="E460" t="str">
        <f>IF($O460="","",VLOOKUP($O460,'Revised vs YTD group'!$A$5:$M$500,6,FALSE))</f>
        <v/>
      </c>
      <c r="F460" t="str">
        <f>IF($O460="","",VLOOKUP($O460,'Revised vs YTD group'!$A$5:$M$500,7,FALSE))</f>
        <v/>
      </c>
      <c r="G460" s="10" t="str">
        <f>IF($O460="","",VLOOKUP($O460,'Revised vs YTD group'!$A$5:$M$500,8,FALSE))</f>
        <v/>
      </c>
      <c r="H460" s="10" t="str">
        <f>IF($O460="","",VLOOKUP($O460,'Revised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IF($O461="","",VLOOKUP($O461,'Revised vs YTD group'!$A$5:$M$500,2,FALSE))</f>
        <v/>
      </c>
      <c r="B461" t="str">
        <f>IF($O461="","",VLOOKUP($O461,'Revised vs YTD group'!$A$5:$M$500,3,FALSE))</f>
        <v/>
      </c>
      <c r="C461" t="str">
        <f>IF($O461="","",VLOOKUP($O461,'Revised vs YTD group'!$A$5:$M$500,4,FALSE))</f>
        <v/>
      </c>
      <c r="D461" t="str">
        <f>IF($O461="","",VLOOKUP($O461,'Revised vs YTD group'!$A$5:$M$500,5,FALSE))</f>
        <v/>
      </c>
      <c r="E461" t="str">
        <f>IF($O461="","",VLOOKUP($O461,'Revised vs YTD group'!$A$5:$M$500,6,FALSE))</f>
        <v/>
      </c>
      <c r="F461" t="str">
        <f>IF($O461="","",VLOOKUP($O461,'Revised vs YTD group'!$A$5:$M$500,7,FALSE))</f>
        <v/>
      </c>
      <c r="G461" s="10" t="str">
        <f>IF($O461="","",VLOOKUP($O461,'Revised vs YTD group'!$A$5:$M$500,8,FALSE))</f>
        <v/>
      </c>
      <c r="H461" s="10" t="str">
        <f>IF($O461="","",VLOOKUP($O461,'Revised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IF($O462="","",VLOOKUP($O462,'Revised vs YTD group'!$A$5:$M$500,2,FALSE))</f>
        <v/>
      </c>
      <c r="B462" t="str">
        <f>IF($O462="","",VLOOKUP($O462,'Revised vs YTD group'!$A$5:$M$500,3,FALSE))</f>
        <v/>
      </c>
      <c r="C462" t="str">
        <f>IF($O462="","",VLOOKUP($O462,'Revised vs YTD group'!$A$5:$M$500,4,FALSE))</f>
        <v/>
      </c>
      <c r="D462" t="str">
        <f>IF($O462="","",VLOOKUP($O462,'Revised vs YTD group'!$A$5:$M$500,5,FALSE))</f>
        <v/>
      </c>
      <c r="E462" t="str">
        <f>IF($O462="","",VLOOKUP($O462,'Revised vs YTD group'!$A$5:$M$500,6,FALSE))</f>
        <v/>
      </c>
      <c r="F462" t="str">
        <f>IF($O462="","",VLOOKUP($O462,'Revised vs YTD group'!$A$5:$M$500,7,FALSE))</f>
        <v/>
      </c>
      <c r="G462" s="10" t="str">
        <f>IF($O462="","",VLOOKUP($O462,'Revised vs YTD group'!$A$5:$M$500,8,FALSE))</f>
        <v/>
      </c>
      <c r="H462" s="10" t="str">
        <f>IF($O462="","",VLOOKUP($O462,'Revised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IF($O463="","",VLOOKUP($O463,'Revised vs YTD group'!$A$5:$M$500,2,FALSE))</f>
        <v/>
      </c>
      <c r="B463" t="str">
        <f>IF($O463="","",VLOOKUP($O463,'Revised vs YTD group'!$A$5:$M$500,3,FALSE))</f>
        <v/>
      </c>
      <c r="C463" t="str">
        <f>IF($O463="","",VLOOKUP($O463,'Revised vs YTD group'!$A$5:$M$500,4,FALSE))</f>
        <v/>
      </c>
      <c r="D463" t="str">
        <f>IF($O463="","",VLOOKUP($O463,'Revised vs YTD group'!$A$5:$M$500,5,FALSE))</f>
        <v/>
      </c>
      <c r="E463" t="str">
        <f>IF($O463="","",VLOOKUP($O463,'Revised vs YTD group'!$A$5:$M$500,6,FALSE))</f>
        <v/>
      </c>
      <c r="F463" t="str">
        <f>IF($O463="","",VLOOKUP($O463,'Revised vs YTD group'!$A$5:$M$500,7,FALSE))</f>
        <v/>
      </c>
      <c r="G463" s="10" t="str">
        <f>IF($O463="","",VLOOKUP($O463,'Revised vs YTD group'!$A$5:$M$500,8,FALSE))</f>
        <v/>
      </c>
      <c r="H463" s="10" t="str">
        <f>IF($O463="","",VLOOKUP($O463,'Revised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IF($O464="","",VLOOKUP($O464,'Revised vs YTD group'!$A$5:$M$500,2,FALSE))</f>
        <v/>
      </c>
      <c r="B464" t="str">
        <f>IF($O464="","",VLOOKUP($O464,'Revised vs YTD group'!$A$5:$M$500,3,FALSE))</f>
        <v/>
      </c>
      <c r="C464" t="str">
        <f>IF($O464="","",VLOOKUP($O464,'Revised vs YTD group'!$A$5:$M$500,4,FALSE))</f>
        <v/>
      </c>
      <c r="D464" t="str">
        <f>IF($O464="","",VLOOKUP($O464,'Revised vs YTD group'!$A$5:$M$500,5,FALSE))</f>
        <v/>
      </c>
      <c r="E464" t="str">
        <f>IF($O464="","",VLOOKUP($O464,'Revised vs YTD group'!$A$5:$M$500,6,FALSE))</f>
        <v/>
      </c>
      <c r="F464" t="str">
        <f>IF($O464="","",VLOOKUP($O464,'Revised vs YTD group'!$A$5:$M$500,7,FALSE))</f>
        <v/>
      </c>
      <c r="G464" s="10" t="str">
        <f>IF($O464="","",VLOOKUP($O464,'Revised vs YTD group'!$A$5:$M$500,8,FALSE))</f>
        <v/>
      </c>
      <c r="H464" s="10" t="str">
        <f>IF($O464="","",VLOOKUP($O464,'Revised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IF($O465="","",VLOOKUP($O465,'Revised vs YTD group'!$A$5:$M$500,2,FALSE))</f>
        <v/>
      </c>
      <c r="B465" t="str">
        <f>IF($O465="","",VLOOKUP($O465,'Revised vs YTD group'!$A$5:$M$500,3,FALSE))</f>
        <v/>
      </c>
      <c r="C465" t="str">
        <f>IF($O465="","",VLOOKUP($O465,'Revised vs YTD group'!$A$5:$M$500,4,FALSE))</f>
        <v/>
      </c>
      <c r="D465" t="str">
        <f>IF($O465="","",VLOOKUP($O465,'Revised vs YTD group'!$A$5:$M$500,5,FALSE))</f>
        <v/>
      </c>
      <c r="E465" t="str">
        <f>IF($O465="","",VLOOKUP($O465,'Revised vs YTD group'!$A$5:$M$500,6,FALSE))</f>
        <v/>
      </c>
      <c r="F465" t="str">
        <f>IF($O465="","",VLOOKUP($O465,'Revised vs YTD group'!$A$5:$M$500,7,FALSE))</f>
        <v/>
      </c>
      <c r="G465" s="10" t="str">
        <f>IF($O465="","",VLOOKUP($O465,'Revised vs YTD group'!$A$5:$M$500,8,FALSE))</f>
        <v/>
      </c>
      <c r="H465" s="10" t="str">
        <f>IF($O465="","",VLOOKUP($O465,'Revised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IF($O466="","",VLOOKUP($O466,'Revised vs YTD group'!$A$5:$M$500,2,FALSE))</f>
        <v/>
      </c>
      <c r="B466" t="str">
        <f>IF($O466="","",VLOOKUP($O466,'Revised vs YTD group'!$A$5:$M$500,3,FALSE))</f>
        <v/>
      </c>
      <c r="C466" t="str">
        <f>IF($O466="","",VLOOKUP($O466,'Revised vs YTD group'!$A$5:$M$500,4,FALSE))</f>
        <v/>
      </c>
      <c r="D466" t="str">
        <f>IF($O466="","",VLOOKUP($O466,'Revised vs YTD group'!$A$5:$M$500,5,FALSE))</f>
        <v/>
      </c>
      <c r="E466" t="str">
        <f>IF($O466="","",VLOOKUP($O466,'Revised vs YTD group'!$A$5:$M$500,6,FALSE))</f>
        <v/>
      </c>
      <c r="F466" t="str">
        <f>IF($O466="","",VLOOKUP($O466,'Revised vs YTD group'!$A$5:$M$500,7,FALSE))</f>
        <v/>
      </c>
      <c r="G466" s="10" t="str">
        <f>IF($O466="","",VLOOKUP($O466,'Revised vs YTD group'!$A$5:$M$500,8,FALSE))</f>
        <v/>
      </c>
      <c r="H466" s="10" t="str">
        <f>IF($O466="","",VLOOKUP($O466,'Revised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IF($O467="","",VLOOKUP($O467,'Revised vs YTD group'!$A$5:$M$500,2,FALSE))</f>
        <v/>
      </c>
      <c r="B467" t="str">
        <f>IF($O467="","",VLOOKUP($O467,'Revised vs YTD group'!$A$5:$M$500,3,FALSE))</f>
        <v/>
      </c>
      <c r="C467" t="str">
        <f>IF($O467="","",VLOOKUP($O467,'Revised vs YTD group'!$A$5:$M$500,4,FALSE))</f>
        <v/>
      </c>
      <c r="D467" t="str">
        <f>IF($O467="","",VLOOKUP($O467,'Revised vs YTD group'!$A$5:$M$500,5,FALSE))</f>
        <v/>
      </c>
      <c r="E467" t="str">
        <f>IF($O467="","",VLOOKUP($O467,'Revised vs YTD group'!$A$5:$M$500,6,FALSE))</f>
        <v/>
      </c>
      <c r="F467" t="str">
        <f>IF($O467="","",VLOOKUP($O467,'Revised vs YTD group'!$A$5:$M$500,7,FALSE))</f>
        <v/>
      </c>
      <c r="G467" s="10" t="str">
        <f>IF($O467="","",VLOOKUP($O467,'Revised vs YTD group'!$A$5:$M$500,8,FALSE))</f>
        <v/>
      </c>
      <c r="H467" s="10" t="str">
        <f>IF($O467="","",VLOOKUP($O467,'Revised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IF($O468="","",VLOOKUP($O468,'Revised vs YTD group'!$A$5:$M$500,2,FALSE))</f>
        <v/>
      </c>
      <c r="B468" t="str">
        <f>IF($O468="","",VLOOKUP($O468,'Revised vs YTD group'!$A$5:$M$500,3,FALSE))</f>
        <v/>
      </c>
      <c r="C468" t="str">
        <f>IF($O468="","",VLOOKUP($O468,'Revised vs YTD group'!$A$5:$M$500,4,FALSE))</f>
        <v/>
      </c>
      <c r="D468" t="str">
        <f>IF($O468="","",VLOOKUP($O468,'Revised vs YTD group'!$A$5:$M$500,5,FALSE))</f>
        <v/>
      </c>
      <c r="E468" t="str">
        <f>IF($O468="","",VLOOKUP($O468,'Revised vs YTD group'!$A$5:$M$500,6,FALSE))</f>
        <v/>
      </c>
      <c r="F468" t="str">
        <f>IF($O468="","",VLOOKUP($O468,'Revised vs YTD group'!$A$5:$M$500,7,FALSE))</f>
        <v/>
      </c>
      <c r="G468" s="10" t="str">
        <f>IF($O468="","",VLOOKUP($O468,'Revised vs YTD group'!$A$5:$M$500,8,FALSE))</f>
        <v/>
      </c>
      <c r="H468" s="10" t="str">
        <f>IF($O468="","",VLOOKUP($O468,'Revised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IF($O469="","",VLOOKUP($O469,'Revised vs YTD group'!$A$5:$M$500,2,FALSE))</f>
        <v/>
      </c>
      <c r="B469" t="str">
        <f>IF($O469="","",VLOOKUP($O469,'Revised vs YTD group'!$A$5:$M$500,3,FALSE))</f>
        <v/>
      </c>
      <c r="C469" t="str">
        <f>IF($O469="","",VLOOKUP($O469,'Revised vs YTD group'!$A$5:$M$500,4,FALSE))</f>
        <v/>
      </c>
      <c r="D469" t="str">
        <f>IF($O469="","",VLOOKUP($O469,'Revised vs YTD group'!$A$5:$M$500,5,FALSE))</f>
        <v/>
      </c>
      <c r="E469" t="str">
        <f>IF($O469="","",VLOOKUP($O469,'Revised vs YTD group'!$A$5:$M$500,6,FALSE))</f>
        <v/>
      </c>
      <c r="F469" t="str">
        <f>IF($O469="","",VLOOKUP($O469,'Revised vs YTD group'!$A$5:$M$500,7,FALSE))</f>
        <v/>
      </c>
      <c r="G469" s="10" t="str">
        <f>IF($O469="","",VLOOKUP($O469,'Revised vs YTD group'!$A$5:$M$500,8,FALSE))</f>
        <v/>
      </c>
      <c r="H469" s="10" t="str">
        <f>IF($O469="","",VLOOKUP($O469,'Revised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IF($O470="","",VLOOKUP($O470,'Revised vs YTD group'!$A$5:$M$500,2,FALSE))</f>
        <v/>
      </c>
      <c r="B470" t="str">
        <f>IF($O470="","",VLOOKUP($O470,'Revised vs YTD group'!$A$5:$M$500,3,FALSE))</f>
        <v/>
      </c>
      <c r="C470" t="str">
        <f>IF($O470="","",VLOOKUP($O470,'Revised vs YTD group'!$A$5:$M$500,4,FALSE))</f>
        <v/>
      </c>
      <c r="D470" t="str">
        <f>IF($O470="","",VLOOKUP($O470,'Revised vs YTD group'!$A$5:$M$500,5,FALSE))</f>
        <v/>
      </c>
      <c r="E470" t="str">
        <f>IF($O470="","",VLOOKUP($O470,'Revised vs YTD group'!$A$5:$M$500,6,FALSE))</f>
        <v/>
      </c>
      <c r="F470" t="str">
        <f>IF($O470="","",VLOOKUP($O470,'Revised vs YTD group'!$A$5:$M$500,7,FALSE))</f>
        <v/>
      </c>
      <c r="G470" s="10" t="str">
        <f>IF($O470="","",VLOOKUP($O470,'Revised vs YTD group'!$A$5:$M$500,8,FALSE))</f>
        <v/>
      </c>
      <c r="H470" s="10" t="str">
        <f>IF($O470="","",VLOOKUP($O470,'Revised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IF($O471="","",VLOOKUP($O471,'Revised vs YTD group'!$A$5:$M$500,2,FALSE))</f>
        <v/>
      </c>
      <c r="B471" t="str">
        <f>IF($O471="","",VLOOKUP($O471,'Revised vs YTD group'!$A$5:$M$500,3,FALSE))</f>
        <v/>
      </c>
      <c r="C471" t="str">
        <f>IF($O471="","",VLOOKUP($O471,'Revised vs YTD group'!$A$5:$M$500,4,FALSE))</f>
        <v/>
      </c>
      <c r="D471" t="str">
        <f>IF($O471="","",VLOOKUP($O471,'Revised vs YTD group'!$A$5:$M$500,5,FALSE))</f>
        <v/>
      </c>
      <c r="E471" t="str">
        <f>IF($O471="","",VLOOKUP($O471,'Revised vs YTD group'!$A$5:$M$500,6,FALSE))</f>
        <v/>
      </c>
      <c r="F471" t="str">
        <f>IF($O471="","",VLOOKUP($O471,'Revised vs YTD group'!$A$5:$M$500,7,FALSE))</f>
        <v/>
      </c>
      <c r="G471" s="10" t="str">
        <f>IF($O471="","",VLOOKUP($O471,'Revised vs YTD group'!$A$5:$M$500,8,FALSE))</f>
        <v/>
      </c>
      <c r="H471" s="10" t="str">
        <f>IF($O471="","",VLOOKUP($O471,'Revised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IF($O472="","",VLOOKUP($O472,'Revised vs YTD group'!$A$5:$M$500,2,FALSE))</f>
        <v/>
      </c>
      <c r="B472" t="str">
        <f>IF($O472="","",VLOOKUP($O472,'Revised vs YTD group'!$A$5:$M$500,3,FALSE))</f>
        <v/>
      </c>
      <c r="C472" t="str">
        <f>IF($O472="","",VLOOKUP($O472,'Revised vs YTD group'!$A$5:$M$500,4,FALSE))</f>
        <v/>
      </c>
      <c r="D472" t="str">
        <f>IF($O472="","",VLOOKUP($O472,'Revised vs YTD group'!$A$5:$M$500,5,FALSE))</f>
        <v/>
      </c>
      <c r="E472" t="str">
        <f>IF($O472="","",VLOOKUP($O472,'Revised vs YTD group'!$A$5:$M$500,6,FALSE))</f>
        <v/>
      </c>
      <c r="F472" t="str">
        <f>IF($O472="","",VLOOKUP($O472,'Revised vs YTD group'!$A$5:$M$500,7,FALSE))</f>
        <v/>
      </c>
      <c r="G472" s="10" t="str">
        <f>IF($O472="","",VLOOKUP($O472,'Revised vs YTD group'!$A$5:$M$500,8,FALSE))</f>
        <v/>
      </c>
      <c r="H472" s="10" t="str">
        <f>IF($O472="","",VLOOKUP($O472,'Revised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IF($O473="","",VLOOKUP($O473,'Revised vs YTD group'!$A$5:$M$500,2,FALSE))</f>
        <v/>
      </c>
      <c r="B473" t="str">
        <f>IF($O473="","",VLOOKUP($O473,'Revised vs YTD group'!$A$5:$M$500,3,FALSE))</f>
        <v/>
      </c>
      <c r="C473" t="str">
        <f>IF($O473="","",VLOOKUP($O473,'Revised vs YTD group'!$A$5:$M$500,4,FALSE))</f>
        <v/>
      </c>
      <c r="D473" t="str">
        <f>IF($O473="","",VLOOKUP($O473,'Revised vs YTD group'!$A$5:$M$500,5,FALSE))</f>
        <v/>
      </c>
      <c r="E473" t="str">
        <f>IF($O473="","",VLOOKUP($O473,'Revised vs YTD group'!$A$5:$M$500,6,FALSE))</f>
        <v/>
      </c>
      <c r="F473" t="str">
        <f>IF($O473="","",VLOOKUP($O473,'Revised vs YTD group'!$A$5:$M$500,7,FALSE))</f>
        <v/>
      </c>
      <c r="G473" s="10" t="str">
        <f>IF($O473="","",VLOOKUP($O473,'Revised vs YTD group'!$A$5:$M$500,8,FALSE))</f>
        <v/>
      </c>
      <c r="H473" s="10" t="str">
        <f>IF($O473="","",VLOOKUP($O473,'Revised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IF($O474="","",VLOOKUP($O474,'Revised vs YTD group'!$A$5:$M$500,2,FALSE))</f>
        <v/>
      </c>
      <c r="B474" t="str">
        <f>IF($O474="","",VLOOKUP($O474,'Revised vs YTD group'!$A$5:$M$500,3,FALSE))</f>
        <v/>
      </c>
      <c r="C474" t="str">
        <f>IF($O474="","",VLOOKUP($O474,'Revised vs YTD group'!$A$5:$M$500,4,FALSE))</f>
        <v/>
      </c>
      <c r="D474" t="str">
        <f>IF($O474="","",VLOOKUP($O474,'Revised vs YTD group'!$A$5:$M$500,5,FALSE))</f>
        <v/>
      </c>
      <c r="E474" t="str">
        <f>IF($O474="","",VLOOKUP($O474,'Revised vs YTD group'!$A$5:$M$500,6,FALSE))</f>
        <v/>
      </c>
      <c r="F474" t="str">
        <f>IF($O474="","",VLOOKUP($O474,'Revised vs YTD group'!$A$5:$M$500,7,FALSE))</f>
        <v/>
      </c>
      <c r="G474" s="10" t="str">
        <f>IF($O474="","",VLOOKUP($O474,'Revised vs YTD group'!$A$5:$M$500,8,FALSE))</f>
        <v/>
      </c>
      <c r="H474" s="10" t="str">
        <f>IF($O474="","",VLOOKUP($O474,'Revised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IF($O475="","",VLOOKUP($O475,'Revised vs YTD group'!$A$5:$M$500,2,FALSE))</f>
        <v/>
      </c>
      <c r="B475" t="str">
        <f>IF($O475="","",VLOOKUP($O475,'Revised vs YTD group'!$A$5:$M$500,3,FALSE))</f>
        <v/>
      </c>
      <c r="C475" t="str">
        <f>IF($O475="","",VLOOKUP($O475,'Revised vs YTD group'!$A$5:$M$500,4,FALSE))</f>
        <v/>
      </c>
      <c r="D475" t="str">
        <f>IF($O475="","",VLOOKUP($O475,'Revised vs YTD group'!$A$5:$M$500,5,FALSE))</f>
        <v/>
      </c>
      <c r="E475" t="str">
        <f>IF($O475="","",VLOOKUP($O475,'Revised vs YTD group'!$A$5:$M$500,6,FALSE))</f>
        <v/>
      </c>
      <c r="F475" t="str">
        <f>IF($O475="","",VLOOKUP($O475,'Revised vs YTD group'!$A$5:$M$500,7,FALSE))</f>
        <v/>
      </c>
      <c r="G475" s="10" t="str">
        <f>IF($O475="","",VLOOKUP($O475,'Revised vs YTD group'!$A$5:$M$500,8,FALSE))</f>
        <v/>
      </c>
      <c r="H475" s="10" t="str">
        <f>IF($O475="","",VLOOKUP($O475,'Revised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IF($O476="","",VLOOKUP($O476,'Revised vs YTD group'!$A$5:$M$500,2,FALSE))</f>
        <v/>
      </c>
      <c r="B476" t="str">
        <f>IF($O476="","",VLOOKUP($O476,'Revised vs YTD group'!$A$5:$M$500,3,FALSE))</f>
        <v/>
      </c>
      <c r="C476" t="str">
        <f>IF($O476="","",VLOOKUP($O476,'Revised vs YTD group'!$A$5:$M$500,4,FALSE))</f>
        <v/>
      </c>
      <c r="D476" t="str">
        <f>IF($O476="","",VLOOKUP($O476,'Revised vs YTD group'!$A$5:$M$500,5,FALSE))</f>
        <v/>
      </c>
      <c r="E476" t="str">
        <f>IF($O476="","",VLOOKUP($O476,'Revised vs YTD group'!$A$5:$M$500,6,FALSE))</f>
        <v/>
      </c>
      <c r="F476" t="str">
        <f>IF($O476="","",VLOOKUP($O476,'Revised vs YTD group'!$A$5:$M$500,7,FALSE))</f>
        <v/>
      </c>
      <c r="G476" s="10" t="str">
        <f>IF($O476="","",VLOOKUP($O476,'Revised vs YTD group'!$A$5:$M$500,8,FALSE))</f>
        <v/>
      </c>
      <c r="H476" s="10" t="str">
        <f>IF($O476="","",VLOOKUP($O476,'Revised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IF($O477="","",VLOOKUP($O477,'Revised vs YTD group'!$A$5:$M$500,2,FALSE))</f>
        <v/>
      </c>
      <c r="B477" t="str">
        <f>IF($O477="","",VLOOKUP($O477,'Revised vs YTD group'!$A$5:$M$500,3,FALSE))</f>
        <v/>
      </c>
      <c r="C477" t="str">
        <f>IF($O477="","",VLOOKUP($O477,'Revised vs YTD group'!$A$5:$M$500,4,FALSE))</f>
        <v/>
      </c>
      <c r="D477" t="str">
        <f>IF($O477="","",VLOOKUP($O477,'Revised vs YTD group'!$A$5:$M$500,5,FALSE))</f>
        <v/>
      </c>
      <c r="E477" t="str">
        <f>IF($O477="","",VLOOKUP($O477,'Revised vs YTD group'!$A$5:$M$500,6,FALSE))</f>
        <v/>
      </c>
      <c r="F477" t="str">
        <f>IF($O477="","",VLOOKUP($O477,'Revised vs YTD group'!$A$5:$M$500,7,FALSE))</f>
        <v/>
      </c>
      <c r="G477" s="10" t="str">
        <f>IF($O477="","",VLOOKUP($O477,'Revised vs YTD group'!$A$5:$M$500,8,FALSE))</f>
        <v/>
      </c>
      <c r="H477" s="10" t="str">
        <f>IF($O477="","",VLOOKUP($O477,'Revised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IF($O478="","",VLOOKUP($O478,'Revised vs YTD group'!$A$5:$M$500,2,FALSE))</f>
        <v/>
      </c>
      <c r="B478" t="str">
        <f>IF($O478="","",VLOOKUP($O478,'Revised vs YTD group'!$A$5:$M$500,3,FALSE))</f>
        <v/>
      </c>
      <c r="C478" t="str">
        <f>IF($O478="","",VLOOKUP($O478,'Revised vs YTD group'!$A$5:$M$500,4,FALSE))</f>
        <v/>
      </c>
      <c r="D478" t="str">
        <f>IF($O478="","",VLOOKUP($O478,'Revised vs YTD group'!$A$5:$M$500,5,FALSE))</f>
        <v/>
      </c>
      <c r="E478" t="str">
        <f>IF($O478="","",VLOOKUP($O478,'Revised vs YTD group'!$A$5:$M$500,6,FALSE))</f>
        <v/>
      </c>
      <c r="F478" t="str">
        <f>IF($O478="","",VLOOKUP($O478,'Revised vs YTD group'!$A$5:$M$500,7,FALSE))</f>
        <v/>
      </c>
      <c r="G478" s="10" t="str">
        <f>IF($O478="","",VLOOKUP($O478,'Revised vs YTD group'!$A$5:$M$500,8,FALSE))</f>
        <v/>
      </c>
      <c r="H478" s="10" t="str">
        <f>IF($O478="","",VLOOKUP($O478,'Revised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IF($O479="","",VLOOKUP($O479,'Revised vs YTD group'!$A$5:$M$500,2,FALSE))</f>
        <v/>
      </c>
      <c r="B479" t="str">
        <f>IF($O479="","",VLOOKUP($O479,'Revised vs YTD group'!$A$5:$M$500,3,FALSE))</f>
        <v/>
      </c>
      <c r="C479" t="str">
        <f>IF($O479="","",VLOOKUP($O479,'Revised vs YTD group'!$A$5:$M$500,4,FALSE))</f>
        <v/>
      </c>
      <c r="D479" t="str">
        <f>IF($O479="","",VLOOKUP($O479,'Revised vs YTD group'!$A$5:$M$500,5,FALSE))</f>
        <v/>
      </c>
      <c r="E479" t="str">
        <f>IF($O479="","",VLOOKUP($O479,'Revised vs YTD group'!$A$5:$M$500,6,FALSE))</f>
        <v/>
      </c>
      <c r="F479" t="str">
        <f>IF($O479="","",VLOOKUP($O479,'Revised vs YTD group'!$A$5:$M$500,7,FALSE))</f>
        <v/>
      </c>
      <c r="G479" s="10" t="str">
        <f>IF($O479="","",VLOOKUP($O479,'Revised vs YTD group'!$A$5:$M$500,8,FALSE))</f>
        <v/>
      </c>
      <c r="H479" s="10" t="str">
        <f>IF($O479="","",VLOOKUP($O479,'Revised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IF($O480="","",VLOOKUP($O480,'Revised vs YTD group'!$A$5:$M$500,2,FALSE))</f>
        <v/>
      </c>
      <c r="B480" t="str">
        <f>IF($O480="","",VLOOKUP($O480,'Revised vs YTD group'!$A$5:$M$500,3,FALSE))</f>
        <v/>
      </c>
      <c r="C480" t="str">
        <f>IF($O480="","",VLOOKUP($O480,'Revised vs YTD group'!$A$5:$M$500,4,FALSE))</f>
        <v/>
      </c>
      <c r="D480" t="str">
        <f>IF($O480="","",VLOOKUP($O480,'Revised vs YTD group'!$A$5:$M$500,5,FALSE))</f>
        <v/>
      </c>
      <c r="E480" t="str">
        <f>IF($O480="","",VLOOKUP($O480,'Revised vs YTD group'!$A$5:$M$500,6,FALSE))</f>
        <v/>
      </c>
      <c r="F480" t="str">
        <f>IF($O480="","",VLOOKUP($O480,'Revised vs YTD group'!$A$5:$M$500,7,FALSE))</f>
        <v/>
      </c>
      <c r="G480" s="10" t="str">
        <f>IF($O480="","",VLOOKUP($O480,'Revised vs YTD group'!$A$5:$M$500,8,FALSE))</f>
        <v/>
      </c>
      <c r="H480" s="10" t="str">
        <f>IF($O480="","",VLOOKUP($O480,'Revised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IF($O481="","",VLOOKUP($O481,'Revised vs YTD group'!$A$5:$M$500,2,FALSE))</f>
        <v/>
      </c>
      <c r="B481" t="str">
        <f>IF($O481="","",VLOOKUP($O481,'Revised vs YTD group'!$A$5:$M$500,3,FALSE))</f>
        <v/>
      </c>
      <c r="C481" t="str">
        <f>IF($O481="","",VLOOKUP($O481,'Revised vs YTD group'!$A$5:$M$500,4,FALSE))</f>
        <v/>
      </c>
      <c r="D481" t="str">
        <f>IF($O481="","",VLOOKUP($O481,'Revised vs YTD group'!$A$5:$M$500,5,FALSE))</f>
        <v/>
      </c>
      <c r="E481" t="str">
        <f>IF($O481="","",VLOOKUP($O481,'Revised vs YTD group'!$A$5:$M$500,6,FALSE))</f>
        <v/>
      </c>
      <c r="F481" t="str">
        <f>IF($O481="","",VLOOKUP($O481,'Revised vs YTD group'!$A$5:$M$500,7,FALSE))</f>
        <v/>
      </c>
      <c r="G481" s="10" t="str">
        <f>IF($O481="","",VLOOKUP($O481,'Revised vs YTD group'!$A$5:$M$500,8,FALSE))</f>
        <v/>
      </c>
      <c r="H481" s="10" t="str">
        <f>IF($O481="","",VLOOKUP($O481,'Revised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IF($O482="","",VLOOKUP($O482,'Revised vs YTD group'!$A$5:$M$500,2,FALSE))</f>
        <v/>
      </c>
      <c r="B482" t="str">
        <f>IF($O482="","",VLOOKUP($O482,'Revised vs YTD group'!$A$5:$M$500,3,FALSE))</f>
        <v/>
      </c>
      <c r="C482" t="str">
        <f>IF($O482="","",VLOOKUP($O482,'Revised vs YTD group'!$A$5:$M$500,4,FALSE))</f>
        <v/>
      </c>
      <c r="D482" t="str">
        <f>IF($O482="","",VLOOKUP($O482,'Revised vs YTD group'!$A$5:$M$500,5,FALSE))</f>
        <v/>
      </c>
      <c r="E482" t="str">
        <f>IF($O482="","",VLOOKUP($O482,'Revised vs YTD group'!$A$5:$M$500,6,FALSE))</f>
        <v/>
      </c>
      <c r="F482" t="str">
        <f>IF($O482="","",VLOOKUP($O482,'Revised vs YTD group'!$A$5:$M$500,7,FALSE))</f>
        <v/>
      </c>
      <c r="G482" s="10" t="str">
        <f>IF($O482="","",VLOOKUP($O482,'Revised vs YTD group'!$A$5:$M$500,8,FALSE))</f>
        <v/>
      </c>
      <c r="H482" s="10" t="str">
        <f>IF($O482="","",VLOOKUP($O482,'Revised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IF($O483="","",VLOOKUP($O483,'Revised vs YTD group'!$A$5:$M$500,2,FALSE))</f>
        <v/>
      </c>
      <c r="B483" t="str">
        <f>IF($O483="","",VLOOKUP($O483,'Revised vs YTD group'!$A$5:$M$500,3,FALSE))</f>
        <v/>
      </c>
      <c r="C483" t="str">
        <f>IF($O483="","",VLOOKUP($O483,'Revised vs YTD group'!$A$5:$M$500,4,FALSE))</f>
        <v/>
      </c>
      <c r="D483" t="str">
        <f>IF($O483="","",VLOOKUP($O483,'Revised vs YTD group'!$A$5:$M$500,5,FALSE))</f>
        <v/>
      </c>
      <c r="E483" t="str">
        <f>IF($O483="","",VLOOKUP($O483,'Revised vs YTD group'!$A$5:$M$500,6,FALSE))</f>
        <v/>
      </c>
      <c r="F483" t="str">
        <f>IF($O483="","",VLOOKUP($O483,'Revised vs YTD group'!$A$5:$M$500,7,FALSE))</f>
        <v/>
      </c>
      <c r="G483" s="10" t="str">
        <f>IF($O483="","",VLOOKUP($O483,'Revised vs YTD group'!$A$5:$M$500,8,FALSE))</f>
        <v/>
      </c>
      <c r="H483" s="10" t="str">
        <f>IF($O483="","",VLOOKUP($O483,'Revised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IF($O484="","",VLOOKUP($O484,'Revised vs YTD group'!$A$5:$M$500,2,FALSE))</f>
        <v/>
      </c>
      <c r="B484" t="str">
        <f>IF($O484="","",VLOOKUP($O484,'Revised vs YTD group'!$A$5:$M$500,3,FALSE))</f>
        <v/>
      </c>
      <c r="C484" t="str">
        <f>IF($O484="","",VLOOKUP($O484,'Revised vs YTD group'!$A$5:$M$500,4,FALSE))</f>
        <v/>
      </c>
      <c r="D484" t="str">
        <f>IF($O484="","",VLOOKUP($O484,'Revised vs YTD group'!$A$5:$M$500,5,FALSE))</f>
        <v/>
      </c>
      <c r="E484" t="str">
        <f>IF($O484="","",VLOOKUP($O484,'Revised vs YTD group'!$A$5:$M$500,6,FALSE))</f>
        <v/>
      </c>
      <c r="F484" t="str">
        <f>IF($O484="","",VLOOKUP($O484,'Revised vs YTD group'!$A$5:$M$500,7,FALSE))</f>
        <v/>
      </c>
      <c r="G484" s="10" t="str">
        <f>IF($O484="","",VLOOKUP($O484,'Revised vs YTD group'!$A$5:$M$500,8,FALSE))</f>
        <v/>
      </c>
      <c r="H484" s="10" t="str">
        <f>IF($O484="","",VLOOKUP($O484,'Revised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IF($O485="","",VLOOKUP($O485,'Revised vs YTD group'!$A$5:$M$500,2,FALSE))</f>
        <v/>
      </c>
      <c r="B485" t="str">
        <f>IF($O485="","",VLOOKUP($O485,'Revised vs YTD group'!$A$5:$M$500,3,FALSE))</f>
        <v/>
      </c>
      <c r="C485" t="str">
        <f>IF($O485="","",VLOOKUP($O485,'Revised vs YTD group'!$A$5:$M$500,4,FALSE))</f>
        <v/>
      </c>
      <c r="D485" t="str">
        <f>IF($O485="","",VLOOKUP($O485,'Revised vs YTD group'!$A$5:$M$500,5,FALSE))</f>
        <v/>
      </c>
      <c r="E485" t="str">
        <f>IF($O485="","",VLOOKUP($O485,'Revised vs YTD group'!$A$5:$M$500,6,FALSE))</f>
        <v/>
      </c>
      <c r="F485" t="str">
        <f>IF($O485="","",VLOOKUP($O485,'Revised vs YTD group'!$A$5:$M$500,7,FALSE))</f>
        <v/>
      </c>
      <c r="G485" s="10" t="str">
        <f>IF($O485="","",VLOOKUP($O485,'Revised vs YTD group'!$A$5:$M$500,8,FALSE))</f>
        <v/>
      </c>
      <c r="H485" s="10" t="str">
        <f>IF($O485="","",VLOOKUP($O485,'Revised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IF($O486="","",VLOOKUP($O486,'Revised vs YTD group'!$A$5:$M$500,2,FALSE))</f>
        <v/>
      </c>
      <c r="B486" t="str">
        <f>IF($O486="","",VLOOKUP($O486,'Revised vs YTD group'!$A$5:$M$500,3,FALSE))</f>
        <v/>
      </c>
      <c r="C486" t="str">
        <f>IF($O486="","",VLOOKUP($O486,'Revised vs YTD group'!$A$5:$M$500,4,FALSE))</f>
        <v/>
      </c>
      <c r="D486" t="str">
        <f>IF($O486="","",VLOOKUP($O486,'Revised vs YTD group'!$A$5:$M$500,5,FALSE))</f>
        <v/>
      </c>
      <c r="E486" t="str">
        <f>IF($O486="","",VLOOKUP($O486,'Revised vs YTD group'!$A$5:$M$500,6,FALSE))</f>
        <v/>
      </c>
      <c r="F486" t="str">
        <f>IF($O486="","",VLOOKUP($O486,'Revised vs YTD group'!$A$5:$M$500,7,FALSE))</f>
        <v/>
      </c>
      <c r="G486" s="10" t="str">
        <f>IF($O486="","",VLOOKUP($O486,'Revised vs YTD group'!$A$5:$M$500,8,FALSE))</f>
        <v/>
      </c>
      <c r="H486" s="10" t="str">
        <f>IF($O486="","",VLOOKUP($O486,'Revised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IF($O487="","",VLOOKUP($O487,'Revised vs YTD group'!$A$5:$M$500,2,FALSE))</f>
        <v/>
      </c>
      <c r="B487" t="str">
        <f>IF($O487="","",VLOOKUP($O487,'Revised vs YTD group'!$A$5:$M$500,3,FALSE))</f>
        <v/>
      </c>
      <c r="C487" t="str">
        <f>IF($O487="","",VLOOKUP($O487,'Revised vs YTD group'!$A$5:$M$500,4,FALSE))</f>
        <v/>
      </c>
      <c r="D487" t="str">
        <f>IF($O487="","",VLOOKUP($O487,'Revised vs YTD group'!$A$5:$M$500,5,FALSE))</f>
        <v/>
      </c>
      <c r="E487" t="str">
        <f>IF($O487="","",VLOOKUP($O487,'Revised vs YTD group'!$A$5:$M$500,6,FALSE))</f>
        <v/>
      </c>
      <c r="F487" t="str">
        <f>IF($O487="","",VLOOKUP($O487,'Revised vs YTD group'!$A$5:$M$500,7,FALSE))</f>
        <v/>
      </c>
      <c r="G487" s="10" t="str">
        <f>IF($O487="","",VLOOKUP($O487,'Revised vs YTD group'!$A$5:$M$500,8,FALSE))</f>
        <v/>
      </c>
      <c r="H487" s="10" t="str">
        <f>IF($O487="","",VLOOKUP($O487,'Revised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IF($O488="","",VLOOKUP($O488,'Revised vs YTD group'!$A$5:$M$500,2,FALSE))</f>
        <v/>
      </c>
      <c r="B488" t="str">
        <f>IF($O488="","",VLOOKUP($O488,'Revised vs YTD group'!$A$5:$M$500,3,FALSE))</f>
        <v/>
      </c>
      <c r="C488" t="str">
        <f>IF($O488="","",VLOOKUP($O488,'Revised vs YTD group'!$A$5:$M$500,4,FALSE))</f>
        <v/>
      </c>
      <c r="D488" t="str">
        <f>IF($O488="","",VLOOKUP($O488,'Revised vs YTD group'!$A$5:$M$500,5,FALSE))</f>
        <v/>
      </c>
      <c r="E488" t="str">
        <f>IF($O488="","",VLOOKUP($O488,'Revised vs YTD group'!$A$5:$M$500,6,FALSE))</f>
        <v/>
      </c>
      <c r="F488" t="str">
        <f>IF($O488="","",VLOOKUP($O488,'Revised vs YTD group'!$A$5:$M$500,7,FALSE))</f>
        <v/>
      </c>
      <c r="G488" s="10" t="str">
        <f>IF($O488="","",VLOOKUP($O488,'Revised vs YTD group'!$A$5:$M$500,8,FALSE))</f>
        <v/>
      </c>
      <c r="H488" s="10" t="str">
        <f>IF($O488="","",VLOOKUP($O488,'Revised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IF($O489="","",VLOOKUP($O489,'Revised vs YTD group'!$A$5:$M$500,2,FALSE))</f>
        <v/>
      </c>
      <c r="B489" t="str">
        <f>IF($O489="","",VLOOKUP($O489,'Revised vs YTD group'!$A$5:$M$500,3,FALSE))</f>
        <v/>
      </c>
      <c r="C489" t="str">
        <f>IF($O489="","",VLOOKUP($O489,'Revised vs YTD group'!$A$5:$M$500,4,FALSE))</f>
        <v/>
      </c>
      <c r="D489" t="str">
        <f>IF($O489="","",VLOOKUP($O489,'Revised vs YTD group'!$A$5:$M$500,5,FALSE))</f>
        <v/>
      </c>
      <c r="E489" t="str">
        <f>IF($O489="","",VLOOKUP($O489,'Revised vs YTD group'!$A$5:$M$500,6,FALSE))</f>
        <v/>
      </c>
      <c r="F489" t="str">
        <f>IF($O489="","",VLOOKUP($O489,'Revised vs YTD group'!$A$5:$M$500,7,FALSE))</f>
        <v/>
      </c>
      <c r="G489" s="10" t="str">
        <f>IF($O489="","",VLOOKUP($O489,'Revised vs YTD group'!$A$5:$M$500,8,FALSE))</f>
        <v/>
      </c>
      <c r="H489" s="10" t="str">
        <f>IF($O489="","",VLOOKUP($O489,'Revised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IF($O490="","",VLOOKUP($O490,'Revised vs YTD group'!$A$5:$M$500,2,FALSE))</f>
        <v/>
      </c>
      <c r="B490" t="str">
        <f>IF($O490="","",VLOOKUP($O490,'Revised vs YTD group'!$A$5:$M$500,3,FALSE))</f>
        <v/>
      </c>
      <c r="C490" t="str">
        <f>IF($O490="","",VLOOKUP($O490,'Revised vs YTD group'!$A$5:$M$500,4,FALSE))</f>
        <v/>
      </c>
      <c r="D490" t="str">
        <f>IF($O490="","",VLOOKUP($O490,'Revised vs YTD group'!$A$5:$M$500,5,FALSE))</f>
        <v/>
      </c>
      <c r="E490" t="str">
        <f>IF($O490="","",VLOOKUP($O490,'Revised vs YTD group'!$A$5:$M$500,6,FALSE))</f>
        <v/>
      </c>
      <c r="F490" t="str">
        <f>IF($O490="","",VLOOKUP($O490,'Revised vs YTD group'!$A$5:$M$500,7,FALSE))</f>
        <v/>
      </c>
      <c r="G490" s="10" t="str">
        <f>IF($O490="","",VLOOKUP($O490,'Revised vs YTD group'!$A$5:$M$500,8,FALSE))</f>
        <v/>
      </c>
      <c r="H490" s="10" t="str">
        <f>IF($O490="","",VLOOKUP($O490,'Revised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IF($O491="","",VLOOKUP($O491,'Revised vs YTD group'!$A$5:$M$500,2,FALSE))</f>
        <v/>
      </c>
      <c r="B491" t="str">
        <f>IF($O491="","",VLOOKUP($O491,'Revised vs YTD group'!$A$5:$M$500,3,FALSE))</f>
        <v/>
      </c>
      <c r="C491" t="str">
        <f>IF($O491="","",VLOOKUP($O491,'Revised vs YTD group'!$A$5:$M$500,4,FALSE))</f>
        <v/>
      </c>
      <c r="D491" t="str">
        <f>IF($O491="","",VLOOKUP($O491,'Revised vs YTD group'!$A$5:$M$500,5,FALSE))</f>
        <v/>
      </c>
      <c r="E491" t="str">
        <f>IF($O491="","",VLOOKUP($O491,'Revised vs YTD group'!$A$5:$M$500,6,FALSE))</f>
        <v/>
      </c>
      <c r="F491" t="str">
        <f>IF($O491="","",VLOOKUP($O491,'Revised vs YTD group'!$A$5:$M$500,7,FALSE))</f>
        <v/>
      </c>
      <c r="G491" s="10" t="str">
        <f>IF($O491="","",VLOOKUP($O491,'Revised vs YTD group'!$A$5:$M$500,8,FALSE))</f>
        <v/>
      </c>
      <c r="H491" s="10" t="str">
        <f>IF($O491="","",VLOOKUP($O491,'Revised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IF($O492="","",VLOOKUP($O492,'Revised vs YTD group'!$A$5:$M$500,2,FALSE))</f>
        <v/>
      </c>
      <c r="B492" t="str">
        <f>IF($O492="","",VLOOKUP($O492,'Revised vs YTD group'!$A$5:$M$500,3,FALSE))</f>
        <v/>
      </c>
      <c r="C492" t="str">
        <f>IF($O492="","",VLOOKUP($O492,'Revised vs YTD group'!$A$5:$M$500,4,FALSE))</f>
        <v/>
      </c>
      <c r="D492" t="str">
        <f>IF($O492="","",VLOOKUP($O492,'Revised vs YTD group'!$A$5:$M$500,5,FALSE))</f>
        <v/>
      </c>
      <c r="E492" t="str">
        <f>IF($O492="","",VLOOKUP($O492,'Revised vs YTD group'!$A$5:$M$500,6,FALSE))</f>
        <v/>
      </c>
      <c r="F492" t="str">
        <f>IF($O492="","",VLOOKUP($O492,'Revised vs YTD group'!$A$5:$M$500,7,FALSE))</f>
        <v/>
      </c>
      <c r="G492" s="10" t="str">
        <f>IF($O492="","",VLOOKUP($O492,'Revised vs YTD group'!$A$5:$M$500,8,FALSE))</f>
        <v/>
      </c>
      <c r="H492" s="10" t="str">
        <f>IF($O492="","",VLOOKUP($O492,'Revised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IF($O493="","",VLOOKUP($O493,'Revised vs YTD group'!$A$5:$M$500,2,FALSE))</f>
        <v/>
      </c>
      <c r="B493" t="str">
        <f>IF($O493="","",VLOOKUP($O493,'Revised vs YTD group'!$A$5:$M$500,3,FALSE))</f>
        <v/>
      </c>
      <c r="C493" t="str">
        <f>IF($O493="","",VLOOKUP($O493,'Revised vs YTD group'!$A$5:$M$500,4,FALSE))</f>
        <v/>
      </c>
      <c r="D493" t="str">
        <f>IF($O493="","",VLOOKUP($O493,'Revised vs YTD group'!$A$5:$M$500,5,FALSE))</f>
        <v/>
      </c>
      <c r="E493" t="str">
        <f>IF($O493="","",VLOOKUP($O493,'Revised vs YTD group'!$A$5:$M$500,6,FALSE))</f>
        <v/>
      </c>
      <c r="F493" t="str">
        <f>IF($O493="","",VLOOKUP($O493,'Revised vs YTD group'!$A$5:$M$500,7,FALSE))</f>
        <v/>
      </c>
      <c r="G493" s="10" t="str">
        <f>IF($O493="","",VLOOKUP($O493,'Revised vs YTD group'!$A$5:$M$500,8,FALSE))</f>
        <v/>
      </c>
      <c r="H493" s="10" t="str">
        <f>IF($O493="","",VLOOKUP($O493,'Revised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IF($O494="","",VLOOKUP($O494,'Revised vs YTD group'!$A$5:$M$500,2,FALSE))</f>
        <v/>
      </c>
      <c r="B494" t="str">
        <f>IF($O494="","",VLOOKUP($O494,'Revised vs YTD group'!$A$5:$M$500,3,FALSE))</f>
        <v/>
      </c>
      <c r="C494" t="str">
        <f>IF($O494="","",VLOOKUP($O494,'Revised vs YTD group'!$A$5:$M$500,4,FALSE))</f>
        <v/>
      </c>
      <c r="D494" t="str">
        <f>IF($O494="","",VLOOKUP($O494,'Revised vs YTD group'!$A$5:$M$500,5,FALSE))</f>
        <v/>
      </c>
      <c r="E494" t="str">
        <f>IF($O494="","",VLOOKUP($O494,'Revised vs YTD group'!$A$5:$M$500,6,FALSE))</f>
        <v/>
      </c>
      <c r="F494" t="str">
        <f>IF($O494="","",VLOOKUP($O494,'Revised vs YTD group'!$A$5:$M$500,7,FALSE))</f>
        <v/>
      </c>
      <c r="G494" s="10" t="str">
        <f>IF($O494="","",VLOOKUP($O494,'Revised vs YTD group'!$A$5:$M$500,8,FALSE))</f>
        <v/>
      </c>
      <c r="H494" s="10" t="str">
        <f>IF($O494="","",VLOOKUP($O494,'Revised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IF($O495="","",VLOOKUP($O495,'Revised vs YTD group'!$A$5:$M$500,2,FALSE))</f>
        <v/>
      </c>
      <c r="B495" t="str">
        <f>IF($O495="","",VLOOKUP($O495,'Revised vs YTD group'!$A$5:$M$500,3,FALSE))</f>
        <v/>
      </c>
      <c r="C495" t="str">
        <f>IF($O495="","",VLOOKUP($O495,'Revised vs YTD group'!$A$5:$M$500,4,FALSE))</f>
        <v/>
      </c>
      <c r="D495" t="str">
        <f>IF($O495="","",VLOOKUP($O495,'Revised vs YTD group'!$A$5:$M$500,5,FALSE))</f>
        <v/>
      </c>
      <c r="E495" t="str">
        <f>IF($O495="","",VLOOKUP($O495,'Revised vs YTD group'!$A$5:$M$500,6,FALSE))</f>
        <v/>
      </c>
      <c r="F495" t="str">
        <f>IF($O495="","",VLOOKUP($O495,'Revised vs YTD group'!$A$5:$M$500,7,FALSE))</f>
        <v/>
      </c>
      <c r="G495" s="10" t="str">
        <f>IF($O495="","",VLOOKUP($O495,'Revised vs YTD group'!$A$5:$M$500,8,FALSE))</f>
        <v/>
      </c>
      <c r="H495" s="10" t="str">
        <f>IF($O495="","",VLOOKUP($O495,'Revised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IF($O496="","",VLOOKUP($O496,'Revised vs YTD group'!$A$5:$M$500,2,FALSE))</f>
        <v/>
      </c>
      <c r="B496" t="str">
        <f>IF($O496="","",VLOOKUP($O496,'Revised vs YTD group'!$A$5:$M$500,3,FALSE))</f>
        <v/>
      </c>
      <c r="C496" t="str">
        <f>IF($O496="","",VLOOKUP($O496,'Revised vs YTD group'!$A$5:$M$500,4,FALSE))</f>
        <v/>
      </c>
      <c r="D496" t="str">
        <f>IF($O496="","",VLOOKUP($O496,'Revised vs YTD group'!$A$5:$M$500,5,FALSE))</f>
        <v/>
      </c>
      <c r="E496" t="str">
        <f>IF($O496="","",VLOOKUP($O496,'Revised vs YTD group'!$A$5:$M$500,6,FALSE))</f>
        <v/>
      </c>
      <c r="F496" t="str">
        <f>IF($O496="","",VLOOKUP($O496,'Revised vs YTD group'!$A$5:$M$500,7,FALSE))</f>
        <v/>
      </c>
      <c r="G496" s="10" t="str">
        <f>IF($O496="","",VLOOKUP($O496,'Revised vs YTD group'!$A$5:$M$500,8,FALSE))</f>
        <v/>
      </c>
      <c r="H496" s="10" t="str">
        <f>IF($O496="","",VLOOKUP($O496,'Revised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IF($O497="","",VLOOKUP($O497,'Revised vs YTD group'!$A$5:$M$500,2,FALSE))</f>
        <v/>
      </c>
      <c r="B497" t="str">
        <f>IF($O497="","",VLOOKUP($O497,'Revised vs YTD group'!$A$5:$M$500,3,FALSE))</f>
        <v/>
      </c>
      <c r="C497" t="str">
        <f>IF($O497="","",VLOOKUP($O497,'Revised vs YTD group'!$A$5:$M$500,4,FALSE))</f>
        <v/>
      </c>
      <c r="D497" t="str">
        <f>IF($O497="","",VLOOKUP($O497,'Revised vs YTD group'!$A$5:$M$500,5,FALSE))</f>
        <v/>
      </c>
      <c r="E497" t="str">
        <f>IF($O497="","",VLOOKUP($O497,'Revised vs YTD group'!$A$5:$M$500,6,FALSE))</f>
        <v/>
      </c>
      <c r="F497" t="str">
        <f>IF($O497="","",VLOOKUP($O497,'Revised vs YTD group'!$A$5:$M$500,7,FALSE))</f>
        <v/>
      </c>
      <c r="G497" s="10" t="str">
        <f>IF($O497="","",VLOOKUP($O497,'Revised vs YTD group'!$A$5:$M$500,8,FALSE))</f>
        <v/>
      </c>
      <c r="H497" s="10" t="str">
        <f>IF($O497="","",VLOOKUP($O497,'Revised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IF($O498="","",VLOOKUP($O498,'Revised vs YTD group'!$A$5:$M$500,2,FALSE))</f>
        <v/>
      </c>
      <c r="B498" t="str">
        <f>IF($O498="","",VLOOKUP($O498,'Revised vs YTD group'!$A$5:$M$500,3,FALSE))</f>
        <v/>
      </c>
      <c r="C498" t="str">
        <f>IF($O498="","",VLOOKUP($O498,'Revised vs YTD group'!$A$5:$M$500,4,FALSE))</f>
        <v/>
      </c>
      <c r="D498" t="str">
        <f>IF($O498="","",VLOOKUP($O498,'Revised vs YTD group'!$A$5:$M$500,5,FALSE))</f>
        <v/>
      </c>
      <c r="E498" t="str">
        <f>IF($O498="","",VLOOKUP($O498,'Revised vs YTD group'!$A$5:$M$500,6,FALSE))</f>
        <v/>
      </c>
      <c r="F498" t="str">
        <f>IF($O498="","",VLOOKUP($O498,'Revised vs YTD group'!$A$5:$M$500,7,FALSE))</f>
        <v/>
      </c>
      <c r="G498" s="10" t="str">
        <f>IF($O498="","",VLOOKUP($O498,'Revised vs YTD group'!$A$5:$M$500,8,FALSE))</f>
        <v/>
      </c>
      <c r="H498" s="10" t="str">
        <f>IF($O498="","",VLOOKUP($O498,'Revised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IF($O499="","",VLOOKUP($O499,'Revised vs YTD group'!$A$5:$M$500,2,FALSE))</f>
        <v/>
      </c>
      <c r="B499" t="str">
        <f>IF($O499="","",VLOOKUP($O499,'Revised vs YTD group'!$A$5:$M$500,3,FALSE))</f>
        <v/>
      </c>
      <c r="C499" t="str">
        <f>IF($O499="","",VLOOKUP($O499,'Revised vs YTD group'!$A$5:$M$500,4,FALSE))</f>
        <v/>
      </c>
      <c r="D499" t="str">
        <f>IF($O499="","",VLOOKUP($O499,'Revised vs YTD group'!$A$5:$M$500,5,FALSE))</f>
        <v/>
      </c>
      <c r="E499" t="str">
        <f>IF($O499="","",VLOOKUP($O499,'Revised vs YTD group'!$A$5:$M$500,6,FALSE))</f>
        <v/>
      </c>
      <c r="F499" t="str">
        <f>IF($O499="","",VLOOKUP($O499,'Revised vs YTD group'!$A$5:$M$500,7,FALSE))</f>
        <v/>
      </c>
      <c r="G499" s="10" t="str">
        <f>IF($O499="","",VLOOKUP($O499,'Revised vs YTD group'!$A$5:$M$500,8,FALSE))</f>
        <v/>
      </c>
      <c r="H499" s="10" t="str">
        <f>IF($O499="","",VLOOKUP($O499,'Revised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IF($O500="","",VLOOKUP($O500,'Revised vs YTD group'!$A$5:$M$500,2,FALSE))</f>
        <v/>
      </c>
      <c r="B500" t="str">
        <f>IF($O500="","",VLOOKUP($O500,'Revised vs YTD group'!$A$5:$M$500,3,FALSE))</f>
        <v/>
      </c>
      <c r="C500" t="str">
        <f>IF($O500="","",VLOOKUP($O500,'Revised vs YTD group'!$A$5:$M$500,4,FALSE))</f>
        <v/>
      </c>
      <c r="D500" t="str">
        <f>IF($O500="","",VLOOKUP($O500,'Revised vs YTD group'!$A$5:$M$500,5,FALSE))</f>
        <v/>
      </c>
      <c r="E500" t="str">
        <f>IF($O500="","",VLOOKUP($O500,'Revised vs YTD group'!$A$5:$M$500,6,FALSE))</f>
        <v/>
      </c>
      <c r="F500" t="str">
        <f>IF($O500="","",VLOOKUP($O500,'Revised vs YTD group'!$A$5:$M$500,7,FALSE))</f>
        <v/>
      </c>
      <c r="G500" s="10" t="str">
        <f>IF($O500="","",VLOOKUP($O500,'Revised vs YTD group'!$A$5:$M$500,8,FALSE))</f>
        <v/>
      </c>
      <c r="H500" s="10" t="str">
        <f>IF($O500="","",VLOOKUP($O500,'Revised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2019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28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22</v>
      </c>
      <c r="L4" s="16" t="s">
        <v>21</v>
      </c>
      <c r="M4" s="16" t="s">
        <v>29</v>
      </c>
    </row>
    <row r="5" spans="1:18" x14ac:dyDescent="0.2">
      <c r="A5" s="11">
        <f>IF(L5="","",RANK(L5,$L$5:$L$500)+COUNTIF($L$3:L4,L5))</f>
        <v>1</v>
      </c>
      <c r="B5" t="str">
        <f>IF(R5="","",VLOOKUP($R5,Data!$B$4:$X$2000,Data!$E$2-1,FALSE))</f>
        <v>DM</v>
      </c>
      <c r="C5" t="str">
        <f>IF(R5="","",VLOOKUP($R5,Data!$B$4:$X$2000,Data!$F$2-1,FALSE))</f>
        <v>MACHINERY FUND</v>
      </c>
      <c r="D5" t="str">
        <f>IF(R5="","",VLOOKUP($R5,Data!$B$4:$X$2000,Data!$G$2-1,FALSE))</f>
        <v>5130</v>
      </c>
      <c r="E5" t="str">
        <f>IF(R5="","",VLOOKUP($R5,Data!$B$4:$X$2000,Data!$H$2-1,FALSE))</f>
        <v>ROAD MACHINERY</v>
      </c>
      <c r="F5" t="str">
        <f>IF(R5="","",VLOOKUP($R5,Data!$B$4:$X$2000,Data!$I$2-1,FALSE))</f>
        <v>4000</v>
      </c>
      <c r="G5" t="str">
        <f>IF(R5="","",VLOOKUP($R5,Data!$B$4:$X$2000,Data!$J$2-1,FALSE))</f>
        <v>CONTRACTUAL EXPENSES</v>
      </c>
      <c r="H5" t="str">
        <f>IF(R5="","",VLOOKUP($R5,Data!$B$4:$X$2000,Data!$K$2-1,FALSE))</f>
        <v>4100</v>
      </c>
      <c r="I5" t="str">
        <f>IF(R5="","",VLOOKUP($R5,Data!$B$4:$X$2000,Data!$L$2-1,FALSE))</f>
        <v>MATERIALS &amp; SUPPLIES</v>
      </c>
      <c r="J5" s="10">
        <f>IF(R5="","",VLOOKUP($R5,Data!$B$4:$X$2000,Data!$N$2-1,FALSE))</f>
        <v>661197</v>
      </c>
      <c r="K5" s="10">
        <f>IF(R5="","",VLOOKUP($R5,Data!$B$4:$X$2000,Data!$Q$2-1,FALSE)+VLOOKUP($R5,Data!$B$4:$X$2000,Data!$O$2-1,FALSE))</f>
        <v>687096.84000000008</v>
      </c>
      <c r="L5" s="10">
        <f>IF(R5="","",J5-K5)</f>
        <v>-25899.840000000084</v>
      </c>
      <c r="M5" s="6">
        <f>IF(R5="","",IF(J5=0,0,ROUND((K5)/J5,4)))</f>
        <v>1.0391999999999999</v>
      </c>
      <c r="R5">
        <v>1</v>
      </c>
    </row>
    <row r="6" spans="1:18" x14ac:dyDescent="0.2">
      <c r="A6" s="11" t="str">
        <f>IF(L6="","",RANK(L6,$L$5:$L$500)+COUNTIF($L$3:L5,L6))</f>
        <v/>
      </c>
      <c r="B6" t="str">
        <f>IF(R6="","",VLOOKUP($R6,Data!$B$4:$X$2000,Data!$E$2-1,FALSE))</f>
        <v/>
      </c>
      <c r="C6" t="str">
        <f>IF(R6="","",VLOOKUP($R6,Data!$B$4:$X$2000,Data!$F$2-1,FALSE))</f>
        <v/>
      </c>
      <c r="D6" t="str">
        <f>IF(R6="","",VLOOKUP($R6,Data!$B$4:$X$2000,Data!$G$2-1,FALSE))</f>
        <v/>
      </c>
      <c r="E6" t="str">
        <f>IF(R6="","",VLOOKUP($R6,Data!$B$4:$X$2000,Data!$H$2-1,FALSE))</f>
        <v/>
      </c>
      <c r="F6" t="str">
        <f>IF(R6="","",VLOOKUP($R6,Data!$B$4:$X$2000,Data!$I$2-1,FALSE))</f>
        <v/>
      </c>
      <c r="G6" t="str">
        <f>IF(R6="","",VLOOKUP($R6,Data!$B$4:$X$2000,Data!$J$2-1,FALSE))</f>
        <v/>
      </c>
      <c r="H6" t="str">
        <f>IF(R6="","",VLOOKUP($R6,Data!$B$4:$X$2000,Data!$K$2-1,FALSE))</f>
        <v/>
      </c>
      <c r="I6" t="str">
        <f>IF(R6="","",VLOOKUP($R6,Data!$B$4:$X$2000,Data!$L$2-1,FALSE))</f>
        <v/>
      </c>
      <c r="J6" s="10" t="str">
        <f>IF(R6="","",VLOOKUP($R6,Data!$B$4:$X$2000,Data!$N$2-1,FALSE))</f>
        <v/>
      </c>
      <c r="K6" s="10" t="str">
        <f>IF(R6="","",VLOOKUP($R6,Data!$B$4:$X$2000,Data!$Q$2-1,FALSE)+VLOOKUP($R6,Data!$B$4:$X$2000,Data!$O$2-1,FALSE))</f>
        <v/>
      </c>
      <c r="L6" s="10" t="str">
        <f t="shared" ref="L6:L69" si="0">IF(R6="","",J6-K6)</f>
        <v/>
      </c>
      <c r="M6" s="6" t="str">
        <f t="shared" ref="M6:M69" si="1">IF(R6="","",IF(J6=0,0,ROUND((K6)/J6,4)))</f>
        <v/>
      </c>
      <c r="R6" t="str">
        <f>IF((MAX($R$4:R5)+1)&gt;Data!$B$1,"",MAX($R$4:R5)+1)</f>
        <v/>
      </c>
    </row>
    <row r="7" spans="1:18" x14ac:dyDescent="0.2">
      <c r="A7" s="11" t="str">
        <f>IF(L7="","",RANK(L7,$L$5:$L$500)+COUNTIF($L$3:L6,L7))</f>
        <v/>
      </c>
      <c r="B7" t="str">
        <f>IF(R7="","",VLOOKUP($R7,Data!$B$4:$X$2000,Data!$E$2-1,FALSE))</f>
        <v/>
      </c>
      <c r="C7" t="str">
        <f>IF(R7="","",VLOOKUP($R7,Data!$B$4:$X$2000,Data!$F$2-1,FALSE))</f>
        <v/>
      </c>
      <c r="D7" t="str">
        <f>IF(R7="","",VLOOKUP($R7,Data!$B$4:$X$2000,Data!$G$2-1,FALSE))</f>
        <v/>
      </c>
      <c r="E7" t="str">
        <f>IF(R7="","",VLOOKUP($R7,Data!$B$4:$X$2000,Data!$H$2-1,FALSE))</f>
        <v/>
      </c>
      <c r="F7" t="str">
        <f>IF(R7="","",VLOOKUP($R7,Data!$B$4:$X$2000,Data!$I$2-1,FALSE))</f>
        <v/>
      </c>
      <c r="G7" t="str">
        <f>IF(R7="","",VLOOKUP($R7,Data!$B$4:$X$2000,Data!$J$2-1,FALSE))</f>
        <v/>
      </c>
      <c r="H7" t="str">
        <f>IF(R7="","",VLOOKUP($R7,Data!$B$4:$X$2000,Data!$K$2-1,FALSE))</f>
        <v/>
      </c>
      <c r="I7" t="str">
        <f>IF(R7="","",VLOOKUP($R7,Data!$B$4:$X$2000,Data!$L$2-1,FALSE))</f>
        <v/>
      </c>
      <c r="J7" s="10" t="str">
        <f>IF(R7="","",VLOOKUP($R7,Data!$B$4:$X$2000,Data!$N$2-1,FALSE))</f>
        <v/>
      </c>
      <c r="K7" s="10" t="str">
        <f>IF(R7="","",VLOOKUP($R7,Data!$B$4:$X$2000,Data!$Q$2-1,FALSE)+VLOOKUP($R7,Data!$B$4:$X$2000,Data!$O$2-1,FALSE))</f>
        <v/>
      </c>
      <c r="L7" s="10" t="str">
        <f t="shared" si="0"/>
        <v/>
      </c>
      <c r="M7" s="6" t="str">
        <f t="shared" si="1"/>
        <v/>
      </c>
      <c r="R7" t="str">
        <f>IF((MAX($R$4:R6)+1)&gt;Data!$B$1,"",MAX($R$4:R6)+1)</f>
        <v/>
      </c>
    </row>
    <row r="8" spans="1:18" x14ac:dyDescent="0.2">
      <c r="A8" s="11" t="str">
        <f>IF(L8="","",RANK(L8,$L$5:$L$500)+COUNTIF($L$3:L7,L8))</f>
        <v/>
      </c>
      <c r="B8" t="str">
        <f>IF(R8="","",VLOOKUP($R8,Data!$B$4:$X$2000,Data!$E$2-1,FALSE))</f>
        <v/>
      </c>
      <c r="C8" t="str">
        <f>IF(R8="","",VLOOKUP($R8,Data!$B$4:$X$2000,Data!$F$2-1,FALSE))</f>
        <v/>
      </c>
      <c r="D8" t="str">
        <f>IF(R8="","",VLOOKUP($R8,Data!$B$4:$X$2000,Data!$G$2-1,FALSE))</f>
        <v/>
      </c>
      <c r="E8" t="str">
        <f>IF(R8="","",VLOOKUP($R8,Data!$B$4:$X$2000,Data!$H$2-1,FALSE))</f>
        <v/>
      </c>
      <c r="F8" t="str">
        <f>IF(R8="","",VLOOKUP($R8,Data!$B$4:$X$2000,Data!$I$2-1,FALSE))</f>
        <v/>
      </c>
      <c r="G8" t="str">
        <f>IF(R8="","",VLOOKUP($R8,Data!$B$4:$X$2000,Data!$J$2-1,FALSE))</f>
        <v/>
      </c>
      <c r="H8" t="str">
        <f>IF(R8="","",VLOOKUP($R8,Data!$B$4:$X$2000,Data!$K$2-1,FALSE))</f>
        <v/>
      </c>
      <c r="I8" t="str">
        <f>IF(R8="","",VLOOKUP($R8,Data!$B$4:$X$2000,Data!$L$2-1,FALSE))</f>
        <v/>
      </c>
      <c r="J8" s="10" t="str">
        <f>IF(R8="","",VLOOKUP($R8,Data!$B$4:$X$2000,Data!$N$2-1,FALSE))</f>
        <v/>
      </c>
      <c r="K8" s="10" t="str">
        <f>IF(R8="","",VLOOKUP($R8,Data!$B$4:$X$2000,Data!$Q$2-1,FALSE)+VLOOKUP($R8,Data!$B$4:$X$2000,Data!$O$2-1,FALSE))</f>
        <v/>
      </c>
      <c r="L8" s="10" t="str">
        <f t="shared" si="0"/>
        <v/>
      </c>
      <c r="M8" s="6" t="str">
        <f t="shared" si="1"/>
        <v/>
      </c>
      <c r="R8" t="str">
        <f>IF((MAX($R$4:R7)+1)&gt;Data!$B$1,"",MAX($R$4:R7)+1)</f>
        <v/>
      </c>
    </row>
    <row r="9" spans="1:18" x14ac:dyDescent="0.2">
      <c r="A9" s="11" t="str">
        <f>IF(L9="","",RANK(L9,$L$5:$L$500)+COUNTIF($L$3:L8,L9))</f>
        <v/>
      </c>
      <c r="B9" t="str">
        <f>IF(R9="","",VLOOKUP($R9,Data!$B$4:$X$2000,Data!$E$2-1,FALSE))</f>
        <v/>
      </c>
      <c r="C9" t="str">
        <f>IF(R9="","",VLOOKUP($R9,Data!$B$4:$X$2000,Data!$F$2-1,FALSE))</f>
        <v/>
      </c>
      <c r="D9" t="str">
        <f>IF(R9="","",VLOOKUP($R9,Data!$B$4:$X$2000,Data!$G$2-1,FALSE))</f>
        <v/>
      </c>
      <c r="E9" t="str">
        <f>IF(R9="","",VLOOKUP($R9,Data!$B$4:$X$2000,Data!$H$2-1,FALSE))</f>
        <v/>
      </c>
      <c r="F9" t="str">
        <f>IF(R9="","",VLOOKUP($R9,Data!$B$4:$X$2000,Data!$I$2-1,FALSE))</f>
        <v/>
      </c>
      <c r="G9" t="str">
        <f>IF(R9="","",VLOOKUP($R9,Data!$B$4:$X$2000,Data!$J$2-1,FALSE))</f>
        <v/>
      </c>
      <c r="H9" t="str">
        <f>IF(R9="","",VLOOKUP($R9,Data!$B$4:$X$2000,Data!$K$2-1,FALSE))</f>
        <v/>
      </c>
      <c r="I9" t="str">
        <f>IF(R9="","",VLOOKUP($R9,Data!$B$4:$X$2000,Data!$L$2-1,FALSE))</f>
        <v/>
      </c>
      <c r="J9" s="10" t="str">
        <f>IF(R9="","",VLOOKUP($R9,Data!$B$4:$X$2000,Data!$N$2-1,FALSE))</f>
        <v/>
      </c>
      <c r="K9" s="10" t="str">
        <f>IF(R9="","",VLOOKUP($R9,Data!$B$4:$X$2000,Data!$Q$2-1,FALSE)+VLOOKUP($R9,Data!$B$4:$X$2000,Data!$O$2-1,FALSE))</f>
        <v/>
      </c>
      <c r="L9" s="10" t="str">
        <f t="shared" si="0"/>
        <v/>
      </c>
      <c r="M9" s="6" t="str">
        <f t="shared" si="1"/>
        <v/>
      </c>
      <c r="R9" t="str">
        <f>IF((MAX($R$4:R8)+1)&gt;Data!$B$1,"",MAX($R$4:R8)+1)</f>
        <v/>
      </c>
    </row>
    <row r="10" spans="1:18" x14ac:dyDescent="0.2">
      <c r="A10" s="11" t="str">
        <f>IF(L10="","",RANK(L10,$L$5:$L$500)+COUNTIF($L$3:L9,L10))</f>
        <v/>
      </c>
      <c r="B10" t="str">
        <f>IF(R10="","",VLOOKUP($R10,Data!$B$4:$X$2000,Data!$E$2-1,FALSE))</f>
        <v/>
      </c>
      <c r="C10" t="str">
        <f>IF(R10="","",VLOOKUP($R10,Data!$B$4:$X$2000,Data!$F$2-1,FALSE))</f>
        <v/>
      </c>
      <c r="D10" t="str">
        <f>IF(R10="","",VLOOKUP($R10,Data!$B$4:$X$2000,Data!$G$2-1,FALSE))</f>
        <v/>
      </c>
      <c r="E10" t="str">
        <f>IF(R10="","",VLOOKUP($R10,Data!$B$4:$X$2000,Data!$H$2-1,FALSE))</f>
        <v/>
      </c>
      <c r="F10" t="str">
        <f>IF(R10="","",VLOOKUP($R10,Data!$B$4:$X$2000,Data!$I$2-1,FALSE))</f>
        <v/>
      </c>
      <c r="G10" t="str">
        <f>IF(R10="","",VLOOKUP($R10,Data!$B$4:$X$2000,Data!$J$2-1,FALSE))</f>
        <v/>
      </c>
      <c r="H10" t="str">
        <f>IF(R10="","",VLOOKUP($R10,Data!$B$4:$X$2000,Data!$K$2-1,FALSE))</f>
        <v/>
      </c>
      <c r="I10" t="str">
        <f>IF(R10="","",VLOOKUP($R10,Data!$B$4:$X$2000,Data!$L$2-1,FALSE))</f>
        <v/>
      </c>
      <c r="J10" s="10" t="str">
        <f>IF(R10="","",VLOOKUP($R10,Data!$B$4:$X$2000,Data!$N$2-1,FALSE))</f>
        <v/>
      </c>
      <c r="K10" s="10" t="str">
        <f>IF(R10="","",VLOOKUP($R10,Data!$B$4:$X$2000,Data!$Q$2-1,FALSE)+VLOOKUP($R10,Data!$B$4:$X$2000,Data!$O$2-1,FALSE))</f>
        <v/>
      </c>
      <c r="L10" s="10" t="str">
        <f t="shared" si="0"/>
        <v/>
      </c>
      <c r="M10" s="6" t="str">
        <f t="shared" si="1"/>
        <v/>
      </c>
      <c r="R10" t="str">
        <f>IF((MAX($R$4:R9)+1)&gt;Data!$B$1,"",MAX($R$4:R9)+1)</f>
        <v/>
      </c>
    </row>
    <row r="11" spans="1:18" x14ac:dyDescent="0.2">
      <c r="A11" s="11" t="str">
        <f>IF(L11="","",RANK(L11,$L$5:$L$500)+COUNTIF($L$3:L10,L11))</f>
        <v/>
      </c>
      <c r="B11" t="str">
        <f>IF(R11="","",VLOOKUP($R11,Data!$B$4:$X$2000,Data!$E$2-1,FALSE))</f>
        <v/>
      </c>
      <c r="C11" t="str">
        <f>IF(R11="","",VLOOKUP($R11,Data!$B$4:$X$2000,Data!$F$2-1,FALSE))</f>
        <v/>
      </c>
      <c r="D11" t="str">
        <f>IF(R11="","",VLOOKUP($R11,Data!$B$4:$X$2000,Data!$G$2-1,FALSE))</f>
        <v/>
      </c>
      <c r="E11" t="str">
        <f>IF(R11="","",VLOOKUP($R11,Data!$B$4:$X$2000,Data!$H$2-1,FALSE))</f>
        <v/>
      </c>
      <c r="F11" t="str">
        <f>IF(R11="","",VLOOKUP($R11,Data!$B$4:$X$2000,Data!$I$2-1,FALSE))</f>
        <v/>
      </c>
      <c r="G11" t="str">
        <f>IF(R11="","",VLOOKUP($R11,Data!$B$4:$X$2000,Data!$J$2-1,FALSE))</f>
        <v/>
      </c>
      <c r="H11" t="str">
        <f>IF(R11="","",VLOOKUP($R11,Data!$B$4:$X$2000,Data!$K$2-1,FALSE))</f>
        <v/>
      </c>
      <c r="I11" t="str">
        <f>IF(R11="","",VLOOKUP($R11,Data!$B$4:$X$2000,Data!$L$2-1,FALSE))</f>
        <v/>
      </c>
      <c r="J11" s="10" t="str">
        <f>IF(R11="","",VLOOKUP($R11,Data!$B$4:$X$2000,Data!$N$2-1,FALSE))</f>
        <v/>
      </c>
      <c r="K11" s="10" t="str">
        <f>IF(R11="","",VLOOKUP($R11,Data!$B$4:$X$2000,Data!$Q$2-1,FALSE)+VLOOKUP($R11,Data!$B$4:$X$2000,Data!$O$2-1,FALSE))</f>
        <v/>
      </c>
      <c r="L11" s="10" t="str">
        <f t="shared" si="0"/>
        <v/>
      </c>
      <c r="M11" s="6" t="str">
        <f t="shared" si="1"/>
        <v/>
      </c>
      <c r="R11" t="str">
        <f>IF((MAX($R$4:R10)+1)&gt;Data!$B$1,"",MAX($R$4:R10)+1)</f>
        <v/>
      </c>
    </row>
    <row r="12" spans="1:18" x14ac:dyDescent="0.2">
      <c r="A12" s="11" t="str">
        <f>IF(L12="","",RANK(L12,$L$5:$L$500)+COUNTIF($L$3:L11,L12))</f>
        <v/>
      </c>
      <c r="B12" t="str">
        <f>IF(R12="","",VLOOKUP($R12,Data!$B$4:$X$2000,Data!$E$2-1,FALSE))</f>
        <v/>
      </c>
      <c r="C12" t="str">
        <f>IF(R12="","",VLOOKUP($R12,Data!$B$4:$X$2000,Data!$F$2-1,FALSE))</f>
        <v/>
      </c>
      <c r="D12" t="str">
        <f>IF(R12="","",VLOOKUP($R12,Data!$B$4:$X$2000,Data!$G$2-1,FALSE))</f>
        <v/>
      </c>
      <c r="E12" t="str">
        <f>IF(R12="","",VLOOKUP($R12,Data!$B$4:$X$2000,Data!$H$2-1,FALSE))</f>
        <v/>
      </c>
      <c r="F12" t="str">
        <f>IF(R12="","",VLOOKUP($R12,Data!$B$4:$X$2000,Data!$I$2-1,FALSE))</f>
        <v/>
      </c>
      <c r="G12" t="str">
        <f>IF(R12="","",VLOOKUP($R12,Data!$B$4:$X$2000,Data!$J$2-1,FALSE))</f>
        <v/>
      </c>
      <c r="H12" t="str">
        <f>IF(R12="","",VLOOKUP($R12,Data!$B$4:$X$2000,Data!$K$2-1,FALSE))</f>
        <v/>
      </c>
      <c r="I12" t="str">
        <f>IF(R12="","",VLOOKUP($R12,Data!$B$4:$X$2000,Data!$L$2-1,FALSE))</f>
        <v/>
      </c>
      <c r="J12" s="10" t="str">
        <f>IF(R12="","",VLOOKUP($R12,Data!$B$4:$X$2000,Data!$N$2-1,FALSE))</f>
        <v/>
      </c>
      <c r="K12" s="10" t="str">
        <f>IF(R12="","",VLOOKUP($R12,Data!$B$4:$X$2000,Data!$Q$2-1,FALSE)+VLOOKUP($R12,Data!$B$4:$X$2000,Data!$O$2-1,FALSE))</f>
        <v/>
      </c>
      <c r="L12" s="10" t="str">
        <f t="shared" si="0"/>
        <v/>
      </c>
      <c r="M12" s="6" t="str">
        <f t="shared" si="1"/>
        <v/>
      </c>
      <c r="R12" t="str">
        <f>IF((MAX($R$4:R11)+1)&gt;Data!$B$1,"",MAX($R$4:R11)+1)</f>
        <v/>
      </c>
    </row>
    <row r="13" spans="1:18" x14ac:dyDescent="0.2">
      <c r="A13" s="11" t="str">
        <f>IF(L13="","",RANK(L13,$L$5:$L$500)+COUNTIF($L$3:L12,L13))</f>
        <v/>
      </c>
      <c r="B13" t="str">
        <f>IF(R13="","",VLOOKUP($R13,Data!$B$4:$X$2000,Data!$E$2-1,FALSE))</f>
        <v/>
      </c>
      <c r="C13" t="str">
        <f>IF(R13="","",VLOOKUP($R13,Data!$B$4:$X$2000,Data!$F$2-1,FALSE))</f>
        <v/>
      </c>
      <c r="D13" t="str">
        <f>IF(R13="","",VLOOKUP($R13,Data!$B$4:$X$2000,Data!$G$2-1,FALSE))</f>
        <v/>
      </c>
      <c r="E13" t="str">
        <f>IF(R13="","",VLOOKUP($R13,Data!$B$4:$X$2000,Data!$H$2-1,FALSE))</f>
        <v/>
      </c>
      <c r="F13" t="str">
        <f>IF(R13="","",VLOOKUP($R13,Data!$B$4:$X$2000,Data!$I$2-1,FALSE))</f>
        <v/>
      </c>
      <c r="G13" t="str">
        <f>IF(R13="","",VLOOKUP($R13,Data!$B$4:$X$2000,Data!$J$2-1,FALSE))</f>
        <v/>
      </c>
      <c r="H13" t="str">
        <f>IF(R13="","",VLOOKUP($R13,Data!$B$4:$X$2000,Data!$K$2-1,FALSE))</f>
        <v/>
      </c>
      <c r="I13" t="str">
        <f>IF(R13="","",VLOOKUP($R13,Data!$B$4:$X$2000,Data!$L$2-1,FALSE))</f>
        <v/>
      </c>
      <c r="J13" s="10" t="str">
        <f>IF(R13="","",VLOOKUP($R13,Data!$B$4:$X$2000,Data!$N$2-1,FALSE))</f>
        <v/>
      </c>
      <c r="K13" s="10" t="str">
        <f>IF(R13="","",VLOOKUP($R13,Data!$B$4:$X$2000,Data!$Q$2-1,FALSE)+VLOOKUP($R13,Data!$B$4:$X$2000,Data!$O$2-1,FALSE))</f>
        <v/>
      </c>
      <c r="L13" s="10" t="str">
        <f t="shared" si="0"/>
        <v/>
      </c>
      <c r="M13" s="6" t="str">
        <f t="shared" si="1"/>
        <v/>
      </c>
      <c r="R13" t="str">
        <f>IF((MAX($R$4:R12)+1)&gt;Data!$B$1,"",MAX($R$4:R12)+1)</f>
        <v/>
      </c>
    </row>
    <row r="14" spans="1:18" x14ac:dyDescent="0.2">
      <c r="A14" s="11" t="str">
        <f>IF(L14="","",RANK(L14,$L$5:$L$500)+COUNTIF($L$3:L13,L14))</f>
        <v/>
      </c>
      <c r="B14" t="str">
        <f>IF(R14="","",VLOOKUP($R14,Data!$B$4:$X$2000,Data!$E$2-1,FALSE))</f>
        <v/>
      </c>
      <c r="C14" t="str">
        <f>IF(R14="","",VLOOKUP($R14,Data!$B$4:$X$2000,Data!$F$2-1,FALSE))</f>
        <v/>
      </c>
      <c r="D14" t="str">
        <f>IF(R14="","",VLOOKUP($R14,Data!$B$4:$X$2000,Data!$G$2-1,FALSE))</f>
        <v/>
      </c>
      <c r="E14" t="str">
        <f>IF(R14="","",VLOOKUP($R14,Data!$B$4:$X$2000,Data!$H$2-1,FALSE))</f>
        <v/>
      </c>
      <c r="F14" t="str">
        <f>IF(R14="","",VLOOKUP($R14,Data!$B$4:$X$2000,Data!$I$2-1,FALSE))</f>
        <v/>
      </c>
      <c r="G14" t="str">
        <f>IF(R14="","",VLOOKUP($R14,Data!$B$4:$X$2000,Data!$J$2-1,FALSE))</f>
        <v/>
      </c>
      <c r="H14" t="str">
        <f>IF(R14="","",VLOOKUP($R14,Data!$B$4:$X$2000,Data!$K$2-1,FALSE))</f>
        <v/>
      </c>
      <c r="I14" t="str">
        <f>IF(R14="","",VLOOKUP($R14,Data!$B$4:$X$2000,Data!$L$2-1,FALSE))</f>
        <v/>
      </c>
      <c r="J14" s="10" t="str">
        <f>IF(R14="","",VLOOKUP($R14,Data!$B$4:$X$2000,Data!$N$2-1,FALSE))</f>
        <v/>
      </c>
      <c r="K14" s="10" t="str">
        <f>IF(R14="","",VLOOKUP($R14,Data!$B$4:$X$2000,Data!$Q$2-1,FALSE)+VLOOKUP($R14,Data!$B$4:$X$2000,Data!$O$2-1,FALSE))</f>
        <v/>
      </c>
      <c r="L14" s="10" t="str">
        <f t="shared" si="0"/>
        <v/>
      </c>
      <c r="M14" s="6" t="str">
        <f t="shared" si="1"/>
        <v/>
      </c>
      <c r="R14" t="str">
        <f>IF((MAX($R$4:R13)+1)&gt;Data!$B$1,"",MAX($R$4:R13)+1)</f>
        <v/>
      </c>
    </row>
    <row r="15" spans="1:18" x14ac:dyDescent="0.2">
      <c r="A15" s="11" t="str">
        <f>IF(L15="","",RANK(L15,$L$5:$L$500)+COUNTIF($L$3:L14,L15))</f>
        <v/>
      </c>
      <c r="B15" t="str">
        <f>IF(R15="","",VLOOKUP($R15,Data!$B$4:$X$2000,Data!$E$2-1,FALSE))</f>
        <v/>
      </c>
      <c r="C15" t="str">
        <f>IF(R15="","",VLOOKUP($R15,Data!$B$4:$X$2000,Data!$F$2-1,FALSE))</f>
        <v/>
      </c>
      <c r="D15" t="str">
        <f>IF(R15="","",VLOOKUP($R15,Data!$B$4:$X$2000,Data!$G$2-1,FALSE))</f>
        <v/>
      </c>
      <c r="E15" t="str">
        <f>IF(R15="","",VLOOKUP($R15,Data!$B$4:$X$2000,Data!$H$2-1,FALSE))</f>
        <v/>
      </c>
      <c r="F15" t="str">
        <f>IF(R15="","",VLOOKUP($R15,Data!$B$4:$X$2000,Data!$I$2-1,FALSE))</f>
        <v/>
      </c>
      <c r="G15" t="str">
        <f>IF(R15="","",VLOOKUP($R15,Data!$B$4:$X$2000,Data!$J$2-1,FALSE))</f>
        <v/>
      </c>
      <c r="H15" t="str">
        <f>IF(R15="","",VLOOKUP($R15,Data!$B$4:$X$2000,Data!$K$2-1,FALSE))</f>
        <v/>
      </c>
      <c r="I15" t="str">
        <f>IF(R15="","",VLOOKUP($R15,Data!$B$4:$X$2000,Data!$L$2-1,FALSE))</f>
        <v/>
      </c>
      <c r="J15" s="10" t="str">
        <f>IF(R15="","",VLOOKUP($R15,Data!$B$4:$X$2000,Data!$N$2-1,FALSE))</f>
        <v/>
      </c>
      <c r="K15" s="10" t="str">
        <f>IF(R15="","",VLOOKUP($R15,Data!$B$4:$X$2000,Data!$Q$2-1,FALSE)+VLOOKUP($R15,Data!$B$4:$X$2000,Data!$O$2-1,FALSE))</f>
        <v/>
      </c>
      <c r="L15" s="10" t="str">
        <f t="shared" si="0"/>
        <v/>
      </c>
      <c r="M15" s="6" t="str">
        <f t="shared" si="1"/>
        <v/>
      </c>
      <c r="R15" t="str">
        <f>IF((MAX($R$4:R14)+1)&gt;Data!$B$1,"",MAX($R$4:R14)+1)</f>
        <v/>
      </c>
    </row>
    <row r="16" spans="1:18" x14ac:dyDescent="0.2">
      <c r="A16" s="11" t="str">
        <f>IF(L16="","",RANK(L16,$L$5:$L$500)+COUNTIF($L$3:L15,L16))</f>
        <v/>
      </c>
      <c r="B16" t="str">
        <f>IF(R16="","",VLOOKUP($R16,Data!$B$4:$X$2000,Data!$E$2-1,FALSE))</f>
        <v/>
      </c>
      <c r="C16" t="str">
        <f>IF(R16="","",VLOOKUP($R16,Data!$B$4:$X$2000,Data!$F$2-1,FALSE))</f>
        <v/>
      </c>
      <c r="D16" t="str">
        <f>IF(R16="","",VLOOKUP($R16,Data!$B$4:$X$2000,Data!$G$2-1,FALSE))</f>
        <v/>
      </c>
      <c r="E16" t="str">
        <f>IF(R16="","",VLOOKUP($R16,Data!$B$4:$X$2000,Data!$H$2-1,FALSE))</f>
        <v/>
      </c>
      <c r="F16" t="str">
        <f>IF(R16="","",VLOOKUP($R16,Data!$B$4:$X$2000,Data!$I$2-1,FALSE))</f>
        <v/>
      </c>
      <c r="G16" t="str">
        <f>IF(R16="","",VLOOKUP($R16,Data!$B$4:$X$2000,Data!$J$2-1,FALSE))</f>
        <v/>
      </c>
      <c r="H16" t="str">
        <f>IF(R16="","",VLOOKUP($R16,Data!$B$4:$X$2000,Data!$K$2-1,FALSE))</f>
        <v/>
      </c>
      <c r="I16" t="str">
        <f>IF(R16="","",VLOOKUP($R16,Data!$B$4:$X$2000,Data!$L$2-1,FALSE))</f>
        <v/>
      </c>
      <c r="J16" s="10" t="str">
        <f>IF(R16="","",VLOOKUP($R16,Data!$B$4:$X$2000,Data!$N$2-1,FALSE))</f>
        <v/>
      </c>
      <c r="K16" s="10" t="str">
        <f>IF(R16="","",VLOOKUP($R16,Data!$B$4:$X$2000,Data!$Q$2-1,FALSE)+VLOOKUP($R16,Data!$B$4:$X$2000,Data!$O$2-1,FALSE))</f>
        <v/>
      </c>
      <c r="L16" s="10" t="str">
        <f t="shared" si="0"/>
        <v/>
      </c>
      <c r="M16" s="6" t="str">
        <f t="shared" si="1"/>
        <v/>
      </c>
      <c r="R16" t="str">
        <f>IF((MAX($R$4:R15)+1)&gt;Data!$B$1,"",MAX($R$4:R15)+1)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IF(R17="","",VLOOKUP($R17,Data!$B$4:$X$2000,Data!$E$2-1,FALSE))</f>
        <v/>
      </c>
      <c r="C17" t="str">
        <f>IF(R17="","",VLOOKUP($R17,Data!$B$4:$X$2000,Data!$F$2-1,FALSE))</f>
        <v/>
      </c>
      <c r="D17" t="str">
        <f>IF(R17="","",VLOOKUP($R17,Data!$B$4:$X$2000,Data!$G$2-1,FALSE))</f>
        <v/>
      </c>
      <c r="E17" t="str">
        <f>IF(R17="","",VLOOKUP($R17,Data!$B$4:$X$2000,Data!$H$2-1,FALSE))</f>
        <v/>
      </c>
      <c r="F17" t="str">
        <f>IF(R17="","",VLOOKUP($R17,Data!$B$4:$X$2000,Data!$I$2-1,FALSE))</f>
        <v/>
      </c>
      <c r="G17" t="str">
        <f>IF(R17="","",VLOOKUP($R17,Data!$B$4:$X$2000,Data!$J$2-1,FALSE))</f>
        <v/>
      </c>
      <c r="H17" t="str">
        <f>IF(R17="","",VLOOKUP($R17,Data!$B$4:$X$2000,Data!$K$2-1,FALSE))</f>
        <v/>
      </c>
      <c r="I17" t="str">
        <f>IF(R17="","",VLOOKUP($R17,Data!$B$4:$X$2000,Data!$L$2-1,FALSE))</f>
        <v/>
      </c>
      <c r="J17" s="10" t="str">
        <f>IF(R17="","",VLOOKUP($R17,Data!$B$4:$X$2000,Data!$N$2-1,FALSE))</f>
        <v/>
      </c>
      <c r="K17" s="10" t="str">
        <f>IF(R17="","",VLOOKUP($R17,Data!$B$4:$X$2000,Data!$Q$2-1,FALSE)+VLOOKUP($R17,Data!$B$4:$X$2000,Data!$O$2-1,FALSE))</f>
        <v/>
      </c>
      <c r="L17" s="10" t="str">
        <f t="shared" si="0"/>
        <v/>
      </c>
      <c r="M17" s="6" t="str">
        <f t="shared" si="1"/>
        <v/>
      </c>
      <c r="R17" t="str">
        <f>IF((MAX($R$4:R16)+1)&gt;Data!$B$1,"",MAX($R$4:R16)+1)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IF(R18="","",VLOOKUP($R18,Data!$B$4:$X$2000,Data!$E$2-1,FALSE))</f>
        <v/>
      </c>
      <c r="C18" t="str">
        <f>IF(R18="","",VLOOKUP($R18,Data!$B$4:$X$2000,Data!$F$2-1,FALSE))</f>
        <v/>
      </c>
      <c r="D18" t="str">
        <f>IF(R18="","",VLOOKUP($R18,Data!$B$4:$X$2000,Data!$G$2-1,FALSE))</f>
        <v/>
      </c>
      <c r="E18" t="str">
        <f>IF(R18="","",VLOOKUP($R18,Data!$B$4:$X$2000,Data!$H$2-1,FALSE))</f>
        <v/>
      </c>
      <c r="F18" t="str">
        <f>IF(R18="","",VLOOKUP($R18,Data!$B$4:$X$2000,Data!$I$2-1,FALSE))</f>
        <v/>
      </c>
      <c r="G18" t="str">
        <f>IF(R18="","",VLOOKUP($R18,Data!$B$4:$X$2000,Data!$J$2-1,FALSE))</f>
        <v/>
      </c>
      <c r="H18" t="str">
        <f>IF(R18="","",VLOOKUP($R18,Data!$B$4:$X$2000,Data!$K$2-1,FALSE))</f>
        <v/>
      </c>
      <c r="I18" t="str">
        <f>IF(R18="","",VLOOKUP($R18,Data!$B$4:$X$2000,Data!$L$2-1,FALSE))</f>
        <v/>
      </c>
      <c r="J18" s="10" t="str">
        <f>IF(R18="","",VLOOKUP($R18,Data!$B$4:$X$2000,Data!$N$2-1,FALSE))</f>
        <v/>
      </c>
      <c r="K18" s="10" t="str">
        <f>IF(R18="","",VLOOKUP($R18,Data!$B$4:$X$2000,Data!$Q$2-1,FALSE)+VLOOKUP($R18,Data!$B$4:$X$2000,Data!$O$2-1,FALSE))</f>
        <v/>
      </c>
      <c r="L18" s="10" t="str">
        <f t="shared" si="0"/>
        <v/>
      </c>
      <c r="M18" s="6" t="str">
        <f t="shared" si="1"/>
        <v/>
      </c>
      <c r="R18" t="str">
        <f>IF((MAX($R$4:R17)+1)&gt;Data!$B$1,"",MAX($R$4:R17)+1)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IF(R19="","",VLOOKUP($R19,Data!$B$4:$X$2000,Data!$E$2-1,FALSE))</f>
        <v/>
      </c>
      <c r="C19" t="str">
        <f>IF(R19="","",VLOOKUP($R19,Data!$B$4:$X$2000,Data!$F$2-1,FALSE))</f>
        <v/>
      </c>
      <c r="D19" t="str">
        <f>IF(R19="","",VLOOKUP($R19,Data!$B$4:$X$2000,Data!$G$2-1,FALSE))</f>
        <v/>
      </c>
      <c r="E19" t="str">
        <f>IF(R19="","",VLOOKUP($R19,Data!$B$4:$X$2000,Data!$H$2-1,FALSE))</f>
        <v/>
      </c>
      <c r="F19" t="str">
        <f>IF(R19="","",VLOOKUP($R19,Data!$B$4:$X$2000,Data!$I$2-1,FALSE))</f>
        <v/>
      </c>
      <c r="G19" t="str">
        <f>IF(R19="","",VLOOKUP($R19,Data!$B$4:$X$2000,Data!$J$2-1,FALSE))</f>
        <v/>
      </c>
      <c r="H19" t="str">
        <f>IF(R19="","",VLOOKUP($R19,Data!$B$4:$X$2000,Data!$K$2-1,FALSE))</f>
        <v/>
      </c>
      <c r="I19" t="str">
        <f>IF(R19="","",VLOOKUP($R19,Data!$B$4:$X$2000,Data!$L$2-1,FALSE))</f>
        <v/>
      </c>
      <c r="J19" s="10" t="str">
        <f>IF(R19="","",VLOOKUP($R19,Data!$B$4:$X$2000,Data!$N$2-1,FALSE))</f>
        <v/>
      </c>
      <c r="K19" s="10" t="str">
        <f>IF(R19="","",VLOOKUP($R19,Data!$B$4:$X$2000,Data!$Q$2-1,FALSE)+VLOOKUP($R19,Data!$B$4:$X$2000,Data!$O$2-1,FALSE))</f>
        <v/>
      </c>
      <c r="L19" s="10" t="str">
        <f t="shared" si="0"/>
        <v/>
      </c>
      <c r="M19" s="6" t="str">
        <f t="shared" si="1"/>
        <v/>
      </c>
      <c r="R19" t="str">
        <f>IF((MAX($R$4:R18)+1)&gt;Data!$B$1,"",MAX($R$4:R18)+1)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IF(R20="","",VLOOKUP($R20,Data!$B$4:$X$2000,Data!$E$2-1,FALSE))</f>
        <v/>
      </c>
      <c r="C20" t="str">
        <f>IF(R20="","",VLOOKUP($R20,Data!$B$4:$X$2000,Data!$F$2-1,FALSE))</f>
        <v/>
      </c>
      <c r="D20" t="str">
        <f>IF(R20="","",VLOOKUP($R20,Data!$B$4:$X$2000,Data!$G$2-1,FALSE))</f>
        <v/>
      </c>
      <c r="E20" t="str">
        <f>IF(R20="","",VLOOKUP($R20,Data!$B$4:$X$2000,Data!$H$2-1,FALSE))</f>
        <v/>
      </c>
      <c r="F20" t="str">
        <f>IF(R20="","",VLOOKUP($R20,Data!$B$4:$X$2000,Data!$I$2-1,FALSE))</f>
        <v/>
      </c>
      <c r="G20" t="str">
        <f>IF(R20="","",VLOOKUP($R20,Data!$B$4:$X$2000,Data!$J$2-1,FALSE))</f>
        <v/>
      </c>
      <c r="H20" t="str">
        <f>IF(R20="","",VLOOKUP($R20,Data!$B$4:$X$2000,Data!$K$2-1,FALSE))</f>
        <v/>
      </c>
      <c r="I20" t="str">
        <f>IF(R20="","",VLOOKUP($R20,Data!$B$4:$X$2000,Data!$L$2-1,FALSE))</f>
        <v/>
      </c>
      <c r="J20" s="10" t="str">
        <f>IF(R20="","",VLOOKUP($R20,Data!$B$4:$X$2000,Data!$N$2-1,FALSE))</f>
        <v/>
      </c>
      <c r="K20" s="10" t="str">
        <f>IF(R20="","",VLOOKUP($R20,Data!$B$4:$X$2000,Data!$Q$2-1,FALSE)+VLOOKUP($R20,Data!$B$4:$X$2000,Data!$O$2-1,FALSE))</f>
        <v/>
      </c>
      <c r="L20" s="10" t="str">
        <f t="shared" si="0"/>
        <v/>
      </c>
      <c r="M20" s="6" t="str">
        <f t="shared" si="1"/>
        <v/>
      </c>
      <c r="R20" t="str">
        <f>IF((MAX($R$4:R19)+1)&gt;Data!$B$1,"",MAX($R$4:R19)+1)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IF(R21="","",VLOOKUP($R21,Data!$B$4:$X$2000,Data!$E$2-1,FALSE))</f>
        <v/>
      </c>
      <c r="C21" t="str">
        <f>IF(R21="","",VLOOKUP($R21,Data!$B$4:$X$2000,Data!$F$2-1,FALSE))</f>
        <v/>
      </c>
      <c r="D21" t="str">
        <f>IF(R21="","",VLOOKUP($R21,Data!$B$4:$X$2000,Data!$G$2-1,FALSE))</f>
        <v/>
      </c>
      <c r="E21" t="str">
        <f>IF(R21="","",VLOOKUP($R21,Data!$B$4:$X$2000,Data!$H$2-1,FALSE))</f>
        <v/>
      </c>
      <c r="F21" t="str">
        <f>IF(R21="","",VLOOKUP($R21,Data!$B$4:$X$2000,Data!$I$2-1,FALSE))</f>
        <v/>
      </c>
      <c r="G21" t="str">
        <f>IF(R21="","",VLOOKUP($R21,Data!$B$4:$X$2000,Data!$J$2-1,FALSE))</f>
        <v/>
      </c>
      <c r="H21" t="str">
        <f>IF(R21="","",VLOOKUP($R21,Data!$B$4:$X$2000,Data!$K$2-1,FALSE))</f>
        <v/>
      </c>
      <c r="I21" t="str">
        <f>IF(R21="","",VLOOKUP($R21,Data!$B$4:$X$2000,Data!$L$2-1,FALSE))</f>
        <v/>
      </c>
      <c r="J21" s="10" t="str">
        <f>IF(R21="","",VLOOKUP($R21,Data!$B$4:$X$2000,Data!$N$2-1,FALSE))</f>
        <v/>
      </c>
      <c r="K21" s="10" t="str">
        <f>IF(R21="","",VLOOKUP($R21,Data!$B$4:$X$2000,Data!$Q$2-1,FALSE)+VLOOKUP($R21,Data!$B$4:$X$2000,Data!$O$2-1,FALSE))</f>
        <v/>
      </c>
      <c r="L21" s="10" t="str">
        <f t="shared" si="0"/>
        <v/>
      </c>
      <c r="M21" s="6" t="str">
        <f t="shared" si="1"/>
        <v/>
      </c>
      <c r="R21" t="str">
        <f>IF((MAX($R$4:R20)+1)&gt;Data!$B$1,"",MAX($R$4:R20)+1)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IF(R22="","",VLOOKUP($R22,Data!$B$4:$X$2000,Data!$E$2-1,FALSE))</f>
        <v/>
      </c>
      <c r="C22" t="str">
        <f>IF(R22="","",VLOOKUP($R22,Data!$B$4:$X$2000,Data!$F$2-1,FALSE))</f>
        <v/>
      </c>
      <c r="D22" t="str">
        <f>IF(R22="","",VLOOKUP($R22,Data!$B$4:$X$2000,Data!$G$2-1,FALSE))</f>
        <v/>
      </c>
      <c r="E22" t="str">
        <f>IF(R22="","",VLOOKUP($R22,Data!$B$4:$X$2000,Data!$H$2-1,FALSE))</f>
        <v/>
      </c>
      <c r="F22" t="str">
        <f>IF(R22="","",VLOOKUP($R22,Data!$B$4:$X$2000,Data!$I$2-1,FALSE))</f>
        <v/>
      </c>
      <c r="G22" t="str">
        <f>IF(R22="","",VLOOKUP($R22,Data!$B$4:$X$2000,Data!$J$2-1,FALSE))</f>
        <v/>
      </c>
      <c r="H22" t="str">
        <f>IF(R22="","",VLOOKUP($R22,Data!$B$4:$X$2000,Data!$K$2-1,FALSE))</f>
        <v/>
      </c>
      <c r="I22" t="str">
        <f>IF(R22="","",VLOOKUP($R22,Data!$B$4:$X$2000,Data!$L$2-1,FALSE))</f>
        <v/>
      </c>
      <c r="J22" s="10" t="str">
        <f>IF(R22="","",VLOOKUP($R22,Data!$B$4:$X$2000,Data!$N$2-1,FALSE))</f>
        <v/>
      </c>
      <c r="K22" s="10" t="str">
        <f>IF(R22="","",VLOOKUP($R22,Data!$B$4:$X$2000,Data!$Q$2-1,FALSE)+VLOOKUP($R22,Data!$B$4:$X$2000,Data!$O$2-1,FALSE))</f>
        <v/>
      </c>
      <c r="L22" s="10" t="str">
        <f t="shared" si="0"/>
        <v/>
      </c>
      <c r="M22" s="6" t="str">
        <f t="shared" si="1"/>
        <v/>
      </c>
      <c r="R22" t="str">
        <f>IF((MAX($R$4:R21)+1)&gt;Data!$B$1,"",MAX($R$4:R21)+1)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IF(R23="","",VLOOKUP($R23,Data!$B$4:$X$2000,Data!$E$2-1,FALSE))</f>
        <v/>
      </c>
      <c r="C23" t="str">
        <f>IF(R23="","",VLOOKUP($R23,Data!$B$4:$X$2000,Data!$F$2-1,FALSE))</f>
        <v/>
      </c>
      <c r="D23" t="str">
        <f>IF(R23="","",VLOOKUP($R23,Data!$B$4:$X$2000,Data!$G$2-1,FALSE))</f>
        <v/>
      </c>
      <c r="E23" t="str">
        <f>IF(R23="","",VLOOKUP($R23,Data!$B$4:$X$2000,Data!$H$2-1,FALSE))</f>
        <v/>
      </c>
      <c r="F23" t="str">
        <f>IF(R23="","",VLOOKUP($R23,Data!$B$4:$X$2000,Data!$I$2-1,FALSE))</f>
        <v/>
      </c>
      <c r="G23" t="str">
        <f>IF(R23="","",VLOOKUP($R23,Data!$B$4:$X$2000,Data!$J$2-1,FALSE))</f>
        <v/>
      </c>
      <c r="H23" t="str">
        <f>IF(R23="","",VLOOKUP($R23,Data!$B$4:$X$2000,Data!$K$2-1,FALSE))</f>
        <v/>
      </c>
      <c r="I23" t="str">
        <f>IF(R23="","",VLOOKUP($R23,Data!$B$4:$X$2000,Data!$L$2-1,FALSE))</f>
        <v/>
      </c>
      <c r="J23" s="10" t="str">
        <f>IF(R23="","",VLOOKUP($R23,Data!$B$4:$X$2000,Data!$N$2-1,FALSE))</f>
        <v/>
      </c>
      <c r="K23" s="10" t="str">
        <f>IF(R23="","",VLOOKUP($R23,Data!$B$4:$X$2000,Data!$Q$2-1,FALSE)+VLOOKUP($R23,Data!$B$4:$X$2000,Data!$O$2-1,FALSE))</f>
        <v/>
      </c>
      <c r="L23" s="10" t="str">
        <f t="shared" si="0"/>
        <v/>
      </c>
      <c r="M23" s="6" t="str">
        <f t="shared" si="1"/>
        <v/>
      </c>
      <c r="R23" t="str">
        <f>IF((MAX($R$4:R22)+1)&gt;Data!$B$1,"",MAX($R$4:R22)+1)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IF(R24="","",VLOOKUP($R24,Data!$B$4:$X$2000,Data!$E$2-1,FALSE))</f>
        <v/>
      </c>
      <c r="C24" t="str">
        <f>IF(R24="","",VLOOKUP($R24,Data!$B$4:$X$2000,Data!$F$2-1,FALSE))</f>
        <v/>
      </c>
      <c r="D24" t="str">
        <f>IF(R24="","",VLOOKUP($R24,Data!$B$4:$X$2000,Data!$G$2-1,FALSE))</f>
        <v/>
      </c>
      <c r="E24" t="str">
        <f>IF(R24="","",VLOOKUP($R24,Data!$B$4:$X$2000,Data!$H$2-1,FALSE))</f>
        <v/>
      </c>
      <c r="F24" t="str">
        <f>IF(R24="","",VLOOKUP($R24,Data!$B$4:$X$2000,Data!$I$2-1,FALSE))</f>
        <v/>
      </c>
      <c r="G24" t="str">
        <f>IF(R24="","",VLOOKUP($R24,Data!$B$4:$X$2000,Data!$J$2-1,FALSE))</f>
        <v/>
      </c>
      <c r="H24" t="str">
        <f>IF(R24="","",VLOOKUP($R24,Data!$B$4:$X$2000,Data!$K$2-1,FALSE))</f>
        <v/>
      </c>
      <c r="I24" t="str">
        <f>IF(R24="","",VLOOKUP($R24,Data!$B$4:$X$2000,Data!$L$2-1,FALSE))</f>
        <v/>
      </c>
      <c r="J24" s="10" t="str">
        <f>IF(R24="","",VLOOKUP($R24,Data!$B$4:$X$2000,Data!$N$2-1,FALSE))</f>
        <v/>
      </c>
      <c r="K24" s="10" t="str">
        <f>IF(R24="","",VLOOKUP($R24,Data!$B$4:$X$2000,Data!$Q$2-1,FALSE)+VLOOKUP($R24,Data!$B$4:$X$2000,Data!$O$2-1,FALSE))</f>
        <v/>
      </c>
      <c r="L24" s="10" t="str">
        <f t="shared" si="0"/>
        <v/>
      </c>
      <c r="M24" s="6" t="str">
        <f t="shared" si="1"/>
        <v/>
      </c>
      <c r="R24" t="str">
        <f>IF((MAX($R$4:R23)+1)&gt;Data!$B$1,"",MAX($R$4:R23)+1)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IF(R25="","",VLOOKUP($R25,Data!$B$4:$X$2000,Data!$E$2-1,FALSE))</f>
        <v/>
      </c>
      <c r="C25" t="str">
        <f>IF(R25="","",VLOOKUP($R25,Data!$B$4:$X$2000,Data!$F$2-1,FALSE))</f>
        <v/>
      </c>
      <c r="D25" t="str">
        <f>IF(R25="","",VLOOKUP($R25,Data!$B$4:$X$2000,Data!$G$2-1,FALSE))</f>
        <v/>
      </c>
      <c r="E25" t="str">
        <f>IF(R25="","",VLOOKUP($R25,Data!$B$4:$X$2000,Data!$H$2-1,FALSE))</f>
        <v/>
      </c>
      <c r="F25" t="str">
        <f>IF(R25="","",VLOOKUP($R25,Data!$B$4:$X$2000,Data!$I$2-1,FALSE))</f>
        <v/>
      </c>
      <c r="G25" t="str">
        <f>IF(R25="","",VLOOKUP($R25,Data!$B$4:$X$2000,Data!$J$2-1,FALSE))</f>
        <v/>
      </c>
      <c r="H25" t="str">
        <f>IF(R25="","",VLOOKUP($R25,Data!$B$4:$X$2000,Data!$K$2-1,FALSE))</f>
        <v/>
      </c>
      <c r="I25" t="str">
        <f>IF(R25="","",VLOOKUP($R25,Data!$B$4:$X$2000,Data!$L$2-1,FALSE))</f>
        <v/>
      </c>
      <c r="J25" s="10" t="str">
        <f>IF(R25="","",VLOOKUP($R25,Data!$B$4:$X$2000,Data!$N$2-1,FALSE))</f>
        <v/>
      </c>
      <c r="K25" s="10" t="str">
        <f>IF(R25="","",VLOOKUP($R25,Data!$B$4:$X$2000,Data!$Q$2-1,FALSE)+VLOOKUP($R25,Data!$B$4:$X$2000,Data!$O$2-1,FALSE))</f>
        <v/>
      </c>
      <c r="L25" s="10" t="str">
        <f t="shared" si="0"/>
        <v/>
      </c>
      <c r="M25" s="6" t="str">
        <f t="shared" si="1"/>
        <v/>
      </c>
      <c r="R25" t="str">
        <f>IF((MAX($R$4:R24)+1)&gt;Data!$B$1,"",MAX($R$4:R24)+1)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IF(R26="","",VLOOKUP($R26,Data!$B$4:$X$2000,Data!$E$2-1,FALSE))</f>
        <v/>
      </c>
      <c r="C26" t="str">
        <f>IF(R26="","",VLOOKUP($R26,Data!$B$4:$X$2000,Data!$F$2-1,FALSE))</f>
        <v/>
      </c>
      <c r="D26" t="str">
        <f>IF(R26="","",VLOOKUP($R26,Data!$B$4:$X$2000,Data!$G$2-1,FALSE))</f>
        <v/>
      </c>
      <c r="E26" t="str">
        <f>IF(R26="","",VLOOKUP($R26,Data!$B$4:$X$2000,Data!$H$2-1,FALSE))</f>
        <v/>
      </c>
      <c r="F26" t="str">
        <f>IF(R26="","",VLOOKUP($R26,Data!$B$4:$X$2000,Data!$I$2-1,FALSE))</f>
        <v/>
      </c>
      <c r="G26" t="str">
        <f>IF(R26="","",VLOOKUP($R26,Data!$B$4:$X$2000,Data!$J$2-1,FALSE))</f>
        <v/>
      </c>
      <c r="H26" t="str">
        <f>IF(R26="","",VLOOKUP($R26,Data!$B$4:$X$2000,Data!$K$2-1,FALSE))</f>
        <v/>
      </c>
      <c r="I26" t="str">
        <f>IF(R26="","",VLOOKUP($R26,Data!$B$4:$X$2000,Data!$L$2-1,FALSE))</f>
        <v/>
      </c>
      <c r="J26" s="10" t="str">
        <f>IF(R26="","",VLOOKUP($R26,Data!$B$4:$X$2000,Data!$N$2-1,FALSE))</f>
        <v/>
      </c>
      <c r="K26" s="10" t="str">
        <f>IF(R26="","",VLOOKUP($R26,Data!$B$4:$X$2000,Data!$Q$2-1,FALSE)+VLOOKUP($R26,Data!$B$4:$X$2000,Data!$O$2-1,FALSE))</f>
        <v/>
      </c>
      <c r="L26" s="10" t="str">
        <f t="shared" si="0"/>
        <v/>
      </c>
      <c r="M26" s="6" t="str">
        <f t="shared" si="1"/>
        <v/>
      </c>
      <c r="R26" t="str">
        <f>IF((MAX($R$4:R25)+1)&gt;Data!$B$1,"",MAX($R$4:R25)+1)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IF(R27="","",VLOOKUP($R27,Data!$B$4:$X$2000,Data!$E$2-1,FALSE))</f>
        <v/>
      </c>
      <c r="C27" t="str">
        <f>IF(R27="","",VLOOKUP($R27,Data!$B$4:$X$2000,Data!$F$2-1,FALSE))</f>
        <v/>
      </c>
      <c r="D27" t="str">
        <f>IF(R27="","",VLOOKUP($R27,Data!$B$4:$X$2000,Data!$G$2-1,FALSE))</f>
        <v/>
      </c>
      <c r="E27" t="str">
        <f>IF(R27="","",VLOOKUP($R27,Data!$B$4:$X$2000,Data!$H$2-1,FALSE))</f>
        <v/>
      </c>
      <c r="F27" t="str">
        <f>IF(R27="","",VLOOKUP($R27,Data!$B$4:$X$2000,Data!$I$2-1,FALSE))</f>
        <v/>
      </c>
      <c r="G27" t="str">
        <f>IF(R27="","",VLOOKUP($R27,Data!$B$4:$X$2000,Data!$J$2-1,FALSE))</f>
        <v/>
      </c>
      <c r="H27" t="str">
        <f>IF(R27="","",VLOOKUP($R27,Data!$B$4:$X$2000,Data!$K$2-1,FALSE))</f>
        <v/>
      </c>
      <c r="I27" t="str">
        <f>IF(R27="","",VLOOKUP($R27,Data!$B$4:$X$2000,Data!$L$2-1,FALSE))</f>
        <v/>
      </c>
      <c r="J27" s="10" t="str">
        <f>IF(R27="","",VLOOKUP($R27,Data!$B$4:$X$2000,Data!$N$2-1,FALSE))</f>
        <v/>
      </c>
      <c r="K27" s="10" t="str">
        <f>IF(R27="","",VLOOKUP($R27,Data!$B$4:$X$2000,Data!$Q$2-1,FALSE)+VLOOKUP($R27,Data!$B$4:$X$2000,Data!$O$2-1,FALSE))</f>
        <v/>
      </c>
      <c r="L27" s="10" t="str">
        <f t="shared" si="0"/>
        <v/>
      </c>
      <c r="M27" s="6" t="str">
        <f t="shared" si="1"/>
        <v/>
      </c>
      <c r="R27" t="str">
        <f>IF((MAX($R$4:R26)+1)&gt;Data!$B$1,"",MAX($R$4:R26)+1)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IF(R28="","",VLOOKUP($R28,Data!$B$4:$X$2000,Data!$E$2-1,FALSE))</f>
        <v/>
      </c>
      <c r="C28" t="str">
        <f>IF(R28="","",VLOOKUP($R28,Data!$B$4:$X$2000,Data!$F$2-1,FALSE))</f>
        <v/>
      </c>
      <c r="D28" t="str">
        <f>IF(R28="","",VLOOKUP($R28,Data!$B$4:$X$2000,Data!$G$2-1,FALSE))</f>
        <v/>
      </c>
      <c r="E28" t="str">
        <f>IF(R28="","",VLOOKUP($R28,Data!$B$4:$X$2000,Data!$H$2-1,FALSE))</f>
        <v/>
      </c>
      <c r="F28" t="str">
        <f>IF(R28="","",VLOOKUP($R28,Data!$B$4:$X$2000,Data!$I$2-1,FALSE))</f>
        <v/>
      </c>
      <c r="G28" t="str">
        <f>IF(R28="","",VLOOKUP($R28,Data!$B$4:$X$2000,Data!$J$2-1,FALSE))</f>
        <v/>
      </c>
      <c r="H28" t="str">
        <f>IF(R28="","",VLOOKUP($R28,Data!$B$4:$X$2000,Data!$K$2-1,FALSE))</f>
        <v/>
      </c>
      <c r="I28" t="str">
        <f>IF(R28="","",VLOOKUP($R28,Data!$B$4:$X$2000,Data!$L$2-1,FALSE))</f>
        <v/>
      </c>
      <c r="J28" s="10" t="str">
        <f>IF(R28="","",VLOOKUP($R28,Data!$B$4:$X$2000,Data!$N$2-1,FALSE))</f>
        <v/>
      </c>
      <c r="K28" s="10" t="str">
        <f>IF(R28="","",VLOOKUP($R28,Data!$B$4:$X$2000,Data!$Q$2-1,FALSE)+VLOOKUP($R28,Data!$B$4:$X$2000,Data!$O$2-1,FALSE))</f>
        <v/>
      </c>
      <c r="L28" s="10" t="str">
        <f t="shared" si="0"/>
        <v/>
      </c>
      <c r="M28" s="6" t="str">
        <f t="shared" si="1"/>
        <v/>
      </c>
      <c r="R28" t="str">
        <f>IF((MAX($R$4:R27)+1)&gt;Data!$B$1,"",MAX($R$4:R27)+1)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IF(R29="","",VLOOKUP($R29,Data!$B$4:$X$2000,Data!$E$2-1,FALSE))</f>
        <v/>
      </c>
      <c r="C29" t="str">
        <f>IF(R29="","",VLOOKUP($R29,Data!$B$4:$X$2000,Data!$F$2-1,FALSE))</f>
        <v/>
      </c>
      <c r="D29" t="str">
        <f>IF(R29="","",VLOOKUP($R29,Data!$B$4:$X$2000,Data!$G$2-1,FALSE))</f>
        <v/>
      </c>
      <c r="E29" t="str">
        <f>IF(R29="","",VLOOKUP($R29,Data!$B$4:$X$2000,Data!$H$2-1,FALSE))</f>
        <v/>
      </c>
      <c r="F29" t="str">
        <f>IF(R29="","",VLOOKUP($R29,Data!$B$4:$X$2000,Data!$I$2-1,FALSE))</f>
        <v/>
      </c>
      <c r="G29" t="str">
        <f>IF(R29="","",VLOOKUP($R29,Data!$B$4:$X$2000,Data!$J$2-1,FALSE))</f>
        <v/>
      </c>
      <c r="H29" t="str">
        <f>IF(R29="","",VLOOKUP($R29,Data!$B$4:$X$2000,Data!$K$2-1,FALSE))</f>
        <v/>
      </c>
      <c r="I29" t="str">
        <f>IF(R29="","",VLOOKUP($R29,Data!$B$4:$X$2000,Data!$L$2-1,FALSE))</f>
        <v/>
      </c>
      <c r="J29" s="10" t="str">
        <f>IF(R29="","",VLOOKUP($R29,Data!$B$4:$X$2000,Data!$N$2-1,FALSE))</f>
        <v/>
      </c>
      <c r="K29" s="10" t="str">
        <f>IF(R29="","",VLOOKUP($R29,Data!$B$4:$X$2000,Data!$Q$2-1,FALSE)+VLOOKUP($R29,Data!$B$4:$X$2000,Data!$O$2-1,FALSE))</f>
        <v/>
      </c>
      <c r="L29" s="10" t="str">
        <f t="shared" si="0"/>
        <v/>
      </c>
      <c r="M29" s="6" t="str">
        <f t="shared" si="1"/>
        <v/>
      </c>
      <c r="R29" t="str">
        <f>IF((MAX($R$4:R28)+1)&gt;Data!$B$1,"",MAX($R$4:R28)+1)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IF(R30="","",VLOOKUP($R30,Data!$B$4:$X$2000,Data!$E$2-1,FALSE))</f>
        <v/>
      </c>
      <c r="C30" t="str">
        <f>IF(R30="","",VLOOKUP($R30,Data!$B$4:$X$2000,Data!$F$2-1,FALSE))</f>
        <v/>
      </c>
      <c r="D30" t="str">
        <f>IF(R30="","",VLOOKUP($R30,Data!$B$4:$X$2000,Data!$G$2-1,FALSE))</f>
        <v/>
      </c>
      <c r="E30" t="str">
        <f>IF(R30="","",VLOOKUP($R30,Data!$B$4:$X$2000,Data!$H$2-1,FALSE))</f>
        <v/>
      </c>
      <c r="F30" t="str">
        <f>IF(R30="","",VLOOKUP($R30,Data!$B$4:$X$2000,Data!$I$2-1,FALSE))</f>
        <v/>
      </c>
      <c r="G30" t="str">
        <f>IF(R30="","",VLOOKUP($R30,Data!$B$4:$X$2000,Data!$J$2-1,FALSE))</f>
        <v/>
      </c>
      <c r="H30" t="str">
        <f>IF(R30="","",VLOOKUP($R30,Data!$B$4:$X$2000,Data!$K$2-1,FALSE))</f>
        <v/>
      </c>
      <c r="I30" t="str">
        <f>IF(R30="","",VLOOKUP($R30,Data!$B$4:$X$2000,Data!$L$2-1,FALSE))</f>
        <v/>
      </c>
      <c r="J30" s="10" t="str">
        <f>IF(R30="","",VLOOKUP($R30,Data!$B$4:$X$2000,Data!$N$2-1,FALSE))</f>
        <v/>
      </c>
      <c r="K30" s="10" t="str">
        <f>IF(R30="","",VLOOKUP($R30,Data!$B$4:$X$2000,Data!$Q$2-1,FALSE)+VLOOKUP($R30,Data!$B$4:$X$2000,Data!$O$2-1,FALSE))</f>
        <v/>
      </c>
      <c r="L30" s="10" t="str">
        <f t="shared" si="0"/>
        <v/>
      </c>
      <c r="M30" s="6" t="str">
        <f t="shared" si="1"/>
        <v/>
      </c>
      <c r="R30" t="str">
        <f>IF((MAX($R$4:R29)+1)&gt;Data!$B$1,"",MAX($R$4:R29)+1)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IF(R31="","",VLOOKUP($R31,Data!$B$4:$X$2000,Data!$E$2-1,FALSE))</f>
        <v/>
      </c>
      <c r="C31" t="str">
        <f>IF(R31="","",VLOOKUP($R31,Data!$B$4:$X$2000,Data!$F$2-1,FALSE))</f>
        <v/>
      </c>
      <c r="D31" t="str">
        <f>IF(R31="","",VLOOKUP($R31,Data!$B$4:$X$2000,Data!$G$2-1,FALSE))</f>
        <v/>
      </c>
      <c r="E31" t="str">
        <f>IF(R31="","",VLOOKUP($R31,Data!$B$4:$X$2000,Data!$H$2-1,FALSE))</f>
        <v/>
      </c>
      <c r="F31" t="str">
        <f>IF(R31="","",VLOOKUP($R31,Data!$B$4:$X$2000,Data!$I$2-1,FALSE))</f>
        <v/>
      </c>
      <c r="G31" t="str">
        <f>IF(R31="","",VLOOKUP($R31,Data!$B$4:$X$2000,Data!$J$2-1,FALSE))</f>
        <v/>
      </c>
      <c r="H31" t="str">
        <f>IF(R31="","",VLOOKUP($R31,Data!$B$4:$X$2000,Data!$K$2-1,FALSE))</f>
        <v/>
      </c>
      <c r="I31" t="str">
        <f>IF(R31="","",VLOOKUP($R31,Data!$B$4:$X$2000,Data!$L$2-1,FALSE))</f>
        <v/>
      </c>
      <c r="J31" s="10" t="str">
        <f>IF(R31="","",VLOOKUP($R31,Data!$B$4:$X$2000,Data!$N$2-1,FALSE))</f>
        <v/>
      </c>
      <c r="K31" s="10" t="str">
        <f>IF(R31="","",VLOOKUP($R31,Data!$B$4:$X$2000,Data!$Q$2-1,FALSE)+VLOOKUP($R31,Data!$B$4:$X$2000,Data!$O$2-1,FALSE))</f>
        <v/>
      </c>
      <c r="L31" s="10" t="str">
        <f t="shared" si="0"/>
        <v/>
      </c>
      <c r="M31" s="6" t="str">
        <f t="shared" si="1"/>
        <v/>
      </c>
      <c r="R31" t="str">
        <f>IF((MAX($R$4:R30)+1)&gt;Data!$B$1,"",MAX($R$4:R30)+1)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IF(R32="","",VLOOKUP($R32,Data!$B$4:$X$2000,Data!$E$2-1,FALSE))</f>
        <v/>
      </c>
      <c r="C32" t="str">
        <f>IF(R32="","",VLOOKUP($R32,Data!$B$4:$X$2000,Data!$F$2-1,FALSE))</f>
        <v/>
      </c>
      <c r="D32" t="str">
        <f>IF(R32="","",VLOOKUP($R32,Data!$B$4:$X$2000,Data!$G$2-1,FALSE))</f>
        <v/>
      </c>
      <c r="E32" t="str">
        <f>IF(R32="","",VLOOKUP($R32,Data!$B$4:$X$2000,Data!$H$2-1,FALSE))</f>
        <v/>
      </c>
      <c r="F32" t="str">
        <f>IF(R32="","",VLOOKUP($R32,Data!$B$4:$X$2000,Data!$I$2-1,FALSE))</f>
        <v/>
      </c>
      <c r="G32" t="str">
        <f>IF(R32="","",VLOOKUP($R32,Data!$B$4:$X$2000,Data!$J$2-1,FALSE))</f>
        <v/>
      </c>
      <c r="H32" t="str">
        <f>IF(R32="","",VLOOKUP($R32,Data!$B$4:$X$2000,Data!$K$2-1,FALSE))</f>
        <v/>
      </c>
      <c r="I32" t="str">
        <f>IF(R32="","",VLOOKUP($R32,Data!$B$4:$X$2000,Data!$L$2-1,FALSE))</f>
        <v/>
      </c>
      <c r="J32" s="10" t="str">
        <f>IF(R32="","",VLOOKUP($R32,Data!$B$4:$X$2000,Data!$N$2-1,FALSE))</f>
        <v/>
      </c>
      <c r="K32" s="10" t="str">
        <f>IF(R32="","",VLOOKUP($R32,Data!$B$4:$X$2000,Data!$Q$2-1,FALSE)+VLOOKUP($R32,Data!$B$4:$X$2000,Data!$O$2-1,FALSE))</f>
        <v/>
      </c>
      <c r="L32" s="10" t="str">
        <f t="shared" si="0"/>
        <v/>
      </c>
      <c r="M32" s="6" t="str">
        <f t="shared" si="1"/>
        <v/>
      </c>
      <c r="R32" t="str">
        <f>IF((MAX($R$4:R31)+1)&gt;Data!$B$1,"",MAX($R$4:R31)+1)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IF(R33="","",VLOOKUP($R33,Data!$B$4:$X$2000,Data!$E$2-1,FALSE))</f>
        <v/>
      </c>
      <c r="C33" t="str">
        <f>IF(R33="","",VLOOKUP($R33,Data!$B$4:$X$2000,Data!$F$2-1,FALSE))</f>
        <v/>
      </c>
      <c r="D33" t="str">
        <f>IF(R33="","",VLOOKUP($R33,Data!$B$4:$X$2000,Data!$G$2-1,FALSE))</f>
        <v/>
      </c>
      <c r="E33" t="str">
        <f>IF(R33="","",VLOOKUP($R33,Data!$B$4:$X$2000,Data!$H$2-1,FALSE))</f>
        <v/>
      </c>
      <c r="F33" t="str">
        <f>IF(R33="","",VLOOKUP($R33,Data!$B$4:$X$2000,Data!$I$2-1,FALSE))</f>
        <v/>
      </c>
      <c r="G33" t="str">
        <f>IF(R33="","",VLOOKUP($R33,Data!$B$4:$X$2000,Data!$J$2-1,FALSE))</f>
        <v/>
      </c>
      <c r="H33" t="str">
        <f>IF(R33="","",VLOOKUP($R33,Data!$B$4:$X$2000,Data!$K$2-1,FALSE))</f>
        <v/>
      </c>
      <c r="I33" t="str">
        <f>IF(R33="","",VLOOKUP($R33,Data!$B$4:$X$2000,Data!$L$2-1,FALSE))</f>
        <v/>
      </c>
      <c r="J33" s="10" t="str">
        <f>IF(R33="","",VLOOKUP($R33,Data!$B$4:$X$2000,Data!$N$2-1,FALSE))</f>
        <v/>
      </c>
      <c r="K33" s="10" t="str">
        <f>IF(R33="","",VLOOKUP($R33,Data!$B$4:$X$2000,Data!$Q$2-1,FALSE)+VLOOKUP($R33,Data!$B$4:$X$2000,Data!$O$2-1,FALSE))</f>
        <v/>
      </c>
      <c r="L33" s="10" t="str">
        <f t="shared" si="0"/>
        <v/>
      </c>
      <c r="M33" s="6" t="str">
        <f t="shared" si="1"/>
        <v/>
      </c>
      <c r="R33" t="str">
        <f>IF((MAX($R$4:R32)+1)&gt;Data!$B$1,"",MAX($R$4:R32)+1)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IF(R34="","",VLOOKUP($R34,Data!$B$4:$X$2000,Data!$E$2-1,FALSE))</f>
        <v/>
      </c>
      <c r="C34" t="str">
        <f>IF(R34="","",VLOOKUP($R34,Data!$B$4:$X$2000,Data!$F$2-1,FALSE))</f>
        <v/>
      </c>
      <c r="D34" t="str">
        <f>IF(R34="","",VLOOKUP($R34,Data!$B$4:$X$2000,Data!$G$2-1,FALSE))</f>
        <v/>
      </c>
      <c r="E34" t="str">
        <f>IF(R34="","",VLOOKUP($R34,Data!$B$4:$X$2000,Data!$H$2-1,FALSE))</f>
        <v/>
      </c>
      <c r="F34" t="str">
        <f>IF(R34="","",VLOOKUP($R34,Data!$B$4:$X$2000,Data!$I$2-1,FALSE))</f>
        <v/>
      </c>
      <c r="G34" t="str">
        <f>IF(R34="","",VLOOKUP($R34,Data!$B$4:$X$2000,Data!$J$2-1,FALSE))</f>
        <v/>
      </c>
      <c r="H34" t="str">
        <f>IF(R34="","",VLOOKUP($R34,Data!$B$4:$X$2000,Data!$K$2-1,FALSE))</f>
        <v/>
      </c>
      <c r="I34" t="str">
        <f>IF(R34="","",VLOOKUP($R34,Data!$B$4:$X$2000,Data!$L$2-1,FALSE))</f>
        <v/>
      </c>
      <c r="J34" s="10" t="str">
        <f>IF(R34="","",VLOOKUP($R34,Data!$B$4:$X$2000,Data!$N$2-1,FALSE))</f>
        <v/>
      </c>
      <c r="K34" s="10" t="str">
        <f>IF(R34="","",VLOOKUP($R34,Data!$B$4:$X$2000,Data!$Q$2-1,FALSE)+VLOOKUP($R34,Data!$B$4:$X$2000,Data!$O$2-1,FALSE))</f>
        <v/>
      </c>
      <c r="L34" s="10" t="str">
        <f t="shared" si="0"/>
        <v/>
      </c>
      <c r="M34" s="6" t="str">
        <f t="shared" si="1"/>
        <v/>
      </c>
      <c r="R34" t="str">
        <f>IF((MAX($R$4:R33)+1)&gt;Data!$B$1,"",MAX($R$4:R33)+1)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IF(R35="","",VLOOKUP($R35,Data!$B$4:$X$2000,Data!$E$2-1,FALSE))</f>
        <v/>
      </c>
      <c r="C35" t="str">
        <f>IF(R35="","",VLOOKUP($R35,Data!$B$4:$X$2000,Data!$F$2-1,FALSE))</f>
        <v/>
      </c>
      <c r="D35" t="str">
        <f>IF(R35="","",VLOOKUP($R35,Data!$B$4:$X$2000,Data!$G$2-1,FALSE))</f>
        <v/>
      </c>
      <c r="E35" t="str">
        <f>IF(R35="","",VLOOKUP($R35,Data!$B$4:$X$2000,Data!$H$2-1,FALSE))</f>
        <v/>
      </c>
      <c r="F35" t="str">
        <f>IF(R35="","",VLOOKUP($R35,Data!$B$4:$X$2000,Data!$I$2-1,FALSE))</f>
        <v/>
      </c>
      <c r="G35" t="str">
        <f>IF(R35="","",VLOOKUP($R35,Data!$B$4:$X$2000,Data!$J$2-1,FALSE))</f>
        <v/>
      </c>
      <c r="H35" t="str">
        <f>IF(R35="","",VLOOKUP($R35,Data!$B$4:$X$2000,Data!$K$2-1,FALSE))</f>
        <v/>
      </c>
      <c r="I35" t="str">
        <f>IF(R35="","",VLOOKUP($R35,Data!$B$4:$X$2000,Data!$L$2-1,FALSE))</f>
        <v/>
      </c>
      <c r="J35" s="10" t="str">
        <f>IF(R35="","",VLOOKUP($R35,Data!$B$4:$X$2000,Data!$N$2-1,FALSE))</f>
        <v/>
      </c>
      <c r="K35" s="10" t="str">
        <f>IF(R35="","",VLOOKUP($R35,Data!$B$4:$X$2000,Data!$Q$2-1,FALSE)+VLOOKUP($R35,Data!$B$4:$X$2000,Data!$O$2-1,FALSE))</f>
        <v/>
      </c>
      <c r="L35" s="10" t="str">
        <f t="shared" si="0"/>
        <v/>
      </c>
      <c r="M35" s="6" t="str">
        <f t="shared" si="1"/>
        <v/>
      </c>
      <c r="R35" t="str">
        <f>IF((MAX($R$4:R34)+1)&gt;Data!$B$1,"",MAX($R$4:R34)+1)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IF(R36="","",VLOOKUP($R36,Data!$B$4:$X$2000,Data!$E$2-1,FALSE))</f>
        <v/>
      </c>
      <c r="C36" t="str">
        <f>IF(R36="","",VLOOKUP($R36,Data!$B$4:$X$2000,Data!$F$2-1,FALSE))</f>
        <v/>
      </c>
      <c r="D36" t="str">
        <f>IF(R36="","",VLOOKUP($R36,Data!$B$4:$X$2000,Data!$G$2-1,FALSE))</f>
        <v/>
      </c>
      <c r="E36" t="str">
        <f>IF(R36="","",VLOOKUP($R36,Data!$B$4:$X$2000,Data!$H$2-1,FALSE))</f>
        <v/>
      </c>
      <c r="F36" t="str">
        <f>IF(R36="","",VLOOKUP($R36,Data!$B$4:$X$2000,Data!$I$2-1,FALSE))</f>
        <v/>
      </c>
      <c r="G36" t="str">
        <f>IF(R36="","",VLOOKUP($R36,Data!$B$4:$X$2000,Data!$J$2-1,FALSE))</f>
        <v/>
      </c>
      <c r="H36" t="str">
        <f>IF(R36="","",VLOOKUP($R36,Data!$B$4:$X$2000,Data!$K$2-1,FALSE))</f>
        <v/>
      </c>
      <c r="I36" t="str">
        <f>IF(R36="","",VLOOKUP($R36,Data!$B$4:$X$2000,Data!$L$2-1,FALSE))</f>
        <v/>
      </c>
      <c r="J36" s="10" t="str">
        <f>IF(R36="","",VLOOKUP($R36,Data!$B$4:$X$2000,Data!$N$2-1,FALSE))</f>
        <v/>
      </c>
      <c r="K36" s="10" t="str">
        <f>IF(R36="","",VLOOKUP($R36,Data!$B$4:$X$2000,Data!$Q$2-1,FALSE)+VLOOKUP($R36,Data!$B$4:$X$2000,Data!$O$2-1,FALSE))</f>
        <v/>
      </c>
      <c r="L36" s="10" t="str">
        <f t="shared" si="0"/>
        <v/>
      </c>
      <c r="M36" s="6" t="str">
        <f t="shared" si="1"/>
        <v/>
      </c>
      <c r="R36" t="str">
        <f>IF((MAX($R$4:R35)+1)&gt;Data!$B$1,"",MAX($R$4:R35)+1)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IF(R37="","",VLOOKUP($R37,Data!$B$4:$X$2000,Data!$E$2-1,FALSE))</f>
        <v/>
      </c>
      <c r="C37" t="str">
        <f>IF(R37="","",VLOOKUP($R37,Data!$B$4:$X$2000,Data!$F$2-1,FALSE))</f>
        <v/>
      </c>
      <c r="D37" t="str">
        <f>IF(R37="","",VLOOKUP($R37,Data!$B$4:$X$2000,Data!$G$2-1,FALSE))</f>
        <v/>
      </c>
      <c r="E37" t="str">
        <f>IF(R37="","",VLOOKUP($R37,Data!$B$4:$X$2000,Data!$H$2-1,FALSE))</f>
        <v/>
      </c>
      <c r="F37" t="str">
        <f>IF(R37="","",VLOOKUP($R37,Data!$B$4:$X$2000,Data!$I$2-1,FALSE))</f>
        <v/>
      </c>
      <c r="G37" t="str">
        <f>IF(R37="","",VLOOKUP($R37,Data!$B$4:$X$2000,Data!$J$2-1,FALSE))</f>
        <v/>
      </c>
      <c r="H37" t="str">
        <f>IF(R37="","",VLOOKUP($R37,Data!$B$4:$X$2000,Data!$K$2-1,FALSE))</f>
        <v/>
      </c>
      <c r="I37" t="str">
        <f>IF(R37="","",VLOOKUP($R37,Data!$B$4:$X$2000,Data!$L$2-1,FALSE))</f>
        <v/>
      </c>
      <c r="J37" s="10" t="str">
        <f>IF(R37="","",VLOOKUP($R37,Data!$B$4:$X$2000,Data!$N$2-1,FALSE))</f>
        <v/>
      </c>
      <c r="K37" s="10" t="str">
        <f>IF(R37="","",VLOOKUP($R37,Data!$B$4:$X$2000,Data!$Q$2-1,FALSE)+VLOOKUP($R37,Data!$B$4:$X$2000,Data!$O$2-1,FALSE))</f>
        <v/>
      </c>
      <c r="L37" s="10" t="str">
        <f t="shared" si="0"/>
        <v/>
      </c>
      <c r="M37" s="6" t="str">
        <f t="shared" si="1"/>
        <v/>
      </c>
      <c r="R37" t="str">
        <f>IF((MAX($R$4:R36)+1)&gt;Data!$B$1,"",MAX($R$4:R36)+1)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IF(R38="","",VLOOKUP($R38,Data!$B$4:$X$2000,Data!$E$2-1,FALSE))</f>
        <v/>
      </c>
      <c r="C38" t="str">
        <f>IF(R38="","",VLOOKUP($R38,Data!$B$4:$X$2000,Data!$F$2-1,FALSE))</f>
        <v/>
      </c>
      <c r="D38" t="str">
        <f>IF(R38="","",VLOOKUP($R38,Data!$B$4:$X$2000,Data!$G$2-1,FALSE))</f>
        <v/>
      </c>
      <c r="E38" t="str">
        <f>IF(R38="","",VLOOKUP($R38,Data!$B$4:$X$2000,Data!$H$2-1,FALSE))</f>
        <v/>
      </c>
      <c r="F38" t="str">
        <f>IF(R38="","",VLOOKUP($R38,Data!$B$4:$X$2000,Data!$I$2-1,FALSE))</f>
        <v/>
      </c>
      <c r="G38" t="str">
        <f>IF(R38="","",VLOOKUP($R38,Data!$B$4:$X$2000,Data!$J$2-1,FALSE))</f>
        <v/>
      </c>
      <c r="H38" t="str">
        <f>IF(R38="","",VLOOKUP($R38,Data!$B$4:$X$2000,Data!$K$2-1,FALSE))</f>
        <v/>
      </c>
      <c r="I38" t="str">
        <f>IF(R38="","",VLOOKUP($R38,Data!$B$4:$X$2000,Data!$L$2-1,FALSE))</f>
        <v/>
      </c>
      <c r="J38" s="10" t="str">
        <f>IF(R38="","",VLOOKUP($R38,Data!$B$4:$X$2000,Data!$N$2-1,FALSE))</f>
        <v/>
      </c>
      <c r="K38" s="10" t="str">
        <f>IF(R38="","",VLOOKUP($R38,Data!$B$4:$X$2000,Data!$Q$2-1,FALSE)+VLOOKUP($R38,Data!$B$4:$X$2000,Data!$O$2-1,FALSE))</f>
        <v/>
      </c>
      <c r="L38" s="10" t="str">
        <f t="shared" si="0"/>
        <v/>
      </c>
      <c r="M38" s="6" t="str">
        <f t="shared" si="1"/>
        <v/>
      </c>
      <c r="R38" t="str">
        <f>IF((MAX($R$4:R37)+1)&gt;Data!$B$1,"",MAX($R$4:R37)+1)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IF(R39="","",VLOOKUP($R39,Data!$B$4:$X$2000,Data!$E$2-1,FALSE))</f>
        <v/>
      </c>
      <c r="C39" t="str">
        <f>IF(R39="","",VLOOKUP($R39,Data!$B$4:$X$2000,Data!$F$2-1,FALSE))</f>
        <v/>
      </c>
      <c r="D39" t="str">
        <f>IF(R39="","",VLOOKUP($R39,Data!$B$4:$X$2000,Data!$G$2-1,FALSE))</f>
        <v/>
      </c>
      <c r="E39" t="str">
        <f>IF(R39="","",VLOOKUP($R39,Data!$B$4:$X$2000,Data!$H$2-1,FALSE))</f>
        <v/>
      </c>
      <c r="F39" t="str">
        <f>IF(R39="","",VLOOKUP($R39,Data!$B$4:$X$2000,Data!$I$2-1,FALSE))</f>
        <v/>
      </c>
      <c r="G39" t="str">
        <f>IF(R39="","",VLOOKUP($R39,Data!$B$4:$X$2000,Data!$J$2-1,FALSE))</f>
        <v/>
      </c>
      <c r="H39" t="str">
        <f>IF(R39="","",VLOOKUP($R39,Data!$B$4:$X$2000,Data!$K$2-1,FALSE))</f>
        <v/>
      </c>
      <c r="I39" t="str">
        <f>IF(R39="","",VLOOKUP($R39,Data!$B$4:$X$2000,Data!$L$2-1,FALSE))</f>
        <v/>
      </c>
      <c r="J39" s="10" t="str">
        <f>IF(R39="","",VLOOKUP($R39,Data!$B$4:$X$2000,Data!$N$2-1,FALSE))</f>
        <v/>
      </c>
      <c r="K39" s="10" t="str">
        <f>IF(R39="","",VLOOKUP($R39,Data!$B$4:$X$2000,Data!$Q$2-1,FALSE)+VLOOKUP($R39,Data!$B$4:$X$2000,Data!$O$2-1,FALSE))</f>
        <v/>
      </c>
      <c r="L39" s="10" t="str">
        <f t="shared" si="0"/>
        <v/>
      </c>
      <c r="M39" s="6" t="str">
        <f t="shared" si="1"/>
        <v/>
      </c>
      <c r="R39" t="str">
        <f>IF((MAX($R$4:R38)+1)&gt;Data!$B$1,"",MAX($R$4:R38)+1)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IF(R40="","",VLOOKUP($R40,Data!$B$4:$X$2000,Data!$E$2-1,FALSE))</f>
        <v/>
      </c>
      <c r="C40" t="str">
        <f>IF(R40="","",VLOOKUP($R40,Data!$B$4:$X$2000,Data!$F$2-1,FALSE))</f>
        <v/>
      </c>
      <c r="D40" t="str">
        <f>IF(R40="","",VLOOKUP($R40,Data!$B$4:$X$2000,Data!$G$2-1,FALSE))</f>
        <v/>
      </c>
      <c r="E40" t="str">
        <f>IF(R40="","",VLOOKUP($R40,Data!$B$4:$X$2000,Data!$H$2-1,FALSE))</f>
        <v/>
      </c>
      <c r="F40" t="str">
        <f>IF(R40="","",VLOOKUP($R40,Data!$B$4:$X$2000,Data!$I$2-1,FALSE))</f>
        <v/>
      </c>
      <c r="G40" t="str">
        <f>IF(R40="","",VLOOKUP($R40,Data!$B$4:$X$2000,Data!$J$2-1,FALSE))</f>
        <v/>
      </c>
      <c r="H40" t="str">
        <f>IF(R40="","",VLOOKUP($R40,Data!$B$4:$X$2000,Data!$K$2-1,FALSE))</f>
        <v/>
      </c>
      <c r="I40" t="str">
        <f>IF(R40="","",VLOOKUP($R40,Data!$B$4:$X$2000,Data!$L$2-1,FALSE))</f>
        <v/>
      </c>
      <c r="J40" s="10" t="str">
        <f>IF(R40="","",VLOOKUP($R40,Data!$B$4:$X$2000,Data!$N$2-1,FALSE))</f>
        <v/>
      </c>
      <c r="K40" s="10" t="str">
        <f>IF(R40="","",VLOOKUP($R40,Data!$B$4:$X$2000,Data!$Q$2-1,FALSE)+VLOOKUP($R40,Data!$B$4:$X$2000,Data!$O$2-1,FALSE))</f>
        <v/>
      </c>
      <c r="L40" s="10" t="str">
        <f t="shared" si="0"/>
        <v/>
      </c>
      <c r="M40" s="6" t="str">
        <f t="shared" si="1"/>
        <v/>
      </c>
      <c r="R40" t="str">
        <f>IF((MAX($R$4:R39)+1)&gt;Data!$B$1,"",MAX($R$4:R39)+1)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IF(R41="","",VLOOKUP($R41,Data!$B$4:$X$2000,Data!$E$2-1,FALSE))</f>
        <v/>
      </c>
      <c r="C41" t="str">
        <f>IF(R41="","",VLOOKUP($R41,Data!$B$4:$X$2000,Data!$F$2-1,FALSE))</f>
        <v/>
      </c>
      <c r="D41" t="str">
        <f>IF(R41="","",VLOOKUP($R41,Data!$B$4:$X$2000,Data!$G$2-1,FALSE))</f>
        <v/>
      </c>
      <c r="E41" t="str">
        <f>IF(R41="","",VLOOKUP($R41,Data!$B$4:$X$2000,Data!$H$2-1,FALSE))</f>
        <v/>
      </c>
      <c r="F41" t="str">
        <f>IF(R41="","",VLOOKUP($R41,Data!$B$4:$X$2000,Data!$I$2-1,FALSE))</f>
        <v/>
      </c>
      <c r="G41" t="str">
        <f>IF(R41="","",VLOOKUP($R41,Data!$B$4:$X$2000,Data!$J$2-1,FALSE))</f>
        <v/>
      </c>
      <c r="H41" t="str">
        <f>IF(R41="","",VLOOKUP($R41,Data!$B$4:$X$2000,Data!$K$2-1,FALSE))</f>
        <v/>
      </c>
      <c r="I41" t="str">
        <f>IF(R41="","",VLOOKUP($R41,Data!$B$4:$X$2000,Data!$L$2-1,FALSE))</f>
        <v/>
      </c>
      <c r="J41" s="10" t="str">
        <f>IF(R41="","",VLOOKUP($R41,Data!$B$4:$X$2000,Data!$N$2-1,FALSE))</f>
        <v/>
      </c>
      <c r="K41" s="10" t="str">
        <f>IF(R41="","",VLOOKUP($R41,Data!$B$4:$X$2000,Data!$Q$2-1,FALSE)+VLOOKUP($R41,Data!$B$4:$X$2000,Data!$O$2-1,FALSE))</f>
        <v/>
      </c>
      <c r="L41" s="10" t="str">
        <f t="shared" si="0"/>
        <v/>
      </c>
      <c r="M41" s="6" t="str">
        <f t="shared" si="1"/>
        <v/>
      </c>
      <c r="R41" t="str">
        <f>IF((MAX($R$4:R40)+1)&gt;Data!$B$1,"",MAX($R$4:R40)+1)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IF(R42="","",VLOOKUP($R42,Data!$B$4:$X$2000,Data!$E$2-1,FALSE))</f>
        <v/>
      </c>
      <c r="C42" t="str">
        <f>IF(R42="","",VLOOKUP($R42,Data!$B$4:$X$2000,Data!$F$2-1,FALSE))</f>
        <v/>
      </c>
      <c r="D42" t="str">
        <f>IF(R42="","",VLOOKUP($R42,Data!$B$4:$X$2000,Data!$G$2-1,FALSE))</f>
        <v/>
      </c>
      <c r="E42" t="str">
        <f>IF(R42="","",VLOOKUP($R42,Data!$B$4:$X$2000,Data!$H$2-1,FALSE))</f>
        <v/>
      </c>
      <c r="F42" t="str">
        <f>IF(R42="","",VLOOKUP($R42,Data!$B$4:$X$2000,Data!$I$2-1,FALSE))</f>
        <v/>
      </c>
      <c r="G42" t="str">
        <f>IF(R42="","",VLOOKUP($R42,Data!$B$4:$X$2000,Data!$J$2-1,FALSE))</f>
        <v/>
      </c>
      <c r="H42" t="str">
        <f>IF(R42="","",VLOOKUP($R42,Data!$B$4:$X$2000,Data!$K$2-1,FALSE))</f>
        <v/>
      </c>
      <c r="I42" t="str">
        <f>IF(R42="","",VLOOKUP($R42,Data!$B$4:$X$2000,Data!$L$2-1,FALSE))</f>
        <v/>
      </c>
      <c r="J42" s="10" t="str">
        <f>IF(R42="","",VLOOKUP($R42,Data!$B$4:$X$2000,Data!$N$2-1,FALSE))</f>
        <v/>
      </c>
      <c r="K42" s="10" t="str">
        <f>IF(R42="","",VLOOKUP($R42,Data!$B$4:$X$2000,Data!$Q$2-1,FALSE)+VLOOKUP($R42,Data!$B$4:$X$2000,Data!$O$2-1,FALSE))</f>
        <v/>
      </c>
      <c r="L42" s="10" t="str">
        <f t="shared" si="0"/>
        <v/>
      </c>
      <c r="M42" s="6" t="str">
        <f t="shared" si="1"/>
        <v/>
      </c>
      <c r="R42" t="str">
        <f>IF((MAX($R$4:R41)+1)&gt;Data!$B$1,"",MAX($R$4:R41)+1)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IF(R43="","",VLOOKUP($R43,Data!$B$4:$X$2000,Data!$E$2-1,FALSE))</f>
        <v/>
      </c>
      <c r="C43" t="str">
        <f>IF(R43="","",VLOOKUP($R43,Data!$B$4:$X$2000,Data!$F$2-1,FALSE))</f>
        <v/>
      </c>
      <c r="D43" t="str">
        <f>IF(R43="","",VLOOKUP($R43,Data!$B$4:$X$2000,Data!$G$2-1,FALSE))</f>
        <v/>
      </c>
      <c r="E43" t="str">
        <f>IF(R43="","",VLOOKUP($R43,Data!$B$4:$X$2000,Data!$H$2-1,FALSE))</f>
        <v/>
      </c>
      <c r="F43" t="str">
        <f>IF(R43="","",VLOOKUP($R43,Data!$B$4:$X$2000,Data!$I$2-1,FALSE))</f>
        <v/>
      </c>
      <c r="G43" t="str">
        <f>IF(R43="","",VLOOKUP($R43,Data!$B$4:$X$2000,Data!$J$2-1,FALSE))</f>
        <v/>
      </c>
      <c r="H43" t="str">
        <f>IF(R43="","",VLOOKUP($R43,Data!$B$4:$X$2000,Data!$K$2-1,FALSE))</f>
        <v/>
      </c>
      <c r="I43" t="str">
        <f>IF(R43="","",VLOOKUP($R43,Data!$B$4:$X$2000,Data!$L$2-1,FALSE))</f>
        <v/>
      </c>
      <c r="J43" s="10" t="str">
        <f>IF(R43="","",VLOOKUP($R43,Data!$B$4:$X$2000,Data!$N$2-1,FALSE))</f>
        <v/>
      </c>
      <c r="K43" s="10" t="str">
        <f>IF(R43="","",VLOOKUP($R43,Data!$B$4:$X$2000,Data!$Q$2-1,FALSE)+VLOOKUP($R43,Data!$B$4:$X$2000,Data!$O$2-1,FALSE))</f>
        <v/>
      </c>
      <c r="L43" s="10" t="str">
        <f t="shared" si="0"/>
        <v/>
      </c>
      <c r="M43" s="6" t="str">
        <f t="shared" si="1"/>
        <v/>
      </c>
      <c r="R43" t="str">
        <f>IF((MAX($R$4:R42)+1)&gt;Data!$B$1,"",MAX($R$4:R42)+1)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IF(R44="","",VLOOKUP($R44,Data!$B$4:$X$2000,Data!$E$2-1,FALSE))</f>
        <v/>
      </c>
      <c r="C44" t="str">
        <f>IF(R44="","",VLOOKUP($R44,Data!$B$4:$X$2000,Data!$F$2-1,FALSE))</f>
        <v/>
      </c>
      <c r="D44" t="str">
        <f>IF(R44="","",VLOOKUP($R44,Data!$B$4:$X$2000,Data!$G$2-1,FALSE))</f>
        <v/>
      </c>
      <c r="E44" t="str">
        <f>IF(R44="","",VLOOKUP($R44,Data!$B$4:$X$2000,Data!$H$2-1,FALSE))</f>
        <v/>
      </c>
      <c r="F44" t="str">
        <f>IF(R44="","",VLOOKUP($R44,Data!$B$4:$X$2000,Data!$I$2-1,FALSE))</f>
        <v/>
      </c>
      <c r="G44" t="str">
        <f>IF(R44="","",VLOOKUP($R44,Data!$B$4:$X$2000,Data!$J$2-1,FALSE))</f>
        <v/>
      </c>
      <c r="H44" t="str">
        <f>IF(R44="","",VLOOKUP($R44,Data!$B$4:$X$2000,Data!$K$2-1,FALSE))</f>
        <v/>
      </c>
      <c r="I44" t="str">
        <f>IF(R44="","",VLOOKUP($R44,Data!$B$4:$X$2000,Data!$L$2-1,FALSE))</f>
        <v/>
      </c>
      <c r="J44" s="10" t="str">
        <f>IF(R44="","",VLOOKUP($R44,Data!$B$4:$X$2000,Data!$N$2-1,FALSE))</f>
        <v/>
      </c>
      <c r="K44" s="10" t="str">
        <f>IF(R44="","",VLOOKUP($R44,Data!$B$4:$X$2000,Data!$Q$2-1,FALSE)+VLOOKUP($R44,Data!$B$4:$X$2000,Data!$O$2-1,FALSE))</f>
        <v/>
      </c>
      <c r="L44" s="10" t="str">
        <f t="shared" si="0"/>
        <v/>
      </c>
      <c r="M44" s="6" t="str">
        <f t="shared" si="1"/>
        <v/>
      </c>
      <c r="R44" t="str">
        <f>IF((MAX($R$4:R43)+1)&gt;Data!$B$1,"",MAX($R$4:R43)+1)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IF(R45="","",VLOOKUP($R45,Data!$B$4:$X$2000,Data!$E$2-1,FALSE))</f>
        <v/>
      </c>
      <c r="C45" t="str">
        <f>IF(R45="","",VLOOKUP($R45,Data!$B$4:$X$2000,Data!$F$2-1,FALSE))</f>
        <v/>
      </c>
      <c r="D45" t="str">
        <f>IF(R45="","",VLOOKUP($R45,Data!$B$4:$X$2000,Data!$G$2-1,FALSE))</f>
        <v/>
      </c>
      <c r="E45" t="str">
        <f>IF(R45="","",VLOOKUP($R45,Data!$B$4:$X$2000,Data!$H$2-1,FALSE))</f>
        <v/>
      </c>
      <c r="F45" t="str">
        <f>IF(R45="","",VLOOKUP($R45,Data!$B$4:$X$2000,Data!$I$2-1,FALSE))</f>
        <v/>
      </c>
      <c r="G45" t="str">
        <f>IF(R45="","",VLOOKUP($R45,Data!$B$4:$X$2000,Data!$J$2-1,FALSE))</f>
        <v/>
      </c>
      <c r="H45" t="str">
        <f>IF(R45="","",VLOOKUP($R45,Data!$B$4:$X$2000,Data!$K$2-1,FALSE))</f>
        <v/>
      </c>
      <c r="I45" t="str">
        <f>IF(R45="","",VLOOKUP($R45,Data!$B$4:$X$2000,Data!$L$2-1,FALSE))</f>
        <v/>
      </c>
      <c r="J45" s="10" t="str">
        <f>IF(R45="","",VLOOKUP($R45,Data!$B$4:$X$2000,Data!$N$2-1,FALSE))</f>
        <v/>
      </c>
      <c r="K45" s="10" t="str">
        <f>IF(R45="","",VLOOKUP($R45,Data!$B$4:$X$2000,Data!$Q$2-1,FALSE)+VLOOKUP($R45,Data!$B$4:$X$2000,Data!$O$2-1,FALSE))</f>
        <v/>
      </c>
      <c r="L45" s="10" t="str">
        <f t="shared" si="0"/>
        <v/>
      </c>
      <c r="M45" s="6" t="str">
        <f t="shared" si="1"/>
        <v/>
      </c>
      <c r="R45" t="str">
        <f>IF((MAX($R$4:R44)+1)&gt;Data!$B$1,"",MAX($R$4:R44)+1)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IF(R46="","",VLOOKUP($R46,Data!$B$4:$X$2000,Data!$E$2-1,FALSE))</f>
        <v/>
      </c>
      <c r="C46" t="str">
        <f>IF(R46="","",VLOOKUP($R46,Data!$B$4:$X$2000,Data!$F$2-1,FALSE))</f>
        <v/>
      </c>
      <c r="D46" t="str">
        <f>IF(R46="","",VLOOKUP($R46,Data!$B$4:$X$2000,Data!$G$2-1,FALSE))</f>
        <v/>
      </c>
      <c r="E46" t="str">
        <f>IF(R46="","",VLOOKUP($R46,Data!$B$4:$X$2000,Data!$H$2-1,FALSE))</f>
        <v/>
      </c>
      <c r="F46" t="str">
        <f>IF(R46="","",VLOOKUP($R46,Data!$B$4:$X$2000,Data!$I$2-1,FALSE))</f>
        <v/>
      </c>
      <c r="G46" t="str">
        <f>IF(R46="","",VLOOKUP($R46,Data!$B$4:$X$2000,Data!$J$2-1,FALSE))</f>
        <v/>
      </c>
      <c r="H46" t="str">
        <f>IF(R46="","",VLOOKUP($R46,Data!$B$4:$X$2000,Data!$K$2-1,FALSE))</f>
        <v/>
      </c>
      <c r="I46" t="str">
        <f>IF(R46="","",VLOOKUP($R46,Data!$B$4:$X$2000,Data!$L$2-1,FALSE))</f>
        <v/>
      </c>
      <c r="J46" s="10" t="str">
        <f>IF(R46="","",VLOOKUP($R46,Data!$B$4:$X$2000,Data!$N$2-1,FALSE))</f>
        <v/>
      </c>
      <c r="K46" s="10" t="str">
        <f>IF(R46="","",VLOOKUP($R46,Data!$B$4:$X$2000,Data!$Q$2-1,FALSE)+VLOOKUP($R46,Data!$B$4:$X$2000,Data!$O$2-1,FALSE))</f>
        <v/>
      </c>
      <c r="L46" s="10" t="str">
        <f t="shared" si="0"/>
        <v/>
      </c>
      <c r="M46" s="6" t="str">
        <f t="shared" si="1"/>
        <v/>
      </c>
      <c r="R46" t="str">
        <f>IF((MAX($R$4:R45)+1)&gt;Data!$B$1,"",MAX($R$4:R45)+1)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IF(R47="","",VLOOKUP($R47,Data!$B$4:$X$2000,Data!$E$2-1,FALSE))</f>
        <v/>
      </c>
      <c r="C47" t="str">
        <f>IF(R47="","",VLOOKUP($R47,Data!$B$4:$X$2000,Data!$F$2-1,FALSE))</f>
        <v/>
      </c>
      <c r="D47" t="str">
        <f>IF(R47="","",VLOOKUP($R47,Data!$B$4:$X$2000,Data!$G$2-1,FALSE))</f>
        <v/>
      </c>
      <c r="E47" t="str">
        <f>IF(R47="","",VLOOKUP($R47,Data!$B$4:$X$2000,Data!$H$2-1,FALSE))</f>
        <v/>
      </c>
      <c r="F47" t="str">
        <f>IF(R47="","",VLOOKUP($R47,Data!$B$4:$X$2000,Data!$I$2-1,FALSE))</f>
        <v/>
      </c>
      <c r="G47" t="str">
        <f>IF(R47="","",VLOOKUP($R47,Data!$B$4:$X$2000,Data!$J$2-1,FALSE))</f>
        <v/>
      </c>
      <c r="H47" t="str">
        <f>IF(R47="","",VLOOKUP($R47,Data!$B$4:$X$2000,Data!$K$2-1,FALSE))</f>
        <v/>
      </c>
      <c r="I47" t="str">
        <f>IF(R47="","",VLOOKUP($R47,Data!$B$4:$X$2000,Data!$L$2-1,FALSE))</f>
        <v/>
      </c>
      <c r="J47" s="10" t="str">
        <f>IF(R47="","",VLOOKUP($R47,Data!$B$4:$X$2000,Data!$N$2-1,FALSE))</f>
        <v/>
      </c>
      <c r="K47" s="10" t="str">
        <f>IF(R47="","",VLOOKUP($R47,Data!$B$4:$X$2000,Data!$Q$2-1,FALSE)+VLOOKUP($R47,Data!$B$4:$X$2000,Data!$O$2-1,FALSE))</f>
        <v/>
      </c>
      <c r="L47" s="10" t="str">
        <f t="shared" si="0"/>
        <v/>
      </c>
      <c r="M47" s="6" t="str">
        <f t="shared" si="1"/>
        <v/>
      </c>
      <c r="R47" t="str">
        <f>IF((MAX($R$4:R46)+1)&gt;Data!$B$1,"",MAX($R$4:R46)+1)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IF(R48="","",VLOOKUP($R48,Data!$B$4:$X$2000,Data!$E$2-1,FALSE))</f>
        <v/>
      </c>
      <c r="C48" t="str">
        <f>IF(R48="","",VLOOKUP($R48,Data!$B$4:$X$2000,Data!$F$2-1,FALSE))</f>
        <v/>
      </c>
      <c r="D48" t="str">
        <f>IF(R48="","",VLOOKUP($R48,Data!$B$4:$X$2000,Data!$G$2-1,FALSE))</f>
        <v/>
      </c>
      <c r="E48" t="str">
        <f>IF(R48="","",VLOOKUP($R48,Data!$B$4:$X$2000,Data!$H$2-1,FALSE))</f>
        <v/>
      </c>
      <c r="F48" t="str">
        <f>IF(R48="","",VLOOKUP($R48,Data!$B$4:$X$2000,Data!$I$2-1,FALSE))</f>
        <v/>
      </c>
      <c r="G48" t="str">
        <f>IF(R48="","",VLOOKUP($R48,Data!$B$4:$X$2000,Data!$J$2-1,FALSE))</f>
        <v/>
      </c>
      <c r="H48" t="str">
        <f>IF(R48="","",VLOOKUP($R48,Data!$B$4:$X$2000,Data!$K$2-1,FALSE))</f>
        <v/>
      </c>
      <c r="I48" t="str">
        <f>IF(R48="","",VLOOKUP($R48,Data!$B$4:$X$2000,Data!$L$2-1,FALSE))</f>
        <v/>
      </c>
      <c r="J48" s="10" t="str">
        <f>IF(R48="","",VLOOKUP($R48,Data!$B$4:$X$2000,Data!$N$2-1,FALSE))</f>
        <v/>
      </c>
      <c r="K48" s="10" t="str">
        <f>IF(R48="","",VLOOKUP($R48,Data!$B$4:$X$2000,Data!$Q$2-1,FALSE)+VLOOKUP($R48,Data!$B$4:$X$2000,Data!$O$2-1,FALSE))</f>
        <v/>
      </c>
      <c r="L48" s="10" t="str">
        <f t="shared" si="0"/>
        <v/>
      </c>
      <c r="M48" s="6" t="str">
        <f t="shared" si="1"/>
        <v/>
      </c>
      <c r="R48" t="str">
        <f>IF((MAX($R$4:R47)+1)&gt;Data!$B$1,"",MAX($R$4:R47)+1)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IF(R49="","",VLOOKUP($R49,Data!$B$4:$X$2000,Data!$E$2-1,FALSE))</f>
        <v/>
      </c>
      <c r="C49" t="str">
        <f>IF(R49="","",VLOOKUP($R49,Data!$B$4:$X$2000,Data!$F$2-1,FALSE))</f>
        <v/>
      </c>
      <c r="D49" t="str">
        <f>IF(R49="","",VLOOKUP($R49,Data!$B$4:$X$2000,Data!$G$2-1,FALSE))</f>
        <v/>
      </c>
      <c r="E49" t="str">
        <f>IF(R49="","",VLOOKUP($R49,Data!$B$4:$X$2000,Data!$H$2-1,FALSE))</f>
        <v/>
      </c>
      <c r="F49" t="str">
        <f>IF(R49="","",VLOOKUP($R49,Data!$B$4:$X$2000,Data!$I$2-1,FALSE))</f>
        <v/>
      </c>
      <c r="G49" t="str">
        <f>IF(R49="","",VLOOKUP($R49,Data!$B$4:$X$2000,Data!$J$2-1,FALSE))</f>
        <v/>
      </c>
      <c r="H49" t="str">
        <f>IF(R49="","",VLOOKUP($R49,Data!$B$4:$X$2000,Data!$K$2-1,FALSE))</f>
        <v/>
      </c>
      <c r="I49" t="str">
        <f>IF(R49="","",VLOOKUP($R49,Data!$B$4:$X$2000,Data!$L$2-1,FALSE))</f>
        <v/>
      </c>
      <c r="J49" s="10" t="str">
        <f>IF(R49="","",VLOOKUP($R49,Data!$B$4:$X$2000,Data!$N$2-1,FALSE))</f>
        <v/>
      </c>
      <c r="K49" s="10" t="str">
        <f>IF(R49="","",VLOOKUP($R49,Data!$B$4:$X$2000,Data!$Q$2-1,FALSE)+VLOOKUP($R49,Data!$B$4:$X$2000,Data!$O$2-1,FALSE))</f>
        <v/>
      </c>
      <c r="L49" s="10" t="str">
        <f t="shared" si="0"/>
        <v/>
      </c>
      <c r="M49" s="6" t="str">
        <f t="shared" si="1"/>
        <v/>
      </c>
      <c r="R49" t="str">
        <f>IF((MAX($R$4:R48)+1)&gt;Data!$B$1,"",MAX($R$4:R48)+1)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IF(R50="","",VLOOKUP($R50,Data!$B$4:$X$2000,Data!$E$2-1,FALSE))</f>
        <v/>
      </c>
      <c r="C50" t="str">
        <f>IF(R50="","",VLOOKUP($R50,Data!$B$4:$X$2000,Data!$F$2-1,FALSE))</f>
        <v/>
      </c>
      <c r="D50" t="str">
        <f>IF(R50="","",VLOOKUP($R50,Data!$B$4:$X$2000,Data!$G$2-1,FALSE))</f>
        <v/>
      </c>
      <c r="E50" t="str">
        <f>IF(R50="","",VLOOKUP($R50,Data!$B$4:$X$2000,Data!$H$2-1,FALSE))</f>
        <v/>
      </c>
      <c r="F50" t="str">
        <f>IF(R50="","",VLOOKUP($R50,Data!$B$4:$X$2000,Data!$I$2-1,FALSE))</f>
        <v/>
      </c>
      <c r="G50" t="str">
        <f>IF(R50="","",VLOOKUP($R50,Data!$B$4:$X$2000,Data!$J$2-1,FALSE))</f>
        <v/>
      </c>
      <c r="H50" t="str">
        <f>IF(R50="","",VLOOKUP($R50,Data!$B$4:$X$2000,Data!$K$2-1,FALSE))</f>
        <v/>
      </c>
      <c r="I50" t="str">
        <f>IF(R50="","",VLOOKUP($R50,Data!$B$4:$X$2000,Data!$L$2-1,FALSE))</f>
        <v/>
      </c>
      <c r="J50" s="10" t="str">
        <f>IF(R50="","",VLOOKUP($R50,Data!$B$4:$X$2000,Data!$N$2-1,FALSE))</f>
        <v/>
      </c>
      <c r="K50" s="10" t="str">
        <f>IF(R50="","",VLOOKUP($R50,Data!$B$4:$X$2000,Data!$Q$2-1,FALSE)+VLOOKUP($R50,Data!$B$4:$X$2000,Data!$O$2-1,FALSE))</f>
        <v/>
      </c>
      <c r="L50" s="10" t="str">
        <f t="shared" si="0"/>
        <v/>
      </c>
      <c r="M50" s="6" t="str">
        <f t="shared" si="1"/>
        <v/>
      </c>
      <c r="R50" t="str">
        <f>IF((MAX($R$4:R49)+1)&gt;Data!$B$1,"",MAX($R$4:R49)+1)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IF(R51="","",VLOOKUP($R51,Data!$B$4:$X$2000,Data!$E$2-1,FALSE))</f>
        <v/>
      </c>
      <c r="C51" t="str">
        <f>IF(R51="","",VLOOKUP($R51,Data!$B$4:$X$2000,Data!$F$2-1,FALSE))</f>
        <v/>
      </c>
      <c r="D51" t="str">
        <f>IF(R51="","",VLOOKUP($R51,Data!$B$4:$X$2000,Data!$G$2-1,FALSE))</f>
        <v/>
      </c>
      <c r="E51" t="str">
        <f>IF(R51="","",VLOOKUP($R51,Data!$B$4:$X$2000,Data!$H$2-1,FALSE))</f>
        <v/>
      </c>
      <c r="F51" t="str">
        <f>IF(R51="","",VLOOKUP($R51,Data!$B$4:$X$2000,Data!$I$2-1,FALSE))</f>
        <v/>
      </c>
      <c r="G51" t="str">
        <f>IF(R51="","",VLOOKUP($R51,Data!$B$4:$X$2000,Data!$J$2-1,FALSE))</f>
        <v/>
      </c>
      <c r="H51" t="str">
        <f>IF(R51="","",VLOOKUP($R51,Data!$B$4:$X$2000,Data!$K$2-1,FALSE))</f>
        <v/>
      </c>
      <c r="I51" t="str">
        <f>IF(R51="","",VLOOKUP($R51,Data!$B$4:$X$2000,Data!$L$2-1,FALSE))</f>
        <v/>
      </c>
      <c r="J51" s="10" t="str">
        <f>IF(R51="","",VLOOKUP($R51,Data!$B$4:$X$2000,Data!$N$2-1,FALSE))</f>
        <v/>
      </c>
      <c r="K51" s="10" t="str">
        <f>IF(R51="","",VLOOKUP($R51,Data!$B$4:$X$2000,Data!$Q$2-1,FALSE)+VLOOKUP($R51,Data!$B$4:$X$2000,Data!$O$2-1,FALSE))</f>
        <v/>
      </c>
      <c r="L51" s="10" t="str">
        <f t="shared" si="0"/>
        <v/>
      </c>
      <c r="M51" s="6" t="str">
        <f t="shared" si="1"/>
        <v/>
      </c>
      <c r="R51" t="str">
        <f>IF((MAX($R$4:R50)+1)&gt;Data!$B$1,"",MAX($R$4:R50)+1)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IF(R52="","",VLOOKUP($R52,Data!$B$4:$X$2000,Data!$E$2-1,FALSE))</f>
        <v/>
      </c>
      <c r="C52" t="str">
        <f>IF(R52="","",VLOOKUP($R52,Data!$B$4:$X$2000,Data!$F$2-1,FALSE))</f>
        <v/>
      </c>
      <c r="D52" t="str">
        <f>IF(R52="","",VLOOKUP($R52,Data!$B$4:$X$2000,Data!$G$2-1,FALSE))</f>
        <v/>
      </c>
      <c r="E52" t="str">
        <f>IF(R52="","",VLOOKUP($R52,Data!$B$4:$X$2000,Data!$H$2-1,FALSE))</f>
        <v/>
      </c>
      <c r="F52" t="str">
        <f>IF(R52="","",VLOOKUP($R52,Data!$B$4:$X$2000,Data!$I$2-1,FALSE))</f>
        <v/>
      </c>
      <c r="G52" t="str">
        <f>IF(R52="","",VLOOKUP($R52,Data!$B$4:$X$2000,Data!$J$2-1,FALSE))</f>
        <v/>
      </c>
      <c r="H52" t="str">
        <f>IF(R52="","",VLOOKUP($R52,Data!$B$4:$X$2000,Data!$K$2-1,FALSE))</f>
        <v/>
      </c>
      <c r="I52" t="str">
        <f>IF(R52="","",VLOOKUP($R52,Data!$B$4:$X$2000,Data!$L$2-1,FALSE))</f>
        <v/>
      </c>
      <c r="J52" s="10" t="str">
        <f>IF(R52="","",VLOOKUP($R52,Data!$B$4:$X$2000,Data!$N$2-1,FALSE))</f>
        <v/>
      </c>
      <c r="K52" s="10" t="str">
        <f>IF(R52="","",VLOOKUP($R52,Data!$B$4:$X$2000,Data!$Q$2-1,FALSE)+VLOOKUP($R52,Data!$B$4:$X$2000,Data!$O$2-1,FALSE))</f>
        <v/>
      </c>
      <c r="L52" s="10" t="str">
        <f t="shared" si="0"/>
        <v/>
      </c>
      <c r="M52" s="6" t="str">
        <f t="shared" si="1"/>
        <v/>
      </c>
      <c r="R52" t="str">
        <f>IF((MAX($R$4:R51)+1)&gt;Data!$B$1,"",MAX($R$4:R51)+1)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IF(R53="","",VLOOKUP($R53,Data!$B$4:$X$2000,Data!$E$2-1,FALSE))</f>
        <v/>
      </c>
      <c r="C53" t="str">
        <f>IF(R53="","",VLOOKUP($R53,Data!$B$4:$X$2000,Data!$F$2-1,FALSE))</f>
        <v/>
      </c>
      <c r="D53" t="str">
        <f>IF(R53="","",VLOOKUP($R53,Data!$B$4:$X$2000,Data!$G$2-1,FALSE))</f>
        <v/>
      </c>
      <c r="E53" t="str">
        <f>IF(R53="","",VLOOKUP($R53,Data!$B$4:$X$2000,Data!$H$2-1,FALSE))</f>
        <v/>
      </c>
      <c r="F53" t="str">
        <f>IF(R53="","",VLOOKUP($R53,Data!$B$4:$X$2000,Data!$I$2-1,FALSE))</f>
        <v/>
      </c>
      <c r="G53" t="str">
        <f>IF(R53="","",VLOOKUP($R53,Data!$B$4:$X$2000,Data!$J$2-1,FALSE))</f>
        <v/>
      </c>
      <c r="H53" t="str">
        <f>IF(R53="","",VLOOKUP($R53,Data!$B$4:$X$2000,Data!$K$2-1,FALSE))</f>
        <v/>
      </c>
      <c r="I53" t="str">
        <f>IF(R53="","",VLOOKUP($R53,Data!$B$4:$X$2000,Data!$L$2-1,FALSE))</f>
        <v/>
      </c>
      <c r="J53" s="10" t="str">
        <f>IF(R53="","",VLOOKUP($R53,Data!$B$4:$X$2000,Data!$N$2-1,FALSE))</f>
        <v/>
      </c>
      <c r="K53" s="10" t="str">
        <f>IF(R53="","",VLOOKUP($R53,Data!$B$4:$X$2000,Data!$Q$2-1,FALSE)+VLOOKUP($R53,Data!$B$4:$X$2000,Data!$O$2-1,FALSE))</f>
        <v/>
      </c>
      <c r="L53" s="10" t="str">
        <f t="shared" si="0"/>
        <v/>
      </c>
      <c r="M53" s="6" t="str">
        <f t="shared" si="1"/>
        <v/>
      </c>
      <c r="R53" t="str">
        <f>IF((MAX($R$4:R52)+1)&gt;Data!$B$1,"",MAX($R$4:R52)+1)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IF(R54="","",VLOOKUP($R54,Data!$B$4:$X$2000,Data!$E$2-1,FALSE))</f>
        <v/>
      </c>
      <c r="C54" t="str">
        <f>IF(R54="","",VLOOKUP($R54,Data!$B$4:$X$2000,Data!$F$2-1,FALSE))</f>
        <v/>
      </c>
      <c r="D54" t="str">
        <f>IF(R54="","",VLOOKUP($R54,Data!$B$4:$X$2000,Data!$G$2-1,FALSE))</f>
        <v/>
      </c>
      <c r="E54" t="str">
        <f>IF(R54="","",VLOOKUP($R54,Data!$B$4:$X$2000,Data!$H$2-1,FALSE))</f>
        <v/>
      </c>
      <c r="F54" t="str">
        <f>IF(R54="","",VLOOKUP($R54,Data!$B$4:$X$2000,Data!$I$2-1,FALSE))</f>
        <v/>
      </c>
      <c r="G54" t="str">
        <f>IF(R54="","",VLOOKUP($R54,Data!$B$4:$X$2000,Data!$J$2-1,FALSE))</f>
        <v/>
      </c>
      <c r="H54" t="str">
        <f>IF(R54="","",VLOOKUP($R54,Data!$B$4:$X$2000,Data!$K$2-1,FALSE))</f>
        <v/>
      </c>
      <c r="I54" t="str">
        <f>IF(R54="","",VLOOKUP($R54,Data!$B$4:$X$2000,Data!$L$2-1,FALSE))</f>
        <v/>
      </c>
      <c r="J54" s="10" t="str">
        <f>IF(R54="","",VLOOKUP($R54,Data!$B$4:$X$2000,Data!$N$2-1,FALSE))</f>
        <v/>
      </c>
      <c r="K54" s="10" t="str">
        <f>IF(R54="","",VLOOKUP($R54,Data!$B$4:$X$2000,Data!$Q$2-1,FALSE)+VLOOKUP($R54,Data!$B$4:$X$2000,Data!$O$2-1,FALSE))</f>
        <v/>
      </c>
      <c r="L54" s="10" t="str">
        <f t="shared" si="0"/>
        <v/>
      </c>
      <c r="M54" s="6" t="str">
        <f t="shared" si="1"/>
        <v/>
      </c>
      <c r="R54" t="str">
        <f>IF((MAX($R$4:R53)+1)&gt;Data!$B$1,"",MAX($R$4:R53)+1)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IF(R55="","",VLOOKUP($R55,Data!$B$4:$X$2000,Data!$E$2-1,FALSE))</f>
        <v/>
      </c>
      <c r="C55" t="str">
        <f>IF(R55="","",VLOOKUP($R55,Data!$B$4:$X$2000,Data!$F$2-1,FALSE))</f>
        <v/>
      </c>
      <c r="D55" t="str">
        <f>IF(R55="","",VLOOKUP($R55,Data!$B$4:$X$2000,Data!$G$2-1,FALSE))</f>
        <v/>
      </c>
      <c r="E55" t="str">
        <f>IF(R55="","",VLOOKUP($R55,Data!$B$4:$X$2000,Data!$H$2-1,FALSE))</f>
        <v/>
      </c>
      <c r="F55" t="str">
        <f>IF(R55="","",VLOOKUP($R55,Data!$B$4:$X$2000,Data!$I$2-1,FALSE))</f>
        <v/>
      </c>
      <c r="G55" t="str">
        <f>IF(R55="","",VLOOKUP($R55,Data!$B$4:$X$2000,Data!$J$2-1,FALSE))</f>
        <v/>
      </c>
      <c r="H55" t="str">
        <f>IF(R55="","",VLOOKUP($R55,Data!$B$4:$X$2000,Data!$K$2-1,FALSE))</f>
        <v/>
      </c>
      <c r="I55" t="str">
        <f>IF(R55="","",VLOOKUP($R55,Data!$B$4:$X$2000,Data!$L$2-1,FALSE))</f>
        <v/>
      </c>
      <c r="J55" s="10" t="str">
        <f>IF(R55="","",VLOOKUP($R55,Data!$B$4:$X$2000,Data!$N$2-1,FALSE))</f>
        <v/>
      </c>
      <c r="K55" s="10" t="str">
        <f>IF(R55="","",VLOOKUP($R55,Data!$B$4:$X$2000,Data!$Q$2-1,FALSE)+VLOOKUP($R55,Data!$B$4:$X$2000,Data!$O$2-1,FALSE))</f>
        <v/>
      </c>
      <c r="L55" s="10" t="str">
        <f t="shared" si="0"/>
        <v/>
      </c>
      <c r="M55" s="6" t="str">
        <f t="shared" si="1"/>
        <v/>
      </c>
      <c r="R55" t="str">
        <f>IF((MAX($R$4:R54)+1)&gt;Data!$B$1,"",MAX($R$4:R54)+1)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IF(R56="","",VLOOKUP($R56,Data!$B$4:$X$2000,Data!$E$2-1,FALSE))</f>
        <v/>
      </c>
      <c r="C56" t="str">
        <f>IF(R56="","",VLOOKUP($R56,Data!$B$4:$X$2000,Data!$F$2-1,FALSE))</f>
        <v/>
      </c>
      <c r="D56" t="str">
        <f>IF(R56="","",VLOOKUP($R56,Data!$B$4:$X$2000,Data!$G$2-1,FALSE))</f>
        <v/>
      </c>
      <c r="E56" t="str">
        <f>IF(R56="","",VLOOKUP($R56,Data!$B$4:$X$2000,Data!$H$2-1,FALSE))</f>
        <v/>
      </c>
      <c r="F56" t="str">
        <f>IF(R56="","",VLOOKUP($R56,Data!$B$4:$X$2000,Data!$I$2-1,FALSE))</f>
        <v/>
      </c>
      <c r="G56" t="str">
        <f>IF(R56="","",VLOOKUP($R56,Data!$B$4:$X$2000,Data!$J$2-1,FALSE))</f>
        <v/>
      </c>
      <c r="H56" t="str">
        <f>IF(R56="","",VLOOKUP($R56,Data!$B$4:$X$2000,Data!$K$2-1,FALSE))</f>
        <v/>
      </c>
      <c r="I56" t="str">
        <f>IF(R56="","",VLOOKUP($R56,Data!$B$4:$X$2000,Data!$L$2-1,FALSE))</f>
        <v/>
      </c>
      <c r="J56" s="10" t="str">
        <f>IF(R56="","",VLOOKUP($R56,Data!$B$4:$X$2000,Data!$N$2-1,FALSE))</f>
        <v/>
      </c>
      <c r="K56" s="10" t="str">
        <f>IF(R56="","",VLOOKUP($R56,Data!$B$4:$X$2000,Data!$Q$2-1,FALSE)+VLOOKUP($R56,Data!$B$4:$X$2000,Data!$O$2-1,FALSE))</f>
        <v/>
      </c>
      <c r="L56" s="10" t="str">
        <f t="shared" si="0"/>
        <v/>
      </c>
      <c r="M56" s="6" t="str">
        <f t="shared" si="1"/>
        <v/>
      </c>
      <c r="R56" t="str">
        <f>IF((MAX($R$4:R55)+1)&gt;Data!$B$1,"",MAX($R$4:R55)+1)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IF(R57="","",VLOOKUP($R57,Data!$B$4:$X$2000,Data!$E$2-1,FALSE))</f>
        <v/>
      </c>
      <c r="C57" t="str">
        <f>IF(R57="","",VLOOKUP($R57,Data!$B$4:$X$2000,Data!$F$2-1,FALSE))</f>
        <v/>
      </c>
      <c r="D57" t="str">
        <f>IF(R57="","",VLOOKUP($R57,Data!$B$4:$X$2000,Data!$G$2-1,FALSE))</f>
        <v/>
      </c>
      <c r="E57" t="str">
        <f>IF(R57="","",VLOOKUP($R57,Data!$B$4:$X$2000,Data!$H$2-1,FALSE))</f>
        <v/>
      </c>
      <c r="F57" t="str">
        <f>IF(R57="","",VLOOKUP($R57,Data!$B$4:$X$2000,Data!$I$2-1,FALSE))</f>
        <v/>
      </c>
      <c r="G57" t="str">
        <f>IF(R57="","",VLOOKUP($R57,Data!$B$4:$X$2000,Data!$J$2-1,FALSE))</f>
        <v/>
      </c>
      <c r="H57" t="str">
        <f>IF(R57="","",VLOOKUP($R57,Data!$B$4:$X$2000,Data!$K$2-1,FALSE))</f>
        <v/>
      </c>
      <c r="I57" t="str">
        <f>IF(R57="","",VLOOKUP($R57,Data!$B$4:$X$2000,Data!$L$2-1,FALSE))</f>
        <v/>
      </c>
      <c r="J57" s="10" t="str">
        <f>IF(R57="","",VLOOKUP($R57,Data!$B$4:$X$2000,Data!$N$2-1,FALSE))</f>
        <v/>
      </c>
      <c r="K57" s="10" t="str">
        <f>IF(R57="","",VLOOKUP($R57,Data!$B$4:$X$2000,Data!$Q$2-1,FALSE)+VLOOKUP($R57,Data!$B$4:$X$2000,Data!$O$2-1,FALSE))</f>
        <v/>
      </c>
      <c r="L57" s="10" t="str">
        <f t="shared" si="0"/>
        <v/>
      </c>
      <c r="M57" s="6" t="str">
        <f t="shared" si="1"/>
        <v/>
      </c>
      <c r="R57" t="str">
        <f>IF((MAX($R$4:R56)+1)&gt;Data!$B$1,"",MAX($R$4:R56)+1)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IF(R58="","",VLOOKUP($R58,Data!$B$4:$X$2000,Data!$E$2-1,FALSE))</f>
        <v/>
      </c>
      <c r="C58" t="str">
        <f>IF(R58="","",VLOOKUP($R58,Data!$B$4:$X$2000,Data!$F$2-1,FALSE))</f>
        <v/>
      </c>
      <c r="D58" t="str">
        <f>IF(R58="","",VLOOKUP($R58,Data!$B$4:$X$2000,Data!$G$2-1,FALSE))</f>
        <v/>
      </c>
      <c r="E58" t="str">
        <f>IF(R58="","",VLOOKUP($R58,Data!$B$4:$X$2000,Data!$H$2-1,FALSE))</f>
        <v/>
      </c>
      <c r="F58" t="str">
        <f>IF(R58="","",VLOOKUP($R58,Data!$B$4:$X$2000,Data!$I$2-1,FALSE))</f>
        <v/>
      </c>
      <c r="G58" t="str">
        <f>IF(R58="","",VLOOKUP($R58,Data!$B$4:$X$2000,Data!$J$2-1,FALSE))</f>
        <v/>
      </c>
      <c r="H58" t="str">
        <f>IF(R58="","",VLOOKUP($R58,Data!$B$4:$X$2000,Data!$K$2-1,FALSE))</f>
        <v/>
      </c>
      <c r="I58" t="str">
        <f>IF(R58="","",VLOOKUP($R58,Data!$B$4:$X$2000,Data!$L$2-1,FALSE))</f>
        <v/>
      </c>
      <c r="J58" s="10" t="str">
        <f>IF(R58="","",VLOOKUP($R58,Data!$B$4:$X$2000,Data!$N$2-1,FALSE))</f>
        <v/>
      </c>
      <c r="K58" s="10" t="str">
        <f>IF(R58="","",VLOOKUP($R58,Data!$B$4:$X$2000,Data!$Q$2-1,FALSE)+VLOOKUP($R58,Data!$B$4:$X$2000,Data!$O$2-1,FALSE))</f>
        <v/>
      </c>
      <c r="L58" s="10" t="str">
        <f t="shared" si="0"/>
        <v/>
      </c>
      <c r="M58" s="6" t="str">
        <f t="shared" si="1"/>
        <v/>
      </c>
      <c r="R58" t="str">
        <f>IF((MAX($R$4:R57)+1)&gt;Data!$B$1,"",MAX($R$4:R57)+1)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IF(R59="","",VLOOKUP($R59,Data!$B$4:$X$2000,Data!$E$2-1,FALSE))</f>
        <v/>
      </c>
      <c r="C59" t="str">
        <f>IF(R59="","",VLOOKUP($R59,Data!$B$4:$X$2000,Data!$F$2-1,FALSE))</f>
        <v/>
      </c>
      <c r="D59" t="str">
        <f>IF(R59="","",VLOOKUP($R59,Data!$B$4:$X$2000,Data!$G$2-1,FALSE))</f>
        <v/>
      </c>
      <c r="E59" t="str">
        <f>IF(R59="","",VLOOKUP($R59,Data!$B$4:$X$2000,Data!$H$2-1,FALSE))</f>
        <v/>
      </c>
      <c r="F59" t="str">
        <f>IF(R59="","",VLOOKUP($R59,Data!$B$4:$X$2000,Data!$I$2-1,FALSE))</f>
        <v/>
      </c>
      <c r="G59" t="str">
        <f>IF(R59="","",VLOOKUP($R59,Data!$B$4:$X$2000,Data!$J$2-1,FALSE))</f>
        <v/>
      </c>
      <c r="H59" t="str">
        <f>IF(R59="","",VLOOKUP($R59,Data!$B$4:$X$2000,Data!$K$2-1,FALSE))</f>
        <v/>
      </c>
      <c r="I59" t="str">
        <f>IF(R59="","",VLOOKUP($R59,Data!$B$4:$X$2000,Data!$L$2-1,FALSE))</f>
        <v/>
      </c>
      <c r="J59" s="10" t="str">
        <f>IF(R59="","",VLOOKUP($R59,Data!$B$4:$X$2000,Data!$N$2-1,FALSE))</f>
        <v/>
      </c>
      <c r="K59" s="10" t="str">
        <f>IF(R59="","",VLOOKUP($R59,Data!$B$4:$X$2000,Data!$Q$2-1,FALSE)+VLOOKUP($R59,Data!$B$4:$X$2000,Data!$O$2-1,FALSE))</f>
        <v/>
      </c>
      <c r="L59" s="10" t="str">
        <f t="shared" si="0"/>
        <v/>
      </c>
      <c r="M59" s="6" t="str">
        <f t="shared" si="1"/>
        <v/>
      </c>
      <c r="R59" t="str">
        <f>IF((MAX($R$4:R58)+1)&gt;Data!$B$1,"",MAX($R$4:R58)+1)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IF(R60="","",VLOOKUP($R60,Data!$B$4:$X$2000,Data!$E$2-1,FALSE))</f>
        <v/>
      </c>
      <c r="C60" t="str">
        <f>IF(R60="","",VLOOKUP($R60,Data!$B$4:$X$2000,Data!$F$2-1,FALSE))</f>
        <v/>
      </c>
      <c r="D60" t="str">
        <f>IF(R60="","",VLOOKUP($R60,Data!$B$4:$X$2000,Data!$G$2-1,FALSE))</f>
        <v/>
      </c>
      <c r="E60" t="str">
        <f>IF(R60="","",VLOOKUP($R60,Data!$B$4:$X$2000,Data!$H$2-1,FALSE))</f>
        <v/>
      </c>
      <c r="F60" t="str">
        <f>IF(R60="","",VLOOKUP($R60,Data!$B$4:$X$2000,Data!$I$2-1,FALSE))</f>
        <v/>
      </c>
      <c r="G60" t="str">
        <f>IF(R60="","",VLOOKUP($R60,Data!$B$4:$X$2000,Data!$J$2-1,FALSE))</f>
        <v/>
      </c>
      <c r="H60" t="str">
        <f>IF(R60="","",VLOOKUP($R60,Data!$B$4:$X$2000,Data!$K$2-1,FALSE))</f>
        <v/>
      </c>
      <c r="I60" t="str">
        <f>IF(R60="","",VLOOKUP($R60,Data!$B$4:$X$2000,Data!$L$2-1,FALSE))</f>
        <v/>
      </c>
      <c r="J60" s="10" t="str">
        <f>IF(R60="","",VLOOKUP($R60,Data!$B$4:$X$2000,Data!$N$2-1,FALSE))</f>
        <v/>
      </c>
      <c r="K60" s="10" t="str">
        <f>IF(R60="","",VLOOKUP($R60,Data!$B$4:$X$2000,Data!$Q$2-1,FALSE)+VLOOKUP($R60,Data!$B$4:$X$2000,Data!$O$2-1,FALSE))</f>
        <v/>
      </c>
      <c r="L60" s="10" t="str">
        <f t="shared" si="0"/>
        <v/>
      </c>
      <c r="M60" s="6" t="str">
        <f t="shared" si="1"/>
        <v/>
      </c>
      <c r="R60" t="str">
        <f>IF((MAX($R$4:R59)+1)&gt;Data!$B$1,"",MAX($R$4:R59)+1)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IF(R61="","",VLOOKUP($R61,Data!$B$4:$X$2000,Data!$E$2-1,FALSE))</f>
        <v/>
      </c>
      <c r="C61" t="str">
        <f>IF(R61="","",VLOOKUP($R61,Data!$B$4:$X$2000,Data!$F$2-1,FALSE))</f>
        <v/>
      </c>
      <c r="D61" t="str">
        <f>IF(R61="","",VLOOKUP($R61,Data!$B$4:$X$2000,Data!$G$2-1,FALSE))</f>
        <v/>
      </c>
      <c r="E61" t="str">
        <f>IF(R61="","",VLOOKUP($R61,Data!$B$4:$X$2000,Data!$H$2-1,FALSE))</f>
        <v/>
      </c>
      <c r="F61" t="str">
        <f>IF(R61="","",VLOOKUP($R61,Data!$B$4:$X$2000,Data!$I$2-1,FALSE))</f>
        <v/>
      </c>
      <c r="G61" t="str">
        <f>IF(R61="","",VLOOKUP($R61,Data!$B$4:$X$2000,Data!$J$2-1,FALSE))</f>
        <v/>
      </c>
      <c r="H61" t="str">
        <f>IF(R61="","",VLOOKUP($R61,Data!$B$4:$X$2000,Data!$K$2-1,FALSE))</f>
        <v/>
      </c>
      <c r="I61" t="str">
        <f>IF(R61="","",VLOOKUP($R61,Data!$B$4:$X$2000,Data!$L$2-1,FALSE))</f>
        <v/>
      </c>
      <c r="J61" s="10" t="str">
        <f>IF(R61="","",VLOOKUP($R61,Data!$B$4:$X$2000,Data!$N$2-1,FALSE))</f>
        <v/>
      </c>
      <c r="K61" s="10" t="str">
        <f>IF(R61="","",VLOOKUP($R61,Data!$B$4:$X$2000,Data!$Q$2-1,FALSE)+VLOOKUP($R61,Data!$B$4:$X$2000,Data!$O$2-1,FALSE))</f>
        <v/>
      </c>
      <c r="L61" s="10" t="str">
        <f t="shared" si="0"/>
        <v/>
      </c>
      <c r="M61" s="6" t="str">
        <f t="shared" si="1"/>
        <v/>
      </c>
      <c r="R61" t="str">
        <f>IF((MAX($R$4:R60)+1)&gt;Data!$B$1,"",MAX($R$4:R60)+1)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IF(R62="","",VLOOKUP($R62,Data!$B$4:$X$2000,Data!$E$2-1,FALSE))</f>
        <v/>
      </c>
      <c r="C62" t="str">
        <f>IF(R62="","",VLOOKUP($R62,Data!$B$4:$X$2000,Data!$F$2-1,FALSE))</f>
        <v/>
      </c>
      <c r="D62" t="str">
        <f>IF(R62="","",VLOOKUP($R62,Data!$B$4:$X$2000,Data!$G$2-1,FALSE))</f>
        <v/>
      </c>
      <c r="E62" t="str">
        <f>IF(R62="","",VLOOKUP($R62,Data!$B$4:$X$2000,Data!$H$2-1,FALSE))</f>
        <v/>
      </c>
      <c r="F62" t="str">
        <f>IF(R62="","",VLOOKUP($R62,Data!$B$4:$X$2000,Data!$I$2-1,FALSE))</f>
        <v/>
      </c>
      <c r="G62" t="str">
        <f>IF(R62="","",VLOOKUP($R62,Data!$B$4:$X$2000,Data!$J$2-1,FALSE))</f>
        <v/>
      </c>
      <c r="H62" t="str">
        <f>IF(R62="","",VLOOKUP($R62,Data!$B$4:$X$2000,Data!$K$2-1,FALSE))</f>
        <v/>
      </c>
      <c r="I62" t="str">
        <f>IF(R62="","",VLOOKUP($R62,Data!$B$4:$X$2000,Data!$L$2-1,FALSE))</f>
        <v/>
      </c>
      <c r="J62" s="10" t="str">
        <f>IF(R62="","",VLOOKUP($R62,Data!$B$4:$X$2000,Data!$N$2-1,FALSE))</f>
        <v/>
      </c>
      <c r="K62" s="10" t="str">
        <f>IF(R62="","",VLOOKUP($R62,Data!$B$4:$X$2000,Data!$Q$2-1,FALSE)+VLOOKUP($R62,Data!$B$4:$X$2000,Data!$O$2-1,FALSE))</f>
        <v/>
      </c>
      <c r="L62" s="10" t="str">
        <f t="shared" si="0"/>
        <v/>
      </c>
      <c r="M62" s="6" t="str">
        <f t="shared" si="1"/>
        <v/>
      </c>
      <c r="R62" t="str">
        <f>IF((MAX($R$4:R61)+1)&gt;Data!$B$1,"",MAX($R$4:R61)+1)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IF(R63="","",VLOOKUP($R63,Data!$B$4:$X$2000,Data!$E$2-1,FALSE))</f>
        <v/>
      </c>
      <c r="C63" t="str">
        <f>IF(R63="","",VLOOKUP($R63,Data!$B$4:$X$2000,Data!$F$2-1,FALSE))</f>
        <v/>
      </c>
      <c r="D63" t="str">
        <f>IF(R63="","",VLOOKUP($R63,Data!$B$4:$X$2000,Data!$G$2-1,FALSE))</f>
        <v/>
      </c>
      <c r="E63" t="str">
        <f>IF(R63="","",VLOOKUP($R63,Data!$B$4:$X$2000,Data!$H$2-1,FALSE))</f>
        <v/>
      </c>
      <c r="F63" t="str">
        <f>IF(R63="","",VLOOKUP($R63,Data!$B$4:$X$2000,Data!$I$2-1,FALSE))</f>
        <v/>
      </c>
      <c r="G63" t="str">
        <f>IF(R63="","",VLOOKUP($R63,Data!$B$4:$X$2000,Data!$J$2-1,FALSE))</f>
        <v/>
      </c>
      <c r="H63" t="str">
        <f>IF(R63="","",VLOOKUP($R63,Data!$B$4:$X$2000,Data!$K$2-1,FALSE))</f>
        <v/>
      </c>
      <c r="I63" t="str">
        <f>IF(R63="","",VLOOKUP($R63,Data!$B$4:$X$2000,Data!$L$2-1,FALSE))</f>
        <v/>
      </c>
      <c r="J63" s="10" t="str">
        <f>IF(R63="","",VLOOKUP($R63,Data!$B$4:$X$2000,Data!$N$2-1,FALSE))</f>
        <v/>
      </c>
      <c r="K63" s="10" t="str">
        <f>IF(R63="","",VLOOKUP($R63,Data!$B$4:$X$2000,Data!$Q$2-1,FALSE)+VLOOKUP($R63,Data!$B$4:$X$2000,Data!$O$2-1,FALSE))</f>
        <v/>
      </c>
      <c r="L63" s="10" t="str">
        <f t="shared" si="0"/>
        <v/>
      </c>
      <c r="M63" s="6" t="str">
        <f t="shared" si="1"/>
        <v/>
      </c>
      <c r="R63" t="str">
        <f>IF((MAX($R$4:R62)+1)&gt;Data!$B$1,"",MAX($R$4:R62)+1)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IF(R64="","",VLOOKUP($R64,Data!$B$4:$X$2000,Data!$E$2-1,FALSE))</f>
        <v/>
      </c>
      <c r="C64" t="str">
        <f>IF(R64="","",VLOOKUP($R64,Data!$B$4:$X$2000,Data!$F$2-1,FALSE))</f>
        <v/>
      </c>
      <c r="D64" t="str">
        <f>IF(R64="","",VLOOKUP($R64,Data!$B$4:$X$2000,Data!$G$2-1,FALSE))</f>
        <v/>
      </c>
      <c r="E64" t="str">
        <f>IF(R64="","",VLOOKUP($R64,Data!$B$4:$X$2000,Data!$H$2-1,FALSE))</f>
        <v/>
      </c>
      <c r="F64" t="str">
        <f>IF(R64="","",VLOOKUP($R64,Data!$B$4:$X$2000,Data!$I$2-1,FALSE))</f>
        <v/>
      </c>
      <c r="G64" t="str">
        <f>IF(R64="","",VLOOKUP($R64,Data!$B$4:$X$2000,Data!$J$2-1,FALSE))</f>
        <v/>
      </c>
      <c r="H64" t="str">
        <f>IF(R64="","",VLOOKUP($R64,Data!$B$4:$X$2000,Data!$K$2-1,FALSE))</f>
        <v/>
      </c>
      <c r="I64" t="str">
        <f>IF(R64="","",VLOOKUP($R64,Data!$B$4:$X$2000,Data!$L$2-1,FALSE))</f>
        <v/>
      </c>
      <c r="J64" s="10" t="str">
        <f>IF(R64="","",VLOOKUP($R64,Data!$B$4:$X$2000,Data!$N$2-1,FALSE))</f>
        <v/>
      </c>
      <c r="K64" s="10" t="str">
        <f>IF(R64="","",VLOOKUP($R64,Data!$B$4:$X$2000,Data!$Q$2-1,FALSE)+VLOOKUP($R64,Data!$B$4:$X$2000,Data!$O$2-1,FALSE))</f>
        <v/>
      </c>
      <c r="L64" s="10" t="str">
        <f t="shared" si="0"/>
        <v/>
      </c>
      <c r="M64" s="6" t="str">
        <f t="shared" si="1"/>
        <v/>
      </c>
      <c r="R64" t="str">
        <f>IF((MAX($R$4:R63)+1)&gt;Data!$B$1,"",MAX($R$4:R63)+1)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IF(R65="","",VLOOKUP($R65,Data!$B$4:$X$2000,Data!$E$2-1,FALSE))</f>
        <v/>
      </c>
      <c r="C65" t="str">
        <f>IF(R65="","",VLOOKUP($R65,Data!$B$4:$X$2000,Data!$F$2-1,FALSE))</f>
        <v/>
      </c>
      <c r="D65" t="str">
        <f>IF(R65="","",VLOOKUP($R65,Data!$B$4:$X$2000,Data!$G$2-1,FALSE))</f>
        <v/>
      </c>
      <c r="E65" t="str">
        <f>IF(R65="","",VLOOKUP($R65,Data!$B$4:$X$2000,Data!$H$2-1,FALSE))</f>
        <v/>
      </c>
      <c r="F65" t="str">
        <f>IF(R65="","",VLOOKUP($R65,Data!$B$4:$X$2000,Data!$I$2-1,FALSE))</f>
        <v/>
      </c>
      <c r="G65" t="str">
        <f>IF(R65="","",VLOOKUP($R65,Data!$B$4:$X$2000,Data!$J$2-1,FALSE))</f>
        <v/>
      </c>
      <c r="H65" t="str">
        <f>IF(R65="","",VLOOKUP($R65,Data!$B$4:$X$2000,Data!$K$2-1,FALSE))</f>
        <v/>
      </c>
      <c r="I65" t="str">
        <f>IF(R65="","",VLOOKUP($R65,Data!$B$4:$X$2000,Data!$L$2-1,FALSE))</f>
        <v/>
      </c>
      <c r="J65" s="10" t="str">
        <f>IF(R65="","",VLOOKUP($R65,Data!$B$4:$X$2000,Data!$N$2-1,FALSE))</f>
        <v/>
      </c>
      <c r="K65" s="10" t="str">
        <f>IF(R65="","",VLOOKUP($R65,Data!$B$4:$X$2000,Data!$Q$2-1,FALSE)+VLOOKUP($R65,Data!$B$4:$X$2000,Data!$O$2-1,FALSE))</f>
        <v/>
      </c>
      <c r="L65" s="10" t="str">
        <f t="shared" si="0"/>
        <v/>
      </c>
      <c r="M65" s="6" t="str">
        <f t="shared" si="1"/>
        <v/>
      </c>
      <c r="R65" t="str">
        <f>IF((MAX($R$4:R64)+1)&gt;Data!$B$1,"",MAX($R$4:R64)+1)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IF(R66="","",VLOOKUP($R66,Data!$B$4:$X$2000,Data!$E$2-1,FALSE))</f>
        <v/>
      </c>
      <c r="C66" t="str">
        <f>IF(R66="","",VLOOKUP($R66,Data!$B$4:$X$2000,Data!$F$2-1,FALSE))</f>
        <v/>
      </c>
      <c r="D66" t="str">
        <f>IF(R66="","",VLOOKUP($R66,Data!$B$4:$X$2000,Data!$G$2-1,FALSE))</f>
        <v/>
      </c>
      <c r="E66" t="str">
        <f>IF(R66="","",VLOOKUP($R66,Data!$B$4:$X$2000,Data!$H$2-1,FALSE))</f>
        <v/>
      </c>
      <c r="F66" t="str">
        <f>IF(R66="","",VLOOKUP($R66,Data!$B$4:$X$2000,Data!$I$2-1,FALSE))</f>
        <v/>
      </c>
      <c r="G66" t="str">
        <f>IF(R66="","",VLOOKUP($R66,Data!$B$4:$X$2000,Data!$J$2-1,FALSE))</f>
        <v/>
      </c>
      <c r="H66" t="str">
        <f>IF(R66="","",VLOOKUP($R66,Data!$B$4:$X$2000,Data!$K$2-1,FALSE))</f>
        <v/>
      </c>
      <c r="I66" t="str">
        <f>IF(R66="","",VLOOKUP($R66,Data!$B$4:$X$2000,Data!$L$2-1,FALSE))</f>
        <v/>
      </c>
      <c r="J66" s="10" t="str">
        <f>IF(R66="","",VLOOKUP($R66,Data!$B$4:$X$2000,Data!$N$2-1,FALSE))</f>
        <v/>
      </c>
      <c r="K66" s="10" t="str">
        <f>IF(R66="","",VLOOKUP($R66,Data!$B$4:$X$2000,Data!$Q$2-1,FALSE)+VLOOKUP($R66,Data!$B$4:$X$2000,Data!$O$2-1,FALSE))</f>
        <v/>
      </c>
      <c r="L66" s="10" t="str">
        <f t="shared" si="0"/>
        <v/>
      </c>
      <c r="M66" s="6" t="str">
        <f t="shared" si="1"/>
        <v/>
      </c>
      <c r="R66" t="str">
        <f>IF((MAX($R$4:R65)+1)&gt;Data!$B$1,"",MAX($R$4:R65)+1)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IF(R67="","",VLOOKUP($R67,Data!$B$4:$X$2000,Data!$E$2-1,FALSE))</f>
        <v/>
      </c>
      <c r="C67" t="str">
        <f>IF(R67="","",VLOOKUP($R67,Data!$B$4:$X$2000,Data!$F$2-1,FALSE))</f>
        <v/>
      </c>
      <c r="D67" t="str">
        <f>IF(R67="","",VLOOKUP($R67,Data!$B$4:$X$2000,Data!$G$2-1,FALSE))</f>
        <v/>
      </c>
      <c r="E67" t="str">
        <f>IF(R67="","",VLOOKUP($R67,Data!$B$4:$X$2000,Data!$H$2-1,FALSE))</f>
        <v/>
      </c>
      <c r="F67" t="str">
        <f>IF(R67="","",VLOOKUP($R67,Data!$B$4:$X$2000,Data!$I$2-1,FALSE))</f>
        <v/>
      </c>
      <c r="G67" t="str">
        <f>IF(R67="","",VLOOKUP($R67,Data!$B$4:$X$2000,Data!$J$2-1,FALSE))</f>
        <v/>
      </c>
      <c r="H67" t="str">
        <f>IF(R67="","",VLOOKUP($R67,Data!$B$4:$X$2000,Data!$K$2-1,FALSE))</f>
        <v/>
      </c>
      <c r="I67" t="str">
        <f>IF(R67="","",VLOOKUP($R67,Data!$B$4:$X$2000,Data!$L$2-1,FALSE))</f>
        <v/>
      </c>
      <c r="J67" s="10" t="str">
        <f>IF(R67="","",VLOOKUP($R67,Data!$B$4:$X$2000,Data!$N$2-1,FALSE))</f>
        <v/>
      </c>
      <c r="K67" s="10" t="str">
        <f>IF(R67="","",VLOOKUP($R67,Data!$B$4:$X$2000,Data!$Q$2-1,FALSE)+VLOOKUP($R67,Data!$B$4:$X$2000,Data!$O$2-1,FALSE))</f>
        <v/>
      </c>
      <c r="L67" s="10" t="str">
        <f t="shared" si="0"/>
        <v/>
      </c>
      <c r="M67" s="6" t="str">
        <f t="shared" si="1"/>
        <v/>
      </c>
      <c r="R67" t="str">
        <f>IF((MAX($R$4:R66)+1)&gt;Data!$B$1,"",MAX($R$4:R66)+1)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IF(R68="","",VLOOKUP($R68,Data!$B$4:$X$2000,Data!$E$2-1,FALSE))</f>
        <v/>
      </c>
      <c r="C68" t="str">
        <f>IF(R68="","",VLOOKUP($R68,Data!$B$4:$X$2000,Data!$F$2-1,FALSE))</f>
        <v/>
      </c>
      <c r="D68" t="str">
        <f>IF(R68="","",VLOOKUP($R68,Data!$B$4:$X$2000,Data!$G$2-1,FALSE))</f>
        <v/>
      </c>
      <c r="E68" t="str">
        <f>IF(R68="","",VLOOKUP($R68,Data!$B$4:$X$2000,Data!$H$2-1,FALSE))</f>
        <v/>
      </c>
      <c r="F68" t="str">
        <f>IF(R68="","",VLOOKUP($R68,Data!$B$4:$X$2000,Data!$I$2-1,FALSE))</f>
        <v/>
      </c>
      <c r="G68" t="str">
        <f>IF(R68="","",VLOOKUP($R68,Data!$B$4:$X$2000,Data!$J$2-1,FALSE))</f>
        <v/>
      </c>
      <c r="H68" t="str">
        <f>IF(R68="","",VLOOKUP($R68,Data!$B$4:$X$2000,Data!$K$2-1,FALSE))</f>
        <v/>
      </c>
      <c r="I68" t="str">
        <f>IF(R68="","",VLOOKUP($R68,Data!$B$4:$X$2000,Data!$L$2-1,FALSE))</f>
        <v/>
      </c>
      <c r="J68" s="10" t="str">
        <f>IF(R68="","",VLOOKUP($R68,Data!$B$4:$X$2000,Data!$N$2-1,FALSE))</f>
        <v/>
      </c>
      <c r="K68" s="10" t="str">
        <f>IF(R68="","",VLOOKUP($R68,Data!$B$4:$X$2000,Data!$Q$2-1,FALSE)+VLOOKUP($R68,Data!$B$4:$X$2000,Data!$O$2-1,FALSE))</f>
        <v/>
      </c>
      <c r="L68" s="10" t="str">
        <f t="shared" si="0"/>
        <v/>
      </c>
      <c r="M68" s="6" t="str">
        <f t="shared" si="1"/>
        <v/>
      </c>
      <c r="R68" t="str">
        <f>IF((MAX($R$4:R67)+1)&gt;Data!$B$1,"",MAX($R$4:R67)+1)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IF(R69="","",VLOOKUP($R69,Data!$B$4:$X$2000,Data!$E$2-1,FALSE))</f>
        <v/>
      </c>
      <c r="C69" t="str">
        <f>IF(R69="","",VLOOKUP($R69,Data!$B$4:$X$2000,Data!$F$2-1,FALSE))</f>
        <v/>
      </c>
      <c r="D69" t="str">
        <f>IF(R69="","",VLOOKUP($R69,Data!$B$4:$X$2000,Data!$G$2-1,FALSE))</f>
        <v/>
      </c>
      <c r="E69" t="str">
        <f>IF(R69="","",VLOOKUP($R69,Data!$B$4:$X$2000,Data!$H$2-1,FALSE))</f>
        <v/>
      </c>
      <c r="F69" t="str">
        <f>IF(R69="","",VLOOKUP($R69,Data!$B$4:$X$2000,Data!$I$2-1,FALSE))</f>
        <v/>
      </c>
      <c r="G69" t="str">
        <f>IF(R69="","",VLOOKUP($R69,Data!$B$4:$X$2000,Data!$J$2-1,FALSE))</f>
        <v/>
      </c>
      <c r="H69" t="str">
        <f>IF(R69="","",VLOOKUP($R69,Data!$B$4:$X$2000,Data!$K$2-1,FALSE))</f>
        <v/>
      </c>
      <c r="I69" t="str">
        <f>IF(R69="","",VLOOKUP($R69,Data!$B$4:$X$2000,Data!$L$2-1,FALSE))</f>
        <v/>
      </c>
      <c r="J69" s="10" t="str">
        <f>IF(R69="","",VLOOKUP($R69,Data!$B$4:$X$2000,Data!$N$2-1,FALSE))</f>
        <v/>
      </c>
      <c r="K69" s="10" t="str">
        <f>IF(R69="","",VLOOKUP($R69,Data!$B$4:$X$2000,Data!$Q$2-1,FALSE)+VLOOKUP($R69,Data!$B$4:$X$2000,Data!$O$2-1,FALSE))</f>
        <v/>
      </c>
      <c r="L69" s="10" t="str">
        <f t="shared" si="0"/>
        <v/>
      </c>
      <c r="M69" s="6" t="str">
        <f t="shared" si="1"/>
        <v/>
      </c>
      <c r="R69" t="str">
        <f>IF((MAX($R$4:R68)+1)&gt;Data!$B$1,"",MAX($R$4:R68)+1)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IF(R70="","",VLOOKUP($R70,Data!$B$4:$X$2000,Data!$E$2-1,FALSE))</f>
        <v/>
      </c>
      <c r="C70" t="str">
        <f>IF(R70="","",VLOOKUP($R70,Data!$B$4:$X$2000,Data!$F$2-1,FALSE))</f>
        <v/>
      </c>
      <c r="D70" t="str">
        <f>IF(R70="","",VLOOKUP($R70,Data!$B$4:$X$2000,Data!$G$2-1,FALSE))</f>
        <v/>
      </c>
      <c r="E70" t="str">
        <f>IF(R70="","",VLOOKUP($R70,Data!$B$4:$X$2000,Data!$H$2-1,FALSE))</f>
        <v/>
      </c>
      <c r="F70" t="str">
        <f>IF(R70="","",VLOOKUP($R70,Data!$B$4:$X$2000,Data!$I$2-1,FALSE))</f>
        <v/>
      </c>
      <c r="G70" t="str">
        <f>IF(R70="","",VLOOKUP($R70,Data!$B$4:$X$2000,Data!$J$2-1,FALSE))</f>
        <v/>
      </c>
      <c r="H70" t="str">
        <f>IF(R70="","",VLOOKUP($R70,Data!$B$4:$X$2000,Data!$K$2-1,FALSE))</f>
        <v/>
      </c>
      <c r="I70" t="str">
        <f>IF(R70="","",VLOOKUP($R70,Data!$B$4:$X$2000,Data!$L$2-1,FALSE))</f>
        <v/>
      </c>
      <c r="J70" s="10" t="str">
        <f>IF(R70="","",VLOOKUP($R70,Data!$B$4:$X$2000,Data!$N$2-1,FALSE))</f>
        <v/>
      </c>
      <c r="K70" s="10" t="str">
        <f>IF(R70="","",VLOOKUP($R70,Data!$B$4:$X$2000,Data!$Q$2-1,FALSE)+VLOOKUP($R70,Data!$B$4:$X$2000,Data!$O$2-1,FALSE))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IF((MAX($R$4:R69)+1)&gt;Data!$B$1,"",MAX($R$4:R69)+1)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IF(R71="","",VLOOKUP($R71,Data!$B$4:$X$2000,Data!$E$2-1,FALSE))</f>
        <v/>
      </c>
      <c r="C71" t="str">
        <f>IF(R71="","",VLOOKUP($R71,Data!$B$4:$X$2000,Data!$F$2-1,FALSE))</f>
        <v/>
      </c>
      <c r="D71" t="str">
        <f>IF(R71="","",VLOOKUP($R71,Data!$B$4:$X$2000,Data!$G$2-1,FALSE))</f>
        <v/>
      </c>
      <c r="E71" t="str">
        <f>IF(R71="","",VLOOKUP($R71,Data!$B$4:$X$2000,Data!$H$2-1,FALSE))</f>
        <v/>
      </c>
      <c r="F71" t="str">
        <f>IF(R71="","",VLOOKUP($R71,Data!$B$4:$X$2000,Data!$I$2-1,FALSE))</f>
        <v/>
      </c>
      <c r="G71" t="str">
        <f>IF(R71="","",VLOOKUP($R71,Data!$B$4:$X$2000,Data!$J$2-1,FALSE))</f>
        <v/>
      </c>
      <c r="H71" t="str">
        <f>IF(R71="","",VLOOKUP($R71,Data!$B$4:$X$2000,Data!$K$2-1,FALSE))</f>
        <v/>
      </c>
      <c r="I71" t="str">
        <f>IF(R71="","",VLOOKUP($R71,Data!$B$4:$X$2000,Data!$L$2-1,FALSE))</f>
        <v/>
      </c>
      <c r="J71" s="10" t="str">
        <f>IF(R71="","",VLOOKUP($R71,Data!$B$4:$X$2000,Data!$N$2-1,FALSE))</f>
        <v/>
      </c>
      <c r="K71" s="10" t="str">
        <f>IF(R71="","",VLOOKUP($R71,Data!$B$4:$X$2000,Data!$Q$2-1,FALSE)+VLOOKUP($R71,Data!$B$4:$X$2000,Data!$O$2-1,FALSE))</f>
        <v/>
      </c>
      <c r="L71" s="10" t="str">
        <f t="shared" si="2"/>
        <v/>
      </c>
      <c r="M71" s="6" t="str">
        <f t="shared" si="3"/>
        <v/>
      </c>
      <c r="R71" t="str">
        <f>IF((MAX($R$4:R70)+1)&gt;Data!$B$1,"",MAX($R$4:R70)+1)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IF(R72="","",VLOOKUP($R72,Data!$B$4:$X$2000,Data!$E$2-1,FALSE))</f>
        <v/>
      </c>
      <c r="C72" t="str">
        <f>IF(R72="","",VLOOKUP($R72,Data!$B$4:$X$2000,Data!$F$2-1,FALSE))</f>
        <v/>
      </c>
      <c r="D72" t="str">
        <f>IF(R72="","",VLOOKUP($R72,Data!$B$4:$X$2000,Data!$G$2-1,FALSE))</f>
        <v/>
      </c>
      <c r="E72" t="str">
        <f>IF(R72="","",VLOOKUP($R72,Data!$B$4:$X$2000,Data!$H$2-1,FALSE))</f>
        <v/>
      </c>
      <c r="F72" t="str">
        <f>IF(R72="","",VLOOKUP($R72,Data!$B$4:$X$2000,Data!$I$2-1,FALSE))</f>
        <v/>
      </c>
      <c r="G72" t="str">
        <f>IF(R72="","",VLOOKUP($R72,Data!$B$4:$X$2000,Data!$J$2-1,FALSE))</f>
        <v/>
      </c>
      <c r="H72" t="str">
        <f>IF(R72="","",VLOOKUP($R72,Data!$B$4:$X$2000,Data!$K$2-1,FALSE))</f>
        <v/>
      </c>
      <c r="I72" t="str">
        <f>IF(R72="","",VLOOKUP($R72,Data!$B$4:$X$2000,Data!$L$2-1,FALSE))</f>
        <v/>
      </c>
      <c r="J72" s="10" t="str">
        <f>IF(R72="","",VLOOKUP($R72,Data!$B$4:$X$2000,Data!$N$2-1,FALSE))</f>
        <v/>
      </c>
      <c r="K72" s="10" t="str">
        <f>IF(R72="","",VLOOKUP($R72,Data!$B$4:$X$2000,Data!$Q$2-1,FALSE)+VLOOKUP($R72,Data!$B$4:$X$2000,Data!$O$2-1,FALSE))</f>
        <v/>
      </c>
      <c r="L72" s="10" t="str">
        <f t="shared" si="2"/>
        <v/>
      </c>
      <c r="M72" s="6" t="str">
        <f t="shared" si="3"/>
        <v/>
      </c>
      <c r="R72" t="str">
        <f>IF((MAX($R$4:R71)+1)&gt;Data!$B$1,"",MAX($R$4:R71)+1)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IF(R73="","",VLOOKUP($R73,Data!$B$4:$X$2000,Data!$E$2-1,FALSE))</f>
        <v/>
      </c>
      <c r="C73" t="str">
        <f>IF(R73="","",VLOOKUP($R73,Data!$B$4:$X$2000,Data!$F$2-1,FALSE))</f>
        <v/>
      </c>
      <c r="D73" t="str">
        <f>IF(R73="","",VLOOKUP($R73,Data!$B$4:$X$2000,Data!$G$2-1,FALSE))</f>
        <v/>
      </c>
      <c r="E73" t="str">
        <f>IF(R73="","",VLOOKUP($R73,Data!$B$4:$X$2000,Data!$H$2-1,FALSE))</f>
        <v/>
      </c>
      <c r="F73" t="str">
        <f>IF(R73="","",VLOOKUP($R73,Data!$B$4:$X$2000,Data!$I$2-1,FALSE))</f>
        <v/>
      </c>
      <c r="G73" t="str">
        <f>IF(R73="","",VLOOKUP($R73,Data!$B$4:$X$2000,Data!$J$2-1,FALSE))</f>
        <v/>
      </c>
      <c r="H73" t="str">
        <f>IF(R73="","",VLOOKUP($R73,Data!$B$4:$X$2000,Data!$K$2-1,FALSE))</f>
        <v/>
      </c>
      <c r="I73" t="str">
        <f>IF(R73="","",VLOOKUP($R73,Data!$B$4:$X$2000,Data!$L$2-1,FALSE))</f>
        <v/>
      </c>
      <c r="J73" s="10" t="str">
        <f>IF(R73="","",VLOOKUP($R73,Data!$B$4:$X$2000,Data!$N$2-1,FALSE))</f>
        <v/>
      </c>
      <c r="K73" s="10" t="str">
        <f>IF(R73="","",VLOOKUP($R73,Data!$B$4:$X$2000,Data!$Q$2-1,FALSE)+VLOOKUP($R73,Data!$B$4:$X$2000,Data!$O$2-1,FALSE))</f>
        <v/>
      </c>
      <c r="L73" s="10" t="str">
        <f t="shared" si="2"/>
        <v/>
      </c>
      <c r="M73" s="6" t="str">
        <f t="shared" si="3"/>
        <v/>
      </c>
      <c r="R73" t="str">
        <f>IF((MAX($R$4:R72)+1)&gt;Data!$B$1,"",MAX($R$4:R72)+1)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IF(R74="","",VLOOKUP($R74,Data!$B$4:$X$2000,Data!$E$2-1,FALSE))</f>
        <v/>
      </c>
      <c r="C74" t="str">
        <f>IF(R74="","",VLOOKUP($R74,Data!$B$4:$X$2000,Data!$F$2-1,FALSE))</f>
        <v/>
      </c>
      <c r="D74" t="str">
        <f>IF(R74="","",VLOOKUP($R74,Data!$B$4:$X$2000,Data!$G$2-1,FALSE))</f>
        <v/>
      </c>
      <c r="E74" t="str">
        <f>IF(R74="","",VLOOKUP($R74,Data!$B$4:$X$2000,Data!$H$2-1,FALSE))</f>
        <v/>
      </c>
      <c r="F74" t="str">
        <f>IF(R74="","",VLOOKUP($R74,Data!$B$4:$X$2000,Data!$I$2-1,FALSE))</f>
        <v/>
      </c>
      <c r="G74" t="str">
        <f>IF(R74="","",VLOOKUP($R74,Data!$B$4:$X$2000,Data!$J$2-1,FALSE))</f>
        <v/>
      </c>
      <c r="H74" t="str">
        <f>IF(R74="","",VLOOKUP($R74,Data!$B$4:$X$2000,Data!$K$2-1,FALSE))</f>
        <v/>
      </c>
      <c r="I74" t="str">
        <f>IF(R74="","",VLOOKUP($R74,Data!$B$4:$X$2000,Data!$L$2-1,FALSE))</f>
        <v/>
      </c>
      <c r="J74" s="10" t="str">
        <f>IF(R74="","",VLOOKUP($R74,Data!$B$4:$X$2000,Data!$N$2-1,FALSE))</f>
        <v/>
      </c>
      <c r="K74" s="10" t="str">
        <f>IF(R74="","",VLOOKUP($R74,Data!$B$4:$X$2000,Data!$Q$2-1,FALSE)+VLOOKUP($R74,Data!$B$4:$X$2000,Data!$O$2-1,FALSE))</f>
        <v/>
      </c>
      <c r="L74" s="10" t="str">
        <f t="shared" si="2"/>
        <v/>
      </c>
      <c r="M74" s="6" t="str">
        <f t="shared" si="3"/>
        <v/>
      </c>
      <c r="R74" t="str">
        <f>IF((MAX($R$4:R73)+1)&gt;Data!$B$1,"",MAX($R$4:R73)+1)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IF(R75="","",VLOOKUP($R75,Data!$B$4:$X$2000,Data!$E$2-1,FALSE))</f>
        <v/>
      </c>
      <c r="C75" t="str">
        <f>IF(R75="","",VLOOKUP($R75,Data!$B$4:$X$2000,Data!$F$2-1,FALSE))</f>
        <v/>
      </c>
      <c r="D75" t="str">
        <f>IF(R75="","",VLOOKUP($R75,Data!$B$4:$X$2000,Data!$G$2-1,FALSE))</f>
        <v/>
      </c>
      <c r="E75" t="str">
        <f>IF(R75="","",VLOOKUP($R75,Data!$B$4:$X$2000,Data!$H$2-1,FALSE))</f>
        <v/>
      </c>
      <c r="F75" t="str">
        <f>IF(R75="","",VLOOKUP($R75,Data!$B$4:$X$2000,Data!$I$2-1,FALSE))</f>
        <v/>
      </c>
      <c r="G75" t="str">
        <f>IF(R75="","",VLOOKUP($R75,Data!$B$4:$X$2000,Data!$J$2-1,FALSE))</f>
        <v/>
      </c>
      <c r="H75" t="str">
        <f>IF(R75="","",VLOOKUP($R75,Data!$B$4:$X$2000,Data!$K$2-1,FALSE))</f>
        <v/>
      </c>
      <c r="I75" t="str">
        <f>IF(R75="","",VLOOKUP($R75,Data!$B$4:$X$2000,Data!$L$2-1,FALSE))</f>
        <v/>
      </c>
      <c r="J75" s="10" t="str">
        <f>IF(R75="","",VLOOKUP($R75,Data!$B$4:$X$2000,Data!$N$2-1,FALSE))</f>
        <v/>
      </c>
      <c r="K75" s="10" t="str">
        <f>IF(R75="","",VLOOKUP($R75,Data!$B$4:$X$2000,Data!$Q$2-1,FALSE)+VLOOKUP($R75,Data!$B$4:$X$2000,Data!$O$2-1,FALSE))</f>
        <v/>
      </c>
      <c r="L75" s="10" t="str">
        <f t="shared" si="2"/>
        <v/>
      </c>
      <c r="M75" s="6" t="str">
        <f t="shared" si="3"/>
        <v/>
      </c>
      <c r="R75" t="str">
        <f>IF((MAX($R$4:R74)+1)&gt;Data!$B$1,"",MAX($R$4:R74)+1)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IF(R76="","",VLOOKUP($R76,Data!$B$4:$X$2000,Data!$E$2-1,FALSE))</f>
        <v/>
      </c>
      <c r="C76" t="str">
        <f>IF(R76="","",VLOOKUP($R76,Data!$B$4:$X$2000,Data!$F$2-1,FALSE))</f>
        <v/>
      </c>
      <c r="D76" t="str">
        <f>IF(R76="","",VLOOKUP($R76,Data!$B$4:$X$2000,Data!$G$2-1,FALSE))</f>
        <v/>
      </c>
      <c r="E76" t="str">
        <f>IF(R76="","",VLOOKUP($R76,Data!$B$4:$X$2000,Data!$H$2-1,FALSE))</f>
        <v/>
      </c>
      <c r="F76" t="str">
        <f>IF(R76="","",VLOOKUP($R76,Data!$B$4:$X$2000,Data!$I$2-1,FALSE))</f>
        <v/>
      </c>
      <c r="G76" t="str">
        <f>IF(R76="","",VLOOKUP($R76,Data!$B$4:$X$2000,Data!$J$2-1,FALSE))</f>
        <v/>
      </c>
      <c r="H76" t="str">
        <f>IF(R76="","",VLOOKUP($R76,Data!$B$4:$X$2000,Data!$K$2-1,FALSE))</f>
        <v/>
      </c>
      <c r="I76" t="str">
        <f>IF(R76="","",VLOOKUP($R76,Data!$B$4:$X$2000,Data!$L$2-1,FALSE))</f>
        <v/>
      </c>
      <c r="J76" s="10" t="str">
        <f>IF(R76="","",VLOOKUP($R76,Data!$B$4:$X$2000,Data!$N$2-1,FALSE))</f>
        <v/>
      </c>
      <c r="K76" s="10" t="str">
        <f>IF(R76="","",VLOOKUP($R76,Data!$B$4:$X$2000,Data!$Q$2-1,FALSE)+VLOOKUP($R76,Data!$B$4:$X$2000,Data!$O$2-1,FALSE))</f>
        <v/>
      </c>
      <c r="L76" s="10" t="str">
        <f t="shared" si="2"/>
        <v/>
      </c>
      <c r="M76" s="6" t="str">
        <f t="shared" si="3"/>
        <v/>
      </c>
      <c r="R76" t="str">
        <f>IF((MAX($R$4:R75)+1)&gt;Data!$B$1,"",MAX($R$4:R75)+1)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IF(R77="","",VLOOKUP($R77,Data!$B$4:$X$2000,Data!$E$2-1,FALSE))</f>
        <v/>
      </c>
      <c r="C77" t="str">
        <f>IF(R77="","",VLOOKUP($R77,Data!$B$4:$X$2000,Data!$F$2-1,FALSE))</f>
        <v/>
      </c>
      <c r="D77" t="str">
        <f>IF(R77="","",VLOOKUP($R77,Data!$B$4:$X$2000,Data!$G$2-1,FALSE))</f>
        <v/>
      </c>
      <c r="E77" t="str">
        <f>IF(R77="","",VLOOKUP($R77,Data!$B$4:$X$2000,Data!$H$2-1,FALSE))</f>
        <v/>
      </c>
      <c r="F77" t="str">
        <f>IF(R77="","",VLOOKUP($R77,Data!$B$4:$X$2000,Data!$I$2-1,FALSE))</f>
        <v/>
      </c>
      <c r="G77" t="str">
        <f>IF(R77="","",VLOOKUP($R77,Data!$B$4:$X$2000,Data!$J$2-1,FALSE))</f>
        <v/>
      </c>
      <c r="H77" t="str">
        <f>IF(R77="","",VLOOKUP($R77,Data!$B$4:$X$2000,Data!$K$2-1,FALSE))</f>
        <v/>
      </c>
      <c r="I77" t="str">
        <f>IF(R77="","",VLOOKUP($R77,Data!$B$4:$X$2000,Data!$L$2-1,FALSE))</f>
        <v/>
      </c>
      <c r="J77" s="10" t="str">
        <f>IF(R77="","",VLOOKUP($R77,Data!$B$4:$X$2000,Data!$N$2-1,FALSE))</f>
        <v/>
      </c>
      <c r="K77" s="10" t="str">
        <f>IF(R77="","",VLOOKUP($R77,Data!$B$4:$X$2000,Data!$Q$2-1,FALSE)+VLOOKUP($R77,Data!$B$4:$X$2000,Data!$O$2-1,FALSE))</f>
        <v/>
      </c>
      <c r="L77" s="10" t="str">
        <f t="shared" si="2"/>
        <v/>
      </c>
      <c r="M77" s="6" t="str">
        <f t="shared" si="3"/>
        <v/>
      </c>
      <c r="R77" t="str">
        <f>IF((MAX($R$4:R76)+1)&gt;Data!$B$1,"",MAX($R$4:R76)+1)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IF(R78="","",VLOOKUP($R78,Data!$B$4:$X$2000,Data!$E$2-1,FALSE))</f>
        <v/>
      </c>
      <c r="C78" t="str">
        <f>IF(R78="","",VLOOKUP($R78,Data!$B$4:$X$2000,Data!$F$2-1,FALSE))</f>
        <v/>
      </c>
      <c r="D78" t="str">
        <f>IF(R78="","",VLOOKUP($R78,Data!$B$4:$X$2000,Data!$G$2-1,FALSE))</f>
        <v/>
      </c>
      <c r="E78" t="str">
        <f>IF(R78="","",VLOOKUP($R78,Data!$B$4:$X$2000,Data!$H$2-1,FALSE))</f>
        <v/>
      </c>
      <c r="F78" t="str">
        <f>IF(R78="","",VLOOKUP($R78,Data!$B$4:$X$2000,Data!$I$2-1,FALSE))</f>
        <v/>
      </c>
      <c r="G78" t="str">
        <f>IF(R78="","",VLOOKUP($R78,Data!$B$4:$X$2000,Data!$J$2-1,FALSE))</f>
        <v/>
      </c>
      <c r="H78" t="str">
        <f>IF(R78="","",VLOOKUP($R78,Data!$B$4:$X$2000,Data!$K$2-1,FALSE))</f>
        <v/>
      </c>
      <c r="I78" t="str">
        <f>IF(R78="","",VLOOKUP($R78,Data!$B$4:$X$2000,Data!$L$2-1,FALSE))</f>
        <v/>
      </c>
      <c r="J78" s="10" t="str">
        <f>IF(R78="","",VLOOKUP($R78,Data!$B$4:$X$2000,Data!$N$2-1,FALSE))</f>
        <v/>
      </c>
      <c r="K78" s="10" t="str">
        <f>IF(R78="","",VLOOKUP($R78,Data!$B$4:$X$2000,Data!$Q$2-1,FALSE)+VLOOKUP($R78,Data!$B$4:$X$2000,Data!$O$2-1,FALSE))</f>
        <v/>
      </c>
      <c r="L78" s="10" t="str">
        <f t="shared" si="2"/>
        <v/>
      </c>
      <c r="M78" s="6" t="str">
        <f t="shared" si="3"/>
        <v/>
      </c>
      <c r="R78" t="str">
        <f>IF((MAX($R$4:R77)+1)&gt;Data!$B$1,"",MAX($R$4:R77)+1)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IF(R79="","",VLOOKUP($R79,Data!$B$4:$X$2000,Data!$E$2-1,FALSE))</f>
        <v/>
      </c>
      <c r="C79" t="str">
        <f>IF(R79="","",VLOOKUP($R79,Data!$B$4:$X$2000,Data!$F$2-1,FALSE))</f>
        <v/>
      </c>
      <c r="D79" t="str">
        <f>IF(R79="","",VLOOKUP($R79,Data!$B$4:$X$2000,Data!$G$2-1,FALSE))</f>
        <v/>
      </c>
      <c r="E79" t="str">
        <f>IF(R79="","",VLOOKUP($R79,Data!$B$4:$X$2000,Data!$H$2-1,FALSE))</f>
        <v/>
      </c>
      <c r="F79" t="str">
        <f>IF(R79="","",VLOOKUP($R79,Data!$B$4:$X$2000,Data!$I$2-1,FALSE))</f>
        <v/>
      </c>
      <c r="G79" t="str">
        <f>IF(R79="","",VLOOKUP($R79,Data!$B$4:$X$2000,Data!$J$2-1,FALSE))</f>
        <v/>
      </c>
      <c r="H79" t="str">
        <f>IF(R79="","",VLOOKUP($R79,Data!$B$4:$X$2000,Data!$K$2-1,FALSE))</f>
        <v/>
      </c>
      <c r="I79" t="str">
        <f>IF(R79="","",VLOOKUP($R79,Data!$B$4:$X$2000,Data!$L$2-1,FALSE))</f>
        <v/>
      </c>
      <c r="J79" s="10" t="str">
        <f>IF(R79="","",VLOOKUP($R79,Data!$B$4:$X$2000,Data!$N$2-1,FALSE))</f>
        <v/>
      </c>
      <c r="K79" s="10" t="str">
        <f>IF(R79="","",VLOOKUP($R79,Data!$B$4:$X$2000,Data!$Q$2-1,FALSE)+VLOOKUP($R79,Data!$B$4:$X$2000,Data!$O$2-1,FALSE))</f>
        <v/>
      </c>
      <c r="L79" s="10" t="str">
        <f t="shared" si="2"/>
        <v/>
      </c>
      <c r="M79" s="6" t="str">
        <f t="shared" si="3"/>
        <v/>
      </c>
      <c r="R79" t="str">
        <f>IF((MAX($R$4:R78)+1)&gt;Data!$B$1,"",MAX($R$4:R78)+1)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IF(R80="","",VLOOKUP($R80,Data!$B$4:$X$2000,Data!$E$2-1,FALSE))</f>
        <v/>
      </c>
      <c r="C80" t="str">
        <f>IF(R80="","",VLOOKUP($R80,Data!$B$4:$X$2000,Data!$F$2-1,FALSE))</f>
        <v/>
      </c>
      <c r="D80" t="str">
        <f>IF(R80="","",VLOOKUP($R80,Data!$B$4:$X$2000,Data!$G$2-1,FALSE))</f>
        <v/>
      </c>
      <c r="E80" t="str">
        <f>IF(R80="","",VLOOKUP($R80,Data!$B$4:$X$2000,Data!$H$2-1,FALSE))</f>
        <v/>
      </c>
      <c r="F80" t="str">
        <f>IF(R80="","",VLOOKUP($R80,Data!$B$4:$X$2000,Data!$I$2-1,FALSE))</f>
        <v/>
      </c>
      <c r="G80" t="str">
        <f>IF(R80="","",VLOOKUP($R80,Data!$B$4:$X$2000,Data!$J$2-1,FALSE))</f>
        <v/>
      </c>
      <c r="H80" t="str">
        <f>IF(R80="","",VLOOKUP($R80,Data!$B$4:$X$2000,Data!$K$2-1,FALSE))</f>
        <v/>
      </c>
      <c r="I80" t="str">
        <f>IF(R80="","",VLOOKUP($R80,Data!$B$4:$X$2000,Data!$L$2-1,FALSE))</f>
        <v/>
      </c>
      <c r="J80" s="10" t="str">
        <f>IF(R80="","",VLOOKUP($R80,Data!$B$4:$X$2000,Data!$N$2-1,FALSE))</f>
        <v/>
      </c>
      <c r="K80" s="10" t="str">
        <f>IF(R80="","",VLOOKUP($R80,Data!$B$4:$X$2000,Data!$Q$2-1,FALSE)+VLOOKUP($R80,Data!$B$4:$X$2000,Data!$O$2-1,FALSE))</f>
        <v/>
      </c>
      <c r="L80" s="10" t="str">
        <f t="shared" si="2"/>
        <v/>
      </c>
      <c r="M80" s="6" t="str">
        <f t="shared" si="3"/>
        <v/>
      </c>
      <c r="R80" t="str">
        <f>IF((MAX($R$4:R79)+1)&gt;Data!$B$1,"",MAX($R$4:R79)+1)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IF(R81="","",VLOOKUP($R81,Data!$B$4:$X$2000,Data!$E$2-1,FALSE))</f>
        <v/>
      </c>
      <c r="C81" t="str">
        <f>IF(R81="","",VLOOKUP($R81,Data!$B$4:$X$2000,Data!$F$2-1,FALSE))</f>
        <v/>
      </c>
      <c r="D81" t="str">
        <f>IF(R81="","",VLOOKUP($R81,Data!$B$4:$X$2000,Data!$G$2-1,FALSE))</f>
        <v/>
      </c>
      <c r="E81" t="str">
        <f>IF(R81="","",VLOOKUP($R81,Data!$B$4:$X$2000,Data!$H$2-1,FALSE))</f>
        <v/>
      </c>
      <c r="F81" t="str">
        <f>IF(R81="","",VLOOKUP($R81,Data!$B$4:$X$2000,Data!$I$2-1,FALSE))</f>
        <v/>
      </c>
      <c r="G81" t="str">
        <f>IF(R81="","",VLOOKUP($R81,Data!$B$4:$X$2000,Data!$J$2-1,FALSE))</f>
        <v/>
      </c>
      <c r="H81" t="str">
        <f>IF(R81="","",VLOOKUP($R81,Data!$B$4:$X$2000,Data!$K$2-1,FALSE))</f>
        <v/>
      </c>
      <c r="I81" t="str">
        <f>IF(R81="","",VLOOKUP($R81,Data!$B$4:$X$2000,Data!$L$2-1,FALSE))</f>
        <v/>
      </c>
      <c r="J81" s="10" t="str">
        <f>IF(R81="","",VLOOKUP($R81,Data!$B$4:$X$2000,Data!$N$2-1,FALSE))</f>
        <v/>
      </c>
      <c r="K81" s="10" t="str">
        <f>IF(R81="","",VLOOKUP($R81,Data!$B$4:$X$2000,Data!$Q$2-1,FALSE)+VLOOKUP($R81,Data!$B$4:$X$2000,Data!$O$2-1,FALSE))</f>
        <v/>
      </c>
      <c r="L81" s="10" t="str">
        <f t="shared" si="2"/>
        <v/>
      </c>
      <c r="M81" s="6" t="str">
        <f t="shared" si="3"/>
        <v/>
      </c>
      <c r="R81" t="str">
        <f>IF((MAX($R$4:R80)+1)&gt;Data!$B$1,"",MAX($R$4:R80)+1)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IF(R82="","",VLOOKUP($R82,Data!$B$4:$X$2000,Data!$E$2-1,FALSE))</f>
        <v/>
      </c>
      <c r="C82" t="str">
        <f>IF(R82="","",VLOOKUP($R82,Data!$B$4:$X$2000,Data!$F$2-1,FALSE))</f>
        <v/>
      </c>
      <c r="D82" t="str">
        <f>IF(R82="","",VLOOKUP($R82,Data!$B$4:$X$2000,Data!$G$2-1,FALSE))</f>
        <v/>
      </c>
      <c r="E82" t="str">
        <f>IF(R82="","",VLOOKUP($R82,Data!$B$4:$X$2000,Data!$H$2-1,FALSE))</f>
        <v/>
      </c>
      <c r="F82" t="str">
        <f>IF(R82="","",VLOOKUP($R82,Data!$B$4:$X$2000,Data!$I$2-1,FALSE))</f>
        <v/>
      </c>
      <c r="G82" t="str">
        <f>IF(R82="","",VLOOKUP($R82,Data!$B$4:$X$2000,Data!$J$2-1,FALSE))</f>
        <v/>
      </c>
      <c r="H82" t="str">
        <f>IF(R82="","",VLOOKUP($R82,Data!$B$4:$X$2000,Data!$K$2-1,FALSE))</f>
        <v/>
      </c>
      <c r="I82" t="str">
        <f>IF(R82="","",VLOOKUP($R82,Data!$B$4:$X$2000,Data!$L$2-1,FALSE))</f>
        <v/>
      </c>
      <c r="J82" s="10" t="str">
        <f>IF(R82="","",VLOOKUP($R82,Data!$B$4:$X$2000,Data!$N$2-1,FALSE))</f>
        <v/>
      </c>
      <c r="K82" s="10" t="str">
        <f>IF(R82="","",VLOOKUP($R82,Data!$B$4:$X$2000,Data!$Q$2-1,FALSE)+VLOOKUP($R82,Data!$B$4:$X$2000,Data!$O$2-1,FALSE))</f>
        <v/>
      </c>
      <c r="L82" s="10" t="str">
        <f t="shared" si="2"/>
        <v/>
      </c>
      <c r="M82" s="6" t="str">
        <f t="shared" si="3"/>
        <v/>
      </c>
      <c r="R82" t="str">
        <f>IF((MAX($R$4:R81)+1)&gt;Data!$B$1,"",MAX($R$4:R81)+1)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IF(R83="","",VLOOKUP($R83,Data!$B$4:$X$2000,Data!$E$2-1,FALSE))</f>
        <v/>
      </c>
      <c r="C83" t="str">
        <f>IF(R83="","",VLOOKUP($R83,Data!$B$4:$X$2000,Data!$F$2-1,FALSE))</f>
        <v/>
      </c>
      <c r="D83" t="str">
        <f>IF(R83="","",VLOOKUP($R83,Data!$B$4:$X$2000,Data!$G$2-1,FALSE))</f>
        <v/>
      </c>
      <c r="E83" t="str">
        <f>IF(R83="","",VLOOKUP($R83,Data!$B$4:$X$2000,Data!$H$2-1,FALSE))</f>
        <v/>
      </c>
      <c r="F83" t="str">
        <f>IF(R83="","",VLOOKUP($R83,Data!$B$4:$X$2000,Data!$I$2-1,FALSE))</f>
        <v/>
      </c>
      <c r="G83" t="str">
        <f>IF(R83="","",VLOOKUP($R83,Data!$B$4:$X$2000,Data!$J$2-1,FALSE))</f>
        <v/>
      </c>
      <c r="H83" t="str">
        <f>IF(R83="","",VLOOKUP($R83,Data!$B$4:$X$2000,Data!$K$2-1,FALSE))</f>
        <v/>
      </c>
      <c r="I83" t="str">
        <f>IF(R83="","",VLOOKUP($R83,Data!$B$4:$X$2000,Data!$L$2-1,FALSE))</f>
        <v/>
      </c>
      <c r="J83" s="10" t="str">
        <f>IF(R83="","",VLOOKUP($R83,Data!$B$4:$X$2000,Data!$N$2-1,FALSE))</f>
        <v/>
      </c>
      <c r="K83" s="10" t="str">
        <f>IF(R83="","",VLOOKUP($R83,Data!$B$4:$X$2000,Data!$Q$2-1,FALSE)+VLOOKUP($R83,Data!$B$4:$X$2000,Data!$O$2-1,FALSE))</f>
        <v/>
      </c>
      <c r="L83" s="10" t="str">
        <f t="shared" si="2"/>
        <v/>
      </c>
      <c r="M83" s="6" t="str">
        <f t="shared" si="3"/>
        <v/>
      </c>
      <c r="R83" t="str">
        <f>IF((MAX($R$4:R82)+1)&gt;Data!$B$1,"",MAX($R$4:R82)+1)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IF(R84="","",VLOOKUP($R84,Data!$B$4:$X$2000,Data!$E$2-1,FALSE))</f>
        <v/>
      </c>
      <c r="C84" t="str">
        <f>IF(R84="","",VLOOKUP($R84,Data!$B$4:$X$2000,Data!$F$2-1,FALSE))</f>
        <v/>
      </c>
      <c r="D84" t="str">
        <f>IF(R84="","",VLOOKUP($R84,Data!$B$4:$X$2000,Data!$G$2-1,FALSE))</f>
        <v/>
      </c>
      <c r="E84" t="str">
        <f>IF(R84="","",VLOOKUP($R84,Data!$B$4:$X$2000,Data!$H$2-1,FALSE))</f>
        <v/>
      </c>
      <c r="F84" t="str">
        <f>IF(R84="","",VLOOKUP($R84,Data!$B$4:$X$2000,Data!$I$2-1,FALSE))</f>
        <v/>
      </c>
      <c r="G84" t="str">
        <f>IF(R84="","",VLOOKUP($R84,Data!$B$4:$X$2000,Data!$J$2-1,FALSE))</f>
        <v/>
      </c>
      <c r="H84" t="str">
        <f>IF(R84="","",VLOOKUP($R84,Data!$B$4:$X$2000,Data!$K$2-1,FALSE))</f>
        <v/>
      </c>
      <c r="I84" t="str">
        <f>IF(R84="","",VLOOKUP($R84,Data!$B$4:$X$2000,Data!$L$2-1,FALSE))</f>
        <v/>
      </c>
      <c r="J84" s="10" t="str">
        <f>IF(R84="","",VLOOKUP($R84,Data!$B$4:$X$2000,Data!$N$2-1,FALSE))</f>
        <v/>
      </c>
      <c r="K84" s="10" t="str">
        <f>IF(R84="","",VLOOKUP($R84,Data!$B$4:$X$2000,Data!$Q$2-1,FALSE)+VLOOKUP($R84,Data!$B$4:$X$2000,Data!$O$2-1,FALSE))</f>
        <v/>
      </c>
      <c r="L84" s="10" t="str">
        <f t="shared" si="2"/>
        <v/>
      </c>
      <c r="M84" s="6" t="str">
        <f t="shared" si="3"/>
        <v/>
      </c>
      <c r="R84" t="str">
        <f>IF((MAX($R$4:R83)+1)&gt;Data!$B$1,"",MAX($R$4:R83)+1)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IF(R85="","",VLOOKUP($R85,Data!$B$4:$X$2000,Data!$E$2-1,FALSE))</f>
        <v/>
      </c>
      <c r="C85" t="str">
        <f>IF(R85="","",VLOOKUP($R85,Data!$B$4:$X$2000,Data!$F$2-1,FALSE))</f>
        <v/>
      </c>
      <c r="D85" t="str">
        <f>IF(R85="","",VLOOKUP($R85,Data!$B$4:$X$2000,Data!$G$2-1,FALSE))</f>
        <v/>
      </c>
      <c r="E85" t="str">
        <f>IF(R85="","",VLOOKUP($R85,Data!$B$4:$X$2000,Data!$H$2-1,FALSE))</f>
        <v/>
      </c>
      <c r="F85" t="str">
        <f>IF(R85="","",VLOOKUP($R85,Data!$B$4:$X$2000,Data!$I$2-1,FALSE))</f>
        <v/>
      </c>
      <c r="G85" t="str">
        <f>IF(R85="","",VLOOKUP($R85,Data!$B$4:$X$2000,Data!$J$2-1,FALSE))</f>
        <v/>
      </c>
      <c r="H85" t="str">
        <f>IF(R85="","",VLOOKUP($R85,Data!$B$4:$X$2000,Data!$K$2-1,FALSE))</f>
        <v/>
      </c>
      <c r="I85" t="str">
        <f>IF(R85="","",VLOOKUP($R85,Data!$B$4:$X$2000,Data!$L$2-1,FALSE))</f>
        <v/>
      </c>
      <c r="J85" s="10" t="str">
        <f>IF(R85="","",VLOOKUP($R85,Data!$B$4:$X$2000,Data!$N$2-1,FALSE))</f>
        <v/>
      </c>
      <c r="K85" s="10" t="str">
        <f>IF(R85="","",VLOOKUP($R85,Data!$B$4:$X$2000,Data!$Q$2-1,FALSE)+VLOOKUP($R85,Data!$B$4:$X$2000,Data!$O$2-1,FALSE))</f>
        <v/>
      </c>
      <c r="L85" s="10" t="str">
        <f t="shared" si="2"/>
        <v/>
      </c>
      <c r="M85" s="6" t="str">
        <f t="shared" si="3"/>
        <v/>
      </c>
      <c r="R85" t="str">
        <f>IF((MAX($R$4:R84)+1)&gt;Data!$B$1,"",MAX($R$4:R84)+1)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IF(R86="","",VLOOKUP($R86,Data!$B$4:$X$2000,Data!$E$2-1,FALSE))</f>
        <v/>
      </c>
      <c r="C86" t="str">
        <f>IF(R86="","",VLOOKUP($R86,Data!$B$4:$X$2000,Data!$F$2-1,FALSE))</f>
        <v/>
      </c>
      <c r="D86" t="str">
        <f>IF(R86="","",VLOOKUP($R86,Data!$B$4:$X$2000,Data!$G$2-1,FALSE))</f>
        <v/>
      </c>
      <c r="E86" t="str">
        <f>IF(R86="","",VLOOKUP($R86,Data!$B$4:$X$2000,Data!$H$2-1,FALSE))</f>
        <v/>
      </c>
      <c r="F86" t="str">
        <f>IF(R86="","",VLOOKUP($R86,Data!$B$4:$X$2000,Data!$I$2-1,FALSE))</f>
        <v/>
      </c>
      <c r="G86" t="str">
        <f>IF(R86="","",VLOOKUP($R86,Data!$B$4:$X$2000,Data!$J$2-1,FALSE))</f>
        <v/>
      </c>
      <c r="H86" t="str">
        <f>IF(R86="","",VLOOKUP($R86,Data!$B$4:$X$2000,Data!$K$2-1,FALSE))</f>
        <v/>
      </c>
      <c r="I86" t="str">
        <f>IF(R86="","",VLOOKUP($R86,Data!$B$4:$X$2000,Data!$L$2-1,FALSE))</f>
        <v/>
      </c>
      <c r="J86" s="10" t="str">
        <f>IF(R86="","",VLOOKUP($R86,Data!$B$4:$X$2000,Data!$N$2-1,FALSE))</f>
        <v/>
      </c>
      <c r="K86" s="10" t="str">
        <f>IF(R86="","",VLOOKUP($R86,Data!$B$4:$X$2000,Data!$Q$2-1,FALSE)+VLOOKUP($R86,Data!$B$4:$X$2000,Data!$O$2-1,FALSE))</f>
        <v/>
      </c>
      <c r="L86" s="10" t="str">
        <f t="shared" si="2"/>
        <v/>
      </c>
      <c r="M86" s="6" t="str">
        <f t="shared" si="3"/>
        <v/>
      </c>
      <c r="R86" t="str">
        <f>IF((MAX($R$4:R85)+1)&gt;Data!$B$1,"",MAX($R$4:R85)+1)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IF(R87="","",VLOOKUP($R87,Data!$B$4:$X$2000,Data!$E$2-1,FALSE))</f>
        <v/>
      </c>
      <c r="C87" t="str">
        <f>IF(R87="","",VLOOKUP($R87,Data!$B$4:$X$2000,Data!$F$2-1,FALSE))</f>
        <v/>
      </c>
      <c r="D87" t="str">
        <f>IF(R87="","",VLOOKUP($R87,Data!$B$4:$X$2000,Data!$G$2-1,FALSE))</f>
        <v/>
      </c>
      <c r="E87" t="str">
        <f>IF(R87="","",VLOOKUP($R87,Data!$B$4:$X$2000,Data!$H$2-1,FALSE))</f>
        <v/>
      </c>
      <c r="F87" t="str">
        <f>IF(R87="","",VLOOKUP($R87,Data!$B$4:$X$2000,Data!$I$2-1,FALSE))</f>
        <v/>
      </c>
      <c r="G87" t="str">
        <f>IF(R87="","",VLOOKUP($R87,Data!$B$4:$X$2000,Data!$J$2-1,FALSE))</f>
        <v/>
      </c>
      <c r="H87" t="str">
        <f>IF(R87="","",VLOOKUP($R87,Data!$B$4:$X$2000,Data!$K$2-1,FALSE))</f>
        <v/>
      </c>
      <c r="I87" t="str">
        <f>IF(R87="","",VLOOKUP($R87,Data!$B$4:$X$2000,Data!$L$2-1,FALSE))</f>
        <v/>
      </c>
      <c r="J87" s="10" t="str">
        <f>IF(R87="","",VLOOKUP($R87,Data!$B$4:$X$2000,Data!$N$2-1,FALSE))</f>
        <v/>
      </c>
      <c r="K87" s="10" t="str">
        <f>IF(R87="","",VLOOKUP($R87,Data!$B$4:$X$2000,Data!$Q$2-1,FALSE)+VLOOKUP($R87,Data!$B$4:$X$2000,Data!$O$2-1,FALSE))</f>
        <v/>
      </c>
      <c r="L87" s="10" t="str">
        <f t="shared" si="2"/>
        <v/>
      </c>
      <c r="M87" s="6" t="str">
        <f t="shared" si="3"/>
        <v/>
      </c>
      <c r="R87" t="str">
        <f>IF((MAX($R$4:R86)+1)&gt;Data!$B$1,"",MAX($R$4:R86)+1)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IF(R88="","",VLOOKUP($R88,Data!$B$4:$X$2000,Data!$E$2-1,FALSE))</f>
        <v/>
      </c>
      <c r="C88" t="str">
        <f>IF(R88="","",VLOOKUP($R88,Data!$B$4:$X$2000,Data!$F$2-1,FALSE))</f>
        <v/>
      </c>
      <c r="D88" t="str">
        <f>IF(R88="","",VLOOKUP($R88,Data!$B$4:$X$2000,Data!$G$2-1,FALSE))</f>
        <v/>
      </c>
      <c r="E88" t="str">
        <f>IF(R88="","",VLOOKUP($R88,Data!$B$4:$X$2000,Data!$H$2-1,FALSE))</f>
        <v/>
      </c>
      <c r="F88" t="str">
        <f>IF(R88="","",VLOOKUP($R88,Data!$B$4:$X$2000,Data!$I$2-1,FALSE))</f>
        <v/>
      </c>
      <c r="G88" t="str">
        <f>IF(R88="","",VLOOKUP($R88,Data!$B$4:$X$2000,Data!$J$2-1,FALSE))</f>
        <v/>
      </c>
      <c r="H88" t="str">
        <f>IF(R88="","",VLOOKUP($R88,Data!$B$4:$X$2000,Data!$K$2-1,FALSE))</f>
        <v/>
      </c>
      <c r="I88" t="str">
        <f>IF(R88="","",VLOOKUP($R88,Data!$B$4:$X$2000,Data!$L$2-1,FALSE))</f>
        <v/>
      </c>
      <c r="J88" s="10" t="str">
        <f>IF(R88="","",VLOOKUP($R88,Data!$B$4:$X$2000,Data!$N$2-1,FALSE))</f>
        <v/>
      </c>
      <c r="K88" s="10" t="str">
        <f>IF(R88="","",VLOOKUP($R88,Data!$B$4:$X$2000,Data!$Q$2-1,FALSE)+VLOOKUP($R88,Data!$B$4:$X$2000,Data!$O$2-1,FALSE))</f>
        <v/>
      </c>
      <c r="L88" s="10" t="str">
        <f t="shared" si="2"/>
        <v/>
      </c>
      <c r="M88" s="6" t="str">
        <f t="shared" si="3"/>
        <v/>
      </c>
      <c r="R88" t="str">
        <f>IF((MAX($R$4:R87)+1)&gt;Data!$B$1,"",MAX($R$4:R87)+1)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IF(R89="","",VLOOKUP($R89,Data!$B$4:$X$2000,Data!$E$2-1,FALSE))</f>
        <v/>
      </c>
      <c r="C89" t="str">
        <f>IF(R89="","",VLOOKUP($R89,Data!$B$4:$X$2000,Data!$F$2-1,FALSE))</f>
        <v/>
      </c>
      <c r="D89" t="str">
        <f>IF(R89="","",VLOOKUP($R89,Data!$B$4:$X$2000,Data!$G$2-1,FALSE))</f>
        <v/>
      </c>
      <c r="E89" t="str">
        <f>IF(R89="","",VLOOKUP($R89,Data!$B$4:$X$2000,Data!$H$2-1,FALSE))</f>
        <v/>
      </c>
      <c r="F89" t="str">
        <f>IF(R89="","",VLOOKUP($R89,Data!$B$4:$X$2000,Data!$I$2-1,FALSE))</f>
        <v/>
      </c>
      <c r="G89" t="str">
        <f>IF(R89="","",VLOOKUP($R89,Data!$B$4:$X$2000,Data!$J$2-1,FALSE))</f>
        <v/>
      </c>
      <c r="H89" t="str">
        <f>IF(R89="","",VLOOKUP($R89,Data!$B$4:$X$2000,Data!$K$2-1,FALSE))</f>
        <v/>
      </c>
      <c r="I89" t="str">
        <f>IF(R89="","",VLOOKUP($R89,Data!$B$4:$X$2000,Data!$L$2-1,FALSE))</f>
        <v/>
      </c>
      <c r="J89" s="10" t="str">
        <f>IF(R89="","",VLOOKUP($R89,Data!$B$4:$X$2000,Data!$N$2-1,FALSE))</f>
        <v/>
      </c>
      <c r="K89" s="10" t="str">
        <f>IF(R89="","",VLOOKUP($R89,Data!$B$4:$X$2000,Data!$Q$2-1,FALSE)+VLOOKUP($R89,Data!$B$4:$X$2000,Data!$O$2-1,FALSE))</f>
        <v/>
      </c>
      <c r="L89" s="10" t="str">
        <f t="shared" si="2"/>
        <v/>
      </c>
      <c r="M89" s="6" t="str">
        <f t="shared" si="3"/>
        <v/>
      </c>
      <c r="R89" t="str">
        <f>IF((MAX($R$4:R88)+1)&gt;Data!$B$1,"",MAX($R$4:R88)+1)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IF(R90="","",VLOOKUP($R90,Data!$B$4:$X$2000,Data!$E$2-1,FALSE))</f>
        <v/>
      </c>
      <c r="C90" t="str">
        <f>IF(R90="","",VLOOKUP($R90,Data!$B$4:$X$2000,Data!$F$2-1,FALSE))</f>
        <v/>
      </c>
      <c r="D90" t="str">
        <f>IF(R90="","",VLOOKUP($R90,Data!$B$4:$X$2000,Data!$G$2-1,FALSE))</f>
        <v/>
      </c>
      <c r="E90" t="str">
        <f>IF(R90="","",VLOOKUP($R90,Data!$B$4:$X$2000,Data!$H$2-1,FALSE))</f>
        <v/>
      </c>
      <c r="F90" t="str">
        <f>IF(R90="","",VLOOKUP($R90,Data!$B$4:$X$2000,Data!$I$2-1,FALSE))</f>
        <v/>
      </c>
      <c r="G90" t="str">
        <f>IF(R90="","",VLOOKUP($R90,Data!$B$4:$X$2000,Data!$J$2-1,FALSE))</f>
        <v/>
      </c>
      <c r="H90" t="str">
        <f>IF(R90="","",VLOOKUP($R90,Data!$B$4:$X$2000,Data!$K$2-1,FALSE))</f>
        <v/>
      </c>
      <c r="I90" t="str">
        <f>IF(R90="","",VLOOKUP($R90,Data!$B$4:$X$2000,Data!$L$2-1,FALSE))</f>
        <v/>
      </c>
      <c r="J90" s="10" t="str">
        <f>IF(R90="","",VLOOKUP($R90,Data!$B$4:$X$2000,Data!$N$2-1,FALSE))</f>
        <v/>
      </c>
      <c r="K90" s="10" t="str">
        <f>IF(R90="","",VLOOKUP($R90,Data!$B$4:$X$2000,Data!$Q$2-1,FALSE)+VLOOKUP($R90,Data!$B$4:$X$2000,Data!$O$2-1,FALSE))</f>
        <v/>
      </c>
      <c r="L90" s="10" t="str">
        <f t="shared" si="2"/>
        <v/>
      </c>
      <c r="M90" s="6" t="str">
        <f t="shared" si="3"/>
        <v/>
      </c>
      <c r="R90" t="str">
        <f>IF((MAX($R$4:R89)+1)&gt;Data!$B$1,"",MAX($R$4:R89)+1)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IF(R91="","",VLOOKUP($R91,Data!$B$4:$X$2000,Data!$E$2-1,FALSE))</f>
        <v/>
      </c>
      <c r="C91" t="str">
        <f>IF(R91="","",VLOOKUP($R91,Data!$B$4:$X$2000,Data!$F$2-1,FALSE))</f>
        <v/>
      </c>
      <c r="D91" t="str">
        <f>IF(R91="","",VLOOKUP($R91,Data!$B$4:$X$2000,Data!$G$2-1,FALSE))</f>
        <v/>
      </c>
      <c r="E91" t="str">
        <f>IF(R91="","",VLOOKUP($R91,Data!$B$4:$X$2000,Data!$H$2-1,FALSE))</f>
        <v/>
      </c>
      <c r="F91" t="str">
        <f>IF(R91="","",VLOOKUP($R91,Data!$B$4:$X$2000,Data!$I$2-1,FALSE))</f>
        <v/>
      </c>
      <c r="G91" t="str">
        <f>IF(R91="","",VLOOKUP($R91,Data!$B$4:$X$2000,Data!$J$2-1,FALSE))</f>
        <v/>
      </c>
      <c r="H91" t="str">
        <f>IF(R91="","",VLOOKUP($R91,Data!$B$4:$X$2000,Data!$K$2-1,FALSE))</f>
        <v/>
      </c>
      <c r="I91" t="str">
        <f>IF(R91="","",VLOOKUP($R91,Data!$B$4:$X$2000,Data!$L$2-1,FALSE))</f>
        <v/>
      </c>
      <c r="J91" s="10" t="str">
        <f>IF(R91="","",VLOOKUP($R91,Data!$B$4:$X$2000,Data!$N$2-1,FALSE))</f>
        <v/>
      </c>
      <c r="K91" s="10" t="str">
        <f>IF(R91="","",VLOOKUP($R91,Data!$B$4:$X$2000,Data!$Q$2-1,FALSE)+VLOOKUP($R91,Data!$B$4:$X$2000,Data!$O$2-1,FALSE))</f>
        <v/>
      </c>
      <c r="L91" s="10" t="str">
        <f t="shared" si="2"/>
        <v/>
      </c>
      <c r="M91" s="6" t="str">
        <f t="shared" si="3"/>
        <v/>
      </c>
      <c r="R91" t="str">
        <f>IF((MAX($R$4:R90)+1)&gt;Data!$B$1,"",MAX($R$4:R90)+1)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IF(R92="","",VLOOKUP($R92,Data!$B$4:$X$2000,Data!$E$2-1,FALSE))</f>
        <v/>
      </c>
      <c r="C92" t="str">
        <f>IF(R92="","",VLOOKUP($R92,Data!$B$4:$X$2000,Data!$F$2-1,FALSE))</f>
        <v/>
      </c>
      <c r="D92" t="str">
        <f>IF(R92="","",VLOOKUP($R92,Data!$B$4:$X$2000,Data!$G$2-1,FALSE))</f>
        <v/>
      </c>
      <c r="E92" t="str">
        <f>IF(R92="","",VLOOKUP($R92,Data!$B$4:$X$2000,Data!$H$2-1,FALSE))</f>
        <v/>
      </c>
      <c r="F92" t="str">
        <f>IF(R92="","",VLOOKUP($R92,Data!$B$4:$X$2000,Data!$I$2-1,FALSE))</f>
        <v/>
      </c>
      <c r="G92" t="str">
        <f>IF(R92="","",VLOOKUP($R92,Data!$B$4:$X$2000,Data!$J$2-1,FALSE))</f>
        <v/>
      </c>
      <c r="H92" t="str">
        <f>IF(R92="","",VLOOKUP($R92,Data!$B$4:$X$2000,Data!$K$2-1,FALSE))</f>
        <v/>
      </c>
      <c r="I92" t="str">
        <f>IF(R92="","",VLOOKUP($R92,Data!$B$4:$X$2000,Data!$L$2-1,FALSE))</f>
        <v/>
      </c>
      <c r="J92" s="10" t="str">
        <f>IF(R92="","",VLOOKUP($R92,Data!$B$4:$X$2000,Data!$N$2-1,FALSE))</f>
        <v/>
      </c>
      <c r="K92" s="10" t="str">
        <f>IF(R92="","",VLOOKUP($R92,Data!$B$4:$X$2000,Data!$Q$2-1,FALSE)+VLOOKUP($R92,Data!$B$4:$X$2000,Data!$O$2-1,FALSE))</f>
        <v/>
      </c>
      <c r="L92" s="10" t="str">
        <f t="shared" si="2"/>
        <v/>
      </c>
      <c r="M92" s="6" t="str">
        <f t="shared" si="3"/>
        <v/>
      </c>
      <c r="R92" t="str">
        <f>IF((MAX($R$4:R91)+1)&gt;Data!$B$1,"",MAX($R$4:R91)+1)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IF(R93="","",VLOOKUP($R93,Data!$B$4:$X$2000,Data!$E$2-1,FALSE))</f>
        <v/>
      </c>
      <c r="C93" t="str">
        <f>IF(R93="","",VLOOKUP($R93,Data!$B$4:$X$2000,Data!$F$2-1,FALSE))</f>
        <v/>
      </c>
      <c r="D93" t="str">
        <f>IF(R93="","",VLOOKUP($R93,Data!$B$4:$X$2000,Data!$G$2-1,FALSE))</f>
        <v/>
      </c>
      <c r="E93" t="str">
        <f>IF(R93="","",VLOOKUP($R93,Data!$B$4:$X$2000,Data!$H$2-1,FALSE))</f>
        <v/>
      </c>
      <c r="F93" t="str">
        <f>IF(R93="","",VLOOKUP($R93,Data!$B$4:$X$2000,Data!$I$2-1,FALSE))</f>
        <v/>
      </c>
      <c r="G93" t="str">
        <f>IF(R93="","",VLOOKUP($R93,Data!$B$4:$X$2000,Data!$J$2-1,FALSE))</f>
        <v/>
      </c>
      <c r="H93" t="str">
        <f>IF(R93="","",VLOOKUP($R93,Data!$B$4:$X$2000,Data!$K$2-1,FALSE))</f>
        <v/>
      </c>
      <c r="I93" t="str">
        <f>IF(R93="","",VLOOKUP($R93,Data!$B$4:$X$2000,Data!$L$2-1,FALSE))</f>
        <v/>
      </c>
      <c r="J93" s="10" t="str">
        <f>IF(R93="","",VLOOKUP($R93,Data!$B$4:$X$2000,Data!$N$2-1,FALSE))</f>
        <v/>
      </c>
      <c r="K93" s="10" t="str">
        <f>IF(R93="","",VLOOKUP($R93,Data!$B$4:$X$2000,Data!$Q$2-1,FALSE)+VLOOKUP($R93,Data!$B$4:$X$2000,Data!$O$2-1,FALSE))</f>
        <v/>
      </c>
      <c r="L93" s="10" t="str">
        <f t="shared" si="2"/>
        <v/>
      </c>
      <c r="M93" s="6" t="str">
        <f t="shared" si="3"/>
        <v/>
      </c>
      <c r="R93" t="str">
        <f>IF((MAX($R$4:R92)+1)&gt;Data!$B$1,"",MAX($R$4:R92)+1)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IF(R94="","",VLOOKUP($R94,Data!$B$4:$X$2000,Data!$E$2-1,FALSE))</f>
        <v/>
      </c>
      <c r="C94" t="str">
        <f>IF(R94="","",VLOOKUP($R94,Data!$B$4:$X$2000,Data!$F$2-1,FALSE))</f>
        <v/>
      </c>
      <c r="D94" t="str">
        <f>IF(R94="","",VLOOKUP($R94,Data!$B$4:$X$2000,Data!$G$2-1,FALSE))</f>
        <v/>
      </c>
      <c r="E94" t="str">
        <f>IF(R94="","",VLOOKUP($R94,Data!$B$4:$X$2000,Data!$H$2-1,FALSE))</f>
        <v/>
      </c>
      <c r="F94" t="str">
        <f>IF(R94="","",VLOOKUP($R94,Data!$B$4:$X$2000,Data!$I$2-1,FALSE))</f>
        <v/>
      </c>
      <c r="G94" t="str">
        <f>IF(R94="","",VLOOKUP($R94,Data!$B$4:$X$2000,Data!$J$2-1,FALSE))</f>
        <v/>
      </c>
      <c r="H94" t="str">
        <f>IF(R94="","",VLOOKUP($R94,Data!$B$4:$X$2000,Data!$K$2-1,FALSE))</f>
        <v/>
      </c>
      <c r="I94" t="str">
        <f>IF(R94="","",VLOOKUP($R94,Data!$B$4:$X$2000,Data!$L$2-1,FALSE))</f>
        <v/>
      </c>
      <c r="J94" s="10" t="str">
        <f>IF(R94="","",VLOOKUP($R94,Data!$B$4:$X$2000,Data!$N$2-1,FALSE))</f>
        <v/>
      </c>
      <c r="K94" s="10" t="str">
        <f>IF(R94="","",VLOOKUP($R94,Data!$B$4:$X$2000,Data!$Q$2-1,FALSE)+VLOOKUP($R94,Data!$B$4:$X$2000,Data!$O$2-1,FALSE))</f>
        <v/>
      </c>
      <c r="L94" s="10" t="str">
        <f t="shared" si="2"/>
        <v/>
      </c>
      <c r="M94" s="6" t="str">
        <f t="shared" si="3"/>
        <v/>
      </c>
      <c r="R94" t="str">
        <f>IF((MAX($R$4:R93)+1)&gt;Data!$B$1,"",MAX($R$4:R93)+1)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IF(R95="","",VLOOKUP($R95,Data!$B$4:$X$2000,Data!$E$2-1,FALSE))</f>
        <v/>
      </c>
      <c r="C95" t="str">
        <f>IF(R95="","",VLOOKUP($R95,Data!$B$4:$X$2000,Data!$F$2-1,FALSE))</f>
        <v/>
      </c>
      <c r="D95" t="str">
        <f>IF(R95="","",VLOOKUP($R95,Data!$B$4:$X$2000,Data!$G$2-1,FALSE))</f>
        <v/>
      </c>
      <c r="E95" t="str">
        <f>IF(R95="","",VLOOKUP($R95,Data!$B$4:$X$2000,Data!$H$2-1,FALSE))</f>
        <v/>
      </c>
      <c r="F95" t="str">
        <f>IF(R95="","",VLOOKUP($R95,Data!$B$4:$X$2000,Data!$I$2-1,FALSE))</f>
        <v/>
      </c>
      <c r="G95" t="str">
        <f>IF(R95="","",VLOOKUP($R95,Data!$B$4:$X$2000,Data!$J$2-1,FALSE))</f>
        <v/>
      </c>
      <c r="H95" t="str">
        <f>IF(R95="","",VLOOKUP($R95,Data!$B$4:$X$2000,Data!$K$2-1,FALSE))</f>
        <v/>
      </c>
      <c r="I95" t="str">
        <f>IF(R95="","",VLOOKUP($R95,Data!$B$4:$X$2000,Data!$L$2-1,FALSE))</f>
        <v/>
      </c>
      <c r="J95" s="10" t="str">
        <f>IF(R95="","",VLOOKUP($R95,Data!$B$4:$X$2000,Data!$N$2-1,FALSE))</f>
        <v/>
      </c>
      <c r="K95" s="10" t="str">
        <f>IF(R95="","",VLOOKUP($R95,Data!$B$4:$X$2000,Data!$Q$2-1,FALSE)+VLOOKUP($R95,Data!$B$4:$X$2000,Data!$O$2-1,FALSE))</f>
        <v/>
      </c>
      <c r="L95" s="10" t="str">
        <f t="shared" si="2"/>
        <v/>
      </c>
      <c r="M95" s="6" t="str">
        <f t="shared" si="3"/>
        <v/>
      </c>
      <c r="R95" t="str">
        <f>IF((MAX($R$4:R94)+1)&gt;Data!$B$1,"",MAX($R$4:R94)+1)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IF(R96="","",VLOOKUP($R96,Data!$B$4:$X$2000,Data!$E$2-1,FALSE))</f>
        <v/>
      </c>
      <c r="C96" t="str">
        <f>IF(R96="","",VLOOKUP($R96,Data!$B$4:$X$2000,Data!$F$2-1,FALSE))</f>
        <v/>
      </c>
      <c r="D96" t="str">
        <f>IF(R96="","",VLOOKUP($R96,Data!$B$4:$X$2000,Data!$G$2-1,FALSE))</f>
        <v/>
      </c>
      <c r="E96" t="str">
        <f>IF(R96="","",VLOOKUP($R96,Data!$B$4:$X$2000,Data!$H$2-1,FALSE))</f>
        <v/>
      </c>
      <c r="F96" t="str">
        <f>IF(R96="","",VLOOKUP($R96,Data!$B$4:$X$2000,Data!$I$2-1,FALSE))</f>
        <v/>
      </c>
      <c r="G96" t="str">
        <f>IF(R96="","",VLOOKUP($R96,Data!$B$4:$X$2000,Data!$J$2-1,FALSE))</f>
        <v/>
      </c>
      <c r="H96" t="str">
        <f>IF(R96="","",VLOOKUP($R96,Data!$B$4:$X$2000,Data!$K$2-1,FALSE))</f>
        <v/>
      </c>
      <c r="I96" t="str">
        <f>IF(R96="","",VLOOKUP($R96,Data!$B$4:$X$2000,Data!$L$2-1,FALSE))</f>
        <v/>
      </c>
      <c r="J96" s="10" t="str">
        <f>IF(R96="","",VLOOKUP($R96,Data!$B$4:$X$2000,Data!$N$2-1,FALSE))</f>
        <v/>
      </c>
      <c r="K96" s="10" t="str">
        <f>IF(R96="","",VLOOKUP($R96,Data!$B$4:$X$2000,Data!$Q$2-1,FALSE)+VLOOKUP($R96,Data!$B$4:$X$2000,Data!$O$2-1,FALSE))</f>
        <v/>
      </c>
      <c r="L96" s="10" t="str">
        <f t="shared" si="2"/>
        <v/>
      </c>
      <c r="M96" s="6" t="str">
        <f t="shared" si="3"/>
        <v/>
      </c>
      <c r="R96" t="str">
        <f>IF((MAX($R$4:R95)+1)&gt;Data!$B$1,"",MAX($R$4:R95)+1)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IF(R97="","",VLOOKUP($R97,Data!$B$4:$X$2000,Data!$E$2-1,FALSE))</f>
        <v/>
      </c>
      <c r="C97" t="str">
        <f>IF(R97="","",VLOOKUP($R97,Data!$B$4:$X$2000,Data!$F$2-1,FALSE))</f>
        <v/>
      </c>
      <c r="D97" t="str">
        <f>IF(R97="","",VLOOKUP($R97,Data!$B$4:$X$2000,Data!$G$2-1,FALSE))</f>
        <v/>
      </c>
      <c r="E97" t="str">
        <f>IF(R97="","",VLOOKUP($R97,Data!$B$4:$X$2000,Data!$H$2-1,FALSE))</f>
        <v/>
      </c>
      <c r="F97" t="str">
        <f>IF(R97="","",VLOOKUP($R97,Data!$B$4:$X$2000,Data!$I$2-1,FALSE))</f>
        <v/>
      </c>
      <c r="G97" t="str">
        <f>IF(R97="","",VLOOKUP($R97,Data!$B$4:$X$2000,Data!$J$2-1,FALSE))</f>
        <v/>
      </c>
      <c r="H97" t="str">
        <f>IF(R97="","",VLOOKUP($R97,Data!$B$4:$X$2000,Data!$K$2-1,FALSE))</f>
        <v/>
      </c>
      <c r="I97" t="str">
        <f>IF(R97="","",VLOOKUP($R97,Data!$B$4:$X$2000,Data!$L$2-1,FALSE))</f>
        <v/>
      </c>
      <c r="J97" s="10" t="str">
        <f>IF(R97="","",VLOOKUP($R97,Data!$B$4:$X$2000,Data!$N$2-1,FALSE))</f>
        <v/>
      </c>
      <c r="K97" s="10" t="str">
        <f>IF(R97="","",VLOOKUP($R97,Data!$B$4:$X$2000,Data!$Q$2-1,FALSE)+VLOOKUP($R97,Data!$B$4:$X$2000,Data!$O$2-1,FALSE))</f>
        <v/>
      </c>
      <c r="L97" s="10" t="str">
        <f t="shared" si="2"/>
        <v/>
      </c>
      <c r="M97" s="6" t="str">
        <f t="shared" si="3"/>
        <v/>
      </c>
      <c r="R97" t="str">
        <f>IF((MAX($R$4:R96)+1)&gt;Data!$B$1,"",MAX($R$4:R96)+1)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IF(R98="","",VLOOKUP($R98,Data!$B$4:$X$2000,Data!$E$2-1,FALSE))</f>
        <v/>
      </c>
      <c r="C98" t="str">
        <f>IF(R98="","",VLOOKUP($R98,Data!$B$4:$X$2000,Data!$F$2-1,FALSE))</f>
        <v/>
      </c>
      <c r="D98" t="str">
        <f>IF(R98="","",VLOOKUP($R98,Data!$B$4:$X$2000,Data!$G$2-1,FALSE))</f>
        <v/>
      </c>
      <c r="E98" t="str">
        <f>IF(R98="","",VLOOKUP($R98,Data!$B$4:$X$2000,Data!$H$2-1,FALSE))</f>
        <v/>
      </c>
      <c r="F98" t="str">
        <f>IF(R98="","",VLOOKUP($R98,Data!$B$4:$X$2000,Data!$I$2-1,FALSE))</f>
        <v/>
      </c>
      <c r="G98" t="str">
        <f>IF(R98="","",VLOOKUP($R98,Data!$B$4:$X$2000,Data!$J$2-1,FALSE))</f>
        <v/>
      </c>
      <c r="H98" t="str">
        <f>IF(R98="","",VLOOKUP($R98,Data!$B$4:$X$2000,Data!$K$2-1,FALSE))</f>
        <v/>
      </c>
      <c r="I98" t="str">
        <f>IF(R98="","",VLOOKUP($R98,Data!$B$4:$X$2000,Data!$L$2-1,FALSE))</f>
        <v/>
      </c>
      <c r="J98" s="10" t="str">
        <f>IF(R98="","",VLOOKUP($R98,Data!$B$4:$X$2000,Data!$N$2-1,FALSE))</f>
        <v/>
      </c>
      <c r="K98" s="10" t="str">
        <f>IF(R98="","",VLOOKUP($R98,Data!$B$4:$X$2000,Data!$Q$2-1,FALSE)+VLOOKUP($R98,Data!$B$4:$X$2000,Data!$O$2-1,FALSE))</f>
        <v/>
      </c>
      <c r="L98" s="10" t="str">
        <f t="shared" si="2"/>
        <v/>
      </c>
      <c r="M98" s="6" t="str">
        <f t="shared" si="3"/>
        <v/>
      </c>
      <c r="R98" t="str">
        <f>IF((MAX($R$4:R97)+1)&gt;Data!$B$1,"",MAX($R$4:R97)+1)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IF(R99="","",VLOOKUP($R99,Data!$B$4:$X$2000,Data!$E$2-1,FALSE))</f>
        <v/>
      </c>
      <c r="C99" t="str">
        <f>IF(R99="","",VLOOKUP($R99,Data!$B$4:$X$2000,Data!$F$2-1,FALSE))</f>
        <v/>
      </c>
      <c r="D99" t="str">
        <f>IF(R99="","",VLOOKUP($R99,Data!$B$4:$X$2000,Data!$G$2-1,FALSE))</f>
        <v/>
      </c>
      <c r="E99" t="str">
        <f>IF(R99="","",VLOOKUP($R99,Data!$B$4:$X$2000,Data!$H$2-1,FALSE))</f>
        <v/>
      </c>
      <c r="F99" t="str">
        <f>IF(R99="","",VLOOKUP($R99,Data!$B$4:$X$2000,Data!$I$2-1,FALSE))</f>
        <v/>
      </c>
      <c r="G99" t="str">
        <f>IF(R99="","",VLOOKUP($R99,Data!$B$4:$X$2000,Data!$J$2-1,FALSE))</f>
        <v/>
      </c>
      <c r="H99" t="str">
        <f>IF(R99="","",VLOOKUP($R99,Data!$B$4:$X$2000,Data!$K$2-1,FALSE))</f>
        <v/>
      </c>
      <c r="I99" t="str">
        <f>IF(R99="","",VLOOKUP($R99,Data!$B$4:$X$2000,Data!$L$2-1,FALSE))</f>
        <v/>
      </c>
      <c r="J99" s="10" t="str">
        <f>IF(R99="","",VLOOKUP($R99,Data!$B$4:$X$2000,Data!$N$2-1,FALSE))</f>
        <v/>
      </c>
      <c r="K99" s="10" t="str">
        <f>IF(R99="","",VLOOKUP($R99,Data!$B$4:$X$2000,Data!$Q$2-1,FALSE)+VLOOKUP($R99,Data!$B$4:$X$2000,Data!$O$2-1,FALSE))</f>
        <v/>
      </c>
      <c r="L99" s="10" t="str">
        <f t="shared" si="2"/>
        <v/>
      </c>
      <c r="M99" s="6" t="str">
        <f t="shared" si="3"/>
        <v/>
      </c>
      <c r="R99" t="str">
        <f>IF((MAX($R$4:R98)+1)&gt;Data!$B$1,"",MAX($R$4:R98)+1)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IF(R100="","",VLOOKUP($R100,Data!$B$4:$X$2000,Data!$E$2-1,FALSE))</f>
        <v/>
      </c>
      <c r="C100" t="str">
        <f>IF(R100="","",VLOOKUP($R100,Data!$B$4:$X$2000,Data!$F$2-1,FALSE))</f>
        <v/>
      </c>
      <c r="D100" t="str">
        <f>IF(R100="","",VLOOKUP($R100,Data!$B$4:$X$2000,Data!$G$2-1,FALSE))</f>
        <v/>
      </c>
      <c r="E100" t="str">
        <f>IF(R100="","",VLOOKUP($R100,Data!$B$4:$X$2000,Data!$H$2-1,FALSE))</f>
        <v/>
      </c>
      <c r="F100" t="str">
        <f>IF(R100="","",VLOOKUP($R100,Data!$B$4:$X$2000,Data!$I$2-1,FALSE))</f>
        <v/>
      </c>
      <c r="G100" t="str">
        <f>IF(R100="","",VLOOKUP($R100,Data!$B$4:$X$2000,Data!$J$2-1,FALSE))</f>
        <v/>
      </c>
      <c r="H100" t="str">
        <f>IF(R100="","",VLOOKUP($R100,Data!$B$4:$X$2000,Data!$K$2-1,FALSE))</f>
        <v/>
      </c>
      <c r="I100" t="str">
        <f>IF(R100="","",VLOOKUP($R100,Data!$B$4:$X$2000,Data!$L$2-1,FALSE))</f>
        <v/>
      </c>
      <c r="J100" s="10" t="str">
        <f>IF(R100="","",VLOOKUP($R100,Data!$B$4:$X$2000,Data!$N$2-1,FALSE))</f>
        <v/>
      </c>
      <c r="K100" s="10" t="str">
        <f>IF(R100="","",VLOOKUP($R100,Data!$B$4:$X$2000,Data!$Q$2-1,FALSE)+VLOOKUP($R100,Data!$B$4:$X$2000,Data!$O$2-1,FALSE))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IF((MAX($R$4:R99)+1)&gt;Data!$B$1,"",MAX($R$4:R99)+1)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IF(R101="","",VLOOKUP($R101,Data!$B$4:$X$2000,Data!$E$2-1,FALSE))</f>
        <v/>
      </c>
      <c r="C101" t="str">
        <f>IF(R101="","",VLOOKUP($R101,Data!$B$4:$X$2000,Data!$F$2-1,FALSE))</f>
        <v/>
      </c>
      <c r="D101" t="str">
        <f>IF(R101="","",VLOOKUP($R101,Data!$B$4:$X$2000,Data!$G$2-1,FALSE))</f>
        <v/>
      </c>
      <c r="E101" t="str">
        <f>IF(R101="","",VLOOKUP($R101,Data!$B$4:$X$2000,Data!$H$2-1,FALSE))</f>
        <v/>
      </c>
      <c r="F101" t="str">
        <f>IF(R101="","",VLOOKUP($R101,Data!$B$4:$X$2000,Data!$I$2-1,FALSE))</f>
        <v/>
      </c>
      <c r="G101" t="str">
        <f>IF(R101="","",VLOOKUP($R101,Data!$B$4:$X$2000,Data!$J$2-1,FALSE))</f>
        <v/>
      </c>
      <c r="H101" t="str">
        <f>IF(R101="","",VLOOKUP($R101,Data!$B$4:$X$2000,Data!$K$2-1,FALSE))</f>
        <v/>
      </c>
      <c r="I101" t="str">
        <f>IF(R101="","",VLOOKUP($R101,Data!$B$4:$X$2000,Data!$L$2-1,FALSE))</f>
        <v/>
      </c>
      <c r="J101" s="10" t="str">
        <f>IF(R101="","",VLOOKUP($R101,Data!$B$4:$X$2000,Data!$N$2-1,FALSE))</f>
        <v/>
      </c>
      <c r="K101" s="10" t="str">
        <f>IF(R101="","",VLOOKUP($R101,Data!$B$4:$X$2000,Data!$Q$2-1,FALSE)+VLOOKUP($R101,Data!$B$4:$X$2000,Data!$O$2-1,FALSE))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IF((MAX($R$4:R100)+1)&gt;Data!$B$1,"",MAX($R$4:R100)+1)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IF(R102="","",VLOOKUP($R102,Data!$B$4:$X$2000,Data!$E$2-1,FALSE))</f>
        <v/>
      </c>
      <c r="C102" t="str">
        <f>IF(R102="","",VLOOKUP($R102,Data!$B$4:$X$2000,Data!$F$2-1,FALSE))</f>
        <v/>
      </c>
      <c r="D102" t="str">
        <f>IF(R102="","",VLOOKUP($R102,Data!$B$4:$X$2000,Data!$G$2-1,FALSE))</f>
        <v/>
      </c>
      <c r="E102" t="str">
        <f>IF(R102="","",VLOOKUP($R102,Data!$B$4:$X$2000,Data!$H$2-1,FALSE))</f>
        <v/>
      </c>
      <c r="F102" t="str">
        <f>IF(R102="","",VLOOKUP($R102,Data!$B$4:$X$2000,Data!$I$2-1,FALSE))</f>
        <v/>
      </c>
      <c r="G102" t="str">
        <f>IF(R102="","",VLOOKUP($R102,Data!$B$4:$X$2000,Data!$J$2-1,FALSE))</f>
        <v/>
      </c>
      <c r="H102" t="str">
        <f>IF(R102="","",VLOOKUP($R102,Data!$B$4:$X$2000,Data!$K$2-1,FALSE))</f>
        <v/>
      </c>
      <c r="I102" t="str">
        <f>IF(R102="","",VLOOKUP($R102,Data!$B$4:$X$2000,Data!$L$2-1,FALSE))</f>
        <v/>
      </c>
      <c r="J102" s="10" t="str">
        <f>IF(R102="","",VLOOKUP($R102,Data!$B$4:$X$2000,Data!$N$2-1,FALSE))</f>
        <v/>
      </c>
      <c r="K102" s="10" t="str">
        <f>IF(R102="","",VLOOKUP($R102,Data!$B$4:$X$2000,Data!$Q$2-1,FALSE)+VLOOKUP($R102,Data!$B$4:$X$2000,Data!$O$2-1,FALSE))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IF((MAX($R$4:R101)+1)&gt;Data!$B$1,"",MAX($R$4:R101)+1)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IF(R103="","",VLOOKUP($R103,Data!$B$4:$X$2000,Data!$E$2-1,FALSE))</f>
        <v/>
      </c>
      <c r="C103" t="str">
        <f>IF(R103="","",VLOOKUP($R103,Data!$B$4:$X$2000,Data!$F$2-1,FALSE))</f>
        <v/>
      </c>
      <c r="D103" t="str">
        <f>IF(R103="","",VLOOKUP($R103,Data!$B$4:$X$2000,Data!$G$2-1,FALSE))</f>
        <v/>
      </c>
      <c r="E103" t="str">
        <f>IF(R103="","",VLOOKUP($R103,Data!$B$4:$X$2000,Data!$H$2-1,FALSE))</f>
        <v/>
      </c>
      <c r="F103" t="str">
        <f>IF(R103="","",VLOOKUP($R103,Data!$B$4:$X$2000,Data!$I$2-1,FALSE))</f>
        <v/>
      </c>
      <c r="G103" t="str">
        <f>IF(R103="","",VLOOKUP($R103,Data!$B$4:$X$2000,Data!$J$2-1,FALSE))</f>
        <v/>
      </c>
      <c r="H103" t="str">
        <f>IF(R103="","",VLOOKUP($R103,Data!$B$4:$X$2000,Data!$K$2-1,FALSE))</f>
        <v/>
      </c>
      <c r="I103" t="str">
        <f>IF(R103="","",VLOOKUP($R103,Data!$B$4:$X$2000,Data!$L$2-1,FALSE))</f>
        <v/>
      </c>
      <c r="J103" s="10" t="str">
        <f>IF(R103="","",VLOOKUP($R103,Data!$B$4:$X$2000,Data!$N$2-1,FALSE))</f>
        <v/>
      </c>
      <c r="K103" s="10" t="str">
        <f>IF(R103="","",VLOOKUP($R103,Data!$B$4:$X$2000,Data!$Q$2-1,FALSE)+VLOOKUP($R103,Data!$B$4:$X$2000,Data!$O$2-1,FALSE))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IF((MAX($R$4:R102)+1)&gt;Data!$B$1,"",MAX($R$4:R102)+1)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IF(R104="","",VLOOKUP($R104,Data!$B$4:$X$2000,Data!$E$2-1,FALSE))</f>
        <v/>
      </c>
      <c r="C104" t="str">
        <f>IF(R104="","",VLOOKUP($R104,Data!$B$4:$X$2000,Data!$F$2-1,FALSE))</f>
        <v/>
      </c>
      <c r="D104" t="str">
        <f>IF(R104="","",VLOOKUP($R104,Data!$B$4:$X$2000,Data!$G$2-1,FALSE))</f>
        <v/>
      </c>
      <c r="E104" t="str">
        <f>IF(R104="","",VLOOKUP($R104,Data!$B$4:$X$2000,Data!$H$2-1,FALSE))</f>
        <v/>
      </c>
      <c r="F104" t="str">
        <f>IF(R104="","",VLOOKUP($R104,Data!$B$4:$X$2000,Data!$I$2-1,FALSE))</f>
        <v/>
      </c>
      <c r="G104" t="str">
        <f>IF(R104="","",VLOOKUP($R104,Data!$B$4:$X$2000,Data!$J$2-1,FALSE))</f>
        <v/>
      </c>
      <c r="H104" t="str">
        <f>IF(R104="","",VLOOKUP($R104,Data!$B$4:$X$2000,Data!$K$2-1,FALSE))</f>
        <v/>
      </c>
      <c r="I104" t="str">
        <f>IF(R104="","",VLOOKUP($R104,Data!$B$4:$X$2000,Data!$L$2-1,FALSE))</f>
        <v/>
      </c>
      <c r="J104" s="10" t="str">
        <f>IF(R104="","",VLOOKUP($R104,Data!$B$4:$X$2000,Data!$N$2-1,FALSE))</f>
        <v/>
      </c>
      <c r="K104" s="10" t="str">
        <f>IF(R104="","",VLOOKUP($R104,Data!$B$4:$X$2000,Data!$Q$2-1,FALSE)+VLOOKUP($R104,Data!$B$4:$X$2000,Data!$O$2-1,FALSE))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IF((MAX($R$4:R103)+1)&gt;Data!$B$1,"",MAX($R$4:R103)+1)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IF(R105="","",VLOOKUP($R105,Data!$B$4:$X$2000,Data!$E$2-1,FALSE))</f>
        <v/>
      </c>
      <c r="C105" t="str">
        <f>IF(R105="","",VLOOKUP($R105,Data!$B$4:$X$2000,Data!$F$2-1,FALSE))</f>
        <v/>
      </c>
      <c r="D105" t="str">
        <f>IF(R105="","",VLOOKUP($R105,Data!$B$4:$X$2000,Data!$G$2-1,FALSE))</f>
        <v/>
      </c>
      <c r="E105" t="str">
        <f>IF(R105="","",VLOOKUP($R105,Data!$B$4:$X$2000,Data!$H$2-1,FALSE))</f>
        <v/>
      </c>
      <c r="F105" t="str">
        <f>IF(R105="","",VLOOKUP($R105,Data!$B$4:$X$2000,Data!$I$2-1,FALSE))</f>
        <v/>
      </c>
      <c r="G105" t="str">
        <f>IF(R105="","",VLOOKUP($R105,Data!$B$4:$X$2000,Data!$J$2-1,FALSE))</f>
        <v/>
      </c>
      <c r="H105" t="str">
        <f>IF(R105="","",VLOOKUP($R105,Data!$B$4:$X$2000,Data!$K$2-1,FALSE))</f>
        <v/>
      </c>
      <c r="I105" t="str">
        <f>IF(R105="","",VLOOKUP($R105,Data!$B$4:$X$2000,Data!$L$2-1,FALSE))</f>
        <v/>
      </c>
      <c r="J105" s="10" t="str">
        <f>IF(R105="","",VLOOKUP($R105,Data!$B$4:$X$2000,Data!$N$2-1,FALSE))</f>
        <v/>
      </c>
      <c r="K105" s="10" t="str">
        <f>IF(R105="","",VLOOKUP($R105,Data!$B$4:$X$2000,Data!$Q$2-1,FALSE)+VLOOKUP($R105,Data!$B$4:$X$2000,Data!$O$2-1,FALSE))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IF((MAX($R$4:R104)+1)&gt;Data!$B$1,"",MAX($R$4:R104)+1)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IF(R106="","",VLOOKUP($R106,Data!$B$4:$X$2000,Data!$E$2-1,FALSE))</f>
        <v/>
      </c>
      <c r="C106" t="str">
        <f>IF(R106="","",VLOOKUP($R106,Data!$B$4:$X$2000,Data!$F$2-1,FALSE))</f>
        <v/>
      </c>
      <c r="D106" t="str">
        <f>IF(R106="","",VLOOKUP($R106,Data!$B$4:$X$2000,Data!$G$2-1,FALSE))</f>
        <v/>
      </c>
      <c r="E106" t="str">
        <f>IF(R106="","",VLOOKUP($R106,Data!$B$4:$X$2000,Data!$H$2-1,FALSE))</f>
        <v/>
      </c>
      <c r="F106" t="str">
        <f>IF(R106="","",VLOOKUP($R106,Data!$B$4:$X$2000,Data!$I$2-1,FALSE))</f>
        <v/>
      </c>
      <c r="G106" t="str">
        <f>IF(R106="","",VLOOKUP($R106,Data!$B$4:$X$2000,Data!$J$2-1,FALSE))</f>
        <v/>
      </c>
      <c r="H106" t="str">
        <f>IF(R106="","",VLOOKUP($R106,Data!$B$4:$X$2000,Data!$K$2-1,FALSE))</f>
        <v/>
      </c>
      <c r="I106" t="str">
        <f>IF(R106="","",VLOOKUP($R106,Data!$B$4:$X$2000,Data!$L$2-1,FALSE))</f>
        <v/>
      </c>
      <c r="J106" s="10" t="str">
        <f>IF(R106="","",VLOOKUP($R106,Data!$B$4:$X$2000,Data!$N$2-1,FALSE))</f>
        <v/>
      </c>
      <c r="K106" s="10" t="str">
        <f>IF(R106="","",VLOOKUP($R106,Data!$B$4:$X$2000,Data!$Q$2-1,FALSE)+VLOOKUP($R106,Data!$B$4:$X$2000,Data!$O$2-1,FALSE))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IF((MAX($R$4:R105)+1)&gt;Data!$B$1,"",MAX($R$4:R105)+1)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IF(R107="","",VLOOKUP($R107,Data!$B$4:$X$2000,Data!$E$2-1,FALSE))</f>
        <v/>
      </c>
      <c r="C107" t="str">
        <f>IF(R107="","",VLOOKUP($R107,Data!$B$4:$X$2000,Data!$F$2-1,FALSE))</f>
        <v/>
      </c>
      <c r="D107" t="str">
        <f>IF(R107="","",VLOOKUP($R107,Data!$B$4:$X$2000,Data!$G$2-1,FALSE))</f>
        <v/>
      </c>
      <c r="E107" t="str">
        <f>IF(R107="","",VLOOKUP($R107,Data!$B$4:$X$2000,Data!$H$2-1,FALSE))</f>
        <v/>
      </c>
      <c r="F107" t="str">
        <f>IF(R107="","",VLOOKUP($R107,Data!$B$4:$X$2000,Data!$I$2-1,FALSE))</f>
        <v/>
      </c>
      <c r="G107" t="str">
        <f>IF(R107="","",VLOOKUP($R107,Data!$B$4:$X$2000,Data!$J$2-1,FALSE))</f>
        <v/>
      </c>
      <c r="H107" t="str">
        <f>IF(R107="","",VLOOKUP($R107,Data!$B$4:$X$2000,Data!$K$2-1,FALSE))</f>
        <v/>
      </c>
      <c r="I107" t="str">
        <f>IF(R107="","",VLOOKUP($R107,Data!$B$4:$X$2000,Data!$L$2-1,FALSE))</f>
        <v/>
      </c>
      <c r="J107" s="10" t="str">
        <f>IF(R107="","",VLOOKUP($R107,Data!$B$4:$X$2000,Data!$N$2-1,FALSE))</f>
        <v/>
      </c>
      <c r="K107" s="10" t="str">
        <f>IF(R107="","",VLOOKUP($R107,Data!$B$4:$X$2000,Data!$Q$2-1,FALSE)+VLOOKUP($R107,Data!$B$4:$X$2000,Data!$O$2-1,FALSE))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IF((MAX($R$4:R106)+1)&gt;Data!$B$1,"",MAX($R$4:R106)+1)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IF(R108="","",VLOOKUP($R108,Data!$B$4:$X$2000,Data!$E$2-1,FALSE))</f>
        <v/>
      </c>
      <c r="C108" t="str">
        <f>IF(R108="","",VLOOKUP($R108,Data!$B$4:$X$2000,Data!$F$2-1,FALSE))</f>
        <v/>
      </c>
      <c r="D108" t="str">
        <f>IF(R108="","",VLOOKUP($R108,Data!$B$4:$X$2000,Data!$G$2-1,FALSE))</f>
        <v/>
      </c>
      <c r="E108" t="str">
        <f>IF(R108="","",VLOOKUP($R108,Data!$B$4:$X$2000,Data!$H$2-1,FALSE))</f>
        <v/>
      </c>
      <c r="F108" t="str">
        <f>IF(R108="","",VLOOKUP($R108,Data!$B$4:$X$2000,Data!$I$2-1,FALSE))</f>
        <v/>
      </c>
      <c r="G108" t="str">
        <f>IF(R108="","",VLOOKUP($R108,Data!$B$4:$X$2000,Data!$J$2-1,FALSE))</f>
        <v/>
      </c>
      <c r="H108" t="str">
        <f>IF(R108="","",VLOOKUP($R108,Data!$B$4:$X$2000,Data!$K$2-1,FALSE))</f>
        <v/>
      </c>
      <c r="I108" t="str">
        <f>IF(R108="","",VLOOKUP($R108,Data!$B$4:$X$2000,Data!$L$2-1,FALSE))</f>
        <v/>
      </c>
      <c r="J108" s="10" t="str">
        <f>IF(R108="","",VLOOKUP($R108,Data!$B$4:$X$2000,Data!$N$2-1,FALSE))</f>
        <v/>
      </c>
      <c r="K108" s="10" t="str">
        <f>IF(R108="","",VLOOKUP($R108,Data!$B$4:$X$2000,Data!$Q$2-1,FALSE)+VLOOKUP($R108,Data!$B$4:$X$2000,Data!$O$2-1,FALSE))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IF((MAX($R$4:R107)+1)&gt;Data!$B$1,"",MAX($R$4:R107)+1)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IF(R109="","",VLOOKUP($R109,Data!$B$4:$X$2000,Data!$E$2-1,FALSE))</f>
        <v/>
      </c>
      <c r="C109" t="str">
        <f>IF(R109="","",VLOOKUP($R109,Data!$B$4:$X$2000,Data!$F$2-1,FALSE))</f>
        <v/>
      </c>
      <c r="D109" t="str">
        <f>IF(R109="","",VLOOKUP($R109,Data!$B$4:$X$2000,Data!$G$2-1,FALSE))</f>
        <v/>
      </c>
      <c r="E109" t="str">
        <f>IF(R109="","",VLOOKUP($R109,Data!$B$4:$X$2000,Data!$H$2-1,FALSE))</f>
        <v/>
      </c>
      <c r="F109" t="str">
        <f>IF(R109="","",VLOOKUP($R109,Data!$B$4:$X$2000,Data!$I$2-1,FALSE))</f>
        <v/>
      </c>
      <c r="G109" t="str">
        <f>IF(R109="","",VLOOKUP($R109,Data!$B$4:$X$2000,Data!$J$2-1,FALSE))</f>
        <v/>
      </c>
      <c r="H109" t="str">
        <f>IF(R109="","",VLOOKUP($R109,Data!$B$4:$X$2000,Data!$K$2-1,FALSE))</f>
        <v/>
      </c>
      <c r="I109" t="str">
        <f>IF(R109="","",VLOOKUP($R109,Data!$B$4:$X$2000,Data!$L$2-1,FALSE))</f>
        <v/>
      </c>
      <c r="J109" s="10" t="str">
        <f>IF(R109="","",VLOOKUP($R109,Data!$B$4:$X$2000,Data!$N$2-1,FALSE))</f>
        <v/>
      </c>
      <c r="K109" s="10" t="str">
        <f>IF(R109="","",VLOOKUP($R109,Data!$B$4:$X$2000,Data!$Q$2-1,FALSE)+VLOOKUP($R109,Data!$B$4:$X$2000,Data!$O$2-1,FALSE))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IF((MAX($R$4:R108)+1)&gt;Data!$B$1,"",MAX($R$4:R108)+1)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IF(R110="","",VLOOKUP($R110,Data!$B$4:$X$2000,Data!$E$2-1,FALSE))</f>
        <v/>
      </c>
      <c r="C110" t="str">
        <f>IF(R110="","",VLOOKUP($R110,Data!$B$4:$X$2000,Data!$F$2-1,FALSE))</f>
        <v/>
      </c>
      <c r="D110" t="str">
        <f>IF(R110="","",VLOOKUP($R110,Data!$B$4:$X$2000,Data!$G$2-1,FALSE))</f>
        <v/>
      </c>
      <c r="E110" t="str">
        <f>IF(R110="","",VLOOKUP($R110,Data!$B$4:$X$2000,Data!$H$2-1,FALSE))</f>
        <v/>
      </c>
      <c r="F110" t="str">
        <f>IF(R110="","",VLOOKUP($R110,Data!$B$4:$X$2000,Data!$I$2-1,FALSE))</f>
        <v/>
      </c>
      <c r="G110" t="str">
        <f>IF(R110="","",VLOOKUP($R110,Data!$B$4:$X$2000,Data!$J$2-1,FALSE))</f>
        <v/>
      </c>
      <c r="H110" t="str">
        <f>IF(R110="","",VLOOKUP($R110,Data!$B$4:$X$2000,Data!$K$2-1,FALSE))</f>
        <v/>
      </c>
      <c r="I110" t="str">
        <f>IF(R110="","",VLOOKUP($R110,Data!$B$4:$X$2000,Data!$L$2-1,FALSE))</f>
        <v/>
      </c>
      <c r="J110" s="10" t="str">
        <f>IF(R110="","",VLOOKUP($R110,Data!$B$4:$X$2000,Data!$N$2-1,FALSE))</f>
        <v/>
      </c>
      <c r="K110" s="10" t="str">
        <f>IF(R110="","",VLOOKUP($R110,Data!$B$4:$X$2000,Data!$Q$2-1,FALSE)+VLOOKUP($R110,Data!$B$4:$X$2000,Data!$O$2-1,FALSE))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IF((MAX($R$4:R109)+1)&gt;Data!$B$1,"",MAX($R$4:R109)+1)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IF(R111="","",VLOOKUP($R111,Data!$B$4:$X$2000,Data!$E$2-1,FALSE))</f>
        <v/>
      </c>
      <c r="C111" t="str">
        <f>IF(R111="","",VLOOKUP($R111,Data!$B$4:$X$2000,Data!$F$2-1,FALSE))</f>
        <v/>
      </c>
      <c r="D111" t="str">
        <f>IF(R111="","",VLOOKUP($R111,Data!$B$4:$X$2000,Data!$G$2-1,FALSE))</f>
        <v/>
      </c>
      <c r="E111" t="str">
        <f>IF(R111="","",VLOOKUP($R111,Data!$B$4:$X$2000,Data!$H$2-1,FALSE))</f>
        <v/>
      </c>
      <c r="F111" t="str">
        <f>IF(R111="","",VLOOKUP($R111,Data!$B$4:$X$2000,Data!$I$2-1,FALSE))</f>
        <v/>
      </c>
      <c r="G111" t="str">
        <f>IF(R111="","",VLOOKUP($R111,Data!$B$4:$X$2000,Data!$J$2-1,FALSE))</f>
        <v/>
      </c>
      <c r="H111" t="str">
        <f>IF(R111="","",VLOOKUP($R111,Data!$B$4:$X$2000,Data!$K$2-1,FALSE))</f>
        <v/>
      </c>
      <c r="I111" t="str">
        <f>IF(R111="","",VLOOKUP($R111,Data!$B$4:$X$2000,Data!$L$2-1,FALSE))</f>
        <v/>
      </c>
      <c r="J111" s="10" t="str">
        <f>IF(R111="","",VLOOKUP($R111,Data!$B$4:$X$2000,Data!$N$2-1,FALSE))</f>
        <v/>
      </c>
      <c r="K111" s="10" t="str">
        <f>IF(R111="","",VLOOKUP($R111,Data!$B$4:$X$2000,Data!$Q$2-1,FALSE)+VLOOKUP($R111,Data!$B$4:$X$2000,Data!$O$2-1,FALSE))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IF((MAX($R$4:R110)+1)&gt;Data!$B$1,"",MAX($R$4:R110)+1)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IF(R112="","",VLOOKUP($R112,Data!$B$4:$X$2000,Data!$E$2-1,FALSE))</f>
        <v/>
      </c>
      <c r="C112" t="str">
        <f>IF(R112="","",VLOOKUP($R112,Data!$B$4:$X$2000,Data!$F$2-1,FALSE))</f>
        <v/>
      </c>
      <c r="D112" t="str">
        <f>IF(R112="","",VLOOKUP($R112,Data!$B$4:$X$2000,Data!$G$2-1,FALSE))</f>
        <v/>
      </c>
      <c r="E112" t="str">
        <f>IF(R112="","",VLOOKUP($R112,Data!$B$4:$X$2000,Data!$H$2-1,FALSE))</f>
        <v/>
      </c>
      <c r="F112" t="str">
        <f>IF(R112="","",VLOOKUP($R112,Data!$B$4:$X$2000,Data!$I$2-1,FALSE))</f>
        <v/>
      </c>
      <c r="G112" t="str">
        <f>IF(R112="","",VLOOKUP($R112,Data!$B$4:$X$2000,Data!$J$2-1,FALSE))</f>
        <v/>
      </c>
      <c r="H112" t="str">
        <f>IF(R112="","",VLOOKUP($R112,Data!$B$4:$X$2000,Data!$K$2-1,FALSE))</f>
        <v/>
      </c>
      <c r="I112" t="str">
        <f>IF(R112="","",VLOOKUP($R112,Data!$B$4:$X$2000,Data!$L$2-1,FALSE))</f>
        <v/>
      </c>
      <c r="J112" s="10" t="str">
        <f>IF(R112="","",VLOOKUP($R112,Data!$B$4:$X$2000,Data!$N$2-1,FALSE))</f>
        <v/>
      </c>
      <c r="K112" s="10" t="str">
        <f>IF(R112="","",VLOOKUP($R112,Data!$B$4:$X$2000,Data!$Q$2-1,FALSE)+VLOOKUP($R112,Data!$B$4:$X$2000,Data!$O$2-1,FALSE))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IF((MAX($R$4:R111)+1)&gt;Data!$B$1,"",MAX($R$4:R111)+1)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IF(R113="","",VLOOKUP($R113,Data!$B$4:$X$2000,Data!$E$2-1,FALSE))</f>
        <v/>
      </c>
      <c r="C113" t="str">
        <f>IF(R113="","",VLOOKUP($R113,Data!$B$4:$X$2000,Data!$F$2-1,FALSE))</f>
        <v/>
      </c>
      <c r="D113" t="str">
        <f>IF(R113="","",VLOOKUP($R113,Data!$B$4:$X$2000,Data!$G$2-1,FALSE))</f>
        <v/>
      </c>
      <c r="E113" t="str">
        <f>IF(R113="","",VLOOKUP($R113,Data!$B$4:$X$2000,Data!$H$2-1,FALSE))</f>
        <v/>
      </c>
      <c r="F113" t="str">
        <f>IF(R113="","",VLOOKUP($R113,Data!$B$4:$X$2000,Data!$I$2-1,FALSE))</f>
        <v/>
      </c>
      <c r="G113" t="str">
        <f>IF(R113="","",VLOOKUP($R113,Data!$B$4:$X$2000,Data!$J$2-1,FALSE))</f>
        <v/>
      </c>
      <c r="H113" t="str">
        <f>IF(R113="","",VLOOKUP($R113,Data!$B$4:$X$2000,Data!$K$2-1,FALSE))</f>
        <v/>
      </c>
      <c r="I113" t="str">
        <f>IF(R113="","",VLOOKUP($R113,Data!$B$4:$X$2000,Data!$L$2-1,FALSE))</f>
        <v/>
      </c>
      <c r="J113" s="10" t="str">
        <f>IF(R113="","",VLOOKUP($R113,Data!$B$4:$X$2000,Data!$N$2-1,FALSE))</f>
        <v/>
      </c>
      <c r="K113" s="10" t="str">
        <f>IF(R113="","",VLOOKUP($R113,Data!$B$4:$X$2000,Data!$Q$2-1,FALSE)+VLOOKUP($R113,Data!$B$4:$X$2000,Data!$O$2-1,FALSE))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IF((MAX($R$4:R112)+1)&gt;Data!$B$1,"",MAX($R$4:R112)+1)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IF(R114="","",VLOOKUP($R114,Data!$B$4:$X$2000,Data!$E$2-1,FALSE))</f>
        <v/>
      </c>
      <c r="C114" t="str">
        <f>IF(R114="","",VLOOKUP($R114,Data!$B$4:$X$2000,Data!$F$2-1,FALSE))</f>
        <v/>
      </c>
      <c r="D114" t="str">
        <f>IF(R114="","",VLOOKUP($R114,Data!$B$4:$X$2000,Data!$G$2-1,FALSE))</f>
        <v/>
      </c>
      <c r="E114" t="str">
        <f>IF(R114="","",VLOOKUP($R114,Data!$B$4:$X$2000,Data!$H$2-1,FALSE))</f>
        <v/>
      </c>
      <c r="F114" t="str">
        <f>IF(R114="","",VLOOKUP($R114,Data!$B$4:$X$2000,Data!$I$2-1,FALSE))</f>
        <v/>
      </c>
      <c r="G114" t="str">
        <f>IF(R114="","",VLOOKUP($R114,Data!$B$4:$X$2000,Data!$J$2-1,FALSE))</f>
        <v/>
      </c>
      <c r="H114" t="str">
        <f>IF(R114="","",VLOOKUP($R114,Data!$B$4:$X$2000,Data!$K$2-1,FALSE))</f>
        <v/>
      </c>
      <c r="I114" t="str">
        <f>IF(R114="","",VLOOKUP($R114,Data!$B$4:$X$2000,Data!$L$2-1,FALSE))</f>
        <v/>
      </c>
      <c r="J114" s="10" t="str">
        <f>IF(R114="","",VLOOKUP($R114,Data!$B$4:$X$2000,Data!$N$2-1,FALSE))</f>
        <v/>
      </c>
      <c r="K114" s="10" t="str">
        <f>IF(R114="","",VLOOKUP($R114,Data!$B$4:$X$2000,Data!$Q$2-1,FALSE)+VLOOKUP($R114,Data!$B$4:$X$2000,Data!$O$2-1,FALSE))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IF((MAX($R$4:R113)+1)&gt;Data!$B$1,"",MAX($R$4:R113)+1)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IF(R115="","",VLOOKUP($R115,Data!$B$4:$X$2000,Data!$E$2-1,FALSE))</f>
        <v/>
      </c>
      <c r="C115" t="str">
        <f>IF(R115="","",VLOOKUP($R115,Data!$B$4:$X$2000,Data!$F$2-1,FALSE))</f>
        <v/>
      </c>
      <c r="D115" t="str">
        <f>IF(R115="","",VLOOKUP($R115,Data!$B$4:$X$2000,Data!$G$2-1,FALSE))</f>
        <v/>
      </c>
      <c r="E115" t="str">
        <f>IF(R115="","",VLOOKUP($R115,Data!$B$4:$X$2000,Data!$H$2-1,FALSE))</f>
        <v/>
      </c>
      <c r="F115" t="str">
        <f>IF(R115="","",VLOOKUP($R115,Data!$B$4:$X$2000,Data!$I$2-1,FALSE))</f>
        <v/>
      </c>
      <c r="G115" t="str">
        <f>IF(R115="","",VLOOKUP($R115,Data!$B$4:$X$2000,Data!$J$2-1,FALSE))</f>
        <v/>
      </c>
      <c r="H115" t="str">
        <f>IF(R115="","",VLOOKUP($R115,Data!$B$4:$X$2000,Data!$K$2-1,FALSE))</f>
        <v/>
      </c>
      <c r="I115" t="str">
        <f>IF(R115="","",VLOOKUP($R115,Data!$B$4:$X$2000,Data!$L$2-1,FALSE))</f>
        <v/>
      </c>
      <c r="J115" s="10" t="str">
        <f>IF(R115="","",VLOOKUP($R115,Data!$B$4:$X$2000,Data!$N$2-1,FALSE))</f>
        <v/>
      </c>
      <c r="K115" s="10" t="str">
        <f>IF(R115="","",VLOOKUP($R115,Data!$B$4:$X$2000,Data!$Q$2-1,FALSE)+VLOOKUP($R115,Data!$B$4:$X$2000,Data!$O$2-1,FALSE))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IF((MAX($R$4:R114)+1)&gt;Data!$B$1,"",MAX($R$4:R114)+1)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IF(R116="","",VLOOKUP($R116,Data!$B$4:$X$2000,Data!$E$2-1,FALSE))</f>
        <v/>
      </c>
      <c r="C116" t="str">
        <f>IF(R116="","",VLOOKUP($R116,Data!$B$4:$X$2000,Data!$F$2-1,FALSE))</f>
        <v/>
      </c>
      <c r="D116" t="str">
        <f>IF(R116="","",VLOOKUP($R116,Data!$B$4:$X$2000,Data!$G$2-1,FALSE))</f>
        <v/>
      </c>
      <c r="E116" t="str">
        <f>IF(R116="","",VLOOKUP($R116,Data!$B$4:$X$2000,Data!$H$2-1,FALSE))</f>
        <v/>
      </c>
      <c r="F116" t="str">
        <f>IF(R116="","",VLOOKUP($R116,Data!$B$4:$X$2000,Data!$I$2-1,FALSE))</f>
        <v/>
      </c>
      <c r="G116" t="str">
        <f>IF(R116="","",VLOOKUP($R116,Data!$B$4:$X$2000,Data!$J$2-1,FALSE))</f>
        <v/>
      </c>
      <c r="H116" t="str">
        <f>IF(R116="","",VLOOKUP($R116,Data!$B$4:$X$2000,Data!$K$2-1,FALSE))</f>
        <v/>
      </c>
      <c r="I116" t="str">
        <f>IF(R116="","",VLOOKUP($R116,Data!$B$4:$X$2000,Data!$L$2-1,FALSE))</f>
        <v/>
      </c>
      <c r="J116" s="10" t="str">
        <f>IF(R116="","",VLOOKUP($R116,Data!$B$4:$X$2000,Data!$N$2-1,FALSE))</f>
        <v/>
      </c>
      <c r="K116" s="10" t="str">
        <f>IF(R116="","",VLOOKUP($R116,Data!$B$4:$X$2000,Data!$Q$2-1,FALSE)+VLOOKUP($R116,Data!$B$4:$X$2000,Data!$O$2-1,FALSE))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IF((MAX($R$4:R115)+1)&gt;Data!$B$1,"",MAX($R$4:R115)+1)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IF(R117="","",VLOOKUP($R117,Data!$B$4:$X$2000,Data!$E$2-1,FALSE))</f>
        <v/>
      </c>
      <c r="C117" t="str">
        <f>IF(R117="","",VLOOKUP($R117,Data!$B$4:$X$2000,Data!$F$2-1,FALSE))</f>
        <v/>
      </c>
      <c r="D117" t="str">
        <f>IF(R117="","",VLOOKUP($R117,Data!$B$4:$X$2000,Data!$G$2-1,FALSE))</f>
        <v/>
      </c>
      <c r="E117" t="str">
        <f>IF(R117="","",VLOOKUP($R117,Data!$B$4:$X$2000,Data!$H$2-1,FALSE))</f>
        <v/>
      </c>
      <c r="F117" t="str">
        <f>IF(R117="","",VLOOKUP($R117,Data!$B$4:$X$2000,Data!$I$2-1,FALSE))</f>
        <v/>
      </c>
      <c r="G117" t="str">
        <f>IF(R117="","",VLOOKUP($R117,Data!$B$4:$X$2000,Data!$J$2-1,FALSE))</f>
        <v/>
      </c>
      <c r="H117" t="str">
        <f>IF(R117="","",VLOOKUP($R117,Data!$B$4:$X$2000,Data!$K$2-1,FALSE))</f>
        <v/>
      </c>
      <c r="I117" t="str">
        <f>IF(R117="","",VLOOKUP($R117,Data!$B$4:$X$2000,Data!$L$2-1,FALSE))</f>
        <v/>
      </c>
      <c r="J117" s="10" t="str">
        <f>IF(R117="","",VLOOKUP($R117,Data!$B$4:$X$2000,Data!$N$2-1,FALSE))</f>
        <v/>
      </c>
      <c r="K117" s="10" t="str">
        <f>IF(R117="","",VLOOKUP($R117,Data!$B$4:$X$2000,Data!$Q$2-1,FALSE)+VLOOKUP($R117,Data!$B$4:$X$2000,Data!$O$2-1,FALSE))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IF((MAX($R$4:R116)+1)&gt;Data!$B$1,"",MAX($R$4:R116)+1)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IF(R118="","",VLOOKUP($R118,Data!$B$4:$X$2000,Data!$E$2-1,FALSE))</f>
        <v/>
      </c>
      <c r="C118" t="str">
        <f>IF(R118="","",VLOOKUP($R118,Data!$B$4:$X$2000,Data!$F$2-1,FALSE))</f>
        <v/>
      </c>
      <c r="D118" t="str">
        <f>IF(R118="","",VLOOKUP($R118,Data!$B$4:$X$2000,Data!$G$2-1,FALSE))</f>
        <v/>
      </c>
      <c r="E118" t="str">
        <f>IF(R118="","",VLOOKUP($R118,Data!$B$4:$X$2000,Data!$H$2-1,FALSE))</f>
        <v/>
      </c>
      <c r="F118" t="str">
        <f>IF(R118="","",VLOOKUP($R118,Data!$B$4:$X$2000,Data!$I$2-1,FALSE))</f>
        <v/>
      </c>
      <c r="G118" t="str">
        <f>IF(R118="","",VLOOKUP($R118,Data!$B$4:$X$2000,Data!$J$2-1,FALSE))</f>
        <v/>
      </c>
      <c r="H118" t="str">
        <f>IF(R118="","",VLOOKUP($R118,Data!$B$4:$X$2000,Data!$K$2-1,FALSE))</f>
        <v/>
      </c>
      <c r="I118" t="str">
        <f>IF(R118="","",VLOOKUP($R118,Data!$B$4:$X$2000,Data!$L$2-1,FALSE))</f>
        <v/>
      </c>
      <c r="J118" s="10" t="str">
        <f>IF(R118="","",VLOOKUP($R118,Data!$B$4:$X$2000,Data!$N$2-1,FALSE))</f>
        <v/>
      </c>
      <c r="K118" s="10" t="str">
        <f>IF(R118="","",VLOOKUP($R118,Data!$B$4:$X$2000,Data!$Q$2-1,FALSE)+VLOOKUP($R118,Data!$B$4:$X$2000,Data!$O$2-1,FALSE))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IF((MAX($R$4:R117)+1)&gt;Data!$B$1,"",MAX($R$4:R117)+1)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IF(R119="","",VLOOKUP($R119,Data!$B$4:$X$2000,Data!$E$2-1,FALSE))</f>
        <v/>
      </c>
      <c r="C119" t="str">
        <f>IF(R119="","",VLOOKUP($R119,Data!$B$4:$X$2000,Data!$F$2-1,FALSE))</f>
        <v/>
      </c>
      <c r="D119" t="str">
        <f>IF(R119="","",VLOOKUP($R119,Data!$B$4:$X$2000,Data!$G$2-1,FALSE))</f>
        <v/>
      </c>
      <c r="E119" t="str">
        <f>IF(R119="","",VLOOKUP($R119,Data!$B$4:$X$2000,Data!$H$2-1,FALSE))</f>
        <v/>
      </c>
      <c r="F119" t="str">
        <f>IF(R119="","",VLOOKUP($R119,Data!$B$4:$X$2000,Data!$I$2-1,FALSE))</f>
        <v/>
      </c>
      <c r="G119" t="str">
        <f>IF(R119="","",VLOOKUP($R119,Data!$B$4:$X$2000,Data!$J$2-1,FALSE))</f>
        <v/>
      </c>
      <c r="H119" t="str">
        <f>IF(R119="","",VLOOKUP($R119,Data!$B$4:$X$2000,Data!$K$2-1,FALSE))</f>
        <v/>
      </c>
      <c r="I119" t="str">
        <f>IF(R119="","",VLOOKUP($R119,Data!$B$4:$X$2000,Data!$L$2-1,FALSE))</f>
        <v/>
      </c>
      <c r="J119" s="10" t="str">
        <f>IF(R119="","",VLOOKUP($R119,Data!$B$4:$X$2000,Data!$N$2-1,FALSE))</f>
        <v/>
      </c>
      <c r="K119" s="10" t="str">
        <f>IF(R119="","",VLOOKUP($R119,Data!$B$4:$X$2000,Data!$Q$2-1,FALSE)+VLOOKUP($R119,Data!$B$4:$X$2000,Data!$O$2-1,FALSE))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IF((MAX($R$4:R118)+1)&gt;Data!$B$1,"",MAX($R$4:R118)+1)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2019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17</v>
      </c>
      <c r="H4" s="16" t="s">
        <v>22</v>
      </c>
      <c r="I4" s="16" t="s">
        <v>21</v>
      </c>
      <c r="J4" s="16" t="s">
        <v>30</v>
      </c>
    </row>
    <row r="5" spans="1:15" x14ac:dyDescent="0.2">
      <c r="A5" t="str">
        <f>IF($O5="","",VLOOKUP($O5,'Dept Head vs YTD group'!$A$5:$M$500,2,FALSE))</f>
        <v>DM</v>
      </c>
      <c r="B5" t="str">
        <f>IF($O5="","",VLOOKUP($O5,'Dept Head vs YTD group'!$A$5:$M$500,3,FALSE))</f>
        <v>MACHINERY FUND</v>
      </c>
      <c r="C5" t="str">
        <f>IF($O5="","",VLOOKUP($O5,'Dept Head vs YTD group'!$A$5:$M$500,4,FALSE))</f>
        <v>5130</v>
      </c>
      <c r="D5" t="str">
        <f>IF($O5="","",VLOOKUP($O5,'Dept Head vs YTD group'!$A$5:$M$500,5,FALSE))</f>
        <v>ROAD MACHINERY</v>
      </c>
      <c r="E5" t="str">
        <f>IF($O5="","",VLOOKUP($O5,'Dept Head vs YTD group'!$A$5:$M$500,6,FALSE))</f>
        <v>2000</v>
      </c>
      <c r="F5" t="str">
        <f>IF($O5="","",VLOOKUP($O5,'Dept Head vs YTD group'!$A$5:$M$500,7,FALSE))</f>
        <v>EQUIPMENT</v>
      </c>
      <c r="G5" s="10">
        <f>IF($O5="","",VLOOKUP($O5,'Dept Head vs YTD group'!$A$5:$M$500,8,FALSE))</f>
        <v>251300</v>
      </c>
      <c r="H5" s="10">
        <f>IF($O5="","",VLOOKUP($O5,'Dept Head vs YTD group'!$A$5:$M$500,9,FALSE))</f>
        <v>192916.75</v>
      </c>
      <c r="I5" s="10">
        <f>IF(O5="","",G5-H5)</f>
        <v>58383.25</v>
      </c>
      <c r="J5" s="6">
        <f>IF(O5="","",IF(G5=0,0,ROUND((H5)/G5,4)))</f>
        <v>0.76770000000000005</v>
      </c>
      <c r="O5">
        <v>1</v>
      </c>
    </row>
    <row r="6" spans="1:15" x14ac:dyDescent="0.2">
      <c r="A6" t="str">
        <f>IF($O6="","",VLOOKUP($O6,'Dept Head vs YTD group'!$A$5:$M$500,2,FALSE))</f>
        <v>DM</v>
      </c>
      <c r="B6" t="str">
        <f>IF($O6="","",VLOOKUP($O6,'Dept Head vs YTD group'!$A$5:$M$500,3,FALSE))</f>
        <v>MACHINERY FUND</v>
      </c>
      <c r="C6" t="str">
        <f>IF($O6="","",VLOOKUP($O6,'Dept Head vs YTD group'!$A$5:$M$500,4,FALSE))</f>
        <v>5130</v>
      </c>
      <c r="D6" t="str">
        <f>IF($O6="","",VLOOKUP($O6,'Dept Head vs YTD group'!$A$5:$M$500,5,FALSE))</f>
        <v>ROAD MACHINERY</v>
      </c>
      <c r="E6" t="str">
        <f>IF($O6="","",VLOOKUP($O6,'Dept Head vs YTD group'!$A$5:$M$500,6,FALSE))</f>
        <v>1000</v>
      </c>
      <c r="F6" t="str">
        <f>IF($O6="","",VLOOKUP($O6,'Dept Head vs YTD group'!$A$5:$M$500,7,FALSE))</f>
        <v>PERSONAL SERVICES</v>
      </c>
      <c r="G6" s="10">
        <f>IF($O6="","",VLOOKUP($O6,'Dept Head vs YTD group'!$A$5:$M$500,8,FALSE))</f>
        <v>350443</v>
      </c>
      <c r="H6" s="10">
        <f>IF($O6="","",VLOOKUP($O6,'Dept Head vs YTD group'!$A$5:$M$500,9,FALSE))</f>
        <v>333107.19</v>
      </c>
      <c r="I6" s="10">
        <f t="shared" ref="I6:I69" si="0">IF(O6="","",G6-H6)</f>
        <v>17335.809999999998</v>
      </c>
      <c r="J6" s="6">
        <f t="shared" ref="J6:J69" si="1">IF(O6="","",IF(G6=0,0,ROUND((H6)/G6,4)))</f>
        <v>0.95050000000000001</v>
      </c>
      <c r="O6">
        <f>IF((MAX($O$4:O5)+1)&gt;'Data (2)'!$C$1,"",MAX($O$4:O5)+1)</f>
        <v>2</v>
      </c>
    </row>
    <row r="7" spans="1:15" x14ac:dyDescent="0.2">
      <c r="A7" t="str">
        <f>IF($O7="","",VLOOKUP($O7,'Dept Head vs YTD group'!$A$5:$M$500,2,FALSE))</f>
        <v>DM</v>
      </c>
      <c r="B7" t="str">
        <f>IF($O7="","",VLOOKUP($O7,'Dept Head vs YTD group'!$A$5:$M$500,3,FALSE))</f>
        <v>MACHINERY FUND</v>
      </c>
      <c r="C7" t="str">
        <f>IF($O7="","",VLOOKUP($O7,'Dept Head vs YTD group'!$A$5:$M$500,4,FALSE))</f>
        <v>9785</v>
      </c>
      <c r="D7" t="str">
        <f>IF($O7="","",VLOOKUP($O7,'Dept Head vs YTD group'!$A$5:$M$500,5,FALSE))</f>
        <v>INSTALLMENT PURCHASE DEBT</v>
      </c>
      <c r="E7" t="str">
        <f>IF($O7="","",VLOOKUP($O7,'Dept Head vs YTD group'!$A$5:$M$500,6,FALSE))</f>
        <v>7000</v>
      </c>
      <c r="F7" t="str">
        <f>IF($O7="","",VLOOKUP($O7,'Dept Head vs YTD group'!$A$5:$M$500,7,FALSE))</f>
        <v>DEBT INTEREST</v>
      </c>
      <c r="G7" s="10">
        <f>IF($O7="","",VLOOKUP($O7,'Dept Head vs YTD group'!$A$5:$M$500,8,FALSE))</f>
        <v>22610</v>
      </c>
      <c r="H7" s="10">
        <f>IF($O7="","",VLOOKUP($O7,'Dept Head vs YTD group'!$A$5:$M$500,9,FALSE))</f>
        <v>37891.96</v>
      </c>
      <c r="I7" s="10">
        <f t="shared" si="0"/>
        <v>-15281.96</v>
      </c>
      <c r="J7" s="6">
        <f t="shared" si="1"/>
        <v>1.6758999999999999</v>
      </c>
      <c r="O7">
        <f>IF((MAX($O$4:O6)+1)&gt;'Data (2)'!$C$1,"",MAX($O$4:O6)+1)</f>
        <v>3</v>
      </c>
    </row>
    <row r="8" spans="1:15" x14ac:dyDescent="0.2">
      <c r="A8" t="str">
        <f>IF($O8="","",VLOOKUP($O8,'Dept Head vs YTD group'!$A$5:$M$500,2,FALSE))</f>
        <v>DM</v>
      </c>
      <c r="B8" t="str">
        <f>IF($O8="","",VLOOKUP($O8,'Dept Head vs YTD group'!$A$5:$M$500,3,FALSE))</f>
        <v>MACHINERY FUND</v>
      </c>
      <c r="C8" t="str">
        <f>IF($O8="","",VLOOKUP($O8,'Dept Head vs YTD group'!$A$5:$M$500,4,FALSE))</f>
        <v>5130</v>
      </c>
      <c r="D8" t="str">
        <f>IF($O8="","",VLOOKUP($O8,'Dept Head vs YTD group'!$A$5:$M$500,5,FALSE))</f>
        <v>ROAD MACHINERY</v>
      </c>
      <c r="E8" t="str">
        <f>IF($O8="","",VLOOKUP($O8,'Dept Head vs YTD group'!$A$5:$M$500,6,FALSE))</f>
        <v>4000</v>
      </c>
      <c r="F8" t="str">
        <f>IF($O8="","",VLOOKUP($O8,'Dept Head vs YTD group'!$A$5:$M$500,7,FALSE))</f>
        <v>CONTRACTUAL EXPENSES</v>
      </c>
      <c r="G8" s="10">
        <f>IF($O8="","",VLOOKUP($O8,'Dept Head vs YTD group'!$A$5:$M$500,8,FALSE))</f>
        <v>667250</v>
      </c>
      <c r="H8" s="10">
        <f>IF($O8="","",VLOOKUP($O8,'Dept Head vs YTD group'!$A$5:$M$500,9,FALSE))</f>
        <v>728102.02</v>
      </c>
      <c r="I8" s="10">
        <f t="shared" si="0"/>
        <v>-60852.020000000019</v>
      </c>
      <c r="J8" s="6">
        <f t="shared" si="1"/>
        <v>1.0911999999999999</v>
      </c>
      <c r="O8">
        <f>IF((MAX($O$4:O7)+1)&gt;'Data (2)'!$C$1,"",MAX($O$4:O7)+1)</f>
        <v>4</v>
      </c>
    </row>
    <row r="9" spans="1:15" x14ac:dyDescent="0.2">
      <c r="A9" t="str">
        <f>IF($O9="","",VLOOKUP($O9,'Dept Head vs YTD group'!$A$5:$M$500,2,FALSE))</f>
        <v>DM</v>
      </c>
      <c r="B9" t="str">
        <f>IF($O9="","",VLOOKUP($O9,'Dept Head vs YTD group'!$A$5:$M$500,3,FALSE))</f>
        <v>MACHINERY FUND</v>
      </c>
      <c r="C9" t="str">
        <f>IF($O9="","",VLOOKUP($O9,'Dept Head vs YTD group'!$A$5:$M$500,4,FALSE))</f>
        <v>9785</v>
      </c>
      <c r="D9" t="str">
        <f>IF($O9="","",VLOOKUP($O9,'Dept Head vs YTD group'!$A$5:$M$500,5,FALSE))</f>
        <v>INSTALLMENT PURCHASE DEBT</v>
      </c>
      <c r="E9" t="str">
        <f>IF($O9="","",VLOOKUP($O9,'Dept Head vs YTD group'!$A$5:$M$500,6,FALSE))</f>
        <v>6000</v>
      </c>
      <c r="F9" t="str">
        <f>IF($O9="","",VLOOKUP($O9,'Dept Head vs YTD group'!$A$5:$M$500,7,FALSE))</f>
        <v>DEBT PRINCIPAL</v>
      </c>
      <c r="G9" s="10">
        <f>IF($O9="","",VLOOKUP($O9,'Dept Head vs YTD group'!$A$5:$M$500,8,FALSE))</f>
        <v>234725</v>
      </c>
      <c r="H9" s="10">
        <f>IF($O9="","",VLOOKUP($O9,'Dept Head vs YTD group'!$A$5:$M$500,9,FALSE))</f>
        <v>631733.66</v>
      </c>
      <c r="I9" s="10">
        <f t="shared" si="0"/>
        <v>-397008.66000000003</v>
      </c>
      <c r="J9" s="6">
        <f t="shared" si="1"/>
        <v>2.6913999999999998</v>
      </c>
      <c r="O9">
        <f>IF((MAX($O$4:O8)+1)&gt;'Data (2)'!$C$1,"",MAX($O$4:O8)+1)</f>
        <v>5</v>
      </c>
    </row>
    <row r="10" spans="1:15" x14ac:dyDescent="0.2">
      <c r="A10" t="str">
        <f>IF($O10="","",VLOOKUP($O10,'Dept Head vs YTD group'!$A$5:$M$500,2,FALSE))</f>
        <v>DM</v>
      </c>
      <c r="B10" t="str">
        <f>IF($O10="","",VLOOKUP($O10,'Dept Head vs YTD group'!$A$5:$M$500,3,FALSE))</f>
        <v>MACHINERY FUND</v>
      </c>
      <c r="C10" t="str">
        <f>IF($O10="","",VLOOKUP($O10,'Dept Head vs YTD group'!$A$5:$M$500,4,FALSE))</f>
        <v xml:space="preserve"> </v>
      </c>
      <c r="D10" t="str">
        <f>IF($O10="","",VLOOKUP($O10,'Dept Head vs YTD group'!$A$5:$M$500,5,FALSE))</f>
        <v xml:space="preserve"> </v>
      </c>
      <c r="E10" t="str">
        <f>IF($O10="","",VLOOKUP($O10,'Dept Head vs YTD group'!$A$5:$M$500,6,FALSE))</f>
        <v xml:space="preserve"> </v>
      </c>
      <c r="F10" t="str">
        <f>IF($O10="","",VLOOKUP($O10,'Dept Head vs YTD group'!$A$5:$M$500,7,FALSE))</f>
        <v xml:space="preserve"> </v>
      </c>
      <c r="G10" s="10">
        <f>IF($O10="","",VLOOKUP($O10,'Dept Head vs YTD group'!$A$5:$M$500,8,FALSE))</f>
        <v>1526328</v>
      </c>
      <c r="H10" s="10">
        <f>IF($O10="","",VLOOKUP($O10,'Dept Head vs YTD group'!$A$5:$M$500,9,FALSE))</f>
        <v>1923751.5799999998</v>
      </c>
      <c r="I10" s="10">
        <f t="shared" si="0"/>
        <v>-397423.57999999984</v>
      </c>
      <c r="J10" s="6">
        <f t="shared" si="1"/>
        <v>1.2604</v>
      </c>
      <c r="O10">
        <f>IF((MAX($O$4:O9)+1)&gt;'Data (2)'!$C$1,"",MAX($O$4:O9)+1)</f>
        <v>6</v>
      </c>
    </row>
    <row r="11" spans="1:15" x14ac:dyDescent="0.2">
      <c r="A11" t="str">
        <f>IF($O11="","",VLOOKUP($O11,'Dept Head vs YTD group'!$A$5:$M$500,2,FALSE))</f>
        <v/>
      </c>
      <c r="B11" t="str">
        <f>IF($O11="","",VLOOKUP($O11,'Dept Head vs YTD group'!$A$5:$M$500,3,FALSE))</f>
        <v/>
      </c>
      <c r="C11" t="str">
        <f>IF($O11="","",VLOOKUP($O11,'Dept Head vs YTD group'!$A$5:$M$500,4,FALSE))</f>
        <v/>
      </c>
      <c r="D11" t="str">
        <f>IF($O11="","",VLOOKUP($O11,'Dept Head vs YTD group'!$A$5:$M$500,5,FALSE))</f>
        <v/>
      </c>
      <c r="E11" t="str">
        <f>IF($O11="","",VLOOKUP($O11,'Dept Head vs YTD group'!$A$5:$M$500,6,FALSE))</f>
        <v/>
      </c>
      <c r="F11" t="str">
        <f>IF($O11="","",VLOOKUP($O11,'Dept Head vs YTD group'!$A$5:$M$500,7,FALSE))</f>
        <v/>
      </c>
      <c r="G11" s="10" t="str">
        <f>IF($O11="","",VLOOKUP($O11,'Dept Head vs YTD group'!$A$5:$M$500,8,FALSE))</f>
        <v/>
      </c>
      <c r="H11" s="10" t="str">
        <f>IF($O11="","",VLOOKUP($O11,'Dept Head vs YTD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(2)'!$C$1,"",MAX($O$4:O10)+1)</f>
        <v/>
      </c>
    </row>
    <row r="12" spans="1:15" x14ac:dyDescent="0.2">
      <c r="A12" t="str">
        <f>IF($O12="","",VLOOKUP($O12,'Dept Head vs YTD group'!$A$5:$M$500,2,FALSE))</f>
        <v/>
      </c>
      <c r="B12" t="str">
        <f>IF($O12="","",VLOOKUP($O12,'Dept Head vs YTD group'!$A$5:$M$500,3,FALSE))</f>
        <v/>
      </c>
      <c r="C12" t="str">
        <f>IF($O12="","",VLOOKUP($O12,'Dept Head vs YTD group'!$A$5:$M$500,4,FALSE))</f>
        <v/>
      </c>
      <c r="D12" t="str">
        <f>IF($O12="","",VLOOKUP($O12,'Dept Head vs YTD group'!$A$5:$M$500,5,FALSE))</f>
        <v/>
      </c>
      <c r="E12" t="str">
        <f>IF($O12="","",VLOOKUP($O12,'Dept Head vs YTD group'!$A$5:$M$500,6,FALSE))</f>
        <v/>
      </c>
      <c r="F12" t="str">
        <f>IF($O12="","",VLOOKUP($O12,'Dept Head vs YTD group'!$A$5:$M$500,7,FALSE))</f>
        <v/>
      </c>
      <c r="G12" s="10" t="str">
        <f>IF($O12="","",VLOOKUP($O12,'Dept Head vs YTD group'!$A$5:$M$500,8,FALSE))</f>
        <v/>
      </c>
      <c r="H12" s="10" t="str">
        <f>IF($O12="","",VLOOKUP($O12,'Dept Head vs YTD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(2)'!$C$1,"",MAX($O$4:O11)+1)</f>
        <v/>
      </c>
    </row>
    <row r="13" spans="1:15" x14ac:dyDescent="0.2">
      <c r="A13" t="str">
        <f>IF($O13="","",VLOOKUP($O13,'Dept Head vs YTD group'!$A$5:$M$500,2,FALSE))</f>
        <v/>
      </c>
      <c r="B13" t="str">
        <f>IF($O13="","",VLOOKUP($O13,'Dept Head vs YTD group'!$A$5:$M$500,3,FALSE))</f>
        <v/>
      </c>
      <c r="C13" t="str">
        <f>IF($O13="","",VLOOKUP($O13,'Dept Head vs YTD group'!$A$5:$M$500,4,FALSE))</f>
        <v/>
      </c>
      <c r="D13" t="str">
        <f>IF($O13="","",VLOOKUP($O13,'Dept Head vs YTD group'!$A$5:$M$500,5,FALSE))</f>
        <v/>
      </c>
      <c r="E13" t="str">
        <f>IF($O13="","",VLOOKUP($O13,'Dept Head vs YTD group'!$A$5:$M$500,6,FALSE))</f>
        <v/>
      </c>
      <c r="F13" t="str">
        <f>IF($O13="","",VLOOKUP($O13,'Dept Head vs YTD group'!$A$5:$M$500,7,FALSE))</f>
        <v/>
      </c>
      <c r="G13" s="10" t="str">
        <f>IF($O13="","",VLOOKUP($O13,'Dept Head vs YTD group'!$A$5:$M$500,8,FALSE))</f>
        <v/>
      </c>
      <c r="H13" s="10" t="str">
        <f>IF($O13="","",VLOOKUP($O13,'Dept Head vs YTD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(2)'!$C$1,"",MAX($O$4:O12)+1)</f>
        <v/>
      </c>
    </row>
    <row r="14" spans="1:15" x14ac:dyDescent="0.2">
      <c r="A14" t="str">
        <f>IF($O14="","",VLOOKUP($O14,'Dept Head vs YTD group'!$A$5:$M$500,2,FALSE))</f>
        <v/>
      </c>
      <c r="B14" t="str">
        <f>IF($O14="","",VLOOKUP($O14,'Dept Head vs YTD group'!$A$5:$M$500,3,FALSE))</f>
        <v/>
      </c>
      <c r="C14" t="str">
        <f>IF($O14="","",VLOOKUP($O14,'Dept Head vs YTD group'!$A$5:$M$500,4,FALSE))</f>
        <v/>
      </c>
      <c r="D14" t="str">
        <f>IF($O14="","",VLOOKUP($O14,'Dept Head vs YTD group'!$A$5:$M$500,5,FALSE))</f>
        <v/>
      </c>
      <c r="E14" t="str">
        <f>IF($O14="","",VLOOKUP($O14,'Dept Head vs YTD group'!$A$5:$M$500,6,FALSE))</f>
        <v/>
      </c>
      <c r="F14" t="str">
        <f>IF($O14="","",VLOOKUP($O14,'Dept Head vs YTD group'!$A$5:$M$500,7,FALSE))</f>
        <v/>
      </c>
      <c r="G14" s="10" t="str">
        <f>IF($O14="","",VLOOKUP($O14,'Dept Head vs YTD group'!$A$5:$M$500,8,FALSE))</f>
        <v/>
      </c>
      <c r="H14" s="10" t="str">
        <f>IF($O14="","",VLOOKUP($O14,'Dept Head vs YTD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(2)'!$C$1,"",MAX($O$4:O13)+1)</f>
        <v/>
      </c>
    </row>
    <row r="15" spans="1:15" x14ac:dyDescent="0.2">
      <c r="A15" t="str">
        <f>IF($O15="","",VLOOKUP($O15,'Dept Head vs YTD group'!$A$5:$M$500,2,FALSE))</f>
        <v/>
      </c>
      <c r="B15" t="str">
        <f>IF($O15="","",VLOOKUP($O15,'Dept Head vs YTD group'!$A$5:$M$500,3,FALSE))</f>
        <v/>
      </c>
      <c r="C15" t="str">
        <f>IF($O15="","",VLOOKUP($O15,'Dept Head vs YTD group'!$A$5:$M$500,4,FALSE))</f>
        <v/>
      </c>
      <c r="D15" t="str">
        <f>IF($O15="","",VLOOKUP($O15,'Dept Head vs YTD group'!$A$5:$M$500,5,FALSE))</f>
        <v/>
      </c>
      <c r="E15" t="str">
        <f>IF($O15="","",VLOOKUP($O15,'Dept Head vs YTD group'!$A$5:$M$500,6,FALSE))</f>
        <v/>
      </c>
      <c r="F15" t="str">
        <f>IF($O15="","",VLOOKUP($O15,'Dept Head vs YTD group'!$A$5:$M$500,7,FALSE))</f>
        <v/>
      </c>
      <c r="G15" s="10" t="str">
        <f>IF($O15="","",VLOOKUP($O15,'Dept Head vs YTD group'!$A$5:$M$500,8,FALSE))</f>
        <v/>
      </c>
      <c r="H15" s="10" t="str">
        <f>IF($O15="","",VLOOKUP($O15,'Dept Head vs YTD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(2)'!$C$1,"",MAX($O$4:O14)+1)</f>
        <v/>
      </c>
    </row>
    <row r="16" spans="1:15" x14ac:dyDescent="0.2">
      <c r="A16" t="str">
        <f>IF($O16="","",VLOOKUP($O16,'Dept Head vs YTD group'!$A$5:$M$500,2,FALSE))</f>
        <v/>
      </c>
      <c r="B16" t="str">
        <f>IF($O16="","",VLOOKUP($O16,'Dept Head vs YTD group'!$A$5:$M$500,3,FALSE))</f>
        <v/>
      </c>
      <c r="C16" t="str">
        <f>IF($O16="","",VLOOKUP($O16,'Dept Head vs YTD group'!$A$5:$M$500,4,FALSE))</f>
        <v/>
      </c>
      <c r="D16" t="str">
        <f>IF($O16="","",VLOOKUP($O16,'Dept Head vs YTD group'!$A$5:$M$500,5,FALSE))</f>
        <v/>
      </c>
      <c r="E16" t="str">
        <f>IF($O16="","",VLOOKUP($O16,'Dept Head vs YTD group'!$A$5:$M$500,6,FALSE))</f>
        <v/>
      </c>
      <c r="F16" t="str">
        <f>IF($O16="","",VLOOKUP($O16,'Dept Head vs YTD group'!$A$5:$M$500,7,FALSE))</f>
        <v/>
      </c>
      <c r="G16" s="10" t="str">
        <f>IF($O16="","",VLOOKUP($O16,'Dept Head vs YTD group'!$A$5:$M$500,8,FALSE))</f>
        <v/>
      </c>
      <c r="H16" s="10" t="str">
        <f>IF($O16="","",VLOOKUP($O16,'Dept Head vs YTD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(2)'!$C$1,"",MAX($O$4:O15)+1)</f>
        <v/>
      </c>
    </row>
    <row r="17" spans="1:15" x14ac:dyDescent="0.2">
      <c r="A17" t="str">
        <f>IF($O17="","",VLOOKUP($O17,'Dept Head vs YTD group'!$A$5:$M$500,2,FALSE))</f>
        <v/>
      </c>
      <c r="B17" t="str">
        <f>IF($O17="","",VLOOKUP($O17,'Dept Head vs YTD group'!$A$5:$M$500,3,FALSE))</f>
        <v/>
      </c>
      <c r="C17" t="str">
        <f>IF($O17="","",VLOOKUP($O17,'Dept Head vs YTD group'!$A$5:$M$500,4,FALSE))</f>
        <v/>
      </c>
      <c r="D17" t="str">
        <f>IF($O17="","",VLOOKUP($O17,'Dept Head vs YTD group'!$A$5:$M$500,5,FALSE))</f>
        <v/>
      </c>
      <c r="E17" t="str">
        <f>IF($O17="","",VLOOKUP($O17,'Dept Head vs YTD group'!$A$5:$M$500,6,FALSE))</f>
        <v/>
      </c>
      <c r="F17" t="str">
        <f>IF($O17="","",VLOOKUP($O17,'Dept Head vs YTD group'!$A$5:$M$500,7,FALSE))</f>
        <v/>
      </c>
      <c r="G17" s="10" t="str">
        <f>IF($O17="","",VLOOKUP($O17,'Dept Head vs YTD group'!$A$5:$M$500,8,FALSE))</f>
        <v/>
      </c>
      <c r="H17" s="10" t="str">
        <f>IF($O17="","",VLOOKUP($O17,'Dept Head vs YTD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(2)'!$C$1,"",MAX($O$4:O16)+1)</f>
        <v/>
      </c>
    </row>
    <row r="18" spans="1:15" x14ac:dyDescent="0.2">
      <c r="A18" t="str">
        <f>IF($O18="","",VLOOKUP($O18,'Dept Head vs YTD group'!$A$5:$M$500,2,FALSE))</f>
        <v/>
      </c>
      <c r="B18" t="str">
        <f>IF($O18="","",VLOOKUP($O18,'Dept Head vs YTD group'!$A$5:$M$500,3,FALSE))</f>
        <v/>
      </c>
      <c r="C18" t="str">
        <f>IF($O18="","",VLOOKUP($O18,'Dept Head vs YTD group'!$A$5:$M$500,4,FALSE))</f>
        <v/>
      </c>
      <c r="D18" t="str">
        <f>IF($O18="","",VLOOKUP($O18,'Dept Head vs YTD group'!$A$5:$M$500,5,FALSE))</f>
        <v/>
      </c>
      <c r="E18" t="str">
        <f>IF($O18="","",VLOOKUP($O18,'Dept Head vs YTD group'!$A$5:$M$500,6,FALSE))</f>
        <v/>
      </c>
      <c r="F18" t="str">
        <f>IF($O18="","",VLOOKUP($O18,'Dept Head vs YTD group'!$A$5:$M$500,7,FALSE))</f>
        <v/>
      </c>
      <c r="G18" s="10" t="str">
        <f>IF($O18="","",VLOOKUP($O18,'Dept Head vs YTD group'!$A$5:$M$500,8,FALSE))</f>
        <v/>
      </c>
      <c r="H18" s="10" t="str">
        <f>IF($O18="","",VLOOKUP($O18,'Dept Head vs YTD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(2)'!$C$1,"",MAX($O$4:O17)+1)</f>
        <v/>
      </c>
    </row>
    <row r="19" spans="1:15" x14ac:dyDescent="0.2">
      <c r="A19" t="str">
        <f>IF($O19="","",VLOOKUP($O19,'Dept Head vs YTD group'!$A$5:$M$500,2,FALSE))</f>
        <v/>
      </c>
      <c r="B19" t="str">
        <f>IF($O19="","",VLOOKUP($O19,'Dept Head vs YTD group'!$A$5:$M$500,3,FALSE))</f>
        <v/>
      </c>
      <c r="C19" t="str">
        <f>IF($O19="","",VLOOKUP($O19,'Dept Head vs YTD group'!$A$5:$M$500,4,FALSE))</f>
        <v/>
      </c>
      <c r="D19" t="str">
        <f>IF($O19="","",VLOOKUP($O19,'Dept Head vs YTD group'!$A$5:$M$500,5,FALSE))</f>
        <v/>
      </c>
      <c r="E19" t="str">
        <f>IF($O19="","",VLOOKUP($O19,'Dept Head vs YTD group'!$A$5:$M$500,6,FALSE))</f>
        <v/>
      </c>
      <c r="F19" t="str">
        <f>IF($O19="","",VLOOKUP($O19,'Dept Head vs YTD group'!$A$5:$M$500,7,FALSE))</f>
        <v/>
      </c>
      <c r="G19" s="10" t="str">
        <f>IF($O19="","",VLOOKUP($O19,'Dept Head vs YTD group'!$A$5:$M$500,8,FALSE))</f>
        <v/>
      </c>
      <c r="H19" s="10" t="str">
        <f>IF($O19="","",VLOOKUP($O19,'Dept Head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(2)'!$C$1,"",MAX($O$4:O18)+1)</f>
        <v/>
      </c>
    </row>
    <row r="20" spans="1:15" x14ac:dyDescent="0.2">
      <c r="A20" t="str">
        <f>IF($O20="","",VLOOKUP($O20,'Dept Head vs YTD group'!$A$5:$M$500,2,FALSE))</f>
        <v/>
      </c>
      <c r="B20" t="str">
        <f>IF($O20="","",VLOOKUP($O20,'Dept Head vs YTD group'!$A$5:$M$500,3,FALSE))</f>
        <v/>
      </c>
      <c r="C20" t="str">
        <f>IF($O20="","",VLOOKUP($O20,'Dept Head vs YTD group'!$A$5:$M$500,4,FALSE))</f>
        <v/>
      </c>
      <c r="D20" t="str">
        <f>IF($O20="","",VLOOKUP($O20,'Dept Head vs YTD group'!$A$5:$M$500,5,FALSE))</f>
        <v/>
      </c>
      <c r="E20" t="str">
        <f>IF($O20="","",VLOOKUP($O20,'Dept Head vs YTD group'!$A$5:$M$500,6,FALSE))</f>
        <v/>
      </c>
      <c r="F20" t="str">
        <f>IF($O20="","",VLOOKUP($O20,'Dept Head vs YTD group'!$A$5:$M$500,7,FALSE))</f>
        <v/>
      </c>
      <c r="G20" s="10" t="str">
        <f>IF($O20="","",VLOOKUP($O20,'Dept Head vs YTD group'!$A$5:$M$500,8,FALSE))</f>
        <v/>
      </c>
      <c r="H20" s="10" t="str">
        <f>IF($O20="","",VLOOKUP($O20,'Dept Head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(2)'!$C$1,"",MAX($O$4:O19)+1)</f>
        <v/>
      </c>
    </row>
    <row r="21" spans="1:15" x14ac:dyDescent="0.2">
      <c r="A21" t="str">
        <f>IF($O21="","",VLOOKUP($O21,'Dept Head vs YTD group'!$A$5:$M$500,2,FALSE))</f>
        <v/>
      </c>
      <c r="B21" t="str">
        <f>IF($O21="","",VLOOKUP($O21,'Dept Head vs YTD group'!$A$5:$M$500,3,FALSE))</f>
        <v/>
      </c>
      <c r="C21" t="str">
        <f>IF($O21="","",VLOOKUP($O21,'Dept Head vs YTD group'!$A$5:$M$500,4,FALSE))</f>
        <v/>
      </c>
      <c r="D21" t="str">
        <f>IF($O21="","",VLOOKUP($O21,'Dept Head vs YTD group'!$A$5:$M$500,5,FALSE))</f>
        <v/>
      </c>
      <c r="E21" t="str">
        <f>IF($O21="","",VLOOKUP($O21,'Dept Head vs YTD group'!$A$5:$M$500,6,FALSE))</f>
        <v/>
      </c>
      <c r="F21" t="str">
        <f>IF($O21="","",VLOOKUP($O21,'Dept Head vs YTD group'!$A$5:$M$500,7,FALSE))</f>
        <v/>
      </c>
      <c r="G21" s="10" t="str">
        <f>IF($O21="","",VLOOKUP($O21,'Dept Head vs YTD group'!$A$5:$M$500,8,FALSE))</f>
        <v/>
      </c>
      <c r="H21" s="10" t="str">
        <f>IF($O21="","",VLOOKUP($O21,'Dept Head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(2)'!$C$1,"",MAX($O$4:O20)+1)</f>
        <v/>
      </c>
    </row>
    <row r="22" spans="1:15" x14ac:dyDescent="0.2">
      <c r="A22" t="str">
        <f>IF($O22="","",VLOOKUP($O22,'Dept Head vs YTD group'!$A$5:$M$500,2,FALSE))</f>
        <v/>
      </c>
      <c r="B22" t="str">
        <f>IF($O22="","",VLOOKUP($O22,'Dept Head vs YTD group'!$A$5:$M$500,3,FALSE))</f>
        <v/>
      </c>
      <c r="C22" t="str">
        <f>IF($O22="","",VLOOKUP($O22,'Dept Head vs YTD group'!$A$5:$M$500,4,FALSE))</f>
        <v/>
      </c>
      <c r="D22" t="str">
        <f>IF($O22="","",VLOOKUP($O22,'Dept Head vs YTD group'!$A$5:$M$500,5,FALSE))</f>
        <v/>
      </c>
      <c r="E22" t="str">
        <f>IF($O22="","",VLOOKUP($O22,'Dept Head vs YTD group'!$A$5:$M$500,6,FALSE))</f>
        <v/>
      </c>
      <c r="F22" t="str">
        <f>IF($O22="","",VLOOKUP($O22,'Dept Head vs YTD group'!$A$5:$M$500,7,FALSE))</f>
        <v/>
      </c>
      <c r="G22" s="10" t="str">
        <f>IF($O22="","",VLOOKUP($O22,'Dept Head vs YTD group'!$A$5:$M$500,8,FALSE))</f>
        <v/>
      </c>
      <c r="H22" s="10" t="str">
        <f>IF($O22="","",VLOOKUP($O22,'Dept Head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(2)'!$C$1,"",MAX($O$4:O21)+1)</f>
        <v/>
      </c>
    </row>
    <row r="23" spans="1:15" x14ac:dyDescent="0.2">
      <c r="A23" t="str">
        <f>IF($O23="","",VLOOKUP($O23,'Dept Head vs YTD group'!$A$5:$M$500,2,FALSE))</f>
        <v/>
      </c>
      <c r="B23" t="str">
        <f>IF($O23="","",VLOOKUP($O23,'Dept Head vs YTD group'!$A$5:$M$500,3,FALSE))</f>
        <v/>
      </c>
      <c r="C23" t="str">
        <f>IF($O23="","",VLOOKUP($O23,'Dept Head vs YTD group'!$A$5:$M$500,4,FALSE))</f>
        <v/>
      </c>
      <c r="D23" t="str">
        <f>IF($O23="","",VLOOKUP($O23,'Dept Head vs YTD group'!$A$5:$M$500,5,FALSE))</f>
        <v/>
      </c>
      <c r="E23" t="str">
        <f>IF($O23="","",VLOOKUP($O23,'Dept Head vs YTD group'!$A$5:$M$500,6,FALSE))</f>
        <v/>
      </c>
      <c r="F23" t="str">
        <f>IF($O23="","",VLOOKUP($O23,'Dept Head vs YTD group'!$A$5:$M$500,7,FALSE))</f>
        <v/>
      </c>
      <c r="G23" s="10" t="str">
        <f>IF($O23="","",VLOOKUP($O23,'Dept Head vs YTD group'!$A$5:$M$500,8,FALSE))</f>
        <v/>
      </c>
      <c r="H23" s="10" t="str">
        <f>IF($O23="","",VLOOKUP($O23,'Dept Head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(2)'!$C$1,"",MAX($O$4:O22)+1)</f>
        <v/>
      </c>
    </row>
    <row r="24" spans="1:15" x14ac:dyDescent="0.2">
      <c r="A24" t="str">
        <f>IF($O24="","",VLOOKUP($O24,'Dept Head vs YTD group'!$A$5:$M$500,2,FALSE))</f>
        <v/>
      </c>
      <c r="B24" t="str">
        <f>IF($O24="","",VLOOKUP($O24,'Dept Head vs YTD group'!$A$5:$M$500,3,FALSE))</f>
        <v/>
      </c>
      <c r="C24" t="str">
        <f>IF($O24="","",VLOOKUP($O24,'Dept Head vs YTD group'!$A$5:$M$500,4,FALSE))</f>
        <v/>
      </c>
      <c r="D24" t="str">
        <f>IF($O24="","",VLOOKUP($O24,'Dept Head vs YTD group'!$A$5:$M$500,5,FALSE))</f>
        <v/>
      </c>
      <c r="E24" t="str">
        <f>IF($O24="","",VLOOKUP($O24,'Dept Head vs YTD group'!$A$5:$M$500,6,FALSE))</f>
        <v/>
      </c>
      <c r="F24" t="str">
        <f>IF($O24="","",VLOOKUP($O24,'Dept Head vs YTD group'!$A$5:$M$500,7,FALSE))</f>
        <v/>
      </c>
      <c r="G24" s="10" t="str">
        <f>IF($O24="","",VLOOKUP($O24,'Dept Head vs YTD group'!$A$5:$M$500,8,FALSE))</f>
        <v/>
      </c>
      <c r="H24" s="10" t="str">
        <f>IF($O24="","",VLOOKUP($O24,'Dept Head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(2)'!$C$1,"",MAX($O$4:O23)+1)</f>
        <v/>
      </c>
    </row>
    <row r="25" spans="1:15" x14ac:dyDescent="0.2">
      <c r="A25" t="str">
        <f>IF($O25="","",VLOOKUP($O25,'Dept Head vs YTD group'!$A$5:$M$500,2,FALSE))</f>
        <v/>
      </c>
      <c r="B25" t="str">
        <f>IF($O25="","",VLOOKUP($O25,'Dept Head vs YTD group'!$A$5:$M$500,3,FALSE))</f>
        <v/>
      </c>
      <c r="C25" t="str">
        <f>IF($O25="","",VLOOKUP($O25,'Dept Head vs YTD group'!$A$5:$M$500,4,FALSE))</f>
        <v/>
      </c>
      <c r="D25" t="str">
        <f>IF($O25="","",VLOOKUP($O25,'Dept Head vs YTD group'!$A$5:$M$500,5,FALSE))</f>
        <v/>
      </c>
      <c r="E25" t="str">
        <f>IF($O25="","",VLOOKUP($O25,'Dept Head vs YTD group'!$A$5:$M$500,6,FALSE))</f>
        <v/>
      </c>
      <c r="F25" t="str">
        <f>IF($O25="","",VLOOKUP($O25,'Dept Head vs YTD group'!$A$5:$M$500,7,FALSE))</f>
        <v/>
      </c>
      <c r="G25" s="10" t="str">
        <f>IF($O25="","",VLOOKUP($O25,'Dept Head vs YTD group'!$A$5:$M$500,8,FALSE))</f>
        <v/>
      </c>
      <c r="H25" s="10" t="str">
        <f>IF($O25="","",VLOOKUP($O25,'Dept Head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(2)'!$C$1,"",MAX($O$4:O24)+1)</f>
        <v/>
      </c>
    </row>
    <row r="26" spans="1:15" x14ac:dyDescent="0.2">
      <c r="A26" t="str">
        <f>IF($O26="","",VLOOKUP($O26,'Dept Head vs YTD group'!$A$5:$M$500,2,FALSE))</f>
        <v/>
      </c>
      <c r="B26" t="str">
        <f>IF($O26="","",VLOOKUP($O26,'Dept Head vs YTD group'!$A$5:$M$500,3,FALSE))</f>
        <v/>
      </c>
      <c r="C26" t="str">
        <f>IF($O26="","",VLOOKUP($O26,'Dept Head vs YTD group'!$A$5:$M$500,4,FALSE))</f>
        <v/>
      </c>
      <c r="D26" t="str">
        <f>IF($O26="","",VLOOKUP($O26,'Dept Head vs YTD group'!$A$5:$M$500,5,FALSE))</f>
        <v/>
      </c>
      <c r="E26" t="str">
        <f>IF($O26="","",VLOOKUP($O26,'Dept Head vs YTD group'!$A$5:$M$500,6,FALSE))</f>
        <v/>
      </c>
      <c r="F26" t="str">
        <f>IF($O26="","",VLOOKUP($O26,'Dept Head vs YTD group'!$A$5:$M$500,7,FALSE))</f>
        <v/>
      </c>
      <c r="G26" s="10" t="str">
        <f>IF($O26="","",VLOOKUP($O26,'Dept Head vs YTD group'!$A$5:$M$500,8,FALSE))</f>
        <v/>
      </c>
      <c r="H26" s="10" t="str">
        <f>IF($O26="","",VLOOKUP($O26,'Dept Head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(2)'!$C$1,"",MAX($O$4:O25)+1)</f>
        <v/>
      </c>
    </row>
    <row r="27" spans="1:15" x14ac:dyDescent="0.2">
      <c r="A27" t="str">
        <f>IF($O27="","",VLOOKUP($O27,'Dept Head vs YTD group'!$A$5:$M$500,2,FALSE))</f>
        <v/>
      </c>
      <c r="B27" t="str">
        <f>IF($O27="","",VLOOKUP($O27,'Dept Head vs YTD group'!$A$5:$M$500,3,FALSE))</f>
        <v/>
      </c>
      <c r="C27" t="str">
        <f>IF($O27="","",VLOOKUP($O27,'Dept Head vs YTD group'!$A$5:$M$500,4,FALSE))</f>
        <v/>
      </c>
      <c r="D27" t="str">
        <f>IF($O27="","",VLOOKUP($O27,'Dept Head vs YTD group'!$A$5:$M$500,5,FALSE))</f>
        <v/>
      </c>
      <c r="E27" t="str">
        <f>IF($O27="","",VLOOKUP($O27,'Dept Head vs YTD group'!$A$5:$M$500,6,FALSE))</f>
        <v/>
      </c>
      <c r="F27" t="str">
        <f>IF($O27="","",VLOOKUP($O27,'Dept Head vs YTD group'!$A$5:$M$500,7,FALSE))</f>
        <v/>
      </c>
      <c r="G27" s="10" t="str">
        <f>IF($O27="","",VLOOKUP($O27,'Dept Head vs YTD group'!$A$5:$M$500,8,FALSE))</f>
        <v/>
      </c>
      <c r="H27" s="10" t="str">
        <f>IF($O27="","",VLOOKUP($O27,'Dept Head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(2)'!$C$1,"",MAX($O$4:O26)+1)</f>
        <v/>
      </c>
    </row>
    <row r="28" spans="1:15" x14ac:dyDescent="0.2">
      <c r="A28" t="str">
        <f>IF($O28="","",VLOOKUP($O28,'Dept Head vs YTD group'!$A$5:$M$500,2,FALSE))</f>
        <v/>
      </c>
      <c r="B28" t="str">
        <f>IF($O28="","",VLOOKUP($O28,'Dept Head vs YTD group'!$A$5:$M$500,3,FALSE))</f>
        <v/>
      </c>
      <c r="C28" t="str">
        <f>IF($O28="","",VLOOKUP($O28,'Dept Head vs YTD group'!$A$5:$M$500,4,FALSE))</f>
        <v/>
      </c>
      <c r="D28" t="str">
        <f>IF($O28="","",VLOOKUP($O28,'Dept Head vs YTD group'!$A$5:$M$500,5,FALSE))</f>
        <v/>
      </c>
      <c r="E28" t="str">
        <f>IF($O28="","",VLOOKUP($O28,'Dept Head vs YTD group'!$A$5:$M$500,6,FALSE))</f>
        <v/>
      </c>
      <c r="F28" t="str">
        <f>IF($O28="","",VLOOKUP($O28,'Dept Head vs YTD group'!$A$5:$M$500,7,FALSE))</f>
        <v/>
      </c>
      <c r="G28" s="10" t="str">
        <f>IF($O28="","",VLOOKUP($O28,'Dept Head vs YTD group'!$A$5:$M$500,8,FALSE))</f>
        <v/>
      </c>
      <c r="H28" s="10" t="str">
        <f>IF($O28="","",VLOOKUP($O28,'Dept Head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(2)'!$C$1,"",MAX($O$4:O27)+1)</f>
        <v/>
      </c>
    </row>
    <row r="29" spans="1:15" x14ac:dyDescent="0.2">
      <c r="A29" t="str">
        <f>IF($O29="","",VLOOKUP($O29,'Dept Head vs YTD group'!$A$5:$M$500,2,FALSE))</f>
        <v/>
      </c>
      <c r="B29" t="str">
        <f>IF($O29="","",VLOOKUP($O29,'Dept Head vs YTD group'!$A$5:$M$500,3,FALSE))</f>
        <v/>
      </c>
      <c r="C29" t="str">
        <f>IF($O29="","",VLOOKUP($O29,'Dept Head vs YTD group'!$A$5:$M$500,4,FALSE))</f>
        <v/>
      </c>
      <c r="D29" t="str">
        <f>IF($O29="","",VLOOKUP($O29,'Dept Head vs YTD group'!$A$5:$M$500,5,FALSE))</f>
        <v/>
      </c>
      <c r="E29" t="str">
        <f>IF($O29="","",VLOOKUP($O29,'Dept Head vs YTD group'!$A$5:$M$500,6,FALSE))</f>
        <v/>
      </c>
      <c r="F29" t="str">
        <f>IF($O29="","",VLOOKUP($O29,'Dept Head vs YTD group'!$A$5:$M$500,7,FALSE))</f>
        <v/>
      </c>
      <c r="G29" s="10" t="str">
        <f>IF($O29="","",VLOOKUP($O29,'Dept Head vs YTD group'!$A$5:$M$500,8,FALSE))</f>
        <v/>
      </c>
      <c r="H29" s="10" t="str">
        <f>IF($O29="","",VLOOKUP($O29,'Dept Head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(2)'!$C$1,"",MAX($O$4:O28)+1)</f>
        <v/>
      </c>
    </row>
    <row r="30" spans="1:15" x14ac:dyDescent="0.2">
      <c r="A30" t="str">
        <f>IF($O30="","",VLOOKUP($O30,'Dept Head vs YTD group'!$A$5:$M$500,2,FALSE))</f>
        <v/>
      </c>
      <c r="B30" t="str">
        <f>IF($O30="","",VLOOKUP($O30,'Dept Head vs YTD group'!$A$5:$M$500,3,FALSE))</f>
        <v/>
      </c>
      <c r="C30" t="str">
        <f>IF($O30="","",VLOOKUP($O30,'Dept Head vs YTD group'!$A$5:$M$500,4,FALSE))</f>
        <v/>
      </c>
      <c r="D30" t="str">
        <f>IF($O30="","",VLOOKUP($O30,'Dept Head vs YTD group'!$A$5:$M$500,5,FALSE))</f>
        <v/>
      </c>
      <c r="E30" t="str">
        <f>IF($O30="","",VLOOKUP($O30,'Dept Head vs YTD group'!$A$5:$M$500,6,FALSE))</f>
        <v/>
      </c>
      <c r="F30" t="str">
        <f>IF($O30="","",VLOOKUP($O30,'Dept Head vs YTD group'!$A$5:$M$500,7,FALSE))</f>
        <v/>
      </c>
      <c r="G30" s="10" t="str">
        <f>IF($O30="","",VLOOKUP($O30,'Dept Head vs YTD group'!$A$5:$M$500,8,FALSE))</f>
        <v/>
      </c>
      <c r="H30" s="10" t="str">
        <f>IF($O30="","",VLOOKUP($O30,'Dept Head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(2)'!$C$1,"",MAX($O$4:O29)+1)</f>
        <v/>
      </c>
    </row>
    <row r="31" spans="1:15" x14ac:dyDescent="0.2">
      <c r="A31" t="str">
        <f>IF($O31="","",VLOOKUP($O31,'Dept Head vs YTD group'!$A$5:$M$500,2,FALSE))</f>
        <v/>
      </c>
      <c r="B31" t="str">
        <f>IF($O31="","",VLOOKUP($O31,'Dept Head vs YTD group'!$A$5:$M$500,3,FALSE))</f>
        <v/>
      </c>
      <c r="C31" t="str">
        <f>IF($O31="","",VLOOKUP($O31,'Dept Head vs YTD group'!$A$5:$M$500,4,FALSE))</f>
        <v/>
      </c>
      <c r="D31" t="str">
        <f>IF($O31="","",VLOOKUP($O31,'Dept Head vs YTD group'!$A$5:$M$500,5,FALSE))</f>
        <v/>
      </c>
      <c r="E31" t="str">
        <f>IF($O31="","",VLOOKUP($O31,'Dept Head vs YTD group'!$A$5:$M$500,6,FALSE))</f>
        <v/>
      </c>
      <c r="F31" t="str">
        <f>IF($O31="","",VLOOKUP($O31,'Dept Head vs YTD group'!$A$5:$M$500,7,FALSE))</f>
        <v/>
      </c>
      <c r="G31" s="10" t="str">
        <f>IF($O31="","",VLOOKUP($O31,'Dept Head vs YTD group'!$A$5:$M$500,8,FALSE))</f>
        <v/>
      </c>
      <c r="H31" s="10" t="str">
        <f>IF($O31="","",VLOOKUP($O31,'Dept Head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(2)'!$C$1,"",MAX($O$4:O30)+1)</f>
        <v/>
      </c>
    </row>
    <row r="32" spans="1:15" x14ac:dyDescent="0.2">
      <c r="A32" t="str">
        <f>IF($O32="","",VLOOKUP($O32,'Dept Head vs YTD group'!$A$5:$M$500,2,FALSE))</f>
        <v/>
      </c>
      <c r="B32" t="str">
        <f>IF($O32="","",VLOOKUP($O32,'Dept Head vs YTD group'!$A$5:$M$500,3,FALSE))</f>
        <v/>
      </c>
      <c r="C32" t="str">
        <f>IF($O32="","",VLOOKUP($O32,'Dept Head vs YTD group'!$A$5:$M$500,4,FALSE))</f>
        <v/>
      </c>
      <c r="D32" t="str">
        <f>IF($O32="","",VLOOKUP($O32,'Dept Head vs YTD group'!$A$5:$M$500,5,FALSE))</f>
        <v/>
      </c>
      <c r="E32" t="str">
        <f>IF($O32="","",VLOOKUP($O32,'Dept Head vs YTD group'!$A$5:$M$500,6,FALSE))</f>
        <v/>
      </c>
      <c r="F32" t="str">
        <f>IF($O32="","",VLOOKUP($O32,'Dept Head vs YTD group'!$A$5:$M$500,7,FALSE))</f>
        <v/>
      </c>
      <c r="G32" s="10" t="str">
        <f>IF($O32="","",VLOOKUP($O32,'Dept Head vs YTD group'!$A$5:$M$500,8,FALSE))</f>
        <v/>
      </c>
      <c r="H32" s="10" t="str">
        <f>IF($O32="","",VLOOKUP($O32,'Dept Head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(2)'!$C$1,"",MAX($O$4:O31)+1)</f>
        <v/>
      </c>
    </row>
    <row r="33" spans="1:15" x14ac:dyDescent="0.2">
      <c r="A33" t="str">
        <f>IF($O33="","",VLOOKUP($O33,'Dept Head vs YTD group'!$A$5:$M$500,2,FALSE))</f>
        <v/>
      </c>
      <c r="B33" t="str">
        <f>IF($O33="","",VLOOKUP($O33,'Dept Head vs YTD group'!$A$5:$M$500,3,FALSE))</f>
        <v/>
      </c>
      <c r="C33" t="str">
        <f>IF($O33="","",VLOOKUP($O33,'Dept Head vs YTD group'!$A$5:$M$500,4,FALSE))</f>
        <v/>
      </c>
      <c r="D33" t="str">
        <f>IF($O33="","",VLOOKUP($O33,'Dept Head vs YTD group'!$A$5:$M$500,5,FALSE))</f>
        <v/>
      </c>
      <c r="E33" t="str">
        <f>IF($O33="","",VLOOKUP($O33,'Dept Head vs YTD group'!$A$5:$M$500,6,FALSE))</f>
        <v/>
      </c>
      <c r="F33" t="str">
        <f>IF($O33="","",VLOOKUP($O33,'Dept Head vs YTD group'!$A$5:$M$500,7,FALSE))</f>
        <v/>
      </c>
      <c r="G33" s="10" t="str">
        <f>IF($O33="","",VLOOKUP($O33,'Dept Head vs YTD group'!$A$5:$M$500,8,FALSE))</f>
        <v/>
      </c>
      <c r="H33" s="10" t="str">
        <f>IF($O33="","",VLOOKUP($O33,'Dept Head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(2)'!$C$1,"",MAX($O$4:O32)+1)</f>
        <v/>
      </c>
    </row>
    <row r="34" spans="1:15" x14ac:dyDescent="0.2">
      <c r="A34" t="str">
        <f>IF($O34="","",VLOOKUP($O34,'Dept Head vs YTD group'!$A$5:$M$500,2,FALSE))</f>
        <v/>
      </c>
      <c r="B34" t="str">
        <f>IF($O34="","",VLOOKUP($O34,'Dept Head vs YTD group'!$A$5:$M$500,3,FALSE))</f>
        <v/>
      </c>
      <c r="C34" t="str">
        <f>IF($O34="","",VLOOKUP($O34,'Dept Head vs YTD group'!$A$5:$M$500,4,FALSE))</f>
        <v/>
      </c>
      <c r="D34" t="str">
        <f>IF($O34="","",VLOOKUP($O34,'Dept Head vs YTD group'!$A$5:$M$500,5,FALSE))</f>
        <v/>
      </c>
      <c r="E34" t="str">
        <f>IF($O34="","",VLOOKUP($O34,'Dept Head vs YTD group'!$A$5:$M$500,6,FALSE))</f>
        <v/>
      </c>
      <c r="F34" t="str">
        <f>IF($O34="","",VLOOKUP($O34,'Dept Head vs YTD group'!$A$5:$M$500,7,FALSE))</f>
        <v/>
      </c>
      <c r="G34" s="10" t="str">
        <f>IF($O34="","",VLOOKUP($O34,'Dept Head vs YTD group'!$A$5:$M$500,8,FALSE))</f>
        <v/>
      </c>
      <c r="H34" s="10" t="str">
        <f>IF($O34="","",VLOOKUP($O34,'Dept Head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(2)'!$C$1,"",MAX($O$4:O33)+1)</f>
        <v/>
      </c>
    </row>
    <row r="35" spans="1:15" x14ac:dyDescent="0.2">
      <c r="A35" t="str">
        <f>IF($O35="","",VLOOKUP($O35,'Dept Head vs YTD group'!$A$5:$M$500,2,FALSE))</f>
        <v/>
      </c>
      <c r="B35" t="str">
        <f>IF($O35="","",VLOOKUP($O35,'Dept Head vs YTD group'!$A$5:$M$500,3,FALSE))</f>
        <v/>
      </c>
      <c r="C35" t="str">
        <f>IF($O35="","",VLOOKUP($O35,'Dept Head vs YTD group'!$A$5:$M$500,4,FALSE))</f>
        <v/>
      </c>
      <c r="D35" t="str">
        <f>IF($O35="","",VLOOKUP($O35,'Dept Head vs YTD group'!$A$5:$M$500,5,FALSE))</f>
        <v/>
      </c>
      <c r="E35" t="str">
        <f>IF($O35="","",VLOOKUP($O35,'Dept Head vs YTD group'!$A$5:$M$500,6,FALSE))</f>
        <v/>
      </c>
      <c r="F35" t="str">
        <f>IF($O35="","",VLOOKUP($O35,'Dept Head vs YTD group'!$A$5:$M$500,7,FALSE))</f>
        <v/>
      </c>
      <c r="G35" s="10" t="str">
        <f>IF($O35="","",VLOOKUP($O35,'Dept Head vs YTD group'!$A$5:$M$500,8,FALSE))</f>
        <v/>
      </c>
      <c r="H35" s="10" t="str">
        <f>IF($O35="","",VLOOKUP($O35,'Dept Head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(2)'!$C$1,"",MAX($O$4:O34)+1)</f>
        <v/>
      </c>
    </row>
    <row r="36" spans="1:15" x14ac:dyDescent="0.2">
      <c r="A36" t="str">
        <f>IF($O36="","",VLOOKUP($O36,'Dept Head vs YTD group'!$A$5:$M$500,2,FALSE))</f>
        <v/>
      </c>
      <c r="B36" t="str">
        <f>IF($O36="","",VLOOKUP($O36,'Dept Head vs YTD group'!$A$5:$M$500,3,FALSE))</f>
        <v/>
      </c>
      <c r="C36" t="str">
        <f>IF($O36="","",VLOOKUP($O36,'Dept Head vs YTD group'!$A$5:$M$500,4,FALSE))</f>
        <v/>
      </c>
      <c r="D36" t="str">
        <f>IF($O36="","",VLOOKUP($O36,'Dept Head vs YTD group'!$A$5:$M$500,5,FALSE))</f>
        <v/>
      </c>
      <c r="E36" t="str">
        <f>IF($O36="","",VLOOKUP($O36,'Dept Head vs YTD group'!$A$5:$M$500,6,FALSE))</f>
        <v/>
      </c>
      <c r="F36" t="str">
        <f>IF($O36="","",VLOOKUP($O36,'Dept Head vs YTD group'!$A$5:$M$500,7,FALSE))</f>
        <v/>
      </c>
      <c r="G36" s="10" t="str">
        <f>IF($O36="","",VLOOKUP($O36,'Dept Head vs YTD group'!$A$5:$M$500,8,FALSE))</f>
        <v/>
      </c>
      <c r="H36" s="10" t="str">
        <f>IF($O36="","",VLOOKUP($O36,'Dept Head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(2)'!$C$1,"",MAX($O$4:O35)+1)</f>
        <v/>
      </c>
    </row>
    <row r="37" spans="1:15" x14ac:dyDescent="0.2">
      <c r="A37" t="str">
        <f>IF($O37="","",VLOOKUP($O37,'Dept Head vs YTD group'!$A$5:$M$500,2,FALSE))</f>
        <v/>
      </c>
      <c r="B37" t="str">
        <f>IF($O37="","",VLOOKUP($O37,'Dept Head vs YTD group'!$A$5:$M$500,3,FALSE))</f>
        <v/>
      </c>
      <c r="C37" t="str">
        <f>IF($O37="","",VLOOKUP($O37,'Dept Head vs YTD group'!$A$5:$M$500,4,FALSE))</f>
        <v/>
      </c>
      <c r="D37" t="str">
        <f>IF($O37="","",VLOOKUP($O37,'Dept Head vs YTD group'!$A$5:$M$500,5,FALSE))</f>
        <v/>
      </c>
      <c r="E37" t="str">
        <f>IF($O37="","",VLOOKUP($O37,'Dept Head vs YTD group'!$A$5:$M$500,6,FALSE))</f>
        <v/>
      </c>
      <c r="F37" t="str">
        <f>IF($O37="","",VLOOKUP($O37,'Dept Head vs YTD group'!$A$5:$M$500,7,FALSE))</f>
        <v/>
      </c>
      <c r="G37" s="10" t="str">
        <f>IF($O37="","",VLOOKUP($O37,'Dept Head vs YTD group'!$A$5:$M$500,8,FALSE))</f>
        <v/>
      </c>
      <c r="H37" s="10" t="str">
        <f>IF($O37="","",VLOOKUP($O37,'Dept Head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(2)'!$C$1,"",MAX($O$4:O36)+1)</f>
        <v/>
      </c>
    </row>
    <row r="38" spans="1:15" x14ac:dyDescent="0.2">
      <c r="A38" t="str">
        <f>IF($O38="","",VLOOKUP($O38,'Dept Head vs YTD group'!$A$5:$M$500,2,FALSE))</f>
        <v/>
      </c>
      <c r="B38" t="str">
        <f>IF($O38="","",VLOOKUP($O38,'Dept Head vs YTD group'!$A$5:$M$500,3,FALSE))</f>
        <v/>
      </c>
      <c r="C38" t="str">
        <f>IF($O38="","",VLOOKUP($O38,'Dept Head vs YTD group'!$A$5:$M$500,4,FALSE))</f>
        <v/>
      </c>
      <c r="D38" t="str">
        <f>IF($O38="","",VLOOKUP($O38,'Dept Head vs YTD group'!$A$5:$M$500,5,FALSE))</f>
        <v/>
      </c>
      <c r="E38" t="str">
        <f>IF($O38="","",VLOOKUP($O38,'Dept Head vs YTD group'!$A$5:$M$500,6,FALSE))</f>
        <v/>
      </c>
      <c r="F38" t="str">
        <f>IF($O38="","",VLOOKUP($O38,'Dept Head vs YTD group'!$A$5:$M$500,7,FALSE))</f>
        <v/>
      </c>
      <c r="G38" s="10" t="str">
        <f>IF($O38="","",VLOOKUP($O38,'Dept Head vs YTD group'!$A$5:$M$500,8,FALSE))</f>
        <v/>
      </c>
      <c r="H38" s="10" t="str">
        <f>IF($O38="","",VLOOKUP($O38,'Dept Head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(2)'!$C$1,"",MAX($O$4:O37)+1)</f>
        <v/>
      </c>
    </row>
    <row r="39" spans="1:15" x14ac:dyDescent="0.2">
      <c r="A39" t="str">
        <f>IF($O39="","",VLOOKUP($O39,'Dept Head vs YTD group'!$A$5:$M$500,2,FALSE))</f>
        <v/>
      </c>
      <c r="B39" t="str">
        <f>IF($O39="","",VLOOKUP($O39,'Dept Head vs YTD group'!$A$5:$M$500,3,FALSE))</f>
        <v/>
      </c>
      <c r="C39" t="str">
        <f>IF($O39="","",VLOOKUP($O39,'Dept Head vs YTD group'!$A$5:$M$500,4,FALSE))</f>
        <v/>
      </c>
      <c r="D39" t="str">
        <f>IF($O39="","",VLOOKUP($O39,'Dept Head vs YTD group'!$A$5:$M$500,5,FALSE))</f>
        <v/>
      </c>
      <c r="E39" t="str">
        <f>IF($O39="","",VLOOKUP($O39,'Dept Head vs YTD group'!$A$5:$M$500,6,FALSE))</f>
        <v/>
      </c>
      <c r="F39" t="str">
        <f>IF($O39="","",VLOOKUP($O39,'Dept Head vs YTD group'!$A$5:$M$500,7,FALSE))</f>
        <v/>
      </c>
      <c r="G39" s="10" t="str">
        <f>IF($O39="","",VLOOKUP($O39,'Dept Head vs YTD group'!$A$5:$M$500,8,FALSE))</f>
        <v/>
      </c>
      <c r="H39" s="10" t="str">
        <f>IF($O39="","",VLOOKUP($O39,'Dept Head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(2)'!$C$1,"",MAX($O$4:O38)+1)</f>
        <v/>
      </c>
    </row>
    <row r="40" spans="1:15" x14ac:dyDescent="0.2">
      <c r="A40" t="str">
        <f>IF($O40="","",VLOOKUP($O40,'Dept Head vs YTD group'!$A$5:$M$500,2,FALSE))</f>
        <v/>
      </c>
      <c r="B40" t="str">
        <f>IF($O40="","",VLOOKUP($O40,'Dept Head vs YTD group'!$A$5:$M$500,3,FALSE))</f>
        <v/>
      </c>
      <c r="C40" t="str">
        <f>IF($O40="","",VLOOKUP($O40,'Dept Head vs YTD group'!$A$5:$M$500,4,FALSE))</f>
        <v/>
      </c>
      <c r="D40" t="str">
        <f>IF($O40="","",VLOOKUP($O40,'Dept Head vs YTD group'!$A$5:$M$500,5,FALSE))</f>
        <v/>
      </c>
      <c r="E40" t="str">
        <f>IF($O40="","",VLOOKUP($O40,'Dept Head vs YTD group'!$A$5:$M$500,6,FALSE))</f>
        <v/>
      </c>
      <c r="F40" t="str">
        <f>IF($O40="","",VLOOKUP($O40,'Dept Head vs YTD group'!$A$5:$M$500,7,FALSE))</f>
        <v/>
      </c>
      <c r="G40" s="10" t="str">
        <f>IF($O40="","",VLOOKUP($O40,'Dept Head vs YTD group'!$A$5:$M$500,8,FALSE))</f>
        <v/>
      </c>
      <c r="H40" s="10" t="str">
        <f>IF($O40="","",VLOOKUP($O40,'Dept Head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(2)'!$C$1,"",MAX($O$4:O39)+1)</f>
        <v/>
      </c>
    </row>
    <row r="41" spans="1:15" x14ac:dyDescent="0.2">
      <c r="A41" t="str">
        <f>IF($O41="","",VLOOKUP($O41,'Dept Head vs YTD group'!$A$5:$M$500,2,FALSE))</f>
        <v/>
      </c>
      <c r="B41" t="str">
        <f>IF($O41="","",VLOOKUP($O41,'Dept Head vs YTD group'!$A$5:$M$500,3,FALSE))</f>
        <v/>
      </c>
      <c r="C41" t="str">
        <f>IF($O41="","",VLOOKUP($O41,'Dept Head vs YTD group'!$A$5:$M$500,4,FALSE))</f>
        <v/>
      </c>
      <c r="D41" t="str">
        <f>IF($O41="","",VLOOKUP($O41,'Dept Head vs YTD group'!$A$5:$M$500,5,FALSE))</f>
        <v/>
      </c>
      <c r="E41" t="str">
        <f>IF($O41="","",VLOOKUP($O41,'Dept Head vs YTD group'!$A$5:$M$500,6,FALSE))</f>
        <v/>
      </c>
      <c r="F41" t="str">
        <f>IF($O41="","",VLOOKUP($O41,'Dept Head vs YTD group'!$A$5:$M$500,7,FALSE))</f>
        <v/>
      </c>
      <c r="G41" s="10" t="str">
        <f>IF($O41="","",VLOOKUP($O41,'Dept Head vs YTD group'!$A$5:$M$500,8,FALSE))</f>
        <v/>
      </c>
      <c r="H41" s="10" t="str">
        <f>IF($O41="","",VLOOKUP($O41,'Dept Head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(2)'!$C$1,"",MAX($O$4:O40)+1)</f>
        <v/>
      </c>
    </row>
    <row r="42" spans="1:15" x14ac:dyDescent="0.2">
      <c r="A42" t="str">
        <f>IF($O42="","",VLOOKUP($O42,'Dept Head vs YTD group'!$A$5:$M$500,2,FALSE))</f>
        <v/>
      </c>
      <c r="B42" t="str">
        <f>IF($O42="","",VLOOKUP($O42,'Dept Head vs YTD group'!$A$5:$M$500,3,FALSE))</f>
        <v/>
      </c>
      <c r="C42" t="str">
        <f>IF($O42="","",VLOOKUP($O42,'Dept Head vs YTD group'!$A$5:$M$500,4,FALSE))</f>
        <v/>
      </c>
      <c r="D42" t="str">
        <f>IF($O42="","",VLOOKUP($O42,'Dept Head vs YTD group'!$A$5:$M$500,5,FALSE))</f>
        <v/>
      </c>
      <c r="E42" t="str">
        <f>IF($O42="","",VLOOKUP($O42,'Dept Head vs YTD group'!$A$5:$M$500,6,FALSE))</f>
        <v/>
      </c>
      <c r="F42" t="str">
        <f>IF($O42="","",VLOOKUP($O42,'Dept Head vs YTD group'!$A$5:$M$500,7,FALSE))</f>
        <v/>
      </c>
      <c r="G42" s="10" t="str">
        <f>IF($O42="","",VLOOKUP($O42,'Dept Head vs YTD group'!$A$5:$M$500,8,FALSE))</f>
        <v/>
      </c>
      <c r="H42" s="10" t="str">
        <f>IF($O42="","",VLOOKUP($O42,'Dept Head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(2)'!$C$1,"",MAX($O$4:O41)+1)</f>
        <v/>
      </c>
    </row>
    <row r="43" spans="1:15" x14ac:dyDescent="0.2">
      <c r="A43" t="str">
        <f>IF($O43="","",VLOOKUP($O43,'Dept Head vs YTD group'!$A$5:$M$500,2,FALSE))</f>
        <v/>
      </c>
      <c r="B43" t="str">
        <f>IF($O43="","",VLOOKUP($O43,'Dept Head vs YTD group'!$A$5:$M$500,3,FALSE))</f>
        <v/>
      </c>
      <c r="C43" t="str">
        <f>IF($O43="","",VLOOKUP($O43,'Dept Head vs YTD group'!$A$5:$M$500,4,FALSE))</f>
        <v/>
      </c>
      <c r="D43" t="str">
        <f>IF($O43="","",VLOOKUP($O43,'Dept Head vs YTD group'!$A$5:$M$500,5,FALSE))</f>
        <v/>
      </c>
      <c r="E43" t="str">
        <f>IF($O43="","",VLOOKUP($O43,'Dept Head vs YTD group'!$A$5:$M$500,6,FALSE))</f>
        <v/>
      </c>
      <c r="F43" t="str">
        <f>IF($O43="","",VLOOKUP($O43,'Dept Head vs YTD group'!$A$5:$M$500,7,FALSE))</f>
        <v/>
      </c>
      <c r="G43" s="10" t="str">
        <f>IF($O43="","",VLOOKUP($O43,'Dept Head vs YTD group'!$A$5:$M$500,8,FALSE))</f>
        <v/>
      </c>
      <c r="H43" s="10" t="str">
        <f>IF($O43="","",VLOOKUP($O43,'Dept Head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(2)'!$C$1,"",MAX($O$4:O42)+1)</f>
        <v/>
      </c>
    </row>
    <row r="44" spans="1:15" x14ac:dyDescent="0.2">
      <c r="A44" t="str">
        <f>IF($O44="","",VLOOKUP($O44,'Dept Head vs YTD group'!$A$5:$M$500,2,FALSE))</f>
        <v/>
      </c>
      <c r="B44" t="str">
        <f>IF($O44="","",VLOOKUP($O44,'Dept Head vs YTD group'!$A$5:$M$500,3,FALSE))</f>
        <v/>
      </c>
      <c r="C44" t="str">
        <f>IF($O44="","",VLOOKUP($O44,'Dept Head vs YTD group'!$A$5:$M$500,4,FALSE))</f>
        <v/>
      </c>
      <c r="D44" t="str">
        <f>IF($O44="","",VLOOKUP($O44,'Dept Head vs YTD group'!$A$5:$M$500,5,FALSE))</f>
        <v/>
      </c>
      <c r="E44" t="str">
        <f>IF($O44="","",VLOOKUP($O44,'Dept Head vs YTD group'!$A$5:$M$500,6,FALSE))</f>
        <v/>
      </c>
      <c r="F44" t="str">
        <f>IF($O44="","",VLOOKUP($O44,'Dept Head vs YTD group'!$A$5:$M$500,7,FALSE))</f>
        <v/>
      </c>
      <c r="G44" s="10" t="str">
        <f>IF($O44="","",VLOOKUP($O44,'Dept Head vs YTD group'!$A$5:$M$500,8,FALSE))</f>
        <v/>
      </c>
      <c r="H44" s="10" t="str">
        <f>IF($O44="","",VLOOKUP($O44,'Dept Head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(2)'!$C$1,"",MAX($O$4:O43)+1)</f>
        <v/>
      </c>
    </row>
    <row r="45" spans="1:15" x14ac:dyDescent="0.2">
      <c r="A45" t="str">
        <f>IF($O45="","",VLOOKUP($O45,'Dept Head vs YTD group'!$A$5:$M$500,2,FALSE))</f>
        <v/>
      </c>
      <c r="B45" t="str">
        <f>IF($O45="","",VLOOKUP($O45,'Dept Head vs YTD group'!$A$5:$M$500,3,FALSE))</f>
        <v/>
      </c>
      <c r="C45" t="str">
        <f>IF($O45="","",VLOOKUP($O45,'Dept Head vs YTD group'!$A$5:$M$500,4,FALSE))</f>
        <v/>
      </c>
      <c r="D45" t="str">
        <f>IF($O45="","",VLOOKUP($O45,'Dept Head vs YTD group'!$A$5:$M$500,5,FALSE))</f>
        <v/>
      </c>
      <c r="E45" t="str">
        <f>IF($O45="","",VLOOKUP($O45,'Dept Head vs YTD group'!$A$5:$M$500,6,FALSE))</f>
        <v/>
      </c>
      <c r="F45" t="str">
        <f>IF($O45="","",VLOOKUP($O45,'Dept Head vs YTD group'!$A$5:$M$500,7,FALSE))</f>
        <v/>
      </c>
      <c r="G45" s="10" t="str">
        <f>IF($O45="","",VLOOKUP($O45,'Dept Head vs YTD group'!$A$5:$M$500,8,FALSE))</f>
        <v/>
      </c>
      <c r="H45" s="10" t="str">
        <f>IF($O45="","",VLOOKUP($O45,'Dept Head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(2)'!$C$1,"",MAX($O$4:O44)+1)</f>
        <v/>
      </c>
    </row>
    <row r="46" spans="1:15" x14ac:dyDescent="0.2">
      <c r="A46" t="str">
        <f>IF($O46="","",VLOOKUP($O46,'Dept Head vs YTD group'!$A$5:$M$500,2,FALSE))</f>
        <v/>
      </c>
      <c r="B46" t="str">
        <f>IF($O46="","",VLOOKUP($O46,'Dept Head vs YTD group'!$A$5:$M$500,3,FALSE))</f>
        <v/>
      </c>
      <c r="C46" t="str">
        <f>IF($O46="","",VLOOKUP($O46,'Dept Head vs YTD group'!$A$5:$M$500,4,FALSE))</f>
        <v/>
      </c>
      <c r="D46" t="str">
        <f>IF($O46="","",VLOOKUP($O46,'Dept Head vs YTD group'!$A$5:$M$500,5,FALSE))</f>
        <v/>
      </c>
      <c r="E46" t="str">
        <f>IF($O46="","",VLOOKUP($O46,'Dept Head vs YTD group'!$A$5:$M$500,6,FALSE))</f>
        <v/>
      </c>
      <c r="F46" t="str">
        <f>IF($O46="","",VLOOKUP($O46,'Dept Head vs YTD group'!$A$5:$M$500,7,FALSE))</f>
        <v/>
      </c>
      <c r="G46" s="10" t="str">
        <f>IF($O46="","",VLOOKUP($O46,'Dept Head vs YTD group'!$A$5:$M$500,8,FALSE))</f>
        <v/>
      </c>
      <c r="H46" s="10" t="str">
        <f>IF($O46="","",VLOOKUP($O46,'Dept Head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(2)'!$C$1,"",MAX($O$4:O45)+1)</f>
        <v/>
      </c>
    </row>
    <row r="47" spans="1:15" x14ac:dyDescent="0.2">
      <c r="A47" t="str">
        <f>IF($O47="","",VLOOKUP($O47,'Dept Head vs YTD group'!$A$5:$M$500,2,FALSE))</f>
        <v/>
      </c>
      <c r="B47" t="str">
        <f>IF($O47="","",VLOOKUP($O47,'Dept Head vs YTD group'!$A$5:$M$500,3,FALSE))</f>
        <v/>
      </c>
      <c r="C47" t="str">
        <f>IF($O47="","",VLOOKUP($O47,'Dept Head vs YTD group'!$A$5:$M$500,4,FALSE))</f>
        <v/>
      </c>
      <c r="D47" t="str">
        <f>IF($O47="","",VLOOKUP($O47,'Dept Head vs YTD group'!$A$5:$M$500,5,FALSE))</f>
        <v/>
      </c>
      <c r="E47" t="str">
        <f>IF($O47="","",VLOOKUP($O47,'Dept Head vs YTD group'!$A$5:$M$500,6,FALSE))</f>
        <v/>
      </c>
      <c r="F47" t="str">
        <f>IF($O47="","",VLOOKUP($O47,'Dept Head vs YTD group'!$A$5:$M$500,7,FALSE))</f>
        <v/>
      </c>
      <c r="G47" s="10" t="str">
        <f>IF($O47="","",VLOOKUP($O47,'Dept Head vs YTD group'!$A$5:$M$500,8,FALSE))</f>
        <v/>
      </c>
      <c r="H47" s="10" t="str">
        <f>IF($O47="","",VLOOKUP($O47,'Dept Head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(2)'!$C$1,"",MAX($O$4:O46)+1)</f>
        <v/>
      </c>
    </row>
    <row r="48" spans="1:15" x14ac:dyDescent="0.2">
      <c r="A48" t="str">
        <f>IF($O48="","",VLOOKUP($O48,'Dept Head vs YTD group'!$A$5:$M$500,2,FALSE))</f>
        <v/>
      </c>
      <c r="B48" t="str">
        <f>IF($O48="","",VLOOKUP($O48,'Dept Head vs YTD group'!$A$5:$M$500,3,FALSE))</f>
        <v/>
      </c>
      <c r="C48" t="str">
        <f>IF($O48="","",VLOOKUP($O48,'Dept Head vs YTD group'!$A$5:$M$500,4,FALSE))</f>
        <v/>
      </c>
      <c r="D48" t="str">
        <f>IF($O48="","",VLOOKUP($O48,'Dept Head vs YTD group'!$A$5:$M$500,5,FALSE))</f>
        <v/>
      </c>
      <c r="E48" t="str">
        <f>IF($O48="","",VLOOKUP($O48,'Dept Head vs YTD group'!$A$5:$M$500,6,FALSE))</f>
        <v/>
      </c>
      <c r="F48" t="str">
        <f>IF($O48="","",VLOOKUP($O48,'Dept Head vs YTD group'!$A$5:$M$500,7,FALSE))</f>
        <v/>
      </c>
      <c r="G48" s="10" t="str">
        <f>IF($O48="","",VLOOKUP($O48,'Dept Head vs YTD group'!$A$5:$M$500,8,FALSE))</f>
        <v/>
      </c>
      <c r="H48" s="10" t="str">
        <f>IF($O48="","",VLOOKUP($O48,'Dept Head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(2)'!$C$1,"",MAX($O$4:O47)+1)</f>
        <v/>
      </c>
    </row>
    <row r="49" spans="1:15" x14ac:dyDescent="0.2">
      <c r="A49" t="str">
        <f>IF($O49="","",VLOOKUP($O49,'Dept Head vs YTD group'!$A$5:$M$500,2,FALSE))</f>
        <v/>
      </c>
      <c r="B49" t="str">
        <f>IF($O49="","",VLOOKUP($O49,'Dept Head vs YTD group'!$A$5:$M$500,3,FALSE))</f>
        <v/>
      </c>
      <c r="C49" t="str">
        <f>IF($O49="","",VLOOKUP($O49,'Dept Head vs YTD group'!$A$5:$M$500,4,FALSE))</f>
        <v/>
      </c>
      <c r="D49" t="str">
        <f>IF($O49="","",VLOOKUP($O49,'Dept Head vs YTD group'!$A$5:$M$500,5,FALSE))</f>
        <v/>
      </c>
      <c r="E49" t="str">
        <f>IF($O49="","",VLOOKUP($O49,'Dept Head vs YTD group'!$A$5:$M$500,6,FALSE))</f>
        <v/>
      </c>
      <c r="F49" t="str">
        <f>IF($O49="","",VLOOKUP($O49,'Dept Head vs YTD group'!$A$5:$M$500,7,FALSE))</f>
        <v/>
      </c>
      <c r="G49" s="10" t="str">
        <f>IF($O49="","",VLOOKUP($O49,'Dept Head vs YTD group'!$A$5:$M$500,8,FALSE))</f>
        <v/>
      </c>
      <c r="H49" s="10" t="str">
        <f>IF($O49="","",VLOOKUP($O49,'Dept Head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(2)'!$C$1,"",MAX($O$4:O48)+1)</f>
        <v/>
      </c>
    </row>
    <row r="50" spans="1:15" x14ac:dyDescent="0.2">
      <c r="A50" t="str">
        <f>IF($O50="","",VLOOKUP($O50,'Dept Head vs YTD group'!$A$5:$M$500,2,FALSE))</f>
        <v/>
      </c>
      <c r="B50" t="str">
        <f>IF($O50="","",VLOOKUP($O50,'Dept Head vs YTD group'!$A$5:$M$500,3,FALSE))</f>
        <v/>
      </c>
      <c r="C50" t="str">
        <f>IF($O50="","",VLOOKUP($O50,'Dept Head vs YTD group'!$A$5:$M$500,4,FALSE))</f>
        <v/>
      </c>
      <c r="D50" t="str">
        <f>IF($O50="","",VLOOKUP($O50,'Dept Head vs YTD group'!$A$5:$M$500,5,FALSE))</f>
        <v/>
      </c>
      <c r="E50" t="str">
        <f>IF($O50="","",VLOOKUP($O50,'Dept Head vs YTD group'!$A$5:$M$500,6,FALSE))</f>
        <v/>
      </c>
      <c r="F50" t="str">
        <f>IF($O50="","",VLOOKUP($O50,'Dept Head vs YTD group'!$A$5:$M$500,7,FALSE))</f>
        <v/>
      </c>
      <c r="G50" s="10" t="str">
        <f>IF($O50="","",VLOOKUP($O50,'Dept Head vs YTD group'!$A$5:$M$500,8,FALSE))</f>
        <v/>
      </c>
      <c r="H50" s="10" t="str">
        <f>IF($O50="","",VLOOKUP($O50,'Dept Head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(2)'!$C$1,"",MAX($O$4:O49)+1)</f>
        <v/>
      </c>
    </row>
    <row r="51" spans="1:15" x14ac:dyDescent="0.2">
      <c r="A51" t="str">
        <f>IF($O51="","",VLOOKUP($O51,'Dept Head vs YTD group'!$A$5:$M$500,2,FALSE))</f>
        <v/>
      </c>
      <c r="B51" t="str">
        <f>IF($O51="","",VLOOKUP($O51,'Dept Head vs YTD group'!$A$5:$M$500,3,FALSE))</f>
        <v/>
      </c>
      <c r="C51" t="str">
        <f>IF($O51="","",VLOOKUP($O51,'Dept Head vs YTD group'!$A$5:$M$500,4,FALSE))</f>
        <v/>
      </c>
      <c r="D51" t="str">
        <f>IF($O51="","",VLOOKUP($O51,'Dept Head vs YTD group'!$A$5:$M$500,5,FALSE))</f>
        <v/>
      </c>
      <c r="E51" t="str">
        <f>IF($O51="","",VLOOKUP($O51,'Dept Head vs YTD group'!$A$5:$M$500,6,FALSE))</f>
        <v/>
      </c>
      <c r="F51" t="str">
        <f>IF($O51="","",VLOOKUP($O51,'Dept Head vs YTD group'!$A$5:$M$500,7,FALSE))</f>
        <v/>
      </c>
      <c r="G51" s="10" t="str">
        <f>IF($O51="","",VLOOKUP($O51,'Dept Head vs YTD group'!$A$5:$M$500,8,FALSE))</f>
        <v/>
      </c>
      <c r="H51" s="10" t="str">
        <f>IF($O51="","",VLOOKUP($O51,'Dept Head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(2)'!$C$1,"",MAX($O$4:O50)+1)</f>
        <v/>
      </c>
    </row>
    <row r="52" spans="1:15" x14ac:dyDescent="0.2">
      <c r="A52" t="str">
        <f>IF($O52="","",VLOOKUP($O52,'Dept Head vs YTD group'!$A$5:$M$500,2,FALSE))</f>
        <v/>
      </c>
      <c r="B52" t="str">
        <f>IF($O52="","",VLOOKUP($O52,'Dept Head vs YTD group'!$A$5:$M$500,3,FALSE))</f>
        <v/>
      </c>
      <c r="C52" t="str">
        <f>IF($O52="","",VLOOKUP($O52,'Dept Head vs YTD group'!$A$5:$M$500,4,FALSE))</f>
        <v/>
      </c>
      <c r="D52" t="str">
        <f>IF($O52="","",VLOOKUP($O52,'Dept Head vs YTD group'!$A$5:$M$500,5,FALSE))</f>
        <v/>
      </c>
      <c r="E52" t="str">
        <f>IF($O52="","",VLOOKUP($O52,'Dept Head vs YTD group'!$A$5:$M$500,6,FALSE))</f>
        <v/>
      </c>
      <c r="F52" t="str">
        <f>IF($O52="","",VLOOKUP($O52,'Dept Head vs YTD group'!$A$5:$M$500,7,FALSE))</f>
        <v/>
      </c>
      <c r="G52" s="10" t="str">
        <f>IF($O52="","",VLOOKUP($O52,'Dept Head vs YTD group'!$A$5:$M$500,8,FALSE))</f>
        <v/>
      </c>
      <c r="H52" s="10" t="str">
        <f>IF($O52="","",VLOOKUP($O52,'Dept Head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(2)'!$C$1,"",MAX($O$4:O51)+1)</f>
        <v/>
      </c>
    </row>
    <row r="53" spans="1:15" x14ac:dyDescent="0.2">
      <c r="A53" t="str">
        <f>IF($O53="","",VLOOKUP($O53,'Dept Head vs YTD group'!$A$5:$M$500,2,FALSE))</f>
        <v/>
      </c>
      <c r="B53" t="str">
        <f>IF($O53="","",VLOOKUP($O53,'Dept Head vs YTD group'!$A$5:$M$500,3,FALSE))</f>
        <v/>
      </c>
      <c r="C53" t="str">
        <f>IF($O53="","",VLOOKUP($O53,'Dept Head vs YTD group'!$A$5:$M$500,4,FALSE))</f>
        <v/>
      </c>
      <c r="D53" t="str">
        <f>IF($O53="","",VLOOKUP($O53,'Dept Head vs YTD group'!$A$5:$M$500,5,FALSE))</f>
        <v/>
      </c>
      <c r="E53" t="str">
        <f>IF($O53="","",VLOOKUP($O53,'Dept Head vs YTD group'!$A$5:$M$500,6,FALSE))</f>
        <v/>
      </c>
      <c r="F53" t="str">
        <f>IF($O53="","",VLOOKUP($O53,'Dept Head vs YTD group'!$A$5:$M$500,7,FALSE))</f>
        <v/>
      </c>
      <c r="G53" s="10" t="str">
        <f>IF($O53="","",VLOOKUP($O53,'Dept Head vs YTD group'!$A$5:$M$500,8,FALSE))</f>
        <v/>
      </c>
      <c r="H53" s="10" t="str">
        <f>IF($O53="","",VLOOKUP($O53,'Dept Head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(2)'!$C$1,"",MAX($O$4:O52)+1)</f>
        <v/>
      </c>
    </row>
    <row r="54" spans="1:15" x14ac:dyDescent="0.2">
      <c r="A54" t="str">
        <f>IF($O54="","",VLOOKUP($O54,'Dept Head vs YTD group'!$A$5:$M$500,2,FALSE))</f>
        <v/>
      </c>
      <c r="B54" t="str">
        <f>IF($O54="","",VLOOKUP($O54,'Dept Head vs YTD group'!$A$5:$M$500,3,FALSE))</f>
        <v/>
      </c>
      <c r="C54" t="str">
        <f>IF($O54="","",VLOOKUP($O54,'Dept Head vs YTD group'!$A$5:$M$500,4,FALSE))</f>
        <v/>
      </c>
      <c r="D54" t="str">
        <f>IF($O54="","",VLOOKUP($O54,'Dept Head vs YTD group'!$A$5:$M$500,5,FALSE))</f>
        <v/>
      </c>
      <c r="E54" t="str">
        <f>IF($O54="","",VLOOKUP($O54,'Dept Head vs YTD group'!$A$5:$M$500,6,FALSE))</f>
        <v/>
      </c>
      <c r="F54" t="str">
        <f>IF($O54="","",VLOOKUP($O54,'Dept Head vs YTD group'!$A$5:$M$500,7,FALSE))</f>
        <v/>
      </c>
      <c r="G54" s="10" t="str">
        <f>IF($O54="","",VLOOKUP($O54,'Dept Head vs YTD group'!$A$5:$M$500,8,FALSE))</f>
        <v/>
      </c>
      <c r="H54" s="10" t="str">
        <f>IF($O54="","",VLOOKUP($O54,'Dept Head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(2)'!$C$1,"",MAX($O$4:O53)+1)</f>
        <v/>
      </c>
    </row>
    <row r="55" spans="1:15" x14ac:dyDescent="0.2">
      <c r="A55" t="str">
        <f>IF($O55="","",VLOOKUP($O55,'Dept Head vs YTD group'!$A$5:$M$500,2,FALSE))</f>
        <v/>
      </c>
      <c r="B55" t="str">
        <f>IF($O55="","",VLOOKUP($O55,'Dept Head vs YTD group'!$A$5:$M$500,3,FALSE))</f>
        <v/>
      </c>
      <c r="C55" t="str">
        <f>IF($O55="","",VLOOKUP($O55,'Dept Head vs YTD group'!$A$5:$M$500,4,FALSE))</f>
        <v/>
      </c>
      <c r="D55" t="str">
        <f>IF($O55="","",VLOOKUP($O55,'Dept Head vs YTD group'!$A$5:$M$500,5,FALSE))</f>
        <v/>
      </c>
      <c r="E55" t="str">
        <f>IF($O55="","",VLOOKUP($O55,'Dept Head vs YTD group'!$A$5:$M$500,6,FALSE))</f>
        <v/>
      </c>
      <c r="F55" t="str">
        <f>IF($O55="","",VLOOKUP($O55,'Dept Head vs YTD group'!$A$5:$M$500,7,FALSE))</f>
        <v/>
      </c>
      <c r="G55" s="10" t="str">
        <f>IF($O55="","",VLOOKUP($O55,'Dept Head vs YTD group'!$A$5:$M$500,8,FALSE))</f>
        <v/>
      </c>
      <c r="H55" s="10" t="str">
        <f>IF($O55="","",VLOOKUP($O55,'Dept Head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(2)'!$C$1,"",MAX($O$4:O54)+1)</f>
        <v/>
      </c>
    </row>
    <row r="56" spans="1:15" x14ac:dyDescent="0.2">
      <c r="A56" t="str">
        <f>IF($O56="","",VLOOKUP($O56,'Dept Head vs YTD group'!$A$5:$M$500,2,FALSE))</f>
        <v/>
      </c>
      <c r="B56" t="str">
        <f>IF($O56="","",VLOOKUP($O56,'Dept Head vs YTD group'!$A$5:$M$500,3,FALSE))</f>
        <v/>
      </c>
      <c r="C56" t="str">
        <f>IF($O56="","",VLOOKUP($O56,'Dept Head vs YTD group'!$A$5:$M$500,4,FALSE))</f>
        <v/>
      </c>
      <c r="D56" t="str">
        <f>IF($O56="","",VLOOKUP($O56,'Dept Head vs YTD group'!$A$5:$M$500,5,FALSE))</f>
        <v/>
      </c>
      <c r="E56" t="str">
        <f>IF($O56="","",VLOOKUP($O56,'Dept Head vs YTD group'!$A$5:$M$500,6,FALSE))</f>
        <v/>
      </c>
      <c r="F56" t="str">
        <f>IF($O56="","",VLOOKUP($O56,'Dept Head vs YTD group'!$A$5:$M$500,7,FALSE))</f>
        <v/>
      </c>
      <c r="G56" s="10" t="str">
        <f>IF($O56="","",VLOOKUP($O56,'Dept Head vs YTD group'!$A$5:$M$500,8,FALSE))</f>
        <v/>
      </c>
      <c r="H56" s="10" t="str">
        <f>IF($O56="","",VLOOKUP($O56,'Dept Head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(2)'!$C$1,"",MAX($O$4:O55)+1)</f>
        <v/>
      </c>
    </row>
    <row r="57" spans="1:15" x14ac:dyDescent="0.2">
      <c r="A57" t="str">
        <f>IF($O57="","",VLOOKUP($O57,'Dept Head vs YTD group'!$A$5:$M$500,2,FALSE))</f>
        <v/>
      </c>
      <c r="B57" t="str">
        <f>IF($O57="","",VLOOKUP($O57,'Dept Head vs YTD group'!$A$5:$M$500,3,FALSE))</f>
        <v/>
      </c>
      <c r="C57" t="str">
        <f>IF($O57="","",VLOOKUP($O57,'Dept Head vs YTD group'!$A$5:$M$500,4,FALSE))</f>
        <v/>
      </c>
      <c r="D57" t="str">
        <f>IF($O57="","",VLOOKUP($O57,'Dept Head vs YTD group'!$A$5:$M$500,5,FALSE))</f>
        <v/>
      </c>
      <c r="E57" t="str">
        <f>IF($O57="","",VLOOKUP($O57,'Dept Head vs YTD group'!$A$5:$M$500,6,FALSE))</f>
        <v/>
      </c>
      <c r="F57" t="str">
        <f>IF($O57="","",VLOOKUP($O57,'Dept Head vs YTD group'!$A$5:$M$500,7,FALSE))</f>
        <v/>
      </c>
      <c r="G57" s="10" t="str">
        <f>IF($O57="","",VLOOKUP($O57,'Dept Head vs YTD group'!$A$5:$M$500,8,FALSE))</f>
        <v/>
      </c>
      <c r="H57" s="10" t="str">
        <f>IF($O57="","",VLOOKUP($O57,'Dept Head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(2)'!$C$1,"",MAX($O$4:O56)+1)</f>
        <v/>
      </c>
    </row>
    <row r="58" spans="1:15" x14ac:dyDescent="0.2">
      <c r="A58" t="str">
        <f>IF($O58="","",VLOOKUP($O58,'Dept Head vs YTD group'!$A$5:$M$500,2,FALSE))</f>
        <v/>
      </c>
      <c r="B58" t="str">
        <f>IF($O58="","",VLOOKUP($O58,'Dept Head vs YTD group'!$A$5:$M$500,3,FALSE))</f>
        <v/>
      </c>
      <c r="C58" t="str">
        <f>IF($O58="","",VLOOKUP($O58,'Dept Head vs YTD group'!$A$5:$M$500,4,FALSE))</f>
        <v/>
      </c>
      <c r="D58" t="str">
        <f>IF($O58="","",VLOOKUP($O58,'Dept Head vs YTD group'!$A$5:$M$500,5,FALSE))</f>
        <v/>
      </c>
      <c r="E58" t="str">
        <f>IF($O58="","",VLOOKUP($O58,'Dept Head vs YTD group'!$A$5:$M$500,6,FALSE))</f>
        <v/>
      </c>
      <c r="F58" t="str">
        <f>IF($O58="","",VLOOKUP($O58,'Dept Head vs YTD group'!$A$5:$M$500,7,FALSE))</f>
        <v/>
      </c>
      <c r="G58" s="10" t="str">
        <f>IF($O58="","",VLOOKUP($O58,'Dept Head vs YTD group'!$A$5:$M$500,8,FALSE))</f>
        <v/>
      </c>
      <c r="H58" s="10" t="str">
        <f>IF($O58="","",VLOOKUP($O58,'Dept Head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(2)'!$C$1,"",MAX($O$4:O57)+1)</f>
        <v/>
      </c>
    </row>
    <row r="59" spans="1:15" x14ac:dyDescent="0.2">
      <c r="A59" t="str">
        <f>IF($O59="","",VLOOKUP($O59,'Dept Head vs YTD group'!$A$5:$M$500,2,FALSE))</f>
        <v/>
      </c>
      <c r="B59" t="str">
        <f>IF($O59="","",VLOOKUP($O59,'Dept Head vs YTD group'!$A$5:$M$500,3,FALSE))</f>
        <v/>
      </c>
      <c r="C59" t="str">
        <f>IF($O59="","",VLOOKUP($O59,'Dept Head vs YTD group'!$A$5:$M$500,4,FALSE))</f>
        <v/>
      </c>
      <c r="D59" t="str">
        <f>IF($O59="","",VLOOKUP($O59,'Dept Head vs YTD group'!$A$5:$M$500,5,FALSE))</f>
        <v/>
      </c>
      <c r="E59" t="str">
        <f>IF($O59="","",VLOOKUP($O59,'Dept Head vs YTD group'!$A$5:$M$500,6,FALSE))</f>
        <v/>
      </c>
      <c r="F59" t="str">
        <f>IF($O59="","",VLOOKUP($O59,'Dept Head vs YTD group'!$A$5:$M$500,7,FALSE))</f>
        <v/>
      </c>
      <c r="G59" s="10" t="str">
        <f>IF($O59="","",VLOOKUP($O59,'Dept Head vs YTD group'!$A$5:$M$500,8,FALSE))</f>
        <v/>
      </c>
      <c r="H59" s="10" t="str">
        <f>IF($O59="","",VLOOKUP($O59,'Dept Head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(2)'!$C$1,"",MAX($O$4:O58)+1)</f>
        <v/>
      </c>
    </row>
    <row r="60" spans="1:15" x14ac:dyDescent="0.2">
      <c r="A60" t="str">
        <f>IF($O60="","",VLOOKUP($O60,'Dept Head vs YTD group'!$A$5:$M$500,2,FALSE))</f>
        <v/>
      </c>
      <c r="B60" t="str">
        <f>IF($O60="","",VLOOKUP($O60,'Dept Head vs YTD group'!$A$5:$M$500,3,FALSE))</f>
        <v/>
      </c>
      <c r="C60" t="str">
        <f>IF($O60="","",VLOOKUP($O60,'Dept Head vs YTD group'!$A$5:$M$500,4,FALSE))</f>
        <v/>
      </c>
      <c r="D60" t="str">
        <f>IF($O60="","",VLOOKUP($O60,'Dept Head vs YTD group'!$A$5:$M$500,5,FALSE))</f>
        <v/>
      </c>
      <c r="E60" t="str">
        <f>IF($O60="","",VLOOKUP($O60,'Dept Head vs YTD group'!$A$5:$M$500,6,FALSE))</f>
        <v/>
      </c>
      <c r="F60" t="str">
        <f>IF($O60="","",VLOOKUP($O60,'Dept Head vs YTD group'!$A$5:$M$500,7,FALSE))</f>
        <v/>
      </c>
      <c r="G60" s="10" t="str">
        <f>IF($O60="","",VLOOKUP($O60,'Dept Head vs YTD group'!$A$5:$M$500,8,FALSE))</f>
        <v/>
      </c>
      <c r="H60" s="10" t="str">
        <f>IF($O60="","",VLOOKUP($O60,'Dept Head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(2)'!$C$1,"",MAX($O$4:O59)+1)</f>
        <v/>
      </c>
    </row>
    <row r="61" spans="1:15" x14ac:dyDescent="0.2">
      <c r="A61" t="str">
        <f>IF($O61="","",VLOOKUP($O61,'Dept Head vs YTD group'!$A$5:$M$500,2,FALSE))</f>
        <v/>
      </c>
      <c r="B61" t="str">
        <f>IF($O61="","",VLOOKUP($O61,'Dept Head vs YTD group'!$A$5:$M$500,3,FALSE))</f>
        <v/>
      </c>
      <c r="C61" t="str">
        <f>IF($O61="","",VLOOKUP($O61,'Dept Head vs YTD group'!$A$5:$M$500,4,FALSE))</f>
        <v/>
      </c>
      <c r="D61" t="str">
        <f>IF($O61="","",VLOOKUP($O61,'Dept Head vs YTD group'!$A$5:$M$500,5,FALSE))</f>
        <v/>
      </c>
      <c r="E61" t="str">
        <f>IF($O61="","",VLOOKUP($O61,'Dept Head vs YTD group'!$A$5:$M$500,6,FALSE))</f>
        <v/>
      </c>
      <c r="F61" t="str">
        <f>IF($O61="","",VLOOKUP($O61,'Dept Head vs YTD group'!$A$5:$M$500,7,FALSE))</f>
        <v/>
      </c>
      <c r="G61" s="10" t="str">
        <f>IF($O61="","",VLOOKUP($O61,'Dept Head vs YTD group'!$A$5:$M$500,8,FALSE))</f>
        <v/>
      </c>
      <c r="H61" s="10" t="str">
        <f>IF($O61="","",VLOOKUP($O61,'Dept Head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(2)'!$C$1,"",MAX($O$4:O60)+1)</f>
        <v/>
      </c>
    </row>
    <row r="62" spans="1:15" x14ac:dyDescent="0.2">
      <c r="A62" t="str">
        <f>IF($O62="","",VLOOKUP($O62,'Dept Head vs YTD group'!$A$5:$M$500,2,FALSE))</f>
        <v/>
      </c>
      <c r="B62" t="str">
        <f>IF($O62="","",VLOOKUP($O62,'Dept Head vs YTD group'!$A$5:$M$500,3,FALSE))</f>
        <v/>
      </c>
      <c r="C62" t="str">
        <f>IF($O62="","",VLOOKUP($O62,'Dept Head vs YTD group'!$A$5:$M$500,4,FALSE))</f>
        <v/>
      </c>
      <c r="D62" t="str">
        <f>IF($O62="","",VLOOKUP($O62,'Dept Head vs YTD group'!$A$5:$M$500,5,FALSE))</f>
        <v/>
      </c>
      <c r="E62" t="str">
        <f>IF($O62="","",VLOOKUP($O62,'Dept Head vs YTD group'!$A$5:$M$500,6,FALSE))</f>
        <v/>
      </c>
      <c r="F62" t="str">
        <f>IF($O62="","",VLOOKUP($O62,'Dept Head vs YTD group'!$A$5:$M$500,7,FALSE))</f>
        <v/>
      </c>
      <c r="G62" s="10" t="str">
        <f>IF($O62="","",VLOOKUP($O62,'Dept Head vs YTD group'!$A$5:$M$500,8,FALSE))</f>
        <v/>
      </c>
      <c r="H62" s="10" t="str">
        <f>IF($O62="","",VLOOKUP($O62,'Dept Head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(2)'!$C$1,"",MAX($O$4:O61)+1)</f>
        <v/>
      </c>
    </row>
    <row r="63" spans="1:15" x14ac:dyDescent="0.2">
      <c r="A63" t="str">
        <f>IF($O63="","",VLOOKUP($O63,'Dept Head vs YTD group'!$A$5:$M$500,2,FALSE))</f>
        <v/>
      </c>
      <c r="B63" t="str">
        <f>IF($O63="","",VLOOKUP($O63,'Dept Head vs YTD group'!$A$5:$M$500,3,FALSE))</f>
        <v/>
      </c>
      <c r="C63" t="str">
        <f>IF($O63="","",VLOOKUP($O63,'Dept Head vs YTD group'!$A$5:$M$500,4,FALSE))</f>
        <v/>
      </c>
      <c r="D63" t="str">
        <f>IF($O63="","",VLOOKUP($O63,'Dept Head vs YTD group'!$A$5:$M$500,5,FALSE))</f>
        <v/>
      </c>
      <c r="E63" t="str">
        <f>IF($O63="","",VLOOKUP($O63,'Dept Head vs YTD group'!$A$5:$M$500,6,FALSE))</f>
        <v/>
      </c>
      <c r="F63" t="str">
        <f>IF($O63="","",VLOOKUP($O63,'Dept Head vs YTD group'!$A$5:$M$500,7,FALSE))</f>
        <v/>
      </c>
      <c r="G63" s="10" t="str">
        <f>IF($O63="","",VLOOKUP($O63,'Dept Head vs YTD group'!$A$5:$M$500,8,FALSE))</f>
        <v/>
      </c>
      <c r="H63" s="10" t="str">
        <f>IF($O63="","",VLOOKUP($O63,'Dept Head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(2)'!$C$1,"",MAX($O$4:O62)+1)</f>
        <v/>
      </c>
    </row>
    <row r="64" spans="1:15" x14ac:dyDescent="0.2">
      <c r="A64" t="str">
        <f>IF($O64="","",VLOOKUP($O64,'Dept Head vs YTD group'!$A$5:$M$500,2,FALSE))</f>
        <v/>
      </c>
      <c r="B64" t="str">
        <f>IF($O64="","",VLOOKUP($O64,'Dept Head vs YTD group'!$A$5:$M$500,3,FALSE))</f>
        <v/>
      </c>
      <c r="C64" t="str">
        <f>IF($O64="","",VLOOKUP($O64,'Dept Head vs YTD group'!$A$5:$M$500,4,FALSE))</f>
        <v/>
      </c>
      <c r="D64" t="str">
        <f>IF($O64="","",VLOOKUP($O64,'Dept Head vs YTD group'!$A$5:$M$500,5,FALSE))</f>
        <v/>
      </c>
      <c r="E64" t="str">
        <f>IF($O64="","",VLOOKUP($O64,'Dept Head vs YTD group'!$A$5:$M$500,6,FALSE))</f>
        <v/>
      </c>
      <c r="F64" t="str">
        <f>IF($O64="","",VLOOKUP($O64,'Dept Head vs YTD group'!$A$5:$M$500,7,FALSE))</f>
        <v/>
      </c>
      <c r="G64" s="10" t="str">
        <f>IF($O64="","",VLOOKUP($O64,'Dept Head vs YTD group'!$A$5:$M$500,8,FALSE))</f>
        <v/>
      </c>
      <c r="H64" s="10" t="str">
        <f>IF($O64="","",VLOOKUP($O64,'Dept Head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(2)'!$C$1,"",MAX($O$4:O63)+1)</f>
        <v/>
      </c>
    </row>
    <row r="65" spans="1:15" x14ac:dyDescent="0.2">
      <c r="A65" t="str">
        <f>IF($O65="","",VLOOKUP($O65,'Dept Head vs YTD group'!$A$5:$M$500,2,FALSE))</f>
        <v/>
      </c>
      <c r="B65" t="str">
        <f>IF($O65="","",VLOOKUP($O65,'Dept Head vs YTD group'!$A$5:$M$500,3,FALSE))</f>
        <v/>
      </c>
      <c r="C65" t="str">
        <f>IF($O65="","",VLOOKUP($O65,'Dept Head vs YTD group'!$A$5:$M$500,4,FALSE))</f>
        <v/>
      </c>
      <c r="D65" t="str">
        <f>IF($O65="","",VLOOKUP($O65,'Dept Head vs YTD group'!$A$5:$M$500,5,FALSE))</f>
        <v/>
      </c>
      <c r="E65" t="str">
        <f>IF($O65="","",VLOOKUP($O65,'Dept Head vs YTD group'!$A$5:$M$500,6,FALSE))</f>
        <v/>
      </c>
      <c r="F65" t="str">
        <f>IF($O65="","",VLOOKUP($O65,'Dept Head vs YTD group'!$A$5:$M$500,7,FALSE))</f>
        <v/>
      </c>
      <c r="G65" s="10" t="str">
        <f>IF($O65="","",VLOOKUP($O65,'Dept Head vs YTD group'!$A$5:$M$500,8,FALSE))</f>
        <v/>
      </c>
      <c r="H65" s="10" t="str">
        <f>IF($O65="","",VLOOKUP($O65,'Dept Head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(2)'!$C$1,"",MAX($O$4:O64)+1)</f>
        <v/>
      </c>
    </row>
    <row r="66" spans="1:15" x14ac:dyDescent="0.2">
      <c r="A66" t="str">
        <f>IF($O66="","",VLOOKUP($O66,'Dept Head vs YTD group'!$A$5:$M$500,2,FALSE))</f>
        <v/>
      </c>
      <c r="B66" t="str">
        <f>IF($O66="","",VLOOKUP($O66,'Dept Head vs YTD group'!$A$5:$M$500,3,FALSE))</f>
        <v/>
      </c>
      <c r="C66" t="str">
        <f>IF($O66="","",VLOOKUP($O66,'Dept Head vs YTD group'!$A$5:$M$500,4,FALSE))</f>
        <v/>
      </c>
      <c r="D66" t="str">
        <f>IF($O66="","",VLOOKUP($O66,'Dept Head vs YTD group'!$A$5:$M$500,5,FALSE))</f>
        <v/>
      </c>
      <c r="E66" t="str">
        <f>IF($O66="","",VLOOKUP($O66,'Dept Head vs YTD group'!$A$5:$M$500,6,FALSE))</f>
        <v/>
      </c>
      <c r="F66" t="str">
        <f>IF($O66="","",VLOOKUP($O66,'Dept Head vs YTD group'!$A$5:$M$500,7,FALSE))</f>
        <v/>
      </c>
      <c r="G66" s="10" t="str">
        <f>IF($O66="","",VLOOKUP($O66,'Dept Head vs YTD group'!$A$5:$M$500,8,FALSE))</f>
        <v/>
      </c>
      <c r="H66" s="10" t="str">
        <f>IF($O66="","",VLOOKUP($O66,'Dept Head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(2)'!$C$1,"",MAX($O$4:O65)+1)</f>
        <v/>
      </c>
    </row>
    <row r="67" spans="1:15" x14ac:dyDescent="0.2">
      <c r="A67" t="str">
        <f>IF($O67="","",VLOOKUP($O67,'Dept Head vs YTD group'!$A$5:$M$500,2,FALSE))</f>
        <v/>
      </c>
      <c r="B67" t="str">
        <f>IF($O67="","",VLOOKUP($O67,'Dept Head vs YTD group'!$A$5:$M$500,3,FALSE))</f>
        <v/>
      </c>
      <c r="C67" t="str">
        <f>IF($O67="","",VLOOKUP($O67,'Dept Head vs YTD group'!$A$5:$M$500,4,FALSE))</f>
        <v/>
      </c>
      <c r="D67" t="str">
        <f>IF($O67="","",VLOOKUP($O67,'Dept Head vs YTD group'!$A$5:$M$500,5,FALSE))</f>
        <v/>
      </c>
      <c r="E67" t="str">
        <f>IF($O67="","",VLOOKUP($O67,'Dept Head vs YTD group'!$A$5:$M$500,6,FALSE))</f>
        <v/>
      </c>
      <c r="F67" t="str">
        <f>IF($O67="","",VLOOKUP($O67,'Dept Head vs YTD group'!$A$5:$M$500,7,FALSE))</f>
        <v/>
      </c>
      <c r="G67" s="10" t="str">
        <f>IF($O67="","",VLOOKUP($O67,'Dept Head vs YTD group'!$A$5:$M$500,8,FALSE))</f>
        <v/>
      </c>
      <c r="H67" s="10" t="str">
        <f>IF($O67="","",VLOOKUP($O67,'Dept Head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(2)'!$C$1,"",MAX($O$4:O66)+1)</f>
        <v/>
      </c>
    </row>
    <row r="68" spans="1:15" x14ac:dyDescent="0.2">
      <c r="A68" t="str">
        <f>IF($O68="","",VLOOKUP($O68,'Dept Head vs YTD group'!$A$5:$M$500,2,FALSE))</f>
        <v/>
      </c>
      <c r="B68" t="str">
        <f>IF($O68="","",VLOOKUP($O68,'Dept Head vs YTD group'!$A$5:$M$500,3,FALSE))</f>
        <v/>
      </c>
      <c r="C68" t="str">
        <f>IF($O68="","",VLOOKUP($O68,'Dept Head vs YTD group'!$A$5:$M$500,4,FALSE))</f>
        <v/>
      </c>
      <c r="D68" t="str">
        <f>IF($O68="","",VLOOKUP($O68,'Dept Head vs YTD group'!$A$5:$M$500,5,FALSE))</f>
        <v/>
      </c>
      <c r="E68" t="str">
        <f>IF($O68="","",VLOOKUP($O68,'Dept Head vs YTD group'!$A$5:$M$500,6,FALSE))</f>
        <v/>
      </c>
      <c r="F68" t="str">
        <f>IF($O68="","",VLOOKUP($O68,'Dept Head vs YTD group'!$A$5:$M$500,7,FALSE))</f>
        <v/>
      </c>
      <c r="G68" s="10" t="str">
        <f>IF($O68="","",VLOOKUP($O68,'Dept Head vs YTD group'!$A$5:$M$500,8,FALSE))</f>
        <v/>
      </c>
      <c r="H68" s="10" t="str">
        <f>IF($O68="","",VLOOKUP($O68,'Dept Head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(2)'!$C$1,"",MAX($O$4:O67)+1)</f>
        <v/>
      </c>
    </row>
    <row r="69" spans="1:15" x14ac:dyDescent="0.2">
      <c r="A69" t="str">
        <f>IF($O69="","",VLOOKUP($O69,'Dept Head vs YTD group'!$A$5:$M$500,2,FALSE))</f>
        <v/>
      </c>
      <c r="B69" t="str">
        <f>IF($O69="","",VLOOKUP($O69,'Dept Head vs YTD group'!$A$5:$M$500,3,FALSE))</f>
        <v/>
      </c>
      <c r="C69" t="str">
        <f>IF($O69="","",VLOOKUP($O69,'Dept Head vs YTD group'!$A$5:$M$500,4,FALSE))</f>
        <v/>
      </c>
      <c r="D69" t="str">
        <f>IF($O69="","",VLOOKUP($O69,'Dept Head vs YTD group'!$A$5:$M$500,5,FALSE))</f>
        <v/>
      </c>
      <c r="E69" t="str">
        <f>IF($O69="","",VLOOKUP($O69,'Dept Head vs YTD group'!$A$5:$M$500,6,FALSE))</f>
        <v/>
      </c>
      <c r="F69" t="str">
        <f>IF($O69="","",VLOOKUP($O69,'Dept Head vs YTD group'!$A$5:$M$500,7,FALSE))</f>
        <v/>
      </c>
      <c r="G69" s="10" t="str">
        <f>IF($O69="","",VLOOKUP($O69,'Dept Head vs YTD group'!$A$5:$M$500,8,FALSE))</f>
        <v/>
      </c>
      <c r="H69" s="10" t="str">
        <f>IF($O69="","",VLOOKUP($O69,'Dept Head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(2)'!$C$1,"",MAX($O$4:O68)+1)</f>
        <v/>
      </c>
    </row>
    <row r="70" spans="1:15" x14ac:dyDescent="0.2">
      <c r="A70" t="str">
        <f>IF($O70="","",VLOOKUP($O70,'Dept Head vs YTD group'!$A$5:$M$500,2,FALSE))</f>
        <v/>
      </c>
      <c r="B70" t="str">
        <f>IF($O70="","",VLOOKUP($O70,'Dept Head vs YTD group'!$A$5:$M$500,3,FALSE))</f>
        <v/>
      </c>
      <c r="C70" t="str">
        <f>IF($O70="","",VLOOKUP($O70,'Dept Head vs YTD group'!$A$5:$M$500,4,FALSE))</f>
        <v/>
      </c>
      <c r="D70" t="str">
        <f>IF($O70="","",VLOOKUP($O70,'Dept Head vs YTD group'!$A$5:$M$500,5,FALSE))</f>
        <v/>
      </c>
      <c r="E70" t="str">
        <f>IF($O70="","",VLOOKUP($O70,'Dept Head vs YTD group'!$A$5:$M$500,6,FALSE))</f>
        <v/>
      </c>
      <c r="F70" t="str">
        <f>IF($O70="","",VLOOKUP($O70,'Dept Head vs YTD group'!$A$5:$M$500,7,FALSE))</f>
        <v/>
      </c>
      <c r="G70" s="10" t="str">
        <f>IF($O70="","",VLOOKUP($O70,'Dept Head vs YTD group'!$A$5:$M$500,8,FALSE))</f>
        <v/>
      </c>
      <c r="H70" s="10" t="str">
        <f>IF($O70="","",VLOOKUP($O70,'Dept Head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(2)'!$C$1,"",MAX($O$4:O69)+1)</f>
        <v/>
      </c>
    </row>
    <row r="71" spans="1:15" x14ac:dyDescent="0.2">
      <c r="A71" t="str">
        <f>IF($O71="","",VLOOKUP($O71,'Dept Head vs YTD group'!$A$5:$M$500,2,FALSE))</f>
        <v/>
      </c>
      <c r="B71" t="str">
        <f>IF($O71="","",VLOOKUP($O71,'Dept Head vs YTD group'!$A$5:$M$500,3,FALSE))</f>
        <v/>
      </c>
      <c r="C71" t="str">
        <f>IF($O71="","",VLOOKUP($O71,'Dept Head vs YTD group'!$A$5:$M$500,4,FALSE))</f>
        <v/>
      </c>
      <c r="D71" t="str">
        <f>IF($O71="","",VLOOKUP($O71,'Dept Head vs YTD group'!$A$5:$M$500,5,FALSE))</f>
        <v/>
      </c>
      <c r="E71" t="str">
        <f>IF($O71="","",VLOOKUP($O71,'Dept Head vs YTD group'!$A$5:$M$500,6,FALSE))</f>
        <v/>
      </c>
      <c r="F71" t="str">
        <f>IF($O71="","",VLOOKUP($O71,'Dept Head vs YTD group'!$A$5:$M$500,7,FALSE))</f>
        <v/>
      </c>
      <c r="G71" s="10" t="str">
        <f>IF($O71="","",VLOOKUP($O71,'Dept Head vs YTD group'!$A$5:$M$500,8,FALSE))</f>
        <v/>
      </c>
      <c r="H71" s="10" t="str">
        <f>IF($O71="","",VLOOKUP($O71,'Dept Head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(2)'!$C$1,"",MAX($O$4:O70)+1)</f>
        <v/>
      </c>
    </row>
    <row r="72" spans="1:15" x14ac:dyDescent="0.2">
      <c r="A72" t="str">
        <f>IF($O72="","",VLOOKUP($O72,'Dept Head vs YTD group'!$A$5:$M$500,2,FALSE))</f>
        <v/>
      </c>
      <c r="B72" t="str">
        <f>IF($O72="","",VLOOKUP($O72,'Dept Head vs YTD group'!$A$5:$M$500,3,FALSE))</f>
        <v/>
      </c>
      <c r="C72" t="str">
        <f>IF($O72="","",VLOOKUP($O72,'Dept Head vs YTD group'!$A$5:$M$500,4,FALSE))</f>
        <v/>
      </c>
      <c r="D72" t="str">
        <f>IF($O72="","",VLOOKUP($O72,'Dept Head vs YTD group'!$A$5:$M$500,5,FALSE))</f>
        <v/>
      </c>
      <c r="E72" t="str">
        <f>IF($O72="","",VLOOKUP($O72,'Dept Head vs YTD group'!$A$5:$M$500,6,FALSE))</f>
        <v/>
      </c>
      <c r="F72" t="str">
        <f>IF($O72="","",VLOOKUP($O72,'Dept Head vs YTD group'!$A$5:$M$500,7,FALSE))</f>
        <v/>
      </c>
      <c r="G72" s="10" t="str">
        <f>IF($O72="","",VLOOKUP($O72,'Dept Head vs YTD group'!$A$5:$M$500,8,FALSE))</f>
        <v/>
      </c>
      <c r="H72" s="10" t="str">
        <f>IF($O72="","",VLOOKUP($O72,'Dept Head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(2)'!$C$1,"",MAX($O$4:O71)+1)</f>
        <v/>
      </c>
    </row>
    <row r="73" spans="1:15" x14ac:dyDescent="0.2">
      <c r="A73" t="str">
        <f>IF($O73="","",VLOOKUP($O73,'Dept Head vs YTD group'!$A$5:$M$500,2,FALSE))</f>
        <v/>
      </c>
      <c r="B73" t="str">
        <f>IF($O73="","",VLOOKUP($O73,'Dept Head vs YTD group'!$A$5:$M$500,3,FALSE))</f>
        <v/>
      </c>
      <c r="C73" t="str">
        <f>IF($O73="","",VLOOKUP($O73,'Dept Head vs YTD group'!$A$5:$M$500,4,FALSE))</f>
        <v/>
      </c>
      <c r="D73" t="str">
        <f>IF($O73="","",VLOOKUP($O73,'Dept Head vs YTD group'!$A$5:$M$500,5,FALSE))</f>
        <v/>
      </c>
      <c r="E73" t="str">
        <f>IF($O73="","",VLOOKUP($O73,'Dept Head vs YTD group'!$A$5:$M$500,6,FALSE))</f>
        <v/>
      </c>
      <c r="F73" t="str">
        <f>IF($O73="","",VLOOKUP($O73,'Dept Head vs YTD group'!$A$5:$M$500,7,FALSE))</f>
        <v/>
      </c>
      <c r="G73" s="10" t="str">
        <f>IF($O73="","",VLOOKUP($O73,'Dept Head vs YTD group'!$A$5:$M$500,8,FALSE))</f>
        <v/>
      </c>
      <c r="H73" s="10" t="str">
        <f>IF($O73="","",VLOOKUP($O73,'Dept Head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(2)'!$C$1,"",MAX($O$4:O72)+1)</f>
        <v/>
      </c>
    </row>
    <row r="74" spans="1:15" x14ac:dyDescent="0.2">
      <c r="A74" t="str">
        <f>IF($O74="","",VLOOKUP($O74,'Dept Head vs YTD group'!$A$5:$M$500,2,FALSE))</f>
        <v/>
      </c>
      <c r="B74" t="str">
        <f>IF($O74="","",VLOOKUP($O74,'Dept Head vs YTD group'!$A$5:$M$500,3,FALSE))</f>
        <v/>
      </c>
      <c r="C74" t="str">
        <f>IF($O74="","",VLOOKUP($O74,'Dept Head vs YTD group'!$A$5:$M$500,4,FALSE))</f>
        <v/>
      </c>
      <c r="D74" t="str">
        <f>IF($O74="","",VLOOKUP($O74,'Dept Head vs YTD group'!$A$5:$M$500,5,FALSE))</f>
        <v/>
      </c>
      <c r="E74" t="str">
        <f>IF($O74="","",VLOOKUP($O74,'Dept Head vs YTD group'!$A$5:$M$500,6,FALSE))</f>
        <v/>
      </c>
      <c r="F74" t="str">
        <f>IF($O74="","",VLOOKUP($O74,'Dept Head vs YTD group'!$A$5:$M$500,7,FALSE))</f>
        <v/>
      </c>
      <c r="G74" s="10" t="str">
        <f>IF($O74="","",VLOOKUP($O74,'Dept Head vs YTD group'!$A$5:$M$500,8,FALSE))</f>
        <v/>
      </c>
      <c r="H74" s="10" t="str">
        <f>IF($O74="","",VLOOKUP($O74,'Dept Head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(2)'!$C$1,"",MAX($O$4:O73)+1)</f>
        <v/>
      </c>
    </row>
    <row r="75" spans="1:15" x14ac:dyDescent="0.2">
      <c r="A75" t="str">
        <f>IF($O75="","",VLOOKUP($O75,'Dept Head vs YTD group'!$A$5:$M$500,2,FALSE))</f>
        <v/>
      </c>
      <c r="B75" t="str">
        <f>IF($O75="","",VLOOKUP($O75,'Dept Head vs YTD group'!$A$5:$M$500,3,FALSE))</f>
        <v/>
      </c>
      <c r="C75" t="str">
        <f>IF($O75="","",VLOOKUP($O75,'Dept Head vs YTD group'!$A$5:$M$500,4,FALSE))</f>
        <v/>
      </c>
      <c r="D75" t="str">
        <f>IF($O75="","",VLOOKUP($O75,'Dept Head vs YTD group'!$A$5:$M$500,5,FALSE))</f>
        <v/>
      </c>
      <c r="E75" t="str">
        <f>IF($O75="","",VLOOKUP($O75,'Dept Head vs YTD group'!$A$5:$M$500,6,FALSE))</f>
        <v/>
      </c>
      <c r="F75" t="str">
        <f>IF($O75="","",VLOOKUP($O75,'Dept Head vs YTD group'!$A$5:$M$500,7,FALSE))</f>
        <v/>
      </c>
      <c r="G75" s="10" t="str">
        <f>IF($O75="","",VLOOKUP($O75,'Dept Head vs YTD group'!$A$5:$M$500,8,FALSE))</f>
        <v/>
      </c>
      <c r="H75" s="10" t="str">
        <f>IF($O75="","",VLOOKUP($O75,'Dept Head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(2)'!$C$1,"",MAX($O$4:O74)+1)</f>
        <v/>
      </c>
    </row>
    <row r="76" spans="1:15" x14ac:dyDescent="0.2">
      <c r="A76" t="str">
        <f>IF($O76="","",VLOOKUP($O76,'Dept Head vs YTD group'!$A$5:$M$500,2,FALSE))</f>
        <v/>
      </c>
      <c r="B76" t="str">
        <f>IF($O76="","",VLOOKUP($O76,'Dept Head vs YTD group'!$A$5:$M$500,3,FALSE))</f>
        <v/>
      </c>
      <c r="C76" t="str">
        <f>IF($O76="","",VLOOKUP($O76,'Dept Head vs YTD group'!$A$5:$M$500,4,FALSE))</f>
        <v/>
      </c>
      <c r="D76" t="str">
        <f>IF($O76="","",VLOOKUP($O76,'Dept Head vs YTD group'!$A$5:$M$500,5,FALSE))</f>
        <v/>
      </c>
      <c r="E76" t="str">
        <f>IF($O76="","",VLOOKUP($O76,'Dept Head vs YTD group'!$A$5:$M$500,6,FALSE))</f>
        <v/>
      </c>
      <c r="F76" t="str">
        <f>IF($O76="","",VLOOKUP($O76,'Dept Head vs YTD group'!$A$5:$M$500,7,FALSE))</f>
        <v/>
      </c>
      <c r="G76" s="10" t="str">
        <f>IF($O76="","",VLOOKUP($O76,'Dept Head vs YTD group'!$A$5:$M$500,8,FALSE))</f>
        <v/>
      </c>
      <c r="H76" s="10" t="str">
        <f>IF($O76="","",VLOOKUP($O76,'Dept Head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(2)'!$C$1,"",MAX($O$4:O75)+1)</f>
        <v/>
      </c>
    </row>
    <row r="77" spans="1:15" x14ac:dyDescent="0.2">
      <c r="A77" t="str">
        <f>IF($O77="","",VLOOKUP($O77,'Dept Head vs YTD group'!$A$5:$M$500,2,FALSE))</f>
        <v/>
      </c>
      <c r="B77" t="str">
        <f>IF($O77="","",VLOOKUP($O77,'Dept Head vs YTD group'!$A$5:$M$500,3,FALSE))</f>
        <v/>
      </c>
      <c r="C77" t="str">
        <f>IF($O77="","",VLOOKUP($O77,'Dept Head vs YTD group'!$A$5:$M$500,4,FALSE))</f>
        <v/>
      </c>
      <c r="D77" t="str">
        <f>IF($O77="","",VLOOKUP($O77,'Dept Head vs YTD group'!$A$5:$M$500,5,FALSE))</f>
        <v/>
      </c>
      <c r="E77" t="str">
        <f>IF($O77="","",VLOOKUP($O77,'Dept Head vs YTD group'!$A$5:$M$500,6,FALSE))</f>
        <v/>
      </c>
      <c r="F77" t="str">
        <f>IF($O77="","",VLOOKUP($O77,'Dept Head vs YTD group'!$A$5:$M$500,7,FALSE))</f>
        <v/>
      </c>
      <c r="G77" s="10" t="str">
        <f>IF($O77="","",VLOOKUP($O77,'Dept Head vs YTD group'!$A$5:$M$500,8,FALSE))</f>
        <v/>
      </c>
      <c r="H77" s="10" t="str">
        <f>IF($O77="","",VLOOKUP($O77,'Dept Head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(2)'!$C$1,"",MAX($O$4:O76)+1)</f>
        <v/>
      </c>
    </row>
    <row r="78" spans="1:15" x14ac:dyDescent="0.2">
      <c r="A78" t="str">
        <f>IF($O78="","",VLOOKUP($O78,'Dept Head vs YTD group'!$A$5:$M$500,2,FALSE))</f>
        <v/>
      </c>
      <c r="B78" t="str">
        <f>IF($O78="","",VLOOKUP($O78,'Dept Head vs YTD group'!$A$5:$M$500,3,FALSE))</f>
        <v/>
      </c>
      <c r="C78" t="str">
        <f>IF($O78="","",VLOOKUP($O78,'Dept Head vs YTD group'!$A$5:$M$500,4,FALSE))</f>
        <v/>
      </c>
      <c r="D78" t="str">
        <f>IF($O78="","",VLOOKUP($O78,'Dept Head vs YTD group'!$A$5:$M$500,5,FALSE))</f>
        <v/>
      </c>
      <c r="E78" t="str">
        <f>IF($O78="","",VLOOKUP($O78,'Dept Head vs YTD group'!$A$5:$M$500,6,FALSE))</f>
        <v/>
      </c>
      <c r="F78" t="str">
        <f>IF($O78="","",VLOOKUP($O78,'Dept Head vs YTD group'!$A$5:$M$500,7,FALSE))</f>
        <v/>
      </c>
      <c r="G78" s="10" t="str">
        <f>IF($O78="","",VLOOKUP($O78,'Dept Head vs YTD group'!$A$5:$M$500,8,FALSE))</f>
        <v/>
      </c>
      <c r="H78" s="10" t="str">
        <f>IF($O78="","",VLOOKUP($O78,'Dept Head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(2)'!$C$1,"",MAX($O$4:O77)+1)</f>
        <v/>
      </c>
    </row>
    <row r="79" spans="1:15" x14ac:dyDescent="0.2">
      <c r="A79" t="str">
        <f>IF($O79="","",VLOOKUP($O79,'Dept Head vs YTD group'!$A$5:$M$500,2,FALSE))</f>
        <v/>
      </c>
      <c r="B79" t="str">
        <f>IF($O79="","",VLOOKUP($O79,'Dept Head vs YTD group'!$A$5:$M$500,3,FALSE))</f>
        <v/>
      </c>
      <c r="C79" t="str">
        <f>IF($O79="","",VLOOKUP($O79,'Dept Head vs YTD group'!$A$5:$M$500,4,FALSE))</f>
        <v/>
      </c>
      <c r="D79" t="str">
        <f>IF($O79="","",VLOOKUP($O79,'Dept Head vs YTD group'!$A$5:$M$500,5,FALSE))</f>
        <v/>
      </c>
      <c r="E79" t="str">
        <f>IF($O79="","",VLOOKUP($O79,'Dept Head vs YTD group'!$A$5:$M$500,6,FALSE))</f>
        <v/>
      </c>
      <c r="F79" t="str">
        <f>IF($O79="","",VLOOKUP($O79,'Dept Head vs YTD group'!$A$5:$M$500,7,FALSE))</f>
        <v/>
      </c>
      <c r="G79" s="10" t="str">
        <f>IF($O79="","",VLOOKUP($O79,'Dept Head vs YTD group'!$A$5:$M$500,8,FALSE))</f>
        <v/>
      </c>
      <c r="H79" s="10" t="str">
        <f>IF($O79="","",VLOOKUP($O79,'Dept Head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(2)'!$C$1,"",MAX($O$4:O78)+1)</f>
        <v/>
      </c>
    </row>
    <row r="80" spans="1:15" x14ac:dyDescent="0.2">
      <c r="A80" t="str">
        <f>IF($O80="","",VLOOKUP($O80,'Dept Head vs YTD group'!$A$5:$M$500,2,FALSE))</f>
        <v/>
      </c>
      <c r="B80" t="str">
        <f>IF($O80="","",VLOOKUP($O80,'Dept Head vs YTD group'!$A$5:$M$500,3,FALSE))</f>
        <v/>
      </c>
      <c r="C80" t="str">
        <f>IF($O80="","",VLOOKUP($O80,'Dept Head vs YTD group'!$A$5:$M$500,4,FALSE))</f>
        <v/>
      </c>
      <c r="D80" t="str">
        <f>IF($O80="","",VLOOKUP($O80,'Dept Head vs YTD group'!$A$5:$M$500,5,FALSE))</f>
        <v/>
      </c>
      <c r="E80" t="str">
        <f>IF($O80="","",VLOOKUP($O80,'Dept Head vs YTD group'!$A$5:$M$500,6,FALSE))</f>
        <v/>
      </c>
      <c r="F80" t="str">
        <f>IF($O80="","",VLOOKUP($O80,'Dept Head vs YTD group'!$A$5:$M$500,7,FALSE))</f>
        <v/>
      </c>
      <c r="G80" s="10" t="str">
        <f>IF($O80="","",VLOOKUP($O80,'Dept Head vs YTD group'!$A$5:$M$500,8,FALSE))</f>
        <v/>
      </c>
      <c r="H80" s="10" t="str">
        <f>IF($O80="","",VLOOKUP($O80,'Dept Head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(2)'!$C$1,"",MAX($O$4:O79)+1)</f>
        <v/>
      </c>
    </row>
    <row r="81" spans="1:15" x14ac:dyDescent="0.2">
      <c r="A81" t="str">
        <f>IF($O81="","",VLOOKUP($O81,'Dept Head vs YTD group'!$A$5:$M$500,2,FALSE))</f>
        <v/>
      </c>
      <c r="B81" t="str">
        <f>IF($O81="","",VLOOKUP($O81,'Dept Head vs YTD group'!$A$5:$M$500,3,FALSE))</f>
        <v/>
      </c>
      <c r="C81" t="str">
        <f>IF($O81="","",VLOOKUP($O81,'Dept Head vs YTD group'!$A$5:$M$500,4,FALSE))</f>
        <v/>
      </c>
      <c r="D81" t="str">
        <f>IF($O81="","",VLOOKUP($O81,'Dept Head vs YTD group'!$A$5:$M$500,5,FALSE))</f>
        <v/>
      </c>
      <c r="E81" t="str">
        <f>IF($O81="","",VLOOKUP($O81,'Dept Head vs YTD group'!$A$5:$M$500,6,FALSE))</f>
        <v/>
      </c>
      <c r="F81" t="str">
        <f>IF($O81="","",VLOOKUP($O81,'Dept Head vs YTD group'!$A$5:$M$500,7,FALSE))</f>
        <v/>
      </c>
      <c r="G81" s="10" t="str">
        <f>IF($O81="","",VLOOKUP($O81,'Dept Head vs YTD group'!$A$5:$M$500,8,FALSE))</f>
        <v/>
      </c>
      <c r="H81" s="10" t="str">
        <f>IF($O81="","",VLOOKUP($O81,'Dept Head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(2)'!$C$1,"",MAX($O$4:O80)+1)</f>
        <v/>
      </c>
    </row>
    <row r="82" spans="1:15" x14ac:dyDescent="0.2">
      <c r="A82" t="str">
        <f>IF($O82="","",VLOOKUP($O82,'Dept Head vs YTD group'!$A$5:$M$500,2,FALSE))</f>
        <v/>
      </c>
      <c r="B82" t="str">
        <f>IF($O82="","",VLOOKUP($O82,'Dept Head vs YTD group'!$A$5:$M$500,3,FALSE))</f>
        <v/>
      </c>
      <c r="C82" t="str">
        <f>IF($O82="","",VLOOKUP($O82,'Dept Head vs YTD group'!$A$5:$M$500,4,FALSE))</f>
        <v/>
      </c>
      <c r="D82" t="str">
        <f>IF($O82="","",VLOOKUP($O82,'Dept Head vs YTD group'!$A$5:$M$500,5,FALSE))</f>
        <v/>
      </c>
      <c r="E82" t="str">
        <f>IF($O82="","",VLOOKUP($O82,'Dept Head vs YTD group'!$A$5:$M$500,6,FALSE))</f>
        <v/>
      </c>
      <c r="F82" t="str">
        <f>IF($O82="","",VLOOKUP($O82,'Dept Head vs YTD group'!$A$5:$M$500,7,FALSE))</f>
        <v/>
      </c>
      <c r="G82" s="10" t="str">
        <f>IF($O82="","",VLOOKUP($O82,'Dept Head vs YTD group'!$A$5:$M$500,8,FALSE))</f>
        <v/>
      </c>
      <c r="H82" s="10" t="str">
        <f>IF($O82="","",VLOOKUP($O82,'Dept Head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(2)'!$C$1,"",MAX($O$4:O81)+1)</f>
        <v/>
      </c>
    </row>
    <row r="83" spans="1:15" x14ac:dyDescent="0.2">
      <c r="A83" t="str">
        <f>IF($O83="","",VLOOKUP($O83,'Dept Head vs YTD group'!$A$5:$M$500,2,FALSE))</f>
        <v/>
      </c>
      <c r="B83" t="str">
        <f>IF($O83="","",VLOOKUP($O83,'Dept Head vs YTD group'!$A$5:$M$500,3,FALSE))</f>
        <v/>
      </c>
      <c r="C83" t="str">
        <f>IF($O83="","",VLOOKUP($O83,'Dept Head vs YTD group'!$A$5:$M$500,4,FALSE))</f>
        <v/>
      </c>
      <c r="D83" t="str">
        <f>IF($O83="","",VLOOKUP($O83,'Dept Head vs YTD group'!$A$5:$M$500,5,FALSE))</f>
        <v/>
      </c>
      <c r="E83" t="str">
        <f>IF($O83="","",VLOOKUP($O83,'Dept Head vs YTD group'!$A$5:$M$500,6,FALSE))</f>
        <v/>
      </c>
      <c r="F83" t="str">
        <f>IF($O83="","",VLOOKUP($O83,'Dept Head vs YTD group'!$A$5:$M$500,7,FALSE))</f>
        <v/>
      </c>
      <c r="G83" s="10" t="str">
        <f>IF($O83="","",VLOOKUP($O83,'Dept Head vs YTD group'!$A$5:$M$500,8,FALSE))</f>
        <v/>
      </c>
      <c r="H83" s="10" t="str">
        <f>IF($O83="","",VLOOKUP($O83,'Dept Head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(2)'!$C$1,"",MAX($O$4:O82)+1)</f>
        <v/>
      </c>
    </row>
    <row r="84" spans="1:15" x14ac:dyDescent="0.2">
      <c r="A84" t="str">
        <f>IF($O84="","",VLOOKUP($O84,'Dept Head vs YTD group'!$A$5:$M$500,2,FALSE))</f>
        <v/>
      </c>
      <c r="B84" t="str">
        <f>IF($O84="","",VLOOKUP($O84,'Dept Head vs YTD group'!$A$5:$M$500,3,FALSE))</f>
        <v/>
      </c>
      <c r="C84" t="str">
        <f>IF($O84="","",VLOOKUP($O84,'Dept Head vs YTD group'!$A$5:$M$500,4,FALSE))</f>
        <v/>
      </c>
      <c r="D84" t="str">
        <f>IF($O84="","",VLOOKUP($O84,'Dept Head vs YTD group'!$A$5:$M$500,5,FALSE))</f>
        <v/>
      </c>
      <c r="E84" t="str">
        <f>IF($O84="","",VLOOKUP($O84,'Dept Head vs YTD group'!$A$5:$M$500,6,FALSE))</f>
        <v/>
      </c>
      <c r="F84" t="str">
        <f>IF($O84="","",VLOOKUP($O84,'Dept Head vs YTD group'!$A$5:$M$500,7,FALSE))</f>
        <v/>
      </c>
      <c r="G84" s="10" t="str">
        <f>IF($O84="","",VLOOKUP($O84,'Dept Head vs YTD group'!$A$5:$M$500,8,FALSE))</f>
        <v/>
      </c>
      <c r="H84" s="10" t="str">
        <f>IF($O84="","",VLOOKUP($O84,'Dept Head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(2)'!$C$1,"",MAX($O$4:O83)+1)</f>
        <v/>
      </c>
    </row>
    <row r="85" spans="1:15" x14ac:dyDescent="0.2">
      <c r="A85" t="str">
        <f>IF($O85="","",VLOOKUP($O85,'Dept Head vs YTD group'!$A$5:$M$500,2,FALSE))</f>
        <v/>
      </c>
      <c r="B85" t="str">
        <f>IF($O85="","",VLOOKUP($O85,'Dept Head vs YTD group'!$A$5:$M$500,3,FALSE))</f>
        <v/>
      </c>
      <c r="C85" t="str">
        <f>IF($O85="","",VLOOKUP($O85,'Dept Head vs YTD group'!$A$5:$M$500,4,FALSE))</f>
        <v/>
      </c>
      <c r="D85" t="str">
        <f>IF($O85="","",VLOOKUP($O85,'Dept Head vs YTD group'!$A$5:$M$500,5,FALSE))</f>
        <v/>
      </c>
      <c r="E85" t="str">
        <f>IF($O85="","",VLOOKUP($O85,'Dept Head vs YTD group'!$A$5:$M$500,6,FALSE))</f>
        <v/>
      </c>
      <c r="F85" t="str">
        <f>IF($O85="","",VLOOKUP($O85,'Dept Head vs YTD group'!$A$5:$M$500,7,FALSE))</f>
        <v/>
      </c>
      <c r="G85" s="10" t="str">
        <f>IF($O85="","",VLOOKUP($O85,'Dept Head vs YTD group'!$A$5:$M$500,8,FALSE))</f>
        <v/>
      </c>
      <c r="H85" s="10" t="str">
        <f>IF($O85="","",VLOOKUP($O85,'Dept Head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(2)'!$C$1,"",MAX($O$4:O84)+1)</f>
        <v/>
      </c>
    </row>
    <row r="86" spans="1:15" x14ac:dyDescent="0.2">
      <c r="A86" t="str">
        <f>IF($O86="","",VLOOKUP($O86,'Dept Head vs YTD group'!$A$5:$M$500,2,FALSE))</f>
        <v/>
      </c>
      <c r="B86" t="str">
        <f>IF($O86="","",VLOOKUP($O86,'Dept Head vs YTD group'!$A$5:$M$500,3,FALSE))</f>
        <v/>
      </c>
      <c r="C86" t="str">
        <f>IF($O86="","",VLOOKUP($O86,'Dept Head vs YTD group'!$A$5:$M$500,4,FALSE))</f>
        <v/>
      </c>
      <c r="D86" t="str">
        <f>IF($O86="","",VLOOKUP($O86,'Dept Head vs YTD group'!$A$5:$M$500,5,FALSE))</f>
        <v/>
      </c>
      <c r="E86" t="str">
        <f>IF($O86="","",VLOOKUP($O86,'Dept Head vs YTD group'!$A$5:$M$500,6,FALSE))</f>
        <v/>
      </c>
      <c r="F86" t="str">
        <f>IF($O86="","",VLOOKUP($O86,'Dept Head vs YTD group'!$A$5:$M$500,7,FALSE))</f>
        <v/>
      </c>
      <c r="G86" s="10" t="str">
        <f>IF($O86="","",VLOOKUP($O86,'Dept Head vs YTD group'!$A$5:$M$500,8,FALSE))</f>
        <v/>
      </c>
      <c r="H86" s="10" t="str">
        <f>IF($O86="","",VLOOKUP($O86,'Dept Head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(2)'!$C$1,"",MAX($O$4:O85)+1)</f>
        <v/>
      </c>
    </row>
    <row r="87" spans="1:15" x14ac:dyDescent="0.2">
      <c r="A87" t="str">
        <f>IF($O87="","",VLOOKUP($O87,'Dept Head vs YTD group'!$A$5:$M$500,2,FALSE))</f>
        <v/>
      </c>
      <c r="B87" t="str">
        <f>IF($O87="","",VLOOKUP($O87,'Dept Head vs YTD group'!$A$5:$M$500,3,FALSE))</f>
        <v/>
      </c>
      <c r="C87" t="str">
        <f>IF($O87="","",VLOOKUP($O87,'Dept Head vs YTD group'!$A$5:$M$500,4,FALSE))</f>
        <v/>
      </c>
      <c r="D87" t="str">
        <f>IF($O87="","",VLOOKUP($O87,'Dept Head vs YTD group'!$A$5:$M$500,5,FALSE))</f>
        <v/>
      </c>
      <c r="E87" t="str">
        <f>IF($O87="","",VLOOKUP($O87,'Dept Head vs YTD group'!$A$5:$M$500,6,FALSE))</f>
        <v/>
      </c>
      <c r="F87" t="str">
        <f>IF($O87="","",VLOOKUP($O87,'Dept Head vs YTD group'!$A$5:$M$500,7,FALSE))</f>
        <v/>
      </c>
      <c r="G87" s="10" t="str">
        <f>IF($O87="","",VLOOKUP($O87,'Dept Head vs YTD group'!$A$5:$M$500,8,FALSE))</f>
        <v/>
      </c>
      <c r="H87" s="10" t="str">
        <f>IF($O87="","",VLOOKUP($O87,'Dept Head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(2)'!$C$1,"",MAX($O$4:O86)+1)</f>
        <v/>
      </c>
    </row>
    <row r="88" spans="1:15" x14ac:dyDescent="0.2">
      <c r="A88" t="str">
        <f>IF($O88="","",VLOOKUP($O88,'Dept Head vs YTD group'!$A$5:$M$500,2,FALSE))</f>
        <v/>
      </c>
      <c r="B88" t="str">
        <f>IF($O88="","",VLOOKUP($O88,'Dept Head vs YTD group'!$A$5:$M$500,3,FALSE))</f>
        <v/>
      </c>
      <c r="C88" t="str">
        <f>IF($O88="","",VLOOKUP($O88,'Dept Head vs YTD group'!$A$5:$M$500,4,FALSE))</f>
        <v/>
      </c>
      <c r="D88" t="str">
        <f>IF($O88="","",VLOOKUP($O88,'Dept Head vs YTD group'!$A$5:$M$500,5,FALSE))</f>
        <v/>
      </c>
      <c r="E88" t="str">
        <f>IF($O88="","",VLOOKUP($O88,'Dept Head vs YTD group'!$A$5:$M$500,6,FALSE))</f>
        <v/>
      </c>
      <c r="F88" t="str">
        <f>IF($O88="","",VLOOKUP($O88,'Dept Head vs YTD group'!$A$5:$M$500,7,FALSE))</f>
        <v/>
      </c>
      <c r="G88" s="10" t="str">
        <f>IF($O88="","",VLOOKUP($O88,'Dept Head vs YTD group'!$A$5:$M$500,8,FALSE))</f>
        <v/>
      </c>
      <c r="H88" s="10" t="str">
        <f>IF($O88="","",VLOOKUP($O88,'Dept Head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(2)'!$C$1,"",MAX($O$4:O87)+1)</f>
        <v/>
      </c>
    </row>
    <row r="89" spans="1:15" x14ac:dyDescent="0.2">
      <c r="A89" t="str">
        <f>IF($O89="","",VLOOKUP($O89,'Dept Head vs YTD group'!$A$5:$M$500,2,FALSE))</f>
        <v/>
      </c>
      <c r="B89" t="str">
        <f>IF($O89="","",VLOOKUP($O89,'Dept Head vs YTD group'!$A$5:$M$500,3,FALSE))</f>
        <v/>
      </c>
      <c r="C89" t="str">
        <f>IF($O89="","",VLOOKUP($O89,'Dept Head vs YTD group'!$A$5:$M$500,4,FALSE))</f>
        <v/>
      </c>
      <c r="D89" t="str">
        <f>IF($O89="","",VLOOKUP($O89,'Dept Head vs YTD group'!$A$5:$M$500,5,FALSE))</f>
        <v/>
      </c>
      <c r="E89" t="str">
        <f>IF($O89="","",VLOOKUP($O89,'Dept Head vs YTD group'!$A$5:$M$500,6,FALSE))</f>
        <v/>
      </c>
      <c r="F89" t="str">
        <f>IF($O89="","",VLOOKUP($O89,'Dept Head vs YTD group'!$A$5:$M$500,7,FALSE))</f>
        <v/>
      </c>
      <c r="G89" s="10" t="str">
        <f>IF($O89="","",VLOOKUP($O89,'Dept Head vs YTD group'!$A$5:$M$500,8,FALSE))</f>
        <v/>
      </c>
      <c r="H89" s="10" t="str">
        <f>IF($O89="","",VLOOKUP($O89,'Dept Head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(2)'!$C$1,"",MAX($O$4:O88)+1)</f>
        <v/>
      </c>
    </row>
    <row r="90" spans="1:15" x14ac:dyDescent="0.2">
      <c r="A90" t="str">
        <f>IF($O90="","",VLOOKUP($O90,'Dept Head vs YTD group'!$A$5:$M$500,2,FALSE))</f>
        <v/>
      </c>
      <c r="B90" t="str">
        <f>IF($O90="","",VLOOKUP($O90,'Dept Head vs YTD group'!$A$5:$M$500,3,FALSE))</f>
        <v/>
      </c>
      <c r="C90" t="str">
        <f>IF($O90="","",VLOOKUP($O90,'Dept Head vs YTD group'!$A$5:$M$500,4,FALSE))</f>
        <v/>
      </c>
      <c r="D90" t="str">
        <f>IF($O90="","",VLOOKUP($O90,'Dept Head vs YTD group'!$A$5:$M$500,5,FALSE))</f>
        <v/>
      </c>
      <c r="E90" t="str">
        <f>IF($O90="","",VLOOKUP($O90,'Dept Head vs YTD group'!$A$5:$M$500,6,FALSE))</f>
        <v/>
      </c>
      <c r="F90" t="str">
        <f>IF($O90="","",VLOOKUP($O90,'Dept Head vs YTD group'!$A$5:$M$500,7,FALSE))</f>
        <v/>
      </c>
      <c r="G90" s="10" t="str">
        <f>IF($O90="","",VLOOKUP($O90,'Dept Head vs YTD group'!$A$5:$M$500,8,FALSE))</f>
        <v/>
      </c>
      <c r="H90" s="10" t="str">
        <f>IF($O90="","",VLOOKUP($O90,'Dept Head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(2)'!$C$1,"",MAX($O$4:O89)+1)</f>
        <v/>
      </c>
    </row>
    <row r="91" spans="1:15" x14ac:dyDescent="0.2">
      <c r="A91" t="str">
        <f>IF($O91="","",VLOOKUP($O91,'Dept Head vs YTD group'!$A$5:$M$500,2,FALSE))</f>
        <v/>
      </c>
      <c r="B91" t="str">
        <f>IF($O91="","",VLOOKUP($O91,'Dept Head vs YTD group'!$A$5:$M$500,3,FALSE))</f>
        <v/>
      </c>
      <c r="C91" t="str">
        <f>IF($O91="","",VLOOKUP($O91,'Dept Head vs YTD group'!$A$5:$M$500,4,FALSE))</f>
        <v/>
      </c>
      <c r="D91" t="str">
        <f>IF($O91="","",VLOOKUP($O91,'Dept Head vs YTD group'!$A$5:$M$500,5,FALSE))</f>
        <v/>
      </c>
      <c r="E91" t="str">
        <f>IF($O91="","",VLOOKUP($O91,'Dept Head vs YTD group'!$A$5:$M$500,6,FALSE))</f>
        <v/>
      </c>
      <c r="F91" t="str">
        <f>IF($O91="","",VLOOKUP($O91,'Dept Head vs YTD group'!$A$5:$M$500,7,FALSE))</f>
        <v/>
      </c>
      <c r="G91" s="10" t="str">
        <f>IF($O91="","",VLOOKUP($O91,'Dept Head vs YTD group'!$A$5:$M$500,8,FALSE))</f>
        <v/>
      </c>
      <c r="H91" s="10" t="str">
        <f>IF($O91="","",VLOOKUP($O91,'Dept Head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(2)'!$C$1,"",MAX($O$4:O90)+1)</f>
        <v/>
      </c>
    </row>
    <row r="92" spans="1:15" x14ac:dyDescent="0.2">
      <c r="A92" t="str">
        <f>IF($O92="","",VLOOKUP($O92,'Dept Head vs YTD group'!$A$5:$M$500,2,FALSE))</f>
        <v/>
      </c>
      <c r="B92" t="str">
        <f>IF($O92="","",VLOOKUP($O92,'Dept Head vs YTD group'!$A$5:$M$500,3,FALSE))</f>
        <v/>
      </c>
      <c r="C92" t="str">
        <f>IF($O92="","",VLOOKUP($O92,'Dept Head vs YTD group'!$A$5:$M$500,4,FALSE))</f>
        <v/>
      </c>
      <c r="D92" t="str">
        <f>IF($O92="","",VLOOKUP($O92,'Dept Head vs YTD group'!$A$5:$M$500,5,FALSE))</f>
        <v/>
      </c>
      <c r="E92" t="str">
        <f>IF($O92="","",VLOOKUP($O92,'Dept Head vs YTD group'!$A$5:$M$500,6,FALSE))</f>
        <v/>
      </c>
      <c r="F92" t="str">
        <f>IF($O92="","",VLOOKUP($O92,'Dept Head vs YTD group'!$A$5:$M$500,7,FALSE))</f>
        <v/>
      </c>
      <c r="G92" s="10" t="str">
        <f>IF($O92="","",VLOOKUP($O92,'Dept Head vs YTD group'!$A$5:$M$500,8,FALSE))</f>
        <v/>
      </c>
      <c r="H92" s="10" t="str">
        <f>IF($O92="","",VLOOKUP($O92,'Dept Head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(2)'!$C$1,"",MAX($O$4:O91)+1)</f>
        <v/>
      </c>
    </row>
    <row r="93" spans="1:15" x14ac:dyDescent="0.2">
      <c r="A93" t="str">
        <f>IF($O93="","",VLOOKUP($O93,'Dept Head vs YTD group'!$A$5:$M$500,2,FALSE))</f>
        <v/>
      </c>
      <c r="B93" t="str">
        <f>IF($O93="","",VLOOKUP($O93,'Dept Head vs YTD group'!$A$5:$M$500,3,FALSE))</f>
        <v/>
      </c>
      <c r="C93" t="str">
        <f>IF($O93="","",VLOOKUP($O93,'Dept Head vs YTD group'!$A$5:$M$500,4,FALSE))</f>
        <v/>
      </c>
      <c r="D93" t="str">
        <f>IF($O93="","",VLOOKUP($O93,'Dept Head vs YTD group'!$A$5:$M$500,5,FALSE))</f>
        <v/>
      </c>
      <c r="E93" t="str">
        <f>IF($O93="","",VLOOKUP($O93,'Dept Head vs YTD group'!$A$5:$M$500,6,FALSE))</f>
        <v/>
      </c>
      <c r="F93" t="str">
        <f>IF($O93="","",VLOOKUP($O93,'Dept Head vs YTD group'!$A$5:$M$500,7,FALSE))</f>
        <v/>
      </c>
      <c r="G93" s="10" t="str">
        <f>IF($O93="","",VLOOKUP($O93,'Dept Head vs YTD group'!$A$5:$M$500,8,FALSE))</f>
        <v/>
      </c>
      <c r="H93" s="10" t="str">
        <f>IF($O93="","",VLOOKUP($O93,'Dept Head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IF($O94="","",VLOOKUP($O94,'Dept Head vs YTD group'!$A$5:$M$500,2,FALSE))</f>
        <v/>
      </c>
      <c r="B94" t="str">
        <f>IF($O94="","",VLOOKUP($O94,'Dept Head vs YTD group'!$A$5:$M$500,3,FALSE))</f>
        <v/>
      </c>
      <c r="C94" t="str">
        <f>IF($O94="","",VLOOKUP($O94,'Dept Head vs YTD group'!$A$5:$M$500,4,FALSE))</f>
        <v/>
      </c>
      <c r="D94" t="str">
        <f>IF($O94="","",VLOOKUP($O94,'Dept Head vs YTD group'!$A$5:$M$500,5,FALSE))</f>
        <v/>
      </c>
      <c r="E94" t="str">
        <f>IF($O94="","",VLOOKUP($O94,'Dept Head vs YTD group'!$A$5:$M$500,6,FALSE))</f>
        <v/>
      </c>
      <c r="F94" t="str">
        <f>IF($O94="","",VLOOKUP($O94,'Dept Head vs YTD group'!$A$5:$M$500,7,FALSE))</f>
        <v/>
      </c>
      <c r="G94" s="10" t="str">
        <f>IF($O94="","",VLOOKUP($O94,'Dept Head vs YTD group'!$A$5:$M$500,8,FALSE))</f>
        <v/>
      </c>
      <c r="H94" s="10" t="str">
        <f>IF($O94="","",VLOOKUP($O94,'Dept Head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IF($O95="","",VLOOKUP($O95,'Dept Head vs YTD group'!$A$5:$M$500,2,FALSE))</f>
        <v/>
      </c>
      <c r="B95" t="str">
        <f>IF($O95="","",VLOOKUP($O95,'Dept Head vs YTD group'!$A$5:$M$500,3,FALSE))</f>
        <v/>
      </c>
      <c r="C95" t="str">
        <f>IF($O95="","",VLOOKUP($O95,'Dept Head vs YTD group'!$A$5:$M$500,4,FALSE))</f>
        <v/>
      </c>
      <c r="D95" t="str">
        <f>IF($O95="","",VLOOKUP($O95,'Dept Head vs YTD group'!$A$5:$M$500,5,FALSE))</f>
        <v/>
      </c>
      <c r="E95" t="str">
        <f>IF($O95="","",VLOOKUP($O95,'Dept Head vs YTD group'!$A$5:$M$500,6,FALSE))</f>
        <v/>
      </c>
      <c r="F95" t="str">
        <f>IF($O95="","",VLOOKUP($O95,'Dept Head vs YTD group'!$A$5:$M$500,7,FALSE))</f>
        <v/>
      </c>
      <c r="G95" s="10" t="str">
        <f>IF($O95="","",VLOOKUP($O95,'Dept Head vs YTD group'!$A$5:$M$500,8,FALSE))</f>
        <v/>
      </c>
      <c r="H95" s="10" t="str">
        <f>IF($O95="","",VLOOKUP($O95,'Dept Head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IF($O96="","",VLOOKUP($O96,'Dept Head vs YTD group'!$A$5:$M$500,2,FALSE))</f>
        <v/>
      </c>
      <c r="B96" t="str">
        <f>IF($O96="","",VLOOKUP($O96,'Dept Head vs YTD group'!$A$5:$M$500,3,FALSE))</f>
        <v/>
      </c>
      <c r="C96" t="str">
        <f>IF($O96="","",VLOOKUP($O96,'Dept Head vs YTD group'!$A$5:$M$500,4,FALSE))</f>
        <v/>
      </c>
      <c r="D96" t="str">
        <f>IF($O96="","",VLOOKUP($O96,'Dept Head vs YTD group'!$A$5:$M$500,5,FALSE))</f>
        <v/>
      </c>
      <c r="E96" t="str">
        <f>IF($O96="","",VLOOKUP($O96,'Dept Head vs YTD group'!$A$5:$M$500,6,FALSE))</f>
        <v/>
      </c>
      <c r="F96" t="str">
        <f>IF($O96="","",VLOOKUP($O96,'Dept Head vs YTD group'!$A$5:$M$500,7,FALSE))</f>
        <v/>
      </c>
      <c r="G96" s="10" t="str">
        <f>IF($O96="","",VLOOKUP($O96,'Dept Head vs YTD group'!$A$5:$M$500,8,FALSE))</f>
        <v/>
      </c>
      <c r="H96" s="10" t="str">
        <f>IF($O96="","",VLOOKUP($O96,'Dept Head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IF($O97="","",VLOOKUP($O97,'Dept Head vs YTD group'!$A$5:$M$500,2,FALSE))</f>
        <v/>
      </c>
      <c r="B97" t="str">
        <f>IF($O97="","",VLOOKUP($O97,'Dept Head vs YTD group'!$A$5:$M$500,3,FALSE))</f>
        <v/>
      </c>
      <c r="C97" t="str">
        <f>IF($O97="","",VLOOKUP($O97,'Dept Head vs YTD group'!$A$5:$M$500,4,FALSE))</f>
        <v/>
      </c>
      <c r="D97" t="str">
        <f>IF($O97="","",VLOOKUP($O97,'Dept Head vs YTD group'!$A$5:$M$500,5,FALSE))</f>
        <v/>
      </c>
      <c r="E97" t="str">
        <f>IF($O97="","",VLOOKUP($O97,'Dept Head vs YTD group'!$A$5:$M$500,6,FALSE))</f>
        <v/>
      </c>
      <c r="F97" t="str">
        <f>IF($O97="","",VLOOKUP($O97,'Dept Head vs YTD group'!$A$5:$M$500,7,FALSE))</f>
        <v/>
      </c>
      <c r="G97" s="10" t="str">
        <f>IF($O97="","",VLOOKUP($O97,'Dept Head vs YTD group'!$A$5:$M$500,8,FALSE))</f>
        <v/>
      </c>
      <c r="H97" s="10" t="str">
        <f>IF($O97="","",VLOOKUP($O97,'Dept Head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IF($O98="","",VLOOKUP($O98,'Dept Head vs YTD group'!$A$5:$M$500,2,FALSE))</f>
        <v/>
      </c>
      <c r="B98" t="str">
        <f>IF($O98="","",VLOOKUP($O98,'Dept Head vs YTD group'!$A$5:$M$500,3,FALSE))</f>
        <v/>
      </c>
      <c r="C98" t="str">
        <f>IF($O98="","",VLOOKUP($O98,'Dept Head vs YTD group'!$A$5:$M$500,4,FALSE))</f>
        <v/>
      </c>
      <c r="D98" t="str">
        <f>IF($O98="","",VLOOKUP($O98,'Dept Head vs YTD group'!$A$5:$M$500,5,FALSE))</f>
        <v/>
      </c>
      <c r="E98" t="str">
        <f>IF($O98="","",VLOOKUP($O98,'Dept Head vs YTD group'!$A$5:$M$500,6,FALSE))</f>
        <v/>
      </c>
      <c r="F98" t="str">
        <f>IF($O98="","",VLOOKUP($O98,'Dept Head vs YTD group'!$A$5:$M$500,7,FALSE))</f>
        <v/>
      </c>
      <c r="G98" s="10" t="str">
        <f>IF($O98="","",VLOOKUP($O98,'Dept Head vs YTD group'!$A$5:$M$500,8,FALSE))</f>
        <v/>
      </c>
      <c r="H98" s="10" t="str">
        <f>IF($O98="","",VLOOKUP($O98,'Dept Head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IF($O99="","",VLOOKUP($O99,'Dept Head vs YTD group'!$A$5:$M$500,2,FALSE))</f>
        <v/>
      </c>
      <c r="B99" t="str">
        <f>IF($O99="","",VLOOKUP($O99,'Dept Head vs YTD group'!$A$5:$M$500,3,FALSE))</f>
        <v/>
      </c>
      <c r="C99" t="str">
        <f>IF($O99="","",VLOOKUP($O99,'Dept Head vs YTD group'!$A$5:$M$500,4,FALSE))</f>
        <v/>
      </c>
      <c r="D99" t="str">
        <f>IF($O99="","",VLOOKUP($O99,'Dept Head vs YTD group'!$A$5:$M$500,5,FALSE))</f>
        <v/>
      </c>
      <c r="E99" t="str">
        <f>IF($O99="","",VLOOKUP($O99,'Dept Head vs YTD group'!$A$5:$M$500,6,FALSE))</f>
        <v/>
      </c>
      <c r="F99" t="str">
        <f>IF($O99="","",VLOOKUP($O99,'Dept Head vs YTD group'!$A$5:$M$500,7,FALSE))</f>
        <v/>
      </c>
      <c r="G99" s="10" t="str">
        <f>IF($O99="","",VLOOKUP($O99,'Dept Head vs YTD group'!$A$5:$M$500,8,FALSE))</f>
        <v/>
      </c>
      <c r="H99" s="10" t="str">
        <f>IF($O99="","",VLOOKUP($O99,'Dept Head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IF($O100="","",VLOOKUP($O100,'Dept Head vs YTD group'!$A$5:$M$500,2,FALSE))</f>
        <v/>
      </c>
      <c r="B100" t="str">
        <f>IF($O100="","",VLOOKUP($O100,'Dept Head vs YTD group'!$A$5:$M$500,3,FALSE))</f>
        <v/>
      </c>
      <c r="C100" t="str">
        <f>IF($O100="","",VLOOKUP($O100,'Dept Head vs YTD group'!$A$5:$M$500,4,FALSE))</f>
        <v/>
      </c>
      <c r="D100" t="str">
        <f>IF($O100="","",VLOOKUP($O100,'Dept Head vs YTD group'!$A$5:$M$500,5,FALSE))</f>
        <v/>
      </c>
      <c r="E100" t="str">
        <f>IF($O100="","",VLOOKUP($O100,'Dept Head vs YTD group'!$A$5:$M$500,6,FALSE))</f>
        <v/>
      </c>
      <c r="F100" t="str">
        <f>IF($O100="","",VLOOKUP($O100,'Dept Head vs YTD group'!$A$5:$M$500,7,FALSE))</f>
        <v/>
      </c>
      <c r="G100" s="10" t="str">
        <f>IF($O100="","",VLOOKUP($O100,'Dept Head vs YTD group'!$A$5:$M$500,8,FALSE))</f>
        <v/>
      </c>
      <c r="H100" s="10" t="str">
        <f>IF($O100="","",VLOOKUP($O100,'Dept Head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IF($O101="","",VLOOKUP($O101,'Dept Head vs YTD group'!$A$5:$M$500,2,FALSE))</f>
        <v/>
      </c>
      <c r="B101" t="str">
        <f>IF($O101="","",VLOOKUP($O101,'Dept Head vs YTD group'!$A$5:$M$500,3,FALSE))</f>
        <v/>
      </c>
      <c r="C101" t="str">
        <f>IF($O101="","",VLOOKUP($O101,'Dept Head vs YTD group'!$A$5:$M$500,4,FALSE))</f>
        <v/>
      </c>
      <c r="D101" t="str">
        <f>IF($O101="","",VLOOKUP($O101,'Dept Head vs YTD group'!$A$5:$M$500,5,FALSE))</f>
        <v/>
      </c>
      <c r="E101" t="str">
        <f>IF($O101="","",VLOOKUP($O101,'Dept Head vs YTD group'!$A$5:$M$500,6,FALSE))</f>
        <v/>
      </c>
      <c r="F101" t="str">
        <f>IF($O101="","",VLOOKUP($O101,'Dept Head vs YTD group'!$A$5:$M$500,7,FALSE))</f>
        <v/>
      </c>
      <c r="G101" s="10" t="str">
        <f>IF($O101="","",VLOOKUP($O101,'Dept Head vs YTD group'!$A$5:$M$500,8,FALSE))</f>
        <v/>
      </c>
      <c r="H101" s="10" t="str">
        <f>IF($O101="","",VLOOKUP($O101,'Dept Head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IF($O102="","",VLOOKUP($O102,'Dept Head vs YTD group'!$A$5:$M$500,2,FALSE))</f>
        <v/>
      </c>
      <c r="B102" t="str">
        <f>IF($O102="","",VLOOKUP($O102,'Dept Head vs YTD group'!$A$5:$M$500,3,FALSE))</f>
        <v/>
      </c>
      <c r="C102" t="str">
        <f>IF($O102="","",VLOOKUP($O102,'Dept Head vs YTD group'!$A$5:$M$500,4,FALSE))</f>
        <v/>
      </c>
      <c r="D102" t="str">
        <f>IF($O102="","",VLOOKUP($O102,'Dept Head vs YTD group'!$A$5:$M$500,5,FALSE))</f>
        <v/>
      </c>
      <c r="E102" t="str">
        <f>IF($O102="","",VLOOKUP($O102,'Dept Head vs YTD group'!$A$5:$M$500,6,FALSE))</f>
        <v/>
      </c>
      <c r="F102" t="str">
        <f>IF($O102="","",VLOOKUP($O102,'Dept Head vs YTD group'!$A$5:$M$500,7,FALSE))</f>
        <v/>
      </c>
      <c r="G102" s="10" t="str">
        <f>IF($O102="","",VLOOKUP($O102,'Dept Head vs YTD group'!$A$5:$M$500,8,FALSE))</f>
        <v/>
      </c>
      <c r="H102" s="10" t="str">
        <f>IF($O102="","",VLOOKUP($O102,'Dept Head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IF($O103="","",VLOOKUP($O103,'Dept Head vs YTD group'!$A$5:$M$500,2,FALSE))</f>
        <v/>
      </c>
      <c r="B103" t="str">
        <f>IF($O103="","",VLOOKUP($O103,'Dept Head vs YTD group'!$A$5:$M$500,3,FALSE))</f>
        <v/>
      </c>
      <c r="C103" t="str">
        <f>IF($O103="","",VLOOKUP($O103,'Dept Head vs YTD group'!$A$5:$M$500,4,FALSE))</f>
        <v/>
      </c>
      <c r="D103" t="str">
        <f>IF($O103="","",VLOOKUP($O103,'Dept Head vs YTD group'!$A$5:$M$500,5,FALSE))</f>
        <v/>
      </c>
      <c r="E103" t="str">
        <f>IF($O103="","",VLOOKUP($O103,'Dept Head vs YTD group'!$A$5:$M$500,6,FALSE))</f>
        <v/>
      </c>
      <c r="F103" t="str">
        <f>IF($O103="","",VLOOKUP($O103,'Dept Head vs YTD group'!$A$5:$M$500,7,FALSE))</f>
        <v/>
      </c>
      <c r="G103" s="10" t="str">
        <f>IF($O103="","",VLOOKUP($O103,'Dept Head vs YTD group'!$A$5:$M$500,8,FALSE))</f>
        <v/>
      </c>
      <c r="H103" s="10" t="str">
        <f>IF($O103="","",VLOOKUP($O103,'Dept Head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IF($O104="","",VLOOKUP($O104,'Dept Head vs YTD group'!$A$5:$M$500,2,FALSE))</f>
        <v/>
      </c>
      <c r="B104" t="str">
        <f>IF($O104="","",VLOOKUP($O104,'Dept Head vs YTD group'!$A$5:$M$500,3,FALSE))</f>
        <v/>
      </c>
      <c r="C104" t="str">
        <f>IF($O104="","",VLOOKUP($O104,'Dept Head vs YTD group'!$A$5:$M$500,4,FALSE))</f>
        <v/>
      </c>
      <c r="D104" t="str">
        <f>IF($O104="","",VLOOKUP($O104,'Dept Head vs YTD group'!$A$5:$M$500,5,FALSE))</f>
        <v/>
      </c>
      <c r="E104" t="str">
        <f>IF($O104="","",VLOOKUP($O104,'Dept Head vs YTD group'!$A$5:$M$500,6,FALSE))</f>
        <v/>
      </c>
      <c r="F104" t="str">
        <f>IF($O104="","",VLOOKUP($O104,'Dept Head vs YTD group'!$A$5:$M$500,7,FALSE))</f>
        <v/>
      </c>
      <c r="G104" s="10" t="str">
        <f>IF($O104="","",VLOOKUP($O104,'Dept Head vs YTD group'!$A$5:$M$500,8,FALSE))</f>
        <v/>
      </c>
      <c r="H104" s="10" t="str">
        <f>IF($O104="","",VLOOKUP($O104,'Dept Head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IF($O105="","",VLOOKUP($O105,'Dept Head vs YTD group'!$A$5:$M$500,2,FALSE))</f>
        <v/>
      </c>
      <c r="B105" t="str">
        <f>IF($O105="","",VLOOKUP($O105,'Dept Head vs YTD group'!$A$5:$M$500,3,FALSE))</f>
        <v/>
      </c>
      <c r="C105" t="str">
        <f>IF($O105="","",VLOOKUP($O105,'Dept Head vs YTD group'!$A$5:$M$500,4,FALSE))</f>
        <v/>
      </c>
      <c r="D105" t="str">
        <f>IF($O105="","",VLOOKUP($O105,'Dept Head vs YTD group'!$A$5:$M$500,5,FALSE))</f>
        <v/>
      </c>
      <c r="E105" t="str">
        <f>IF($O105="","",VLOOKUP($O105,'Dept Head vs YTD group'!$A$5:$M$500,6,FALSE))</f>
        <v/>
      </c>
      <c r="F105" t="str">
        <f>IF($O105="","",VLOOKUP($O105,'Dept Head vs YTD group'!$A$5:$M$500,7,FALSE))</f>
        <v/>
      </c>
      <c r="G105" s="10" t="str">
        <f>IF($O105="","",VLOOKUP($O105,'Dept Head vs YTD group'!$A$5:$M$500,8,FALSE))</f>
        <v/>
      </c>
      <c r="H105" s="10" t="str">
        <f>IF($O105="","",VLOOKUP($O105,'Dept Head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IF($O106="","",VLOOKUP($O106,'Dept Head vs YTD group'!$A$5:$M$500,2,FALSE))</f>
        <v/>
      </c>
      <c r="B106" t="str">
        <f>IF($O106="","",VLOOKUP($O106,'Dept Head vs YTD group'!$A$5:$M$500,3,FALSE))</f>
        <v/>
      </c>
      <c r="C106" t="str">
        <f>IF($O106="","",VLOOKUP($O106,'Dept Head vs YTD group'!$A$5:$M$500,4,FALSE))</f>
        <v/>
      </c>
      <c r="D106" t="str">
        <f>IF($O106="","",VLOOKUP($O106,'Dept Head vs YTD group'!$A$5:$M$500,5,FALSE))</f>
        <v/>
      </c>
      <c r="E106" t="str">
        <f>IF($O106="","",VLOOKUP($O106,'Dept Head vs YTD group'!$A$5:$M$500,6,FALSE))</f>
        <v/>
      </c>
      <c r="F106" t="str">
        <f>IF($O106="","",VLOOKUP($O106,'Dept Head vs YTD group'!$A$5:$M$500,7,FALSE))</f>
        <v/>
      </c>
      <c r="G106" s="10" t="str">
        <f>IF($O106="","",VLOOKUP($O106,'Dept Head vs YTD group'!$A$5:$M$500,8,FALSE))</f>
        <v/>
      </c>
      <c r="H106" s="10" t="str">
        <f>IF($O106="","",VLOOKUP($O106,'Dept Head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IF($O107="","",VLOOKUP($O107,'Dept Head vs YTD group'!$A$5:$M$500,2,FALSE))</f>
        <v/>
      </c>
      <c r="B107" t="str">
        <f>IF($O107="","",VLOOKUP($O107,'Dept Head vs YTD group'!$A$5:$M$500,3,FALSE))</f>
        <v/>
      </c>
      <c r="C107" t="str">
        <f>IF($O107="","",VLOOKUP($O107,'Dept Head vs YTD group'!$A$5:$M$500,4,FALSE))</f>
        <v/>
      </c>
      <c r="D107" t="str">
        <f>IF($O107="","",VLOOKUP($O107,'Dept Head vs YTD group'!$A$5:$M$500,5,FALSE))</f>
        <v/>
      </c>
      <c r="E107" t="str">
        <f>IF($O107="","",VLOOKUP($O107,'Dept Head vs YTD group'!$A$5:$M$500,6,FALSE))</f>
        <v/>
      </c>
      <c r="F107" t="str">
        <f>IF($O107="","",VLOOKUP($O107,'Dept Head vs YTD group'!$A$5:$M$500,7,FALSE))</f>
        <v/>
      </c>
      <c r="G107" s="10" t="str">
        <f>IF($O107="","",VLOOKUP($O107,'Dept Head vs YTD group'!$A$5:$M$500,8,FALSE))</f>
        <v/>
      </c>
      <c r="H107" s="10" t="str">
        <f>IF($O107="","",VLOOKUP($O107,'Dept Head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IF($O108="","",VLOOKUP($O108,'Dept Head vs YTD group'!$A$5:$M$500,2,FALSE))</f>
        <v/>
      </c>
      <c r="B108" t="str">
        <f>IF($O108="","",VLOOKUP($O108,'Dept Head vs YTD group'!$A$5:$M$500,3,FALSE))</f>
        <v/>
      </c>
      <c r="C108" t="str">
        <f>IF($O108="","",VLOOKUP($O108,'Dept Head vs YTD group'!$A$5:$M$500,4,FALSE))</f>
        <v/>
      </c>
      <c r="D108" t="str">
        <f>IF($O108="","",VLOOKUP($O108,'Dept Head vs YTD group'!$A$5:$M$500,5,FALSE))</f>
        <v/>
      </c>
      <c r="E108" t="str">
        <f>IF($O108="","",VLOOKUP($O108,'Dept Head vs YTD group'!$A$5:$M$500,6,FALSE))</f>
        <v/>
      </c>
      <c r="F108" t="str">
        <f>IF($O108="","",VLOOKUP($O108,'Dept Head vs YTD group'!$A$5:$M$500,7,FALSE))</f>
        <v/>
      </c>
      <c r="G108" s="10" t="str">
        <f>IF($O108="","",VLOOKUP($O108,'Dept Head vs YTD group'!$A$5:$M$500,8,FALSE))</f>
        <v/>
      </c>
      <c r="H108" s="10" t="str">
        <f>IF($O108="","",VLOOKUP($O108,'Dept Head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IF($O109="","",VLOOKUP($O109,'Dept Head vs YTD group'!$A$5:$M$500,2,FALSE))</f>
        <v/>
      </c>
      <c r="B109" t="str">
        <f>IF($O109="","",VLOOKUP($O109,'Dept Head vs YTD group'!$A$5:$M$500,3,FALSE))</f>
        <v/>
      </c>
      <c r="C109" t="str">
        <f>IF($O109="","",VLOOKUP($O109,'Dept Head vs YTD group'!$A$5:$M$500,4,FALSE))</f>
        <v/>
      </c>
      <c r="D109" t="str">
        <f>IF($O109="","",VLOOKUP($O109,'Dept Head vs YTD group'!$A$5:$M$500,5,FALSE))</f>
        <v/>
      </c>
      <c r="E109" t="str">
        <f>IF($O109="","",VLOOKUP($O109,'Dept Head vs YTD group'!$A$5:$M$500,6,FALSE))</f>
        <v/>
      </c>
      <c r="F109" t="str">
        <f>IF($O109="","",VLOOKUP($O109,'Dept Head vs YTD group'!$A$5:$M$500,7,FALSE))</f>
        <v/>
      </c>
      <c r="G109" s="10" t="str">
        <f>IF($O109="","",VLOOKUP($O109,'Dept Head vs YTD group'!$A$5:$M$500,8,FALSE))</f>
        <v/>
      </c>
      <c r="H109" s="10" t="str">
        <f>IF($O109="","",VLOOKUP($O109,'Dept Head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IF($O110="","",VLOOKUP($O110,'Dept Head vs YTD group'!$A$5:$M$500,2,FALSE))</f>
        <v/>
      </c>
      <c r="B110" t="str">
        <f>IF($O110="","",VLOOKUP($O110,'Dept Head vs YTD group'!$A$5:$M$500,3,FALSE))</f>
        <v/>
      </c>
      <c r="C110" t="str">
        <f>IF($O110="","",VLOOKUP($O110,'Dept Head vs YTD group'!$A$5:$M$500,4,FALSE))</f>
        <v/>
      </c>
      <c r="D110" t="str">
        <f>IF($O110="","",VLOOKUP($O110,'Dept Head vs YTD group'!$A$5:$M$500,5,FALSE))</f>
        <v/>
      </c>
      <c r="E110" t="str">
        <f>IF($O110="","",VLOOKUP($O110,'Dept Head vs YTD group'!$A$5:$M$500,6,FALSE))</f>
        <v/>
      </c>
      <c r="F110" t="str">
        <f>IF($O110="","",VLOOKUP($O110,'Dept Head vs YTD group'!$A$5:$M$500,7,FALSE))</f>
        <v/>
      </c>
      <c r="G110" s="10" t="str">
        <f>IF($O110="","",VLOOKUP($O110,'Dept Head vs YTD group'!$A$5:$M$500,8,FALSE))</f>
        <v/>
      </c>
      <c r="H110" s="10" t="str">
        <f>IF($O110="","",VLOOKUP($O110,'Dept Head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IF($O111="","",VLOOKUP($O111,'Dept Head vs YTD group'!$A$5:$M$500,2,FALSE))</f>
        <v/>
      </c>
      <c r="B111" t="str">
        <f>IF($O111="","",VLOOKUP($O111,'Dept Head vs YTD group'!$A$5:$M$500,3,FALSE))</f>
        <v/>
      </c>
      <c r="C111" t="str">
        <f>IF($O111="","",VLOOKUP($O111,'Dept Head vs YTD group'!$A$5:$M$500,4,FALSE))</f>
        <v/>
      </c>
      <c r="D111" t="str">
        <f>IF($O111="","",VLOOKUP($O111,'Dept Head vs YTD group'!$A$5:$M$500,5,FALSE))</f>
        <v/>
      </c>
      <c r="E111" t="str">
        <f>IF($O111="","",VLOOKUP($O111,'Dept Head vs YTD group'!$A$5:$M$500,6,FALSE))</f>
        <v/>
      </c>
      <c r="F111" t="str">
        <f>IF($O111="","",VLOOKUP($O111,'Dept Head vs YTD group'!$A$5:$M$500,7,FALSE))</f>
        <v/>
      </c>
      <c r="G111" s="10" t="str">
        <f>IF($O111="","",VLOOKUP($O111,'Dept Head vs YTD group'!$A$5:$M$500,8,FALSE))</f>
        <v/>
      </c>
      <c r="H111" s="10" t="str">
        <f>IF($O111="","",VLOOKUP($O111,'Dept Head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IF($O112="","",VLOOKUP($O112,'Dept Head vs YTD group'!$A$5:$M$500,2,FALSE))</f>
        <v/>
      </c>
      <c r="B112" t="str">
        <f>IF($O112="","",VLOOKUP($O112,'Dept Head vs YTD group'!$A$5:$M$500,3,FALSE))</f>
        <v/>
      </c>
      <c r="C112" t="str">
        <f>IF($O112="","",VLOOKUP($O112,'Dept Head vs YTD group'!$A$5:$M$500,4,FALSE))</f>
        <v/>
      </c>
      <c r="D112" t="str">
        <f>IF($O112="","",VLOOKUP($O112,'Dept Head vs YTD group'!$A$5:$M$500,5,FALSE))</f>
        <v/>
      </c>
      <c r="E112" t="str">
        <f>IF($O112="","",VLOOKUP($O112,'Dept Head vs YTD group'!$A$5:$M$500,6,FALSE))</f>
        <v/>
      </c>
      <c r="F112" t="str">
        <f>IF($O112="","",VLOOKUP($O112,'Dept Head vs YTD group'!$A$5:$M$500,7,FALSE))</f>
        <v/>
      </c>
      <c r="G112" s="10" t="str">
        <f>IF($O112="","",VLOOKUP($O112,'Dept Head vs YTD group'!$A$5:$M$500,8,FALSE))</f>
        <v/>
      </c>
      <c r="H112" s="10" t="str">
        <f>IF($O112="","",VLOOKUP($O112,'Dept Head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IF($O113="","",VLOOKUP($O113,'Dept Head vs YTD group'!$A$5:$M$500,2,FALSE))</f>
        <v/>
      </c>
      <c r="B113" t="str">
        <f>IF($O113="","",VLOOKUP($O113,'Dept Head vs YTD group'!$A$5:$M$500,3,FALSE))</f>
        <v/>
      </c>
      <c r="C113" t="str">
        <f>IF($O113="","",VLOOKUP($O113,'Dept Head vs YTD group'!$A$5:$M$500,4,FALSE))</f>
        <v/>
      </c>
      <c r="D113" t="str">
        <f>IF($O113="","",VLOOKUP($O113,'Dept Head vs YTD group'!$A$5:$M$500,5,FALSE))</f>
        <v/>
      </c>
      <c r="E113" t="str">
        <f>IF($O113="","",VLOOKUP($O113,'Dept Head vs YTD group'!$A$5:$M$500,6,FALSE))</f>
        <v/>
      </c>
      <c r="F113" t="str">
        <f>IF($O113="","",VLOOKUP($O113,'Dept Head vs YTD group'!$A$5:$M$500,7,FALSE))</f>
        <v/>
      </c>
      <c r="G113" s="10" t="str">
        <f>IF($O113="","",VLOOKUP($O113,'Dept Head vs YTD group'!$A$5:$M$500,8,FALSE))</f>
        <v/>
      </c>
      <c r="H113" s="10" t="str">
        <f>IF($O113="","",VLOOKUP($O113,'Dept Head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IF($O114="","",VLOOKUP($O114,'Dept Head vs YTD group'!$A$5:$M$500,2,FALSE))</f>
        <v/>
      </c>
      <c r="B114" t="str">
        <f>IF($O114="","",VLOOKUP($O114,'Dept Head vs YTD group'!$A$5:$M$500,3,FALSE))</f>
        <v/>
      </c>
      <c r="C114" t="str">
        <f>IF($O114="","",VLOOKUP($O114,'Dept Head vs YTD group'!$A$5:$M$500,4,FALSE))</f>
        <v/>
      </c>
      <c r="D114" t="str">
        <f>IF($O114="","",VLOOKUP($O114,'Dept Head vs YTD group'!$A$5:$M$500,5,FALSE))</f>
        <v/>
      </c>
      <c r="E114" t="str">
        <f>IF($O114="","",VLOOKUP($O114,'Dept Head vs YTD group'!$A$5:$M$500,6,FALSE))</f>
        <v/>
      </c>
      <c r="F114" t="str">
        <f>IF($O114="","",VLOOKUP($O114,'Dept Head vs YTD group'!$A$5:$M$500,7,FALSE))</f>
        <v/>
      </c>
      <c r="G114" s="10" t="str">
        <f>IF($O114="","",VLOOKUP($O114,'Dept Head vs YTD group'!$A$5:$M$500,8,FALSE))</f>
        <v/>
      </c>
      <c r="H114" s="10" t="str">
        <f>IF($O114="","",VLOOKUP($O114,'Dept Head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IF($O115="","",VLOOKUP($O115,'Dept Head vs YTD group'!$A$5:$M$500,2,FALSE))</f>
        <v/>
      </c>
      <c r="B115" t="str">
        <f>IF($O115="","",VLOOKUP($O115,'Dept Head vs YTD group'!$A$5:$M$500,3,FALSE))</f>
        <v/>
      </c>
      <c r="C115" t="str">
        <f>IF($O115="","",VLOOKUP($O115,'Dept Head vs YTD group'!$A$5:$M$500,4,FALSE))</f>
        <v/>
      </c>
      <c r="D115" t="str">
        <f>IF($O115="","",VLOOKUP($O115,'Dept Head vs YTD group'!$A$5:$M$500,5,FALSE))</f>
        <v/>
      </c>
      <c r="E115" t="str">
        <f>IF($O115="","",VLOOKUP($O115,'Dept Head vs YTD group'!$A$5:$M$500,6,FALSE))</f>
        <v/>
      </c>
      <c r="F115" t="str">
        <f>IF($O115="","",VLOOKUP($O115,'Dept Head vs YTD group'!$A$5:$M$500,7,FALSE))</f>
        <v/>
      </c>
      <c r="G115" s="10" t="str">
        <f>IF($O115="","",VLOOKUP($O115,'Dept Head vs YTD group'!$A$5:$M$500,8,FALSE))</f>
        <v/>
      </c>
      <c r="H115" s="10" t="str">
        <f>IF($O115="","",VLOOKUP($O115,'Dept Head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IF($O116="","",VLOOKUP($O116,'Dept Head vs YTD group'!$A$5:$M$500,2,FALSE))</f>
        <v/>
      </c>
      <c r="B116" t="str">
        <f>IF($O116="","",VLOOKUP($O116,'Dept Head vs YTD group'!$A$5:$M$500,3,FALSE))</f>
        <v/>
      </c>
      <c r="C116" t="str">
        <f>IF($O116="","",VLOOKUP($O116,'Dept Head vs YTD group'!$A$5:$M$500,4,FALSE))</f>
        <v/>
      </c>
      <c r="D116" t="str">
        <f>IF($O116="","",VLOOKUP($O116,'Dept Head vs YTD group'!$A$5:$M$500,5,FALSE))</f>
        <v/>
      </c>
      <c r="E116" t="str">
        <f>IF($O116="","",VLOOKUP($O116,'Dept Head vs YTD group'!$A$5:$M$500,6,FALSE))</f>
        <v/>
      </c>
      <c r="F116" t="str">
        <f>IF($O116="","",VLOOKUP($O116,'Dept Head vs YTD group'!$A$5:$M$500,7,FALSE))</f>
        <v/>
      </c>
      <c r="G116" s="10" t="str">
        <f>IF($O116="","",VLOOKUP($O116,'Dept Head vs YTD group'!$A$5:$M$500,8,FALSE))</f>
        <v/>
      </c>
      <c r="H116" s="10" t="str">
        <f>IF($O116="","",VLOOKUP($O116,'Dept Head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IF($O117="","",VLOOKUP($O117,'Dept Head vs YTD group'!$A$5:$M$500,2,FALSE))</f>
        <v/>
      </c>
      <c r="B117" t="str">
        <f>IF($O117="","",VLOOKUP($O117,'Dept Head vs YTD group'!$A$5:$M$500,3,FALSE))</f>
        <v/>
      </c>
      <c r="C117" t="str">
        <f>IF($O117="","",VLOOKUP($O117,'Dept Head vs YTD group'!$A$5:$M$500,4,FALSE))</f>
        <v/>
      </c>
      <c r="D117" t="str">
        <f>IF($O117="","",VLOOKUP($O117,'Dept Head vs YTD group'!$A$5:$M$500,5,FALSE))</f>
        <v/>
      </c>
      <c r="E117" t="str">
        <f>IF($O117="","",VLOOKUP($O117,'Dept Head vs YTD group'!$A$5:$M$500,6,FALSE))</f>
        <v/>
      </c>
      <c r="F117" t="str">
        <f>IF($O117="","",VLOOKUP($O117,'Dept Head vs YTD group'!$A$5:$M$500,7,FALSE))</f>
        <v/>
      </c>
      <c r="G117" s="10" t="str">
        <f>IF($O117="","",VLOOKUP($O117,'Dept Head vs YTD group'!$A$5:$M$500,8,FALSE))</f>
        <v/>
      </c>
      <c r="H117" s="10" t="str">
        <f>IF($O117="","",VLOOKUP($O117,'Dept Head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IF($O118="","",VLOOKUP($O118,'Dept Head vs YTD group'!$A$5:$M$500,2,FALSE))</f>
        <v/>
      </c>
      <c r="B118" t="str">
        <f>IF($O118="","",VLOOKUP($O118,'Dept Head vs YTD group'!$A$5:$M$500,3,FALSE))</f>
        <v/>
      </c>
      <c r="C118" t="str">
        <f>IF($O118="","",VLOOKUP($O118,'Dept Head vs YTD group'!$A$5:$M$500,4,FALSE))</f>
        <v/>
      </c>
      <c r="D118" t="str">
        <f>IF($O118="","",VLOOKUP($O118,'Dept Head vs YTD group'!$A$5:$M$500,5,FALSE))</f>
        <v/>
      </c>
      <c r="E118" t="str">
        <f>IF($O118="","",VLOOKUP($O118,'Dept Head vs YTD group'!$A$5:$M$500,6,FALSE))</f>
        <v/>
      </c>
      <c r="F118" t="str">
        <f>IF($O118="","",VLOOKUP($O118,'Dept Head vs YTD group'!$A$5:$M$500,7,FALSE))</f>
        <v/>
      </c>
      <c r="G118" s="10" t="str">
        <f>IF($O118="","",VLOOKUP($O118,'Dept Head vs YTD group'!$A$5:$M$500,8,FALSE))</f>
        <v/>
      </c>
      <c r="H118" s="10" t="str">
        <f>IF($O118="","",VLOOKUP($O118,'Dept Head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IF($O119="","",VLOOKUP($O119,'Dept Head vs YTD group'!$A$5:$M$500,2,FALSE))</f>
        <v/>
      </c>
      <c r="B119" t="str">
        <f>IF($O119="","",VLOOKUP($O119,'Dept Head vs YTD group'!$A$5:$M$500,3,FALSE))</f>
        <v/>
      </c>
      <c r="C119" t="str">
        <f>IF($O119="","",VLOOKUP($O119,'Dept Head vs YTD group'!$A$5:$M$500,4,FALSE))</f>
        <v/>
      </c>
      <c r="D119" t="str">
        <f>IF($O119="","",VLOOKUP($O119,'Dept Head vs YTD group'!$A$5:$M$500,5,FALSE))</f>
        <v/>
      </c>
      <c r="E119" t="str">
        <f>IF($O119="","",VLOOKUP($O119,'Dept Head vs YTD group'!$A$5:$M$500,6,FALSE))</f>
        <v/>
      </c>
      <c r="F119" t="str">
        <f>IF($O119="","",VLOOKUP($O119,'Dept Head vs YTD group'!$A$5:$M$500,7,FALSE))</f>
        <v/>
      </c>
      <c r="G119" s="10" t="str">
        <f>IF($O119="","",VLOOKUP($O119,'Dept Head vs YTD group'!$A$5:$M$500,8,FALSE))</f>
        <v/>
      </c>
      <c r="H119" s="10" t="str">
        <f>IF($O119="","",VLOOKUP($O119,'Dept Head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IF($O120="","",VLOOKUP($O120,'Dept Head vs YTD group'!$A$5:$M$500,2,FALSE))</f>
        <v/>
      </c>
      <c r="B120" t="str">
        <f>IF($O120="","",VLOOKUP($O120,'Dept Head vs YTD group'!$A$5:$M$500,3,FALSE))</f>
        <v/>
      </c>
      <c r="C120" t="str">
        <f>IF($O120="","",VLOOKUP($O120,'Dept Head vs YTD group'!$A$5:$M$500,4,FALSE))</f>
        <v/>
      </c>
      <c r="D120" t="str">
        <f>IF($O120="","",VLOOKUP($O120,'Dept Head vs YTD group'!$A$5:$M$500,5,FALSE))</f>
        <v/>
      </c>
      <c r="E120" t="str">
        <f>IF($O120="","",VLOOKUP($O120,'Dept Head vs YTD group'!$A$5:$M$500,6,FALSE))</f>
        <v/>
      </c>
      <c r="F120" t="str">
        <f>IF($O120="","",VLOOKUP($O120,'Dept Head vs YTD group'!$A$5:$M$500,7,FALSE))</f>
        <v/>
      </c>
      <c r="G120" s="10" t="str">
        <f>IF($O120="","",VLOOKUP($O120,'Dept Head vs YTD group'!$A$5:$M$500,8,FALSE))</f>
        <v/>
      </c>
      <c r="H120" s="10" t="str">
        <f>IF($O120="","",VLOOKUP($O120,'Dept Head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IF($O121="","",VLOOKUP($O121,'Dept Head vs YTD group'!$A$5:$M$500,2,FALSE))</f>
        <v/>
      </c>
      <c r="B121" t="str">
        <f>IF($O121="","",VLOOKUP($O121,'Dept Head vs YTD group'!$A$5:$M$500,3,FALSE))</f>
        <v/>
      </c>
      <c r="C121" t="str">
        <f>IF($O121="","",VLOOKUP($O121,'Dept Head vs YTD group'!$A$5:$M$500,4,FALSE))</f>
        <v/>
      </c>
      <c r="D121" t="str">
        <f>IF($O121="","",VLOOKUP($O121,'Dept Head vs YTD group'!$A$5:$M$500,5,FALSE))</f>
        <v/>
      </c>
      <c r="E121" t="str">
        <f>IF($O121="","",VLOOKUP($O121,'Dept Head vs YTD group'!$A$5:$M$500,6,FALSE))</f>
        <v/>
      </c>
      <c r="F121" t="str">
        <f>IF($O121="","",VLOOKUP($O121,'Dept Head vs YTD group'!$A$5:$M$500,7,FALSE))</f>
        <v/>
      </c>
      <c r="G121" s="10" t="str">
        <f>IF($O121="","",VLOOKUP($O121,'Dept Head vs YTD group'!$A$5:$M$500,8,FALSE))</f>
        <v/>
      </c>
      <c r="H121" s="10" t="str">
        <f>IF($O121="","",VLOOKUP($O121,'Dept Head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IF($O122="","",VLOOKUP($O122,'Dept Head vs YTD group'!$A$5:$M$500,2,FALSE))</f>
        <v/>
      </c>
      <c r="B122" t="str">
        <f>IF($O122="","",VLOOKUP($O122,'Dept Head vs YTD group'!$A$5:$M$500,3,FALSE))</f>
        <v/>
      </c>
      <c r="C122" t="str">
        <f>IF($O122="","",VLOOKUP($O122,'Dept Head vs YTD group'!$A$5:$M$500,4,FALSE))</f>
        <v/>
      </c>
      <c r="D122" t="str">
        <f>IF($O122="","",VLOOKUP($O122,'Dept Head vs YTD group'!$A$5:$M$500,5,FALSE))</f>
        <v/>
      </c>
      <c r="E122" t="str">
        <f>IF($O122="","",VLOOKUP($O122,'Dept Head vs YTD group'!$A$5:$M$500,6,FALSE))</f>
        <v/>
      </c>
      <c r="F122" t="str">
        <f>IF($O122="","",VLOOKUP($O122,'Dept Head vs YTD group'!$A$5:$M$500,7,FALSE))</f>
        <v/>
      </c>
      <c r="G122" s="10" t="str">
        <f>IF($O122="","",VLOOKUP($O122,'Dept Head vs YTD group'!$A$5:$M$500,8,FALSE))</f>
        <v/>
      </c>
      <c r="H122" s="10" t="str">
        <f>IF($O122="","",VLOOKUP($O122,'Dept Head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IF($O123="","",VLOOKUP($O123,'Dept Head vs YTD group'!$A$5:$M$500,2,FALSE))</f>
        <v/>
      </c>
      <c r="B123" t="str">
        <f>IF($O123="","",VLOOKUP($O123,'Dept Head vs YTD group'!$A$5:$M$500,3,FALSE))</f>
        <v/>
      </c>
      <c r="C123" t="str">
        <f>IF($O123="","",VLOOKUP($O123,'Dept Head vs YTD group'!$A$5:$M$500,4,FALSE))</f>
        <v/>
      </c>
      <c r="D123" t="str">
        <f>IF($O123="","",VLOOKUP($O123,'Dept Head vs YTD group'!$A$5:$M$500,5,FALSE))</f>
        <v/>
      </c>
      <c r="E123" t="str">
        <f>IF($O123="","",VLOOKUP($O123,'Dept Head vs YTD group'!$A$5:$M$500,6,FALSE))</f>
        <v/>
      </c>
      <c r="F123" t="str">
        <f>IF($O123="","",VLOOKUP($O123,'Dept Head vs YTD group'!$A$5:$M$500,7,FALSE))</f>
        <v/>
      </c>
      <c r="G123" s="10" t="str">
        <f>IF($O123="","",VLOOKUP($O123,'Dept Head vs YTD group'!$A$5:$M$500,8,FALSE))</f>
        <v/>
      </c>
      <c r="H123" s="10" t="str">
        <f>IF($O123="","",VLOOKUP($O123,'Dept Head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IF($O124="","",VLOOKUP($O124,'Dept Head vs YTD group'!$A$5:$M$500,2,FALSE))</f>
        <v/>
      </c>
      <c r="B124" t="str">
        <f>IF($O124="","",VLOOKUP($O124,'Dept Head vs YTD group'!$A$5:$M$500,3,FALSE))</f>
        <v/>
      </c>
      <c r="C124" t="str">
        <f>IF($O124="","",VLOOKUP($O124,'Dept Head vs YTD group'!$A$5:$M$500,4,FALSE))</f>
        <v/>
      </c>
      <c r="D124" t="str">
        <f>IF($O124="","",VLOOKUP($O124,'Dept Head vs YTD group'!$A$5:$M$500,5,FALSE))</f>
        <v/>
      </c>
      <c r="E124" t="str">
        <f>IF($O124="","",VLOOKUP($O124,'Dept Head vs YTD group'!$A$5:$M$500,6,FALSE))</f>
        <v/>
      </c>
      <c r="F124" t="str">
        <f>IF($O124="","",VLOOKUP($O124,'Dept Head vs YTD group'!$A$5:$M$500,7,FALSE))</f>
        <v/>
      </c>
      <c r="G124" s="10" t="str">
        <f>IF($O124="","",VLOOKUP($O124,'Dept Head vs YTD group'!$A$5:$M$500,8,FALSE))</f>
        <v/>
      </c>
      <c r="H124" s="10" t="str">
        <f>IF($O124="","",VLOOKUP($O124,'Dept Head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IF($O125="","",VLOOKUP($O125,'Dept Head vs YTD group'!$A$5:$M$500,2,FALSE))</f>
        <v/>
      </c>
      <c r="B125" t="str">
        <f>IF($O125="","",VLOOKUP($O125,'Dept Head vs YTD group'!$A$5:$M$500,3,FALSE))</f>
        <v/>
      </c>
      <c r="C125" t="str">
        <f>IF($O125="","",VLOOKUP($O125,'Dept Head vs YTD group'!$A$5:$M$500,4,FALSE))</f>
        <v/>
      </c>
      <c r="D125" t="str">
        <f>IF($O125="","",VLOOKUP($O125,'Dept Head vs YTD group'!$A$5:$M$500,5,FALSE))</f>
        <v/>
      </c>
      <c r="E125" t="str">
        <f>IF($O125="","",VLOOKUP($O125,'Dept Head vs YTD group'!$A$5:$M$500,6,FALSE))</f>
        <v/>
      </c>
      <c r="F125" t="str">
        <f>IF($O125="","",VLOOKUP($O125,'Dept Head vs YTD group'!$A$5:$M$500,7,FALSE))</f>
        <v/>
      </c>
      <c r="G125" s="10" t="str">
        <f>IF($O125="","",VLOOKUP($O125,'Dept Head vs YTD group'!$A$5:$M$500,8,FALSE))</f>
        <v/>
      </c>
      <c r="H125" s="10" t="str">
        <f>IF($O125="","",VLOOKUP($O125,'Dept Head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IF($O126="","",VLOOKUP($O126,'Dept Head vs YTD group'!$A$5:$M$500,2,FALSE))</f>
        <v/>
      </c>
      <c r="B126" t="str">
        <f>IF($O126="","",VLOOKUP($O126,'Dept Head vs YTD group'!$A$5:$M$500,3,FALSE))</f>
        <v/>
      </c>
      <c r="C126" t="str">
        <f>IF($O126="","",VLOOKUP($O126,'Dept Head vs YTD group'!$A$5:$M$500,4,FALSE))</f>
        <v/>
      </c>
      <c r="D126" t="str">
        <f>IF($O126="","",VLOOKUP($O126,'Dept Head vs YTD group'!$A$5:$M$500,5,FALSE))</f>
        <v/>
      </c>
      <c r="E126" t="str">
        <f>IF($O126="","",VLOOKUP($O126,'Dept Head vs YTD group'!$A$5:$M$500,6,FALSE))</f>
        <v/>
      </c>
      <c r="F126" t="str">
        <f>IF($O126="","",VLOOKUP($O126,'Dept Head vs YTD group'!$A$5:$M$500,7,FALSE))</f>
        <v/>
      </c>
      <c r="G126" s="10" t="str">
        <f>IF($O126="","",VLOOKUP($O126,'Dept Head vs YTD group'!$A$5:$M$500,8,FALSE))</f>
        <v/>
      </c>
      <c r="H126" s="10" t="str">
        <f>IF($O126="","",VLOOKUP($O126,'Dept Head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IF($O127="","",VLOOKUP($O127,'Dept Head vs YTD group'!$A$5:$M$500,2,FALSE))</f>
        <v/>
      </c>
      <c r="B127" t="str">
        <f>IF($O127="","",VLOOKUP($O127,'Dept Head vs YTD group'!$A$5:$M$500,3,FALSE))</f>
        <v/>
      </c>
      <c r="C127" t="str">
        <f>IF($O127="","",VLOOKUP($O127,'Dept Head vs YTD group'!$A$5:$M$500,4,FALSE))</f>
        <v/>
      </c>
      <c r="D127" t="str">
        <f>IF($O127="","",VLOOKUP($O127,'Dept Head vs YTD group'!$A$5:$M$500,5,FALSE))</f>
        <v/>
      </c>
      <c r="E127" t="str">
        <f>IF($O127="","",VLOOKUP($O127,'Dept Head vs YTD group'!$A$5:$M$500,6,FALSE))</f>
        <v/>
      </c>
      <c r="F127" t="str">
        <f>IF($O127="","",VLOOKUP($O127,'Dept Head vs YTD group'!$A$5:$M$500,7,FALSE))</f>
        <v/>
      </c>
      <c r="G127" s="10" t="str">
        <f>IF($O127="","",VLOOKUP($O127,'Dept Head vs YTD group'!$A$5:$M$500,8,FALSE))</f>
        <v/>
      </c>
      <c r="H127" s="10" t="str">
        <f>IF($O127="","",VLOOKUP($O127,'Dept Head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IF($O128="","",VLOOKUP($O128,'Dept Head vs YTD group'!$A$5:$M$500,2,FALSE))</f>
        <v/>
      </c>
      <c r="B128" t="str">
        <f>IF($O128="","",VLOOKUP($O128,'Dept Head vs YTD group'!$A$5:$M$500,3,FALSE))</f>
        <v/>
      </c>
      <c r="C128" t="str">
        <f>IF($O128="","",VLOOKUP($O128,'Dept Head vs YTD group'!$A$5:$M$500,4,FALSE))</f>
        <v/>
      </c>
      <c r="D128" t="str">
        <f>IF($O128="","",VLOOKUP($O128,'Dept Head vs YTD group'!$A$5:$M$500,5,FALSE))</f>
        <v/>
      </c>
      <c r="E128" t="str">
        <f>IF($O128="","",VLOOKUP($O128,'Dept Head vs YTD group'!$A$5:$M$500,6,FALSE))</f>
        <v/>
      </c>
      <c r="F128" t="str">
        <f>IF($O128="","",VLOOKUP($O128,'Dept Head vs YTD group'!$A$5:$M$500,7,FALSE))</f>
        <v/>
      </c>
      <c r="G128" s="10" t="str">
        <f>IF($O128="","",VLOOKUP($O128,'Dept Head vs YTD group'!$A$5:$M$500,8,FALSE))</f>
        <v/>
      </c>
      <c r="H128" s="10" t="str">
        <f>IF($O128="","",VLOOKUP($O128,'Dept Head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IF($O129="","",VLOOKUP($O129,'Dept Head vs YTD group'!$A$5:$M$500,2,FALSE))</f>
        <v/>
      </c>
      <c r="B129" t="str">
        <f>IF($O129="","",VLOOKUP($O129,'Dept Head vs YTD group'!$A$5:$M$500,3,FALSE))</f>
        <v/>
      </c>
      <c r="C129" t="str">
        <f>IF($O129="","",VLOOKUP($O129,'Dept Head vs YTD group'!$A$5:$M$500,4,FALSE))</f>
        <v/>
      </c>
      <c r="D129" t="str">
        <f>IF($O129="","",VLOOKUP($O129,'Dept Head vs YTD group'!$A$5:$M$500,5,FALSE))</f>
        <v/>
      </c>
      <c r="E129" t="str">
        <f>IF($O129="","",VLOOKUP($O129,'Dept Head vs YTD group'!$A$5:$M$500,6,FALSE))</f>
        <v/>
      </c>
      <c r="F129" t="str">
        <f>IF($O129="","",VLOOKUP($O129,'Dept Head vs YTD group'!$A$5:$M$500,7,FALSE))</f>
        <v/>
      </c>
      <c r="G129" s="10" t="str">
        <f>IF($O129="","",VLOOKUP($O129,'Dept Head vs YTD group'!$A$5:$M$500,8,FALSE))</f>
        <v/>
      </c>
      <c r="H129" s="10" t="str">
        <f>IF($O129="","",VLOOKUP($O129,'Dept Head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IF($O130="","",VLOOKUP($O130,'Dept Head vs YTD group'!$A$5:$M$500,2,FALSE))</f>
        <v/>
      </c>
      <c r="B130" t="str">
        <f>IF($O130="","",VLOOKUP($O130,'Dept Head vs YTD group'!$A$5:$M$500,3,FALSE))</f>
        <v/>
      </c>
      <c r="C130" t="str">
        <f>IF($O130="","",VLOOKUP($O130,'Dept Head vs YTD group'!$A$5:$M$500,4,FALSE))</f>
        <v/>
      </c>
      <c r="D130" t="str">
        <f>IF($O130="","",VLOOKUP($O130,'Dept Head vs YTD group'!$A$5:$M$500,5,FALSE))</f>
        <v/>
      </c>
      <c r="E130" t="str">
        <f>IF($O130="","",VLOOKUP($O130,'Dept Head vs YTD group'!$A$5:$M$500,6,FALSE))</f>
        <v/>
      </c>
      <c r="F130" t="str">
        <f>IF($O130="","",VLOOKUP($O130,'Dept Head vs YTD group'!$A$5:$M$500,7,FALSE))</f>
        <v/>
      </c>
      <c r="G130" s="10" t="str">
        <f>IF($O130="","",VLOOKUP($O130,'Dept Head vs YTD group'!$A$5:$M$500,8,FALSE))</f>
        <v/>
      </c>
      <c r="H130" s="10" t="str">
        <f>IF($O130="","",VLOOKUP($O130,'Dept Head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IF($O131="","",VLOOKUP($O131,'Dept Head vs YTD group'!$A$5:$M$500,2,FALSE))</f>
        <v/>
      </c>
      <c r="B131" t="str">
        <f>IF($O131="","",VLOOKUP($O131,'Dept Head vs YTD group'!$A$5:$M$500,3,FALSE))</f>
        <v/>
      </c>
      <c r="C131" t="str">
        <f>IF($O131="","",VLOOKUP($O131,'Dept Head vs YTD group'!$A$5:$M$500,4,FALSE))</f>
        <v/>
      </c>
      <c r="D131" t="str">
        <f>IF($O131="","",VLOOKUP($O131,'Dept Head vs YTD group'!$A$5:$M$500,5,FALSE))</f>
        <v/>
      </c>
      <c r="E131" t="str">
        <f>IF($O131="","",VLOOKUP($O131,'Dept Head vs YTD group'!$A$5:$M$500,6,FALSE))</f>
        <v/>
      </c>
      <c r="F131" t="str">
        <f>IF($O131="","",VLOOKUP($O131,'Dept Head vs YTD group'!$A$5:$M$500,7,FALSE))</f>
        <v/>
      </c>
      <c r="G131" s="10" t="str">
        <f>IF($O131="","",VLOOKUP($O131,'Dept Head vs YTD group'!$A$5:$M$500,8,FALSE))</f>
        <v/>
      </c>
      <c r="H131" s="10" t="str">
        <f>IF($O131="","",VLOOKUP($O131,'Dept Head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IF($O132="","",VLOOKUP($O132,'Dept Head vs YTD group'!$A$5:$M$500,2,FALSE))</f>
        <v/>
      </c>
      <c r="B132" t="str">
        <f>IF($O132="","",VLOOKUP($O132,'Dept Head vs YTD group'!$A$5:$M$500,3,FALSE))</f>
        <v/>
      </c>
      <c r="C132" t="str">
        <f>IF($O132="","",VLOOKUP($O132,'Dept Head vs YTD group'!$A$5:$M$500,4,FALSE))</f>
        <v/>
      </c>
      <c r="D132" t="str">
        <f>IF($O132="","",VLOOKUP($O132,'Dept Head vs YTD group'!$A$5:$M$500,5,FALSE))</f>
        <v/>
      </c>
      <c r="E132" t="str">
        <f>IF($O132="","",VLOOKUP($O132,'Dept Head vs YTD group'!$A$5:$M$500,6,FALSE))</f>
        <v/>
      </c>
      <c r="F132" t="str">
        <f>IF($O132="","",VLOOKUP($O132,'Dept Head vs YTD group'!$A$5:$M$500,7,FALSE))</f>
        <v/>
      </c>
      <c r="G132" s="10" t="str">
        <f>IF($O132="","",VLOOKUP($O132,'Dept Head vs YTD group'!$A$5:$M$500,8,FALSE))</f>
        <v/>
      </c>
      <c r="H132" s="10" t="str">
        <f>IF($O132="","",VLOOKUP($O132,'Dept Head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IF($O133="","",VLOOKUP($O133,'Dept Head vs YTD group'!$A$5:$M$500,2,FALSE))</f>
        <v/>
      </c>
      <c r="B133" t="str">
        <f>IF($O133="","",VLOOKUP($O133,'Dept Head vs YTD group'!$A$5:$M$500,3,FALSE))</f>
        <v/>
      </c>
      <c r="C133" t="str">
        <f>IF($O133="","",VLOOKUP($O133,'Dept Head vs YTD group'!$A$5:$M$500,4,FALSE))</f>
        <v/>
      </c>
      <c r="D133" t="str">
        <f>IF($O133="","",VLOOKUP($O133,'Dept Head vs YTD group'!$A$5:$M$500,5,FALSE))</f>
        <v/>
      </c>
      <c r="E133" t="str">
        <f>IF($O133="","",VLOOKUP($O133,'Dept Head vs YTD group'!$A$5:$M$500,6,FALSE))</f>
        <v/>
      </c>
      <c r="F133" t="str">
        <f>IF($O133="","",VLOOKUP($O133,'Dept Head vs YTD group'!$A$5:$M$500,7,FALSE))</f>
        <v/>
      </c>
      <c r="G133" s="10" t="str">
        <f>IF($O133="","",VLOOKUP($O133,'Dept Head vs YTD group'!$A$5:$M$500,8,FALSE))</f>
        <v/>
      </c>
      <c r="H133" s="10" t="str">
        <f>IF($O133="","",VLOOKUP($O133,'Dept Head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IF($O134="","",VLOOKUP($O134,'Dept Head vs YTD group'!$A$5:$M$500,2,FALSE))</f>
        <v/>
      </c>
      <c r="B134" t="str">
        <f>IF($O134="","",VLOOKUP($O134,'Dept Head vs YTD group'!$A$5:$M$500,3,FALSE))</f>
        <v/>
      </c>
      <c r="C134" t="str">
        <f>IF($O134="","",VLOOKUP($O134,'Dept Head vs YTD group'!$A$5:$M$500,4,FALSE))</f>
        <v/>
      </c>
      <c r="D134" t="str">
        <f>IF($O134="","",VLOOKUP($O134,'Dept Head vs YTD group'!$A$5:$M$500,5,FALSE))</f>
        <v/>
      </c>
      <c r="E134" t="str">
        <f>IF($O134="","",VLOOKUP($O134,'Dept Head vs YTD group'!$A$5:$M$500,6,FALSE))</f>
        <v/>
      </c>
      <c r="F134" t="str">
        <f>IF($O134="","",VLOOKUP($O134,'Dept Head vs YTD group'!$A$5:$M$500,7,FALSE))</f>
        <v/>
      </c>
      <c r="G134" s="10" t="str">
        <f>IF($O134="","",VLOOKUP($O134,'Dept Head vs YTD group'!$A$5:$M$500,8,FALSE))</f>
        <v/>
      </c>
      <c r="H134" s="10" t="str">
        <f>IF($O134="","",VLOOKUP($O134,'Dept Head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IF($O135="","",VLOOKUP($O135,'Dept Head vs YTD group'!$A$5:$M$500,2,FALSE))</f>
        <v/>
      </c>
      <c r="B135" t="str">
        <f>IF($O135="","",VLOOKUP($O135,'Dept Head vs YTD group'!$A$5:$M$500,3,FALSE))</f>
        <v/>
      </c>
      <c r="C135" t="str">
        <f>IF($O135="","",VLOOKUP($O135,'Dept Head vs YTD group'!$A$5:$M$500,4,FALSE))</f>
        <v/>
      </c>
      <c r="D135" t="str">
        <f>IF($O135="","",VLOOKUP($O135,'Dept Head vs YTD group'!$A$5:$M$500,5,FALSE))</f>
        <v/>
      </c>
      <c r="E135" t="str">
        <f>IF($O135="","",VLOOKUP($O135,'Dept Head vs YTD group'!$A$5:$M$500,6,FALSE))</f>
        <v/>
      </c>
      <c r="F135" t="str">
        <f>IF($O135="","",VLOOKUP($O135,'Dept Head vs YTD group'!$A$5:$M$500,7,FALSE))</f>
        <v/>
      </c>
      <c r="G135" s="10" t="str">
        <f>IF($O135="","",VLOOKUP($O135,'Dept Head vs YTD group'!$A$5:$M$500,8,FALSE))</f>
        <v/>
      </c>
      <c r="H135" s="10" t="str">
        <f>IF($O135="","",VLOOKUP($O135,'Dept Head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IF($O136="","",VLOOKUP($O136,'Dept Head vs YTD group'!$A$5:$M$500,2,FALSE))</f>
        <v/>
      </c>
      <c r="B136" t="str">
        <f>IF($O136="","",VLOOKUP($O136,'Dept Head vs YTD group'!$A$5:$M$500,3,FALSE))</f>
        <v/>
      </c>
      <c r="C136" t="str">
        <f>IF($O136="","",VLOOKUP($O136,'Dept Head vs YTD group'!$A$5:$M$500,4,FALSE))</f>
        <v/>
      </c>
      <c r="D136" t="str">
        <f>IF($O136="","",VLOOKUP($O136,'Dept Head vs YTD group'!$A$5:$M$500,5,FALSE))</f>
        <v/>
      </c>
      <c r="E136" t="str">
        <f>IF($O136="","",VLOOKUP($O136,'Dept Head vs YTD group'!$A$5:$M$500,6,FALSE))</f>
        <v/>
      </c>
      <c r="F136" t="str">
        <f>IF($O136="","",VLOOKUP($O136,'Dept Head vs YTD group'!$A$5:$M$500,7,FALSE))</f>
        <v/>
      </c>
      <c r="G136" s="10" t="str">
        <f>IF($O136="","",VLOOKUP($O136,'Dept Head vs YTD group'!$A$5:$M$500,8,FALSE))</f>
        <v/>
      </c>
      <c r="H136" s="10" t="str">
        <f>IF($O136="","",VLOOKUP($O136,'Dept Head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IF($O137="","",VLOOKUP($O137,'Dept Head vs YTD group'!$A$5:$M$500,2,FALSE))</f>
        <v/>
      </c>
      <c r="B137" t="str">
        <f>IF($O137="","",VLOOKUP($O137,'Dept Head vs YTD group'!$A$5:$M$500,3,FALSE))</f>
        <v/>
      </c>
      <c r="C137" t="str">
        <f>IF($O137="","",VLOOKUP($O137,'Dept Head vs YTD group'!$A$5:$M$500,4,FALSE))</f>
        <v/>
      </c>
      <c r="D137" t="str">
        <f>IF($O137="","",VLOOKUP($O137,'Dept Head vs YTD group'!$A$5:$M$500,5,FALSE))</f>
        <v/>
      </c>
      <c r="E137" t="str">
        <f>IF($O137="","",VLOOKUP($O137,'Dept Head vs YTD group'!$A$5:$M$500,6,FALSE))</f>
        <v/>
      </c>
      <c r="F137" t="str">
        <f>IF($O137="","",VLOOKUP($O137,'Dept Head vs YTD group'!$A$5:$M$500,7,FALSE))</f>
        <v/>
      </c>
      <c r="G137" s="10" t="str">
        <f>IF($O137="","",VLOOKUP($O137,'Dept Head vs YTD group'!$A$5:$M$500,8,FALSE))</f>
        <v/>
      </c>
      <c r="H137" s="10" t="str">
        <f>IF($O137="","",VLOOKUP($O137,'Dept Head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IF($O138="","",VLOOKUP($O138,'Dept Head vs YTD group'!$A$5:$M$500,2,FALSE))</f>
        <v/>
      </c>
      <c r="B138" t="str">
        <f>IF($O138="","",VLOOKUP($O138,'Dept Head vs YTD group'!$A$5:$M$500,3,FALSE))</f>
        <v/>
      </c>
      <c r="C138" t="str">
        <f>IF($O138="","",VLOOKUP($O138,'Dept Head vs YTD group'!$A$5:$M$500,4,FALSE))</f>
        <v/>
      </c>
      <c r="D138" t="str">
        <f>IF($O138="","",VLOOKUP($O138,'Dept Head vs YTD group'!$A$5:$M$500,5,FALSE))</f>
        <v/>
      </c>
      <c r="E138" t="str">
        <f>IF($O138="","",VLOOKUP($O138,'Dept Head vs YTD group'!$A$5:$M$500,6,FALSE))</f>
        <v/>
      </c>
      <c r="F138" t="str">
        <f>IF($O138="","",VLOOKUP($O138,'Dept Head vs YTD group'!$A$5:$M$500,7,FALSE))</f>
        <v/>
      </c>
      <c r="G138" s="10" t="str">
        <f>IF($O138="","",VLOOKUP($O138,'Dept Head vs YTD group'!$A$5:$M$500,8,FALSE))</f>
        <v/>
      </c>
      <c r="H138" s="10" t="str">
        <f>IF($O138="","",VLOOKUP($O138,'Dept Head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IF($O139="","",VLOOKUP($O139,'Dept Head vs YTD group'!$A$5:$M$500,2,FALSE))</f>
        <v/>
      </c>
      <c r="B139" t="str">
        <f>IF($O139="","",VLOOKUP($O139,'Dept Head vs YTD group'!$A$5:$M$500,3,FALSE))</f>
        <v/>
      </c>
      <c r="C139" t="str">
        <f>IF($O139="","",VLOOKUP($O139,'Dept Head vs YTD group'!$A$5:$M$500,4,FALSE))</f>
        <v/>
      </c>
      <c r="D139" t="str">
        <f>IF($O139="","",VLOOKUP($O139,'Dept Head vs YTD group'!$A$5:$M$500,5,FALSE))</f>
        <v/>
      </c>
      <c r="E139" t="str">
        <f>IF($O139="","",VLOOKUP($O139,'Dept Head vs YTD group'!$A$5:$M$500,6,FALSE))</f>
        <v/>
      </c>
      <c r="F139" t="str">
        <f>IF($O139="","",VLOOKUP($O139,'Dept Head vs YTD group'!$A$5:$M$500,7,FALSE))</f>
        <v/>
      </c>
      <c r="G139" s="10" t="str">
        <f>IF($O139="","",VLOOKUP($O139,'Dept Head vs YTD group'!$A$5:$M$500,8,FALSE))</f>
        <v/>
      </c>
      <c r="H139" s="10" t="str">
        <f>IF($O139="","",VLOOKUP($O139,'Dept Head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IF($O140="","",VLOOKUP($O140,'Dept Head vs YTD group'!$A$5:$M$500,2,FALSE))</f>
        <v/>
      </c>
      <c r="B140" t="str">
        <f>IF($O140="","",VLOOKUP($O140,'Dept Head vs YTD group'!$A$5:$M$500,3,FALSE))</f>
        <v/>
      </c>
      <c r="C140" t="str">
        <f>IF($O140="","",VLOOKUP($O140,'Dept Head vs YTD group'!$A$5:$M$500,4,FALSE))</f>
        <v/>
      </c>
      <c r="D140" t="str">
        <f>IF($O140="","",VLOOKUP($O140,'Dept Head vs YTD group'!$A$5:$M$500,5,FALSE))</f>
        <v/>
      </c>
      <c r="E140" t="str">
        <f>IF($O140="","",VLOOKUP($O140,'Dept Head vs YTD group'!$A$5:$M$500,6,FALSE))</f>
        <v/>
      </c>
      <c r="F140" t="str">
        <f>IF($O140="","",VLOOKUP($O140,'Dept Head vs YTD group'!$A$5:$M$500,7,FALSE))</f>
        <v/>
      </c>
      <c r="G140" s="10" t="str">
        <f>IF($O140="","",VLOOKUP($O140,'Dept Head vs YTD group'!$A$5:$M$500,8,FALSE))</f>
        <v/>
      </c>
      <c r="H140" s="10" t="str">
        <f>IF($O140="","",VLOOKUP($O140,'Dept Head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IF($O141="","",VLOOKUP($O141,'Dept Head vs YTD group'!$A$5:$M$500,2,FALSE))</f>
        <v/>
      </c>
      <c r="B141" t="str">
        <f>IF($O141="","",VLOOKUP($O141,'Dept Head vs YTD group'!$A$5:$M$500,3,FALSE))</f>
        <v/>
      </c>
      <c r="C141" t="str">
        <f>IF($O141="","",VLOOKUP($O141,'Dept Head vs YTD group'!$A$5:$M$500,4,FALSE))</f>
        <v/>
      </c>
      <c r="D141" t="str">
        <f>IF($O141="","",VLOOKUP($O141,'Dept Head vs YTD group'!$A$5:$M$500,5,FALSE))</f>
        <v/>
      </c>
      <c r="E141" t="str">
        <f>IF($O141="","",VLOOKUP($O141,'Dept Head vs YTD group'!$A$5:$M$500,6,FALSE))</f>
        <v/>
      </c>
      <c r="F141" t="str">
        <f>IF($O141="","",VLOOKUP($O141,'Dept Head vs YTD group'!$A$5:$M$500,7,FALSE))</f>
        <v/>
      </c>
      <c r="G141" s="10" t="str">
        <f>IF($O141="","",VLOOKUP($O141,'Dept Head vs YTD group'!$A$5:$M$500,8,FALSE))</f>
        <v/>
      </c>
      <c r="H141" s="10" t="str">
        <f>IF($O141="","",VLOOKUP($O141,'Dept Head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IF($O142="","",VLOOKUP($O142,'Dept Head vs YTD group'!$A$5:$M$500,2,FALSE))</f>
        <v/>
      </c>
      <c r="B142" t="str">
        <f>IF($O142="","",VLOOKUP($O142,'Dept Head vs YTD group'!$A$5:$M$500,3,FALSE))</f>
        <v/>
      </c>
      <c r="C142" t="str">
        <f>IF($O142="","",VLOOKUP($O142,'Dept Head vs YTD group'!$A$5:$M$500,4,FALSE))</f>
        <v/>
      </c>
      <c r="D142" t="str">
        <f>IF($O142="","",VLOOKUP($O142,'Dept Head vs YTD group'!$A$5:$M$500,5,FALSE))</f>
        <v/>
      </c>
      <c r="E142" t="str">
        <f>IF($O142="","",VLOOKUP($O142,'Dept Head vs YTD group'!$A$5:$M$500,6,FALSE))</f>
        <v/>
      </c>
      <c r="F142" t="str">
        <f>IF($O142="","",VLOOKUP($O142,'Dept Head vs YTD group'!$A$5:$M$500,7,FALSE))</f>
        <v/>
      </c>
      <c r="G142" s="10" t="str">
        <f>IF($O142="","",VLOOKUP($O142,'Dept Head vs YTD group'!$A$5:$M$500,8,FALSE))</f>
        <v/>
      </c>
      <c r="H142" s="10" t="str">
        <f>IF($O142="","",VLOOKUP($O142,'Dept Head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IF($O143="","",VLOOKUP($O143,'Dept Head vs YTD group'!$A$5:$M$500,2,FALSE))</f>
        <v/>
      </c>
      <c r="B143" t="str">
        <f>IF($O143="","",VLOOKUP($O143,'Dept Head vs YTD group'!$A$5:$M$500,3,FALSE))</f>
        <v/>
      </c>
      <c r="C143" t="str">
        <f>IF($O143="","",VLOOKUP($O143,'Dept Head vs YTD group'!$A$5:$M$500,4,FALSE))</f>
        <v/>
      </c>
      <c r="D143" t="str">
        <f>IF($O143="","",VLOOKUP($O143,'Dept Head vs YTD group'!$A$5:$M$500,5,FALSE))</f>
        <v/>
      </c>
      <c r="E143" t="str">
        <f>IF($O143="","",VLOOKUP($O143,'Dept Head vs YTD group'!$A$5:$M$500,6,FALSE))</f>
        <v/>
      </c>
      <c r="F143" t="str">
        <f>IF($O143="","",VLOOKUP($O143,'Dept Head vs YTD group'!$A$5:$M$500,7,FALSE))</f>
        <v/>
      </c>
      <c r="G143" s="10" t="str">
        <f>IF($O143="","",VLOOKUP($O143,'Dept Head vs YTD group'!$A$5:$M$500,8,FALSE))</f>
        <v/>
      </c>
      <c r="H143" s="10" t="str">
        <f>IF($O143="","",VLOOKUP($O143,'Dept Head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IF($O144="","",VLOOKUP($O144,'Dept Head vs YTD group'!$A$5:$M$500,2,FALSE))</f>
        <v/>
      </c>
      <c r="B144" t="str">
        <f>IF($O144="","",VLOOKUP($O144,'Dept Head vs YTD group'!$A$5:$M$500,3,FALSE))</f>
        <v/>
      </c>
      <c r="C144" t="str">
        <f>IF($O144="","",VLOOKUP($O144,'Dept Head vs YTD group'!$A$5:$M$500,4,FALSE))</f>
        <v/>
      </c>
      <c r="D144" t="str">
        <f>IF($O144="","",VLOOKUP($O144,'Dept Head vs YTD group'!$A$5:$M$500,5,FALSE))</f>
        <v/>
      </c>
      <c r="E144" t="str">
        <f>IF($O144="","",VLOOKUP($O144,'Dept Head vs YTD group'!$A$5:$M$500,6,FALSE))</f>
        <v/>
      </c>
      <c r="F144" t="str">
        <f>IF($O144="","",VLOOKUP($O144,'Dept Head vs YTD group'!$A$5:$M$500,7,FALSE))</f>
        <v/>
      </c>
      <c r="G144" s="10" t="str">
        <f>IF($O144="","",VLOOKUP($O144,'Dept Head vs YTD group'!$A$5:$M$500,8,FALSE))</f>
        <v/>
      </c>
      <c r="H144" s="10" t="str">
        <f>IF($O144="","",VLOOKUP($O144,'Dept Head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IF($O145="","",VLOOKUP($O145,'Dept Head vs YTD group'!$A$5:$M$500,2,FALSE))</f>
        <v/>
      </c>
      <c r="B145" t="str">
        <f>IF($O145="","",VLOOKUP($O145,'Dept Head vs YTD group'!$A$5:$M$500,3,FALSE))</f>
        <v/>
      </c>
      <c r="C145" t="str">
        <f>IF($O145="","",VLOOKUP($O145,'Dept Head vs YTD group'!$A$5:$M$500,4,FALSE))</f>
        <v/>
      </c>
      <c r="D145" t="str">
        <f>IF($O145="","",VLOOKUP($O145,'Dept Head vs YTD group'!$A$5:$M$500,5,FALSE))</f>
        <v/>
      </c>
      <c r="E145" t="str">
        <f>IF($O145="","",VLOOKUP($O145,'Dept Head vs YTD group'!$A$5:$M$500,6,FALSE))</f>
        <v/>
      </c>
      <c r="F145" t="str">
        <f>IF($O145="","",VLOOKUP($O145,'Dept Head vs YTD group'!$A$5:$M$500,7,FALSE))</f>
        <v/>
      </c>
      <c r="G145" s="10" t="str">
        <f>IF($O145="","",VLOOKUP($O145,'Dept Head vs YTD group'!$A$5:$M$500,8,FALSE))</f>
        <v/>
      </c>
      <c r="H145" s="10" t="str">
        <f>IF($O145="","",VLOOKUP($O145,'Dept Head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IF($O146="","",VLOOKUP($O146,'Dept Head vs YTD group'!$A$5:$M$500,2,FALSE))</f>
        <v/>
      </c>
      <c r="B146" t="str">
        <f>IF($O146="","",VLOOKUP($O146,'Dept Head vs YTD group'!$A$5:$M$500,3,FALSE))</f>
        <v/>
      </c>
      <c r="C146" t="str">
        <f>IF($O146="","",VLOOKUP($O146,'Dept Head vs YTD group'!$A$5:$M$500,4,FALSE))</f>
        <v/>
      </c>
      <c r="D146" t="str">
        <f>IF($O146="","",VLOOKUP($O146,'Dept Head vs YTD group'!$A$5:$M$500,5,FALSE))</f>
        <v/>
      </c>
      <c r="E146" t="str">
        <f>IF($O146="","",VLOOKUP($O146,'Dept Head vs YTD group'!$A$5:$M$500,6,FALSE))</f>
        <v/>
      </c>
      <c r="F146" t="str">
        <f>IF($O146="","",VLOOKUP($O146,'Dept Head vs YTD group'!$A$5:$M$500,7,FALSE))</f>
        <v/>
      </c>
      <c r="G146" s="10" t="str">
        <f>IF($O146="","",VLOOKUP($O146,'Dept Head vs YTD group'!$A$5:$M$500,8,FALSE))</f>
        <v/>
      </c>
      <c r="H146" s="10" t="str">
        <f>IF($O146="","",VLOOKUP($O146,'Dept Head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IF($O147="","",VLOOKUP($O147,'Dept Head vs YTD group'!$A$5:$M$500,2,FALSE))</f>
        <v/>
      </c>
      <c r="B147" t="str">
        <f>IF($O147="","",VLOOKUP($O147,'Dept Head vs YTD group'!$A$5:$M$500,3,FALSE))</f>
        <v/>
      </c>
      <c r="C147" t="str">
        <f>IF($O147="","",VLOOKUP($O147,'Dept Head vs YTD group'!$A$5:$M$500,4,FALSE))</f>
        <v/>
      </c>
      <c r="D147" t="str">
        <f>IF($O147="","",VLOOKUP($O147,'Dept Head vs YTD group'!$A$5:$M$500,5,FALSE))</f>
        <v/>
      </c>
      <c r="E147" t="str">
        <f>IF($O147="","",VLOOKUP($O147,'Dept Head vs YTD group'!$A$5:$M$500,6,FALSE))</f>
        <v/>
      </c>
      <c r="F147" t="str">
        <f>IF($O147="","",VLOOKUP($O147,'Dept Head vs YTD group'!$A$5:$M$500,7,FALSE))</f>
        <v/>
      </c>
      <c r="G147" s="10" t="str">
        <f>IF($O147="","",VLOOKUP($O147,'Dept Head vs YTD group'!$A$5:$M$500,8,FALSE))</f>
        <v/>
      </c>
      <c r="H147" s="10" t="str">
        <f>IF($O147="","",VLOOKUP($O147,'Dept Head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IF($O148="","",VLOOKUP($O148,'Dept Head vs YTD group'!$A$5:$M$500,2,FALSE))</f>
        <v/>
      </c>
      <c r="B148" t="str">
        <f>IF($O148="","",VLOOKUP($O148,'Dept Head vs YTD group'!$A$5:$M$500,3,FALSE))</f>
        <v/>
      </c>
      <c r="C148" t="str">
        <f>IF($O148="","",VLOOKUP($O148,'Dept Head vs YTD group'!$A$5:$M$500,4,FALSE))</f>
        <v/>
      </c>
      <c r="D148" t="str">
        <f>IF($O148="","",VLOOKUP($O148,'Dept Head vs YTD group'!$A$5:$M$500,5,FALSE))</f>
        <v/>
      </c>
      <c r="E148" t="str">
        <f>IF($O148="","",VLOOKUP($O148,'Dept Head vs YTD group'!$A$5:$M$500,6,FALSE))</f>
        <v/>
      </c>
      <c r="F148" t="str">
        <f>IF($O148="","",VLOOKUP($O148,'Dept Head vs YTD group'!$A$5:$M$500,7,FALSE))</f>
        <v/>
      </c>
      <c r="G148" s="10" t="str">
        <f>IF($O148="","",VLOOKUP($O148,'Dept Head vs YTD group'!$A$5:$M$500,8,FALSE))</f>
        <v/>
      </c>
      <c r="H148" s="10" t="str">
        <f>IF($O148="","",VLOOKUP($O148,'Dept Head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IF($O149="","",VLOOKUP($O149,'Dept Head vs YTD group'!$A$5:$M$500,2,FALSE))</f>
        <v/>
      </c>
      <c r="B149" t="str">
        <f>IF($O149="","",VLOOKUP($O149,'Dept Head vs YTD group'!$A$5:$M$500,3,FALSE))</f>
        <v/>
      </c>
      <c r="C149" t="str">
        <f>IF($O149="","",VLOOKUP($O149,'Dept Head vs YTD group'!$A$5:$M$500,4,FALSE))</f>
        <v/>
      </c>
      <c r="D149" t="str">
        <f>IF($O149="","",VLOOKUP($O149,'Dept Head vs YTD group'!$A$5:$M$500,5,FALSE))</f>
        <v/>
      </c>
      <c r="E149" t="str">
        <f>IF($O149="","",VLOOKUP($O149,'Dept Head vs YTD group'!$A$5:$M$500,6,FALSE))</f>
        <v/>
      </c>
      <c r="F149" t="str">
        <f>IF($O149="","",VLOOKUP($O149,'Dept Head vs YTD group'!$A$5:$M$500,7,FALSE))</f>
        <v/>
      </c>
      <c r="G149" s="10" t="str">
        <f>IF($O149="","",VLOOKUP($O149,'Dept Head vs YTD group'!$A$5:$M$500,8,FALSE))</f>
        <v/>
      </c>
      <c r="H149" s="10" t="str">
        <f>IF($O149="","",VLOOKUP($O149,'Dept Head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IF($O150="","",VLOOKUP($O150,'Dept Head vs YTD group'!$A$5:$M$500,2,FALSE))</f>
        <v/>
      </c>
      <c r="B150" t="str">
        <f>IF($O150="","",VLOOKUP($O150,'Dept Head vs YTD group'!$A$5:$M$500,3,FALSE))</f>
        <v/>
      </c>
      <c r="C150" t="str">
        <f>IF($O150="","",VLOOKUP($O150,'Dept Head vs YTD group'!$A$5:$M$500,4,FALSE))</f>
        <v/>
      </c>
      <c r="D150" t="str">
        <f>IF($O150="","",VLOOKUP($O150,'Dept Head vs YTD group'!$A$5:$M$500,5,FALSE))</f>
        <v/>
      </c>
      <c r="E150" t="str">
        <f>IF($O150="","",VLOOKUP($O150,'Dept Head vs YTD group'!$A$5:$M$500,6,FALSE))</f>
        <v/>
      </c>
      <c r="F150" t="str">
        <f>IF($O150="","",VLOOKUP($O150,'Dept Head vs YTD group'!$A$5:$M$500,7,FALSE))</f>
        <v/>
      </c>
      <c r="G150" s="10" t="str">
        <f>IF($O150="","",VLOOKUP($O150,'Dept Head vs YTD group'!$A$5:$M$500,8,FALSE))</f>
        <v/>
      </c>
      <c r="H150" s="10" t="str">
        <f>IF($O150="","",VLOOKUP($O150,'Dept Head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IF($O151="","",VLOOKUP($O151,'Dept Head vs YTD group'!$A$5:$M$500,2,FALSE))</f>
        <v/>
      </c>
      <c r="B151" t="str">
        <f>IF($O151="","",VLOOKUP($O151,'Dept Head vs YTD group'!$A$5:$M$500,3,FALSE))</f>
        <v/>
      </c>
      <c r="C151" t="str">
        <f>IF($O151="","",VLOOKUP($O151,'Dept Head vs YTD group'!$A$5:$M$500,4,FALSE))</f>
        <v/>
      </c>
      <c r="D151" t="str">
        <f>IF($O151="","",VLOOKUP($O151,'Dept Head vs YTD group'!$A$5:$M$500,5,FALSE))</f>
        <v/>
      </c>
      <c r="E151" t="str">
        <f>IF($O151="","",VLOOKUP($O151,'Dept Head vs YTD group'!$A$5:$M$500,6,FALSE))</f>
        <v/>
      </c>
      <c r="F151" t="str">
        <f>IF($O151="","",VLOOKUP($O151,'Dept Head vs YTD group'!$A$5:$M$500,7,FALSE))</f>
        <v/>
      </c>
      <c r="G151" s="10" t="str">
        <f>IF($O151="","",VLOOKUP($O151,'Dept Head vs YTD group'!$A$5:$M$500,8,FALSE))</f>
        <v/>
      </c>
      <c r="H151" s="10" t="str">
        <f>IF($O151="","",VLOOKUP($O151,'Dept Head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IF($O152="","",VLOOKUP($O152,'Dept Head vs YTD group'!$A$5:$M$500,2,FALSE))</f>
        <v/>
      </c>
      <c r="B152" t="str">
        <f>IF($O152="","",VLOOKUP($O152,'Dept Head vs YTD group'!$A$5:$M$500,3,FALSE))</f>
        <v/>
      </c>
      <c r="C152" t="str">
        <f>IF($O152="","",VLOOKUP($O152,'Dept Head vs YTD group'!$A$5:$M$500,4,FALSE))</f>
        <v/>
      </c>
      <c r="D152" t="str">
        <f>IF($O152="","",VLOOKUP($O152,'Dept Head vs YTD group'!$A$5:$M$500,5,FALSE))</f>
        <v/>
      </c>
      <c r="E152" t="str">
        <f>IF($O152="","",VLOOKUP($O152,'Dept Head vs YTD group'!$A$5:$M$500,6,FALSE))</f>
        <v/>
      </c>
      <c r="F152" t="str">
        <f>IF($O152="","",VLOOKUP($O152,'Dept Head vs YTD group'!$A$5:$M$500,7,FALSE))</f>
        <v/>
      </c>
      <c r="G152" s="10" t="str">
        <f>IF($O152="","",VLOOKUP($O152,'Dept Head vs YTD group'!$A$5:$M$500,8,FALSE))</f>
        <v/>
      </c>
      <c r="H152" s="10" t="str">
        <f>IF($O152="","",VLOOKUP($O152,'Dept Head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IF($O153="","",VLOOKUP($O153,'Dept Head vs YTD group'!$A$5:$M$500,2,FALSE))</f>
        <v/>
      </c>
      <c r="B153" t="str">
        <f>IF($O153="","",VLOOKUP($O153,'Dept Head vs YTD group'!$A$5:$M$500,3,FALSE))</f>
        <v/>
      </c>
      <c r="C153" t="str">
        <f>IF($O153="","",VLOOKUP($O153,'Dept Head vs YTD group'!$A$5:$M$500,4,FALSE))</f>
        <v/>
      </c>
      <c r="D153" t="str">
        <f>IF($O153="","",VLOOKUP($O153,'Dept Head vs YTD group'!$A$5:$M$500,5,FALSE))</f>
        <v/>
      </c>
      <c r="E153" t="str">
        <f>IF($O153="","",VLOOKUP($O153,'Dept Head vs YTD group'!$A$5:$M$500,6,FALSE))</f>
        <v/>
      </c>
      <c r="F153" t="str">
        <f>IF($O153="","",VLOOKUP($O153,'Dept Head vs YTD group'!$A$5:$M$500,7,FALSE))</f>
        <v/>
      </c>
      <c r="G153" s="10" t="str">
        <f>IF($O153="","",VLOOKUP($O153,'Dept Head vs YTD group'!$A$5:$M$500,8,FALSE))</f>
        <v/>
      </c>
      <c r="H153" s="10" t="str">
        <f>IF($O153="","",VLOOKUP($O153,'Dept Head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IF($O154="","",VLOOKUP($O154,'Dept Head vs YTD group'!$A$5:$M$500,2,FALSE))</f>
        <v/>
      </c>
      <c r="B154" t="str">
        <f>IF($O154="","",VLOOKUP($O154,'Dept Head vs YTD group'!$A$5:$M$500,3,FALSE))</f>
        <v/>
      </c>
      <c r="C154" t="str">
        <f>IF($O154="","",VLOOKUP($O154,'Dept Head vs YTD group'!$A$5:$M$500,4,FALSE))</f>
        <v/>
      </c>
      <c r="D154" t="str">
        <f>IF($O154="","",VLOOKUP($O154,'Dept Head vs YTD group'!$A$5:$M$500,5,FALSE))</f>
        <v/>
      </c>
      <c r="E154" t="str">
        <f>IF($O154="","",VLOOKUP($O154,'Dept Head vs YTD group'!$A$5:$M$500,6,FALSE))</f>
        <v/>
      </c>
      <c r="F154" t="str">
        <f>IF($O154="","",VLOOKUP($O154,'Dept Head vs YTD group'!$A$5:$M$500,7,FALSE))</f>
        <v/>
      </c>
      <c r="G154" s="10" t="str">
        <f>IF($O154="","",VLOOKUP($O154,'Dept Head vs YTD group'!$A$5:$M$500,8,FALSE))</f>
        <v/>
      </c>
      <c r="H154" s="10" t="str">
        <f>IF($O154="","",VLOOKUP($O154,'Dept Head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IF($O155="","",VLOOKUP($O155,'Dept Head vs YTD group'!$A$5:$M$500,2,FALSE))</f>
        <v/>
      </c>
      <c r="B155" t="str">
        <f>IF($O155="","",VLOOKUP($O155,'Dept Head vs YTD group'!$A$5:$M$500,3,FALSE))</f>
        <v/>
      </c>
      <c r="C155" t="str">
        <f>IF($O155="","",VLOOKUP($O155,'Dept Head vs YTD group'!$A$5:$M$500,4,FALSE))</f>
        <v/>
      </c>
      <c r="D155" t="str">
        <f>IF($O155="","",VLOOKUP($O155,'Dept Head vs YTD group'!$A$5:$M$500,5,FALSE))</f>
        <v/>
      </c>
      <c r="E155" t="str">
        <f>IF($O155="","",VLOOKUP($O155,'Dept Head vs YTD group'!$A$5:$M$500,6,FALSE))</f>
        <v/>
      </c>
      <c r="F155" t="str">
        <f>IF($O155="","",VLOOKUP($O155,'Dept Head vs YTD group'!$A$5:$M$500,7,FALSE))</f>
        <v/>
      </c>
      <c r="G155" s="10" t="str">
        <f>IF($O155="","",VLOOKUP($O155,'Dept Head vs YTD group'!$A$5:$M$500,8,FALSE))</f>
        <v/>
      </c>
      <c r="H155" s="10" t="str">
        <f>IF($O155="","",VLOOKUP($O155,'Dept Head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IF($O156="","",VLOOKUP($O156,'Dept Head vs YTD group'!$A$5:$M$500,2,FALSE))</f>
        <v/>
      </c>
      <c r="B156" t="str">
        <f>IF($O156="","",VLOOKUP($O156,'Dept Head vs YTD group'!$A$5:$M$500,3,FALSE))</f>
        <v/>
      </c>
      <c r="C156" t="str">
        <f>IF($O156="","",VLOOKUP($O156,'Dept Head vs YTD group'!$A$5:$M$500,4,FALSE))</f>
        <v/>
      </c>
      <c r="D156" t="str">
        <f>IF($O156="","",VLOOKUP($O156,'Dept Head vs YTD group'!$A$5:$M$500,5,FALSE))</f>
        <v/>
      </c>
      <c r="E156" t="str">
        <f>IF($O156="","",VLOOKUP($O156,'Dept Head vs YTD group'!$A$5:$M$500,6,FALSE))</f>
        <v/>
      </c>
      <c r="F156" t="str">
        <f>IF($O156="","",VLOOKUP($O156,'Dept Head vs YTD group'!$A$5:$M$500,7,FALSE))</f>
        <v/>
      </c>
      <c r="G156" s="10" t="str">
        <f>IF($O156="","",VLOOKUP($O156,'Dept Head vs YTD group'!$A$5:$M$500,8,FALSE))</f>
        <v/>
      </c>
      <c r="H156" s="10" t="str">
        <f>IF($O156="","",VLOOKUP($O156,'Dept Head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IF($O157="","",VLOOKUP($O157,'Dept Head vs YTD group'!$A$5:$M$500,2,FALSE))</f>
        <v/>
      </c>
      <c r="B157" t="str">
        <f>IF($O157="","",VLOOKUP($O157,'Dept Head vs YTD group'!$A$5:$M$500,3,FALSE))</f>
        <v/>
      </c>
      <c r="C157" t="str">
        <f>IF($O157="","",VLOOKUP($O157,'Dept Head vs YTD group'!$A$5:$M$500,4,FALSE))</f>
        <v/>
      </c>
      <c r="D157" t="str">
        <f>IF($O157="","",VLOOKUP($O157,'Dept Head vs YTD group'!$A$5:$M$500,5,FALSE))</f>
        <v/>
      </c>
      <c r="E157" t="str">
        <f>IF($O157="","",VLOOKUP($O157,'Dept Head vs YTD group'!$A$5:$M$500,6,FALSE))</f>
        <v/>
      </c>
      <c r="F157" t="str">
        <f>IF($O157="","",VLOOKUP($O157,'Dept Head vs YTD group'!$A$5:$M$500,7,FALSE))</f>
        <v/>
      </c>
      <c r="G157" s="10" t="str">
        <f>IF($O157="","",VLOOKUP($O157,'Dept Head vs YTD group'!$A$5:$M$500,8,FALSE))</f>
        <v/>
      </c>
      <c r="H157" s="10" t="str">
        <f>IF($O157="","",VLOOKUP($O157,'Dept Head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IF($O158="","",VLOOKUP($O158,'Dept Head vs YTD group'!$A$5:$M$500,2,FALSE))</f>
        <v/>
      </c>
      <c r="B158" t="str">
        <f>IF($O158="","",VLOOKUP($O158,'Dept Head vs YTD group'!$A$5:$M$500,3,FALSE))</f>
        <v/>
      </c>
      <c r="C158" t="str">
        <f>IF($O158="","",VLOOKUP($O158,'Dept Head vs YTD group'!$A$5:$M$500,4,FALSE))</f>
        <v/>
      </c>
      <c r="D158" t="str">
        <f>IF($O158="","",VLOOKUP($O158,'Dept Head vs YTD group'!$A$5:$M$500,5,FALSE))</f>
        <v/>
      </c>
      <c r="E158" t="str">
        <f>IF($O158="","",VLOOKUP($O158,'Dept Head vs YTD group'!$A$5:$M$500,6,FALSE))</f>
        <v/>
      </c>
      <c r="F158" t="str">
        <f>IF($O158="","",VLOOKUP($O158,'Dept Head vs YTD group'!$A$5:$M$500,7,FALSE))</f>
        <v/>
      </c>
      <c r="G158" s="10" t="str">
        <f>IF($O158="","",VLOOKUP($O158,'Dept Head vs YTD group'!$A$5:$M$500,8,FALSE))</f>
        <v/>
      </c>
      <c r="H158" s="10" t="str">
        <f>IF($O158="","",VLOOKUP($O158,'Dept Head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IF($O159="","",VLOOKUP($O159,'Dept Head vs YTD group'!$A$5:$M$500,2,FALSE))</f>
        <v/>
      </c>
      <c r="B159" t="str">
        <f>IF($O159="","",VLOOKUP($O159,'Dept Head vs YTD group'!$A$5:$M$500,3,FALSE))</f>
        <v/>
      </c>
      <c r="C159" t="str">
        <f>IF($O159="","",VLOOKUP($O159,'Dept Head vs YTD group'!$A$5:$M$500,4,FALSE))</f>
        <v/>
      </c>
      <c r="D159" t="str">
        <f>IF($O159="","",VLOOKUP($O159,'Dept Head vs YTD group'!$A$5:$M$500,5,FALSE))</f>
        <v/>
      </c>
      <c r="E159" t="str">
        <f>IF($O159="","",VLOOKUP($O159,'Dept Head vs YTD group'!$A$5:$M$500,6,FALSE))</f>
        <v/>
      </c>
      <c r="F159" t="str">
        <f>IF($O159="","",VLOOKUP($O159,'Dept Head vs YTD group'!$A$5:$M$500,7,FALSE))</f>
        <v/>
      </c>
      <c r="G159" s="10" t="str">
        <f>IF($O159="","",VLOOKUP($O159,'Dept Head vs YTD group'!$A$5:$M$500,8,FALSE))</f>
        <v/>
      </c>
      <c r="H159" s="10" t="str">
        <f>IF($O159="","",VLOOKUP($O159,'Dept Head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IF($O160="","",VLOOKUP($O160,'Dept Head vs YTD group'!$A$5:$M$500,2,FALSE))</f>
        <v/>
      </c>
      <c r="B160" t="str">
        <f>IF($O160="","",VLOOKUP($O160,'Dept Head vs YTD group'!$A$5:$M$500,3,FALSE))</f>
        <v/>
      </c>
      <c r="C160" t="str">
        <f>IF($O160="","",VLOOKUP($O160,'Dept Head vs YTD group'!$A$5:$M$500,4,FALSE))</f>
        <v/>
      </c>
      <c r="D160" t="str">
        <f>IF($O160="","",VLOOKUP($O160,'Dept Head vs YTD group'!$A$5:$M$500,5,FALSE))</f>
        <v/>
      </c>
      <c r="E160" t="str">
        <f>IF($O160="","",VLOOKUP($O160,'Dept Head vs YTD group'!$A$5:$M$500,6,FALSE))</f>
        <v/>
      </c>
      <c r="F160" t="str">
        <f>IF($O160="","",VLOOKUP($O160,'Dept Head vs YTD group'!$A$5:$M$500,7,FALSE))</f>
        <v/>
      </c>
      <c r="G160" s="10" t="str">
        <f>IF($O160="","",VLOOKUP($O160,'Dept Head vs YTD group'!$A$5:$M$500,8,FALSE))</f>
        <v/>
      </c>
      <c r="H160" s="10" t="str">
        <f>IF($O160="","",VLOOKUP($O160,'Dept Head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IF($O161="","",VLOOKUP($O161,'Dept Head vs YTD group'!$A$5:$M$500,2,FALSE))</f>
        <v/>
      </c>
      <c r="B161" t="str">
        <f>IF($O161="","",VLOOKUP($O161,'Dept Head vs YTD group'!$A$5:$M$500,3,FALSE))</f>
        <v/>
      </c>
      <c r="C161" t="str">
        <f>IF($O161="","",VLOOKUP($O161,'Dept Head vs YTD group'!$A$5:$M$500,4,FALSE))</f>
        <v/>
      </c>
      <c r="D161" t="str">
        <f>IF($O161="","",VLOOKUP($O161,'Dept Head vs YTD group'!$A$5:$M$500,5,FALSE))</f>
        <v/>
      </c>
      <c r="E161" t="str">
        <f>IF($O161="","",VLOOKUP($O161,'Dept Head vs YTD group'!$A$5:$M$500,6,FALSE))</f>
        <v/>
      </c>
      <c r="F161" t="str">
        <f>IF($O161="","",VLOOKUP($O161,'Dept Head vs YTD group'!$A$5:$M$500,7,FALSE))</f>
        <v/>
      </c>
      <c r="G161" s="10" t="str">
        <f>IF($O161="","",VLOOKUP($O161,'Dept Head vs YTD group'!$A$5:$M$500,8,FALSE))</f>
        <v/>
      </c>
      <c r="H161" s="10" t="str">
        <f>IF($O161="","",VLOOKUP($O161,'Dept Head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IF($O162="","",VLOOKUP($O162,'Dept Head vs YTD group'!$A$5:$M$500,2,FALSE))</f>
        <v/>
      </c>
      <c r="B162" t="str">
        <f>IF($O162="","",VLOOKUP($O162,'Dept Head vs YTD group'!$A$5:$M$500,3,FALSE))</f>
        <v/>
      </c>
      <c r="C162" t="str">
        <f>IF($O162="","",VLOOKUP($O162,'Dept Head vs YTD group'!$A$5:$M$500,4,FALSE))</f>
        <v/>
      </c>
      <c r="D162" t="str">
        <f>IF($O162="","",VLOOKUP($O162,'Dept Head vs YTD group'!$A$5:$M$500,5,FALSE))</f>
        <v/>
      </c>
      <c r="E162" t="str">
        <f>IF($O162="","",VLOOKUP($O162,'Dept Head vs YTD group'!$A$5:$M$500,6,FALSE))</f>
        <v/>
      </c>
      <c r="F162" t="str">
        <f>IF($O162="","",VLOOKUP($O162,'Dept Head vs YTD group'!$A$5:$M$500,7,FALSE))</f>
        <v/>
      </c>
      <c r="G162" s="10" t="str">
        <f>IF($O162="","",VLOOKUP($O162,'Dept Head vs YTD group'!$A$5:$M$500,8,FALSE))</f>
        <v/>
      </c>
      <c r="H162" s="10" t="str">
        <f>IF($O162="","",VLOOKUP($O162,'Dept Head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IF($O163="","",VLOOKUP($O163,'Dept Head vs YTD group'!$A$5:$M$500,2,FALSE))</f>
        <v/>
      </c>
      <c r="B163" t="str">
        <f>IF($O163="","",VLOOKUP($O163,'Dept Head vs YTD group'!$A$5:$M$500,3,FALSE))</f>
        <v/>
      </c>
      <c r="C163" t="str">
        <f>IF($O163="","",VLOOKUP($O163,'Dept Head vs YTD group'!$A$5:$M$500,4,FALSE))</f>
        <v/>
      </c>
      <c r="D163" t="str">
        <f>IF($O163="","",VLOOKUP($O163,'Dept Head vs YTD group'!$A$5:$M$500,5,FALSE))</f>
        <v/>
      </c>
      <c r="E163" t="str">
        <f>IF($O163="","",VLOOKUP($O163,'Dept Head vs YTD group'!$A$5:$M$500,6,FALSE))</f>
        <v/>
      </c>
      <c r="F163" t="str">
        <f>IF($O163="","",VLOOKUP($O163,'Dept Head vs YTD group'!$A$5:$M$500,7,FALSE))</f>
        <v/>
      </c>
      <c r="G163" s="10" t="str">
        <f>IF($O163="","",VLOOKUP($O163,'Dept Head vs YTD group'!$A$5:$M$500,8,FALSE))</f>
        <v/>
      </c>
      <c r="H163" s="10" t="str">
        <f>IF($O163="","",VLOOKUP($O163,'Dept Head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IF($O164="","",VLOOKUP($O164,'Dept Head vs YTD group'!$A$5:$M$500,2,FALSE))</f>
        <v/>
      </c>
      <c r="B164" t="str">
        <f>IF($O164="","",VLOOKUP($O164,'Dept Head vs YTD group'!$A$5:$M$500,3,FALSE))</f>
        <v/>
      </c>
      <c r="C164" t="str">
        <f>IF($O164="","",VLOOKUP($O164,'Dept Head vs YTD group'!$A$5:$M$500,4,FALSE))</f>
        <v/>
      </c>
      <c r="D164" t="str">
        <f>IF($O164="","",VLOOKUP($O164,'Dept Head vs YTD group'!$A$5:$M$500,5,FALSE))</f>
        <v/>
      </c>
      <c r="E164" t="str">
        <f>IF($O164="","",VLOOKUP($O164,'Dept Head vs YTD group'!$A$5:$M$500,6,FALSE))</f>
        <v/>
      </c>
      <c r="F164" t="str">
        <f>IF($O164="","",VLOOKUP($O164,'Dept Head vs YTD group'!$A$5:$M$500,7,FALSE))</f>
        <v/>
      </c>
      <c r="G164" s="10" t="str">
        <f>IF($O164="","",VLOOKUP($O164,'Dept Head vs YTD group'!$A$5:$M$500,8,FALSE))</f>
        <v/>
      </c>
      <c r="H164" s="10" t="str">
        <f>IF($O164="","",VLOOKUP($O164,'Dept Head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IF($O165="","",VLOOKUP($O165,'Dept Head vs YTD group'!$A$5:$M$500,2,FALSE))</f>
        <v/>
      </c>
      <c r="B165" t="str">
        <f>IF($O165="","",VLOOKUP($O165,'Dept Head vs YTD group'!$A$5:$M$500,3,FALSE))</f>
        <v/>
      </c>
      <c r="C165" t="str">
        <f>IF($O165="","",VLOOKUP($O165,'Dept Head vs YTD group'!$A$5:$M$500,4,FALSE))</f>
        <v/>
      </c>
      <c r="D165" t="str">
        <f>IF($O165="","",VLOOKUP($O165,'Dept Head vs YTD group'!$A$5:$M$500,5,FALSE))</f>
        <v/>
      </c>
      <c r="E165" t="str">
        <f>IF($O165="","",VLOOKUP($O165,'Dept Head vs YTD group'!$A$5:$M$500,6,FALSE))</f>
        <v/>
      </c>
      <c r="F165" t="str">
        <f>IF($O165="","",VLOOKUP($O165,'Dept Head vs YTD group'!$A$5:$M$500,7,FALSE))</f>
        <v/>
      </c>
      <c r="G165" s="10" t="str">
        <f>IF($O165="","",VLOOKUP($O165,'Dept Head vs YTD group'!$A$5:$M$500,8,FALSE))</f>
        <v/>
      </c>
      <c r="H165" s="10" t="str">
        <f>IF($O165="","",VLOOKUP($O165,'Dept Head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IF($O166="","",VLOOKUP($O166,'Dept Head vs YTD group'!$A$5:$M$500,2,FALSE))</f>
        <v/>
      </c>
      <c r="B166" t="str">
        <f>IF($O166="","",VLOOKUP($O166,'Dept Head vs YTD group'!$A$5:$M$500,3,FALSE))</f>
        <v/>
      </c>
      <c r="C166" t="str">
        <f>IF($O166="","",VLOOKUP($O166,'Dept Head vs YTD group'!$A$5:$M$500,4,FALSE))</f>
        <v/>
      </c>
      <c r="D166" t="str">
        <f>IF($O166="","",VLOOKUP($O166,'Dept Head vs YTD group'!$A$5:$M$500,5,FALSE))</f>
        <v/>
      </c>
      <c r="E166" t="str">
        <f>IF($O166="","",VLOOKUP($O166,'Dept Head vs YTD group'!$A$5:$M$500,6,FALSE))</f>
        <v/>
      </c>
      <c r="F166" t="str">
        <f>IF($O166="","",VLOOKUP($O166,'Dept Head vs YTD group'!$A$5:$M$500,7,FALSE))</f>
        <v/>
      </c>
      <c r="G166" s="10" t="str">
        <f>IF($O166="","",VLOOKUP($O166,'Dept Head vs YTD group'!$A$5:$M$500,8,FALSE))</f>
        <v/>
      </c>
      <c r="H166" s="10" t="str">
        <f>IF($O166="","",VLOOKUP($O166,'Dept Head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IF($O167="","",VLOOKUP($O167,'Dept Head vs YTD group'!$A$5:$M$500,2,FALSE))</f>
        <v/>
      </c>
      <c r="B167" t="str">
        <f>IF($O167="","",VLOOKUP($O167,'Dept Head vs YTD group'!$A$5:$M$500,3,FALSE))</f>
        <v/>
      </c>
      <c r="C167" t="str">
        <f>IF($O167="","",VLOOKUP($O167,'Dept Head vs YTD group'!$A$5:$M$500,4,FALSE))</f>
        <v/>
      </c>
      <c r="D167" t="str">
        <f>IF($O167="","",VLOOKUP($O167,'Dept Head vs YTD group'!$A$5:$M$500,5,FALSE))</f>
        <v/>
      </c>
      <c r="E167" t="str">
        <f>IF($O167="","",VLOOKUP($O167,'Dept Head vs YTD group'!$A$5:$M$500,6,FALSE))</f>
        <v/>
      </c>
      <c r="F167" t="str">
        <f>IF($O167="","",VLOOKUP($O167,'Dept Head vs YTD group'!$A$5:$M$500,7,FALSE))</f>
        <v/>
      </c>
      <c r="G167" s="10" t="str">
        <f>IF($O167="","",VLOOKUP($O167,'Dept Head vs YTD group'!$A$5:$M$500,8,FALSE))</f>
        <v/>
      </c>
      <c r="H167" s="10" t="str">
        <f>IF($O167="","",VLOOKUP($O167,'Dept Head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IF($O168="","",VLOOKUP($O168,'Dept Head vs YTD group'!$A$5:$M$500,2,FALSE))</f>
        <v/>
      </c>
      <c r="B168" t="str">
        <f>IF($O168="","",VLOOKUP($O168,'Dept Head vs YTD group'!$A$5:$M$500,3,FALSE))</f>
        <v/>
      </c>
      <c r="C168" t="str">
        <f>IF($O168="","",VLOOKUP($O168,'Dept Head vs YTD group'!$A$5:$M$500,4,FALSE))</f>
        <v/>
      </c>
      <c r="D168" t="str">
        <f>IF($O168="","",VLOOKUP($O168,'Dept Head vs YTD group'!$A$5:$M$500,5,FALSE))</f>
        <v/>
      </c>
      <c r="E168" t="str">
        <f>IF($O168="","",VLOOKUP($O168,'Dept Head vs YTD group'!$A$5:$M$500,6,FALSE))</f>
        <v/>
      </c>
      <c r="F168" t="str">
        <f>IF($O168="","",VLOOKUP($O168,'Dept Head vs YTD group'!$A$5:$M$500,7,FALSE))</f>
        <v/>
      </c>
      <c r="G168" s="10" t="str">
        <f>IF($O168="","",VLOOKUP($O168,'Dept Head vs YTD group'!$A$5:$M$500,8,FALSE))</f>
        <v/>
      </c>
      <c r="H168" s="10" t="str">
        <f>IF($O168="","",VLOOKUP($O168,'Dept Head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IF($O169="","",VLOOKUP($O169,'Dept Head vs YTD group'!$A$5:$M$500,2,FALSE))</f>
        <v/>
      </c>
      <c r="B169" t="str">
        <f>IF($O169="","",VLOOKUP($O169,'Dept Head vs YTD group'!$A$5:$M$500,3,FALSE))</f>
        <v/>
      </c>
      <c r="C169" t="str">
        <f>IF($O169="","",VLOOKUP($O169,'Dept Head vs YTD group'!$A$5:$M$500,4,FALSE))</f>
        <v/>
      </c>
      <c r="D169" t="str">
        <f>IF($O169="","",VLOOKUP($O169,'Dept Head vs YTD group'!$A$5:$M$500,5,FALSE))</f>
        <v/>
      </c>
      <c r="E169" t="str">
        <f>IF($O169="","",VLOOKUP($O169,'Dept Head vs YTD group'!$A$5:$M$500,6,FALSE))</f>
        <v/>
      </c>
      <c r="F169" t="str">
        <f>IF($O169="","",VLOOKUP($O169,'Dept Head vs YTD group'!$A$5:$M$500,7,FALSE))</f>
        <v/>
      </c>
      <c r="G169" s="10" t="str">
        <f>IF($O169="","",VLOOKUP($O169,'Dept Head vs YTD group'!$A$5:$M$500,8,FALSE))</f>
        <v/>
      </c>
      <c r="H169" s="10" t="str">
        <f>IF($O169="","",VLOOKUP($O169,'Dept Head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IF($O170="","",VLOOKUP($O170,'Dept Head vs YTD group'!$A$5:$M$500,2,FALSE))</f>
        <v/>
      </c>
      <c r="B170" t="str">
        <f>IF($O170="","",VLOOKUP($O170,'Dept Head vs YTD group'!$A$5:$M$500,3,FALSE))</f>
        <v/>
      </c>
      <c r="C170" t="str">
        <f>IF($O170="","",VLOOKUP($O170,'Dept Head vs YTD group'!$A$5:$M$500,4,FALSE))</f>
        <v/>
      </c>
      <c r="D170" t="str">
        <f>IF($O170="","",VLOOKUP($O170,'Dept Head vs YTD group'!$A$5:$M$500,5,FALSE))</f>
        <v/>
      </c>
      <c r="E170" t="str">
        <f>IF($O170="","",VLOOKUP($O170,'Dept Head vs YTD group'!$A$5:$M$500,6,FALSE))</f>
        <v/>
      </c>
      <c r="F170" t="str">
        <f>IF($O170="","",VLOOKUP($O170,'Dept Head vs YTD group'!$A$5:$M$500,7,FALSE))</f>
        <v/>
      </c>
      <c r="G170" s="10" t="str">
        <f>IF($O170="","",VLOOKUP($O170,'Dept Head vs YTD group'!$A$5:$M$500,8,FALSE))</f>
        <v/>
      </c>
      <c r="H170" s="10" t="str">
        <f>IF($O170="","",VLOOKUP($O170,'Dept Head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IF($O171="","",VLOOKUP($O171,'Dept Head vs YTD group'!$A$5:$M$500,2,FALSE))</f>
        <v/>
      </c>
      <c r="B171" t="str">
        <f>IF($O171="","",VLOOKUP($O171,'Dept Head vs YTD group'!$A$5:$M$500,3,FALSE))</f>
        <v/>
      </c>
      <c r="C171" t="str">
        <f>IF($O171="","",VLOOKUP($O171,'Dept Head vs YTD group'!$A$5:$M$500,4,FALSE))</f>
        <v/>
      </c>
      <c r="D171" t="str">
        <f>IF($O171="","",VLOOKUP($O171,'Dept Head vs YTD group'!$A$5:$M$500,5,FALSE))</f>
        <v/>
      </c>
      <c r="E171" t="str">
        <f>IF($O171="","",VLOOKUP($O171,'Dept Head vs YTD group'!$A$5:$M$500,6,FALSE))</f>
        <v/>
      </c>
      <c r="F171" t="str">
        <f>IF($O171="","",VLOOKUP($O171,'Dept Head vs YTD group'!$A$5:$M$500,7,FALSE))</f>
        <v/>
      </c>
      <c r="G171" s="10" t="str">
        <f>IF($O171="","",VLOOKUP($O171,'Dept Head vs YTD group'!$A$5:$M$500,8,FALSE))</f>
        <v/>
      </c>
      <c r="H171" s="10" t="str">
        <f>IF($O171="","",VLOOKUP($O171,'Dept Head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IF($O172="","",VLOOKUP($O172,'Dept Head vs YTD group'!$A$5:$M$500,2,FALSE))</f>
        <v/>
      </c>
      <c r="B172" t="str">
        <f>IF($O172="","",VLOOKUP($O172,'Dept Head vs YTD group'!$A$5:$M$500,3,FALSE))</f>
        <v/>
      </c>
      <c r="C172" t="str">
        <f>IF($O172="","",VLOOKUP($O172,'Dept Head vs YTD group'!$A$5:$M$500,4,FALSE))</f>
        <v/>
      </c>
      <c r="D172" t="str">
        <f>IF($O172="","",VLOOKUP($O172,'Dept Head vs YTD group'!$A$5:$M$500,5,FALSE))</f>
        <v/>
      </c>
      <c r="E172" t="str">
        <f>IF($O172="","",VLOOKUP($O172,'Dept Head vs YTD group'!$A$5:$M$500,6,FALSE))</f>
        <v/>
      </c>
      <c r="F172" t="str">
        <f>IF($O172="","",VLOOKUP($O172,'Dept Head vs YTD group'!$A$5:$M$500,7,FALSE))</f>
        <v/>
      </c>
      <c r="G172" s="10" t="str">
        <f>IF($O172="","",VLOOKUP($O172,'Dept Head vs YTD group'!$A$5:$M$500,8,FALSE))</f>
        <v/>
      </c>
      <c r="H172" s="10" t="str">
        <f>IF($O172="","",VLOOKUP($O172,'Dept Head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IF($O173="","",VLOOKUP($O173,'Dept Head vs YTD group'!$A$5:$M$500,2,FALSE))</f>
        <v/>
      </c>
      <c r="B173" t="str">
        <f>IF($O173="","",VLOOKUP($O173,'Dept Head vs YTD group'!$A$5:$M$500,3,FALSE))</f>
        <v/>
      </c>
      <c r="C173" t="str">
        <f>IF($O173="","",VLOOKUP($O173,'Dept Head vs YTD group'!$A$5:$M$500,4,FALSE))</f>
        <v/>
      </c>
      <c r="D173" t="str">
        <f>IF($O173="","",VLOOKUP($O173,'Dept Head vs YTD group'!$A$5:$M$500,5,FALSE))</f>
        <v/>
      </c>
      <c r="E173" t="str">
        <f>IF($O173="","",VLOOKUP($O173,'Dept Head vs YTD group'!$A$5:$M$500,6,FALSE))</f>
        <v/>
      </c>
      <c r="F173" t="str">
        <f>IF($O173="","",VLOOKUP($O173,'Dept Head vs YTD group'!$A$5:$M$500,7,FALSE))</f>
        <v/>
      </c>
      <c r="G173" s="10" t="str">
        <f>IF($O173="","",VLOOKUP($O173,'Dept Head vs YTD group'!$A$5:$M$500,8,FALSE))</f>
        <v/>
      </c>
      <c r="H173" s="10" t="str">
        <f>IF($O173="","",VLOOKUP($O173,'Dept Head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IF($O174="","",VLOOKUP($O174,'Dept Head vs YTD group'!$A$5:$M$500,2,FALSE))</f>
        <v/>
      </c>
      <c r="B174" t="str">
        <f>IF($O174="","",VLOOKUP($O174,'Dept Head vs YTD group'!$A$5:$M$500,3,FALSE))</f>
        <v/>
      </c>
      <c r="C174" t="str">
        <f>IF($O174="","",VLOOKUP($O174,'Dept Head vs YTD group'!$A$5:$M$500,4,FALSE))</f>
        <v/>
      </c>
      <c r="D174" t="str">
        <f>IF($O174="","",VLOOKUP($O174,'Dept Head vs YTD group'!$A$5:$M$500,5,FALSE))</f>
        <v/>
      </c>
      <c r="E174" t="str">
        <f>IF($O174="","",VLOOKUP($O174,'Dept Head vs YTD group'!$A$5:$M$500,6,FALSE))</f>
        <v/>
      </c>
      <c r="F174" t="str">
        <f>IF($O174="","",VLOOKUP($O174,'Dept Head vs YTD group'!$A$5:$M$500,7,FALSE))</f>
        <v/>
      </c>
      <c r="G174" s="10" t="str">
        <f>IF($O174="","",VLOOKUP($O174,'Dept Head vs YTD group'!$A$5:$M$500,8,FALSE))</f>
        <v/>
      </c>
      <c r="H174" s="10" t="str">
        <f>IF($O174="","",VLOOKUP($O174,'Dept Head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IF($O175="","",VLOOKUP($O175,'Dept Head vs YTD group'!$A$5:$M$500,2,FALSE))</f>
        <v/>
      </c>
      <c r="B175" t="str">
        <f>IF($O175="","",VLOOKUP($O175,'Dept Head vs YTD group'!$A$5:$M$500,3,FALSE))</f>
        <v/>
      </c>
      <c r="C175" t="str">
        <f>IF($O175="","",VLOOKUP($O175,'Dept Head vs YTD group'!$A$5:$M$500,4,FALSE))</f>
        <v/>
      </c>
      <c r="D175" t="str">
        <f>IF($O175="","",VLOOKUP($O175,'Dept Head vs YTD group'!$A$5:$M$500,5,FALSE))</f>
        <v/>
      </c>
      <c r="E175" t="str">
        <f>IF($O175="","",VLOOKUP($O175,'Dept Head vs YTD group'!$A$5:$M$500,6,FALSE))</f>
        <v/>
      </c>
      <c r="F175" t="str">
        <f>IF($O175="","",VLOOKUP($O175,'Dept Head vs YTD group'!$A$5:$M$500,7,FALSE))</f>
        <v/>
      </c>
      <c r="G175" s="10" t="str">
        <f>IF($O175="","",VLOOKUP($O175,'Dept Head vs YTD group'!$A$5:$M$500,8,FALSE))</f>
        <v/>
      </c>
      <c r="H175" s="10" t="str">
        <f>IF($O175="","",VLOOKUP($O175,'Dept Head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IF($O176="","",VLOOKUP($O176,'Dept Head vs YTD group'!$A$5:$M$500,2,FALSE))</f>
        <v/>
      </c>
      <c r="B176" t="str">
        <f>IF($O176="","",VLOOKUP($O176,'Dept Head vs YTD group'!$A$5:$M$500,3,FALSE))</f>
        <v/>
      </c>
      <c r="C176" t="str">
        <f>IF($O176="","",VLOOKUP($O176,'Dept Head vs YTD group'!$A$5:$M$500,4,FALSE))</f>
        <v/>
      </c>
      <c r="D176" t="str">
        <f>IF($O176="","",VLOOKUP($O176,'Dept Head vs YTD group'!$A$5:$M$500,5,FALSE))</f>
        <v/>
      </c>
      <c r="E176" t="str">
        <f>IF($O176="","",VLOOKUP($O176,'Dept Head vs YTD group'!$A$5:$M$500,6,FALSE))</f>
        <v/>
      </c>
      <c r="F176" t="str">
        <f>IF($O176="","",VLOOKUP($O176,'Dept Head vs YTD group'!$A$5:$M$500,7,FALSE))</f>
        <v/>
      </c>
      <c r="G176" s="10" t="str">
        <f>IF($O176="","",VLOOKUP($O176,'Dept Head vs YTD group'!$A$5:$M$500,8,FALSE))</f>
        <v/>
      </c>
      <c r="H176" s="10" t="str">
        <f>IF($O176="","",VLOOKUP($O176,'Dept Head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IF($O177="","",VLOOKUP($O177,'Dept Head vs YTD group'!$A$5:$M$500,2,FALSE))</f>
        <v/>
      </c>
      <c r="B177" t="str">
        <f>IF($O177="","",VLOOKUP($O177,'Dept Head vs YTD group'!$A$5:$M$500,3,FALSE))</f>
        <v/>
      </c>
      <c r="C177" t="str">
        <f>IF($O177="","",VLOOKUP($O177,'Dept Head vs YTD group'!$A$5:$M$500,4,FALSE))</f>
        <v/>
      </c>
      <c r="D177" t="str">
        <f>IF($O177="","",VLOOKUP($O177,'Dept Head vs YTD group'!$A$5:$M$500,5,FALSE))</f>
        <v/>
      </c>
      <c r="E177" t="str">
        <f>IF($O177="","",VLOOKUP($O177,'Dept Head vs YTD group'!$A$5:$M$500,6,FALSE))</f>
        <v/>
      </c>
      <c r="F177" t="str">
        <f>IF($O177="","",VLOOKUP($O177,'Dept Head vs YTD group'!$A$5:$M$500,7,FALSE))</f>
        <v/>
      </c>
      <c r="G177" s="10" t="str">
        <f>IF($O177="","",VLOOKUP($O177,'Dept Head vs YTD group'!$A$5:$M$500,8,FALSE))</f>
        <v/>
      </c>
      <c r="H177" s="10" t="str">
        <f>IF($O177="","",VLOOKUP($O177,'Dept Head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IF($O178="","",VLOOKUP($O178,'Dept Head vs YTD group'!$A$5:$M$500,2,FALSE))</f>
        <v/>
      </c>
      <c r="B178" t="str">
        <f>IF($O178="","",VLOOKUP($O178,'Dept Head vs YTD group'!$A$5:$M$500,3,FALSE))</f>
        <v/>
      </c>
      <c r="C178" t="str">
        <f>IF($O178="","",VLOOKUP($O178,'Dept Head vs YTD group'!$A$5:$M$500,4,FALSE))</f>
        <v/>
      </c>
      <c r="D178" t="str">
        <f>IF($O178="","",VLOOKUP($O178,'Dept Head vs YTD group'!$A$5:$M$500,5,FALSE))</f>
        <v/>
      </c>
      <c r="E178" t="str">
        <f>IF($O178="","",VLOOKUP($O178,'Dept Head vs YTD group'!$A$5:$M$500,6,FALSE))</f>
        <v/>
      </c>
      <c r="F178" t="str">
        <f>IF($O178="","",VLOOKUP($O178,'Dept Head vs YTD group'!$A$5:$M$500,7,FALSE))</f>
        <v/>
      </c>
      <c r="G178" s="10" t="str">
        <f>IF($O178="","",VLOOKUP($O178,'Dept Head vs YTD group'!$A$5:$M$500,8,FALSE))</f>
        <v/>
      </c>
      <c r="H178" s="10" t="str">
        <f>IF($O178="","",VLOOKUP($O178,'Dept Head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IF($O179="","",VLOOKUP($O179,'Dept Head vs YTD group'!$A$5:$M$500,2,FALSE))</f>
        <v/>
      </c>
      <c r="B179" t="str">
        <f>IF($O179="","",VLOOKUP($O179,'Dept Head vs YTD group'!$A$5:$M$500,3,FALSE))</f>
        <v/>
      </c>
      <c r="C179" t="str">
        <f>IF($O179="","",VLOOKUP($O179,'Dept Head vs YTD group'!$A$5:$M$500,4,FALSE))</f>
        <v/>
      </c>
      <c r="D179" t="str">
        <f>IF($O179="","",VLOOKUP($O179,'Dept Head vs YTD group'!$A$5:$M$500,5,FALSE))</f>
        <v/>
      </c>
      <c r="E179" t="str">
        <f>IF($O179="","",VLOOKUP($O179,'Dept Head vs YTD group'!$A$5:$M$500,6,FALSE))</f>
        <v/>
      </c>
      <c r="F179" t="str">
        <f>IF($O179="","",VLOOKUP($O179,'Dept Head vs YTD group'!$A$5:$M$500,7,FALSE))</f>
        <v/>
      </c>
      <c r="G179" s="10" t="str">
        <f>IF($O179="","",VLOOKUP($O179,'Dept Head vs YTD group'!$A$5:$M$500,8,FALSE))</f>
        <v/>
      </c>
      <c r="H179" s="10" t="str">
        <f>IF($O179="","",VLOOKUP($O179,'Dept Head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IF($O180="","",VLOOKUP($O180,'Dept Head vs YTD group'!$A$5:$M$500,2,FALSE))</f>
        <v/>
      </c>
      <c r="B180" t="str">
        <f>IF($O180="","",VLOOKUP($O180,'Dept Head vs YTD group'!$A$5:$M$500,3,FALSE))</f>
        <v/>
      </c>
      <c r="C180" t="str">
        <f>IF($O180="","",VLOOKUP($O180,'Dept Head vs YTD group'!$A$5:$M$500,4,FALSE))</f>
        <v/>
      </c>
      <c r="D180" t="str">
        <f>IF($O180="","",VLOOKUP($O180,'Dept Head vs YTD group'!$A$5:$M$500,5,FALSE))</f>
        <v/>
      </c>
      <c r="E180" t="str">
        <f>IF($O180="","",VLOOKUP($O180,'Dept Head vs YTD group'!$A$5:$M$500,6,FALSE))</f>
        <v/>
      </c>
      <c r="F180" t="str">
        <f>IF($O180="","",VLOOKUP($O180,'Dept Head vs YTD group'!$A$5:$M$500,7,FALSE))</f>
        <v/>
      </c>
      <c r="G180" s="10" t="str">
        <f>IF($O180="","",VLOOKUP($O180,'Dept Head vs YTD group'!$A$5:$M$500,8,FALSE))</f>
        <v/>
      </c>
      <c r="H180" s="10" t="str">
        <f>IF($O180="","",VLOOKUP($O180,'Dept Head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IF($O181="","",VLOOKUP($O181,'Dept Head vs YTD group'!$A$5:$M$500,2,FALSE))</f>
        <v/>
      </c>
      <c r="B181" t="str">
        <f>IF($O181="","",VLOOKUP($O181,'Dept Head vs YTD group'!$A$5:$M$500,3,FALSE))</f>
        <v/>
      </c>
      <c r="C181" t="str">
        <f>IF($O181="","",VLOOKUP($O181,'Dept Head vs YTD group'!$A$5:$M$500,4,FALSE))</f>
        <v/>
      </c>
      <c r="D181" t="str">
        <f>IF($O181="","",VLOOKUP($O181,'Dept Head vs YTD group'!$A$5:$M$500,5,FALSE))</f>
        <v/>
      </c>
      <c r="E181" t="str">
        <f>IF($O181="","",VLOOKUP($O181,'Dept Head vs YTD group'!$A$5:$M$500,6,FALSE))</f>
        <v/>
      </c>
      <c r="F181" t="str">
        <f>IF($O181="","",VLOOKUP($O181,'Dept Head vs YTD group'!$A$5:$M$500,7,FALSE))</f>
        <v/>
      </c>
      <c r="G181" s="10" t="str">
        <f>IF($O181="","",VLOOKUP($O181,'Dept Head vs YTD group'!$A$5:$M$500,8,FALSE))</f>
        <v/>
      </c>
      <c r="H181" s="10" t="str">
        <f>IF($O181="","",VLOOKUP($O181,'Dept Head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IF($O182="","",VLOOKUP($O182,'Dept Head vs YTD group'!$A$5:$M$500,2,FALSE))</f>
        <v/>
      </c>
      <c r="B182" t="str">
        <f>IF($O182="","",VLOOKUP($O182,'Dept Head vs YTD group'!$A$5:$M$500,3,FALSE))</f>
        <v/>
      </c>
      <c r="C182" t="str">
        <f>IF($O182="","",VLOOKUP($O182,'Dept Head vs YTD group'!$A$5:$M$500,4,FALSE))</f>
        <v/>
      </c>
      <c r="D182" t="str">
        <f>IF($O182="","",VLOOKUP($O182,'Dept Head vs YTD group'!$A$5:$M$500,5,FALSE))</f>
        <v/>
      </c>
      <c r="E182" t="str">
        <f>IF($O182="","",VLOOKUP($O182,'Dept Head vs YTD group'!$A$5:$M$500,6,FALSE))</f>
        <v/>
      </c>
      <c r="F182" t="str">
        <f>IF($O182="","",VLOOKUP($O182,'Dept Head vs YTD group'!$A$5:$M$500,7,FALSE))</f>
        <v/>
      </c>
      <c r="G182" s="10" t="str">
        <f>IF($O182="","",VLOOKUP($O182,'Dept Head vs YTD group'!$A$5:$M$500,8,FALSE))</f>
        <v/>
      </c>
      <c r="H182" s="10" t="str">
        <f>IF($O182="","",VLOOKUP($O182,'Dept Head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IF($O183="","",VLOOKUP($O183,'Dept Head vs YTD group'!$A$5:$M$500,2,FALSE))</f>
        <v/>
      </c>
      <c r="B183" t="str">
        <f>IF($O183="","",VLOOKUP($O183,'Dept Head vs YTD group'!$A$5:$M$500,3,FALSE))</f>
        <v/>
      </c>
      <c r="C183" t="str">
        <f>IF($O183="","",VLOOKUP($O183,'Dept Head vs YTD group'!$A$5:$M$500,4,FALSE))</f>
        <v/>
      </c>
      <c r="D183" t="str">
        <f>IF($O183="","",VLOOKUP($O183,'Dept Head vs YTD group'!$A$5:$M$500,5,FALSE))</f>
        <v/>
      </c>
      <c r="E183" t="str">
        <f>IF($O183="","",VLOOKUP($O183,'Dept Head vs YTD group'!$A$5:$M$500,6,FALSE))</f>
        <v/>
      </c>
      <c r="F183" t="str">
        <f>IF($O183="","",VLOOKUP($O183,'Dept Head vs YTD group'!$A$5:$M$500,7,FALSE))</f>
        <v/>
      </c>
      <c r="G183" s="10" t="str">
        <f>IF($O183="","",VLOOKUP($O183,'Dept Head vs YTD group'!$A$5:$M$500,8,FALSE))</f>
        <v/>
      </c>
      <c r="H183" s="10" t="str">
        <f>IF($O183="","",VLOOKUP($O183,'Dept Head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IF($O184="","",VLOOKUP($O184,'Dept Head vs YTD group'!$A$5:$M$500,2,FALSE))</f>
        <v/>
      </c>
      <c r="B184" t="str">
        <f>IF($O184="","",VLOOKUP($O184,'Dept Head vs YTD group'!$A$5:$M$500,3,FALSE))</f>
        <v/>
      </c>
      <c r="C184" t="str">
        <f>IF($O184="","",VLOOKUP($O184,'Dept Head vs YTD group'!$A$5:$M$500,4,FALSE))</f>
        <v/>
      </c>
      <c r="D184" t="str">
        <f>IF($O184="","",VLOOKUP($O184,'Dept Head vs YTD group'!$A$5:$M$500,5,FALSE))</f>
        <v/>
      </c>
      <c r="E184" t="str">
        <f>IF($O184="","",VLOOKUP($O184,'Dept Head vs YTD group'!$A$5:$M$500,6,FALSE))</f>
        <v/>
      </c>
      <c r="F184" t="str">
        <f>IF($O184="","",VLOOKUP($O184,'Dept Head vs YTD group'!$A$5:$M$500,7,FALSE))</f>
        <v/>
      </c>
      <c r="G184" s="10" t="str">
        <f>IF($O184="","",VLOOKUP($O184,'Dept Head vs YTD group'!$A$5:$M$500,8,FALSE))</f>
        <v/>
      </c>
      <c r="H184" s="10" t="str">
        <f>IF($O184="","",VLOOKUP($O184,'Dept Head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IF($O185="","",VLOOKUP($O185,'Dept Head vs YTD group'!$A$5:$M$500,2,FALSE))</f>
        <v/>
      </c>
      <c r="B185" t="str">
        <f>IF($O185="","",VLOOKUP($O185,'Dept Head vs YTD group'!$A$5:$M$500,3,FALSE))</f>
        <v/>
      </c>
      <c r="C185" t="str">
        <f>IF($O185="","",VLOOKUP($O185,'Dept Head vs YTD group'!$A$5:$M$500,4,FALSE))</f>
        <v/>
      </c>
      <c r="D185" t="str">
        <f>IF($O185="","",VLOOKUP($O185,'Dept Head vs YTD group'!$A$5:$M$500,5,FALSE))</f>
        <v/>
      </c>
      <c r="E185" t="str">
        <f>IF($O185="","",VLOOKUP($O185,'Dept Head vs YTD group'!$A$5:$M$500,6,FALSE))</f>
        <v/>
      </c>
      <c r="F185" t="str">
        <f>IF($O185="","",VLOOKUP($O185,'Dept Head vs YTD group'!$A$5:$M$500,7,FALSE))</f>
        <v/>
      </c>
      <c r="G185" s="10" t="str">
        <f>IF($O185="","",VLOOKUP($O185,'Dept Head vs YTD group'!$A$5:$M$500,8,FALSE))</f>
        <v/>
      </c>
      <c r="H185" s="10" t="str">
        <f>IF($O185="","",VLOOKUP($O185,'Dept Head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IF($O186="","",VLOOKUP($O186,'Dept Head vs YTD group'!$A$5:$M$500,2,FALSE))</f>
        <v/>
      </c>
      <c r="B186" t="str">
        <f>IF($O186="","",VLOOKUP($O186,'Dept Head vs YTD group'!$A$5:$M$500,3,FALSE))</f>
        <v/>
      </c>
      <c r="C186" t="str">
        <f>IF($O186="","",VLOOKUP($O186,'Dept Head vs YTD group'!$A$5:$M$500,4,FALSE))</f>
        <v/>
      </c>
      <c r="D186" t="str">
        <f>IF($O186="","",VLOOKUP($O186,'Dept Head vs YTD group'!$A$5:$M$500,5,FALSE))</f>
        <v/>
      </c>
      <c r="E186" t="str">
        <f>IF($O186="","",VLOOKUP($O186,'Dept Head vs YTD group'!$A$5:$M$500,6,FALSE))</f>
        <v/>
      </c>
      <c r="F186" t="str">
        <f>IF($O186="","",VLOOKUP($O186,'Dept Head vs YTD group'!$A$5:$M$500,7,FALSE))</f>
        <v/>
      </c>
      <c r="G186" s="10" t="str">
        <f>IF($O186="","",VLOOKUP($O186,'Dept Head vs YTD group'!$A$5:$M$500,8,FALSE))</f>
        <v/>
      </c>
      <c r="H186" s="10" t="str">
        <f>IF($O186="","",VLOOKUP($O186,'Dept Head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IF($O187="","",VLOOKUP($O187,'Dept Head vs YTD group'!$A$5:$M$500,2,FALSE))</f>
        <v/>
      </c>
      <c r="B187" t="str">
        <f>IF($O187="","",VLOOKUP($O187,'Dept Head vs YTD group'!$A$5:$M$500,3,FALSE))</f>
        <v/>
      </c>
      <c r="C187" t="str">
        <f>IF($O187="","",VLOOKUP($O187,'Dept Head vs YTD group'!$A$5:$M$500,4,FALSE))</f>
        <v/>
      </c>
      <c r="D187" t="str">
        <f>IF($O187="","",VLOOKUP($O187,'Dept Head vs YTD group'!$A$5:$M$500,5,FALSE))</f>
        <v/>
      </c>
      <c r="E187" t="str">
        <f>IF($O187="","",VLOOKUP($O187,'Dept Head vs YTD group'!$A$5:$M$500,6,FALSE))</f>
        <v/>
      </c>
      <c r="F187" t="str">
        <f>IF($O187="","",VLOOKUP($O187,'Dept Head vs YTD group'!$A$5:$M$500,7,FALSE))</f>
        <v/>
      </c>
      <c r="G187" s="10" t="str">
        <f>IF($O187="","",VLOOKUP($O187,'Dept Head vs YTD group'!$A$5:$M$500,8,FALSE))</f>
        <v/>
      </c>
      <c r="H187" s="10" t="str">
        <f>IF($O187="","",VLOOKUP($O187,'Dept Head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IF($O188="","",VLOOKUP($O188,'Dept Head vs YTD group'!$A$5:$M$500,2,FALSE))</f>
        <v/>
      </c>
      <c r="B188" t="str">
        <f>IF($O188="","",VLOOKUP($O188,'Dept Head vs YTD group'!$A$5:$M$500,3,FALSE))</f>
        <v/>
      </c>
      <c r="C188" t="str">
        <f>IF($O188="","",VLOOKUP($O188,'Dept Head vs YTD group'!$A$5:$M$500,4,FALSE))</f>
        <v/>
      </c>
      <c r="D188" t="str">
        <f>IF($O188="","",VLOOKUP($O188,'Dept Head vs YTD group'!$A$5:$M$500,5,FALSE))</f>
        <v/>
      </c>
      <c r="E188" t="str">
        <f>IF($O188="","",VLOOKUP($O188,'Dept Head vs YTD group'!$A$5:$M$500,6,FALSE))</f>
        <v/>
      </c>
      <c r="F188" t="str">
        <f>IF($O188="","",VLOOKUP($O188,'Dept Head vs YTD group'!$A$5:$M$500,7,FALSE))</f>
        <v/>
      </c>
      <c r="G188" s="10" t="str">
        <f>IF($O188="","",VLOOKUP($O188,'Dept Head vs YTD group'!$A$5:$M$500,8,FALSE))</f>
        <v/>
      </c>
      <c r="H188" s="10" t="str">
        <f>IF($O188="","",VLOOKUP($O188,'Dept Head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IF($O189="","",VLOOKUP($O189,'Dept Head vs YTD group'!$A$5:$M$500,2,FALSE))</f>
        <v/>
      </c>
      <c r="B189" t="str">
        <f>IF($O189="","",VLOOKUP($O189,'Dept Head vs YTD group'!$A$5:$M$500,3,FALSE))</f>
        <v/>
      </c>
      <c r="C189" t="str">
        <f>IF($O189="","",VLOOKUP($O189,'Dept Head vs YTD group'!$A$5:$M$500,4,FALSE))</f>
        <v/>
      </c>
      <c r="D189" t="str">
        <f>IF($O189="","",VLOOKUP($O189,'Dept Head vs YTD group'!$A$5:$M$500,5,FALSE))</f>
        <v/>
      </c>
      <c r="E189" t="str">
        <f>IF($O189="","",VLOOKUP($O189,'Dept Head vs YTD group'!$A$5:$M$500,6,FALSE))</f>
        <v/>
      </c>
      <c r="F189" t="str">
        <f>IF($O189="","",VLOOKUP($O189,'Dept Head vs YTD group'!$A$5:$M$500,7,FALSE))</f>
        <v/>
      </c>
      <c r="G189" s="10" t="str">
        <f>IF($O189="","",VLOOKUP($O189,'Dept Head vs YTD group'!$A$5:$M$500,8,FALSE))</f>
        <v/>
      </c>
      <c r="H189" s="10" t="str">
        <f>IF($O189="","",VLOOKUP($O189,'Dept Head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IF($O190="","",VLOOKUP($O190,'Dept Head vs YTD group'!$A$5:$M$500,2,FALSE))</f>
        <v/>
      </c>
      <c r="B190" t="str">
        <f>IF($O190="","",VLOOKUP($O190,'Dept Head vs YTD group'!$A$5:$M$500,3,FALSE))</f>
        <v/>
      </c>
      <c r="C190" t="str">
        <f>IF($O190="","",VLOOKUP($O190,'Dept Head vs YTD group'!$A$5:$M$500,4,FALSE))</f>
        <v/>
      </c>
      <c r="D190" t="str">
        <f>IF($O190="","",VLOOKUP($O190,'Dept Head vs YTD group'!$A$5:$M$500,5,FALSE))</f>
        <v/>
      </c>
      <c r="E190" t="str">
        <f>IF($O190="","",VLOOKUP($O190,'Dept Head vs YTD group'!$A$5:$M$500,6,FALSE))</f>
        <v/>
      </c>
      <c r="F190" t="str">
        <f>IF($O190="","",VLOOKUP($O190,'Dept Head vs YTD group'!$A$5:$M$500,7,FALSE))</f>
        <v/>
      </c>
      <c r="G190" s="10" t="str">
        <f>IF($O190="","",VLOOKUP($O190,'Dept Head vs YTD group'!$A$5:$M$500,8,FALSE))</f>
        <v/>
      </c>
      <c r="H190" s="10" t="str">
        <f>IF($O190="","",VLOOKUP($O190,'Dept Head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IF($O191="","",VLOOKUP($O191,'Dept Head vs YTD group'!$A$5:$M$500,2,FALSE))</f>
        <v/>
      </c>
      <c r="B191" t="str">
        <f>IF($O191="","",VLOOKUP($O191,'Dept Head vs YTD group'!$A$5:$M$500,3,FALSE))</f>
        <v/>
      </c>
      <c r="C191" t="str">
        <f>IF($O191="","",VLOOKUP($O191,'Dept Head vs YTD group'!$A$5:$M$500,4,FALSE))</f>
        <v/>
      </c>
      <c r="D191" t="str">
        <f>IF($O191="","",VLOOKUP($O191,'Dept Head vs YTD group'!$A$5:$M$500,5,FALSE))</f>
        <v/>
      </c>
      <c r="E191" t="str">
        <f>IF($O191="","",VLOOKUP($O191,'Dept Head vs YTD group'!$A$5:$M$500,6,FALSE))</f>
        <v/>
      </c>
      <c r="F191" t="str">
        <f>IF($O191="","",VLOOKUP($O191,'Dept Head vs YTD group'!$A$5:$M$500,7,FALSE))</f>
        <v/>
      </c>
      <c r="G191" s="10" t="str">
        <f>IF($O191="","",VLOOKUP($O191,'Dept Head vs YTD group'!$A$5:$M$500,8,FALSE))</f>
        <v/>
      </c>
      <c r="H191" s="10" t="str">
        <f>IF($O191="","",VLOOKUP($O191,'Dept Head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IF($O192="","",VLOOKUP($O192,'Dept Head vs YTD group'!$A$5:$M$500,2,FALSE))</f>
        <v/>
      </c>
      <c r="B192" t="str">
        <f>IF($O192="","",VLOOKUP($O192,'Dept Head vs YTD group'!$A$5:$M$500,3,FALSE))</f>
        <v/>
      </c>
      <c r="C192" t="str">
        <f>IF($O192="","",VLOOKUP($O192,'Dept Head vs YTD group'!$A$5:$M$500,4,FALSE))</f>
        <v/>
      </c>
      <c r="D192" t="str">
        <f>IF($O192="","",VLOOKUP($O192,'Dept Head vs YTD group'!$A$5:$M$500,5,FALSE))</f>
        <v/>
      </c>
      <c r="E192" t="str">
        <f>IF($O192="","",VLOOKUP($O192,'Dept Head vs YTD group'!$A$5:$M$500,6,FALSE))</f>
        <v/>
      </c>
      <c r="F192" t="str">
        <f>IF($O192="","",VLOOKUP($O192,'Dept Head vs YTD group'!$A$5:$M$500,7,FALSE))</f>
        <v/>
      </c>
      <c r="G192" s="10" t="str">
        <f>IF($O192="","",VLOOKUP($O192,'Dept Head vs YTD group'!$A$5:$M$500,8,FALSE))</f>
        <v/>
      </c>
      <c r="H192" s="10" t="str">
        <f>IF($O192="","",VLOOKUP($O192,'Dept Head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IF($O193="","",VLOOKUP($O193,'Dept Head vs YTD group'!$A$5:$M$500,2,FALSE))</f>
        <v/>
      </c>
      <c r="B193" t="str">
        <f>IF($O193="","",VLOOKUP($O193,'Dept Head vs YTD group'!$A$5:$M$500,3,FALSE))</f>
        <v/>
      </c>
      <c r="C193" t="str">
        <f>IF($O193="","",VLOOKUP($O193,'Dept Head vs YTD group'!$A$5:$M$500,4,FALSE))</f>
        <v/>
      </c>
      <c r="D193" t="str">
        <f>IF($O193="","",VLOOKUP($O193,'Dept Head vs YTD group'!$A$5:$M$500,5,FALSE))</f>
        <v/>
      </c>
      <c r="E193" t="str">
        <f>IF($O193="","",VLOOKUP($O193,'Dept Head vs YTD group'!$A$5:$M$500,6,FALSE))</f>
        <v/>
      </c>
      <c r="F193" t="str">
        <f>IF($O193="","",VLOOKUP($O193,'Dept Head vs YTD group'!$A$5:$M$500,7,FALSE))</f>
        <v/>
      </c>
      <c r="G193" s="10" t="str">
        <f>IF($O193="","",VLOOKUP($O193,'Dept Head vs YTD group'!$A$5:$M$500,8,FALSE))</f>
        <v/>
      </c>
      <c r="H193" s="10" t="str">
        <f>IF($O193="","",VLOOKUP($O193,'Dept Head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IF($O194="","",VLOOKUP($O194,'Dept Head vs YTD group'!$A$5:$M$500,2,FALSE))</f>
        <v/>
      </c>
      <c r="B194" t="str">
        <f>IF($O194="","",VLOOKUP($O194,'Dept Head vs YTD group'!$A$5:$M$500,3,FALSE))</f>
        <v/>
      </c>
      <c r="C194" t="str">
        <f>IF($O194="","",VLOOKUP($O194,'Dept Head vs YTD group'!$A$5:$M$500,4,FALSE))</f>
        <v/>
      </c>
      <c r="D194" t="str">
        <f>IF($O194="","",VLOOKUP($O194,'Dept Head vs YTD group'!$A$5:$M$500,5,FALSE))</f>
        <v/>
      </c>
      <c r="E194" t="str">
        <f>IF($O194="","",VLOOKUP($O194,'Dept Head vs YTD group'!$A$5:$M$500,6,FALSE))</f>
        <v/>
      </c>
      <c r="F194" t="str">
        <f>IF($O194="","",VLOOKUP($O194,'Dept Head vs YTD group'!$A$5:$M$500,7,FALSE))</f>
        <v/>
      </c>
      <c r="G194" s="10" t="str">
        <f>IF($O194="","",VLOOKUP($O194,'Dept Head vs YTD group'!$A$5:$M$500,8,FALSE))</f>
        <v/>
      </c>
      <c r="H194" s="10" t="str">
        <f>IF($O194="","",VLOOKUP($O194,'Dept Head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IF($O195="","",VLOOKUP($O195,'Dept Head vs YTD group'!$A$5:$M$500,2,FALSE))</f>
        <v/>
      </c>
      <c r="B195" t="str">
        <f>IF($O195="","",VLOOKUP($O195,'Dept Head vs YTD group'!$A$5:$M$500,3,FALSE))</f>
        <v/>
      </c>
      <c r="C195" t="str">
        <f>IF($O195="","",VLOOKUP($O195,'Dept Head vs YTD group'!$A$5:$M$500,4,FALSE))</f>
        <v/>
      </c>
      <c r="D195" t="str">
        <f>IF($O195="","",VLOOKUP($O195,'Dept Head vs YTD group'!$A$5:$M$500,5,FALSE))</f>
        <v/>
      </c>
      <c r="E195" t="str">
        <f>IF($O195="","",VLOOKUP($O195,'Dept Head vs YTD group'!$A$5:$M$500,6,FALSE))</f>
        <v/>
      </c>
      <c r="F195" t="str">
        <f>IF($O195="","",VLOOKUP($O195,'Dept Head vs YTD group'!$A$5:$M$500,7,FALSE))</f>
        <v/>
      </c>
      <c r="G195" s="10" t="str">
        <f>IF($O195="","",VLOOKUP($O195,'Dept Head vs YTD group'!$A$5:$M$500,8,FALSE))</f>
        <v/>
      </c>
      <c r="H195" s="10" t="str">
        <f>IF($O195="","",VLOOKUP($O195,'Dept Head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IF($O196="","",VLOOKUP($O196,'Dept Head vs YTD group'!$A$5:$M$500,2,FALSE))</f>
        <v/>
      </c>
      <c r="B196" t="str">
        <f>IF($O196="","",VLOOKUP($O196,'Dept Head vs YTD group'!$A$5:$M$500,3,FALSE))</f>
        <v/>
      </c>
      <c r="C196" t="str">
        <f>IF($O196="","",VLOOKUP($O196,'Dept Head vs YTD group'!$A$5:$M$500,4,FALSE))</f>
        <v/>
      </c>
      <c r="D196" t="str">
        <f>IF($O196="","",VLOOKUP($O196,'Dept Head vs YTD group'!$A$5:$M$500,5,FALSE))</f>
        <v/>
      </c>
      <c r="E196" t="str">
        <f>IF($O196="","",VLOOKUP($O196,'Dept Head vs YTD group'!$A$5:$M$500,6,FALSE))</f>
        <v/>
      </c>
      <c r="F196" t="str">
        <f>IF($O196="","",VLOOKUP($O196,'Dept Head vs YTD group'!$A$5:$M$500,7,FALSE))</f>
        <v/>
      </c>
      <c r="G196" s="10" t="str">
        <f>IF($O196="","",VLOOKUP($O196,'Dept Head vs YTD group'!$A$5:$M$500,8,FALSE))</f>
        <v/>
      </c>
      <c r="H196" s="10" t="str">
        <f>IF($O196="","",VLOOKUP($O196,'Dept Head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IF($O197="","",VLOOKUP($O197,'Dept Head vs YTD group'!$A$5:$M$500,2,FALSE))</f>
        <v/>
      </c>
      <c r="B197" t="str">
        <f>IF($O197="","",VLOOKUP($O197,'Dept Head vs YTD group'!$A$5:$M$500,3,FALSE))</f>
        <v/>
      </c>
      <c r="C197" t="str">
        <f>IF($O197="","",VLOOKUP($O197,'Dept Head vs YTD group'!$A$5:$M$500,4,FALSE))</f>
        <v/>
      </c>
      <c r="D197" t="str">
        <f>IF($O197="","",VLOOKUP($O197,'Dept Head vs YTD group'!$A$5:$M$500,5,FALSE))</f>
        <v/>
      </c>
      <c r="E197" t="str">
        <f>IF($O197="","",VLOOKUP($O197,'Dept Head vs YTD group'!$A$5:$M$500,6,FALSE))</f>
        <v/>
      </c>
      <c r="F197" t="str">
        <f>IF($O197="","",VLOOKUP($O197,'Dept Head vs YTD group'!$A$5:$M$500,7,FALSE))</f>
        <v/>
      </c>
      <c r="G197" s="10" t="str">
        <f>IF($O197="","",VLOOKUP($O197,'Dept Head vs YTD group'!$A$5:$M$500,8,FALSE))</f>
        <v/>
      </c>
      <c r="H197" s="10" t="str">
        <f>IF($O197="","",VLOOKUP($O197,'Dept Head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IF($O198="","",VLOOKUP($O198,'Dept Head vs YTD group'!$A$5:$M$500,2,FALSE))</f>
        <v/>
      </c>
      <c r="B198" t="str">
        <f>IF($O198="","",VLOOKUP($O198,'Dept Head vs YTD group'!$A$5:$M$500,3,FALSE))</f>
        <v/>
      </c>
      <c r="C198" t="str">
        <f>IF($O198="","",VLOOKUP($O198,'Dept Head vs YTD group'!$A$5:$M$500,4,FALSE))</f>
        <v/>
      </c>
      <c r="D198" t="str">
        <f>IF($O198="","",VLOOKUP($O198,'Dept Head vs YTD group'!$A$5:$M$500,5,FALSE))</f>
        <v/>
      </c>
      <c r="E198" t="str">
        <f>IF($O198="","",VLOOKUP($O198,'Dept Head vs YTD group'!$A$5:$M$500,6,FALSE))</f>
        <v/>
      </c>
      <c r="F198" t="str">
        <f>IF($O198="","",VLOOKUP($O198,'Dept Head vs YTD group'!$A$5:$M$500,7,FALSE))</f>
        <v/>
      </c>
      <c r="G198" s="10" t="str">
        <f>IF($O198="","",VLOOKUP($O198,'Dept Head vs YTD group'!$A$5:$M$500,8,FALSE))</f>
        <v/>
      </c>
      <c r="H198" s="10" t="str">
        <f>IF($O198="","",VLOOKUP($O198,'Dept Head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IF($O199="","",VLOOKUP($O199,'Dept Head vs YTD group'!$A$5:$M$500,2,FALSE))</f>
        <v/>
      </c>
      <c r="B199" t="str">
        <f>IF($O199="","",VLOOKUP($O199,'Dept Head vs YTD group'!$A$5:$M$500,3,FALSE))</f>
        <v/>
      </c>
      <c r="C199" t="str">
        <f>IF($O199="","",VLOOKUP($O199,'Dept Head vs YTD group'!$A$5:$M$500,4,FALSE))</f>
        <v/>
      </c>
      <c r="D199" t="str">
        <f>IF($O199="","",VLOOKUP($O199,'Dept Head vs YTD group'!$A$5:$M$500,5,FALSE))</f>
        <v/>
      </c>
      <c r="E199" t="str">
        <f>IF($O199="","",VLOOKUP($O199,'Dept Head vs YTD group'!$A$5:$M$500,6,FALSE))</f>
        <v/>
      </c>
      <c r="F199" t="str">
        <f>IF($O199="","",VLOOKUP($O199,'Dept Head vs YTD group'!$A$5:$M$500,7,FALSE))</f>
        <v/>
      </c>
      <c r="G199" s="10" t="str">
        <f>IF($O199="","",VLOOKUP($O199,'Dept Head vs YTD group'!$A$5:$M$500,8,FALSE))</f>
        <v/>
      </c>
      <c r="H199" s="10" t="str">
        <f>IF($O199="","",VLOOKUP($O199,'Dept Head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IF($O200="","",VLOOKUP($O200,'Dept Head vs YTD group'!$A$5:$M$500,2,FALSE))</f>
        <v/>
      </c>
      <c r="B200" t="str">
        <f>IF($O200="","",VLOOKUP($O200,'Dept Head vs YTD group'!$A$5:$M$500,3,FALSE))</f>
        <v/>
      </c>
      <c r="C200" t="str">
        <f>IF($O200="","",VLOOKUP($O200,'Dept Head vs YTD group'!$A$5:$M$500,4,FALSE))</f>
        <v/>
      </c>
      <c r="D200" t="str">
        <f>IF($O200="","",VLOOKUP($O200,'Dept Head vs YTD group'!$A$5:$M$500,5,FALSE))</f>
        <v/>
      </c>
      <c r="E200" t="str">
        <f>IF($O200="","",VLOOKUP($O200,'Dept Head vs YTD group'!$A$5:$M$500,6,FALSE))</f>
        <v/>
      </c>
      <c r="F200" t="str">
        <f>IF($O200="","",VLOOKUP($O200,'Dept Head vs YTD group'!$A$5:$M$500,7,FALSE))</f>
        <v/>
      </c>
      <c r="G200" s="10" t="str">
        <f>IF($O200="","",VLOOKUP($O200,'Dept Head vs YTD group'!$A$5:$M$500,8,FALSE))</f>
        <v/>
      </c>
      <c r="H200" s="10" t="str">
        <f>IF($O200="","",VLOOKUP($O200,'Dept Head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IF($O201="","",VLOOKUP($O201,'Dept Head vs YTD group'!$A$5:$M$500,2,FALSE))</f>
        <v/>
      </c>
      <c r="B201" t="str">
        <f>IF($O201="","",VLOOKUP($O201,'Dept Head vs YTD group'!$A$5:$M$500,3,FALSE))</f>
        <v/>
      </c>
      <c r="C201" t="str">
        <f>IF($O201="","",VLOOKUP($O201,'Dept Head vs YTD group'!$A$5:$M$500,4,FALSE))</f>
        <v/>
      </c>
      <c r="D201" t="str">
        <f>IF($O201="","",VLOOKUP($O201,'Dept Head vs YTD group'!$A$5:$M$500,5,FALSE))</f>
        <v/>
      </c>
      <c r="E201" t="str">
        <f>IF($O201="","",VLOOKUP($O201,'Dept Head vs YTD group'!$A$5:$M$500,6,FALSE))</f>
        <v/>
      </c>
      <c r="F201" t="str">
        <f>IF($O201="","",VLOOKUP($O201,'Dept Head vs YTD group'!$A$5:$M$500,7,FALSE))</f>
        <v/>
      </c>
      <c r="G201" s="10" t="str">
        <f>IF($O201="","",VLOOKUP($O201,'Dept Head vs YTD group'!$A$5:$M$500,8,FALSE))</f>
        <v/>
      </c>
      <c r="H201" s="10" t="str">
        <f>IF($O201="","",VLOOKUP($O201,'Dept Head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IF($O202="","",VLOOKUP($O202,'Dept Head vs YTD group'!$A$5:$M$500,2,FALSE))</f>
        <v/>
      </c>
      <c r="B202" t="str">
        <f>IF($O202="","",VLOOKUP($O202,'Dept Head vs YTD group'!$A$5:$M$500,3,FALSE))</f>
        <v/>
      </c>
      <c r="C202" t="str">
        <f>IF($O202="","",VLOOKUP($O202,'Dept Head vs YTD group'!$A$5:$M$500,4,FALSE))</f>
        <v/>
      </c>
      <c r="D202" t="str">
        <f>IF($O202="","",VLOOKUP($O202,'Dept Head vs YTD group'!$A$5:$M$500,5,FALSE))</f>
        <v/>
      </c>
      <c r="E202" t="str">
        <f>IF($O202="","",VLOOKUP($O202,'Dept Head vs YTD group'!$A$5:$M$500,6,FALSE))</f>
        <v/>
      </c>
      <c r="F202" t="str">
        <f>IF($O202="","",VLOOKUP($O202,'Dept Head vs YTD group'!$A$5:$M$500,7,FALSE))</f>
        <v/>
      </c>
      <c r="G202" s="10" t="str">
        <f>IF($O202="","",VLOOKUP($O202,'Dept Head vs YTD group'!$A$5:$M$500,8,FALSE))</f>
        <v/>
      </c>
      <c r="H202" s="10" t="str">
        <f>IF($O202="","",VLOOKUP($O202,'Dept Head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IF($O203="","",VLOOKUP($O203,'Dept Head vs YTD group'!$A$5:$M$500,2,FALSE))</f>
        <v/>
      </c>
      <c r="B203" t="str">
        <f>IF($O203="","",VLOOKUP($O203,'Dept Head vs YTD group'!$A$5:$M$500,3,FALSE))</f>
        <v/>
      </c>
      <c r="C203" t="str">
        <f>IF($O203="","",VLOOKUP($O203,'Dept Head vs YTD group'!$A$5:$M$500,4,FALSE))</f>
        <v/>
      </c>
      <c r="D203" t="str">
        <f>IF($O203="","",VLOOKUP($O203,'Dept Head vs YTD group'!$A$5:$M$500,5,FALSE))</f>
        <v/>
      </c>
      <c r="E203" t="str">
        <f>IF($O203="","",VLOOKUP($O203,'Dept Head vs YTD group'!$A$5:$M$500,6,FALSE))</f>
        <v/>
      </c>
      <c r="F203" t="str">
        <f>IF($O203="","",VLOOKUP($O203,'Dept Head vs YTD group'!$A$5:$M$500,7,FALSE))</f>
        <v/>
      </c>
      <c r="G203" s="10" t="str">
        <f>IF($O203="","",VLOOKUP($O203,'Dept Head vs YTD group'!$A$5:$M$500,8,FALSE))</f>
        <v/>
      </c>
      <c r="H203" s="10" t="str">
        <f>IF($O203="","",VLOOKUP($O203,'Dept Head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IF($O204="","",VLOOKUP($O204,'Dept Head vs YTD group'!$A$5:$M$500,2,FALSE))</f>
        <v/>
      </c>
      <c r="B204" t="str">
        <f>IF($O204="","",VLOOKUP($O204,'Dept Head vs YTD group'!$A$5:$M$500,3,FALSE))</f>
        <v/>
      </c>
      <c r="C204" t="str">
        <f>IF($O204="","",VLOOKUP($O204,'Dept Head vs YTD group'!$A$5:$M$500,4,FALSE))</f>
        <v/>
      </c>
      <c r="D204" t="str">
        <f>IF($O204="","",VLOOKUP($O204,'Dept Head vs YTD group'!$A$5:$M$500,5,FALSE))</f>
        <v/>
      </c>
      <c r="E204" t="str">
        <f>IF($O204="","",VLOOKUP($O204,'Dept Head vs YTD group'!$A$5:$M$500,6,FALSE))</f>
        <v/>
      </c>
      <c r="F204" t="str">
        <f>IF($O204="","",VLOOKUP($O204,'Dept Head vs YTD group'!$A$5:$M$500,7,FALSE))</f>
        <v/>
      </c>
      <c r="G204" s="10" t="str">
        <f>IF($O204="","",VLOOKUP($O204,'Dept Head vs YTD group'!$A$5:$M$500,8,FALSE))</f>
        <v/>
      </c>
      <c r="H204" s="10" t="str">
        <f>IF($O204="","",VLOOKUP($O204,'Dept Head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IF($O205="","",VLOOKUP($O205,'Dept Head vs YTD group'!$A$5:$M$500,2,FALSE))</f>
        <v/>
      </c>
      <c r="B205" t="str">
        <f>IF($O205="","",VLOOKUP($O205,'Dept Head vs YTD group'!$A$5:$M$500,3,FALSE))</f>
        <v/>
      </c>
      <c r="C205" t="str">
        <f>IF($O205="","",VLOOKUP($O205,'Dept Head vs YTD group'!$A$5:$M$500,4,FALSE))</f>
        <v/>
      </c>
      <c r="D205" t="str">
        <f>IF($O205="","",VLOOKUP($O205,'Dept Head vs YTD group'!$A$5:$M$500,5,FALSE))</f>
        <v/>
      </c>
      <c r="E205" t="str">
        <f>IF($O205="","",VLOOKUP($O205,'Dept Head vs YTD group'!$A$5:$M$500,6,FALSE))</f>
        <v/>
      </c>
      <c r="F205" t="str">
        <f>IF($O205="","",VLOOKUP($O205,'Dept Head vs YTD group'!$A$5:$M$500,7,FALSE))</f>
        <v/>
      </c>
      <c r="G205" s="10" t="str">
        <f>IF($O205="","",VLOOKUP($O205,'Dept Head vs YTD group'!$A$5:$M$500,8,FALSE))</f>
        <v/>
      </c>
      <c r="H205" s="10" t="str">
        <f>IF($O205="","",VLOOKUP($O205,'Dept Head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IF($O206="","",VLOOKUP($O206,'Dept Head vs YTD group'!$A$5:$M$500,2,FALSE))</f>
        <v/>
      </c>
      <c r="B206" t="str">
        <f>IF($O206="","",VLOOKUP($O206,'Dept Head vs YTD group'!$A$5:$M$500,3,FALSE))</f>
        <v/>
      </c>
      <c r="C206" t="str">
        <f>IF($O206="","",VLOOKUP($O206,'Dept Head vs YTD group'!$A$5:$M$500,4,FALSE))</f>
        <v/>
      </c>
      <c r="D206" t="str">
        <f>IF($O206="","",VLOOKUP($O206,'Dept Head vs YTD group'!$A$5:$M$500,5,FALSE))</f>
        <v/>
      </c>
      <c r="E206" t="str">
        <f>IF($O206="","",VLOOKUP($O206,'Dept Head vs YTD group'!$A$5:$M$500,6,FALSE))</f>
        <v/>
      </c>
      <c r="F206" t="str">
        <f>IF($O206="","",VLOOKUP($O206,'Dept Head vs YTD group'!$A$5:$M$500,7,FALSE))</f>
        <v/>
      </c>
      <c r="G206" s="10" t="str">
        <f>IF($O206="","",VLOOKUP($O206,'Dept Head vs YTD group'!$A$5:$M$500,8,FALSE))</f>
        <v/>
      </c>
      <c r="H206" s="10" t="str">
        <f>IF($O206="","",VLOOKUP($O206,'Dept Head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IF($O207="","",VLOOKUP($O207,'Dept Head vs YTD group'!$A$5:$M$500,2,FALSE))</f>
        <v/>
      </c>
      <c r="B207" t="str">
        <f>IF($O207="","",VLOOKUP($O207,'Dept Head vs YTD group'!$A$5:$M$500,3,FALSE))</f>
        <v/>
      </c>
      <c r="C207" t="str">
        <f>IF($O207="","",VLOOKUP($O207,'Dept Head vs YTD group'!$A$5:$M$500,4,FALSE))</f>
        <v/>
      </c>
      <c r="D207" t="str">
        <f>IF($O207="","",VLOOKUP($O207,'Dept Head vs YTD group'!$A$5:$M$500,5,FALSE))</f>
        <v/>
      </c>
      <c r="E207" t="str">
        <f>IF($O207="","",VLOOKUP($O207,'Dept Head vs YTD group'!$A$5:$M$500,6,FALSE))</f>
        <v/>
      </c>
      <c r="F207" t="str">
        <f>IF($O207="","",VLOOKUP($O207,'Dept Head vs YTD group'!$A$5:$M$500,7,FALSE))</f>
        <v/>
      </c>
      <c r="G207" s="10" t="str">
        <f>IF($O207="","",VLOOKUP($O207,'Dept Head vs YTD group'!$A$5:$M$500,8,FALSE))</f>
        <v/>
      </c>
      <c r="H207" s="10" t="str">
        <f>IF($O207="","",VLOOKUP($O207,'Dept Head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IF($O208="","",VLOOKUP($O208,'Dept Head vs YTD group'!$A$5:$M$500,2,FALSE))</f>
        <v/>
      </c>
      <c r="B208" t="str">
        <f>IF($O208="","",VLOOKUP($O208,'Dept Head vs YTD group'!$A$5:$M$500,3,FALSE))</f>
        <v/>
      </c>
      <c r="C208" t="str">
        <f>IF($O208="","",VLOOKUP($O208,'Dept Head vs YTD group'!$A$5:$M$500,4,FALSE))</f>
        <v/>
      </c>
      <c r="D208" t="str">
        <f>IF($O208="","",VLOOKUP($O208,'Dept Head vs YTD group'!$A$5:$M$500,5,FALSE))</f>
        <v/>
      </c>
      <c r="E208" t="str">
        <f>IF($O208="","",VLOOKUP($O208,'Dept Head vs YTD group'!$A$5:$M$500,6,FALSE))</f>
        <v/>
      </c>
      <c r="F208" t="str">
        <f>IF($O208="","",VLOOKUP($O208,'Dept Head vs YTD group'!$A$5:$M$500,7,FALSE))</f>
        <v/>
      </c>
      <c r="G208" s="10" t="str">
        <f>IF($O208="","",VLOOKUP($O208,'Dept Head vs YTD group'!$A$5:$M$500,8,FALSE))</f>
        <v/>
      </c>
      <c r="H208" s="10" t="str">
        <f>IF($O208="","",VLOOKUP($O208,'Dept Head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IF($O209="","",VLOOKUP($O209,'Dept Head vs YTD group'!$A$5:$M$500,2,FALSE))</f>
        <v/>
      </c>
      <c r="B209" t="str">
        <f>IF($O209="","",VLOOKUP($O209,'Dept Head vs YTD group'!$A$5:$M$500,3,FALSE))</f>
        <v/>
      </c>
      <c r="C209" t="str">
        <f>IF($O209="","",VLOOKUP($O209,'Dept Head vs YTD group'!$A$5:$M$500,4,FALSE))</f>
        <v/>
      </c>
      <c r="D209" t="str">
        <f>IF($O209="","",VLOOKUP($O209,'Dept Head vs YTD group'!$A$5:$M$500,5,FALSE))</f>
        <v/>
      </c>
      <c r="E209" t="str">
        <f>IF($O209="","",VLOOKUP($O209,'Dept Head vs YTD group'!$A$5:$M$500,6,FALSE))</f>
        <v/>
      </c>
      <c r="F209" t="str">
        <f>IF($O209="","",VLOOKUP($O209,'Dept Head vs YTD group'!$A$5:$M$500,7,FALSE))</f>
        <v/>
      </c>
      <c r="G209" s="10" t="str">
        <f>IF($O209="","",VLOOKUP($O209,'Dept Head vs YTD group'!$A$5:$M$500,8,FALSE))</f>
        <v/>
      </c>
      <c r="H209" s="10" t="str">
        <f>IF($O209="","",VLOOKUP($O209,'Dept Head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IF($O210="","",VLOOKUP($O210,'Dept Head vs YTD group'!$A$5:$M$500,2,FALSE))</f>
        <v/>
      </c>
      <c r="B210" t="str">
        <f>IF($O210="","",VLOOKUP($O210,'Dept Head vs YTD group'!$A$5:$M$500,3,FALSE))</f>
        <v/>
      </c>
      <c r="C210" t="str">
        <f>IF($O210="","",VLOOKUP($O210,'Dept Head vs YTD group'!$A$5:$M$500,4,FALSE))</f>
        <v/>
      </c>
      <c r="D210" t="str">
        <f>IF($O210="","",VLOOKUP($O210,'Dept Head vs YTD group'!$A$5:$M$500,5,FALSE))</f>
        <v/>
      </c>
      <c r="E210" t="str">
        <f>IF($O210="","",VLOOKUP($O210,'Dept Head vs YTD group'!$A$5:$M$500,6,FALSE))</f>
        <v/>
      </c>
      <c r="F210" t="str">
        <f>IF($O210="","",VLOOKUP($O210,'Dept Head vs YTD group'!$A$5:$M$500,7,FALSE))</f>
        <v/>
      </c>
      <c r="G210" s="10" t="str">
        <f>IF($O210="","",VLOOKUP($O210,'Dept Head vs YTD group'!$A$5:$M$500,8,FALSE))</f>
        <v/>
      </c>
      <c r="H210" s="10" t="str">
        <f>IF($O210="","",VLOOKUP($O210,'Dept Head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IF($O211="","",VLOOKUP($O211,'Dept Head vs YTD group'!$A$5:$M$500,2,FALSE))</f>
        <v/>
      </c>
      <c r="B211" t="str">
        <f>IF($O211="","",VLOOKUP($O211,'Dept Head vs YTD group'!$A$5:$M$500,3,FALSE))</f>
        <v/>
      </c>
      <c r="C211" t="str">
        <f>IF($O211="","",VLOOKUP($O211,'Dept Head vs YTD group'!$A$5:$M$500,4,FALSE))</f>
        <v/>
      </c>
      <c r="D211" t="str">
        <f>IF($O211="","",VLOOKUP($O211,'Dept Head vs YTD group'!$A$5:$M$500,5,FALSE))</f>
        <v/>
      </c>
      <c r="E211" t="str">
        <f>IF($O211="","",VLOOKUP($O211,'Dept Head vs YTD group'!$A$5:$M$500,6,FALSE))</f>
        <v/>
      </c>
      <c r="F211" t="str">
        <f>IF($O211="","",VLOOKUP($O211,'Dept Head vs YTD group'!$A$5:$M$500,7,FALSE))</f>
        <v/>
      </c>
      <c r="G211" s="10" t="str">
        <f>IF($O211="","",VLOOKUP($O211,'Dept Head vs YTD group'!$A$5:$M$500,8,FALSE))</f>
        <v/>
      </c>
      <c r="H211" s="10" t="str">
        <f>IF($O211="","",VLOOKUP($O211,'Dept Head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IF($O212="","",VLOOKUP($O212,'Dept Head vs YTD group'!$A$5:$M$500,2,FALSE))</f>
        <v/>
      </c>
      <c r="B212" t="str">
        <f>IF($O212="","",VLOOKUP($O212,'Dept Head vs YTD group'!$A$5:$M$500,3,FALSE))</f>
        <v/>
      </c>
      <c r="C212" t="str">
        <f>IF($O212="","",VLOOKUP($O212,'Dept Head vs YTD group'!$A$5:$M$500,4,FALSE))</f>
        <v/>
      </c>
      <c r="D212" t="str">
        <f>IF($O212="","",VLOOKUP($O212,'Dept Head vs YTD group'!$A$5:$M$500,5,FALSE))</f>
        <v/>
      </c>
      <c r="E212" t="str">
        <f>IF($O212="","",VLOOKUP($O212,'Dept Head vs YTD group'!$A$5:$M$500,6,FALSE))</f>
        <v/>
      </c>
      <c r="F212" t="str">
        <f>IF($O212="","",VLOOKUP($O212,'Dept Head vs YTD group'!$A$5:$M$500,7,FALSE))</f>
        <v/>
      </c>
      <c r="G212" s="10" t="str">
        <f>IF($O212="","",VLOOKUP($O212,'Dept Head vs YTD group'!$A$5:$M$500,8,FALSE))</f>
        <v/>
      </c>
      <c r="H212" s="10" t="str">
        <f>IF($O212="","",VLOOKUP($O212,'Dept Head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IF($O213="","",VLOOKUP($O213,'Dept Head vs YTD group'!$A$5:$M$500,2,FALSE))</f>
        <v/>
      </c>
      <c r="B213" t="str">
        <f>IF($O213="","",VLOOKUP($O213,'Dept Head vs YTD group'!$A$5:$M$500,3,FALSE))</f>
        <v/>
      </c>
      <c r="C213" t="str">
        <f>IF($O213="","",VLOOKUP($O213,'Dept Head vs YTD group'!$A$5:$M$500,4,FALSE))</f>
        <v/>
      </c>
      <c r="D213" t="str">
        <f>IF($O213="","",VLOOKUP($O213,'Dept Head vs YTD group'!$A$5:$M$500,5,FALSE))</f>
        <v/>
      </c>
      <c r="E213" t="str">
        <f>IF($O213="","",VLOOKUP($O213,'Dept Head vs YTD group'!$A$5:$M$500,6,FALSE))</f>
        <v/>
      </c>
      <c r="F213" t="str">
        <f>IF($O213="","",VLOOKUP($O213,'Dept Head vs YTD group'!$A$5:$M$500,7,FALSE))</f>
        <v/>
      </c>
      <c r="G213" s="10" t="str">
        <f>IF($O213="","",VLOOKUP($O213,'Dept Head vs YTD group'!$A$5:$M$500,8,FALSE))</f>
        <v/>
      </c>
      <c r="H213" s="10" t="str">
        <f>IF($O213="","",VLOOKUP($O213,'Dept Head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IF($O214="","",VLOOKUP($O214,'Dept Head vs YTD group'!$A$5:$M$500,2,FALSE))</f>
        <v/>
      </c>
      <c r="B214" t="str">
        <f>IF($O214="","",VLOOKUP($O214,'Dept Head vs YTD group'!$A$5:$M$500,3,FALSE))</f>
        <v/>
      </c>
      <c r="C214" t="str">
        <f>IF($O214="","",VLOOKUP($O214,'Dept Head vs YTD group'!$A$5:$M$500,4,FALSE))</f>
        <v/>
      </c>
      <c r="D214" t="str">
        <f>IF($O214="","",VLOOKUP($O214,'Dept Head vs YTD group'!$A$5:$M$500,5,FALSE))</f>
        <v/>
      </c>
      <c r="E214" t="str">
        <f>IF($O214="","",VLOOKUP($O214,'Dept Head vs YTD group'!$A$5:$M$500,6,FALSE))</f>
        <v/>
      </c>
      <c r="F214" t="str">
        <f>IF($O214="","",VLOOKUP($O214,'Dept Head vs YTD group'!$A$5:$M$500,7,FALSE))</f>
        <v/>
      </c>
      <c r="G214" s="10" t="str">
        <f>IF($O214="","",VLOOKUP($O214,'Dept Head vs YTD group'!$A$5:$M$500,8,FALSE))</f>
        <v/>
      </c>
      <c r="H214" s="10" t="str">
        <f>IF($O214="","",VLOOKUP($O214,'Dept Head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IF($O215="","",VLOOKUP($O215,'Dept Head vs YTD group'!$A$5:$M$500,2,FALSE))</f>
        <v/>
      </c>
      <c r="B215" t="str">
        <f>IF($O215="","",VLOOKUP($O215,'Dept Head vs YTD group'!$A$5:$M$500,3,FALSE))</f>
        <v/>
      </c>
      <c r="C215" t="str">
        <f>IF($O215="","",VLOOKUP($O215,'Dept Head vs YTD group'!$A$5:$M$500,4,FALSE))</f>
        <v/>
      </c>
      <c r="D215" t="str">
        <f>IF($O215="","",VLOOKUP($O215,'Dept Head vs YTD group'!$A$5:$M$500,5,FALSE))</f>
        <v/>
      </c>
      <c r="E215" t="str">
        <f>IF($O215="","",VLOOKUP($O215,'Dept Head vs YTD group'!$A$5:$M$500,6,FALSE))</f>
        <v/>
      </c>
      <c r="F215" t="str">
        <f>IF($O215="","",VLOOKUP($O215,'Dept Head vs YTD group'!$A$5:$M$500,7,FALSE))</f>
        <v/>
      </c>
      <c r="G215" s="10" t="str">
        <f>IF($O215="","",VLOOKUP($O215,'Dept Head vs YTD group'!$A$5:$M$500,8,FALSE))</f>
        <v/>
      </c>
      <c r="H215" s="10" t="str">
        <f>IF($O215="","",VLOOKUP($O215,'Dept Head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IF($O216="","",VLOOKUP($O216,'Dept Head vs YTD group'!$A$5:$M$500,2,FALSE))</f>
        <v/>
      </c>
      <c r="B216" t="str">
        <f>IF($O216="","",VLOOKUP($O216,'Dept Head vs YTD group'!$A$5:$M$500,3,FALSE))</f>
        <v/>
      </c>
      <c r="C216" t="str">
        <f>IF($O216="","",VLOOKUP($O216,'Dept Head vs YTD group'!$A$5:$M$500,4,FALSE))</f>
        <v/>
      </c>
      <c r="D216" t="str">
        <f>IF($O216="","",VLOOKUP($O216,'Dept Head vs YTD group'!$A$5:$M$500,5,FALSE))</f>
        <v/>
      </c>
      <c r="E216" t="str">
        <f>IF($O216="","",VLOOKUP($O216,'Dept Head vs YTD group'!$A$5:$M$500,6,FALSE))</f>
        <v/>
      </c>
      <c r="F216" t="str">
        <f>IF($O216="","",VLOOKUP($O216,'Dept Head vs YTD group'!$A$5:$M$500,7,FALSE))</f>
        <v/>
      </c>
      <c r="G216" s="10" t="str">
        <f>IF($O216="","",VLOOKUP($O216,'Dept Head vs YTD group'!$A$5:$M$500,8,FALSE))</f>
        <v/>
      </c>
      <c r="H216" s="10" t="str">
        <f>IF($O216="","",VLOOKUP($O216,'Dept Head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IF($O217="","",VLOOKUP($O217,'Dept Head vs YTD group'!$A$5:$M$500,2,FALSE))</f>
        <v/>
      </c>
      <c r="B217" t="str">
        <f>IF($O217="","",VLOOKUP($O217,'Dept Head vs YTD group'!$A$5:$M$500,3,FALSE))</f>
        <v/>
      </c>
      <c r="C217" t="str">
        <f>IF($O217="","",VLOOKUP($O217,'Dept Head vs YTD group'!$A$5:$M$500,4,FALSE))</f>
        <v/>
      </c>
      <c r="D217" t="str">
        <f>IF($O217="","",VLOOKUP($O217,'Dept Head vs YTD group'!$A$5:$M$500,5,FALSE))</f>
        <v/>
      </c>
      <c r="E217" t="str">
        <f>IF($O217="","",VLOOKUP($O217,'Dept Head vs YTD group'!$A$5:$M$500,6,FALSE))</f>
        <v/>
      </c>
      <c r="F217" t="str">
        <f>IF($O217="","",VLOOKUP($O217,'Dept Head vs YTD group'!$A$5:$M$500,7,FALSE))</f>
        <v/>
      </c>
      <c r="G217" s="10" t="str">
        <f>IF($O217="","",VLOOKUP($O217,'Dept Head vs YTD group'!$A$5:$M$500,8,FALSE))</f>
        <v/>
      </c>
      <c r="H217" s="10" t="str">
        <f>IF($O217="","",VLOOKUP($O217,'Dept Head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IF($O218="","",VLOOKUP($O218,'Dept Head vs YTD group'!$A$5:$M$500,2,FALSE))</f>
        <v/>
      </c>
      <c r="B218" t="str">
        <f>IF($O218="","",VLOOKUP($O218,'Dept Head vs YTD group'!$A$5:$M$500,3,FALSE))</f>
        <v/>
      </c>
      <c r="C218" t="str">
        <f>IF($O218="","",VLOOKUP($O218,'Dept Head vs YTD group'!$A$5:$M$500,4,FALSE))</f>
        <v/>
      </c>
      <c r="D218" t="str">
        <f>IF($O218="","",VLOOKUP($O218,'Dept Head vs YTD group'!$A$5:$M$500,5,FALSE))</f>
        <v/>
      </c>
      <c r="E218" t="str">
        <f>IF($O218="","",VLOOKUP($O218,'Dept Head vs YTD group'!$A$5:$M$500,6,FALSE))</f>
        <v/>
      </c>
      <c r="F218" t="str">
        <f>IF($O218="","",VLOOKUP($O218,'Dept Head vs YTD group'!$A$5:$M$500,7,FALSE))</f>
        <v/>
      </c>
      <c r="G218" s="10" t="str">
        <f>IF($O218="","",VLOOKUP($O218,'Dept Head vs YTD group'!$A$5:$M$500,8,FALSE))</f>
        <v/>
      </c>
      <c r="H218" s="10" t="str">
        <f>IF($O218="","",VLOOKUP($O218,'Dept Head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IF($O219="","",VLOOKUP($O219,'Dept Head vs YTD group'!$A$5:$M$500,2,FALSE))</f>
        <v/>
      </c>
      <c r="B219" t="str">
        <f>IF($O219="","",VLOOKUP($O219,'Dept Head vs YTD group'!$A$5:$M$500,3,FALSE))</f>
        <v/>
      </c>
      <c r="C219" t="str">
        <f>IF($O219="","",VLOOKUP($O219,'Dept Head vs YTD group'!$A$5:$M$500,4,FALSE))</f>
        <v/>
      </c>
      <c r="D219" t="str">
        <f>IF($O219="","",VLOOKUP($O219,'Dept Head vs YTD group'!$A$5:$M$500,5,FALSE))</f>
        <v/>
      </c>
      <c r="E219" t="str">
        <f>IF($O219="","",VLOOKUP($O219,'Dept Head vs YTD group'!$A$5:$M$500,6,FALSE))</f>
        <v/>
      </c>
      <c r="F219" t="str">
        <f>IF($O219="","",VLOOKUP($O219,'Dept Head vs YTD group'!$A$5:$M$500,7,FALSE))</f>
        <v/>
      </c>
      <c r="G219" s="10" t="str">
        <f>IF($O219="","",VLOOKUP($O219,'Dept Head vs YTD group'!$A$5:$M$500,8,FALSE))</f>
        <v/>
      </c>
      <c r="H219" s="10" t="str">
        <f>IF($O219="","",VLOOKUP($O219,'Dept Head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IF($O220="","",VLOOKUP($O220,'Dept Head vs YTD group'!$A$5:$M$500,2,FALSE))</f>
        <v/>
      </c>
      <c r="B220" t="str">
        <f>IF($O220="","",VLOOKUP($O220,'Dept Head vs YTD group'!$A$5:$M$500,3,FALSE))</f>
        <v/>
      </c>
      <c r="C220" t="str">
        <f>IF($O220="","",VLOOKUP($O220,'Dept Head vs YTD group'!$A$5:$M$500,4,FALSE))</f>
        <v/>
      </c>
      <c r="D220" t="str">
        <f>IF($O220="","",VLOOKUP($O220,'Dept Head vs YTD group'!$A$5:$M$500,5,FALSE))</f>
        <v/>
      </c>
      <c r="E220" t="str">
        <f>IF($O220="","",VLOOKUP($O220,'Dept Head vs YTD group'!$A$5:$M$500,6,FALSE))</f>
        <v/>
      </c>
      <c r="F220" t="str">
        <f>IF($O220="","",VLOOKUP($O220,'Dept Head vs YTD group'!$A$5:$M$500,7,FALSE))</f>
        <v/>
      </c>
      <c r="G220" s="10" t="str">
        <f>IF($O220="","",VLOOKUP($O220,'Dept Head vs YTD group'!$A$5:$M$500,8,FALSE))</f>
        <v/>
      </c>
      <c r="H220" s="10" t="str">
        <f>IF($O220="","",VLOOKUP($O220,'Dept Head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IF($O221="","",VLOOKUP($O221,'Dept Head vs YTD group'!$A$5:$M$500,2,FALSE))</f>
        <v/>
      </c>
      <c r="B221" t="str">
        <f>IF($O221="","",VLOOKUP($O221,'Dept Head vs YTD group'!$A$5:$M$500,3,FALSE))</f>
        <v/>
      </c>
      <c r="C221" t="str">
        <f>IF($O221="","",VLOOKUP($O221,'Dept Head vs YTD group'!$A$5:$M$500,4,FALSE))</f>
        <v/>
      </c>
      <c r="D221" t="str">
        <f>IF($O221="","",VLOOKUP($O221,'Dept Head vs YTD group'!$A$5:$M$500,5,FALSE))</f>
        <v/>
      </c>
      <c r="E221" t="str">
        <f>IF($O221="","",VLOOKUP($O221,'Dept Head vs YTD group'!$A$5:$M$500,6,FALSE))</f>
        <v/>
      </c>
      <c r="F221" t="str">
        <f>IF($O221="","",VLOOKUP($O221,'Dept Head vs YTD group'!$A$5:$M$500,7,FALSE))</f>
        <v/>
      </c>
      <c r="G221" s="10" t="str">
        <f>IF($O221="","",VLOOKUP($O221,'Dept Head vs YTD group'!$A$5:$M$500,8,FALSE))</f>
        <v/>
      </c>
      <c r="H221" s="10" t="str">
        <f>IF($O221="","",VLOOKUP($O221,'Dept Head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IF($O222="","",VLOOKUP($O222,'Dept Head vs YTD group'!$A$5:$M$500,2,FALSE))</f>
        <v/>
      </c>
      <c r="B222" t="str">
        <f>IF($O222="","",VLOOKUP($O222,'Dept Head vs YTD group'!$A$5:$M$500,3,FALSE))</f>
        <v/>
      </c>
      <c r="C222" t="str">
        <f>IF($O222="","",VLOOKUP($O222,'Dept Head vs YTD group'!$A$5:$M$500,4,FALSE))</f>
        <v/>
      </c>
      <c r="D222" t="str">
        <f>IF($O222="","",VLOOKUP($O222,'Dept Head vs YTD group'!$A$5:$M$500,5,FALSE))</f>
        <v/>
      </c>
      <c r="E222" t="str">
        <f>IF($O222="","",VLOOKUP($O222,'Dept Head vs YTD group'!$A$5:$M$500,6,FALSE))</f>
        <v/>
      </c>
      <c r="F222" t="str">
        <f>IF($O222="","",VLOOKUP($O222,'Dept Head vs YTD group'!$A$5:$M$500,7,FALSE))</f>
        <v/>
      </c>
      <c r="G222" s="10" t="str">
        <f>IF($O222="","",VLOOKUP($O222,'Dept Head vs YTD group'!$A$5:$M$500,8,FALSE))</f>
        <v/>
      </c>
      <c r="H222" s="10" t="str">
        <f>IF($O222="","",VLOOKUP($O222,'Dept Head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IF($O223="","",VLOOKUP($O223,'Dept Head vs YTD group'!$A$5:$M$500,2,FALSE))</f>
        <v/>
      </c>
      <c r="B223" t="str">
        <f>IF($O223="","",VLOOKUP($O223,'Dept Head vs YTD group'!$A$5:$M$500,3,FALSE))</f>
        <v/>
      </c>
      <c r="C223" t="str">
        <f>IF($O223="","",VLOOKUP($O223,'Dept Head vs YTD group'!$A$5:$M$500,4,FALSE))</f>
        <v/>
      </c>
      <c r="D223" t="str">
        <f>IF($O223="","",VLOOKUP($O223,'Dept Head vs YTD group'!$A$5:$M$500,5,FALSE))</f>
        <v/>
      </c>
      <c r="E223" t="str">
        <f>IF($O223="","",VLOOKUP($O223,'Dept Head vs YTD group'!$A$5:$M$500,6,FALSE))</f>
        <v/>
      </c>
      <c r="F223" t="str">
        <f>IF($O223="","",VLOOKUP($O223,'Dept Head vs YTD group'!$A$5:$M$500,7,FALSE))</f>
        <v/>
      </c>
      <c r="G223" s="10" t="str">
        <f>IF($O223="","",VLOOKUP($O223,'Dept Head vs YTD group'!$A$5:$M$500,8,FALSE))</f>
        <v/>
      </c>
      <c r="H223" s="10" t="str">
        <f>IF($O223="","",VLOOKUP($O223,'Dept Head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IF($O224="","",VLOOKUP($O224,'Dept Head vs YTD group'!$A$5:$M$500,2,FALSE))</f>
        <v/>
      </c>
      <c r="B224" t="str">
        <f>IF($O224="","",VLOOKUP($O224,'Dept Head vs YTD group'!$A$5:$M$500,3,FALSE))</f>
        <v/>
      </c>
      <c r="C224" t="str">
        <f>IF($O224="","",VLOOKUP($O224,'Dept Head vs YTD group'!$A$5:$M$500,4,FALSE))</f>
        <v/>
      </c>
      <c r="D224" t="str">
        <f>IF($O224="","",VLOOKUP($O224,'Dept Head vs YTD group'!$A$5:$M$500,5,FALSE))</f>
        <v/>
      </c>
      <c r="E224" t="str">
        <f>IF($O224="","",VLOOKUP($O224,'Dept Head vs YTD group'!$A$5:$M$500,6,FALSE))</f>
        <v/>
      </c>
      <c r="F224" t="str">
        <f>IF($O224="","",VLOOKUP($O224,'Dept Head vs YTD group'!$A$5:$M$500,7,FALSE))</f>
        <v/>
      </c>
      <c r="G224" s="10" t="str">
        <f>IF($O224="","",VLOOKUP($O224,'Dept Head vs YTD group'!$A$5:$M$500,8,FALSE))</f>
        <v/>
      </c>
      <c r="H224" s="10" t="str">
        <f>IF($O224="","",VLOOKUP($O224,'Dept Head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IF($O225="","",VLOOKUP($O225,'Dept Head vs YTD group'!$A$5:$M$500,2,FALSE))</f>
        <v/>
      </c>
      <c r="B225" t="str">
        <f>IF($O225="","",VLOOKUP($O225,'Dept Head vs YTD group'!$A$5:$M$500,3,FALSE))</f>
        <v/>
      </c>
      <c r="C225" t="str">
        <f>IF($O225="","",VLOOKUP($O225,'Dept Head vs YTD group'!$A$5:$M$500,4,FALSE))</f>
        <v/>
      </c>
      <c r="D225" t="str">
        <f>IF($O225="","",VLOOKUP($O225,'Dept Head vs YTD group'!$A$5:$M$500,5,FALSE))</f>
        <v/>
      </c>
      <c r="E225" t="str">
        <f>IF($O225="","",VLOOKUP($O225,'Dept Head vs YTD group'!$A$5:$M$500,6,FALSE))</f>
        <v/>
      </c>
      <c r="F225" t="str">
        <f>IF($O225="","",VLOOKUP($O225,'Dept Head vs YTD group'!$A$5:$M$500,7,FALSE))</f>
        <v/>
      </c>
      <c r="G225" s="10" t="str">
        <f>IF($O225="","",VLOOKUP($O225,'Dept Head vs YTD group'!$A$5:$M$500,8,FALSE))</f>
        <v/>
      </c>
      <c r="H225" s="10" t="str">
        <f>IF($O225="","",VLOOKUP($O225,'Dept Head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IF($O226="","",VLOOKUP($O226,'Dept Head vs YTD group'!$A$5:$M$500,2,FALSE))</f>
        <v/>
      </c>
      <c r="B226" t="str">
        <f>IF($O226="","",VLOOKUP($O226,'Dept Head vs YTD group'!$A$5:$M$500,3,FALSE))</f>
        <v/>
      </c>
      <c r="C226" t="str">
        <f>IF($O226="","",VLOOKUP($O226,'Dept Head vs YTD group'!$A$5:$M$500,4,FALSE))</f>
        <v/>
      </c>
      <c r="D226" t="str">
        <f>IF($O226="","",VLOOKUP($O226,'Dept Head vs YTD group'!$A$5:$M$500,5,FALSE))</f>
        <v/>
      </c>
      <c r="E226" t="str">
        <f>IF($O226="","",VLOOKUP($O226,'Dept Head vs YTD group'!$A$5:$M$500,6,FALSE))</f>
        <v/>
      </c>
      <c r="F226" t="str">
        <f>IF($O226="","",VLOOKUP($O226,'Dept Head vs YTD group'!$A$5:$M$500,7,FALSE))</f>
        <v/>
      </c>
      <c r="G226" s="10" t="str">
        <f>IF($O226="","",VLOOKUP($O226,'Dept Head vs YTD group'!$A$5:$M$500,8,FALSE))</f>
        <v/>
      </c>
      <c r="H226" s="10" t="str">
        <f>IF($O226="","",VLOOKUP($O226,'Dept Head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IF($O227="","",VLOOKUP($O227,'Dept Head vs YTD group'!$A$5:$M$500,2,FALSE))</f>
        <v/>
      </c>
      <c r="B227" t="str">
        <f>IF($O227="","",VLOOKUP($O227,'Dept Head vs YTD group'!$A$5:$M$500,3,FALSE))</f>
        <v/>
      </c>
      <c r="C227" t="str">
        <f>IF($O227="","",VLOOKUP($O227,'Dept Head vs YTD group'!$A$5:$M$500,4,FALSE))</f>
        <v/>
      </c>
      <c r="D227" t="str">
        <f>IF($O227="","",VLOOKUP($O227,'Dept Head vs YTD group'!$A$5:$M$500,5,FALSE))</f>
        <v/>
      </c>
      <c r="E227" t="str">
        <f>IF($O227="","",VLOOKUP($O227,'Dept Head vs YTD group'!$A$5:$M$500,6,FALSE))</f>
        <v/>
      </c>
      <c r="F227" t="str">
        <f>IF($O227="","",VLOOKUP($O227,'Dept Head vs YTD group'!$A$5:$M$500,7,FALSE))</f>
        <v/>
      </c>
      <c r="G227" s="10" t="str">
        <f>IF($O227="","",VLOOKUP($O227,'Dept Head vs YTD group'!$A$5:$M$500,8,FALSE))</f>
        <v/>
      </c>
      <c r="H227" s="10" t="str">
        <f>IF($O227="","",VLOOKUP($O227,'Dept Head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IF($O228="","",VLOOKUP($O228,'Dept Head vs YTD group'!$A$5:$M$500,2,FALSE))</f>
        <v/>
      </c>
      <c r="B228" t="str">
        <f>IF($O228="","",VLOOKUP($O228,'Dept Head vs YTD group'!$A$5:$M$500,3,FALSE))</f>
        <v/>
      </c>
      <c r="C228" t="str">
        <f>IF($O228="","",VLOOKUP($O228,'Dept Head vs YTD group'!$A$5:$M$500,4,FALSE))</f>
        <v/>
      </c>
      <c r="D228" t="str">
        <f>IF($O228="","",VLOOKUP($O228,'Dept Head vs YTD group'!$A$5:$M$500,5,FALSE))</f>
        <v/>
      </c>
      <c r="E228" t="str">
        <f>IF($O228="","",VLOOKUP($O228,'Dept Head vs YTD group'!$A$5:$M$500,6,FALSE))</f>
        <v/>
      </c>
      <c r="F228" t="str">
        <f>IF($O228="","",VLOOKUP($O228,'Dept Head vs YTD group'!$A$5:$M$500,7,FALSE))</f>
        <v/>
      </c>
      <c r="G228" s="10" t="str">
        <f>IF($O228="","",VLOOKUP($O228,'Dept Head vs YTD group'!$A$5:$M$500,8,FALSE))</f>
        <v/>
      </c>
      <c r="H228" s="10" t="str">
        <f>IF($O228="","",VLOOKUP($O228,'Dept Head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IF($O229="","",VLOOKUP($O229,'Dept Head vs YTD group'!$A$5:$M$500,2,FALSE))</f>
        <v/>
      </c>
      <c r="B229" t="str">
        <f>IF($O229="","",VLOOKUP($O229,'Dept Head vs YTD group'!$A$5:$M$500,3,FALSE))</f>
        <v/>
      </c>
      <c r="C229" t="str">
        <f>IF($O229="","",VLOOKUP($O229,'Dept Head vs YTD group'!$A$5:$M$500,4,FALSE))</f>
        <v/>
      </c>
      <c r="D229" t="str">
        <f>IF($O229="","",VLOOKUP($O229,'Dept Head vs YTD group'!$A$5:$M$500,5,FALSE))</f>
        <v/>
      </c>
      <c r="E229" t="str">
        <f>IF($O229="","",VLOOKUP($O229,'Dept Head vs YTD group'!$A$5:$M$500,6,FALSE))</f>
        <v/>
      </c>
      <c r="F229" t="str">
        <f>IF($O229="","",VLOOKUP($O229,'Dept Head vs YTD group'!$A$5:$M$500,7,FALSE))</f>
        <v/>
      </c>
      <c r="G229" s="10" t="str">
        <f>IF($O229="","",VLOOKUP($O229,'Dept Head vs YTD group'!$A$5:$M$500,8,FALSE))</f>
        <v/>
      </c>
      <c r="H229" s="10" t="str">
        <f>IF($O229="","",VLOOKUP($O229,'Dept Head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IF($O230="","",VLOOKUP($O230,'Dept Head vs YTD group'!$A$5:$M$500,2,FALSE))</f>
        <v/>
      </c>
      <c r="B230" t="str">
        <f>IF($O230="","",VLOOKUP($O230,'Dept Head vs YTD group'!$A$5:$M$500,3,FALSE))</f>
        <v/>
      </c>
      <c r="C230" t="str">
        <f>IF($O230="","",VLOOKUP($O230,'Dept Head vs YTD group'!$A$5:$M$500,4,FALSE))</f>
        <v/>
      </c>
      <c r="D230" t="str">
        <f>IF($O230="","",VLOOKUP($O230,'Dept Head vs YTD group'!$A$5:$M$500,5,FALSE))</f>
        <v/>
      </c>
      <c r="E230" t="str">
        <f>IF($O230="","",VLOOKUP($O230,'Dept Head vs YTD group'!$A$5:$M$500,6,FALSE))</f>
        <v/>
      </c>
      <c r="F230" t="str">
        <f>IF($O230="","",VLOOKUP($O230,'Dept Head vs YTD group'!$A$5:$M$500,7,FALSE))</f>
        <v/>
      </c>
      <c r="G230" s="10" t="str">
        <f>IF($O230="","",VLOOKUP($O230,'Dept Head vs YTD group'!$A$5:$M$500,8,FALSE))</f>
        <v/>
      </c>
      <c r="H230" s="10" t="str">
        <f>IF($O230="","",VLOOKUP($O230,'Dept Head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IF($O231="","",VLOOKUP($O231,'Dept Head vs YTD group'!$A$5:$M$500,2,FALSE))</f>
        <v/>
      </c>
      <c r="B231" t="str">
        <f>IF($O231="","",VLOOKUP($O231,'Dept Head vs YTD group'!$A$5:$M$500,3,FALSE))</f>
        <v/>
      </c>
      <c r="C231" t="str">
        <f>IF($O231="","",VLOOKUP($O231,'Dept Head vs YTD group'!$A$5:$M$500,4,FALSE))</f>
        <v/>
      </c>
      <c r="D231" t="str">
        <f>IF($O231="","",VLOOKUP($O231,'Dept Head vs YTD group'!$A$5:$M$500,5,FALSE))</f>
        <v/>
      </c>
      <c r="E231" t="str">
        <f>IF($O231="","",VLOOKUP($O231,'Dept Head vs YTD group'!$A$5:$M$500,6,FALSE))</f>
        <v/>
      </c>
      <c r="F231" t="str">
        <f>IF($O231="","",VLOOKUP($O231,'Dept Head vs YTD group'!$A$5:$M$500,7,FALSE))</f>
        <v/>
      </c>
      <c r="G231" s="10" t="str">
        <f>IF($O231="","",VLOOKUP($O231,'Dept Head vs YTD group'!$A$5:$M$500,8,FALSE))</f>
        <v/>
      </c>
      <c r="H231" s="10" t="str">
        <f>IF($O231="","",VLOOKUP($O231,'Dept Head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IF($O232="","",VLOOKUP($O232,'Dept Head vs YTD group'!$A$5:$M$500,2,FALSE))</f>
        <v/>
      </c>
      <c r="B232" t="str">
        <f>IF($O232="","",VLOOKUP($O232,'Dept Head vs YTD group'!$A$5:$M$500,3,FALSE))</f>
        <v/>
      </c>
      <c r="C232" t="str">
        <f>IF($O232="","",VLOOKUP($O232,'Dept Head vs YTD group'!$A$5:$M$500,4,FALSE))</f>
        <v/>
      </c>
      <c r="D232" t="str">
        <f>IF($O232="","",VLOOKUP($O232,'Dept Head vs YTD group'!$A$5:$M$500,5,FALSE))</f>
        <v/>
      </c>
      <c r="E232" t="str">
        <f>IF($O232="","",VLOOKUP($O232,'Dept Head vs YTD group'!$A$5:$M$500,6,FALSE))</f>
        <v/>
      </c>
      <c r="F232" t="str">
        <f>IF($O232="","",VLOOKUP($O232,'Dept Head vs YTD group'!$A$5:$M$500,7,FALSE))</f>
        <v/>
      </c>
      <c r="G232" s="10" t="str">
        <f>IF($O232="","",VLOOKUP($O232,'Dept Head vs YTD group'!$A$5:$M$500,8,FALSE))</f>
        <v/>
      </c>
      <c r="H232" s="10" t="str">
        <f>IF($O232="","",VLOOKUP($O232,'Dept Head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IF($O233="","",VLOOKUP($O233,'Dept Head vs YTD group'!$A$5:$M$500,2,FALSE))</f>
        <v/>
      </c>
      <c r="B233" t="str">
        <f>IF($O233="","",VLOOKUP($O233,'Dept Head vs YTD group'!$A$5:$M$500,3,FALSE))</f>
        <v/>
      </c>
      <c r="C233" t="str">
        <f>IF($O233="","",VLOOKUP($O233,'Dept Head vs YTD group'!$A$5:$M$500,4,FALSE))</f>
        <v/>
      </c>
      <c r="D233" t="str">
        <f>IF($O233="","",VLOOKUP($O233,'Dept Head vs YTD group'!$A$5:$M$500,5,FALSE))</f>
        <v/>
      </c>
      <c r="E233" t="str">
        <f>IF($O233="","",VLOOKUP($O233,'Dept Head vs YTD group'!$A$5:$M$500,6,FALSE))</f>
        <v/>
      </c>
      <c r="F233" t="str">
        <f>IF($O233="","",VLOOKUP($O233,'Dept Head vs YTD group'!$A$5:$M$500,7,FALSE))</f>
        <v/>
      </c>
      <c r="G233" s="10" t="str">
        <f>IF($O233="","",VLOOKUP($O233,'Dept Head vs YTD group'!$A$5:$M$500,8,FALSE))</f>
        <v/>
      </c>
      <c r="H233" s="10" t="str">
        <f>IF($O233="","",VLOOKUP($O233,'Dept Head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IF($O234="","",VLOOKUP($O234,'Dept Head vs YTD group'!$A$5:$M$500,2,FALSE))</f>
        <v/>
      </c>
      <c r="B234" t="str">
        <f>IF($O234="","",VLOOKUP($O234,'Dept Head vs YTD group'!$A$5:$M$500,3,FALSE))</f>
        <v/>
      </c>
      <c r="C234" t="str">
        <f>IF($O234="","",VLOOKUP($O234,'Dept Head vs YTD group'!$A$5:$M$500,4,FALSE))</f>
        <v/>
      </c>
      <c r="D234" t="str">
        <f>IF($O234="","",VLOOKUP($O234,'Dept Head vs YTD group'!$A$5:$M$500,5,FALSE))</f>
        <v/>
      </c>
      <c r="E234" t="str">
        <f>IF($O234="","",VLOOKUP($O234,'Dept Head vs YTD group'!$A$5:$M$500,6,FALSE))</f>
        <v/>
      </c>
      <c r="F234" t="str">
        <f>IF($O234="","",VLOOKUP($O234,'Dept Head vs YTD group'!$A$5:$M$500,7,FALSE))</f>
        <v/>
      </c>
      <c r="G234" s="10" t="str">
        <f>IF($O234="","",VLOOKUP($O234,'Dept Head vs YTD group'!$A$5:$M$500,8,FALSE))</f>
        <v/>
      </c>
      <c r="H234" s="10" t="str">
        <f>IF($O234="","",VLOOKUP($O234,'Dept Head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IF($O235="","",VLOOKUP($O235,'Dept Head vs YTD group'!$A$5:$M$500,2,FALSE))</f>
        <v/>
      </c>
      <c r="B235" t="str">
        <f>IF($O235="","",VLOOKUP($O235,'Dept Head vs YTD group'!$A$5:$M$500,3,FALSE))</f>
        <v/>
      </c>
      <c r="C235" t="str">
        <f>IF($O235="","",VLOOKUP($O235,'Dept Head vs YTD group'!$A$5:$M$500,4,FALSE))</f>
        <v/>
      </c>
      <c r="D235" t="str">
        <f>IF($O235="","",VLOOKUP($O235,'Dept Head vs YTD group'!$A$5:$M$500,5,FALSE))</f>
        <v/>
      </c>
      <c r="E235" t="str">
        <f>IF($O235="","",VLOOKUP($O235,'Dept Head vs YTD group'!$A$5:$M$500,6,FALSE))</f>
        <v/>
      </c>
      <c r="F235" t="str">
        <f>IF($O235="","",VLOOKUP($O235,'Dept Head vs YTD group'!$A$5:$M$500,7,FALSE))</f>
        <v/>
      </c>
      <c r="G235" s="10" t="str">
        <f>IF($O235="","",VLOOKUP($O235,'Dept Head vs YTD group'!$A$5:$M$500,8,FALSE))</f>
        <v/>
      </c>
      <c r="H235" s="10" t="str">
        <f>IF($O235="","",VLOOKUP($O235,'Dept Head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IF($O236="","",VLOOKUP($O236,'Dept Head vs YTD group'!$A$5:$M$500,2,FALSE))</f>
        <v/>
      </c>
      <c r="B236" t="str">
        <f>IF($O236="","",VLOOKUP($O236,'Dept Head vs YTD group'!$A$5:$M$500,3,FALSE))</f>
        <v/>
      </c>
      <c r="C236" t="str">
        <f>IF($O236="","",VLOOKUP($O236,'Dept Head vs YTD group'!$A$5:$M$500,4,FALSE))</f>
        <v/>
      </c>
      <c r="D236" t="str">
        <f>IF($O236="","",VLOOKUP($O236,'Dept Head vs YTD group'!$A$5:$M$500,5,FALSE))</f>
        <v/>
      </c>
      <c r="E236" t="str">
        <f>IF($O236="","",VLOOKUP($O236,'Dept Head vs YTD group'!$A$5:$M$500,6,FALSE))</f>
        <v/>
      </c>
      <c r="F236" t="str">
        <f>IF($O236="","",VLOOKUP($O236,'Dept Head vs YTD group'!$A$5:$M$500,7,FALSE))</f>
        <v/>
      </c>
      <c r="G236" s="10" t="str">
        <f>IF($O236="","",VLOOKUP($O236,'Dept Head vs YTD group'!$A$5:$M$500,8,FALSE))</f>
        <v/>
      </c>
      <c r="H236" s="10" t="str">
        <f>IF($O236="","",VLOOKUP($O236,'Dept Head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IF($O237="","",VLOOKUP($O237,'Dept Head vs YTD group'!$A$5:$M$500,2,FALSE))</f>
        <v/>
      </c>
      <c r="B237" t="str">
        <f>IF($O237="","",VLOOKUP($O237,'Dept Head vs YTD group'!$A$5:$M$500,3,FALSE))</f>
        <v/>
      </c>
      <c r="C237" t="str">
        <f>IF($O237="","",VLOOKUP($O237,'Dept Head vs YTD group'!$A$5:$M$500,4,FALSE))</f>
        <v/>
      </c>
      <c r="D237" t="str">
        <f>IF($O237="","",VLOOKUP($O237,'Dept Head vs YTD group'!$A$5:$M$500,5,FALSE))</f>
        <v/>
      </c>
      <c r="E237" t="str">
        <f>IF($O237="","",VLOOKUP($O237,'Dept Head vs YTD group'!$A$5:$M$500,6,FALSE))</f>
        <v/>
      </c>
      <c r="F237" t="str">
        <f>IF($O237="","",VLOOKUP($O237,'Dept Head vs YTD group'!$A$5:$M$500,7,FALSE))</f>
        <v/>
      </c>
      <c r="G237" s="10" t="str">
        <f>IF($O237="","",VLOOKUP($O237,'Dept Head vs YTD group'!$A$5:$M$500,8,FALSE))</f>
        <v/>
      </c>
      <c r="H237" s="10" t="str">
        <f>IF($O237="","",VLOOKUP($O237,'Dept Head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IF($O238="","",VLOOKUP($O238,'Dept Head vs YTD group'!$A$5:$M$500,2,FALSE))</f>
        <v/>
      </c>
      <c r="B238" t="str">
        <f>IF($O238="","",VLOOKUP($O238,'Dept Head vs YTD group'!$A$5:$M$500,3,FALSE))</f>
        <v/>
      </c>
      <c r="C238" t="str">
        <f>IF($O238="","",VLOOKUP($O238,'Dept Head vs YTD group'!$A$5:$M$500,4,FALSE))</f>
        <v/>
      </c>
      <c r="D238" t="str">
        <f>IF($O238="","",VLOOKUP($O238,'Dept Head vs YTD group'!$A$5:$M$500,5,FALSE))</f>
        <v/>
      </c>
      <c r="E238" t="str">
        <f>IF($O238="","",VLOOKUP($O238,'Dept Head vs YTD group'!$A$5:$M$500,6,FALSE))</f>
        <v/>
      </c>
      <c r="F238" t="str">
        <f>IF($O238="","",VLOOKUP($O238,'Dept Head vs YTD group'!$A$5:$M$500,7,FALSE))</f>
        <v/>
      </c>
      <c r="G238" s="10" t="str">
        <f>IF($O238="","",VLOOKUP($O238,'Dept Head vs YTD group'!$A$5:$M$500,8,FALSE))</f>
        <v/>
      </c>
      <c r="H238" s="10" t="str">
        <f>IF($O238="","",VLOOKUP($O238,'Dept Head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IF($O239="","",VLOOKUP($O239,'Dept Head vs YTD group'!$A$5:$M$500,2,FALSE))</f>
        <v/>
      </c>
      <c r="B239" t="str">
        <f>IF($O239="","",VLOOKUP($O239,'Dept Head vs YTD group'!$A$5:$M$500,3,FALSE))</f>
        <v/>
      </c>
      <c r="C239" t="str">
        <f>IF($O239="","",VLOOKUP($O239,'Dept Head vs YTD group'!$A$5:$M$500,4,FALSE))</f>
        <v/>
      </c>
      <c r="D239" t="str">
        <f>IF($O239="","",VLOOKUP($O239,'Dept Head vs YTD group'!$A$5:$M$500,5,FALSE))</f>
        <v/>
      </c>
      <c r="E239" t="str">
        <f>IF($O239="","",VLOOKUP($O239,'Dept Head vs YTD group'!$A$5:$M$500,6,FALSE))</f>
        <v/>
      </c>
      <c r="F239" t="str">
        <f>IF($O239="","",VLOOKUP($O239,'Dept Head vs YTD group'!$A$5:$M$500,7,FALSE))</f>
        <v/>
      </c>
      <c r="G239" s="10" t="str">
        <f>IF($O239="","",VLOOKUP($O239,'Dept Head vs YTD group'!$A$5:$M$500,8,FALSE))</f>
        <v/>
      </c>
      <c r="H239" s="10" t="str">
        <f>IF($O239="","",VLOOKUP($O239,'Dept Head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IF($O240="","",VLOOKUP($O240,'Dept Head vs YTD group'!$A$5:$M$500,2,FALSE))</f>
        <v/>
      </c>
      <c r="B240" t="str">
        <f>IF($O240="","",VLOOKUP($O240,'Dept Head vs YTD group'!$A$5:$M$500,3,FALSE))</f>
        <v/>
      </c>
      <c r="C240" t="str">
        <f>IF($O240="","",VLOOKUP($O240,'Dept Head vs YTD group'!$A$5:$M$500,4,FALSE))</f>
        <v/>
      </c>
      <c r="D240" t="str">
        <f>IF($O240="","",VLOOKUP($O240,'Dept Head vs YTD group'!$A$5:$M$500,5,FALSE))</f>
        <v/>
      </c>
      <c r="E240" t="str">
        <f>IF($O240="","",VLOOKUP($O240,'Dept Head vs YTD group'!$A$5:$M$500,6,FALSE))</f>
        <v/>
      </c>
      <c r="F240" t="str">
        <f>IF($O240="","",VLOOKUP($O240,'Dept Head vs YTD group'!$A$5:$M$500,7,FALSE))</f>
        <v/>
      </c>
      <c r="G240" s="10" t="str">
        <f>IF($O240="","",VLOOKUP($O240,'Dept Head vs YTD group'!$A$5:$M$500,8,FALSE))</f>
        <v/>
      </c>
      <c r="H240" s="10" t="str">
        <f>IF($O240="","",VLOOKUP($O240,'Dept Head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IF($O241="","",VLOOKUP($O241,'Dept Head vs YTD group'!$A$5:$M$500,2,FALSE))</f>
        <v/>
      </c>
      <c r="B241" t="str">
        <f>IF($O241="","",VLOOKUP($O241,'Dept Head vs YTD group'!$A$5:$M$500,3,FALSE))</f>
        <v/>
      </c>
      <c r="C241" t="str">
        <f>IF($O241="","",VLOOKUP($O241,'Dept Head vs YTD group'!$A$5:$M$500,4,FALSE))</f>
        <v/>
      </c>
      <c r="D241" t="str">
        <f>IF($O241="","",VLOOKUP($O241,'Dept Head vs YTD group'!$A$5:$M$500,5,FALSE))</f>
        <v/>
      </c>
      <c r="E241" t="str">
        <f>IF($O241="","",VLOOKUP($O241,'Dept Head vs YTD group'!$A$5:$M$500,6,FALSE))</f>
        <v/>
      </c>
      <c r="F241" t="str">
        <f>IF($O241="","",VLOOKUP($O241,'Dept Head vs YTD group'!$A$5:$M$500,7,FALSE))</f>
        <v/>
      </c>
      <c r="G241" s="10" t="str">
        <f>IF($O241="","",VLOOKUP($O241,'Dept Head vs YTD group'!$A$5:$M$500,8,FALSE))</f>
        <v/>
      </c>
      <c r="H241" s="10" t="str">
        <f>IF($O241="","",VLOOKUP($O241,'Dept Head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IF($O242="","",VLOOKUP($O242,'Dept Head vs YTD group'!$A$5:$M$500,2,FALSE))</f>
        <v/>
      </c>
      <c r="B242" t="str">
        <f>IF($O242="","",VLOOKUP($O242,'Dept Head vs YTD group'!$A$5:$M$500,3,FALSE))</f>
        <v/>
      </c>
      <c r="C242" t="str">
        <f>IF($O242="","",VLOOKUP($O242,'Dept Head vs YTD group'!$A$5:$M$500,4,FALSE))</f>
        <v/>
      </c>
      <c r="D242" t="str">
        <f>IF($O242="","",VLOOKUP($O242,'Dept Head vs YTD group'!$A$5:$M$500,5,FALSE))</f>
        <v/>
      </c>
      <c r="E242" t="str">
        <f>IF($O242="","",VLOOKUP($O242,'Dept Head vs YTD group'!$A$5:$M$500,6,FALSE))</f>
        <v/>
      </c>
      <c r="F242" t="str">
        <f>IF($O242="","",VLOOKUP($O242,'Dept Head vs YTD group'!$A$5:$M$500,7,FALSE))</f>
        <v/>
      </c>
      <c r="G242" s="10" t="str">
        <f>IF($O242="","",VLOOKUP($O242,'Dept Head vs YTD group'!$A$5:$M$500,8,FALSE))</f>
        <v/>
      </c>
      <c r="H242" s="10" t="str">
        <f>IF($O242="","",VLOOKUP($O242,'Dept Head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IF($O243="","",VLOOKUP($O243,'Dept Head vs YTD group'!$A$5:$M$500,2,FALSE))</f>
        <v/>
      </c>
      <c r="B243" t="str">
        <f>IF($O243="","",VLOOKUP($O243,'Dept Head vs YTD group'!$A$5:$M$500,3,FALSE))</f>
        <v/>
      </c>
      <c r="C243" t="str">
        <f>IF($O243="","",VLOOKUP($O243,'Dept Head vs YTD group'!$A$5:$M$500,4,FALSE))</f>
        <v/>
      </c>
      <c r="D243" t="str">
        <f>IF($O243="","",VLOOKUP($O243,'Dept Head vs YTD group'!$A$5:$M$500,5,FALSE))</f>
        <v/>
      </c>
      <c r="E243" t="str">
        <f>IF($O243="","",VLOOKUP($O243,'Dept Head vs YTD group'!$A$5:$M$500,6,FALSE))</f>
        <v/>
      </c>
      <c r="F243" t="str">
        <f>IF($O243="","",VLOOKUP($O243,'Dept Head vs YTD group'!$A$5:$M$500,7,FALSE))</f>
        <v/>
      </c>
      <c r="G243" s="10" t="str">
        <f>IF($O243="","",VLOOKUP($O243,'Dept Head vs YTD group'!$A$5:$M$500,8,FALSE))</f>
        <v/>
      </c>
      <c r="H243" s="10" t="str">
        <f>IF($O243="","",VLOOKUP($O243,'Dept Head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IF($O244="","",VLOOKUP($O244,'Dept Head vs YTD group'!$A$5:$M$500,2,FALSE))</f>
        <v/>
      </c>
      <c r="B244" t="str">
        <f>IF($O244="","",VLOOKUP($O244,'Dept Head vs YTD group'!$A$5:$M$500,3,FALSE))</f>
        <v/>
      </c>
      <c r="C244" t="str">
        <f>IF($O244="","",VLOOKUP($O244,'Dept Head vs YTD group'!$A$5:$M$500,4,FALSE))</f>
        <v/>
      </c>
      <c r="D244" t="str">
        <f>IF($O244="","",VLOOKUP($O244,'Dept Head vs YTD group'!$A$5:$M$500,5,FALSE))</f>
        <v/>
      </c>
      <c r="E244" t="str">
        <f>IF($O244="","",VLOOKUP($O244,'Dept Head vs YTD group'!$A$5:$M$500,6,FALSE))</f>
        <v/>
      </c>
      <c r="F244" t="str">
        <f>IF($O244="","",VLOOKUP($O244,'Dept Head vs YTD group'!$A$5:$M$500,7,FALSE))</f>
        <v/>
      </c>
      <c r="G244" s="10" t="str">
        <f>IF($O244="","",VLOOKUP($O244,'Dept Head vs YTD group'!$A$5:$M$500,8,FALSE))</f>
        <v/>
      </c>
      <c r="H244" s="10" t="str">
        <f>IF($O244="","",VLOOKUP($O244,'Dept Head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IF($O245="","",VLOOKUP($O245,'Dept Head vs YTD group'!$A$5:$M$500,2,FALSE))</f>
        <v/>
      </c>
      <c r="B245" t="str">
        <f>IF($O245="","",VLOOKUP($O245,'Dept Head vs YTD group'!$A$5:$M$500,3,FALSE))</f>
        <v/>
      </c>
      <c r="C245" t="str">
        <f>IF($O245="","",VLOOKUP($O245,'Dept Head vs YTD group'!$A$5:$M$500,4,FALSE))</f>
        <v/>
      </c>
      <c r="D245" t="str">
        <f>IF($O245="","",VLOOKUP($O245,'Dept Head vs YTD group'!$A$5:$M$500,5,FALSE))</f>
        <v/>
      </c>
      <c r="E245" t="str">
        <f>IF($O245="","",VLOOKUP($O245,'Dept Head vs YTD group'!$A$5:$M$500,6,FALSE))</f>
        <v/>
      </c>
      <c r="F245" t="str">
        <f>IF($O245="","",VLOOKUP($O245,'Dept Head vs YTD group'!$A$5:$M$500,7,FALSE))</f>
        <v/>
      </c>
      <c r="G245" s="10" t="str">
        <f>IF($O245="","",VLOOKUP($O245,'Dept Head vs YTD group'!$A$5:$M$500,8,FALSE))</f>
        <v/>
      </c>
      <c r="H245" s="10" t="str">
        <f>IF($O245="","",VLOOKUP($O245,'Dept Head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IF($O246="","",VLOOKUP($O246,'Dept Head vs YTD group'!$A$5:$M$500,2,FALSE))</f>
        <v/>
      </c>
      <c r="B246" t="str">
        <f>IF($O246="","",VLOOKUP($O246,'Dept Head vs YTD group'!$A$5:$M$500,3,FALSE))</f>
        <v/>
      </c>
      <c r="C246" t="str">
        <f>IF($O246="","",VLOOKUP($O246,'Dept Head vs YTD group'!$A$5:$M$500,4,FALSE))</f>
        <v/>
      </c>
      <c r="D246" t="str">
        <f>IF($O246="","",VLOOKUP($O246,'Dept Head vs YTD group'!$A$5:$M$500,5,FALSE))</f>
        <v/>
      </c>
      <c r="E246" t="str">
        <f>IF($O246="","",VLOOKUP($O246,'Dept Head vs YTD group'!$A$5:$M$500,6,FALSE))</f>
        <v/>
      </c>
      <c r="F246" t="str">
        <f>IF($O246="","",VLOOKUP($O246,'Dept Head vs YTD group'!$A$5:$M$500,7,FALSE))</f>
        <v/>
      </c>
      <c r="G246" s="10" t="str">
        <f>IF($O246="","",VLOOKUP($O246,'Dept Head vs YTD group'!$A$5:$M$500,8,FALSE))</f>
        <v/>
      </c>
      <c r="H246" s="10" t="str">
        <f>IF($O246="","",VLOOKUP($O246,'Dept Head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IF($O247="","",VLOOKUP($O247,'Dept Head vs YTD group'!$A$5:$M$500,2,FALSE))</f>
        <v/>
      </c>
      <c r="B247" t="str">
        <f>IF($O247="","",VLOOKUP($O247,'Dept Head vs YTD group'!$A$5:$M$500,3,FALSE))</f>
        <v/>
      </c>
      <c r="C247" t="str">
        <f>IF($O247="","",VLOOKUP($O247,'Dept Head vs YTD group'!$A$5:$M$500,4,FALSE))</f>
        <v/>
      </c>
      <c r="D247" t="str">
        <f>IF($O247="","",VLOOKUP($O247,'Dept Head vs YTD group'!$A$5:$M$500,5,FALSE))</f>
        <v/>
      </c>
      <c r="E247" t="str">
        <f>IF($O247="","",VLOOKUP($O247,'Dept Head vs YTD group'!$A$5:$M$500,6,FALSE))</f>
        <v/>
      </c>
      <c r="F247" t="str">
        <f>IF($O247="","",VLOOKUP($O247,'Dept Head vs YTD group'!$A$5:$M$500,7,FALSE))</f>
        <v/>
      </c>
      <c r="G247" s="10" t="str">
        <f>IF($O247="","",VLOOKUP($O247,'Dept Head vs YTD group'!$A$5:$M$500,8,FALSE))</f>
        <v/>
      </c>
      <c r="H247" s="10" t="str">
        <f>IF($O247="","",VLOOKUP($O247,'Dept Head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IF($O248="","",VLOOKUP($O248,'Dept Head vs YTD group'!$A$5:$M$500,2,FALSE))</f>
        <v/>
      </c>
      <c r="B248" t="str">
        <f>IF($O248="","",VLOOKUP($O248,'Dept Head vs YTD group'!$A$5:$M$500,3,FALSE))</f>
        <v/>
      </c>
      <c r="C248" t="str">
        <f>IF($O248="","",VLOOKUP($O248,'Dept Head vs YTD group'!$A$5:$M$500,4,FALSE))</f>
        <v/>
      </c>
      <c r="D248" t="str">
        <f>IF($O248="","",VLOOKUP($O248,'Dept Head vs YTD group'!$A$5:$M$500,5,FALSE))</f>
        <v/>
      </c>
      <c r="E248" t="str">
        <f>IF($O248="","",VLOOKUP($O248,'Dept Head vs YTD group'!$A$5:$M$500,6,FALSE))</f>
        <v/>
      </c>
      <c r="F248" t="str">
        <f>IF($O248="","",VLOOKUP($O248,'Dept Head vs YTD group'!$A$5:$M$500,7,FALSE))</f>
        <v/>
      </c>
      <c r="G248" s="10" t="str">
        <f>IF($O248="","",VLOOKUP($O248,'Dept Head vs YTD group'!$A$5:$M$500,8,FALSE))</f>
        <v/>
      </c>
      <c r="H248" s="10" t="str">
        <f>IF($O248="","",VLOOKUP($O248,'Dept Head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IF($O249="","",VLOOKUP($O249,'Dept Head vs YTD group'!$A$5:$M$500,2,FALSE))</f>
        <v/>
      </c>
      <c r="B249" t="str">
        <f>IF($O249="","",VLOOKUP($O249,'Dept Head vs YTD group'!$A$5:$M$500,3,FALSE))</f>
        <v/>
      </c>
      <c r="C249" t="str">
        <f>IF($O249="","",VLOOKUP($O249,'Dept Head vs YTD group'!$A$5:$M$500,4,FALSE))</f>
        <v/>
      </c>
      <c r="D249" t="str">
        <f>IF($O249="","",VLOOKUP($O249,'Dept Head vs YTD group'!$A$5:$M$500,5,FALSE))</f>
        <v/>
      </c>
      <c r="E249" t="str">
        <f>IF($O249="","",VLOOKUP($O249,'Dept Head vs YTD group'!$A$5:$M$500,6,FALSE))</f>
        <v/>
      </c>
      <c r="F249" t="str">
        <f>IF($O249="","",VLOOKUP($O249,'Dept Head vs YTD group'!$A$5:$M$500,7,FALSE))</f>
        <v/>
      </c>
      <c r="G249" s="10" t="str">
        <f>IF($O249="","",VLOOKUP($O249,'Dept Head vs YTD group'!$A$5:$M$500,8,FALSE))</f>
        <v/>
      </c>
      <c r="H249" s="10" t="str">
        <f>IF($O249="","",VLOOKUP($O249,'Dept Head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IF($O250="","",VLOOKUP($O250,'Dept Head vs YTD group'!$A$5:$M$500,2,FALSE))</f>
        <v/>
      </c>
      <c r="B250" t="str">
        <f>IF($O250="","",VLOOKUP($O250,'Dept Head vs YTD group'!$A$5:$M$500,3,FALSE))</f>
        <v/>
      </c>
      <c r="C250" t="str">
        <f>IF($O250="","",VLOOKUP($O250,'Dept Head vs YTD group'!$A$5:$M$500,4,FALSE))</f>
        <v/>
      </c>
      <c r="D250" t="str">
        <f>IF($O250="","",VLOOKUP($O250,'Dept Head vs YTD group'!$A$5:$M$500,5,FALSE))</f>
        <v/>
      </c>
      <c r="E250" t="str">
        <f>IF($O250="","",VLOOKUP($O250,'Dept Head vs YTD group'!$A$5:$M$500,6,FALSE))</f>
        <v/>
      </c>
      <c r="F250" t="str">
        <f>IF($O250="","",VLOOKUP($O250,'Dept Head vs YTD group'!$A$5:$M$500,7,FALSE))</f>
        <v/>
      </c>
      <c r="G250" s="10" t="str">
        <f>IF($O250="","",VLOOKUP($O250,'Dept Head vs YTD group'!$A$5:$M$500,8,FALSE))</f>
        <v/>
      </c>
      <c r="H250" s="10" t="str">
        <f>IF($O250="","",VLOOKUP($O250,'Dept Head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IF($O251="","",VLOOKUP($O251,'Dept Head vs YTD group'!$A$5:$M$500,2,FALSE))</f>
        <v/>
      </c>
      <c r="B251" t="str">
        <f>IF($O251="","",VLOOKUP($O251,'Dept Head vs YTD group'!$A$5:$M$500,3,FALSE))</f>
        <v/>
      </c>
      <c r="C251" t="str">
        <f>IF($O251="","",VLOOKUP($O251,'Dept Head vs YTD group'!$A$5:$M$500,4,FALSE))</f>
        <v/>
      </c>
      <c r="D251" t="str">
        <f>IF($O251="","",VLOOKUP($O251,'Dept Head vs YTD group'!$A$5:$M$500,5,FALSE))</f>
        <v/>
      </c>
      <c r="E251" t="str">
        <f>IF($O251="","",VLOOKUP($O251,'Dept Head vs YTD group'!$A$5:$M$500,6,FALSE))</f>
        <v/>
      </c>
      <c r="F251" t="str">
        <f>IF($O251="","",VLOOKUP($O251,'Dept Head vs YTD group'!$A$5:$M$500,7,FALSE))</f>
        <v/>
      </c>
      <c r="G251" s="10" t="str">
        <f>IF($O251="","",VLOOKUP($O251,'Dept Head vs YTD group'!$A$5:$M$500,8,FALSE))</f>
        <v/>
      </c>
      <c r="H251" s="10" t="str">
        <f>IF($O251="","",VLOOKUP($O251,'Dept Head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IF($O252="","",VLOOKUP($O252,'Dept Head vs YTD group'!$A$5:$M$500,2,FALSE))</f>
        <v/>
      </c>
      <c r="B252" t="str">
        <f>IF($O252="","",VLOOKUP($O252,'Dept Head vs YTD group'!$A$5:$M$500,3,FALSE))</f>
        <v/>
      </c>
      <c r="C252" t="str">
        <f>IF($O252="","",VLOOKUP($O252,'Dept Head vs YTD group'!$A$5:$M$500,4,FALSE))</f>
        <v/>
      </c>
      <c r="D252" t="str">
        <f>IF($O252="","",VLOOKUP($O252,'Dept Head vs YTD group'!$A$5:$M$500,5,FALSE))</f>
        <v/>
      </c>
      <c r="E252" t="str">
        <f>IF($O252="","",VLOOKUP($O252,'Dept Head vs YTD group'!$A$5:$M$500,6,FALSE))</f>
        <v/>
      </c>
      <c r="F252" t="str">
        <f>IF($O252="","",VLOOKUP($O252,'Dept Head vs YTD group'!$A$5:$M$500,7,FALSE))</f>
        <v/>
      </c>
      <c r="G252" s="10" t="str">
        <f>IF($O252="","",VLOOKUP($O252,'Dept Head vs YTD group'!$A$5:$M$500,8,FALSE))</f>
        <v/>
      </c>
      <c r="H252" s="10" t="str">
        <f>IF($O252="","",VLOOKUP($O252,'Dept Head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IF($O253="","",VLOOKUP($O253,'Dept Head vs YTD group'!$A$5:$M$500,2,FALSE))</f>
        <v/>
      </c>
      <c r="B253" t="str">
        <f>IF($O253="","",VLOOKUP($O253,'Dept Head vs YTD group'!$A$5:$M$500,3,FALSE))</f>
        <v/>
      </c>
      <c r="C253" t="str">
        <f>IF($O253="","",VLOOKUP($O253,'Dept Head vs YTD group'!$A$5:$M$500,4,FALSE))</f>
        <v/>
      </c>
      <c r="D253" t="str">
        <f>IF($O253="","",VLOOKUP($O253,'Dept Head vs YTD group'!$A$5:$M$500,5,FALSE))</f>
        <v/>
      </c>
      <c r="E253" t="str">
        <f>IF($O253="","",VLOOKUP($O253,'Dept Head vs YTD group'!$A$5:$M$500,6,FALSE))</f>
        <v/>
      </c>
      <c r="F253" t="str">
        <f>IF($O253="","",VLOOKUP($O253,'Dept Head vs YTD group'!$A$5:$M$500,7,FALSE))</f>
        <v/>
      </c>
      <c r="G253" s="10" t="str">
        <f>IF($O253="","",VLOOKUP($O253,'Dept Head vs YTD group'!$A$5:$M$500,8,FALSE))</f>
        <v/>
      </c>
      <c r="H253" s="10" t="str">
        <f>IF($O253="","",VLOOKUP($O253,'Dept Head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IF($O254="","",VLOOKUP($O254,'Dept Head vs YTD group'!$A$5:$M$500,2,FALSE))</f>
        <v/>
      </c>
      <c r="B254" t="str">
        <f>IF($O254="","",VLOOKUP($O254,'Dept Head vs YTD group'!$A$5:$M$500,3,FALSE))</f>
        <v/>
      </c>
      <c r="C254" t="str">
        <f>IF($O254="","",VLOOKUP($O254,'Dept Head vs YTD group'!$A$5:$M$500,4,FALSE))</f>
        <v/>
      </c>
      <c r="D254" t="str">
        <f>IF($O254="","",VLOOKUP($O254,'Dept Head vs YTD group'!$A$5:$M$500,5,FALSE))</f>
        <v/>
      </c>
      <c r="E254" t="str">
        <f>IF($O254="","",VLOOKUP($O254,'Dept Head vs YTD group'!$A$5:$M$500,6,FALSE))</f>
        <v/>
      </c>
      <c r="F254" t="str">
        <f>IF($O254="","",VLOOKUP($O254,'Dept Head vs YTD group'!$A$5:$M$500,7,FALSE))</f>
        <v/>
      </c>
      <c r="G254" s="10" t="str">
        <f>IF($O254="","",VLOOKUP($O254,'Dept Head vs YTD group'!$A$5:$M$500,8,FALSE))</f>
        <v/>
      </c>
      <c r="H254" s="10" t="str">
        <f>IF($O254="","",VLOOKUP($O254,'Dept Head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IF($O255="","",VLOOKUP($O255,'Dept Head vs YTD group'!$A$5:$M$500,2,FALSE))</f>
        <v/>
      </c>
      <c r="B255" t="str">
        <f>IF($O255="","",VLOOKUP($O255,'Dept Head vs YTD group'!$A$5:$M$500,3,FALSE))</f>
        <v/>
      </c>
      <c r="C255" t="str">
        <f>IF($O255="","",VLOOKUP($O255,'Dept Head vs YTD group'!$A$5:$M$500,4,FALSE))</f>
        <v/>
      </c>
      <c r="D255" t="str">
        <f>IF($O255="","",VLOOKUP($O255,'Dept Head vs YTD group'!$A$5:$M$500,5,FALSE))</f>
        <v/>
      </c>
      <c r="E255" t="str">
        <f>IF($O255="","",VLOOKUP($O255,'Dept Head vs YTD group'!$A$5:$M$500,6,FALSE))</f>
        <v/>
      </c>
      <c r="F255" t="str">
        <f>IF($O255="","",VLOOKUP($O255,'Dept Head vs YTD group'!$A$5:$M$500,7,FALSE))</f>
        <v/>
      </c>
      <c r="G255" s="10" t="str">
        <f>IF($O255="","",VLOOKUP($O255,'Dept Head vs YTD group'!$A$5:$M$500,8,FALSE))</f>
        <v/>
      </c>
      <c r="H255" s="10" t="str">
        <f>IF($O255="","",VLOOKUP($O255,'Dept Head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IF($O256="","",VLOOKUP($O256,'Dept Head vs YTD group'!$A$5:$M$500,2,FALSE))</f>
        <v/>
      </c>
      <c r="B256" t="str">
        <f>IF($O256="","",VLOOKUP($O256,'Dept Head vs YTD group'!$A$5:$M$500,3,FALSE))</f>
        <v/>
      </c>
      <c r="C256" t="str">
        <f>IF($O256="","",VLOOKUP($O256,'Dept Head vs YTD group'!$A$5:$M$500,4,FALSE))</f>
        <v/>
      </c>
      <c r="D256" t="str">
        <f>IF($O256="","",VLOOKUP($O256,'Dept Head vs YTD group'!$A$5:$M$500,5,FALSE))</f>
        <v/>
      </c>
      <c r="E256" t="str">
        <f>IF($O256="","",VLOOKUP($O256,'Dept Head vs YTD group'!$A$5:$M$500,6,FALSE))</f>
        <v/>
      </c>
      <c r="F256" t="str">
        <f>IF($O256="","",VLOOKUP($O256,'Dept Head vs YTD group'!$A$5:$M$500,7,FALSE))</f>
        <v/>
      </c>
      <c r="G256" s="10" t="str">
        <f>IF($O256="","",VLOOKUP($O256,'Dept Head vs YTD group'!$A$5:$M$500,8,FALSE))</f>
        <v/>
      </c>
      <c r="H256" s="10" t="str">
        <f>IF($O256="","",VLOOKUP($O256,'Dept Head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IF($O257="","",VLOOKUP($O257,'Dept Head vs YTD group'!$A$5:$M$500,2,FALSE))</f>
        <v/>
      </c>
      <c r="B257" t="str">
        <f>IF($O257="","",VLOOKUP($O257,'Dept Head vs YTD group'!$A$5:$M$500,3,FALSE))</f>
        <v/>
      </c>
      <c r="C257" t="str">
        <f>IF($O257="","",VLOOKUP($O257,'Dept Head vs YTD group'!$A$5:$M$500,4,FALSE))</f>
        <v/>
      </c>
      <c r="D257" t="str">
        <f>IF($O257="","",VLOOKUP($O257,'Dept Head vs YTD group'!$A$5:$M$500,5,FALSE))</f>
        <v/>
      </c>
      <c r="E257" t="str">
        <f>IF($O257="","",VLOOKUP($O257,'Dept Head vs YTD group'!$A$5:$M$500,6,FALSE))</f>
        <v/>
      </c>
      <c r="F257" t="str">
        <f>IF($O257="","",VLOOKUP($O257,'Dept Head vs YTD group'!$A$5:$M$500,7,FALSE))</f>
        <v/>
      </c>
      <c r="G257" s="10" t="str">
        <f>IF($O257="","",VLOOKUP($O257,'Dept Head vs YTD group'!$A$5:$M$500,8,FALSE))</f>
        <v/>
      </c>
      <c r="H257" s="10" t="str">
        <f>IF($O257="","",VLOOKUP($O257,'Dept Head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IF($O258="","",VLOOKUP($O258,'Dept Head vs YTD group'!$A$5:$M$500,2,FALSE))</f>
        <v/>
      </c>
      <c r="B258" t="str">
        <f>IF($O258="","",VLOOKUP($O258,'Dept Head vs YTD group'!$A$5:$M$500,3,FALSE))</f>
        <v/>
      </c>
      <c r="C258" t="str">
        <f>IF($O258="","",VLOOKUP($O258,'Dept Head vs YTD group'!$A$5:$M$500,4,FALSE))</f>
        <v/>
      </c>
      <c r="D258" t="str">
        <f>IF($O258="","",VLOOKUP($O258,'Dept Head vs YTD group'!$A$5:$M$500,5,FALSE))</f>
        <v/>
      </c>
      <c r="E258" t="str">
        <f>IF($O258="","",VLOOKUP($O258,'Dept Head vs YTD group'!$A$5:$M$500,6,FALSE))</f>
        <v/>
      </c>
      <c r="F258" t="str">
        <f>IF($O258="","",VLOOKUP($O258,'Dept Head vs YTD group'!$A$5:$M$500,7,FALSE))</f>
        <v/>
      </c>
      <c r="G258" s="10" t="str">
        <f>IF($O258="","",VLOOKUP($O258,'Dept Head vs YTD group'!$A$5:$M$500,8,FALSE))</f>
        <v/>
      </c>
      <c r="H258" s="10" t="str">
        <f>IF($O258="","",VLOOKUP($O258,'Dept Head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IF($O259="","",VLOOKUP($O259,'Dept Head vs YTD group'!$A$5:$M$500,2,FALSE))</f>
        <v/>
      </c>
      <c r="B259" t="str">
        <f>IF($O259="","",VLOOKUP($O259,'Dept Head vs YTD group'!$A$5:$M$500,3,FALSE))</f>
        <v/>
      </c>
      <c r="C259" t="str">
        <f>IF($O259="","",VLOOKUP($O259,'Dept Head vs YTD group'!$A$5:$M$500,4,FALSE))</f>
        <v/>
      </c>
      <c r="D259" t="str">
        <f>IF($O259="","",VLOOKUP($O259,'Dept Head vs YTD group'!$A$5:$M$500,5,FALSE))</f>
        <v/>
      </c>
      <c r="E259" t="str">
        <f>IF($O259="","",VLOOKUP($O259,'Dept Head vs YTD group'!$A$5:$M$500,6,FALSE))</f>
        <v/>
      </c>
      <c r="F259" t="str">
        <f>IF($O259="","",VLOOKUP($O259,'Dept Head vs YTD group'!$A$5:$M$500,7,FALSE))</f>
        <v/>
      </c>
      <c r="G259" s="10" t="str">
        <f>IF($O259="","",VLOOKUP($O259,'Dept Head vs YTD group'!$A$5:$M$500,8,FALSE))</f>
        <v/>
      </c>
      <c r="H259" s="10" t="str">
        <f>IF($O259="","",VLOOKUP($O259,'Dept Head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IF($O260="","",VLOOKUP($O260,'Dept Head vs YTD group'!$A$5:$M$500,2,FALSE))</f>
        <v/>
      </c>
      <c r="B260" t="str">
        <f>IF($O260="","",VLOOKUP($O260,'Dept Head vs YTD group'!$A$5:$M$500,3,FALSE))</f>
        <v/>
      </c>
      <c r="C260" t="str">
        <f>IF($O260="","",VLOOKUP($O260,'Dept Head vs YTD group'!$A$5:$M$500,4,FALSE))</f>
        <v/>
      </c>
      <c r="D260" t="str">
        <f>IF($O260="","",VLOOKUP($O260,'Dept Head vs YTD group'!$A$5:$M$500,5,FALSE))</f>
        <v/>
      </c>
      <c r="E260" t="str">
        <f>IF($O260="","",VLOOKUP($O260,'Dept Head vs YTD group'!$A$5:$M$500,6,FALSE))</f>
        <v/>
      </c>
      <c r="F260" t="str">
        <f>IF($O260="","",VLOOKUP($O260,'Dept Head vs YTD group'!$A$5:$M$500,7,FALSE))</f>
        <v/>
      </c>
      <c r="G260" s="10" t="str">
        <f>IF($O260="","",VLOOKUP($O260,'Dept Head vs YTD group'!$A$5:$M$500,8,FALSE))</f>
        <v/>
      </c>
      <c r="H260" s="10" t="str">
        <f>IF($O260="","",VLOOKUP($O260,'Dept Head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IF($O261="","",VLOOKUP($O261,'Dept Head vs YTD group'!$A$5:$M$500,2,FALSE))</f>
        <v/>
      </c>
      <c r="B261" t="str">
        <f>IF($O261="","",VLOOKUP($O261,'Dept Head vs YTD group'!$A$5:$M$500,3,FALSE))</f>
        <v/>
      </c>
      <c r="C261" t="str">
        <f>IF($O261="","",VLOOKUP($O261,'Dept Head vs YTD group'!$A$5:$M$500,4,FALSE))</f>
        <v/>
      </c>
      <c r="D261" t="str">
        <f>IF($O261="","",VLOOKUP($O261,'Dept Head vs YTD group'!$A$5:$M$500,5,FALSE))</f>
        <v/>
      </c>
      <c r="E261" t="str">
        <f>IF($O261="","",VLOOKUP($O261,'Dept Head vs YTD group'!$A$5:$M$500,6,FALSE))</f>
        <v/>
      </c>
      <c r="F261" t="str">
        <f>IF($O261="","",VLOOKUP($O261,'Dept Head vs YTD group'!$A$5:$M$500,7,FALSE))</f>
        <v/>
      </c>
      <c r="G261" s="10" t="str">
        <f>IF($O261="","",VLOOKUP($O261,'Dept Head vs YTD group'!$A$5:$M$500,8,FALSE))</f>
        <v/>
      </c>
      <c r="H261" s="10" t="str">
        <f>IF($O261="","",VLOOKUP($O261,'Dept Head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IF($O262="","",VLOOKUP($O262,'Dept Head vs YTD group'!$A$5:$M$500,2,FALSE))</f>
        <v/>
      </c>
      <c r="B262" t="str">
        <f>IF($O262="","",VLOOKUP($O262,'Dept Head vs YTD group'!$A$5:$M$500,3,FALSE))</f>
        <v/>
      </c>
      <c r="C262" t="str">
        <f>IF($O262="","",VLOOKUP($O262,'Dept Head vs YTD group'!$A$5:$M$500,4,FALSE))</f>
        <v/>
      </c>
      <c r="D262" t="str">
        <f>IF($O262="","",VLOOKUP($O262,'Dept Head vs YTD group'!$A$5:$M$500,5,FALSE))</f>
        <v/>
      </c>
      <c r="E262" t="str">
        <f>IF($O262="","",VLOOKUP($O262,'Dept Head vs YTD group'!$A$5:$M$500,6,FALSE))</f>
        <v/>
      </c>
      <c r="F262" t="str">
        <f>IF($O262="","",VLOOKUP($O262,'Dept Head vs YTD group'!$A$5:$M$500,7,FALSE))</f>
        <v/>
      </c>
      <c r="G262" s="10" t="str">
        <f>IF($O262="","",VLOOKUP($O262,'Dept Head vs YTD group'!$A$5:$M$500,8,FALSE))</f>
        <v/>
      </c>
      <c r="H262" s="10" t="str">
        <f>IF($O262="","",VLOOKUP($O262,'Dept Head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IF($O263="","",VLOOKUP($O263,'Dept Head vs YTD group'!$A$5:$M$500,2,FALSE))</f>
        <v/>
      </c>
      <c r="B263" t="str">
        <f>IF($O263="","",VLOOKUP($O263,'Dept Head vs YTD group'!$A$5:$M$500,3,FALSE))</f>
        <v/>
      </c>
      <c r="C263" t="str">
        <f>IF($O263="","",VLOOKUP($O263,'Dept Head vs YTD group'!$A$5:$M$500,4,FALSE))</f>
        <v/>
      </c>
      <c r="D263" t="str">
        <f>IF($O263="","",VLOOKUP($O263,'Dept Head vs YTD group'!$A$5:$M$500,5,FALSE))</f>
        <v/>
      </c>
      <c r="E263" t="str">
        <f>IF($O263="","",VLOOKUP($O263,'Dept Head vs YTD group'!$A$5:$M$500,6,FALSE))</f>
        <v/>
      </c>
      <c r="F263" t="str">
        <f>IF($O263="","",VLOOKUP($O263,'Dept Head vs YTD group'!$A$5:$M$500,7,FALSE))</f>
        <v/>
      </c>
      <c r="G263" s="10" t="str">
        <f>IF($O263="","",VLOOKUP($O263,'Dept Head vs YTD group'!$A$5:$M$500,8,FALSE))</f>
        <v/>
      </c>
      <c r="H263" s="10" t="str">
        <f>IF($O263="","",VLOOKUP($O263,'Dept Head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IF($O264="","",VLOOKUP($O264,'Dept Head vs YTD group'!$A$5:$M$500,2,FALSE))</f>
        <v/>
      </c>
      <c r="B264" t="str">
        <f>IF($O264="","",VLOOKUP($O264,'Dept Head vs YTD group'!$A$5:$M$500,3,FALSE))</f>
        <v/>
      </c>
      <c r="C264" t="str">
        <f>IF($O264="","",VLOOKUP($O264,'Dept Head vs YTD group'!$A$5:$M$500,4,FALSE))</f>
        <v/>
      </c>
      <c r="D264" t="str">
        <f>IF($O264="","",VLOOKUP($O264,'Dept Head vs YTD group'!$A$5:$M$500,5,FALSE))</f>
        <v/>
      </c>
      <c r="E264" t="str">
        <f>IF($O264="","",VLOOKUP($O264,'Dept Head vs YTD group'!$A$5:$M$500,6,FALSE))</f>
        <v/>
      </c>
      <c r="F264" t="str">
        <f>IF($O264="","",VLOOKUP($O264,'Dept Head vs YTD group'!$A$5:$M$500,7,FALSE))</f>
        <v/>
      </c>
      <c r="G264" s="10" t="str">
        <f>IF($O264="","",VLOOKUP($O264,'Dept Head vs YTD group'!$A$5:$M$500,8,FALSE))</f>
        <v/>
      </c>
      <c r="H264" s="10" t="str">
        <f>IF($O264="","",VLOOKUP($O264,'Dept Head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IF($O265="","",VLOOKUP($O265,'Dept Head vs YTD group'!$A$5:$M$500,2,FALSE))</f>
        <v/>
      </c>
      <c r="B265" t="str">
        <f>IF($O265="","",VLOOKUP($O265,'Dept Head vs YTD group'!$A$5:$M$500,3,FALSE))</f>
        <v/>
      </c>
      <c r="C265" t="str">
        <f>IF($O265="","",VLOOKUP($O265,'Dept Head vs YTD group'!$A$5:$M$500,4,FALSE))</f>
        <v/>
      </c>
      <c r="D265" t="str">
        <f>IF($O265="","",VLOOKUP($O265,'Dept Head vs YTD group'!$A$5:$M$500,5,FALSE))</f>
        <v/>
      </c>
      <c r="E265" t="str">
        <f>IF($O265="","",VLOOKUP($O265,'Dept Head vs YTD group'!$A$5:$M$500,6,FALSE))</f>
        <v/>
      </c>
      <c r="F265" t="str">
        <f>IF($O265="","",VLOOKUP($O265,'Dept Head vs YTD group'!$A$5:$M$500,7,FALSE))</f>
        <v/>
      </c>
      <c r="G265" s="10" t="str">
        <f>IF($O265="","",VLOOKUP($O265,'Dept Head vs YTD group'!$A$5:$M$500,8,FALSE))</f>
        <v/>
      </c>
      <c r="H265" s="10" t="str">
        <f>IF($O265="","",VLOOKUP($O265,'Dept Head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IF($O266="","",VLOOKUP($O266,'Dept Head vs YTD group'!$A$5:$M$500,2,FALSE))</f>
        <v/>
      </c>
      <c r="B266" t="str">
        <f>IF($O266="","",VLOOKUP($O266,'Dept Head vs YTD group'!$A$5:$M$500,3,FALSE))</f>
        <v/>
      </c>
      <c r="C266" t="str">
        <f>IF($O266="","",VLOOKUP($O266,'Dept Head vs YTD group'!$A$5:$M$500,4,FALSE))</f>
        <v/>
      </c>
      <c r="D266" t="str">
        <f>IF($O266="","",VLOOKUP($O266,'Dept Head vs YTD group'!$A$5:$M$500,5,FALSE))</f>
        <v/>
      </c>
      <c r="E266" t="str">
        <f>IF($O266="","",VLOOKUP($O266,'Dept Head vs YTD group'!$A$5:$M$500,6,FALSE))</f>
        <v/>
      </c>
      <c r="F266" t="str">
        <f>IF($O266="","",VLOOKUP($O266,'Dept Head vs YTD group'!$A$5:$M$500,7,FALSE))</f>
        <v/>
      </c>
      <c r="G266" s="10" t="str">
        <f>IF($O266="","",VLOOKUP($O266,'Dept Head vs YTD group'!$A$5:$M$500,8,FALSE))</f>
        <v/>
      </c>
      <c r="H266" s="10" t="str">
        <f>IF($O266="","",VLOOKUP($O266,'Dept Head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IF($O267="","",VLOOKUP($O267,'Dept Head vs YTD group'!$A$5:$M$500,2,FALSE))</f>
        <v/>
      </c>
      <c r="B267" t="str">
        <f>IF($O267="","",VLOOKUP($O267,'Dept Head vs YTD group'!$A$5:$M$500,3,FALSE))</f>
        <v/>
      </c>
      <c r="C267" t="str">
        <f>IF($O267="","",VLOOKUP($O267,'Dept Head vs YTD group'!$A$5:$M$500,4,FALSE))</f>
        <v/>
      </c>
      <c r="D267" t="str">
        <f>IF($O267="","",VLOOKUP($O267,'Dept Head vs YTD group'!$A$5:$M$500,5,FALSE))</f>
        <v/>
      </c>
      <c r="E267" t="str">
        <f>IF($O267="","",VLOOKUP($O267,'Dept Head vs YTD group'!$A$5:$M$500,6,FALSE))</f>
        <v/>
      </c>
      <c r="F267" t="str">
        <f>IF($O267="","",VLOOKUP($O267,'Dept Head vs YTD group'!$A$5:$M$500,7,FALSE))</f>
        <v/>
      </c>
      <c r="G267" s="10" t="str">
        <f>IF($O267="","",VLOOKUP($O267,'Dept Head vs YTD group'!$A$5:$M$500,8,FALSE))</f>
        <v/>
      </c>
      <c r="H267" s="10" t="str">
        <f>IF($O267="","",VLOOKUP($O267,'Dept Head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IF($O268="","",VLOOKUP($O268,'Dept Head vs YTD group'!$A$5:$M$500,2,FALSE))</f>
        <v/>
      </c>
      <c r="B268" t="str">
        <f>IF($O268="","",VLOOKUP($O268,'Dept Head vs YTD group'!$A$5:$M$500,3,FALSE))</f>
        <v/>
      </c>
      <c r="C268" t="str">
        <f>IF($O268="","",VLOOKUP($O268,'Dept Head vs YTD group'!$A$5:$M$500,4,FALSE))</f>
        <v/>
      </c>
      <c r="D268" t="str">
        <f>IF($O268="","",VLOOKUP($O268,'Dept Head vs YTD group'!$A$5:$M$500,5,FALSE))</f>
        <v/>
      </c>
      <c r="E268" t="str">
        <f>IF($O268="","",VLOOKUP($O268,'Dept Head vs YTD group'!$A$5:$M$500,6,FALSE))</f>
        <v/>
      </c>
      <c r="F268" t="str">
        <f>IF($O268="","",VLOOKUP($O268,'Dept Head vs YTD group'!$A$5:$M$500,7,FALSE))</f>
        <v/>
      </c>
      <c r="G268" s="10" t="str">
        <f>IF($O268="","",VLOOKUP($O268,'Dept Head vs YTD group'!$A$5:$M$500,8,FALSE))</f>
        <v/>
      </c>
      <c r="H268" s="10" t="str">
        <f>IF($O268="","",VLOOKUP($O268,'Dept Head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IF($O269="","",VLOOKUP($O269,'Dept Head vs YTD group'!$A$5:$M$500,2,FALSE))</f>
        <v/>
      </c>
      <c r="B269" t="str">
        <f>IF($O269="","",VLOOKUP($O269,'Dept Head vs YTD group'!$A$5:$M$500,3,FALSE))</f>
        <v/>
      </c>
      <c r="C269" t="str">
        <f>IF($O269="","",VLOOKUP($O269,'Dept Head vs YTD group'!$A$5:$M$500,4,FALSE))</f>
        <v/>
      </c>
      <c r="D269" t="str">
        <f>IF($O269="","",VLOOKUP($O269,'Dept Head vs YTD group'!$A$5:$M$500,5,FALSE))</f>
        <v/>
      </c>
      <c r="E269" t="str">
        <f>IF($O269="","",VLOOKUP($O269,'Dept Head vs YTD group'!$A$5:$M$500,6,FALSE))</f>
        <v/>
      </c>
      <c r="F269" t="str">
        <f>IF($O269="","",VLOOKUP($O269,'Dept Head vs YTD group'!$A$5:$M$500,7,FALSE))</f>
        <v/>
      </c>
      <c r="G269" s="10" t="str">
        <f>IF($O269="","",VLOOKUP($O269,'Dept Head vs YTD group'!$A$5:$M$500,8,FALSE))</f>
        <v/>
      </c>
      <c r="H269" s="10" t="str">
        <f>IF($O269="","",VLOOKUP($O269,'Dept Head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IF($O270="","",VLOOKUP($O270,'Dept Head vs YTD group'!$A$5:$M$500,2,FALSE))</f>
        <v/>
      </c>
      <c r="B270" t="str">
        <f>IF($O270="","",VLOOKUP($O270,'Dept Head vs YTD group'!$A$5:$M$500,3,FALSE))</f>
        <v/>
      </c>
      <c r="C270" t="str">
        <f>IF($O270="","",VLOOKUP($O270,'Dept Head vs YTD group'!$A$5:$M$500,4,FALSE))</f>
        <v/>
      </c>
      <c r="D270" t="str">
        <f>IF($O270="","",VLOOKUP($O270,'Dept Head vs YTD group'!$A$5:$M$500,5,FALSE))</f>
        <v/>
      </c>
      <c r="E270" t="str">
        <f>IF($O270="","",VLOOKUP($O270,'Dept Head vs YTD group'!$A$5:$M$500,6,FALSE))</f>
        <v/>
      </c>
      <c r="F270" t="str">
        <f>IF($O270="","",VLOOKUP($O270,'Dept Head vs YTD group'!$A$5:$M$500,7,FALSE))</f>
        <v/>
      </c>
      <c r="G270" s="10" t="str">
        <f>IF($O270="","",VLOOKUP($O270,'Dept Head vs YTD group'!$A$5:$M$500,8,FALSE))</f>
        <v/>
      </c>
      <c r="H270" s="10" t="str">
        <f>IF($O270="","",VLOOKUP($O270,'Dept Head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IF($O271="","",VLOOKUP($O271,'Dept Head vs YTD group'!$A$5:$M$500,2,FALSE))</f>
        <v/>
      </c>
      <c r="B271" t="str">
        <f>IF($O271="","",VLOOKUP($O271,'Dept Head vs YTD group'!$A$5:$M$500,3,FALSE))</f>
        <v/>
      </c>
      <c r="C271" t="str">
        <f>IF($O271="","",VLOOKUP($O271,'Dept Head vs YTD group'!$A$5:$M$500,4,FALSE))</f>
        <v/>
      </c>
      <c r="D271" t="str">
        <f>IF($O271="","",VLOOKUP($O271,'Dept Head vs YTD group'!$A$5:$M$500,5,FALSE))</f>
        <v/>
      </c>
      <c r="E271" t="str">
        <f>IF($O271="","",VLOOKUP($O271,'Dept Head vs YTD group'!$A$5:$M$500,6,FALSE))</f>
        <v/>
      </c>
      <c r="F271" t="str">
        <f>IF($O271="","",VLOOKUP($O271,'Dept Head vs YTD group'!$A$5:$M$500,7,FALSE))</f>
        <v/>
      </c>
      <c r="G271" s="10" t="str">
        <f>IF($O271="","",VLOOKUP($O271,'Dept Head vs YTD group'!$A$5:$M$500,8,FALSE))</f>
        <v/>
      </c>
      <c r="H271" s="10" t="str">
        <f>IF($O271="","",VLOOKUP($O271,'Dept Head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IF($O272="","",VLOOKUP($O272,'Dept Head vs YTD group'!$A$5:$M$500,2,FALSE))</f>
        <v/>
      </c>
      <c r="B272" t="str">
        <f>IF($O272="","",VLOOKUP($O272,'Dept Head vs YTD group'!$A$5:$M$500,3,FALSE))</f>
        <v/>
      </c>
      <c r="C272" t="str">
        <f>IF($O272="","",VLOOKUP($O272,'Dept Head vs YTD group'!$A$5:$M$500,4,FALSE))</f>
        <v/>
      </c>
      <c r="D272" t="str">
        <f>IF($O272="","",VLOOKUP($O272,'Dept Head vs YTD group'!$A$5:$M$500,5,FALSE))</f>
        <v/>
      </c>
      <c r="E272" t="str">
        <f>IF($O272="","",VLOOKUP($O272,'Dept Head vs YTD group'!$A$5:$M$500,6,FALSE))</f>
        <v/>
      </c>
      <c r="F272" t="str">
        <f>IF($O272="","",VLOOKUP($O272,'Dept Head vs YTD group'!$A$5:$M$500,7,FALSE))</f>
        <v/>
      </c>
      <c r="G272" s="10" t="str">
        <f>IF($O272="","",VLOOKUP($O272,'Dept Head vs YTD group'!$A$5:$M$500,8,FALSE))</f>
        <v/>
      </c>
      <c r="H272" s="10" t="str">
        <f>IF($O272="","",VLOOKUP($O272,'Dept Head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IF($O273="","",VLOOKUP($O273,'Dept Head vs YTD group'!$A$5:$M$500,2,FALSE))</f>
        <v/>
      </c>
      <c r="B273" t="str">
        <f>IF($O273="","",VLOOKUP($O273,'Dept Head vs YTD group'!$A$5:$M$500,3,FALSE))</f>
        <v/>
      </c>
      <c r="C273" t="str">
        <f>IF($O273="","",VLOOKUP($O273,'Dept Head vs YTD group'!$A$5:$M$500,4,FALSE))</f>
        <v/>
      </c>
      <c r="D273" t="str">
        <f>IF($O273="","",VLOOKUP($O273,'Dept Head vs YTD group'!$A$5:$M$500,5,FALSE))</f>
        <v/>
      </c>
      <c r="E273" t="str">
        <f>IF($O273="","",VLOOKUP($O273,'Dept Head vs YTD group'!$A$5:$M$500,6,FALSE))</f>
        <v/>
      </c>
      <c r="F273" t="str">
        <f>IF($O273="","",VLOOKUP($O273,'Dept Head vs YTD group'!$A$5:$M$500,7,FALSE))</f>
        <v/>
      </c>
      <c r="G273" s="10" t="str">
        <f>IF($O273="","",VLOOKUP($O273,'Dept Head vs YTD group'!$A$5:$M$500,8,FALSE))</f>
        <v/>
      </c>
      <c r="H273" s="10" t="str">
        <f>IF($O273="","",VLOOKUP($O273,'Dept Head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IF($O274="","",VLOOKUP($O274,'Dept Head vs YTD group'!$A$5:$M$500,2,FALSE))</f>
        <v/>
      </c>
      <c r="B274" t="str">
        <f>IF($O274="","",VLOOKUP($O274,'Dept Head vs YTD group'!$A$5:$M$500,3,FALSE))</f>
        <v/>
      </c>
      <c r="C274" t="str">
        <f>IF($O274="","",VLOOKUP($O274,'Dept Head vs YTD group'!$A$5:$M$500,4,FALSE))</f>
        <v/>
      </c>
      <c r="D274" t="str">
        <f>IF($O274="","",VLOOKUP($O274,'Dept Head vs YTD group'!$A$5:$M$500,5,FALSE))</f>
        <v/>
      </c>
      <c r="E274" t="str">
        <f>IF($O274="","",VLOOKUP($O274,'Dept Head vs YTD group'!$A$5:$M$500,6,FALSE))</f>
        <v/>
      </c>
      <c r="F274" t="str">
        <f>IF($O274="","",VLOOKUP($O274,'Dept Head vs YTD group'!$A$5:$M$500,7,FALSE))</f>
        <v/>
      </c>
      <c r="G274" s="10" t="str">
        <f>IF($O274="","",VLOOKUP($O274,'Dept Head vs YTD group'!$A$5:$M$500,8,FALSE))</f>
        <v/>
      </c>
      <c r="H274" s="10" t="str">
        <f>IF($O274="","",VLOOKUP($O274,'Dept Head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IF($O275="","",VLOOKUP($O275,'Dept Head vs YTD group'!$A$5:$M$500,2,FALSE))</f>
        <v/>
      </c>
      <c r="B275" t="str">
        <f>IF($O275="","",VLOOKUP($O275,'Dept Head vs YTD group'!$A$5:$M$500,3,FALSE))</f>
        <v/>
      </c>
      <c r="C275" t="str">
        <f>IF($O275="","",VLOOKUP($O275,'Dept Head vs YTD group'!$A$5:$M$500,4,FALSE))</f>
        <v/>
      </c>
      <c r="D275" t="str">
        <f>IF($O275="","",VLOOKUP($O275,'Dept Head vs YTD group'!$A$5:$M$500,5,FALSE))</f>
        <v/>
      </c>
      <c r="E275" t="str">
        <f>IF($O275="","",VLOOKUP($O275,'Dept Head vs YTD group'!$A$5:$M$500,6,FALSE))</f>
        <v/>
      </c>
      <c r="F275" t="str">
        <f>IF($O275="","",VLOOKUP($O275,'Dept Head vs YTD group'!$A$5:$M$500,7,FALSE))</f>
        <v/>
      </c>
      <c r="G275" s="10" t="str">
        <f>IF($O275="","",VLOOKUP($O275,'Dept Head vs YTD group'!$A$5:$M$500,8,FALSE))</f>
        <v/>
      </c>
      <c r="H275" s="10" t="str">
        <f>IF($O275="","",VLOOKUP($O275,'Dept Head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IF($O276="","",VLOOKUP($O276,'Dept Head vs YTD group'!$A$5:$M$500,2,FALSE))</f>
        <v/>
      </c>
      <c r="B276" t="str">
        <f>IF($O276="","",VLOOKUP($O276,'Dept Head vs YTD group'!$A$5:$M$500,3,FALSE))</f>
        <v/>
      </c>
      <c r="C276" t="str">
        <f>IF($O276="","",VLOOKUP($O276,'Dept Head vs YTD group'!$A$5:$M$500,4,FALSE))</f>
        <v/>
      </c>
      <c r="D276" t="str">
        <f>IF($O276="","",VLOOKUP($O276,'Dept Head vs YTD group'!$A$5:$M$500,5,FALSE))</f>
        <v/>
      </c>
      <c r="E276" t="str">
        <f>IF($O276="","",VLOOKUP($O276,'Dept Head vs YTD group'!$A$5:$M$500,6,FALSE))</f>
        <v/>
      </c>
      <c r="F276" t="str">
        <f>IF($O276="","",VLOOKUP($O276,'Dept Head vs YTD group'!$A$5:$M$500,7,FALSE))</f>
        <v/>
      </c>
      <c r="G276" s="10" t="str">
        <f>IF($O276="","",VLOOKUP($O276,'Dept Head vs YTD group'!$A$5:$M$500,8,FALSE))</f>
        <v/>
      </c>
      <c r="H276" s="10" t="str">
        <f>IF($O276="","",VLOOKUP($O276,'Dept Head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IF($O277="","",VLOOKUP($O277,'Dept Head vs YTD group'!$A$5:$M$500,2,FALSE))</f>
        <v/>
      </c>
      <c r="B277" t="str">
        <f>IF($O277="","",VLOOKUP($O277,'Dept Head vs YTD group'!$A$5:$M$500,3,FALSE))</f>
        <v/>
      </c>
      <c r="C277" t="str">
        <f>IF($O277="","",VLOOKUP($O277,'Dept Head vs YTD group'!$A$5:$M$500,4,FALSE))</f>
        <v/>
      </c>
      <c r="D277" t="str">
        <f>IF($O277="","",VLOOKUP($O277,'Dept Head vs YTD group'!$A$5:$M$500,5,FALSE))</f>
        <v/>
      </c>
      <c r="E277" t="str">
        <f>IF($O277="","",VLOOKUP($O277,'Dept Head vs YTD group'!$A$5:$M$500,6,FALSE))</f>
        <v/>
      </c>
      <c r="F277" t="str">
        <f>IF($O277="","",VLOOKUP($O277,'Dept Head vs YTD group'!$A$5:$M$500,7,FALSE))</f>
        <v/>
      </c>
      <c r="G277" s="10" t="str">
        <f>IF($O277="","",VLOOKUP($O277,'Dept Head vs YTD group'!$A$5:$M$500,8,FALSE))</f>
        <v/>
      </c>
      <c r="H277" s="10" t="str">
        <f>IF($O277="","",VLOOKUP($O277,'Dept Head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IF($O278="","",VLOOKUP($O278,'Dept Head vs YTD group'!$A$5:$M$500,2,FALSE))</f>
        <v/>
      </c>
      <c r="B278" t="str">
        <f>IF($O278="","",VLOOKUP($O278,'Dept Head vs YTD group'!$A$5:$M$500,3,FALSE))</f>
        <v/>
      </c>
      <c r="C278" t="str">
        <f>IF($O278="","",VLOOKUP($O278,'Dept Head vs YTD group'!$A$5:$M$500,4,FALSE))</f>
        <v/>
      </c>
      <c r="D278" t="str">
        <f>IF($O278="","",VLOOKUP($O278,'Dept Head vs YTD group'!$A$5:$M$500,5,FALSE))</f>
        <v/>
      </c>
      <c r="E278" t="str">
        <f>IF($O278="","",VLOOKUP($O278,'Dept Head vs YTD group'!$A$5:$M$500,6,FALSE))</f>
        <v/>
      </c>
      <c r="F278" t="str">
        <f>IF($O278="","",VLOOKUP($O278,'Dept Head vs YTD group'!$A$5:$M$500,7,FALSE))</f>
        <v/>
      </c>
      <c r="G278" s="10" t="str">
        <f>IF($O278="","",VLOOKUP($O278,'Dept Head vs YTD group'!$A$5:$M$500,8,FALSE))</f>
        <v/>
      </c>
      <c r="H278" s="10" t="str">
        <f>IF($O278="","",VLOOKUP($O278,'Dept Head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IF($O279="","",VLOOKUP($O279,'Dept Head vs YTD group'!$A$5:$M$500,2,FALSE))</f>
        <v/>
      </c>
      <c r="B279" t="str">
        <f>IF($O279="","",VLOOKUP($O279,'Dept Head vs YTD group'!$A$5:$M$500,3,FALSE))</f>
        <v/>
      </c>
      <c r="C279" t="str">
        <f>IF($O279="","",VLOOKUP($O279,'Dept Head vs YTD group'!$A$5:$M$500,4,FALSE))</f>
        <v/>
      </c>
      <c r="D279" t="str">
        <f>IF($O279="","",VLOOKUP($O279,'Dept Head vs YTD group'!$A$5:$M$500,5,FALSE))</f>
        <v/>
      </c>
      <c r="E279" t="str">
        <f>IF($O279="","",VLOOKUP($O279,'Dept Head vs YTD group'!$A$5:$M$500,6,FALSE))</f>
        <v/>
      </c>
      <c r="F279" t="str">
        <f>IF($O279="","",VLOOKUP($O279,'Dept Head vs YTD group'!$A$5:$M$500,7,FALSE))</f>
        <v/>
      </c>
      <c r="G279" s="10" t="str">
        <f>IF($O279="","",VLOOKUP($O279,'Dept Head vs YTD group'!$A$5:$M$500,8,FALSE))</f>
        <v/>
      </c>
      <c r="H279" s="10" t="str">
        <f>IF($O279="","",VLOOKUP($O279,'Dept Head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IF($O280="","",VLOOKUP($O280,'Dept Head vs YTD group'!$A$5:$M$500,2,FALSE))</f>
        <v/>
      </c>
      <c r="B280" t="str">
        <f>IF($O280="","",VLOOKUP($O280,'Dept Head vs YTD group'!$A$5:$M$500,3,FALSE))</f>
        <v/>
      </c>
      <c r="C280" t="str">
        <f>IF($O280="","",VLOOKUP($O280,'Dept Head vs YTD group'!$A$5:$M$500,4,FALSE))</f>
        <v/>
      </c>
      <c r="D280" t="str">
        <f>IF($O280="","",VLOOKUP($O280,'Dept Head vs YTD group'!$A$5:$M$500,5,FALSE))</f>
        <v/>
      </c>
      <c r="E280" t="str">
        <f>IF($O280="","",VLOOKUP($O280,'Dept Head vs YTD group'!$A$5:$M$500,6,FALSE))</f>
        <v/>
      </c>
      <c r="F280" t="str">
        <f>IF($O280="","",VLOOKUP($O280,'Dept Head vs YTD group'!$A$5:$M$500,7,FALSE))</f>
        <v/>
      </c>
      <c r="G280" s="10" t="str">
        <f>IF($O280="","",VLOOKUP($O280,'Dept Head vs YTD group'!$A$5:$M$500,8,FALSE))</f>
        <v/>
      </c>
      <c r="H280" s="10" t="str">
        <f>IF($O280="","",VLOOKUP($O280,'Dept Head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IF($O281="","",VLOOKUP($O281,'Dept Head vs YTD group'!$A$5:$M$500,2,FALSE))</f>
        <v/>
      </c>
      <c r="B281" t="str">
        <f>IF($O281="","",VLOOKUP($O281,'Dept Head vs YTD group'!$A$5:$M$500,3,FALSE))</f>
        <v/>
      </c>
      <c r="C281" t="str">
        <f>IF($O281="","",VLOOKUP($O281,'Dept Head vs YTD group'!$A$5:$M$500,4,FALSE))</f>
        <v/>
      </c>
      <c r="D281" t="str">
        <f>IF($O281="","",VLOOKUP($O281,'Dept Head vs YTD group'!$A$5:$M$500,5,FALSE))</f>
        <v/>
      </c>
      <c r="E281" t="str">
        <f>IF($O281="","",VLOOKUP($O281,'Dept Head vs YTD group'!$A$5:$M$500,6,FALSE))</f>
        <v/>
      </c>
      <c r="F281" t="str">
        <f>IF($O281="","",VLOOKUP($O281,'Dept Head vs YTD group'!$A$5:$M$500,7,FALSE))</f>
        <v/>
      </c>
      <c r="G281" s="10" t="str">
        <f>IF($O281="","",VLOOKUP($O281,'Dept Head vs YTD group'!$A$5:$M$500,8,FALSE))</f>
        <v/>
      </c>
      <c r="H281" s="10" t="str">
        <f>IF($O281="","",VLOOKUP($O281,'Dept Head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IF($O282="","",VLOOKUP($O282,'Dept Head vs YTD group'!$A$5:$M$500,2,FALSE))</f>
        <v/>
      </c>
      <c r="B282" t="str">
        <f>IF($O282="","",VLOOKUP($O282,'Dept Head vs YTD group'!$A$5:$M$500,3,FALSE))</f>
        <v/>
      </c>
      <c r="C282" t="str">
        <f>IF($O282="","",VLOOKUP($O282,'Dept Head vs YTD group'!$A$5:$M$500,4,FALSE))</f>
        <v/>
      </c>
      <c r="D282" t="str">
        <f>IF($O282="","",VLOOKUP($O282,'Dept Head vs YTD group'!$A$5:$M$500,5,FALSE))</f>
        <v/>
      </c>
      <c r="E282" t="str">
        <f>IF($O282="","",VLOOKUP($O282,'Dept Head vs YTD group'!$A$5:$M$500,6,FALSE))</f>
        <v/>
      </c>
      <c r="F282" t="str">
        <f>IF($O282="","",VLOOKUP($O282,'Dept Head vs YTD group'!$A$5:$M$500,7,FALSE))</f>
        <v/>
      </c>
      <c r="G282" s="10" t="str">
        <f>IF($O282="","",VLOOKUP($O282,'Dept Head vs YTD group'!$A$5:$M$500,8,FALSE))</f>
        <v/>
      </c>
      <c r="H282" s="10" t="str">
        <f>IF($O282="","",VLOOKUP($O282,'Dept Head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IF($O283="","",VLOOKUP($O283,'Dept Head vs YTD group'!$A$5:$M$500,2,FALSE))</f>
        <v/>
      </c>
      <c r="B283" t="str">
        <f>IF($O283="","",VLOOKUP($O283,'Dept Head vs YTD group'!$A$5:$M$500,3,FALSE))</f>
        <v/>
      </c>
      <c r="C283" t="str">
        <f>IF($O283="","",VLOOKUP($O283,'Dept Head vs YTD group'!$A$5:$M$500,4,FALSE))</f>
        <v/>
      </c>
      <c r="D283" t="str">
        <f>IF($O283="","",VLOOKUP($O283,'Dept Head vs YTD group'!$A$5:$M$500,5,FALSE))</f>
        <v/>
      </c>
      <c r="E283" t="str">
        <f>IF($O283="","",VLOOKUP($O283,'Dept Head vs YTD group'!$A$5:$M$500,6,FALSE))</f>
        <v/>
      </c>
      <c r="F283" t="str">
        <f>IF($O283="","",VLOOKUP($O283,'Dept Head vs YTD group'!$A$5:$M$500,7,FALSE))</f>
        <v/>
      </c>
      <c r="G283" s="10" t="str">
        <f>IF($O283="","",VLOOKUP($O283,'Dept Head vs YTD group'!$A$5:$M$500,8,FALSE))</f>
        <v/>
      </c>
      <c r="H283" s="10" t="str">
        <f>IF($O283="","",VLOOKUP($O283,'Dept Head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IF($O284="","",VLOOKUP($O284,'Dept Head vs YTD group'!$A$5:$M$500,2,FALSE))</f>
        <v/>
      </c>
      <c r="B284" t="str">
        <f>IF($O284="","",VLOOKUP($O284,'Dept Head vs YTD group'!$A$5:$M$500,3,FALSE))</f>
        <v/>
      </c>
      <c r="C284" t="str">
        <f>IF($O284="","",VLOOKUP($O284,'Dept Head vs YTD group'!$A$5:$M$500,4,FALSE))</f>
        <v/>
      </c>
      <c r="D284" t="str">
        <f>IF($O284="","",VLOOKUP($O284,'Dept Head vs YTD group'!$A$5:$M$500,5,FALSE))</f>
        <v/>
      </c>
      <c r="E284" t="str">
        <f>IF($O284="","",VLOOKUP($O284,'Dept Head vs YTD group'!$A$5:$M$500,6,FALSE))</f>
        <v/>
      </c>
      <c r="F284" t="str">
        <f>IF($O284="","",VLOOKUP($O284,'Dept Head vs YTD group'!$A$5:$M$500,7,FALSE))</f>
        <v/>
      </c>
      <c r="G284" s="10" t="str">
        <f>IF($O284="","",VLOOKUP($O284,'Dept Head vs YTD group'!$A$5:$M$500,8,FALSE))</f>
        <v/>
      </c>
      <c r="H284" s="10" t="str">
        <f>IF($O284="","",VLOOKUP($O284,'Dept Head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IF($O285="","",VLOOKUP($O285,'Dept Head vs YTD group'!$A$5:$M$500,2,FALSE))</f>
        <v/>
      </c>
      <c r="B285" t="str">
        <f>IF($O285="","",VLOOKUP($O285,'Dept Head vs YTD group'!$A$5:$M$500,3,FALSE))</f>
        <v/>
      </c>
      <c r="C285" t="str">
        <f>IF($O285="","",VLOOKUP($O285,'Dept Head vs YTD group'!$A$5:$M$500,4,FALSE))</f>
        <v/>
      </c>
      <c r="D285" t="str">
        <f>IF($O285="","",VLOOKUP($O285,'Dept Head vs YTD group'!$A$5:$M$500,5,FALSE))</f>
        <v/>
      </c>
      <c r="E285" t="str">
        <f>IF($O285="","",VLOOKUP($O285,'Dept Head vs YTD group'!$A$5:$M$500,6,FALSE))</f>
        <v/>
      </c>
      <c r="F285" t="str">
        <f>IF($O285="","",VLOOKUP($O285,'Dept Head vs YTD group'!$A$5:$M$500,7,FALSE))</f>
        <v/>
      </c>
      <c r="G285" s="10" t="str">
        <f>IF($O285="","",VLOOKUP($O285,'Dept Head vs YTD group'!$A$5:$M$500,8,FALSE))</f>
        <v/>
      </c>
      <c r="H285" s="10" t="str">
        <f>IF($O285="","",VLOOKUP($O285,'Dept Head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IF($O286="","",VLOOKUP($O286,'Dept Head vs YTD group'!$A$5:$M$500,2,FALSE))</f>
        <v/>
      </c>
      <c r="B286" t="str">
        <f>IF($O286="","",VLOOKUP($O286,'Dept Head vs YTD group'!$A$5:$M$500,3,FALSE))</f>
        <v/>
      </c>
      <c r="C286" t="str">
        <f>IF($O286="","",VLOOKUP($O286,'Dept Head vs YTD group'!$A$5:$M$500,4,FALSE))</f>
        <v/>
      </c>
      <c r="D286" t="str">
        <f>IF($O286="","",VLOOKUP($O286,'Dept Head vs YTD group'!$A$5:$M$500,5,FALSE))</f>
        <v/>
      </c>
      <c r="E286" t="str">
        <f>IF($O286="","",VLOOKUP($O286,'Dept Head vs YTD group'!$A$5:$M$500,6,FALSE))</f>
        <v/>
      </c>
      <c r="F286" t="str">
        <f>IF($O286="","",VLOOKUP($O286,'Dept Head vs YTD group'!$A$5:$M$500,7,FALSE))</f>
        <v/>
      </c>
      <c r="G286" s="10" t="str">
        <f>IF($O286="","",VLOOKUP($O286,'Dept Head vs YTD group'!$A$5:$M$500,8,FALSE))</f>
        <v/>
      </c>
      <c r="H286" s="10" t="str">
        <f>IF($O286="","",VLOOKUP($O286,'Dept Head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IF($O287="","",VLOOKUP($O287,'Dept Head vs YTD group'!$A$5:$M$500,2,FALSE))</f>
        <v/>
      </c>
      <c r="B287" t="str">
        <f>IF($O287="","",VLOOKUP($O287,'Dept Head vs YTD group'!$A$5:$M$500,3,FALSE))</f>
        <v/>
      </c>
      <c r="C287" t="str">
        <f>IF($O287="","",VLOOKUP($O287,'Dept Head vs YTD group'!$A$5:$M$500,4,FALSE))</f>
        <v/>
      </c>
      <c r="D287" t="str">
        <f>IF($O287="","",VLOOKUP($O287,'Dept Head vs YTD group'!$A$5:$M$500,5,FALSE))</f>
        <v/>
      </c>
      <c r="E287" t="str">
        <f>IF($O287="","",VLOOKUP($O287,'Dept Head vs YTD group'!$A$5:$M$500,6,FALSE))</f>
        <v/>
      </c>
      <c r="F287" t="str">
        <f>IF($O287="","",VLOOKUP($O287,'Dept Head vs YTD group'!$A$5:$M$500,7,FALSE))</f>
        <v/>
      </c>
      <c r="G287" s="10" t="str">
        <f>IF($O287="","",VLOOKUP($O287,'Dept Head vs YTD group'!$A$5:$M$500,8,FALSE))</f>
        <v/>
      </c>
      <c r="H287" s="10" t="str">
        <f>IF($O287="","",VLOOKUP($O287,'Dept Head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IF($O288="","",VLOOKUP($O288,'Dept Head vs YTD group'!$A$5:$M$500,2,FALSE))</f>
        <v/>
      </c>
      <c r="B288" t="str">
        <f>IF($O288="","",VLOOKUP($O288,'Dept Head vs YTD group'!$A$5:$M$500,3,FALSE))</f>
        <v/>
      </c>
      <c r="C288" t="str">
        <f>IF($O288="","",VLOOKUP($O288,'Dept Head vs YTD group'!$A$5:$M$500,4,FALSE))</f>
        <v/>
      </c>
      <c r="D288" t="str">
        <f>IF($O288="","",VLOOKUP($O288,'Dept Head vs YTD group'!$A$5:$M$500,5,FALSE))</f>
        <v/>
      </c>
      <c r="E288" t="str">
        <f>IF($O288="","",VLOOKUP($O288,'Dept Head vs YTD group'!$A$5:$M$500,6,FALSE))</f>
        <v/>
      </c>
      <c r="F288" t="str">
        <f>IF($O288="","",VLOOKUP($O288,'Dept Head vs YTD group'!$A$5:$M$500,7,FALSE))</f>
        <v/>
      </c>
      <c r="G288" s="10" t="str">
        <f>IF($O288="","",VLOOKUP($O288,'Dept Head vs YTD group'!$A$5:$M$500,8,FALSE))</f>
        <v/>
      </c>
      <c r="H288" s="10" t="str">
        <f>IF($O288="","",VLOOKUP($O288,'Dept Head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IF($O289="","",VLOOKUP($O289,'Dept Head vs YTD group'!$A$5:$M$500,2,FALSE))</f>
        <v/>
      </c>
      <c r="B289" t="str">
        <f>IF($O289="","",VLOOKUP($O289,'Dept Head vs YTD group'!$A$5:$M$500,3,FALSE))</f>
        <v/>
      </c>
      <c r="C289" t="str">
        <f>IF($O289="","",VLOOKUP($O289,'Dept Head vs YTD group'!$A$5:$M$500,4,FALSE))</f>
        <v/>
      </c>
      <c r="D289" t="str">
        <f>IF($O289="","",VLOOKUP($O289,'Dept Head vs YTD group'!$A$5:$M$500,5,FALSE))</f>
        <v/>
      </c>
      <c r="E289" t="str">
        <f>IF($O289="","",VLOOKUP($O289,'Dept Head vs YTD group'!$A$5:$M$500,6,FALSE))</f>
        <v/>
      </c>
      <c r="F289" t="str">
        <f>IF($O289="","",VLOOKUP($O289,'Dept Head vs YTD group'!$A$5:$M$500,7,FALSE))</f>
        <v/>
      </c>
      <c r="G289" s="10" t="str">
        <f>IF($O289="","",VLOOKUP($O289,'Dept Head vs YTD group'!$A$5:$M$500,8,FALSE))</f>
        <v/>
      </c>
      <c r="H289" s="10" t="str">
        <f>IF($O289="","",VLOOKUP($O289,'Dept Head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IF($O290="","",VLOOKUP($O290,'Dept Head vs YTD group'!$A$5:$M$500,2,FALSE))</f>
        <v/>
      </c>
      <c r="B290" t="str">
        <f>IF($O290="","",VLOOKUP($O290,'Dept Head vs YTD group'!$A$5:$M$500,3,FALSE))</f>
        <v/>
      </c>
      <c r="C290" t="str">
        <f>IF($O290="","",VLOOKUP($O290,'Dept Head vs YTD group'!$A$5:$M$500,4,FALSE))</f>
        <v/>
      </c>
      <c r="D290" t="str">
        <f>IF($O290="","",VLOOKUP($O290,'Dept Head vs YTD group'!$A$5:$M$500,5,FALSE))</f>
        <v/>
      </c>
      <c r="E290" t="str">
        <f>IF($O290="","",VLOOKUP($O290,'Dept Head vs YTD group'!$A$5:$M$500,6,FALSE))</f>
        <v/>
      </c>
      <c r="F290" t="str">
        <f>IF($O290="","",VLOOKUP($O290,'Dept Head vs YTD group'!$A$5:$M$500,7,FALSE))</f>
        <v/>
      </c>
      <c r="G290" s="10" t="str">
        <f>IF($O290="","",VLOOKUP($O290,'Dept Head vs YTD group'!$A$5:$M$500,8,FALSE))</f>
        <v/>
      </c>
      <c r="H290" s="10" t="str">
        <f>IF($O290="","",VLOOKUP($O290,'Dept Head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IF($O291="","",VLOOKUP($O291,'Dept Head vs YTD group'!$A$5:$M$500,2,FALSE))</f>
        <v/>
      </c>
      <c r="B291" t="str">
        <f>IF($O291="","",VLOOKUP($O291,'Dept Head vs YTD group'!$A$5:$M$500,3,FALSE))</f>
        <v/>
      </c>
      <c r="C291" t="str">
        <f>IF($O291="","",VLOOKUP($O291,'Dept Head vs YTD group'!$A$5:$M$500,4,FALSE))</f>
        <v/>
      </c>
      <c r="D291" t="str">
        <f>IF($O291="","",VLOOKUP($O291,'Dept Head vs YTD group'!$A$5:$M$500,5,FALSE))</f>
        <v/>
      </c>
      <c r="E291" t="str">
        <f>IF($O291="","",VLOOKUP($O291,'Dept Head vs YTD group'!$A$5:$M$500,6,FALSE))</f>
        <v/>
      </c>
      <c r="F291" t="str">
        <f>IF($O291="","",VLOOKUP($O291,'Dept Head vs YTD group'!$A$5:$M$500,7,FALSE))</f>
        <v/>
      </c>
      <c r="G291" s="10" t="str">
        <f>IF($O291="","",VLOOKUP($O291,'Dept Head vs YTD group'!$A$5:$M$500,8,FALSE))</f>
        <v/>
      </c>
      <c r="H291" s="10" t="str">
        <f>IF($O291="","",VLOOKUP($O291,'Dept Head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IF($O292="","",VLOOKUP($O292,'Dept Head vs YTD group'!$A$5:$M$500,2,FALSE))</f>
        <v/>
      </c>
      <c r="B292" t="str">
        <f>IF($O292="","",VLOOKUP($O292,'Dept Head vs YTD group'!$A$5:$M$500,3,FALSE))</f>
        <v/>
      </c>
      <c r="C292" t="str">
        <f>IF($O292="","",VLOOKUP($O292,'Dept Head vs YTD group'!$A$5:$M$500,4,FALSE))</f>
        <v/>
      </c>
      <c r="D292" t="str">
        <f>IF($O292="","",VLOOKUP($O292,'Dept Head vs YTD group'!$A$5:$M$500,5,FALSE))</f>
        <v/>
      </c>
      <c r="E292" t="str">
        <f>IF($O292="","",VLOOKUP($O292,'Dept Head vs YTD group'!$A$5:$M$500,6,FALSE))</f>
        <v/>
      </c>
      <c r="F292" t="str">
        <f>IF($O292="","",VLOOKUP($O292,'Dept Head vs YTD group'!$A$5:$M$500,7,FALSE))</f>
        <v/>
      </c>
      <c r="G292" s="10" t="str">
        <f>IF($O292="","",VLOOKUP($O292,'Dept Head vs YTD group'!$A$5:$M$500,8,FALSE))</f>
        <v/>
      </c>
      <c r="H292" s="10" t="str">
        <f>IF($O292="","",VLOOKUP($O292,'Dept Head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IF($O293="","",VLOOKUP($O293,'Dept Head vs YTD group'!$A$5:$M$500,2,FALSE))</f>
        <v/>
      </c>
      <c r="B293" t="str">
        <f>IF($O293="","",VLOOKUP($O293,'Dept Head vs YTD group'!$A$5:$M$500,3,FALSE))</f>
        <v/>
      </c>
      <c r="C293" t="str">
        <f>IF($O293="","",VLOOKUP($O293,'Dept Head vs YTD group'!$A$5:$M$500,4,FALSE))</f>
        <v/>
      </c>
      <c r="D293" t="str">
        <f>IF($O293="","",VLOOKUP($O293,'Dept Head vs YTD group'!$A$5:$M$500,5,FALSE))</f>
        <v/>
      </c>
      <c r="E293" t="str">
        <f>IF($O293="","",VLOOKUP($O293,'Dept Head vs YTD group'!$A$5:$M$500,6,FALSE))</f>
        <v/>
      </c>
      <c r="F293" t="str">
        <f>IF($O293="","",VLOOKUP($O293,'Dept Head vs YTD group'!$A$5:$M$500,7,FALSE))</f>
        <v/>
      </c>
      <c r="G293" s="10" t="str">
        <f>IF($O293="","",VLOOKUP($O293,'Dept Head vs YTD group'!$A$5:$M$500,8,FALSE))</f>
        <v/>
      </c>
      <c r="H293" s="10" t="str">
        <f>IF($O293="","",VLOOKUP($O293,'Dept Head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IF($O294="","",VLOOKUP($O294,'Dept Head vs YTD group'!$A$5:$M$500,2,FALSE))</f>
        <v/>
      </c>
      <c r="B294" t="str">
        <f>IF($O294="","",VLOOKUP($O294,'Dept Head vs YTD group'!$A$5:$M$500,3,FALSE))</f>
        <v/>
      </c>
      <c r="C294" t="str">
        <f>IF($O294="","",VLOOKUP($O294,'Dept Head vs YTD group'!$A$5:$M$500,4,FALSE))</f>
        <v/>
      </c>
      <c r="D294" t="str">
        <f>IF($O294="","",VLOOKUP($O294,'Dept Head vs YTD group'!$A$5:$M$500,5,FALSE))</f>
        <v/>
      </c>
      <c r="E294" t="str">
        <f>IF($O294="","",VLOOKUP($O294,'Dept Head vs YTD group'!$A$5:$M$500,6,FALSE))</f>
        <v/>
      </c>
      <c r="F294" t="str">
        <f>IF($O294="","",VLOOKUP($O294,'Dept Head vs YTD group'!$A$5:$M$500,7,FALSE))</f>
        <v/>
      </c>
      <c r="G294" s="10" t="str">
        <f>IF($O294="","",VLOOKUP($O294,'Dept Head vs YTD group'!$A$5:$M$500,8,FALSE))</f>
        <v/>
      </c>
      <c r="H294" s="10" t="str">
        <f>IF($O294="","",VLOOKUP($O294,'Dept Head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IF($O295="","",VLOOKUP($O295,'Dept Head vs YTD group'!$A$5:$M$500,2,FALSE))</f>
        <v/>
      </c>
      <c r="B295" t="str">
        <f>IF($O295="","",VLOOKUP($O295,'Dept Head vs YTD group'!$A$5:$M$500,3,FALSE))</f>
        <v/>
      </c>
      <c r="C295" t="str">
        <f>IF($O295="","",VLOOKUP($O295,'Dept Head vs YTD group'!$A$5:$M$500,4,FALSE))</f>
        <v/>
      </c>
      <c r="D295" t="str">
        <f>IF($O295="","",VLOOKUP($O295,'Dept Head vs YTD group'!$A$5:$M$500,5,FALSE))</f>
        <v/>
      </c>
      <c r="E295" t="str">
        <f>IF($O295="","",VLOOKUP($O295,'Dept Head vs YTD group'!$A$5:$M$500,6,FALSE))</f>
        <v/>
      </c>
      <c r="F295" t="str">
        <f>IF($O295="","",VLOOKUP($O295,'Dept Head vs YTD group'!$A$5:$M$500,7,FALSE))</f>
        <v/>
      </c>
      <c r="G295" s="10" t="str">
        <f>IF($O295="","",VLOOKUP($O295,'Dept Head vs YTD group'!$A$5:$M$500,8,FALSE))</f>
        <v/>
      </c>
      <c r="H295" s="10" t="str">
        <f>IF($O295="","",VLOOKUP($O295,'Dept Head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IF($O296="","",VLOOKUP($O296,'Dept Head vs YTD group'!$A$5:$M$500,2,FALSE))</f>
        <v/>
      </c>
      <c r="B296" t="str">
        <f>IF($O296="","",VLOOKUP($O296,'Dept Head vs YTD group'!$A$5:$M$500,3,FALSE))</f>
        <v/>
      </c>
      <c r="C296" t="str">
        <f>IF($O296="","",VLOOKUP($O296,'Dept Head vs YTD group'!$A$5:$M$500,4,FALSE))</f>
        <v/>
      </c>
      <c r="D296" t="str">
        <f>IF($O296="","",VLOOKUP($O296,'Dept Head vs YTD group'!$A$5:$M$500,5,FALSE))</f>
        <v/>
      </c>
      <c r="E296" t="str">
        <f>IF($O296="","",VLOOKUP($O296,'Dept Head vs YTD group'!$A$5:$M$500,6,FALSE))</f>
        <v/>
      </c>
      <c r="F296" t="str">
        <f>IF($O296="","",VLOOKUP($O296,'Dept Head vs YTD group'!$A$5:$M$500,7,FALSE))</f>
        <v/>
      </c>
      <c r="G296" s="10" t="str">
        <f>IF($O296="","",VLOOKUP($O296,'Dept Head vs YTD group'!$A$5:$M$500,8,FALSE))</f>
        <v/>
      </c>
      <c r="H296" s="10" t="str">
        <f>IF($O296="","",VLOOKUP($O296,'Dept Head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IF($O297="","",VLOOKUP($O297,'Dept Head vs YTD group'!$A$5:$M$500,2,FALSE))</f>
        <v/>
      </c>
      <c r="B297" t="str">
        <f>IF($O297="","",VLOOKUP($O297,'Dept Head vs YTD group'!$A$5:$M$500,3,FALSE))</f>
        <v/>
      </c>
      <c r="C297" t="str">
        <f>IF($O297="","",VLOOKUP($O297,'Dept Head vs YTD group'!$A$5:$M$500,4,FALSE))</f>
        <v/>
      </c>
      <c r="D297" t="str">
        <f>IF($O297="","",VLOOKUP($O297,'Dept Head vs YTD group'!$A$5:$M$500,5,FALSE))</f>
        <v/>
      </c>
      <c r="E297" t="str">
        <f>IF($O297="","",VLOOKUP($O297,'Dept Head vs YTD group'!$A$5:$M$500,6,FALSE))</f>
        <v/>
      </c>
      <c r="F297" t="str">
        <f>IF($O297="","",VLOOKUP($O297,'Dept Head vs YTD group'!$A$5:$M$500,7,FALSE))</f>
        <v/>
      </c>
      <c r="G297" s="10" t="str">
        <f>IF($O297="","",VLOOKUP($O297,'Dept Head vs YTD group'!$A$5:$M$500,8,FALSE))</f>
        <v/>
      </c>
      <c r="H297" s="10" t="str">
        <f>IF($O297="","",VLOOKUP($O297,'Dept Head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IF($O298="","",VLOOKUP($O298,'Dept Head vs YTD group'!$A$5:$M$500,2,FALSE))</f>
        <v/>
      </c>
      <c r="B298" t="str">
        <f>IF($O298="","",VLOOKUP($O298,'Dept Head vs YTD group'!$A$5:$M$500,3,FALSE))</f>
        <v/>
      </c>
      <c r="C298" t="str">
        <f>IF($O298="","",VLOOKUP($O298,'Dept Head vs YTD group'!$A$5:$M$500,4,FALSE))</f>
        <v/>
      </c>
      <c r="D298" t="str">
        <f>IF($O298="","",VLOOKUP($O298,'Dept Head vs YTD group'!$A$5:$M$500,5,FALSE))</f>
        <v/>
      </c>
      <c r="E298" t="str">
        <f>IF($O298="","",VLOOKUP($O298,'Dept Head vs YTD group'!$A$5:$M$500,6,FALSE))</f>
        <v/>
      </c>
      <c r="F298" t="str">
        <f>IF($O298="","",VLOOKUP($O298,'Dept Head vs YTD group'!$A$5:$M$500,7,FALSE))</f>
        <v/>
      </c>
      <c r="G298" s="10" t="str">
        <f>IF($O298="","",VLOOKUP($O298,'Dept Head vs YTD group'!$A$5:$M$500,8,FALSE))</f>
        <v/>
      </c>
      <c r="H298" s="10" t="str">
        <f>IF($O298="","",VLOOKUP($O298,'Dept Head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IF($O299="","",VLOOKUP($O299,'Dept Head vs YTD group'!$A$5:$M$500,2,FALSE))</f>
        <v/>
      </c>
      <c r="B299" t="str">
        <f>IF($O299="","",VLOOKUP($O299,'Dept Head vs YTD group'!$A$5:$M$500,3,FALSE))</f>
        <v/>
      </c>
      <c r="C299" t="str">
        <f>IF($O299="","",VLOOKUP($O299,'Dept Head vs YTD group'!$A$5:$M$500,4,FALSE))</f>
        <v/>
      </c>
      <c r="D299" t="str">
        <f>IF($O299="","",VLOOKUP($O299,'Dept Head vs YTD group'!$A$5:$M$500,5,FALSE))</f>
        <v/>
      </c>
      <c r="E299" t="str">
        <f>IF($O299="","",VLOOKUP($O299,'Dept Head vs YTD group'!$A$5:$M$500,6,FALSE))</f>
        <v/>
      </c>
      <c r="F299" t="str">
        <f>IF($O299="","",VLOOKUP($O299,'Dept Head vs YTD group'!$A$5:$M$500,7,FALSE))</f>
        <v/>
      </c>
      <c r="G299" s="10" t="str">
        <f>IF($O299="","",VLOOKUP($O299,'Dept Head vs YTD group'!$A$5:$M$500,8,FALSE))</f>
        <v/>
      </c>
      <c r="H299" s="10" t="str">
        <f>IF($O299="","",VLOOKUP($O299,'Dept Head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IF($O300="","",VLOOKUP($O300,'Dept Head vs YTD group'!$A$5:$M$500,2,FALSE))</f>
        <v/>
      </c>
      <c r="B300" t="str">
        <f>IF($O300="","",VLOOKUP($O300,'Dept Head vs YTD group'!$A$5:$M$500,3,FALSE))</f>
        <v/>
      </c>
      <c r="C300" t="str">
        <f>IF($O300="","",VLOOKUP($O300,'Dept Head vs YTD group'!$A$5:$M$500,4,FALSE))</f>
        <v/>
      </c>
      <c r="D300" t="str">
        <f>IF($O300="","",VLOOKUP($O300,'Dept Head vs YTD group'!$A$5:$M$500,5,FALSE))</f>
        <v/>
      </c>
      <c r="E300" t="str">
        <f>IF($O300="","",VLOOKUP($O300,'Dept Head vs YTD group'!$A$5:$M$500,6,FALSE))</f>
        <v/>
      </c>
      <c r="F300" t="str">
        <f>IF($O300="","",VLOOKUP($O300,'Dept Head vs YTD group'!$A$5:$M$500,7,FALSE))</f>
        <v/>
      </c>
      <c r="G300" s="10" t="str">
        <f>IF($O300="","",VLOOKUP($O300,'Dept Head vs YTD group'!$A$5:$M$500,8,FALSE))</f>
        <v/>
      </c>
      <c r="H300" s="10" t="str">
        <f>IF($O300="","",VLOOKUP($O300,'Dept Head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IF($O301="","",VLOOKUP($O301,'Dept Head vs YTD group'!$A$5:$M$500,2,FALSE))</f>
        <v/>
      </c>
      <c r="B301" t="str">
        <f>IF($O301="","",VLOOKUP($O301,'Dept Head vs YTD group'!$A$5:$M$500,3,FALSE))</f>
        <v/>
      </c>
      <c r="C301" t="str">
        <f>IF($O301="","",VLOOKUP($O301,'Dept Head vs YTD group'!$A$5:$M$500,4,FALSE))</f>
        <v/>
      </c>
      <c r="D301" t="str">
        <f>IF($O301="","",VLOOKUP($O301,'Dept Head vs YTD group'!$A$5:$M$500,5,FALSE))</f>
        <v/>
      </c>
      <c r="E301" t="str">
        <f>IF($O301="","",VLOOKUP($O301,'Dept Head vs YTD group'!$A$5:$M$500,6,FALSE))</f>
        <v/>
      </c>
      <c r="F301" t="str">
        <f>IF($O301="","",VLOOKUP($O301,'Dept Head vs YTD group'!$A$5:$M$500,7,FALSE))</f>
        <v/>
      </c>
      <c r="G301" s="10" t="str">
        <f>IF($O301="","",VLOOKUP($O301,'Dept Head vs YTD group'!$A$5:$M$500,8,FALSE))</f>
        <v/>
      </c>
      <c r="H301" s="10" t="str">
        <f>IF($O301="","",VLOOKUP($O301,'Dept Head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IF($O302="","",VLOOKUP($O302,'Dept Head vs YTD group'!$A$5:$M$500,2,FALSE))</f>
        <v/>
      </c>
      <c r="B302" t="str">
        <f>IF($O302="","",VLOOKUP($O302,'Dept Head vs YTD group'!$A$5:$M$500,3,FALSE))</f>
        <v/>
      </c>
      <c r="C302" t="str">
        <f>IF($O302="","",VLOOKUP($O302,'Dept Head vs YTD group'!$A$5:$M$500,4,FALSE))</f>
        <v/>
      </c>
      <c r="D302" t="str">
        <f>IF($O302="","",VLOOKUP($O302,'Dept Head vs YTD group'!$A$5:$M$500,5,FALSE))</f>
        <v/>
      </c>
      <c r="E302" t="str">
        <f>IF($O302="","",VLOOKUP($O302,'Dept Head vs YTD group'!$A$5:$M$500,6,FALSE))</f>
        <v/>
      </c>
      <c r="F302" t="str">
        <f>IF($O302="","",VLOOKUP($O302,'Dept Head vs YTD group'!$A$5:$M$500,7,FALSE))</f>
        <v/>
      </c>
      <c r="G302" s="10" t="str">
        <f>IF($O302="","",VLOOKUP($O302,'Dept Head vs YTD group'!$A$5:$M$500,8,FALSE))</f>
        <v/>
      </c>
      <c r="H302" s="10" t="str">
        <f>IF($O302="","",VLOOKUP($O302,'Dept Head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IF($O303="","",VLOOKUP($O303,'Dept Head vs YTD group'!$A$5:$M$500,2,FALSE))</f>
        <v/>
      </c>
      <c r="B303" t="str">
        <f>IF($O303="","",VLOOKUP($O303,'Dept Head vs YTD group'!$A$5:$M$500,3,FALSE))</f>
        <v/>
      </c>
      <c r="C303" t="str">
        <f>IF($O303="","",VLOOKUP($O303,'Dept Head vs YTD group'!$A$5:$M$500,4,FALSE))</f>
        <v/>
      </c>
      <c r="D303" t="str">
        <f>IF($O303="","",VLOOKUP($O303,'Dept Head vs YTD group'!$A$5:$M$500,5,FALSE))</f>
        <v/>
      </c>
      <c r="E303" t="str">
        <f>IF($O303="","",VLOOKUP($O303,'Dept Head vs YTD group'!$A$5:$M$500,6,FALSE))</f>
        <v/>
      </c>
      <c r="F303" t="str">
        <f>IF($O303="","",VLOOKUP($O303,'Dept Head vs YTD group'!$A$5:$M$500,7,FALSE))</f>
        <v/>
      </c>
      <c r="G303" s="10" t="str">
        <f>IF($O303="","",VLOOKUP($O303,'Dept Head vs YTD group'!$A$5:$M$500,8,FALSE))</f>
        <v/>
      </c>
      <c r="H303" s="10" t="str">
        <f>IF($O303="","",VLOOKUP($O303,'Dept Head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IF($O304="","",VLOOKUP($O304,'Dept Head vs YTD group'!$A$5:$M$500,2,FALSE))</f>
        <v/>
      </c>
      <c r="B304" t="str">
        <f>IF($O304="","",VLOOKUP($O304,'Dept Head vs YTD group'!$A$5:$M$500,3,FALSE))</f>
        <v/>
      </c>
      <c r="C304" t="str">
        <f>IF($O304="","",VLOOKUP($O304,'Dept Head vs YTD group'!$A$5:$M$500,4,FALSE))</f>
        <v/>
      </c>
      <c r="D304" t="str">
        <f>IF($O304="","",VLOOKUP($O304,'Dept Head vs YTD group'!$A$5:$M$500,5,FALSE))</f>
        <v/>
      </c>
      <c r="E304" t="str">
        <f>IF($O304="","",VLOOKUP($O304,'Dept Head vs YTD group'!$A$5:$M$500,6,FALSE))</f>
        <v/>
      </c>
      <c r="F304" t="str">
        <f>IF($O304="","",VLOOKUP($O304,'Dept Head vs YTD group'!$A$5:$M$500,7,FALSE))</f>
        <v/>
      </c>
      <c r="G304" s="10" t="str">
        <f>IF($O304="","",VLOOKUP($O304,'Dept Head vs YTD group'!$A$5:$M$500,8,FALSE))</f>
        <v/>
      </c>
      <c r="H304" s="10" t="str">
        <f>IF($O304="","",VLOOKUP($O304,'Dept Head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IF($O305="","",VLOOKUP($O305,'Dept Head vs YTD group'!$A$5:$M$500,2,FALSE))</f>
        <v/>
      </c>
      <c r="B305" t="str">
        <f>IF($O305="","",VLOOKUP($O305,'Dept Head vs YTD group'!$A$5:$M$500,3,FALSE))</f>
        <v/>
      </c>
      <c r="C305" t="str">
        <f>IF($O305="","",VLOOKUP($O305,'Dept Head vs YTD group'!$A$5:$M$500,4,FALSE))</f>
        <v/>
      </c>
      <c r="D305" t="str">
        <f>IF($O305="","",VLOOKUP($O305,'Dept Head vs YTD group'!$A$5:$M$500,5,FALSE))</f>
        <v/>
      </c>
      <c r="E305" t="str">
        <f>IF($O305="","",VLOOKUP($O305,'Dept Head vs YTD group'!$A$5:$M$500,6,FALSE))</f>
        <v/>
      </c>
      <c r="F305" t="str">
        <f>IF($O305="","",VLOOKUP($O305,'Dept Head vs YTD group'!$A$5:$M$500,7,FALSE))</f>
        <v/>
      </c>
      <c r="G305" s="10" t="str">
        <f>IF($O305="","",VLOOKUP($O305,'Dept Head vs YTD group'!$A$5:$M$500,8,FALSE))</f>
        <v/>
      </c>
      <c r="H305" s="10" t="str">
        <f>IF($O305="","",VLOOKUP($O305,'Dept Head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IF($O306="","",VLOOKUP($O306,'Dept Head vs YTD group'!$A$5:$M$500,2,FALSE))</f>
        <v/>
      </c>
      <c r="B306" t="str">
        <f>IF($O306="","",VLOOKUP($O306,'Dept Head vs YTD group'!$A$5:$M$500,3,FALSE))</f>
        <v/>
      </c>
      <c r="C306" t="str">
        <f>IF($O306="","",VLOOKUP($O306,'Dept Head vs YTD group'!$A$5:$M$500,4,FALSE))</f>
        <v/>
      </c>
      <c r="D306" t="str">
        <f>IF($O306="","",VLOOKUP($O306,'Dept Head vs YTD group'!$A$5:$M$500,5,FALSE))</f>
        <v/>
      </c>
      <c r="E306" t="str">
        <f>IF($O306="","",VLOOKUP($O306,'Dept Head vs YTD group'!$A$5:$M$500,6,FALSE))</f>
        <v/>
      </c>
      <c r="F306" t="str">
        <f>IF($O306="","",VLOOKUP($O306,'Dept Head vs YTD group'!$A$5:$M$500,7,FALSE))</f>
        <v/>
      </c>
      <c r="G306" s="10" t="str">
        <f>IF($O306="","",VLOOKUP($O306,'Dept Head vs YTD group'!$A$5:$M$500,8,FALSE))</f>
        <v/>
      </c>
      <c r="H306" s="10" t="str">
        <f>IF($O306="","",VLOOKUP($O306,'Dept Head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IF($O307="","",VLOOKUP($O307,'Dept Head vs YTD group'!$A$5:$M$500,2,FALSE))</f>
        <v/>
      </c>
      <c r="B307" t="str">
        <f>IF($O307="","",VLOOKUP($O307,'Dept Head vs YTD group'!$A$5:$M$500,3,FALSE))</f>
        <v/>
      </c>
      <c r="C307" t="str">
        <f>IF($O307="","",VLOOKUP($O307,'Dept Head vs YTD group'!$A$5:$M$500,4,FALSE))</f>
        <v/>
      </c>
      <c r="D307" t="str">
        <f>IF($O307="","",VLOOKUP($O307,'Dept Head vs YTD group'!$A$5:$M$500,5,FALSE))</f>
        <v/>
      </c>
      <c r="E307" t="str">
        <f>IF($O307="","",VLOOKUP($O307,'Dept Head vs YTD group'!$A$5:$M$500,6,FALSE))</f>
        <v/>
      </c>
      <c r="F307" t="str">
        <f>IF($O307="","",VLOOKUP($O307,'Dept Head vs YTD group'!$A$5:$M$500,7,FALSE))</f>
        <v/>
      </c>
      <c r="G307" s="10" t="str">
        <f>IF($O307="","",VLOOKUP($O307,'Dept Head vs YTD group'!$A$5:$M$500,8,FALSE))</f>
        <v/>
      </c>
      <c r="H307" s="10" t="str">
        <f>IF($O307="","",VLOOKUP($O307,'Dept Head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IF($O308="","",VLOOKUP($O308,'Dept Head vs YTD group'!$A$5:$M$500,2,FALSE))</f>
        <v/>
      </c>
      <c r="B308" t="str">
        <f>IF($O308="","",VLOOKUP($O308,'Dept Head vs YTD group'!$A$5:$M$500,3,FALSE))</f>
        <v/>
      </c>
      <c r="C308" t="str">
        <f>IF($O308="","",VLOOKUP($O308,'Dept Head vs YTD group'!$A$5:$M$500,4,FALSE))</f>
        <v/>
      </c>
      <c r="D308" t="str">
        <f>IF($O308="","",VLOOKUP($O308,'Dept Head vs YTD group'!$A$5:$M$500,5,FALSE))</f>
        <v/>
      </c>
      <c r="E308" t="str">
        <f>IF($O308="","",VLOOKUP($O308,'Dept Head vs YTD group'!$A$5:$M$500,6,FALSE))</f>
        <v/>
      </c>
      <c r="F308" t="str">
        <f>IF($O308="","",VLOOKUP($O308,'Dept Head vs YTD group'!$A$5:$M$500,7,FALSE))</f>
        <v/>
      </c>
      <c r="G308" s="10" t="str">
        <f>IF($O308="","",VLOOKUP($O308,'Dept Head vs YTD group'!$A$5:$M$500,8,FALSE))</f>
        <v/>
      </c>
      <c r="H308" s="10" t="str">
        <f>IF($O308="","",VLOOKUP($O308,'Dept Head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IF($O309="","",VLOOKUP($O309,'Dept Head vs YTD group'!$A$5:$M$500,2,FALSE))</f>
        <v/>
      </c>
      <c r="B309" t="str">
        <f>IF($O309="","",VLOOKUP($O309,'Dept Head vs YTD group'!$A$5:$M$500,3,FALSE))</f>
        <v/>
      </c>
      <c r="C309" t="str">
        <f>IF($O309="","",VLOOKUP($O309,'Dept Head vs YTD group'!$A$5:$M$500,4,FALSE))</f>
        <v/>
      </c>
      <c r="D309" t="str">
        <f>IF($O309="","",VLOOKUP($O309,'Dept Head vs YTD group'!$A$5:$M$500,5,FALSE))</f>
        <v/>
      </c>
      <c r="E309" t="str">
        <f>IF($O309="","",VLOOKUP($O309,'Dept Head vs YTD group'!$A$5:$M$500,6,FALSE))</f>
        <v/>
      </c>
      <c r="F309" t="str">
        <f>IF($O309="","",VLOOKUP($O309,'Dept Head vs YTD group'!$A$5:$M$500,7,FALSE))</f>
        <v/>
      </c>
      <c r="G309" s="10" t="str">
        <f>IF($O309="","",VLOOKUP($O309,'Dept Head vs YTD group'!$A$5:$M$500,8,FALSE))</f>
        <v/>
      </c>
      <c r="H309" s="10" t="str">
        <f>IF($O309="","",VLOOKUP($O309,'Dept Head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IF($O310="","",VLOOKUP($O310,'Dept Head vs YTD group'!$A$5:$M$500,2,FALSE))</f>
        <v/>
      </c>
      <c r="B310" t="str">
        <f>IF($O310="","",VLOOKUP($O310,'Dept Head vs YTD group'!$A$5:$M$500,3,FALSE))</f>
        <v/>
      </c>
      <c r="C310" t="str">
        <f>IF($O310="","",VLOOKUP($O310,'Dept Head vs YTD group'!$A$5:$M$500,4,FALSE))</f>
        <v/>
      </c>
      <c r="D310" t="str">
        <f>IF($O310="","",VLOOKUP($O310,'Dept Head vs YTD group'!$A$5:$M$500,5,FALSE))</f>
        <v/>
      </c>
      <c r="E310" t="str">
        <f>IF($O310="","",VLOOKUP($O310,'Dept Head vs YTD group'!$A$5:$M$500,6,FALSE))</f>
        <v/>
      </c>
      <c r="F310" t="str">
        <f>IF($O310="","",VLOOKUP($O310,'Dept Head vs YTD group'!$A$5:$M$500,7,FALSE))</f>
        <v/>
      </c>
      <c r="G310" s="10" t="str">
        <f>IF($O310="","",VLOOKUP($O310,'Dept Head vs YTD group'!$A$5:$M$500,8,FALSE))</f>
        <v/>
      </c>
      <c r="H310" s="10" t="str">
        <f>IF($O310="","",VLOOKUP($O310,'Dept Head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IF($O311="","",VLOOKUP($O311,'Dept Head vs YTD group'!$A$5:$M$500,2,FALSE))</f>
        <v/>
      </c>
      <c r="B311" t="str">
        <f>IF($O311="","",VLOOKUP($O311,'Dept Head vs YTD group'!$A$5:$M$500,3,FALSE))</f>
        <v/>
      </c>
      <c r="C311" t="str">
        <f>IF($O311="","",VLOOKUP($O311,'Dept Head vs YTD group'!$A$5:$M$500,4,FALSE))</f>
        <v/>
      </c>
      <c r="D311" t="str">
        <f>IF($O311="","",VLOOKUP($O311,'Dept Head vs YTD group'!$A$5:$M$500,5,FALSE))</f>
        <v/>
      </c>
      <c r="E311" t="str">
        <f>IF($O311="","",VLOOKUP($O311,'Dept Head vs YTD group'!$A$5:$M$500,6,FALSE))</f>
        <v/>
      </c>
      <c r="F311" t="str">
        <f>IF($O311="","",VLOOKUP($O311,'Dept Head vs YTD group'!$A$5:$M$500,7,FALSE))</f>
        <v/>
      </c>
      <c r="G311" s="10" t="str">
        <f>IF($O311="","",VLOOKUP($O311,'Dept Head vs YTD group'!$A$5:$M$500,8,FALSE))</f>
        <v/>
      </c>
      <c r="H311" s="10" t="str">
        <f>IF($O311="","",VLOOKUP($O311,'Dept Head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IF($O312="","",VLOOKUP($O312,'Dept Head vs YTD group'!$A$5:$M$500,2,FALSE))</f>
        <v/>
      </c>
      <c r="B312" t="str">
        <f>IF($O312="","",VLOOKUP($O312,'Dept Head vs YTD group'!$A$5:$M$500,3,FALSE))</f>
        <v/>
      </c>
      <c r="C312" t="str">
        <f>IF($O312="","",VLOOKUP($O312,'Dept Head vs YTD group'!$A$5:$M$500,4,FALSE))</f>
        <v/>
      </c>
      <c r="D312" t="str">
        <f>IF($O312="","",VLOOKUP($O312,'Dept Head vs YTD group'!$A$5:$M$500,5,FALSE))</f>
        <v/>
      </c>
      <c r="E312" t="str">
        <f>IF($O312="","",VLOOKUP($O312,'Dept Head vs YTD group'!$A$5:$M$500,6,FALSE))</f>
        <v/>
      </c>
      <c r="F312" t="str">
        <f>IF($O312="","",VLOOKUP($O312,'Dept Head vs YTD group'!$A$5:$M$500,7,FALSE))</f>
        <v/>
      </c>
      <c r="G312" s="10" t="str">
        <f>IF($O312="","",VLOOKUP($O312,'Dept Head vs YTD group'!$A$5:$M$500,8,FALSE))</f>
        <v/>
      </c>
      <c r="H312" s="10" t="str">
        <f>IF($O312="","",VLOOKUP($O312,'Dept Head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IF($O313="","",VLOOKUP($O313,'Dept Head vs YTD group'!$A$5:$M$500,2,FALSE))</f>
        <v/>
      </c>
      <c r="B313" t="str">
        <f>IF($O313="","",VLOOKUP($O313,'Dept Head vs YTD group'!$A$5:$M$500,3,FALSE))</f>
        <v/>
      </c>
      <c r="C313" t="str">
        <f>IF($O313="","",VLOOKUP($O313,'Dept Head vs YTD group'!$A$5:$M$500,4,FALSE))</f>
        <v/>
      </c>
      <c r="D313" t="str">
        <f>IF($O313="","",VLOOKUP($O313,'Dept Head vs YTD group'!$A$5:$M$500,5,FALSE))</f>
        <v/>
      </c>
      <c r="E313" t="str">
        <f>IF($O313="","",VLOOKUP($O313,'Dept Head vs YTD group'!$A$5:$M$500,6,FALSE))</f>
        <v/>
      </c>
      <c r="F313" t="str">
        <f>IF($O313="","",VLOOKUP($O313,'Dept Head vs YTD group'!$A$5:$M$500,7,FALSE))</f>
        <v/>
      </c>
      <c r="G313" s="10" t="str">
        <f>IF($O313="","",VLOOKUP($O313,'Dept Head vs YTD group'!$A$5:$M$500,8,FALSE))</f>
        <v/>
      </c>
      <c r="H313" s="10" t="str">
        <f>IF($O313="","",VLOOKUP($O313,'Dept Head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IF($O314="","",VLOOKUP($O314,'Dept Head vs YTD group'!$A$5:$M$500,2,FALSE))</f>
        <v/>
      </c>
      <c r="B314" t="str">
        <f>IF($O314="","",VLOOKUP($O314,'Dept Head vs YTD group'!$A$5:$M$500,3,FALSE))</f>
        <v/>
      </c>
      <c r="C314" t="str">
        <f>IF($O314="","",VLOOKUP($O314,'Dept Head vs YTD group'!$A$5:$M$500,4,FALSE))</f>
        <v/>
      </c>
      <c r="D314" t="str">
        <f>IF($O314="","",VLOOKUP($O314,'Dept Head vs YTD group'!$A$5:$M$500,5,FALSE))</f>
        <v/>
      </c>
      <c r="E314" t="str">
        <f>IF($O314="","",VLOOKUP($O314,'Dept Head vs YTD group'!$A$5:$M$500,6,FALSE))</f>
        <v/>
      </c>
      <c r="F314" t="str">
        <f>IF($O314="","",VLOOKUP($O314,'Dept Head vs YTD group'!$A$5:$M$500,7,FALSE))</f>
        <v/>
      </c>
      <c r="G314" s="10" t="str">
        <f>IF($O314="","",VLOOKUP($O314,'Dept Head vs YTD group'!$A$5:$M$500,8,FALSE))</f>
        <v/>
      </c>
      <c r="H314" s="10" t="str">
        <f>IF($O314="","",VLOOKUP($O314,'Dept Head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IF($O315="","",VLOOKUP($O315,'Dept Head vs YTD group'!$A$5:$M$500,2,FALSE))</f>
        <v/>
      </c>
      <c r="B315" t="str">
        <f>IF($O315="","",VLOOKUP($O315,'Dept Head vs YTD group'!$A$5:$M$500,3,FALSE))</f>
        <v/>
      </c>
      <c r="C315" t="str">
        <f>IF($O315="","",VLOOKUP($O315,'Dept Head vs YTD group'!$A$5:$M$500,4,FALSE))</f>
        <v/>
      </c>
      <c r="D315" t="str">
        <f>IF($O315="","",VLOOKUP($O315,'Dept Head vs YTD group'!$A$5:$M$500,5,FALSE))</f>
        <v/>
      </c>
      <c r="E315" t="str">
        <f>IF($O315="","",VLOOKUP($O315,'Dept Head vs YTD group'!$A$5:$M$500,6,FALSE))</f>
        <v/>
      </c>
      <c r="F315" t="str">
        <f>IF($O315="","",VLOOKUP($O315,'Dept Head vs YTD group'!$A$5:$M$500,7,FALSE))</f>
        <v/>
      </c>
      <c r="G315" s="10" t="str">
        <f>IF($O315="","",VLOOKUP($O315,'Dept Head vs YTD group'!$A$5:$M$500,8,FALSE))</f>
        <v/>
      </c>
      <c r="H315" s="10" t="str">
        <f>IF($O315="","",VLOOKUP($O315,'Dept Head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IF($O316="","",VLOOKUP($O316,'Dept Head vs YTD group'!$A$5:$M$500,2,FALSE))</f>
        <v/>
      </c>
      <c r="B316" t="str">
        <f>IF($O316="","",VLOOKUP($O316,'Dept Head vs YTD group'!$A$5:$M$500,3,FALSE))</f>
        <v/>
      </c>
      <c r="C316" t="str">
        <f>IF($O316="","",VLOOKUP($O316,'Dept Head vs YTD group'!$A$5:$M$500,4,FALSE))</f>
        <v/>
      </c>
      <c r="D316" t="str">
        <f>IF($O316="","",VLOOKUP($O316,'Dept Head vs YTD group'!$A$5:$M$500,5,FALSE))</f>
        <v/>
      </c>
      <c r="E316" t="str">
        <f>IF($O316="","",VLOOKUP($O316,'Dept Head vs YTD group'!$A$5:$M$500,6,FALSE))</f>
        <v/>
      </c>
      <c r="F316" t="str">
        <f>IF($O316="","",VLOOKUP($O316,'Dept Head vs YTD group'!$A$5:$M$500,7,FALSE))</f>
        <v/>
      </c>
      <c r="G316" s="10" t="str">
        <f>IF($O316="","",VLOOKUP($O316,'Dept Head vs YTD group'!$A$5:$M$500,8,FALSE))</f>
        <v/>
      </c>
      <c r="H316" s="10" t="str">
        <f>IF($O316="","",VLOOKUP($O316,'Dept Head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IF($O317="","",VLOOKUP($O317,'Dept Head vs YTD group'!$A$5:$M$500,2,FALSE))</f>
        <v/>
      </c>
      <c r="B317" t="str">
        <f>IF($O317="","",VLOOKUP($O317,'Dept Head vs YTD group'!$A$5:$M$500,3,FALSE))</f>
        <v/>
      </c>
      <c r="C317" t="str">
        <f>IF($O317="","",VLOOKUP($O317,'Dept Head vs YTD group'!$A$5:$M$500,4,FALSE))</f>
        <v/>
      </c>
      <c r="D317" t="str">
        <f>IF($O317="","",VLOOKUP($O317,'Dept Head vs YTD group'!$A$5:$M$500,5,FALSE))</f>
        <v/>
      </c>
      <c r="E317" t="str">
        <f>IF($O317="","",VLOOKUP($O317,'Dept Head vs YTD group'!$A$5:$M$500,6,FALSE))</f>
        <v/>
      </c>
      <c r="F317" t="str">
        <f>IF($O317="","",VLOOKUP($O317,'Dept Head vs YTD group'!$A$5:$M$500,7,FALSE))</f>
        <v/>
      </c>
      <c r="G317" s="10" t="str">
        <f>IF($O317="","",VLOOKUP($O317,'Dept Head vs YTD group'!$A$5:$M$500,8,FALSE))</f>
        <v/>
      </c>
      <c r="H317" s="10" t="str">
        <f>IF($O317="","",VLOOKUP($O317,'Dept Head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IF($O318="","",VLOOKUP($O318,'Dept Head vs YTD group'!$A$5:$M$500,2,FALSE))</f>
        <v/>
      </c>
      <c r="B318" t="str">
        <f>IF($O318="","",VLOOKUP($O318,'Dept Head vs YTD group'!$A$5:$M$500,3,FALSE))</f>
        <v/>
      </c>
      <c r="C318" t="str">
        <f>IF($O318="","",VLOOKUP($O318,'Dept Head vs YTD group'!$A$5:$M$500,4,FALSE))</f>
        <v/>
      </c>
      <c r="D318" t="str">
        <f>IF($O318="","",VLOOKUP($O318,'Dept Head vs YTD group'!$A$5:$M$500,5,FALSE))</f>
        <v/>
      </c>
      <c r="E318" t="str">
        <f>IF($O318="","",VLOOKUP($O318,'Dept Head vs YTD group'!$A$5:$M$500,6,FALSE))</f>
        <v/>
      </c>
      <c r="F318" t="str">
        <f>IF($O318="","",VLOOKUP($O318,'Dept Head vs YTD group'!$A$5:$M$500,7,FALSE))</f>
        <v/>
      </c>
      <c r="G318" s="10" t="str">
        <f>IF($O318="","",VLOOKUP($O318,'Dept Head vs YTD group'!$A$5:$M$500,8,FALSE))</f>
        <v/>
      </c>
      <c r="H318" s="10" t="str">
        <f>IF($O318="","",VLOOKUP($O318,'Dept Head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IF($O319="","",VLOOKUP($O319,'Dept Head vs YTD group'!$A$5:$M$500,2,FALSE))</f>
        <v/>
      </c>
      <c r="B319" t="str">
        <f>IF($O319="","",VLOOKUP($O319,'Dept Head vs YTD group'!$A$5:$M$500,3,FALSE))</f>
        <v/>
      </c>
      <c r="C319" t="str">
        <f>IF($O319="","",VLOOKUP($O319,'Dept Head vs YTD group'!$A$5:$M$500,4,FALSE))</f>
        <v/>
      </c>
      <c r="D319" t="str">
        <f>IF($O319="","",VLOOKUP($O319,'Dept Head vs YTD group'!$A$5:$M$500,5,FALSE))</f>
        <v/>
      </c>
      <c r="E319" t="str">
        <f>IF($O319="","",VLOOKUP($O319,'Dept Head vs YTD group'!$A$5:$M$500,6,FALSE))</f>
        <v/>
      </c>
      <c r="F319" t="str">
        <f>IF($O319="","",VLOOKUP($O319,'Dept Head vs YTD group'!$A$5:$M$500,7,FALSE))</f>
        <v/>
      </c>
      <c r="G319" s="10" t="str">
        <f>IF($O319="","",VLOOKUP($O319,'Dept Head vs YTD group'!$A$5:$M$500,8,FALSE))</f>
        <v/>
      </c>
      <c r="H319" s="10" t="str">
        <f>IF($O319="","",VLOOKUP($O319,'Dept Head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IF($O320="","",VLOOKUP($O320,'Dept Head vs YTD group'!$A$5:$M$500,2,FALSE))</f>
        <v/>
      </c>
      <c r="B320" t="str">
        <f>IF($O320="","",VLOOKUP($O320,'Dept Head vs YTD group'!$A$5:$M$500,3,FALSE))</f>
        <v/>
      </c>
      <c r="C320" t="str">
        <f>IF($O320="","",VLOOKUP($O320,'Dept Head vs YTD group'!$A$5:$M$500,4,FALSE))</f>
        <v/>
      </c>
      <c r="D320" t="str">
        <f>IF($O320="","",VLOOKUP($O320,'Dept Head vs YTD group'!$A$5:$M$500,5,FALSE))</f>
        <v/>
      </c>
      <c r="E320" t="str">
        <f>IF($O320="","",VLOOKUP($O320,'Dept Head vs YTD group'!$A$5:$M$500,6,FALSE))</f>
        <v/>
      </c>
      <c r="F320" t="str">
        <f>IF($O320="","",VLOOKUP($O320,'Dept Head vs YTD group'!$A$5:$M$500,7,FALSE))</f>
        <v/>
      </c>
      <c r="G320" s="10" t="str">
        <f>IF($O320="","",VLOOKUP($O320,'Dept Head vs YTD group'!$A$5:$M$500,8,FALSE))</f>
        <v/>
      </c>
      <c r="H320" s="10" t="str">
        <f>IF($O320="","",VLOOKUP($O320,'Dept Head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IF($O321="","",VLOOKUP($O321,'Dept Head vs YTD group'!$A$5:$M$500,2,FALSE))</f>
        <v/>
      </c>
      <c r="B321" t="str">
        <f>IF($O321="","",VLOOKUP($O321,'Dept Head vs YTD group'!$A$5:$M$500,3,FALSE))</f>
        <v/>
      </c>
      <c r="C321" t="str">
        <f>IF($O321="","",VLOOKUP($O321,'Dept Head vs YTD group'!$A$5:$M$500,4,FALSE))</f>
        <v/>
      </c>
      <c r="D321" t="str">
        <f>IF($O321="","",VLOOKUP($O321,'Dept Head vs YTD group'!$A$5:$M$500,5,FALSE))</f>
        <v/>
      </c>
      <c r="E321" t="str">
        <f>IF($O321="","",VLOOKUP($O321,'Dept Head vs YTD group'!$A$5:$M$500,6,FALSE))</f>
        <v/>
      </c>
      <c r="F321" t="str">
        <f>IF($O321="","",VLOOKUP($O321,'Dept Head vs YTD group'!$A$5:$M$500,7,FALSE))</f>
        <v/>
      </c>
      <c r="G321" s="10" t="str">
        <f>IF($O321="","",VLOOKUP($O321,'Dept Head vs YTD group'!$A$5:$M$500,8,FALSE))</f>
        <v/>
      </c>
      <c r="H321" s="10" t="str">
        <f>IF($O321="","",VLOOKUP($O321,'Dept Head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IF($O322="","",VLOOKUP($O322,'Dept Head vs YTD group'!$A$5:$M$500,2,FALSE))</f>
        <v/>
      </c>
      <c r="B322" t="str">
        <f>IF($O322="","",VLOOKUP($O322,'Dept Head vs YTD group'!$A$5:$M$500,3,FALSE))</f>
        <v/>
      </c>
      <c r="C322" t="str">
        <f>IF($O322="","",VLOOKUP($O322,'Dept Head vs YTD group'!$A$5:$M$500,4,FALSE))</f>
        <v/>
      </c>
      <c r="D322" t="str">
        <f>IF($O322="","",VLOOKUP($O322,'Dept Head vs YTD group'!$A$5:$M$500,5,FALSE))</f>
        <v/>
      </c>
      <c r="E322" t="str">
        <f>IF($O322="","",VLOOKUP($O322,'Dept Head vs YTD group'!$A$5:$M$500,6,FALSE))</f>
        <v/>
      </c>
      <c r="F322" t="str">
        <f>IF($O322="","",VLOOKUP($O322,'Dept Head vs YTD group'!$A$5:$M$500,7,FALSE))</f>
        <v/>
      </c>
      <c r="G322" s="10" t="str">
        <f>IF($O322="","",VLOOKUP($O322,'Dept Head vs YTD group'!$A$5:$M$500,8,FALSE))</f>
        <v/>
      </c>
      <c r="H322" s="10" t="str">
        <f>IF($O322="","",VLOOKUP($O322,'Dept Head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IF($O323="","",VLOOKUP($O323,'Dept Head vs YTD group'!$A$5:$M$500,2,FALSE))</f>
        <v/>
      </c>
      <c r="B323" t="str">
        <f>IF($O323="","",VLOOKUP($O323,'Dept Head vs YTD group'!$A$5:$M$500,3,FALSE))</f>
        <v/>
      </c>
      <c r="C323" t="str">
        <f>IF($O323="","",VLOOKUP($O323,'Dept Head vs YTD group'!$A$5:$M$500,4,FALSE))</f>
        <v/>
      </c>
      <c r="D323" t="str">
        <f>IF($O323="","",VLOOKUP($O323,'Dept Head vs YTD group'!$A$5:$M$500,5,FALSE))</f>
        <v/>
      </c>
      <c r="E323" t="str">
        <f>IF($O323="","",VLOOKUP($O323,'Dept Head vs YTD group'!$A$5:$M$500,6,FALSE))</f>
        <v/>
      </c>
      <c r="F323" t="str">
        <f>IF($O323="","",VLOOKUP($O323,'Dept Head vs YTD group'!$A$5:$M$500,7,FALSE))</f>
        <v/>
      </c>
      <c r="G323" s="10" t="str">
        <f>IF($O323="","",VLOOKUP($O323,'Dept Head vs YTD group'!$A$5:$M$500,8,FALSE))</f>
        <v/>
      </c>
      <c r="H323" s="10" t="str">
        <f>IF($O323="","",VLOOKUP($O323,'Dept Head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IF($O324="","",VLOOKUP($O324,'Dept Head vs YTD group'!$A$5:$M$500,2,FALSE))</f>
        <v/>
      </c>
      <c r="B324" t="str">
        <f>IF($O324="","",VLOOKUP($O324,'Dept Head vs YTD group'!$A$5:$M$500,3,FALSE))</f>
        <v/>
      </c>
      <c r="C324" t="str">
        <f>IF($O324="","",VLOOKUP($O324,'Dept Head vs YTD group'!$A$5:$M$500,4,FALSE))</f>
        <v/>
      </c>
      <c r="D324" t="str">
        <f>IF($O324="","",VLOOKUP($O324,'Dept Head vs YTD group'!$A$5:$M$500,5,FALSE))</f>
        <v/>
      </c>
      <c r="E324" t="str">
        <f>IF($O324="","",VLOOKUP($O324,'Dept Head vs YTD group'!$A$5:$M$500,6,FALSE))</f>
        <v/>
      </c>
      <c r="F324" t="str">
        <f>IF($O324="","",VLOOKUP($O324,'Dept Head vs YTD group'!$A$5:$M$500,7,FALSE))</f>
        <v/>
      </c>
      <c r="G324" s="10" t="str">
        <f>IF($O324="","",VLOOKUP($O324,'Dept Head vs YTD group'!$A$5:$M$500,8,FALSE))</f>
        <v/>
      </c>
      <c r="H324" s="10" t="str">
        <f>IF($O324="","",VLOOKUP($O324,'Dept Head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IF($O325="","",VLOOKUP($O325,'Dept Head vs YTD group'!$A$5:$M$500,2,FALSE))</f>
        <v/>
      </c>
      <c r="B325" t="str">
        <f>IF($O325="","",VLOOKUP($O325,'Dept Head vs YTD group'!$A$5:$M$500,3,FALSE))</f>
        <v/>
      </c>
      <c r="C325" t="str">
        <f>IF($O325="","",VLOOKUP($O325,'Dept Head vs YTD group'!$A$5:$M$500,4,FALSE))</f>
        <v/>
      </c>
      <c r="D325" t="str">
        <f>IF($O325="","",VLOOKUP($O325,'Dept Head vs YTD group'!$A$5:$M$500,5,FALSE))</f>
        <v/>
      </c>
      <c r="E325" t="str">
        <f>IF($O325="","",VLOOKUP($O325,'Dept Head vs YTD group'!$A$5:$M$500,6,FALSE))</f>
        <v/>
      </c>
      <c r="F325" t="str">
        <f>IF($O325="","",VLOOKUP($O325,'Dept Head vs YTD group'!$A$5:$M$500,7,FALSE))</f>
        <v/>
      </c>
      <c r="G325" s="10" t="str">
        <f>IF($O325="","",VLOOKUP($O325,'Dept Head vs YTD group'!$A$5:$M$500,8,FALSE))</f>
        <v/>
      </c>
      <c r="H325" s="10" t="str">
        <f>IF($O325="","",VLOOKUP($O325,'Dept Head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IF($O326="","",VLOOKUP($O326,'Dept Head vs YTD group'!$A$5:$M$500,2,FALSE))</f>
        <v/>
      </c>
      <c r="B326" t="str">
        <f>IF($O326="","",VLOOKUP($O326,'Dept Head vs YTD group'!$A$5:$M$500,3,FALSE))</f>
        <v/>
      </c>
      <c r="C326" t="str">
        <f>IF($O326="","",VLOOKUP($O326,'Dept Head vs YTD group'!$A$5:$M$500,4,FALSE))</f>
        <v/>
      </c>
      <c r="D326" t="str">
        <f>IF($O326="","",VLOOKUP($O326,'Dept Head vs YTD group'!$A$5:$M$500,5,FALSE))</f>
        <v/>
      </c>
      <c r="E326" t="str">
        <f>IF($O326="","",VLOOKUP($O326,'Dept Head vs YTD group'!$A$5:$M$500,6,FALSE))</f>
        <v/>
      </c>
      <c r="F326" t="str">
        <f>IF($O326="","",VLOOKUP($O326,'Dept Head vs YTD group'!$A$5:$M$500,7,FALSE))</f>
        <v/>
      </c>
      <c r="G326" s="10" t="str">
        <f>IF($O326="","",VLOOKUP($O326,'Dept Head vs YTD group'!$A$5:$M$500,8,FALSE))</f>
        <v/>
      </c>
      <c r="H326" s="10" t="str">
        <f>IF($O326="","",VLOOKUP($O326,'Dept Head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IF($O327="","",VLOOKUP($O327,'Dept Head vs YTD group'!$A$5:$M$500,2,FALSE))</f>
        <v/>
      </c>
      <c r="B327" t="str">
        <f>IF($O327="","",VLOOKUP($O327,'Dept Head vs YTD group'!$A$5:$M$500,3,FALSE))</f>
        <v/>
      </c>
      <c r="C327" t="str">
        <f>IF($O327="","",VLOOKUP($O327,'Dept Head vs YTD group'!$A$5:$M$500,4,FALSE))</f>
        <v/>
      </c>
      <c r="D327" t="str">
        <f>IF($O327="","",VLOOKUP($O327,'Dept Head vs YTD group'!$A$5:$M$500,5,FALSE))</f>
        <v/>
      </c>
      <c r="E327" t="str">
        <f>IF($O327="","",VLOOKUP($O327,'Dept Head vs YTD group'!$A$5:$M$500,6,FALSE))</f>
        <v/>
      </c>
      <c r="F327" t="str">
        <f>IF($O327="","",VLOOKUP($O327,'Dept Head vs YTD group'!$A$5:$M$500,7,FALSE))</f>
        <v/>
      </c>
      <c r="G327" s="10" t="str">
        <f>IF($O327="","",VLOOKUP($O327,'Dept Head vs YTD group'!$A$5:$M$500,8,FALSE))</f>
        <v/>
      </c>
      <c r="H327" s="10" t="str">
        <f>IF($O327="","",VLOOKUP($O327,'Dept Head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IF($O328="","",VLOOKUP($O328,'Dept Head vs YTD group'!$A$5:$M$500,2,FALSE))</f>
        <v/>
      </c>
      <c r="B328" t="str">
        <f>IF($O328="","",VLOOKUP($O328,'Dept Head vs YTD group'!$A$5:$M$500,3,FALSE))</f>
        <v/>
      </c>
      <c r="C328" t="str">
        <f>IF($O328="","",VLOOKUP($O328,'Dept Head vs YTD group'!$A$5:$M$500,4,FALSE))</f>
        <v/>
      </c>
      <c r="D328" t="str">
        <f>IF($O328="","",VLOOKUP($O328,'Dept Head vs YTD group'!$A$5:$M$500,5,FALSE))</f>
        <v/>
      </c>
      <c r="E328" t="str">
        <f>IF($O328="","",VLOOKUP($O328,'Dept Head vs YTD group'!$A$5:$M$500,6,FALSE))</f>
        <v/>
      </c>
      <c r="F328" t="str">
        <f>IF($O328="","",VLOOKUP($O328,'Dept Head vs YTD group'!$A$5:$M$500,7,FALSE))</f>
        <v/>
      </c>
      <c r="G328" s="10" t="str">
        <f>IF($O328="","",VLOOKUP($O328,'Dept Head vs YTD group'!$A$5:$M$500,8,FALSE))</f>
        <v/>
      </c>
      <c r="H328" s="10" t="str">
        <f>IF($O328="","",VLOOKUP($O328,'Dept Head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IF($O329="","",VLOOKUP($O329,'Dept Head vs YTD group'!$A$5:$M$500,2,FALSE))</f>
        <v/>
      </c>
      <c r="B329" t="str">
        <f>IF($O329="","",VLOOKUP($O329,'Dept Head vs YTD group'!$A$5:$M$500,3,FALSE))</f>
        <v/>
      </c>
      <c r="C329" t="str">
        <f>IF($O329="","",VLOOKUP($O329,'Dept Head vs YTD group'!$A$5:$M$500,4,FALSE))</f>
        <v/>
      </c>
      <c r="D329" t="str">
        <f>IF($O329="","",VLOOKUP($O329,'Dept Head vs YTD group'!$A$5:$M$500,5,FALSE))</f>
        <v/>
      </c>
      <c r="E329" t="str">
        <f>IF($O329="","",VLOOKUP($O329,'Dept Head vs YTD group'!$A$5:$M$500,6,FALSE))</f>
        <v/>
      </c>
      <c r="F329" t="str">
        <f>IF($O329="","",VLOOKUP($O329,'Dept Head vs YTD group'!$A$5:$M$500,7,FALSE))</f>
        <v/>
      </c>
      <c r="G329" s="10" t="str">
        <f>IF($O329="","",VLOOKUP($O329,'Dept Head vs YTD group'!$A$5:$M$500,8,FALSE))</f>
        <v/>
      </c>
      <c r="H329" s="10" t="str">
        <f>IF($O329="","",VLOOKUP($O329,'Dept Head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IF($O330="","",VLOOKUP($O330,'Dept Head vs YTD group'!$A$5:$M$500,2,FALSE))</f>
        <v/>
      </c>
      <c r="B330" t="str">
        <f>IF($O330="","",VLOOKUP($O330,'Dept Head vs YTD group'!$A$5:$M$500,3,FALSE))</f>
        <v/>
      </c>
      <c r="C330" t="str">
        <f>IF($O330="","",VLOOKUP($O330,'Dept Head vs YTD group'!$A$5:$M$500,4,FALSE))</f>
        <v/>
      </c>
      <c r="D330" t="str">
        <f>IF($O330="","",VLOOKUP($O330,'Dept Head vs YTD group'!$A$5:$M$500,5,FALSE))</f>
        <v/>
      </c>
      <c r="E330" t="str">
        <f>IF($O330="","",VLOOKUP($O330,'Dept Head vs YTD group'!$A$5:$M$500,6,FALSE))</f>
        <v/>
      </c>
      <c r="F330" t="str">
        <f>IF($O330="","",VLOOKUP($O330,'Dept Head vs YTD group'!$A$5:$M$500,7,FALSE))</f>
        <v/>
      </c>
      <c r="G330" s="10" t="str">
        <f>IF($O330="","",VLOOKUP($O330,'Dept Head vs YTD group'!$A$5:$M$500,8,FALSE))</f>
        <v/>
      </c>
      <c r="H330" s="10" t="str">
        <f>IF($O330="","",VLOOKUP($O330,'Dept Head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IF($O331="","",VLOOKUP($O331,'Dept Head vs YTD group'!$A$5:$M$500,2,FALSE))</f>
        <v/>
      </c>
      <c r="B331" t="str">
        <f>IF($O331="","",VLOOKUP($O331,'Dept Head vs YTD group'!$A$5:$M$500,3,FALSE))</f>
        <v/>
      </c>
      <c r="C331" t="str">
        <f>IF($O331="","",VLOOKUP($O331,'Dept Head vs YTD group'!$A$5:$M$500,4,FALSE))</f>
        <v/>
      </c>
      <c r="D331" t="str">
        <f>IF($O331="","",VLOOKUP($O331,'Dept Head vs YTD group'!$A$5:$M$500,5,FALSE))</f>
        <v/>
      </c>
      <c r="E331" t="str">
        <f>IF($O331="","",VLOOKUP($O331,'Dept Head vs YTD group'!$A$5:$M$500,6,FALSE))</f>
        <v/>
      </c>
      <c r="F331" t="str">
        <f>IF($O331="","",VLOOKUP($O331,'Dept Head vs YTD group'!$A$5:$M$500,7,FALSE))</f>
        <v/>
      </c>
      <c r="G331" s="10" t="str">
        <f>IF($O331="","",VLOOKUP($O331,'Dept Head vs YTD group'!$A$5:$M$500,8,FALSE))</f>
        <v/>
      </c>
      <c r="H331" s="10" t="str">
        <f>IF($O331="","",VLOOKUP($O331,'Dept Head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IF($O332="","",VLOOKUP($O332,'Dept Head vs YTD group'!$A$5:$M$500,2,FALSE))</f>
        <v/>
      </c>
      <c r="B332" t="str">
        <f>IF($O332="","",VLOOKUP($O332,'Dept Head vs YTD group'!$A$5:$M$500,3,FALSE))</f>
        <v/>
      </c>
      <c r="C332" t="str">
        <f>IF($O332="","",VLOOKUP($O332,'Dept Head vs YTD group'!$A$5:$M$500,4,FALSE))</f>
        <v/>
      </c>
      <c r="D332" t="str">
        <f>IF($O332="","",VLOOKUP($O332,'Dept Head vs YTD group'!$A$5:$M$500,5,FALSE))</f>
        <v/>
      </c>
      <c r="E332" t="str">
        <f>IF($O332="","",VLOOKUP($O332,'Dept Head vs YTD group'!$A$5:$M$500,6,FALSE))</f>
        <v/>
      </c>
      <c r="F332" t="str">
        <f>IF($O332="","",VLOOKUP($O332,'Dept Head vs YTD group'!$A$5:$M$500,7,FALSE))</f>
        <v/>
      </c>
      <c r="G332" s="10" t="str">
        <f>IF($O332="","",VLOOKUP($O332,'Dept Head vs YTD group'!$A$5:$M$500,8,FALSE))</f>
        <v/>
      </c>
      <c r="H332" s="10" t="str">
        <f>IF($O332="","",VLOOKUP($O332,'Dept Head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IF($O333="","",VLOOKUP($O333,'Dept Head vs YTD group'!$A$5:$M$500,2,FALSE))</f>
        <v/>
      </c>
      <c r="B333" t="str">
        <f>IF($O333="","",VLOOKUP($O333,'Dept Head vs YTD group'!$A$5:$M$500,3,FALSE))</f>
        <v/>
      </c>
      <c r="C333" t="str">
        <f>IF($O333="","",VLOOKUP($O333,'Dept Head vs YTD group'!$A$5:$M$500,4,FALSE))</f>
        <v/>
      </c>
      <c r="D333" t="str">
        <f>IF($O333="","",VLOOKUP($O333,'Dept Head vs YTD group'!$A$5:$M$500,5,FALSE))</f>
        <v/>
      </c>
      <c r="E333" t="str">
        <f>IF($O333="","",VLOOKUP($O333,'Dept Head vs YTD group'!$A$5:$M$500,6,FALSE))</f>
        <v/>
      </c>
      <c r="F333" t="str">
        <f>IF($O333="","",VLOOKUP($O333,'Dept Head vs YTD group'!$A$5:$M$500,7,FALSE))</f>
        <v/>
      </c>
      <c r="G333" s="10" t="str">
        <f>IF($O333="","",VLOOKUP($O333,'Dept Head vs YTD group'!$A$5:$M$500,8,FALSE))</f>
        <v/>
      </c>
      <c r="H333" s="10" t="str">
        <f>IF($O333="","",VLOOKUP($O333,'Dept Head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IF($O334="","",VLOOKUP($O334,'Dept Head vs YTD group'!$A$5:$M$500,2,FALSE))</f>
        <v/>
      </c>
      <c r="B334" t="str">
        <f>IF($O334="","",VLOOKUP($O334,'Dept Head vs YTD group'!$A$5:$M$500,3,FALSE))</f>
        <v/>
      </c>
      <c r="C334" t="str">
        <f>IF($O334="","",VLOOKUP($O334,'Dept Head vs YTD group'!$A$5:$M$500,4,FALSE))</f>
        <v/>
      </c>
      <c r="D334" t="str">
        <f>IF($O334="","",VLOOKUP($O334,'Dept Head vs YTD group'!$A$5:$M$500,5,FALSE))</f>
        <v/>
      </c>
      <c r="E334" t="str">
        <f>IF($O334="","",VLOOKUP($O334,'Dept Head vs YTD group'!$A$5:$M$500,6,FALSE))</f>
        <v/>
      </c>
      <c r="F334" t="str">
        <f>IF($O334="","",VLOOKUP($O334,'Dept Head vs YTD group'!$A$5:$M$500,7,FALSE))</f>
        <v/>
      </c>
      <c r="G334" s="10" t="str">
        <f>IF($O334="","",VLOOKUP($O334,'Dept Head vs YTD group'!$A$5:$M$500,8,FALSE))</f>
        <v/>
      </c>
      <c r="H334" s="10" t="str">
        <f>IF($O334="","",VLOOKUP($O334,'Dept Head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IF($O335="","",VLOOKUP($O335,'Dept Head vs YTD group'!$A$5:$M$500,2,FALSE))</f>
        <v/>
      </c>
      <c r="B335" t="str">
        <f>IF($O335="","",VLOOKUP($O335,'Dept Head vs YTD group'!$A$5:$M$500,3,FALSE))</f>
        <v/>
      </c>
      <c r="C335" t="str">
        <f>IF($O335="","",VLOOKUP($O335,'Dept Head vs YTD group'!$A$5:$M$500,4,FALSE))</f>
        <v/>
      </c>
      <c r="D335" t="str">
        <f>IF($O335="","",VLOOKUP($O335,'Dept Head vs YTD group'!$A$5:$M$500,5,FALSE))</f>
        <v/>
      </c>
      <c r="E335" t="str">
        <f>IF($O335="","",VLOOKUP($O335,'Dept Head vs YTD group'!$A$5:$M$500,6,FALSE))</f>
        <v/>
      </c>
      <c r="F335" t="str">
        <f>IF($O335="","",VLOOKUP($O335,'Dept Head vs YTD group'!$A$5:$M$500,7,FALSE))</f>
        <v/>
      </c>
      <c r="G335" s="10" t="str">
        <f>IF($O335="","",VLOOKUP($O335,'Dept Head vs YTD group'!$A$5:$M$500,8,FALSE))</f>
        <v/>
      </c>
      <c r="H335" s="10" t="str">
        <f>IF($O335="","",VLOOKUP($O335,'Dept Head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IF($O336="","",VLOOKUP($O336,'Dept Head vs YTD group'!$A$5:$M$500,2,FALSE))</f>
        <v/>
      </c>
      <c r="B336" t="str">
        <f>IF($O336="","",VLOOKUP($O336,'Dept Head vs YTD group'!$A$5:$M$500,3,FALSE))</f>
        <v/>
      </c>
      <c r="C336" t="str">
        <f>IF($O336="","",VLOOKUP($O336,'Dept Head vs YTD group'!$A$5:$M$500,4,FALSE))</f>
        <v/>
      </c>
      <c r="D336" t="str">
        <f>IF($O336="","",VLOOKUP($O336,'Dept Head vs YTD group'!$A$5:$M$500,5,FALSE))</f>
        <v/>
      </c>
      <c r="E336" t="str">
        <f>IF($O336="","",VLOOKUP($O336,'Dept Head vs YTD group'!$A$5:$M$500,6,FALSE))</f>
        <v/>
      </c>
      <c r="F336" t="str">
        <f>IF($O336="","",VLOOKUP($O336,'Dept Head vs YTD group'!$A$5:$M$500,7,FALSE))</f>
        <v/>
      </c>
      <c r="G336" s="10" t="str">
        <f>IF($O336="","",VLOOKUP($O336,'Dept Head vs YTD group'!$A$5:$M$500,8,FALSE))</f>
        <v/>
      </c>
      <c r="H336" s="10" t="str">
        <f>IF($O336="","",VLOOKUP($O336,'Dept Head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IF($O337="","",VLOOKUP($O337,'Dept Head vs YTD group'!$A$5:$M$500,2,FALSE))</f>
        <v/>
      </c>
      <c r="B337" t="str">
        <f>IF($O337="","",VLOOKUP($O337,'Dept Head vs YTD group'!$A$5:$M$500,3,FALSE))</f>
        <v/>
      </c>
      <c r="C337" t="str">
        <f>IF($O337="","",VLOOKUP($O337,'Dept Head vs YTD group'!$A$5:$M$500,4,FALSE))</f>
        <v/>
      </c>
      <c r="D337" t="str">
        <f>IF($O337="","",VLOOKUP($O337,'Dept Head vs YTD group'!$A$5:$M$500,5,FALSE))</f>
        <v/>
      </c>
      <c r="E337" t="str">
        <f>IF($O337="","",VLOOKUP($O337,'Dept Head vs YTD group'!$A$5:$M$500,6,FALSE))</f>
        <v/>
      </c>
      <c r="F337" t="str">
        <f>IF($O337="","",VLOOKUP($O337,'Dept Head vs YTD group'!$A$5:$M$500,7,FALSE))</f>
        <v/>
      </c>
      <c r="G337" s="10" t="str">
        <f>IF($O337="","",VLOOKUP($O337,'Dept Head vs YTD group'!$A$5:$M$500,8,FALSE))</f>
        <v/>
      </c>
      <c r="H337" s="10" t="str">
        <f>IF($O337="","",VLOOKUP($O337,'Dept Head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IF($O338="","",VLOOKUP($O338,'Dept Head vs YTD group'!$A$5:$M$500,2,FALSE))</f>
        <v/>
      </c>
      <c r="B338" t="str">
        <f>IF($O338="","",VLOOKUP($O338,'Dept Head vs YTD group'!$A$5:$M$500,3,FALSE))</f>
        <v/>
      </c>
      <c r="C338" t="str">
        <f>IF($O338="","",VLOOKUP($O338,'Dept Head vs YTD group'!$A$5:$M$500,4,FALSE))</f>
        <v/>
      </c>
      <c r="D338" t="str">
        <f>IF($O338="","",VLOOKUP($O338,'Dept Head vs YTD group'!$A$5:$M$500,5,FALSE))</f>
        <v/>
      </c>
      <c r="E338" t="str">
        <f>IF($O338="","",VLOOKUP($O338,'Dept Head vs YTD group'!$A$5:$M$500,6,FALSE))</f>
        <v/>
      </c>
      <c r="F338" t="str">
        <f>IF($O338="","",VLOOKUP($O338,'Dept Head vs YTD group'!$A$5:$M$500,7,FALSE))</f>
        <v/>
      </c>
      <c r="G338" s="10" t="str">
        <f>IF($O338="","",VLOOKUP($O338,'Dept Head vs YTD group'!$A$5:$M$500,8,FALSE))</f>
        <v/>
      </c>
      <c r="H338" s="10" t="str">
        <f>IF($O338="","",VLOOKUP($O338,'Dept Head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IF($O339="","",VLOOKUP($O339,'Dept Head vs YTD group'!$A$5:$M$500,2,FALSE))</f>
        <v/>
      </c>
      <c r="B339" t="str">
        <f>IF($O339="","",VLOOKUP($O339,'Dept Head vs YTD group'!$A$5:$M$500,3,FALSE))</f>
        <v/>
      </c>
      <c r="C339" t="str">
        <f>IF($O339="","",VLOOKUP($O339,'Dept Head vs YTD group'!$A$5:$M$500,4,FALSE))</f>
        <v/>
      </c>
      <c r="D339" t="str">
        <f>IF($O339="","",VLOOKUP($O339,'Dept Head vs YTD group'!$A$5:$M$500,5,FALSE))</f>
        <v/>
      </c>
      <c r="E339" t="str">
        <f>IF($O339="","",VLOOKUP($O339,'Dept Head vs YTD group'!$A$5:$M$500,6,FALSE))</f>
        <v/>
      </c>
      <c r="F339" t="str">
        <f>IF($O339="","",VLOOKUP($O339,'Dept Head vs YTD group'!$A$5:$M$500,7,FALSE))</f>
        <v/>
      </c>
      <c r="G339" s="10" t="str">
        <f>IF($O339="","",VLOOKUP($O339,'Dept Head vs YTD group'!$A$5:$M$500,8,FALSE))</f>
        <v/>
      </c>
      <c r="H339" s="10" t="str">
        <f>IF($O339="","",VLOOKUP($O339,'Dept Head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IF($O340="","",VLOOKUP($O340,'Dept Head vs YTD group'!$A$5:$M$500,2,FALSE))</f>
        <v/>
      </c>
      <c r="B340" t="str">
        <f>IF($O340="","",VLOOKUP($O340,'Dept Head vs YTD group'!$A$5:$M$500,3,FALSE))</f>
        <v/>
      </c>
      <c r="C340" t="str">
        <f>IF($O340="","",VLOOKUP($O340,'Dept Head vs YTD group'!$A$5:$M$500,4,FALSE))</f>
        <v/>
      </c>
      <c r="D340" t="str">
        <f>IF($O340="","",VLOOKUP($O340,'Dept Head vs YTD group'!$A$5:$M$500,5,FALSE))</f>
        <v/>
      </c>
      <c r="E340" t="str">
        <f>IF($O340="","",VLOOKUP($O340,'Dept Head vs YTD group'!$A$5:$M$500,6,FALSE))</f>
        <v/>
      </c>
      <c r="F340" t="str">
        <f>IF($O340="","",VLOOKUP($O340,'Dept Head vs YTD group'!$A$5:$M$500,7,FALSE))</f>
        <v/>
      </c>
      <c r="G340" s="10" t="str">
        <f>IF($O340="","",VLOOKUP($O340,'Dept Head vs YTD group'!$A$5:$M$500,8,FALSE))</f>
        <v/>
      </c>
      <c r="H340" s="10" t="str">
        <f>IF($O340="","",VLOOKUP($O340,'Dept Head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IF($O341="","",VLOOKUP($O341,'Dept Head vs YTD group'!$A$5:$M$500,2,FALSE))</f>
        <v/>
      </c>
      <c r="B341" t="str">
        <f>IF($O341="","",VLOOKUP($O341,'Dept Head vs YTD group'!$A$5:$M$500,3,FALSE))</f>
        <v/>
      </c>
      <c r="C341" t="str">
        <f>IF($O341="","",VLOOKUP($O341,'Dept Head vs YTD group'!$A$5:$M$500,4,FALSE))</f>
        <v/>
      </c>
      <c r="D341" t="str">
        <f>IF($O341="","",VLOOKUP($O341,'Dept Head vs YTD group'!$A$5:$M$500,5,FALSE))</f>
        <v/>
      </c>
      <c r="E341" t="str">
        <f>IF($O341="","",VLOOKUP($O341,'Dept Head vs YTD group'!$A$5:$M$500,6,FALSE))</f>
        <v/>
      </c>
      <c r="F341" t="str">
        <f>IF($O341="","",VLOOKUP($O341,'Dept Head vs YTD group'!$A$5:$M$500,7,FALSE))</f>
        <v/>
      </c>
      <c r="G341" s="10" t="str">
        <f>IF($O341="","",VLOOKUP($O341,'Dept Head vs YTD group'!$A$5:$M$500,8,FALSE))</f>
        <v/>
      </c>
      <c r="H341" s="10" t="str">
        <f>IF($O341="","",VLOOKUP($O341,'Dept Head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IF($O342="","",VLOOKUP($O342,'Dept Head vs YTD group'!$A$5:$M$500,2,FALSE))</f>
        <v/>
      </c>
      <c r="B342" t="str">
        <f>IF($O342="","",VLOOKUP($O342,'Dept Head vs YTD group'!$A$5:$M$500,3,FALSE))</f>
        <v/>
      </c>
      <c r="C342" t="str">
        <f>IF($O342="","",VLOOKUP($O342,'Dept Head vs YTD group'!$A$5:$M$500,4,FALSE))</f>
        <v/>
      </c>
      <c r="D342" t="str">
        <f>IF($O342="","",VLOOKUP($O342,'Dept Head vs YTD group'!$A$5:$M$500,5,FALSE))</f>
        <v/>
      </c>
      <c r="E342" t="str">
        <f>IF($O342="","",VLOOKUP($O342,'Dept Head vs YTD group'!$A$5:$M$500,6,FALSE))</f>
        <v/>
      </c>
      <c r="F342" t="str">
        <f>IF($O342="","",VLOOKUP($O342,'Dept Head vs YTD group'!$A$5:$M$500,7,FALSE))</f>
        <v/>
      </c>
      <c r="G342" s="10" t="str">
        <f>IF($O342="","",VLOOKUP($O342,'Dept Head vs YTD group'!$A$5:$M$500,8,FALSE))</f>
        <v/>
      </c>
      <c r="H342" s="10" t="str">
        <f>IF($O342="","",VLOOKUP($O342,'Dept Head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IF($O343="","",VLOOKUP($O343,'Dept Head vs YTD group'!$A$5:$M$500,2,FALSE))</f>
        <v/>
      </c>
      <c r="B343" t="str">
        <f>IF($O343="","",VLOOKUP($O343,'Dept Head vs YTD group'!$A$5:$M$500,3,FALSE))</f>
        <v/>
      </c>
      <c r="C343" t="str">
        <f>IF($O343="","",VLOOKUP($O343,'Dept Head vs YTD group'!$A$5:$M$500,4,FALSE))</f>
        <v/>
      </c>
      <c r="D343" t="str">
        <f>IF($O343="","",VLOOKUP($O343,'Dept Head vs YTD group'!$A$5:$M$500,5,FALSE))</f>
        <v/>
      </c>
      <c r="E343" t="str">
        <f>IF($O343="","",VLOOKUP($O343,'Dept Head vs YTD group'!$A$5:$M$500,6,FALSE))</f>
        <v/>
      </c>
      <c r="F343" t="str">
        <f>IF($O343="","",VLOOKUP($O343,'Dept Head vs YTD group'!$A$5:$M$500,7,FALSE))</f>
        <v/>
      </c>
      <c r="G343" s="10" t="str">
        <f>IF($O343="","",VLOOKUP($O343,'Dept Head vs YTD group'!$A$5:$M$500,8,FALSE))</f>
        <v/>
      </c>
      <c r="H343" s="10" t="str">
        <f>IF($O343="","",VLOOKUP($O343,'Dept Head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IF($O344="","",VLOOKUP($O344,'Dept Head vs YTD group'!$A$5:$M$500,2,FALSE))</f>
        <v/>
      </c>
      <c r="B344" t="str">
        <f>IF($O344="","",VLOOKUP($O344,'Dept Head vs YTD group'!$A$5:$M$500,3,FALSE))</f>
        <v/>
      </c>
      <c r="C344" t="str">
        <f>IF($O344="","",VLOOKUP($O344,'Dept Head vs YTD group'!$A$5:$M$500,4,FALSE))</f>
        <v/>
      </c>
      <c r="D344" t="str">
        <f>IF($O344="","",VLOOKUP($O344,'Dept Head vs YTD group'!$A$5:$M$500,5,FALSE))</f>
        <v/>
      </c>
      <c r="E344" t="str">
        <f>IF($O344="","",VLOOKUP($O344,'Dept Head vs YTD group'!$A$5:$M$500,6,FALSE))</f>
        <v/>
      </c>
      <c r="F344" t="str">
        <f>IF($O344="","",VLOOKUP($O344,'Dept Head vs YTD group'!$A$5:$M$500,7,FALSE))</f>
        <v/>
      </c>
      <c r="G344" s="10" t="str">
        <f>IF($O344="","",VLOOKUP($O344,'Dept Head vs YTD group'!$A$5:$M$500,8,FALSE))</f>
        <v/>
      </c>
      <c r="H344" s="10" t="str">
        <f>IF($O344="","",VLOOKUP($O344,'Dept Head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IF($O345="","",VLOOKUP($O345,'Dept Head vs YTD group'!$A$5:$M$500,2,FALSE))</f>
        <v/>
      </c>
      <c r="B345" t="str">
        <f>IF($O345="","",VLOOKUP($O345,'Dept Head vs YTD group'!$A$5:$M$500,3,FALSE))</f>
        <v/>
      </c>
      <c r="C345" t="str">
        <f>IF($O345="","",VLOOKUP($O345,'Dept Head vs YTD group'!$A$5:$M$500,4,FALSE))</f>
        <v/>
      </c>
      <c r="D345" t="str">
        <f>IF($O345="","",VLOOKUP($O345,'Dept Head vs YTD group'!$A$5:$M$500,5,FALSE))</f>
        <v/>
      </c>
      <c r="E345" t="str">
        <f>IF($O345="","",VLOOKUP($O345,'Dept Head vs YTD group'!$A$5:$M$500,6,FALSE))</f>
        <v/>
      </c>
      <c r="F345" t="str">
        <f>IF($O345="","",VLOOKUP($O345,'Dept Head vs YTD group'!$A$5:$M$500,7,FALSE))</f>
        <v/>
      </c>
      <c r="G345" s="10" t="str">
        <f>IF($O345="","",VLOOKUP($O345,'Dept Head vs YTD group'!$A$5:$M$500,8,FALSE))</f>
        <v/>
      </c>
      <c r="H345" s="10" t="str">
        <f>IF($O345="","",VLOOKUP($O345,'Dept Head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IF($O346="","",VLOOKUP($O346,'Dept Head vs YTD group'!$A$5:$M$500,2,FALSE))</f>
        <v/>
      </c>
      <c r="B346" t="str">
        <f>IF($O346="","",VLOOKUP($O346,'Dept Head vs YTD group'!$A$5:$M$500,3,FALSE))</f>
        <v/>
      </c>
      <c r="C346" t="str">
        <f>IF($O346="","",VLOOKUP($O346,'Dept Head vs YTD group'!$A$5:$M$500,4,FALSE))</f>
        <v/>
      </c>
      <c r="D346" t="str">
        <f>IF($O346="","",VLOOKUP($O346,'Dept Head vs YTD group'!$A$5:$M$500,5,FALSE))</f>
        <v/>
      </c>
      <c r="E346" t="str">
        <f>IF($O346="","",VLOOKUP($O346,'Dept Head vs YTD group'!$A$5:$M$500,6,FALSE))</f>
        <v/>
      </c>
      <c r="F346" t="str">
        <f>IF($O346="","",VLOOKUP($O346,'Dept Head vs YTD group'!$A$5:$M$500,7,FALSE))</f>
        <v/>
      </c>
      <c r="G346" s="10" t="str">
        <f>IF($O346="","",VLOOKUP($O346,'Dept Head vs YTD group'!$A$5:$M$500,8,FALSE))</f>
        <v/>
      </c>
      <c r="H346" s="10" t="str">
        <f>IF($O346="","",VLOOKUP($O346,'Dept Head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IF($O347="","",VLOOKUP($O347,'Dept Head vs YTD group'!$A$5:$M$500,2,FALSE))</f>
        <v/>
      </c>
      <c r="B347" t="str">
        <f>IF($O347="","",VLOOKUP($O347,'Dept Head vs YTD group'!$A$5:$M$500,3,FALSE))</f>
        <v/>
      </c>
      <c r="C347" t="str">
        <f>IF($O347="","",VLOOKUP($O347,'Dept Head vs YTD group'!$A$5:$M$500,4,FALSE))</f>
        <v/>
      </c>
      <c r="D347" t="str">
        <f>IF($O347="","",VLOOKUP($O347,'Dept Head vs YTD group'!$A$5:$M$500,5,FALSE))</f>
        <v/>
      </c>
      <c r="E347" t="str">
        <f>IF($O347="","",VLOOKUP($O347,'Dept Head vs YTD group'!$A$5:$M$500,6,FALSE))</f>
        <v/>
      </c>
      <c r="F347" t="str">
        <f>IF($O347="","",VLOOKUP($O347,'Dept Head vs YTD group'!$A$5:$M$500,7,FALSE))</f>
        <v/>
      </c>
      <c r="G347" s="10" t="str">
        <f>IF($O347="","",VLOOKUP($O347,'Dept Head vs YTD group'!$A$5:$M$500,8,FALSE))</f>
        <v/>
      </c>
      <c r="H347" s="10" t="str">
        <f>IF($O347="","",VLOOKUP($O347,'Dept Head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IF($O348="","",VLOOKUP($O348,'Dept Head vs YTD group'!$A$5:$M$500,2,FALSE))</f>
        <v/>
      </c>
      <c r="B348" t="str">
        <f>IF($O348="","",VLOOKUP($O348,'Dept Head vs YTD group'!$A$5:$M$500,3,FALSE))</f>
        <v/>
      </c>
      <c r="C348" t="str">
        <f>IF($O348="","",VLOOKUP($O348,'Dept Head vs YTD group'!$A$5:$M$500,4,FALSE))</f>
        <v/>
      </c>
      <c r="D348" t="str">
        <f>IF($O348="","",VLOOKUP($O348,'Dept Head vs YTD group'!$A$5:$M$500,5,FALSE))</f>
        <v/>
      </c>
      <c r="E348" t="str">
        <f>IF($O348="","",VLOOKUP($O348,'Dept Head vs YTD group'!$A$5:$M$500,6,FALSE))</f>
        <v/>
      </c>
      <c r="F348" t="str">
        <f>IF($O348="","",VLOOKUP($O348,'Dept Head vs YTD group'!$A$5:$M$500,7,FALSE))</f>
        <v/>
      </c>
      <c r="G348" s="10" t="str">
        <f>IF($O348="","",VLOOKUP($O348,'Dept Head vs YTD group'!$A$5:$M$500,8,FALSE))</f>
        <v/>
      </c>
      <c r="H348" s="10" t="str">
        <f>IF($O348="","",VLOOKUP($O348,'Dept Head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IF($O349="","",VLOOKUP($O349,'Dept Head vs YTD group'!$A$5:$M$500,2,FALSE))</f>
        <v/>
      </c>
      <c r="B349" t="str">
        <f>IF($O349="","",VLOOKUP($O349,'Dept Head vs YTD group'!$A$5:$M$500,3,FALSE))</f>
        <v/>
      </c>
      <c r="C349" t="str">
        <f>IF($O349="","",VLOOKUP($O349,'Dept Head vs YTD group'!$A$5:$M$500,4,FALSE))</f>
        <v/>
      </c>
      <c r="D349" t="str">
        <f>IF($O349="","",VLOOKUP($O349,'Dept Head vs YTD group'!$A$5:$M$500,5,FALSE))</f>
        <v/>
      </c>
      <c r="E349" t="str">
        <f>IF($O349="","",VLOOKUP($O349,'Dept Head vs YTD group'!$A$5:$M$500,6,FALSE))</f>
        <v/>
      </c>
      <c r="F349" t="str">
        <f>IF($O349="","",VLOOKUP($O349,'Dept Head vs YTD group'!$A$5:$M$500,7,FALSE))</f>
        <v/>
      </c>
      <c r="G349" s="10" t="str">
        <f>IF($O349="","",VLOOKUP($O349,'Dept Head vs YTD group'!$A$5:$M$500,8,FALSE))</f>
        <v/>
      </c>
      <c r="H349" s="10" t="str">
        <f>IF($O349="","",VLOOKUP($O349,'Dept Head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IF($O350="","",VLOOKUP($O350,'Dept Head vs YTD group'!$A$5:$M$500,2,FALSE))</f>
        <v/>
      </c>
      <c r="B350" t="str">
        <f>IF($O350="","",VLOOKUP($O350,'Dept Head vs YTD group'!$A$5:$M$500,3,FALSE))</f>
        <v/>
      </c>
      <c r="C350" t="str">
        <f>IF($O350="","",VLOOKUP($O350,'Dept Head vs YTD group'!$A$5:$M$500,4,FALSE))</f>
        <v/>
      </c>
      <c r="D350" t="str">
        <f>IF($O350="","",VLOOKUP($O350,'Dept Head vs YTD group'!$A$5:$M$500,5,FALSE))</f>
        <v/>
      </c>
      <c r="E350" t="str">
        <f>IF($O350="","",VLOOKUP($O350,'Dept Head vs YTD group'!$A$5:$M$500,6,FALSE))</f>
        <v/>
      </c>
      <c r="F350" t="str">
        <f>IF($O350="","",VLOOKUP($O350,'Dept Head vs YTD group'!$A$5:$M$500,7,FALSE))</f>
        <v/>
      </c>
      <c r="G350" s="10" t="str">
        <f>IF($O350="","",VLOOKUP($O350,'Dept Head vs YTD group'!$A$5:$M$500,8,FALSE))</f>
        <v/>
      </c>
      <c r="H350" s="10" t="str">
        <f>IF($O350="","",VLOOKUP($O350,'Dept Head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IF($O351="","",VLOOKUP($O351,'Dept Head vs YTD group'!$A$5:$M$500,2,FALSE))</f>
        <v/>
      </c>
      <c r="B351" t="str">
        <f>IF($O351="","",VLOOKUP($O351,'Dept Head vs YTD group'!$A$5:$M$500,3,FALSE))</f>
        <v/>
      </c>
      <c r="C351" t="str">
        <f>IF($O351="","",VLOOKUP($O351,'Dept Head vs YTD group'!$A$5:$M$500,4,FALSE))</f>
        <v/>
      </c>
      <c r="D351" t="str">
        <f>IF($O351="","",VLOOKUP($O351,'Dept Head vs YTD group'!$A$5:$M$500,5,FALSE))</f>
        <v/>
      </c>
      <c r="E351" t="str">
        <f>IF($O351="","",VLOOKUP($O351,'Dept Head vs YTD group'!$A$5:$M$500,6,FALSE))</f>
        <v/>
      </c>
      <c r="F351" t="str">
        <f>IF($O351="","",VLOOKUP($O351,'Dept Head vs YTD group'!$A$5:$M$500,7,FALSE))</f>
        <v/>
      </c>
      <c r="G351" s="10" t="str">
        <f>IF($O351="","",VLOOKUP($O351,'Dept Head vs YTD group'!$A$5:$M$500,8,FALSE))</f>
        <v/>
      </c>
      <c r="H351" s="10" t="str">
        <f>IF($O351="","",VLOOKUP($O351,'Dept Head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IF($O352="","",VLOOKUP($O352,'Dept Head vs YTD group'!$A$5:$M$500,2,FALSE))</f>
        <v/>
      </c>
      <c r="B352" t="str">
        <f>IF($O352="","",VLOOKUP($O352,'Dept Head vs YTD group'!$A$5:$M$500,3,FALSE))</f>
        <v/>
      </c>
      <c r="C352" t="str">
        <f>IF($O352="","",VLOOKUP($O352,'Dept Head vs YTD group'!$A$5:$M$500,4,FALSE))</f>
        <v/>
      </c>
      <c r="D352" t="str">
        <f>IF($O352="","",VLOOKUP($O352,'Dept Head vs YTD group'!$A$5:$M$500,5,FALSE))</f>
        <v/>
      </c>
      <c r="E352" t="str">
        <f>IF($O352="","",VLOOKUP($O352,'Dept Head vs YTD group'!$A$5:$M$500,6,FALSE))</f>
        <v/>
      </c>
      <c r="F352" t="str">
        <f>IF($O352="","",VLOOKUP($O352,'Dept Head vs YTD group'!$A$5:$M$500,7,FALSE))</f>
        <v/>
      </c>
      <c r="G352" s="10" t="str">
        <f>IF($O352="","",VLOOKUP($O352,'Dept Head vs YTD group'!$A$5:$M$500,8,FALSE))</f>
        <v/>
      </c>
      <c r="H352" s="10" t="str">
        <f>IF($O352="","",VLOOKUP($O352,'Dept Head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IF($O353="","",VLOOKUP($O353,'Dept Head vs YTD group'!$A$5:$M$500,2,FALSE))</f>
        <v/>
      </c>
      <c r="B353" t="str">
        <f>IF($O353="","",VLOOKUP($O353,'Dept Head vs YTD group'!$A$5:$M$500,3,FALSE))</f>
        <v/>
      </c>
      <c r="C353" t="str">
        <f>IF($O353="","",VLOOKUP($O353,'Dept Head vs YTD group'!$A$5:$M$500,4,FALSE))</f>
        <v/>
      </c>
      <c r="D353" t="str">
        <f>IF($O353="","",VLOOKUP($O353,'Dept Head vs YTD group'!$A$5:$M$500,5,FALSE))</f>
        <v/>
      </c>
      <c r="E353" t="str">
        <f>IF($O353="","",VLOOKUP($O353,'Dept Head vs YTD group'!$A$5:$M$500,6,FALSE))</f>
        <v/>
      </c>
      <c r="F353" t="str">
        <f>IF($O353="","",VLOOKUP($O353,'Dept Head vs YTD group'!$A$5:$M$500,7,FALSE))</f>
        <v/>
      </c>
      <c r="G353" s="10" t="str">
        <f>IF($O353="","",VLOOKUP($O353,'Dept Head vs YTD group'!$A$5:$M$500,8,FALSE))</f>
        <v/>
      </c>
      <c r="H353" s="10" t="str">
        <f>IF($O353="","",VLOOKUP($O353,'Dept Head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IF($O354="","",VLOOKUP($O354,'Dept Head vs YTD group'!$A$5:$M$500,2,FALSE))</f>
        <v/>
      </c>
      <c r="B354" t="str">
        <f>IF($O354="","",VLOOKUP($O354,'Dept Head vs YTD group'!$A$5:$M$500,3,FALSE))</f>
        <v/>
      </c>
      <c r="C354" t="str">
        <f>IF($O354="","",VLOOKUP($O354,'Dept Head vs YTD group'!$A$5:$M$500,4,FALSE))</f>
        <v/>
      </c>
      <c r="D354" t="str">
        <f>IF($O354="","",VLOOKUP($O354,'Dept Head vs YTD group'!$A$5:$M$500,5,FALSE))</f>
        <v/>
      </c>
      <c r="E354" t="str">
        <f>IF($O354="","",VLOOKUP($O354,'Dept Head vs YTD group'!$A$5:$M$500,6,FALSE))</f>
        <v/>
      </c>
      <c r="F354" t="str">
        <f>IF($O354="","",VLOOKUP($O354,'Dept Head vs YTD group'!$A$5:$M$500,7,FALSE))</f>
        <v/>
      </c>
      <c r="G354" s="10" t="str">
        <f>IF($O354="","",VLOOKUP($O354,'Dept Head vs YTD group'!$A$5:$M$500,8,FALSE))</f>
        <v/>
      </c>
      <c r="H354" s="10" t="str">
        <f>IF($O354="","",VLOOKUP($O354,'Dept Head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IF($O355="","",VLOOKUP($O355,'Dept Head vs YTD group'!$A$5:$M$500,2,FALSE))</f>
        <v/>
      </c>
      <c r="B355" t="str">
        <f>IF($O355="","",VLOOKUP($O355,'Dept Head vs YTD group'!$A$5:$M$500,3,FALSE))</f>
        <v/>
      </c>
      <c r="C355" t="str">
        <f>IF($O355="","",VLOOKUP($O355,'Dept Head vs YTD group'!$A$5:$M$500,4,FALSE))</f>
        <v/>
      </c>
      <c r="D355" t="str">
        <f>IF($O355="","",VLOOKUP($O355,'Dept Head vs YTD group'!$A$5:$M$500,5,FALSE))</f>
        <v/>
      </c>
      <c r="E355" t="str">
        <f>IF($O355="","",VLOOKUP($O355,'Dept Head vs YTD group'!$A$5:$M$500,6,FALSE))</f>
        <v/>
      </c>
      <c r="F355" t="str">
        <f>IF($O355="","",VLOOKUP($O355,'Dept Head vs YTD group'!$A$5:$M$500,7,FALSE))</f>
        <v/>
      </c>
      <c r="G355" s="10" t="str">
        <f>IF($O355="","",VLOOKUP($O355,'Dept Head vs YTD group'!$A$5:$M$500,8,FALSE))</f>
        <v/>
      </c>
      <c r="H355" s="10" t="str">
        <f>IF($O355="","",VLOOKUP($O355,'Dept Head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IF($O356="","",VLOOKUP($O356,'Dept Head vs YTD group'!$A$5:$M$500,2,FALSE))</f>
        <v/>
      </c>
      <c r="B356" t="str">
        <f>IF($O356="","",VLOOKUP($O356,'Dept Head vs YTD group'!$A$5:$M$500,3,FALSE))</f>
        <v/>
      </c>
      <c r="C356" t="str">
        <f>IF($O356="","",VLOOKUP($O356,'Dept Head vs YTD group'!$A$5:$M$500,4,FALSE))</f>
        <v/>
      </c>
      <c r="D356" t="str">
        <f>IF($O356="","",VLOOKUP($O356,'Dept Head vs YTD group'!$A$5:$M$500,5,FALSE))</f>
        <v/>
      </c>
      <c r="E356" t="str">
        <f>IF($O356="","",VLOOKUP($O356,'Dept Head vs YTD group'!$A$5:$M$500,6,FALSE))</f>
        <v/>
      </c>
      <c r="F356" t="str">
        <f>IF($O356="","",VLOOKUP($O356,'Dept Head vs YTD group'!$A$5:$M$500,7,FALSE))</f>
        <v/>
      </c>
      <c r="G356" s="10" t="str">
        <f>IF($O356="","",VLOOKUP($O356,'Dept Head vs YTD group'!$A$5:$M$500,8,FALSE))</f>
        <v/>
      </c>
      <c r="H356" s="10" t="str">
        <f>IF($O356="","",VLOOKUP($O356,'Dept Head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IF($O357="","",VLOOKUP($O357,'Dept Head vs YTD group'!$A$5:$M$500,2,FALSE))</f>
        <v/>
      </c>
      <c r="B357" t="str">
        <f>IF($O357="","",VLOOKUP($O357,'Dept Head vs YTD group'!$A$5:$M$500,3,FALSE))</f>
        <v/>
      </c>
      <c r="C357" t="str">
        <f>IF($O357="","",VLOOKUP($O357,'Dept Head vs YTD group'!$A$5:$M$500,4,FALSE))</f>
        <v/>
      </c>
      <c r="D357" t="str">
        <f>IF($O357="","",VLOOKUP($O357,'Dept Head vs YTD group'!$A$5:$M$500,5,FALSE))</f>
        <v/>
      </c>
      <c r="E357" t="str">
        <f>IF($O357="","",VLOOKUP($O357,'Dept Head vs YTD group'!$A$5:$M$500,6,FALSE))</f>
        <v/>
      </c>
      <c r="F357" t="str">
        <f>IF($O357="","",VLOOKUP($O357,'Dept Head vs YTD group'!$A$5:$M$500,7,FALSE))</f>
        <v/>
      </c>
      <c r="G357" s="10" t="str">
        <f>IF($O357="","",VLOOKUP($O357,'Dept Head vs YTD group'!$A$5:$M$500,8,FALSE))</f>
        <v/>
      </c>
      <c r="H357" s="10" t="str">
        <f>IF($O357="","",VLOOKUP($O357,'Dept Head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IF($O358="","",VLOOKUP($O358,'Dept Head vs YTD group'!$A$5:$M$500,2,FALSE))</f>
        <v/>
      </c>
      <c r="B358" t="str">
        <f>IF($O358="","",VLOOKUP($O358,'Dept Head vs YTD group'!$A$5:$M$500,3,FALSE))</f>
        <v/>
      </c>
      <c r="C358" t="str">
        <f>IF($O358="","",VLOOKUP($O358,'Dept Head vs YTD group'!$A$5:$M$500,4,FALSE))</f>
        <v/>
      </c>
      <c r="D358" t="str">
        <f>IF($O358="","",VLOOKUP($O358,'Dept Head vs YTD group'!$A$5:$M$500,5,FALSE))</f>
        <v/>
      </c>
      <c r="E358" t="str">
        <f>IF($O358="","",VLOOKUP($O358,'Dept Head vs YTD group'!$A$5:$M$500,6,FALSE))</f>
        <v/>
      </c>
      <c r="F358" t="str">
        <f>IF($O358="","",VLOOKUP($O358,'Dept Head vs YTD group'!$A$5:$M$500,7,FALSE))</f>
        <v/>
      </c>
      <c r="G358" s="10" t="str">
        <f>IF($O358="","",VLOOKUP($O358,'Dept Head vs YTD group'!$A$5:$M$500,8,FALSE))</f>
        <v/>
      </c>
      <c r="H358" s="10" t="str">
        <f>IF($O358="","",VLOOKUP($O358,'Dept Head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IF($O359="","",VLOOKUP($O359,'Dept Head vs YTD group'!$A$5:$M$500,2,FALSE))</f>
        <v/>
      </c>
      <c r="B359" t="str">
        <f>IF($O359="","",VLOOKUP($O359,'Dept Head vs YTD group'!$A$5:$M$500,3,FALSE))</f>
        <v/>
      </c>
      <c r="C359" t="str">
        <f>IF($O359="","",VLOOKUP($O359,'Dept Head vs YTD group'!$A$5:$M$500,4,FALSE))</f>
        <v/>
      </c>
      <c r="D359" t="str">
        <f>IF($O359="","",VLOOKUP($O359,'Dept Head vs YTD group'!$A$5:$M$500,5,FALSE))</f>
        <v/>
      </c>
      <c r="E359" t="str">
        <f>IF($O359="","",VLOOKUP($O359,'Dept Head vs YTD group'!$A$5:$M$500,6,FALSE))</f>
        <v/>
      </c>
      <c r="F359" t="str">
        <f>IF($O359="","",VLOOKUP($O359,'Dept Head vs YTD group'!$A$5:$M$500,7,FALSE))</f>
        <v/>
      </c>
      <c r="G359" s="10" t="str">
        <f>IF($O359="","",VLOOKUP($O359,'Dept Head vs YTD group'!$A$5:$M$500,8,FALSE))</f>
        <v/>
      </c>
      <c r="H359" s="10" t="str">
        <f>IF($O359="","",VLOOKUP($O359,'Dept Head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IF($O360="","",VLOOKUP($O360,'Dept Head vs YTD group'!$A$5:$M$500,2,FALSE))</f>
        <v/>
      </c>
      <c r="B360" t="str">
        <f>IF($O360="","",VLOOKUP($O360,'Dept Head vs YTD group'!$A$5:$M$500,3,FALSE))</f>
        <v/>
      </c>
      <c r="C360" t="str">
        <f>IF($O360="","",VLOOKUP($O360,'Dept Head vs YTD group'!$A$5:$M$500,4,FALSE))</f>
        <v/>
      </c>
      <c r="D360" t="str">
        <f>IF($O360="","",VLOOKUP($O360,'Dept Head vs YTD group'!$A$5:$M$500,5,FALSE))</f>
        <v/>
      </c>
      <c r="E360" t="str">
        <f>IF($O360="","",VLOOKUP($O360,'Dept Head vs YTD group'!$A$5:$M$500,6,FALSE))</f>
        <v/>
      </c>
      <c r="F360" t="str">
        <f>IF($O360="","",VLOOKUP($O360,'Dept Head vs YTD group'!$A$5:$M$500,7,FALSE))</f>
        <v/>
      </c>
      <c r="G360" s="10" t="str">
        <f>IF($O360="","",VLOOKUP($O360,'Dept Head vs YTD group'!$A$5:$M$500,8,FALSE))</f>
        <v/>
      </c>
      <c r="H360" s="10" t="str">
        <f>IF($O360="","",VLOOKUP($O360,'Dept Head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IF($O361="","",VLOOKUP($O361,'Dept Head vs YTD group'!$A$5:$M$500,2,FALSE))</f>
        <v/>
      </c>
      <c r="B361" t="str">
        <f>IF($O361="","",VLOOKUP($O361,'Dept Head vs YTD group'!$A$5:$M$500,3,FALSE))</f>
        <v/>
      </c>
      <c r="C361" t="str">
        <f>IF($O361="","",VLOOKUP($O361,'Dept Head vs YTD group'!$A$5:$M$500,4,FALSE))</f>
        <v/>
      </c>
      <c r="D361" t="str">
        <f>IF($O361="","",VLOOKUP($O361,'Dept Head vs YTD group'!$A$5:$M$500,5,FALSE))</f>
        <v/>
      </c>
      <c r="E361" t="str">
        <f>IF($O361="","",VLOOKUP($O361,'Dept Head vs YTD group'!$A$5:$M$500,6,FALSE))</f>
        <v/>
      </c>
      <c r="F361" t="str">
        <f>IF($O361="","",VLOOKUP($O361,'Dept Head vs YTD group'!$A$5:$M$500,7,FALSE))</f>
        <v/>
      </c>
      <c r="G361" s="10" t="str">
        <f>IF($O361="","",VLOOKUP($O361,'Dept Head vs YTD group'!$A$5:$M$500,8,FALSE))</f>
        <v/>
      </c>
      <c r="H361" s="10" t="str">
        <f>IF($O361="","",VLOOKUP($O361,'Dept Head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IF($O362="","",VLOOKUP($O362,'Dept Head vs YTD group'!$A$5:$M$500,2,FALSE))</f>
        <v/>
      </c>
      <c r="B362" t="str">
        <f>IF($O362="","",VLOOKUP($O362,'Dept Head vs YTD group'!$A$5:$M$500,3,FALSE))</f>
        <v/>
      </c>
      <c r="C362" t="str">
        <f>IF($O362="","",VLOOKUP($O362,'Dept Head vs YTD group'!$A$5:$M$500,4,FALSE))</f>
        <v/>
      </c>
      <c r="D362" t="str">
        <f>IF($O362="","",VLOOKUP($O362,'Dept Head vs YTD group'!$A$5:$M$500,5,FALSE))</f>
        <v/>
      </c>
      <c r="E362" t="str">
        <f>IF($O362="","",VLOOKUP($O362,'Dept Head vs YTD group'!$A$5:$M$500,6,FALSE))</f>
        <v/>
      </c>
      <c r="F362" t="str">
        <f>IF($O362="","",VLOOKUP($O362,'Dept Head vs YTD group'!$A$5:$M$500,7,FALSE))</f>
        <v/>
      </c>
      <c r="G362" s="10" t="str">
        <f>IF($O362="","",VLOOKUP($O362,'Dept Head vs YTD group'!$A$5:$M$500,8,FALSE))</f>
        <v/>
      </c>
      <c r="H362" s="10" t="str">
        <f>IF($O362="","",VLOOKUP($O362,'Dept Head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IF($O363="","",VLOOKUP($O363,'Dept Head vs YTD group'!$A$5:$M$500,2,FALSE))</f>
        <v/>
      </c>
      <c r="B363" t="str">
        <f>IF($O363="","",VLOOKUP($O363,'Dept Head vs YTD group'!$A$5:$M$500,3,FALSE))</f>
        <v/>
      </c>
      <c r="C363" t="str">
        <f>IF($O363="","",VLOOKUP($O363,'Dept Head vs YTD group'!$A$5:$M$500,4,FALSE))</f>
        <v/>
      </c>
      <c r="D363" t="str">
        <f>IF($O363="","",VLOOKUP($O363,'Dept Head vs YTD group'!$A$5:$M$500,5,FALSE))</f>
        <v/>
      </c>
      <c r="E363" t="str">
        <f>IF($O363="","",VLOOKUP($O363,'Dept Head vs YTD group'!$A$5:$M$500,6,FALSE))</f>
        <v/>
      </c>
      <c r="F363" t="str">
        <f>IF($O363="","",VLOOKUP($O363,'Dept Head vs YTD group'!$A$5:$M$500,7,FALSE))</f>
        <v/>
      </c>
      <c r="G363" s="10" t="str">
        <f>IF($O363="","",VLOOKUP($O363,'Dept Head vs YTD group'!$A$5:$M$500,8,FALSE))</f>
        <v/>
      </c>
      <c r="H363" s="10" t="str">
        <f>IF($O363="","",VLOOKUP($O363,'Dept Head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IF($O364="","",VLOOKUP($O364,'Dept Head vs YTD group'!$A$5:$M$500,2,FALSE))</f>
        <v/>
      </c>
      <c r="B364" t="str">
        <f>IF($O364="","",VLOOKUP($O364,'Dept Head vs YTD group'!$A$5:$M$500,3,FALSE))</f>
        <v/>
      </c>
      <c r="C364" t="str">
        <f>IF($O364="","",VLOOKUP($O364,'Dept Head vs YTD group'!$A$5:$M$500,4,FALSE))</f>
        <v/>
      </c>
      <c r="D364" t="str">
        <f>IF($O364="","",VLOOKUP($O364,'Dept Head vs YTD group'!$A$5:$M$500,5,FALSE))</f>
        <v/>
      </c>
      <c r="E364" t="str">
        <f>IF($O364="","",VLOOKUP($O364,'Dept Head vs YTD group'!$A$5:$M$500,6,FALSE))</f>
        <v/>
      </c>
      <c r="F364" t="str">
        <f>IF($O364="","",VLOOKUP($O364,'Dept Head vs YTD group'!$A$5:$M$500,7,FALSE))</f>
        <v/>
      </c>
      <c r="G364" s="10" t="str">
        <f>IF($O364="","",VLOOKUP($O364,'Dept Head vs YTD group'!$A$5:$M$500,8,FALSE))</f>
        <v/>
      </c>
      <c r="H364" s="10" t="str">
        <f>IF($O364="","",VLOOKUP($O364,'Dept Head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IF($O365="","",VLOOKUP($O365,'Dept Head vs YTD group'!$A$5:$M$500,2,FALSE))</f>
        <v/>
      </c>
      <c r="B365" t="str">
        <f>IF($O365="","",VLOOKUP($O365,'Dept Head vs YTD group'!$A$5:$M$500,3,FALSE))</f>
        <v/>
      </c>
      <c r="C365" t="str">
        <f>IF($O365="","",VLOOKUP($O365,'Dept Head vs YTD group'!$A$5:$M$500,4,FALSE))</f>
        <v/>
      </c>
      <c r="D365" t="str">
        <f>IF($O365="","",VLOOKUP($O365,'Dept Head vs YTD group'!$A$5:$M$500,5,FALSE))</f>
        <v/>
      </c>
      <c r="E365" t="str">
        <f>IF($O365="","",VLOOKUP($O365,'Dept Head vs YTD group'!$A$5:$M$500,6,FALSE))</f>
        <v/>
      </c>
      <c r="F365" t="str">
        <f>IF($O365="","",VLOOKUP($O365,'Dept Head vs YTD group'!$A$5:$M$500,7,FALSE))</f>
        <v/>
      </c>
      <c r="G365" s="10" t="str">
        <f>IF($O365="","",VLOOKUP($O365,'Dept Head vs YTD group'!$A$5:$M$500,8,FALSE))</f>
        <v/>
      </c>
      <c r="H365" s="10" t="str">
        <f>IF($O365="","",VLOOKUP($O365,'Dept Head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IF($O366="","",VLOOKUP($O366,'Dept Head vs YTD group'!$A$5:$M$500,2,FALSE))</f>
        <v/>
      </c>
      <c r="B366" t="str">
        <f>IF($O366="","",VLOOKUP($O366,'Dept Head vs YTD group'!$A$5:$M$500,3,FALSE))</f>
        <v/>
      </c>
      <c r="C366" t="str">
        <f>IF($O366="","",VLOOKUP($O366,'Dept Head vs YTD group'!$A$5:$M$500,4,FALSE))</f>
        <v/>
      </c>
      <c r="D366" t="str">
        <f>IF($O366="","",VLOOKUP($O366,'Dept Head vs YTD group'!$A$5:$M$500,5,FALSE))</f>
        <v/>
      </c>
      <c r="E366" t="str">
        <f>IF($O366="","",VLOOKUP($O366,'Dept Head vs YTD group'!$A$5:$M$500,6,FALSE))</f>
        <v/>
      </c>
      <c r="F366" t="str">
        <f>IF($O366="","",VLOOKUP($O366,'Dept Head vs YTD group'!$A$5:$M$500,7,FALSE))</f>
        <v/>
      </c>
      <c r="G366" s="10" t="str">
        <f>IF($O366="","",VLOOKUP($O366,'Dept Head vs YTD group'!$A$5:$M$500,8,FALSE))</f>
        <v/>
      </c>
      <c r="H366" s="10" t="str">
        <f>IF($O366="","",VLOOKUP($O366,'Dept Head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IF($O367="","",VLOOKUP($O367,'Dept Head vs YTD group'!$A$5:$M$500,2,FALSE))</f>
        <v/>
      </c>
      <c r="B367" t="str">
        <f>IF($O367="","",VLOOKUP($O367,'Dept Head vs YTD group'!$A$5:$M$500,3,FALSE))</f>
        <v/>
      </c>
      <c r="C367" t="str">
        <f>IF($O367="","",VLOOKUP($O367,'Dept Head vs YTD group'!$A$5:$M$500,4,FALSE))</f>
        <v/>
      </c>
      <c r="D367" t="str">
        <f>IF($O367="","",VLOOKUP($O367,'Dept Head vs YTD group'!$A$5:$M$500,5,FALSE))</f>
        <v/>
      </c>
      <c r="E367" t="str">
        <f>IF($O367="","",VLOOKUP($O367,'Dept Head vs YTD group'!$A$5:$M$500,6,FALSE))</f>
        <v/>
      </c>
      <c r="F367" t="str">
        <f>IF($O367="","",VLOOKUP($O367,'Dept Head vs YTD group'!$A$5:$M$500,7,FALSE))</f>
        <v/>
      </c>
      <c r="G367" s="10" t="str">
        <f>IF($O367="","",VLOOKUP($O367,'Dept Head vs YTD group'!$A$5:$M$500,8,FALSE))</f>
        <v/>
      </c>
      <c r="H367" s="10" t="str">
        <f>IF($O367="","",VLOOKUP($O367,'Dept Head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IF($O368="","",VLOOKUP($O368,'Dept Head vs YTD group'!$A$5:$M$500,2,FALSE))</f>
        <v/>
      </c>
      <c r="B368" t="str">
        <f>IF($O368="","",VLOOKUP($O368,'Dept Head vs YTD group'!$A$5:$M$500,3,FALSE))</f>
        <v/>
      </c>
      <c r="C368" t="str">
        <f>IF($O368="","",VLOOKUP($O368,'Dept Head vs YTD group'!$A$5:$M$500,4,FALSE))</f>
        <v/>
      </c>
      <c r="D368" t="str">
        <f>IF($O368="","",VLOOKUP($O368,'Dept Head vs YTD group'!$A$5:$M$500,5,FALSE))</f>
        <v/>
      </c>
      <c r="E368" t="str">
        <f>IF($O368="","",VLOOKUP($O368,'Dept Head vs YTD group'!$A$5:$M$500,6,FALSE))</f>
        <v/>
      </c>
      <c r="F368" t="str">
        <f>IF($O368="","",VLOOKUP($O368,'Dept Head vs YTD group'!$A$5:$M$500,7,FALSE))</f>
        <v/>
      </c>
      <c r="G368" s="10" t="str">
        <f>IF($O368="","",VLOOKUP($O368,'Dept Head vs YTD group'!$A$5:$M$500,8,FALSE))</f>
        <v/>
      </c>
      <c r="H368" s="10" t="str">
        <f>IF($O368="","",VLOOKUP($O368,'Dept Head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IF($O369="","",VLOOKUP($O369,'Dept Head vs YTD group'!$A$5:$M$500,2,FALSE))</f>
        <v/>
      </c>
      <c r="B369" t="str">
        <f>IF($O369="","",VLOOKUP($O369,'Dept Head vs YTD group'!$A$5:$M$500,3,FALSE))</f>
        <v/>
      </c>
      <c r="C369" t="str">
        <f>IF($O369="","",VLOOKUP($O369,'Dept Head vs YTD group'!$A$5:$M$500,4,FALSE))</f>
        <v/>
      </c>
      <c r="D369" t="str">
        <f>IF($O369="","",VLOOKUP($O369,'Dept Head vs YTD group'!$A$5:$M$500,5,FALSE))</f>
        <v/>
      </c>
      <c r="E369" t="str">
        <f>IF($O369="","",VLOOKUP($O369,'Dept Head vs YTD group'!$A$5:$M$500,6,FALSE))</f>
        <v/>
      </c>
      <c r="F369" t="str">
        <f>IF($O369="","",VLOOKUP($O369,'Dept Head vs YTD group'!$A$5:$M$500,7,FALSE))</f>
        <v/>
      </c>
      <c r="G369" s="10" t="str">
        <f>IF($O369="","",VLOOKUP($O369,'Dept Head vs YTD group'!$A$5:$M$500,8,FALSE))</f>
        <v/>
      </c>
      <c r="H369" s="10" t="str">
        <f>IF($O369="","",VLOOKUP($O369,'Dept Head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IF($O370="","",VLOOKUP($O370,'Dept Head vs YTD group'!$A$5:$M$500,2,FALSE))</f>
        <v/>
      </c>
      <c r="B370" t="str">
        <f>IF($O370="","",VLOOKUP($O370,'Dept Head vs YTD group'!$A$5:$M$500,3,FALSE))</f>
        <v/>
      </c>
      <c r="C370" t="str">
        <f>IF($O370="","",VLOOKUP($O370,'Dept Head vs YTD group'!$A$5:$M$500,4,FALSE))</f>
        <v/>
      </c>
      <c r="D370" t="str">
        <f>IF($O370="","",VLOOKUP($O370,'Dept Head vs YTD group'!$A$5:$M$500,5,FALSE))</f>
        <v/>
      </c>
      <c r="E370" t="str">
        <f>IF($O370="","",VLOOKUP($O370,'Dept Head vs YTD group'!$A$5:$M$500,6,FALSE))</f>
        <v/>
      </c>
      <c r="F370" t="str">
        <f>IF($O370="","",VLOOKUP($O370,'Dept Head vs YTD group'!$A$5:$M$500,7,FALSE))</f>
        <v/>
      </c>
      <c r="G370" s="10" t="str">
        <f>IF($O370="","",VLOOKUP($O370,'Dept Head vs YTD group'!$A$5:$M$500,8,FALSE))</f>
        <v/>
      </c>
      <c r="H370" s="10" t="str">
        <f>IF($O370="","",VLOOKUP($O370,'Dept Head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IF($O371="","",VLOOKUP($O371,'Dept Head vs YTD group'!$A$5:$M$500,2,FALSE))</f>
        <v/>
      </c>
      <c r="B371" t="str">
        <f>IF($O371="","",VLOOKUP($O371,'Dept Head vs YTD group'!$A$5:$M$500,3,FALSE))</f>
        <v/>
      </c>
      <c r="C371" t="str">
        <f>IF($O371="","",VLOOKUP($O371,'Dept Head vs YTD group'!$A$5:$M$500,4,FALSE))</f>
        <v/>
      </c>
      <c r="D371" t="str">
        <f>IF($O371="","",VLOOKUP($O371,'Dept Head vs YTD group'!$A$5:$M$500,5,FALSE))</f>
        <v/>
      </c>
      <c r="E371" t="str">
        <f>IF($O371="","",VLOOKUP($O371,'Dept Head vs YTD group'!$A$5:$M$500,6,FALSE))</f>
        <v/>
      </c>
      <c r="F371" t="str">
        <f>IF($O371="","",VLOOKUP($O371,'Dept Head vs YTD group'!$A$5:$M$500,7,FALSE))</f>
        <v/>
      </c>
      <c r="G371" s="10" t="str">
        <f>IF($O371="","",VLOOKUP($O371,'Dept Head vs YTD group'!$A$5:$M$500,8,FALSE))</f>
        <v/>
      </c>
      <c r="H371" s="10" t="str">
        <f>IF($O371="","",VLOOKUP($O371,'Dept Head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IF($O372="","",VLOOKUP($O372,'Dept Head vs YTD group'!$A$5:$M$500,2,FALSE))</f>
        <v/>
      </c>
      <c r="B372" t="str">
        <f>IF($O372="","",VLOOKUP($O372,'Dept Head vs YTD group'!$A$5:$M$500,3,FALSE))</f>
        <v/>
      </c>
      <c r="C372" t="str">
        <f>IF($O372="","",VLOOKUP($O372,'Dept Head vs YTD group'!$A$5:$M$500,4,FALSE))</f>
        <v/>
      </c>
      <c r="D372" t="str">
        <f>IF($O372="","",VLOOKUP($O372,'Dept Head vs YTD group'!$A$5:$M$500,5,FALSE))</f>
        <v/>
      </c>
      <c r="E372" t="str">
        <f>IF($O372="","",VLOOKUP($O372,'Dept Head vs YTD group'!$A$5:$M$500,6,FALSE))</f>
        <v/>
      </c>
      <c r="F372" t="str">
        <f>IF($O372="","",VLOOKUP($O372,'Dept Head vs YTD group'!$A$5:$M$500,7,FALSE))</f>
        <v/>
      </c>
      <c r="G372" s="10" t="str">
        <f>IF($O372="","",VLOOKUP($O372,'Dept Head vs YTD group'!$A$5:$M$500,8,FALSE))</f>
        <v/>
      </c>
      <c r="H372" s="10" t="str">
        <f>IF($O372="","",VLOOKUP($O372,'Dept Head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IF($O373="","",VLOOKUP($O373,'Dept Head vs YTD group'!$A$5:$M$500,2,FALSE))</f>
        <v/>
      </c>
      <c r="B373" t="str">
        <f>IF($O373="","",VLOOKUP($O373,'Dept Head vs YTD group'!$A$5:$M$500,3,FALSE))</f>
        <v/>
      </c>
      <c r="C373" t="str">
        <f>IF($O373="","",VLOOKUP($O373,'Dept Head vs YTD group'!$A$5:$M$500,4,FALSE))</f>
        <v/>
      </c>
      <c r="D373" t="str">
        <f>IF($O373="","",VLOOKUP($O373,'Dept Head vs YTD group'!$A$5:$M$500,5,FALSE))</f>
        <v/>
      </c>
      <c r="E373" t="str">
        <f>IF($O373="","",VLOOKUP($O373,'Dept Head vs YTD group'!$A$5:$M$500,6,FALSE))</f>
        <v/>
      </c>
      <c r="F373" t="str">
        <f>IF($O373="","",VLOOKUP($O373,'Dept Head vs YTD group'!$A$5:$M$500,7,FALSE))</f>
        <v/>
      </c>
      <c r="G373" s="10" t="str">
        <f>IF($O373="","",VLOOKUP($O373,'Dept Head vs YTD group'!$A$5:$M$500,8,FALSE))</f>
        <v/>
      </c>
      <c r="H373" s="10" t="str">
        <f>IF($O373="","",VLOOKUP($O373,'Dept Head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IF($O374="","",VLOOKUP($O374,'Dept Head vs YTD group'!$A$5:$M$500,2,FALSE))</f>
        <v/>
      </c>
      <c r="B374" t="str">
        <f>IF($O374="","",VLOOKUP($O374,'Dept Head vs YTD group'!$A$5:$M$500,3,FALSE))</f>
        <v/>
      </c>
      <c r="C374" t="str">
        <f>IF($O374="","",VLOOKUP($O374,'Dept Head vs YTD group'!$A$5:$M$500,4,FALSE))</f>
        <v/>
      </c>
      <c r="D374" t="str">
        <f>IF($O374="","",VLOOKUP($O374,'Dept Head vs YTD group'!$A$5:$M$500,5,FALSE))</f>
        <v/>
      </c>
      <c r="E374" t="str">
        <f>IF($O374="","",VLOOKUP($O374,'Dept Head vs YTD group'!$A$5:$M$500,6,FALSE))</f>
        <v/>
      </c>
      <c r="F374" t="str">
        <f>IF($O374="","",VLOOKUP($O374,'Dept Head vs YTD group'!$A$5:$M$500,7,FALSE))</f>
        <v/>
      </c>
      <c r="G374" s="10" t="str">
        <f>IF($O374="","",VLOOKUP($O374,'Dept Head vs YTD group'!$A$5:$M$500,8,FALSE))</f>
        <v/>
      </c>
      <c r="H374" s="10" t="str">
        <f>IF($O374="","",VLOOKUP($O374,'Dept Head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IF($O375="","",VLOOKUP($O375,'Dept Head vs YTD group'!$A$5:$M$500,2,FALSE))</f>
        <v/>
      </c>
      <c r="B375" t="str">
        <f>IF($O375="","",VLOOKUP($O375,'Dept Head vs YTD group'!$A$5:$M$500,3,FALSE))</f>
        <v/>
      </c>
      <c r="C375" t="str">
        <f>IF($O375="","",VLOOKUP($O375,'Dept Head vs YTD group'!$A$5:$M$500,4,FALSE))</f>
        <v/>
      </c>
      <c r="D375" t="str">
        <f>IF($O375="","",VLOOKUP($O375,'Dept Head vs YTD group'!$A$5:$M$500,5,FALSE))</f>
        <v/>
      </c>
      <c r="E375" t="str">
        <f>IF($O375="","",VLOOKUP($O375,'Dept Head vs YTD group'!$A$5:$M$500,6,FALSE))</f>
        <v/>
      </c>
      <c r="F375" t="str">
        <f>IF($O375="","",VLOOKUP($O375,'Dept Head vs YTD group'!$A$5:$M$500,7,FALSE))</f>
        <v/>
      </c>
      <c r="G375" s="10" t="str">
        <f>IF($O375="","",VLOOKUP($O375,'Dept Head vs YTD group'!$A$5:$M$500,8,FALSE))</f>
        <v/>
      </c>
      <c r="H375" s="10" t="str">
        <f>IF($O375="","",VLOOKUP($O375,'Dept Head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IF($O376="","",VLOOKUP($O376,'Dept Head vs YTD group'!$A$5:$M$500,2,FALSE))</f>
        <v/>
      </c>
      <c r="B376" t="str">
        <f>IF($O376="","",VLOOKUP($O376,'Dept Head vs YTD group'!$A$5:$M$500,3,FALSE))</f>
        <v/>
      </c>
      <c r="C376" t="str">
        <f>IF($O376="","",VLOOKUP($O376,'Dept Head vs YTD group'!$A$5:$M$500,4,FALSE))</f>
        <v/>
      </c>
      <c r="D376" t="str">
        <f>IF($O376="","",VLOOKUP($O376,'Dept Head vs YTD group'!$A$5:$M$500,5,FALSE))</f>
        <v/>
      </c>
      <c r="E376" t="str">
        <f>IF($O376="","",VLOOKUP($O376,'Dept Head vs YTD group'!$A$5:$M$500,6,FALSE))</f>
        <v/>
      </c>
      <c r="F376" t="str">
        <f>IF($O376="","",VLOOKUP($O376,'Dept Head vs YTD group'!$A$5:$M$500,7,FALSE))</f>
        <v/>
      </c>
      <c r="G376" s="10" t="str">
        <f>IF($O376="","",VLOOKUP($O376,'Dept Head vs YTD group'!$A$5:$M$500,8,FALSE))</f>
        <v/>
      </c>
      <c r="H376" s="10" t="str">
        <f>IF($O376="","",VLOOKUP($O376,'Dept Head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IF($O377="","",VLOOKUP($O377,'Dept Head vs YTD group'!$A$5:$M$500,2,FALSE))</f>
        <v/>
      </c>
      <c r="B377" t="str">
        <f>IF($O377="","",VLOOKUP($O377,'Dept Head vs YTD group'!$A$5:$M$500,3,FALSE))</f>
        <v/>
      </c>
      <c r="C377" t="str">
        <f>IF($O377="","",VLOOKUP($O377,'Dept Head vs YTD group'!$A$5:$M$500,4,FALSE))</f>
        <v/>
      </c>
      <c r="D377" t="str">
        <f>IF($O377="","",VLOOKUP($O377,'Dept Head vs YTD group'!$A$5:$M$500,5,FALSE))</f>
        <v/>
      </c>
      <c r="E377" t="str">
        <f>IF($O377="","",VLOOKUP($O377,'Dept Head vs YTD group'!$A$5:$M$500,6,FALSE))</f>
        <v/>
      </c>
      <c r="F377" t="str">
        <f>IF($O377="","",VLOOKUP($O377,'Dept Head vs YTD group'!$A$5:$M$500,7,FALSE))</f>
        <v/>
      </c>
      <c r="G377" s="10" t="str">
        <f>IF($O377="","",VLOOKUP($O377,'Dept Head vs YTD group'!$A$5:$M$500,8,FALSE))</f>
        <v/>
      </c>
      <c r="H377" s="10" t="str">
        <f>IF($O377="","",VLOOKUP($O377,'Dept Head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IF($O378="","",VLOOKUP($O378,'Dept Head vs YTD group'!$A$5:$M$500,2,FALSE))</f>
        <v/>
      </c>
      <c r="B378" t="str">
        <f>IF($O378="","",VLOOKUP($O378,'Dept Head vs YTD group'!$A$5:$M$500,3,FALSE))</f>
        <v/>
      </c>
      <c r="C378" t="str">
        <f>IF($O378="","",VLOOKUP($O378,'Dept Head vs YTD group'!$A$5:$M$500,4,FALSE))</f>
        <v/>
      </c>
      <c r="D378" t="str">
        <f>IF($O378="","",VLOOKUP($O378,'Dept Head vs YTD group'!$A$5:$M$500,5,FALSE))</f>
        <v/>
      </c>
      <c r="E378" t="str">
        <f>IF($O378="","",VLOOKUP($O378,'Dept Head vs YTD group'!$A$5:$M$500,6,FALSE))</f>
        <v/>
      </c>
      <c r="F378" t="str">
        <f>IF($O378="","",VLOOKUP($O378,'Dept Head vs YTD group'!$A$5:$M$500,7,FALSE))</f>
        <v/>
      </c>
      <c r="G378" s="10" t="str">
        <f>IF($O378="","",VLOOKUP($O378,'Dept Head vs YTD group'!$A$5:$M$500,8,FALSE))</f>
        <v/>
      </c>
      <c r="H378" s="10" t="str">
        <f>IF($O378="","",VLOOKUP($O378,'Dept Head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IF($O379="","",VLOOKUP($O379,'Dept Head vs YTD group'!$A$5:$M$500,2,FALSE))</f>
        <v/>
      </c>
      <c r="B379" t="str">
        <f>IF($O379="","",VLOOKUP($O379,'Dept Head vs YTD group'!$A$5:$M$500,3,FALSE))</f>
        <v/>
      </c>
      <c r="C379" t="str">
        <f>IF($O379="","",VLOOKUP($O379,'Dept Head vs YTD group'!$A$5:$M$500,4,FALSE))</f>
        <v/>
      </c>
      <c r="D379" t="str">
        <f>IF($O379="","",VLOOKUP($O379,'Dept Head vs YTD group'!$A$5:$M$500,5,FALSE))</f>
        <v/>
      </c>
      <c r="E379" t="str">
        <f>IF($O379="","",VLOOKUP($O379,'Dept Head vs YTD group'!$A$5:$M$500,6,FALSE))</f>
        <v/>
      </c>
      <c r="F379" t="str">
        <f>IF($O379="","",VLOOKUP($O379,'Dept Head vs YTD group'!$A$5:$M$500,7,FALSE))</f>
        <v/>
      </c>
      <c r="G379" s="10" t="str">
        <f>IF($O379="","",VLOOKUP($O379,'Dept Head vs YTD group'!$A$5:$M$500,8,FALSE))</f>
        <v/>
      </c>
      <c r="H379" s="10" t="str">
        <f>IF($O379="","",VLOOKUP($O379,'Dept Head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IF($O380="","",VLOOKUP($O380,'Dept Head vs YTD group'!$A$5:$M$500,2,FALSE))</f>
        <v/>
      </c>
      <c r="B380" t="str">
        <f>IF($O380="","",VLOOKUP($O380,'Dept Head vs YTD group'!$A$5:$M$500,3,FALSE))</f>
        <v/>
      </c>
      <c r="C380" t="str">
        <f>IF($O380="","",VLOOKUP($O380,'Dept Head vs YTD group'!$A$5:$M$500,4,FALSE))</f>
        <v/>
      </c>
      <c r="D380" t="str">
        <f>IF($O380="","",VLOOKUP($O380,'Dept Head vs YTD group'!$A$5:$M$500,5,FALSE))</f>
        <v/>
      </c>
      <c r="E380" t="str">
        <f>IF($O380="","",VLOOKUP($O380,'Dept Head vs YTD group'!$A$5:$M$500,6,FALSE))</f>
        <v/>
      </c>
      <c r="F380" t="str">
        <f>IF($O380="","",VLOOKUP($O380,'Dept Head vs YTD group'!$A$5:$M$500,7,FALSE))</f>
        <v/>
      </c>
      <c r="G380" s="10" t="str">
        <f>IF($O380="","",VLOOKUP($O380,'Dept Head vs YTD group'!$A$5:$M$500,8,FALSE))</f>
        <v/>
      </c>
      <c r="H380" s="10" t="str">
        <f>IF($O380="","",VLOOKUP($O380,'Dept Head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IF($O381="","",VLOOKUP($O381,'Dept Head vs YTD group'!$A$5:$M$500,2,FALSE))</f>
        <v/>
      </c>
      <c r="B381" t="str">
        <f>IF($O381="","",VLOOKUP($O381,'Dept Head vs YTD group'!$A$5:$M$500,3,FALSE))</f>
        <v/>
      </c>
      <c r="C381" t="str">
        <f>IF($O381="","",VLOOKUP($O381,'Dept Head vs YTD group'!$A$5:$M$500,4,FALSE))</f>
        <v/>
      </c>
      <c r="D381" t="str">
        <f>IF($O381="","",VLOOKUP($O381,'Dept Head vs YTD group'!$A$5:$M$500,5,FALSE))</f>
        <v/>
      </c>
      <c r="E381" t="str">
        <f>IF($O381="","",VLOOKUP($O381,'Dept Head vs YTD group'!$A$5:$M$500,6,FALSE))</f>
        <v/>
      </c>
      <c r="F381" t="str">
        <f>IF($O381="","",VLOOKUP($O381,'Dept Head vs YTD group'!$A$5:$M$500,7,FALSE))</f>
        <v/>
      </c>
      <c r="G381" s="10" t="str">
        <f>IF($O381="","",VLOOKUP($O381,'Dept Head vs YTD group'!$A$5:$M$500,8,FALSE))</f>
        <v/>
      </c>
      <c r="H381" s="10" t="str">
        <f>IF($O381="","",VLOOKUP($O381,'Dept Head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IF($O382="","",VLOOKUP($O382,'Dept Head vs YTD group'!$A$5:$M$500,2,FALSE))</f>
        <v/>
      </c>
      <c r="B382" t="str">
        <f>IF($O382="","",VLOOKUP($O382,'Dept Head vs YTD group'!$A$5:$M$500,3,FALSE))</f>
        <v/>
      </c>
      <c r="C382" t="str">
        <f>IF($O382="","",VLOOKUP($O382,'Dept Head vs YTD group'!$A$5:$M$500,4,FALSE))</f>
        <v/>
      </c>
      <c r="D382" t="str">
        <f>IF($O382="","",VLOOKUP($O382,'Dept Head vs YTD group'!$A$5:$M$500,5,FALSE))</f>
        <v/>
      </c>
      <c r="E382" t="str">
        <f>IF($O382="","",VLOOKUP($O382,'Dept Head vs YTD group'!$A$5:$M$500,6,FALSE))</f>
        <v/>
      </c>
      <c r="F382" t="str">
        <f>IF($O382="","",VLOOKUP($O382,'Dept Head vs YTD group'!$A$5:$M$500,7,FALSE))</f>
        <v/>
      </c>
      <c r="G382" s="10" t="str">
        <f>IF($O382="","",VLOOKUP($O382,'Dept Head vs YTD group'!$A$5:$M$500,8,FALSE))</f>
        <v/>
      </c>
      <c r="H382" s="10" t="str">
        <f>IF($O382="","",VLOOKUP($O382,'Dept Head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IF($O383="","",VLOOKUP($O383,'Dept Head vs YTD group'!$A$5:$M$500,2,FALSE))</f>
        <v/>
      </c>
      <c r="B383" t="str">
        <f>IF($O383="","",VLOOKUP($O383,'Dept Head vs YTD group'!$A$5:$M$500,3,FALSE))</f>
        <v/>
      </c>
      <c r="C383" t="str">
        <f>IF($O383="","",VLOOKUP($O383,'Dept Head vs YTD group'!$A$5:$M$500,4,FALSE))</f>
        <v/>
      </c>
      <c r="D383" t="str">
        <f>IF($O383="","",VLOOKUP($O383,'Dept Head vs YTD group'!$A$5:$M$500,5,FALSE))</f>
        <v/>
      </c>
      <c r="E383" t="str">
        <f>IF($O383="","",VLOOKUP($O383,'Dept Head vs YTD group'!$A$5:$M$500,6,FALSE))</f>
        <v/>
      </c>
      <c r="F383" t="str">
        <f>IF($O383="","",VLOOKUP($O383,'Dept Head vs YTD group'!$A$5:$M$500,7,FALSE))</f>
        <v/>
      </c>
      <c r="G383" s="10" t="str">
        <f>IF($O383="","",VLOOKUP($O383,'Dept Head vs YTD group'!$A$5:$M$500,8,FALSE))</f>
        <v/>
      </c>
      <c r="H383" s="10" t="str">
        <f>IF($O383="","",VLOOKUP($O383,'Dept Head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IF($O384="","",VLOOKUP($O384,'Dept Head vs YTD group'!$A$5:$M$500,2,FALSE))</f>
        <v/>
      </c>
      <c r="B384" t="str">
        <f>IF($O384="","",VLOOKUP($O384,'Dept Head vs YTD group'!$A$5:$M$500,3,FALSE))</f>
        <v/>
      </c>
      <c r="C384" t="str">
        <f>IF($O384="","",VLOOKUP($O384,'Dept Head vs YTD group'!$A$5:$M$500,4,FALSE))</f>
        <v/>
      </c>
      <c r="D384" t="str">
        <f>IF($O384="","",VLOOKUP($O384,'Dept Head vs YTD group'!$A$5:$M$500,5,FALSE))</f>
        <v/>
      </c>
      <c r="E384" t="str">
        <f>IF($O384="","",VLOOKUP($O384,'Dept Head vs YTD group'!$A$5:$M$500,6,FALSE))</f>
        <v/>
      </c>
      <c r="F384" t="str">
        <f>IF($O384="","",VLOOKUP($O384,'Dept Head vs YTD group'!$A$5:$M$500,7,FALSE))</f>
        <v/>
      </c>
      <c r="G384" s="10" t="str">
        <f>IF($O384="","",VLOOKUP($O384,'Dept Head vs YTD group'!$A$5:$M$500,8,FALSE))</f>
        <v/>
      </c>
      <c r="H384" s="10" t="str">
        <f>IF($O384="","",VLOOKUP($O384,'Dept Head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IF($O385="","",VLOOKUP($O385,'Dept Head vs YTD group'!$A$5:$M$500,2,FALSE))</f>
        <v/>
      </c>
      <c r="B385" t="str">
        <f>IF($O385="","",VLOOKUP($O385,'Dept Head vs YTD group'!$A$5:$M$500,3,FALSE))</f>
        <v/>
      </c>
      <c r="C385" t="str">
        <f>IF($O385="","",VLOOKUP($O385,'Dept Head vs YTD group'!$A$5:$M$500,4,FALSE))</f>
        <v/>
      </c>
      <c r="D385" t="str">
        <f>IF($O385="","",VLOOKUP($O385,'Dept Head vs YTD group'!$A$5:$M$500,5,FALSE))</f>
        <v/>
      </c>
      <c r="E385" t="str">
        <f>IF($O385="","",VLOOKUP($O385,'Dept Head vs YTD group'!$A$5:$M$500,6,FALSE))</f>
        <v/>
      </c>
      <c r="F385" t="str">
        <f>IF($O385="","",VLOOKUP($O385,'Dept Head vs YTD group'!$A$5:$M$500,7,FALSE))</f>
        <v/>
      </c>
      <c r="G385" s="10" t="str">
        <f>IF($O385="","",VLOOKUP($O385,'Dept Head vs YTD group'!$A$5:$M$500,8,FALSE))</f>
        <v/>
      </c>
      <c r="H385" s="10" t="str">
        <f>IF($O385="","",VLOOKUP($O385,'Dept Head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IF($O386="","",VLOOKUP($O386,'Dept Head vs YTD group'!$A$5:$M$500,2,FALSE))</f>
        <v/>
      </c>
      <c r="B386" t="str">
        <f>IF($O386="","",VLOOKUP($O386,'Dept Head vs YTD group'!$A$5:$M$500,3,FALSE))</f>
        <v/>
      </c>
      <c r="C386" t="str">
        <f>IF($O386="","",VLOOKUP($O386,'Dept Head vs YTD group'!$A$5:$M$500,4,FALSE))</f>
        <v/>
      </c>
      <c r="D386" t="str">
        <f>IF($O386="","",VLOOKUP($O386,'Dept Head vs YTD group'!$A$5:$M$500,5,FALSE))</f>
        <v/>
      </c>
      <c r="E386" t="str">
        <f>IF($O386="","",VLOOKUP($O386,'Dept Head vs YTD group'!$A$5:$M$500,6,FALSE))</f>
        <v/>
      </c>
      <c r="F386" t="str">
        <f>IF($O386="","",VLOOKUP($O386,'Dept Head vs YTD group'!$A$5:$M$500,7,FALSE))</f>
        <v/>
      </c>
      <c r="G386" s="10" t="str">
        <f>IF($O386="","",VLOOKUP($O386,'Dept Head vs YTD group'!$A$5:$M$500,8,FALSE))</f>
        <v/>
      </c>
      <c r="H386" s="10" t="str">
        <f>IF($O386="","",VLOOKUP($O386,'Dept Head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IF($O387="","",VLOOKUP($O387,'Dept Head vs YTD group'!$A$5:$M$500,2,FALSE))</f>
        <v/>
      </c>
      <c r="B387" t="str">
        <f>IF($O387="","",VLOOKUP($O387,'Dept Head vs YTD group'!$A$5:$M$500,3,FALSE))</f>
        <v/>
      </c>
      <c r="C387" t="str">
        <f>IF($O387="","",VLOOKUP($O387,'Dept Head vs YTD group'!$A$5:$M$500,4,FALSE))</f>
        <v/>
      </c>
      <c r="D387" t="str">
        <f>IF($O387="","",VLOOKUP($O387,'Dept Head vs YTD group'!$A$5:$M$500,5,FALSE))</f>
        <v/>
      </c>
      <c r="E387" t="str">
        <f>IF($O387="","",VLOOKUP($O387,'Dept Head vs YTD group'!$A$5:$M$500,6,FALSE))</f>
        <v/>
      </c>
      <c r="F387" t="str">
        <f>IF($O387="","",VLOOKUP($O387,'Dept Head vs YTD group'!$A$5:$M$500,7,FALSE))</f>
        <v/>
      </c>
      <c r="G387" s="10" t="str">
        <f>IF($O387="","",VLOOKUP($O387,'Dept Head vs YTD group'!$A$5:$M$500,8,FALSE))</f>
        <v/>
      </c>
      <c r="H387" s="10" t="str">
        <f>IF($O387="","",VLOOKUP($O387,'Dept Head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IF($O388="","",VLOOKUP($O388,'Dept Head vs YTD group'!$A$5:$M$500,2,FALSE))</f>
        <v/>
      </c>
      <c r="B388" t="str">
        <f>IF($O388="","",VLOOKUP($O388,'Dept Head vs YTD group'!$A$5:$M$500,3,FALSE))</f>
        <v/>
      </c>
      <c r="C388" t="str">
        <f>IF($O388="","",VLOOKUP($O388,'Dept Head vs YTD group'!$A$5:$M$500,4,FALSE))</f>
        <v/>
      </c>
      <c r="D388" t="str">
        <f>IF($O388="","",VLOOKUP($O388,'Dept Head vs YTD group'!$A$5:$M$500,5,FALSE))</f>
        <v/>
      </c>
      <c r="E388" t="str">
        <f>IF($O388="","",VLOOKUP($O388,'Dept Head vs YTD group'!$A$5:$M$500,6,FALSE))</f>
        <v/>
      </c>
      <c r="F388" t="str">
        <f>IF($O388="","",VLOOKUP($O388,'Dept Head vs YTD group'!$A$5:$M$500,7,FALSE))</f>
        <v/>
      </c>
      <c r="G388" s="10" t="str">
        <f>IF($O388="","",VLOOKUP($O388,'Dept Head vs YTD group'!$A$5:$M$500,8,FALSE))</f>
        <v/>
      </c>
      <c r="H388" s="10" t="str">
        <f>IF($O388="","",VLOOKUP($O388,'Dept Head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IF($O389="","",VLOOKUP($O389,'Dept Head vs YTD group'!$A$5:$M$500,2,FALSE))</f>
        <v/>
      </c>
      <c r="B389" t="str">
        <f>IF($O389="","",VLOOKUP($O389,'Dept Head vs YTD group'!$A$5:$M$500,3,FALSE))</f>
        <v/>
      </c>
      <c r="C389" t="str">
        <f>IF($O389="","",VLOOKUP($O389,'Dept Head vs YTD group'!$A$5:$M$500,4,FALSE))</f>
        <v/>
      </c>
      <c r="D389" t="str">
        <f>IF($O389="","",VLOOKUP($O389,'Dept Head vs YTD group'!$A$5:$M$500,5,FALSE))</f>
        <v/>
      </c>
      <c r="E389" t="str">
        <f>IF($O389="","",VLOOKUP($O389,'Dept Head vs YTD group'!$A$5:$M$500,6,FALSE))</f>
        <v/>
      </c>
      <c r="F389" t="str">
        <f>IF($O389="","",VLOOKUP($O389,'Dept Head vs YTD group'!$A$5:$M$500,7,FALSE))</f>
        <v/>
      </c>
      <c r="G389" s="10" t="str">
        <f>IF($O389="","",VLOOKUP($O389,'Dept Head vs YTD group'!$A$5:$M$500,8,FALSE))</f>
        <v/>
      </c>
      <c r="H389" s="10" t="str">
        <f>IF($O389="","",VLOOKUP($O389,'Dept Head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IF($O390="","",VLOOKUP($O390,'Dept Head vs YTD group'!$A$5:$M$500,2,FALSE))</f>
        <v/>
      </c>
      <c r="B390" t="str">
        <f>IF($O390="","",VLOOKUP($O390,'Dept Head vs YTD group'!$A$5:$M$500,3,FALSE))</f>
        <v/>
      </c>
      <c r="C390" t="str">
        <f>IF($O390="","",VLOOKUP($O390,'Dept Head vs YTD group'!$A$5:$M$500,4,FALSE))</f>
        <v/>
      </c>
      <c r="D390" t="str">
        <f>IF($O390="","",VLOOKUP($O390,'Dept Head vs YTD group'!$A$5:$M$500,5,FALSE))</f>
        <v/>
      </c>
      <c r="E390" t="str">
        <f>IF($O390="","",VLOOKUP($O390,'Dept Head vs YTD group'!$A$5:$M$500,6,FALSE))</f>
        <v/>
      </c>
      <c r="F390" t="str">
        <f>IF($O390="","",VLOOKUP($O390,'Dept Head vs YTD group'!$A$5:$M$500,7,FALSE))</f>
        <v/>
      </c>
      <c r="G390" s="10" t="str">
        <f>IF($O390="","",VLOOKUP($O390,'Dept Head vs YTD group'!$A$5:$M$500,8,FALSE))</f>
        <v/>
      </c>
      <c r="H390" s="10" t="str">
        <f>IF($O390="","",VLOOKUP($O390,'Dept Head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IF($O391="","",VLOOKUP($O391,'Dept Head vs YTD group'!$A$5:$M$500,2,FALSE))</f>
        <v/>
      </c>
      <c r="B391" t="str">
        <f>IF($O391="","",VLOOKUP($O391,'Dept Head vs YTD group'!$A$5:$M$500,3,FALSE))</f>
        <v/>
      </c>
      <c r="C391" t="str">
        <f>IF($O391="","",VLOOKUP($O391,'Dept Head vs YTD group'!$A$5:$M$500,4,FALSE))</f>
        <v/>
      </c>
      <c r="D391" t="str">
        <f>IF($O391="","",VLOOKUP($O391,'Dept Head vs YTD group'!$A$5:$M$500,5,FALSE))</f>
        <v/>
      </c>
      <c r="E391" t="str">
        <f>IF($O391="","",VLOOKUP($O391,'Dept Head vs YTD group'!$A$5:$M$500,6,FALSE))</f>
        <v/>
      </c>
      <c r="F391" t="str">
        <f>IF($O391="","",VLOOKUP($O391,'Dept Head vs YTD group'!$A$5:$M$500,7,FALSE))</f>
        <v/>
      </c>
      <c r="G391" s="10" t="str">
        <f>IF($O391="","",VLOOKUP($O391,'Dept Head vs YTD group'!$A$5:$M$500,8,FALSE))</f>
        <v/>
      </c>
      <c r="H391" s="10" t="str">
        <f>IF($O391="","",VLOOKUP($O391,'Dept Head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IF($O392="","",VLOOKUP($O392,'Dept Head vs YTD group'!$A$5:$M$500,2,FALSE))</f>
        <v/>
      </c>
      <c r="B392" t="str">
        <f>IF($O392="","",VLOOKUP($O392,'Dept Head vs YTD group'!$A$5:$M$500,3,FALSE))</f>
        <v/>
      </c>
      <c r="C392" t="str">
        <f>IF($O392="","",VLOOKUP($O392,'Dept Head vs YTD group'!$A$5:$M$500,4,FALSE))</f>
        <v/>
      </c>
      <c r="D392" t="str">
        <f>IF($O392="","",VLOOKUP($O392,'Dept Head vs YTD group'!$A$5:$M$500,5,FALSE))</f>
        <v/>
      </c>
      <c r="E392" t="str">
        <f>IF($O392="","",VLOOKUP($O392,'Dept Head vs YTD group'!$A$5:$M$500,6,FALSE))</f>
        <v/>
      </c>
      <c r="F392" t="str">
        <f>IF($O392="","",VLOOKUP($O392,'Dept Head vs YTD group'!$A$5:$M$500,7,FALSE))</f>
        <v/>
      </c>
      <c r="G392" s="10" t="str">
        <f>IF($O392="","",VLOOKUP($O392,'Dept Head vs YTD group'!$A$5:$M$500,8,FALSE))</f>
        <v/>
      </c>
      <c r="H392" s="10" t="str">
        <f>IF($O392="","",VLOOKUP($O392,'Dept Head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IF($O393="","",VLOOKUP($O393,'Dept Head vs YTD group'!$A$5:$M$500,2,FALSE))</f>
        <v/>
      </c>
      <c r="B393" t="str">
        <f>IF($O393="","",VLOOKUP($O393,'Dept Head vs YTD group'!$A$5:$M$500,3,FALSE))</f>
        <v/>
      </c>
      <c r="C393" t="str">
        <f>IF($O393="","",VLOOKUP($O393,'Dept Head vs YTD group'!$A$5:$M$500,4,FALSE))</f>
        <v/>
      </c>
      <c r="D393" t="str">
        <f>IF($O393="","",VLOOKUP($O393,'Dept Head vs YTD group'!$A$5:$M$500,5,FALSE))</f>
        <v/>
      </c>
      <c r="E393" t="str">
        <f>IF($O393="","",VLOOKUP($O393,'Dept Head vs YTD group'!$A$5:$M$500,6,FALSE))</f>
        <v/>
      </c>
      <c r="F393" t="str">
        <f>IF($O393="","",VLOOKUP($O393,'Dept Head vs YTD group'!$A$5:$M$500,7,FALSE))</f>
        <v/>
      </c>
      <c r="G393" s="10" t="str">
        <f>IF($O393="","",VLOOKUP($O393,'Dept Head vs YTD group'!$A$5:$M$500,8,FALSE))</f>
        <v/>
      </c>
      <c r="H393" s="10" t="str">
        <f>IF($O393="","",VLOOKUP($O393,'Dept Head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IF($O394="","",VLOOKUP($O394,'Dept Head vs YTD group'!$A$5:$M$500,2,FALSE))</f>
        <v/>
      </c>
      <c r="B394" t="str">
        <f>IF($O394="","",VLOOKUP($O394,'Dept Head vs YTD group'!$A$5:$M$500,3,FALSE))</f>
        <v/>
      </c>
      <c r="C394" t="str">
        <f>IF($O394="","",VLOOKUP($O394,'Dept Head vs YTD group'!$A$5:$M$500,4,FALSE))</f>
        <v/>
      </c>
      <c r="D394" t="str">
        <f>IF($O394="","",VLOOKUP($O394,'Dept Head vs YTD group'!$A$5:$M$500,5,FALSE))</f>
        <v/>
      </c>
      <c r="E394" t="str">
        <f>IF($O394="","",VLOOKUP($O394,'Dept Head vs YTD group'!$A$5:$M$500,6,FALSE))</f>
        <v/>
      </c>
      <c r="F394" t="str">
        <f>IF($O394="","",VLOOKUP($O394,'Dept Head vs YTD group'!$A$5:$M$500,7,FALSE))</f>
        <v/>
      </c>
      <c r="G394" s="10" t="str">
        <f>IF($O394="","",VLOOKUP($O394,'Dept Head vs YTD group'!$A$5:$M$500,8,FALSE))</f>
        <v/>
      </c>
      <c r="H394" s="10" t="str">
        <f>IF($O394="","",VLOOKUP($O394,'Dept Head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IF($O395="","",VLOOKUP($O395,'Dept Head vs YTD group'!$A$5:$M$500,2,FALSE))</f>
        <v/>
      </c>
      <c r="B395" t="str">
        <f>IF($O395="","",VLOOKUP($O395,'Dept Head vs YTD group'!$A$5:$M$500,3,FALSE))</f>
        <v/>
      </c>
      <c r="C395" t="str">
        <f>IF($O395="","",VLOOKUP($O395,'Dept Head vs YTD group'!$A$5:$M$500,4,FALSE))</f>
        <v/>
      </c>
      <c r="D395" t="str">
        <f>IF($O395="","",VLOOKUP($O395,'Dept Head vs YTD group'!$A$5:$M$500,5,FALSE))</f>
        <v/>
      </c>
      <c r="E395" t="str">
        <f>IF($O395="","",VLOOKUP($O395,'Dept Head vs YTD group'!$A$5:$M$500,6,FALSE))</f>
        <v/>
      </c>
      <c r="F395" t="str">
        <f>IF($O395="","",VLOOKUP($O395,'Dept Head vs YTD group'!$A$5:$M$500,7,FALSE))</f>
        <v/>
      </c>
      <c r="G395" s="10" t="str">
        <f>IF($O395="","",VLOOKUP($O395,'Dept Head vs YTD group'!$A$5:$M$500,8,FALSE))</f>
        <v/>
      </c>
      <c r="H395" s="10" t="str">
        <f>IF($O395="","",VLOOKUP($O395,'Dept Head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IF($O396="","",VLOOKUP($O396,'Dept Head vs YTD group'!$A$5:$M$500,2,FALSE))</f>
        <v/>
      </c>
      <c r="B396" t="str">
        <f>IF($O396="","",VLOOKUP($O396,'Dept Head vs YTD group'!$A$5:$M$500,3,FALSE))</f>
        <v/>
      </c>
      <c r="C396" t="str">
        <f>IF($O396="","",VLOOKUP($O396,'Dept Head vs YTD group'!$A$5:$M$500,4,FALSE))</f>
        <v/>
      </c>
      <c r="D396" t="str">
        <f>IF($O396="","",VLOOKUP($O396,'Dept Head vs YTD group'!$A$5:$M$500,5,FALSE))</f>
        <v/>
      </c>
      <c r="E396" t="str">
        <f>IF($O396="","",VLOOKUP($O396,'Dept Head vs YTD group'!$A$5:$M$500,6,FALSE))</f>
        <v/>
      </c>
      <c r="F396" t="str">
        <f>IF($O396="","",VLOOKUP($O396,'Dept Head vs YTD group'!$A$5:$M$500,7,FALSE))</f>
        <v/>
      </c>
      <c r="G396" s="10" t="str">
        <f>IF($O396="","",VLOOKUP($O396,'Dept Head vs YTD group'!$A$5:$M$500,8,FALSE))</f>
        <v/>
      </c>
      <c r="H396" s="10" t="str">
        <f>IF($O396="","",VLOOKUP($O396,'Dept Head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IF($O397="","",VLOOKUP($O397,'Dept Head vs YTD group'!$A$5:$M$500,2,FALSE))</f>
        <v/>
      </c>
      <c r="B397" t="str">
        <f>IF($O397="","",VLOOKUP($O397,'Dept Head vs YTD group'!$A$5:$M$500,3,FALSE))</f>
        <v/>
      </c>
      <c r="C397" t="str">
        <f>IF($O397="","",VLOOKUP($O397,'Dept Head vs YTD group'!$A$5:$M$500,4,FALSE))</f>
        <v/>
      </c>
      <c r="D397" t="str">
        <f>IF($O397="","",VLOOKUP($O397,'Dept Head vs YTD group'!$A$5:$M$500,5,FALSE))</f>
        <v/>
      </c>
      <c r="E397" t="str">
        <f>IF($O397="","",VLOOKUP($O397,'Dept Head vs YTD group'!$A$5:$M$500,6,FALSE))</f>
        <v/>
      </c>
      <c r="F397" t="str">
        <f>IF($O397="","",VLOOKUP($O397,'Dept Head vs YTD group'!$A$5:$M$500,7,FALSE))</f>
        <v/>
      </c>
      <c r="G397" s="10" t="str">
        <f>IF($O397="","",VLOOKUP($O397,'Dept Head vs YTD group'!$A$5:$M$500,8,FALSE))</f>
        <v/>
      </c>
      <c r="H397" s="10" t="str">
        <f>IF($O397="","",VLOOKUP($O397,'Dept Head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IF($O398="","",VLOOKUP($O398,'Dept Head vs YTD group'!$A$5:$M$500,2,FALSE))</f>
        <v/>
      </c>
      <c r="B398" t="str">
        <f>IF($O398="","",VLOOKUP($O398,'Dept Head vs YTD group'!$A$5:$M$500,3,FALSE))</f>
        <v/>
      </c>
      <c r="C398" t="str">
        <f>IF($O398="","",VLOOKUP($O398,'Dept Head vs YTD group'!$A$5:$M$500,4,FALSE))</f>
        <v/>
      </c>
      <c r="D398" t="str">
        <f>IF($O398="","",VLOOKUP($O398,'Dept Head vs YTD group'!$A$5:$M$500,5,FALSE))</f>
        <v/>
      </c>
      <c r="E398" t="str">
        <f>IF($O398="","",VLOOKUP($O398,'Dept Head vs YTD group'!$A$5:$M$500,6,FALSE))</f>
        <v/>
      </c>
      <c r="F398" t="str">
        <f>IF($O398="","",VLOOKUP($O398,'Dept Head vs YTD group'!$A$5:$M$500,7,FALSE))</f>
        <v/>
      </c>
      <c r="G398" s="10" t="str">
        <f>IF($O398="","",VLOOKUP($O398,'Dept Head vs YTD group'!$A$5:$M$500,8,FALSE))</f>
        <v/>
      </c>
      <c r="H398" s="10" t="str">
        <f>IF($O398="","",VLOOKUP($O398,'Dept Head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IF($O399="","",VLOOKUP($O399,'Dept Head vs YTD group'!$A$5:$M$500,2,FALSE))</f>
        <v/>
      </c>
      <c r="B399" t="str">
        <f>IF($O399="","",VLOOKUP($O399,'Dept Head vs YTD group'!$A$5:$M$500,3,FALSE))</f>
        <v/>
      </c>
      <c r="C399" t="str">
        <f>IF($O399="","",VLOOKUP($O399,'Dept Head vs YTD group'!$A$5:$M$500,4,FALSE))</f>
        <v/>
      </c>
      <c r="D399" t="str">
        <f>IF($O399="","",VLOOKUP($O399,'Dept Head vs YTD group'!$A$5:$M$500,5,FALSE))</f>
        <v/>
      </c>
      <c r="E399" t="str">
        <f>IF($O399="","",VLOOKUP($O399,'Dept Head vs YTD group'!$A$5:$M$500,6,FALSE))</f>
        <v/>
      </c>
      <c r="F399" t="str">
        <f>IF($O399="","",VLOOKUP($O399,'Dept Head vs YTD group'!$A$5:$M$500,7,FALSE))</f>
        <v/>
      </c>
      <c r="G399" s="10" t="str">
        <f>IF($O399="","",VLOOKUP($O399,'Dept Head vs YTD group'!$A$5:$M$500,8,FALSE))</f>
        <v/>
      </c>
      <c r="H399" s="10" t="str">
        <f>IF($O399="","",VLOOKUP($O399,'Dept Head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IF($O400="","",VLOOKUP($O400,'Dept Head vs YTD group'!$A$5:$M$500,2,FALSE))</f>
        <v/>
      </c>
      <c r="B400" t="str">
        <f>IF($O400="","",VLOOKUP($O400,'Dept Head vs YTD group'!$A$5:$M$500,3,FALSE))</f>
        <v/>
      </c>
      <c r="C400" t="str">
        <f>IF($O400="","",VLOOKUP($O400,'Dept Head vs YTD group'!$A$5:$M$500,4,FALSE))</f>
        <v/>
      </c>
      <c r="D400" t="str">
        <f>IF($O400="","",VLOOKUP($O400,'Dept Head vs YTD group'!$A$5:$M$500,5,FALSE))</f>
        <v/>
      </c>
      <c r="E400" t="str">
        <f>IF($O400="","",VLOOKUP($O400,'Dept Head vs YTD group'!$A$5:$M$500,6,FALSE))</f>
        <v/>
      </c>
      <c r="F400" t="str">
        <f>IF($O400="","",VLOOKUP($O400,'Dept Head vs YTD group'!$A$5:$M$500,7,FALSE))</f>
        <v/>
      </c>
      <c r="G400" s="10" t="str">
        <f>IF($O400="","",VLOOKUP($O400,'Dept Head vs YTD group'!$A$5:$M$500,8,FALSE))</f>
        <v/>
      </c>
      <c r="H400" s="10" t="str">
        <f>IF($O400="","",VLOOKUP($O400,'Dept Head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IF($O401="","",VLOOKUP($O401,'Dept Head vs YTD group'!$A$5:$M$500,2,FALSE))</f>
        <v/>
      </c>
      <c r="B401" t="str">
        <f>IF($O401="","",VLOOKUP($O401,'Dept Head vs YTD group'!$A$5:$M$500,3,FALSE))</f>
        <v/>
      </c>
      <c r="C401" t="str">
        <f>IF($O401="","",VLOOKUP($O401,'Dept Head vs YTD group'!$A$5:$M$500,4,FALSE))</f>
        <v/>
      </c>
      <c r="D401" t="str">
        <f>IF($O401="","",VLOOKUP($O401,'Dept Head vs YTD group'!$A$5:$M$500,5,FALSE))</f>
        <v/>
      </c>
      <c r="E401" t="str">
        <f>IF($O401="","",VLOOKUP($O401,'Dept Head vs YTD group'!$A$5:$M$500,6,FALSE))</f>
        <v/>
      </c>
      <c r="F401" t="str">
        <f>IF($O401="","",VLOOKUP($O401,'Dept Head vs YTD group'!$A$5:$M$500,7,FALSE))</f>
        <v/>
      </c>
      <c r="G401" s="10" t="str">
        <f>IF($O401="","",VLOOKUP($O401,'Dept Head vs YTD group'!$A$5:$M$500,8,FALSE))</f>
        <v/>
      </c>
      <c r="H401" s="10" t="str">
        <f>IF($O401="","",VLOOKUP($O401,'Dept Head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IF($O402="","",VLOOKUP($O402,'Dept Head vs YTD group'!$A$5:$M$500,2,FALSE))</f>
        <v/>
      </c>
      <c r="B402" t="str">
        <f>IF($O402="","",VLOOKUP($O402,'Dept Head vs YTD group'!$A$5:$M$500,3,FALSE))</f>
        <v/>
      </c>
      <c r="C402" t="str">
        <f>IF($O402="","",VLOOKUP($O402,'Dept Head vs YTD group'!$A$5:$M$500,4,FALSE))</f>
        <v/>
      </c>
      <c r="D402" t="str">
        <f>IF($O402="","",VLOOKUP($O402,'Dept Head vs YTD group'!$A$5:$M$500,5,FALSE))</f>
        <v/>
      </c>
      <c r="E402" t="str">
        <f>IF($O402="","",VLOOKUP($O402,'Dept Head vs YTD group'!$A$5:$M$500,6,FALSE))</f>
        <v/>
      </c>
      <c r="F402" t="str">
        <f>IF($O402="","",VLOOKUP($O402,'Dept Head vs YTD group'!$A$5:$M$500,7,FALSE))</f>
        <v/>
      </c>
      <c r="G402" s="10" t="str">
        <f>IF($O402="","",VLOOKUP($O402,'Dept Head vs YTD group'!$A$5:$M$500,8,FALSE))</f>
        <v/>
      </c>
      <c r="H402" s="10" t="str">
        <f>IF($O402="","",VLOOKUP($O402,'Dept Head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IF($O403="","",VLOOKUP($O403,'Dept Head vs YTD group'!$A$5:$M$500,2,FALSE))</f>
        <v/>
      </c>
      <c r="B403" t="str">
        <f>IF($O403="","",VLOOKUP($O403,'Dept Head vs YTD group'!$A$5:$M$500,3,FALSE))</f>
        <v/>
      </c>
      <c r="C403" t="str">
        <f>IF($O403="","",VLOOKUP($O403,'Dept Head vs YTD group'!$A$5:$M$500,4,FALSE))</f>
        <v/>
      </c>
      <c r="D403" t="str">
        <f>IF($O403="","",VLOOKUP($O403,'Dept Head vs YTD group'!$A$5:$M$500,5,FALSE))</f>
        <v/>
      </c>
      <c r="E403" t="str">
        <f>IF($O403="","",VLOOKUP($O403,'Dept Head vs YTD group'!$A$5:$M$500,6,FALSE))</f>
        <v/>
      </c>
      <c r="F403" t="str">
        <f>IF($O403="","",VLOOKUP($O403,'Dept Head vs YTD group'!$A$5:$M$500,7,FALSE))</f>
        <v/>
      </c>
      <c r="G403" s="10" t="str">
        <f>IF($O403="","",VLOOKUP($O403,'Dept Head vs YTD group'!$A$5:$M$500,8,FALSE))</f>
        <v/>
      </c>
      <c r="H403" s="10" t="str">
        <f>IF($O403="","",VLOOKUP($O403,'Dept Head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IF($O404="","",VLOOKUP($O404,'Dept Head vs YTD group'!$A$5:$M$500,2,FALSE))</f>
        <v/>
      </c>
      <c r="B404" t="str">
        <f>IF($O404="","",VLOOKUP($O404,'Dept Head vs YTD group'!$A$5:$M$500,3,FALSE))</f>
        <v/>
      </c>
      <c r="C404" t="str">
        <f>IF($O404="","",VLOOKUP($O404,'Dept Head vs YTD group'!$A$5:$M$500,4,FALSE))</f>
        <v/>
      </c>
      <c r="D404" t="str">
        <f>IF($O404="","",VLOOKUP($O404,'Dept Head vs YTD group'!$A$5:$M$500,5,FALSE))</f>
        <v/>
      </c>
      <c r="E404" t="str">
        <f>IF($O404="","",VLOOKUP($O404,'Dept Head vs YTD group'!$A$5:$M$500,6,FALSE))</f>
        <v/>
      </c>
      <c r="F404" t="str">
        <f>IF($O404="","",VLOOKUP($O404,'Dept Head vs YTD group'!$A$5:$M$500,7,FALSE))</f>
        <v/>
      </c>
      <c r="G404" s="10" t="str">
        <f>IF($O404="","",VLOOKUP($O404,'Dept Head vs YTD group'!$A$5:$M$500,8,FALSE))</f>
        <v/>
      </c>
      <c r="H404" s="10" t="str">
        <f>IF($O404="","",VLOOKUP($O404,'Dept Head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IF($O405="","",VLOOKUP($O405,'Dept Head vs YTD group'!$A$5:$M$500,2,FALSE))</f>
        <v/>
      </c>
      <c r="B405" t="str">
        <f>IF($O405="","",VLOOKUP($O405,'Dept Head vs YTD group'!$A$5:$M$500,3,FALSE))</f>
        <v/>
      </c>
      <c r="C405" t="str">
        <f>IF($O405="","",VLOOKUP($O405,'Dept Head vs YTD group'!$A$5:$M$500,4,FALSE))</f>
        <v/>
      </c>
      <c r="D405" t="str">
        <f>IF($O405="","",VLOOKUP($O405,'Dept Head vs YTD group'!$A$5:$M$500,5,FALSE))</f>
        <v/>
      </c>
      <c r="E405" t="str">
        <f>IF($O405="","",VLOOKUP($O405,'Dept Head vs YTD group'!$A$5:$M$500,6,FALSE))</f>
        <v/>
      </c>
      <c r="F405" t="str">
        <f>IF($O405="","",VLOOKUP($O405,'Dept Head vs YTD group'!$A$5:$M$500,7,FALSE))</f>
        <v/>
      </c>
      <c r="G405" s="10" t="str">
        <f>IF($O405="","",VLOOKUP($O405,'Dept Head vs YTD group'!$A$5:$M$500,8,FALSE))</f>
        <v/>
      </c>
      <c r="H405" s="10" t="str">
        <f>IF($O405="","",VLOOKUP($O405,'Dept Head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IF($O406="","",VLOOKUP($O406,'Dept Head vs YTD group'!$A$5:$M$500,2,FALSE))</f>
        <v/>
      </c>
      <c r="B406" t="str">
        <f>IF($O406="","",VLOOKUP($O406,'Dept Head vs YTD group'!$A$5:$M$500,3,FALSE))</f>
        <v/>
      </c>
      <c r="C406" t="str">
        <f>IF($O406="","",VLOOKUP($O406,'Dept Head vs YTD group'!$A$5:$M$500,4,FALSE))</f>
        <v/>
      </c>
      <c r="D406" t="str">
        <f>IF($O406="","",VLOOKUP($O406,'Dept Head vs YTD group'!$A$5:$M$500,5,FALSE))</f>
        <v/>
      </c>
      <c r="E406" t="str">
        <f>IF($O406="","",VLOOKUP($O406,'Dept Head vs YTD group'!$A$5:$M$500,6,FALSE))</f>
        <v/>
      </c>
      <c r="F406" t="str">
        <f>IF($O406="","",VLOOKUP($O406,'Dept Head vs YTD group'!$A$5:$M$500,7,FALSE))</f>
        <v/>
      </c>
      <c r="G406" s="10" t="str">
        <f>IF($O406="","",VLOOKUP($O406,'Dept Head vs YTD group'!$A$5:$M$500,8,FALSE))</f>
        <v/>
      </c>
      <c r="H406" s="10" t="str">
        <f>IF($O406="","",VLOOKUP($O406,'Dept Head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IF($O407="","",VLOOKUP($O407,'Dept Head vs YTD group'!$A$5:$M$500,2,FALSE))</f>
        <v/>
      </c>
      <c r="B407" t="str">
        <f>IF($O407="","",VLOOKUP($O407,'Dept Head vs YTD group'!$A$5:$M$500,3,FALSE))</f>
        <v/>
      </c>
      <c r="C407" t="str">
        <f>IF($O407="","",VLOOKUP($O407,'Dept Head vs YTD group'!$A$5:$M$500,4,FALSE))</f>
        <v/>
      </c>
      <c r="D407" t="str">
        <f>IF($O407="","",VLOOKUP($O407,'Dept Head vs YTD group'!$A$5:$M$500,5,FALSE))</f>
        <v/>
      </c>
      <c r="E407" t="str">
        <f>IF($O407="","",VLOOKUP($O407,'Dept Head vs YTD group'!$A$5:$M$500,6,FALSE))</f>
        <v/>
      </c>
      <c r="F407" t="str">
        <f>IF($O407="","",VLOOKUP($O407,'Dept Head vs YTD group'!$A$5:$M$500,7,FALSE))</f>
        <v/>
      </c>
      <c r="G407" s="10" t="str">
        <f>IF($O407="","",VLOOKUP($O407,'Dept Head vs YTD group'!$A$5:$M$500,8,FALSE))</f>
        <v/>
      </c>
      <c r="H407" s="10" t="str">
        <f>IF($O407="","",VLOOKUP($O407,'Dept Head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IF($O408="","",VLOOKUP($O408,'Dept Head vs YTD group'!$A$5:$M$500,2,FALSE))</f>
        <v/>
      </c>
      <c r="B408" t="str">
        <f>IF($O408="","",VLOOKUP($O408,'Dept Head vs YTD group'!$A$5:$M$500,3,FALSE))</f>
        <v/>
      </c>
      <c r="C408" t="str">
        <f>IF($O408="","",VLOOKUP($O408,'Dept Head vs YTD group'!$A$5:$M$500,4,FALSE))</f>
        <v/>
      </c>
      <c r="D408" t="str">
        <f>IF($O408="","",VLOOKUP($O408,'Dept Head vs YTD group'!$A$5:$M$500,5,FALSE))</f>
        <v/>
      </c>
      <c r="E408" t="str">
        <f>IF($O408="","",VLOOKUP($O408,'Dept Head vs YTD group'!$A$5:$M$500,6,FALSE))</f>
        <v/>
      </c>
      <c r="F408" t="str">
        <f>IF($O408="","",VLOOKUP($O408,'Dept Head vs YTD group'!$A$5:$M$500,7,FALSE))</f>
        <v/>
      </c>
      <c r="G408" s="10" t="str">
        <f>IF($O408="","",VLOOKUP($O408,'Dept Head vs YTD group'!$A$5:$M$500,8,FALSE))</f>
        <v/>
      </c>
      <c r="H408" s="10" t="str">
        <f>IF($O408="","",VLOOKUP($O408,'Dept Head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IF($O409="","",VLOOKUP($O409,'Dept Head vs YTD group'!$A$5:$M$500,2,FALSE))</f>
        <v/>
      </c>
      <c r="B409" t="str">
        <f>IF($O409="","",VLOOKUP($O409,'Dept Head vs YTD group'!$A$5:$M$500,3,FALSE))</f>
        <v/>
      </c>
      <c r="C409" t="str">
        <f>IF($O409="","",VLOOKUP($O409,'Dept Head vs YTD group'!$A$5:$M$500,4,FALSE))</f>
        <v/>
      </c>
      <c r="D409" t="str">
        <f>IF($O409="","",VLOOKUP($O409,'Dept Head vs YTD group'!$A$5:$M$500,5,FALSE))</f>
        <v/>
      </c>
      <c r="E409" t="str">
        <f>IF($O409="","",VLOOKUP($O409,'Dept Head vs YTD group'!$A$5:$M$500,6,FALSE))</f>
        <v/>
      </c>
      <c r="F409" t="str">
        <f>IF($O409="","",VLOOKUP($O409,'Dept Head vs YTD group'!$A$5:$M$500,7,FALSE))</f>
        <v/>
      </c>
      <c r="G409" s="10" t="str">
        <f>IF($O409="","",VLOOKUP($O409,'Dept Head vs YTD group'!$A$5:$M$500,8,FALSE))</f>
        <v/>
      </c>
      <c r="H409" s="10" t="str">
        <f>IF($O409="","",VLOOKUP($O409,'Dept Head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IF($O410="","",VLOOKUP($O410,'Dept Head vs YTD group'!$A$5:$M$500,2,FALSE))</f>
        <v/>
      </c>
      <c r="B410" t="str">
        <f>IF($O410="","",VLOOKUP($O410,'Dept Head vs YTD group'!$A$5:$M$500,3,FALSE))</f>
        <v/>
      </c>
      <c r="C410" t="str">
        <f>IF($O410="","",VLOOKUP($O410,'Dept Head vs YTD group'!$A$5:$M$500,4,FALSE))</f>
        <v/>
      </c>
      <c r="D410" t="str">
        <f>IF($O410="","",VLOOKUP($O410,'Dept Head vs YTD group'!$A$5:$M$500,5,FALSE))</f>
        <v/>
      </c>
      <c r="E410" t="str">
        <f>IF($O410="","",VLOOKUP($O410,'Dept Head vs YTD group'!$A$5:$M$500,6,FALSE))</f>
        <v/>
      </c>
      <c r="F410" t="str">
        <f>IF($O410="","",VLOOKUP($O410,'Dept Head vs YTD group'!$A$5:$M$500,7,FALSE))</f>
        <v/>
      </c>
      <c r="G410" s="10" t="str">
        <f>IF($O410="","",VLOOKUP($O410,'Dept Head vs YTD group'!$A$5:$M$500,8,FALSE))</f>
        <v/>
      </c>
      <c r="H410" s="10" t="str">
        <f>IF($O410="","",VLOOKUP($O410,'Dept Head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IF($O411="","",VLOOKUP($O411,'Dept Head vs YTD group'!$A$5:$M$500,2,FALSE))</f>
        <v/>
      </c>
      <c r="B411" t="str">
        <f>IF($O411="","",VLOOKUP($O411,'Dept Head vs YTD group'!$A$5:$M$500,3,FALSE))</f>
        <v/>
      </c>
      <c r="C411" t="str">
        <f>IF($O411="","",VLOOKUP($O411,'Dept Head vs YTD group'!$A$5:$M$500,4,FALSE))</f>
        <v/>
      </c>
      <c r="D411" t="str">
        <f>IF($O411="","",VLOOKUP($O411,'Dept Head vs YTD group'!$A$5:$M$500,5,FALSE))</f>
        <v/>
      </c>
      <c r="E411" t="str">
        <f>IF($O411="","",VLOOKUP($O411,'Dept Head vs YTD group'!$A$5:$M$500,6,FALSE))</f>
        <v/>
      </c>
      <c r="F411" t="str">
        <f>IF($O411="","",VLOOKUP($O411,'Dept Head vs YTD group'!$A$5:$M$500,7,FALSE))</f>
        <v/>
      </c>
      <c r="G411" s="10" t="str">
        <f>IF($O411="","",VLOOKUP($O411,'Dept Head vs YTD group'!$A$5:$M$500,8,FALSE))</f>
        <v/>
      </c>
      <c r="H411" s="10" t="str">
        <f>IF($O411="","",VLOOKUP($O411,'Dept Head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IF($O412="","",VLOOKUP($O412,'Dept Head vs YTD group'!$A$5:$M$500,2,FALSE))</f>
        <v/>
      </c>
      <c r="B412" t="str">
        <f>IF($O412="","",VLOOKUP($O412,'Dept Head vs YTD group'!$A$5:$M$500,3,FALSE))</f>
        <v/>
      </c>
      <c r="C412" t="str">
        <f>IF($O412="","",VLOOKUP($O412,'Dept Head vs YTD group'!$A$5:$M$500,4,FALSE))</f>
        <v/>
      </c>
      <c r="D412" t="str">
        <f>IF($O412="","",VLOOKUP($O412,'Dept Head vs YTD group'!$A$5:$M$500,5,FALSE))</f>
        <v/>
      </c>
      <c r="E412" t="str">
        <f>IF($O412="","",VLOOKUP($O412,'Dept Head vs YTD group'!$A$5:$M$500,6,FALSE))</f>
        <v/>
      </c>
      <c r="F412" t="str">
        <f>IF($O412="","",VLOOKUP($O412,'Dept Head vs YTD group'!$A$5:$M$500,7,FALSE))</f>
        <v/>
      </c>
      <c r="G412" s="10" t="str">
        <f>IF($O412="","",VLOOKUP($O412,'Dept Head vs YTD group'!$A$5:$M$500,8,FALSE))</f>
        <v/>
      </c>
      <c r="H412" s="10" t="str">
        <f>IF($O412="","",VLOOKUP($O412,'Dept Head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IF($O413="","",VLOOKUP($O413,'Dept Head vs YTD group'!$A$5:$M$500,2,FALSE))</f>
        <v/>
      </c>
      <c r="B413" t="str">
        <f>IF($O413="","",VLOOKUP($O413,'Dept Head vs YTD group'!$A$5:$M$500,3,FALSE))</f>
        <v/>
      </c>
      <c r="C413" t="str">
        <f>IF($O413="","",VLOOKUP($O413,'Dept Head vs YTD group'!$A$5:$M$500,4,FALSE))</f>
        <v/>
      </c>
      <c r="D413" t="str">
        <f>IF($O413="","",VLOOKUP($O413,'Dept Head vs YTD group'!$A$5:$M$500,5,FALSE))</f>
        <v/>
      </c>
      <c r="E413" t="str">
        <f>IF($O413="","",VLOOKUP($O413,'Dept Head vs YTD group'!$A$5:$M$500,6,FALSE))</f>
        <v/>
      </c>
      <c r="F413" t="str">
        <f>IF($O413="","",VLOOKUP($O413,'Dept Head vs YTD group'!$A$5:$M$500,7,FALSE))</f>
        <v/>
      </c>
      <c r="G413" s="10" t="str">
        <f>IF($O413="","",VLOOKUP($O413,'Dept Head vs YTD group'!$A$5:$M$500,8,FALSE))</f>
        <v/>
      </c>
      <c r="H413" s="10" t="str">
        <f>IF($O413="","",VLOOKUP($O413,'Dept Head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IF($O414="","",VLOOKUP($O414,'Dept Head vs YTD group'!$A$5:$M$500,2,FALSE))</f>
        <v/>
      </c>
      <c r="B414" t="str">
        <f>IF($O414="","",VLOOKUP($O414,'Dept Head vs YTD group'!$A$5:$M$500,3,FALSE))</f>
        <v/>
      </c>
      <c r="C414" t="str">
        <f>IF($O414="","",VLOOKUP($O414,'Dept Head vs YTD group'!$A$5:$M$500,4,FALSE))</f>
        <v/>
      </c>
      <c r="D414" t="str">
        <f>IF($O414="","",VLOOKUP($O414,'Dept Head vs YTD group'!$A$5:$M$500,5,FALSE))</f>
        <v/>
      </c>
      <c r="E414" t="str">
        <f>IF($O414="","",VLOOKUP($O414,'Dept Head vs YTD group'!$A$5:$M$500,6,FALSE))</f>
        <v/>
      </c>
      <c r="F414" t="str">
        <f>IF($O414="","",VLOOKUP($O414,'Dept Head vs YTD group'!$A$5:$M$500,7,FALSE))</f>
        <v/>
      </c>
      <c r="G414" s="10" t="str">
        <f>IF($O414="","",VLOOKUP($O414,'Dept Head vs YTD group'!$A$5:$M$500,8,FALSE))</f>
        <v/>
      </c>
      <c r="H414" s="10" t="str">
        <f>IF($O414="","",VLOOKUP($O414,'Dept Head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IF($O415="","",VLOOKUP($O415,'Dept Head vs YTD group'!$A$5:$M$500,2,FALSE))</f>
        <v/>
      </c>
      <c r="B415" t="str">
        <f>IF($O415="","",VLOOKUP($O415,'Dept Head vs YTD group'!$A$5:$M$500,3,FALSE))</f>
        <v/>
      </c>
      <c r="C415" t="str">
        <f>IF($O415="","",VLOOKUP($O415,'Dept Head vs YTD group'!$A$5:$M$500,4,FALSE))</f>
        <v/>
      </c>
      <c r="D415" t="str">
        <f>IF($O415="","",VLOOKUP($O415,'Dept Head vs YTD group'!$A$5:$M$500,5,FALSE))</f>
        <v/>
      </c>
      <c r="E415" t="str">
        <f>IF($O415="","",VLOOKUP($O415,'Dept Head vs YTD group'!$A$5:$M$500,6,FALSE))</f>
        <v/>
      </c>
      <c r="F415" t="str">
        <f>IF($O415="","",VLOOKUP($O415,'Dept Head vs YTD group'!$A$5:$M$500,7,FALSE))</f>
        <v/>
      </c>
      <c r="G415" s="10" t="str">
        <f>IF($O415="","",VLOOKUP($O415,'Dept Head vs YTD group'!$A$5:$M$500,8,FALSE))</f>
        <v/>
      </c>
      <c r="H415" s="10" t="str">
        <f>IF($O415="","",VLOOKUP($O415,'Dept Head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IF($O416="","",VLOOKUP($O416,'Dept Head vs YTD group'!$A$5:$M$500,2,FALSE))</f>
        <v/>
      </c>
      <c r="B416" t="str">
        <f>IF($O416="","",VLOOKUP($O416,'Dept Head vs YTD group'!$A$5:$M$500,3,FALSE))</f>
        <v/>
      </c>
      <c r="C416" t="str">
        <f>IF($O416="","",VLOOKUP($O416,'Dept Head vs YTD group'!$A$5:$M$500,4,FALSE))</f>
        <v/>
      </c>
      <c r="D416" t="str">
        <f>IF($O416="","",VLOOKUP($O416,'Dept Head vs YTD group'!$A$5:$M$500,5,FALSE))</f>
        <v/>
      </c>
      <c r="E416" t="str">
        <f>IF($O416="","",VLOOKUP($O416,'Dept Head vs YTD group'!$A$5:$M$500,6,FALSE))</f>
        <v/>
      </c>
      <c r="F416" t="str">
        <f>IF($O416="","",VLOOKUP($O416,'Dept Head vs YTD group'!$A$5:$M$500,7,FALSE))</f>
        <v/>
      </c>
      <c r="G416" s="10" t="str">
        <f>IF($O416="","",VLOOKUP($O416,'Dept Head vs YTD group'!$A$5:$M$500,8,FALSE))</f>
        <v/>
      </c>
      <c r="H416" s="10" t="str">
        <f>IF($O416="","",VLOOKUP($O416,'Dept Head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IF($O417="","",VLOOKUP($O417,'Dept Head vs YTD group'!$A$5:$M$500,2,FALSE))</f>
        <v/>
      </c>
      <c r="B417" t="str">
        <f>IF($O417="","",VLOOKUP($O417,'Dept Head vs YTD group'!$A$5:$M$500,3,FALSE))</f>
        <v/>
      </c>
      <c r="C417" t="str">
        <f>IF($O417="","",VLOOKUP($O417,'Dept Head vs YTD group'!$A$5:$M$500,4,FALSE))</f>
        <v/>
      </c>
      <c r="D417" t="str">
        <f>IF($O417="","",VLOOKUP($O417,'Dept Head vs YTD group'!$A$5:$M$500,5,FALSE))</f>
        <v/>
      </c>
      <c r="E417" t="str">
        <f>IF($O417="","",VLOOKUP($O417,'Dept Head vs YTD group'!$A$5:$M$500,6,FALSE))</f>
        <v/>
      </c>
      <c r="F417" t="str">
        <f>IF($O417="","",VLOOKUP($O417,'Dept Head vs YTD group'!$A$5:$M$500,7,FALSE))</f>
        <v/>
      </c>
      <c r="G417" s="10" t="str">
        <f>IF($O417="","",VLOOKUP($O417,'Dept Head vs YTD group'!$A$5:$M$500,8,FALSE))</f>
        <v/>
      </c>
      <c r="H417" s="10" t="str">
        <f>IF($O417="","",VLOOKUP($O417,'Dept Head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IF($O418="","",VLOOKUP($O418,'Dept Head vs YTD group'!$A$5:$M$500,2,FALSE))</f>
        <v/>
      </c>
      <c r="B418" t="str">
        <f>IF($O418="","",VLOOKUP($O418,'Dept Head vs YTD group'!$A$5:$M$500,3,FALSE))</f>
        <v/>
      </c>
      <c r="C418" t="str">
        <f>IF($O418="","",VLOOKUP($O418,'Dept Head vs YTD group'!$A$5:$M$500,4,FALSE))</f>
        <v/>
      </c>
      <c r="D418" t="str">
        <f>IF($O418="","",VLOOKUP($O418,'Dept Head vs YTD group'!$A$5:$M$500,5,FALSE))</f>
        <v/>
      </c>
      <c r="E418" t="str">
        <f>IF($O418="","",VLOOKUP($O418,'Dept Head vs YTD group'!$A$5:$M$500,6,FALSE))</f>
        <v/>
      </c>
      <c r="F418" t="str">
        <f>IF($O418="","",VLOOKUP($O418,'Dept Head vs YTD group'!$A$5:$M$500,7,FALSE))</f>
        <v/>
      </c>
      <c r="G418" s="10" t="str">
        <f>IF($O418="","",VLOOKUP($O418,'Dept Head vs YTD group'!$A$5:$M$500,8,FALSE))</f>
        <v/>
      </c>
      <c r="H418" s="10" t="str">
        <f>IF($O418="","",VLOOKUP($O418,'Dept Head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IF($O419="","",VLOOKUP($O419,'Dept Head vs YTD group'!$A$5:$M$500,2,FALSE))</f>
        <v/>
      </c>
      <c r="B419" t="str">
        <f>IF($O419="","",VLOOKUP($O419,'Dept Head vs YTD group'!$A$5:$M$500,3,FALSE))</f>
        <v/>
      </c>
      <c r="C419" t="str">
        <f>IF($O419="","",VLOOKUP($O419,'Dept Head vs YTD group'!$A$5:$M$500,4,FALSE))</f>
        <v/>
      </c>
      <c r="D419" t="str">
        <f>IF($O419="","",VLOOKUP($O419,'Dept Head vs YTD group'!$A$5:$M$500,5,FALSE))</f>
        <v/>
      </c>
      <c r="E419" t="str">
        <f>IF($O419="","",VLOOKUP($O419,'Dept Head vs YTD group'!$A$5:$M$500,6,FALSE))</f>
        <v/>
      </c>
      <c r="F419" t="str">
        <f>IF($O419="","",VLOOKUP($O419,'Dept Head vs YTD group'!$A$5:$M$500,7,FALSE))</f>
        <v/>
      </c>
      <c r="G419" s="10" t="str">
        <f>IF($O419="","",VLOOKUP($O419,'Dept Head vs YTD group'!$A$5:$M$500,8,FALSE))</f>
        <v/>
      </c>
      <c r="H419" s="10" t="str">
        <f>IF($O419="","",VLOOKUP($O419,'Dept Head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IF($O420="","",VLOOKUP($O420,'Dept Head vs YTD group'!$A$5:$M$500,2,FALSE))</f>
        <v/>
      </c>
      <c r="B420" t="str">
        <f>IF($O420="","",VLOOKUP($O420,'Dept Head vs YTD group'!$A$5:$M$500,3,FALSE))</f>
        <v/>
      </c>
      <c r="C420" t="str">
        <f>IF($O420="","",VLOOKUP($O420,'Dept Head vs YTD group'!$A$5:$M$500,4,FALSE))</f>
        <v/>
      </c>
      <c r="D420" t="str">
        <f>IF($O420="","",VLOOKUP($O420,'Dept Head vs YTD group'!$A$5:$M$500,5,FALSE))</f>
        <v/>
      </c>
      <c r="E420" t="str">
        <f>IF($O420="","",VLOOKUP($O420,'Dept Head vs YTD group'!$A$5:$M$500,6,FALSE))</f>
        <v/>
      </c>
      <c r="F420" t="str">
        <f>IF($O420="","",VLOOKUP($O420,'Dept Head vs YTD group'!$A$5:$M$500,7,FALSE))</f>
        <v/>
      </c>
      <c r="G420" s="10" t="str">
        <f>IF($O420="","",VLOOKUP($O420,'Dept Head vs YTD group'!$A$5:$M$500,8,FALSE))</f>
        <v/>
      </c>
      <c r="H420" s="10" t="str">
        <f>IF($O420="","",VLOOKUP($O420,'Dept Head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IF($O421="","",VLOOKUP($O421,'Dept Head vs YTD group'!$A$5:$M$500,2,FALSE))</f>
        <v/>
      </c>
      <c r="B421" t="str">
        <f>IF($O421="","",VLOOKUP($O421,'Dept Head vs YTD group'!$A$5:$M$500,3,FALSE))</f>
        <v/>
      </c>
      <c r="C421" t="str">
        <f>IF($O421="","",VLOOKUP($O421,'Dept Head vs YTD group'!$A$5:$M$500,4,FALSE))</f>
        <v/>
      </c>
      <c r="D421" t="str">
        <f>IF($O421="","",VLOOKUP($O421,'Dept Head vs YTD group'!$A$5:$M$500,5,FALSE))</f>
        <v/>
      </c>
      <c r="E421" t="str">
        <f>IF($O421="","",VLOOKUP($O421,'Dept Head vs YTD group'!$A$5:$M$500,6,FALSE))</f>
        <v/>
      </c>
      <c r="F421" t="str">
        <f>IF($O421="","",VLOOKUP($O421,'Dept Head vs YTD group'!$A$5:$M$500,7,FALSE))</f>
        <v/>
      </c>
      <c r="G421" s="10" t="str">
        <f>IF($O421="","",VLOOKUP($O421,'Dept Head vs YTD group'!$A$5:$M$500,8,FALSE))</f>
        <v/>
      </c>
      <c r="H421" s="10" t="str">
        <f>IF($O421="","",VLOOKUP($O421,'Dept Head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IF($O422="","",VLOOKUP($O422,'Dept Head vs YTD group'!$A$5:$M$500,2,FALSE))</f>
        <v/>
      </c>
      <c r="B422" t="str">
        <f>IF($O422="","",VLOOKUP($O422,'Dept Head vs YTD group'!$A$5:$M$500,3,FALSE))</f>
        <v/>
      </c>
      <c r="C422" t="str">
        <f>IF($O422="","",VLOOKUP($O422,'Dept Head vs YTD group'!$A$5:$M$500,4,FALSE))</f>
        <v/>
      </c>
      <c r="D422" t="str">
        <f>IF($O422="","",VLOOKUP($O422,'Dept Head vs YTD group'!$A$5:$M$500,5,FALSE))</f>
        <v/>
      </c>
      <c r="E422" t="str">
        <f>IF($O422="","",VLOOKUP($O422,'Dept Head vs YTD group'!$A$5:$M$500,6,FALSE))</f>
        <v/>
      </c>
      <c r="F422" t="str">
        <f>IF($O422="","",VLOOKUP($O422,'Dept Head vs YTD group'!$A$5:$M$500,7,FALSE))</f>
        <v/>
      </c>
      <c r="G422" s="10" t="str">
        <f>IF($O422="","",VLOOKUP($O422,'Dept Head vs YTD group'!$A$5:$M$500,8,FALSE))</f>
        <v/>
      </c>
      <c r="H422" s="10" t="str">
        <f>IF($O422="","",VLOOKUP($O422,'Dept Head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IF($O423="","",VLOOKUP($O423,'Dept Head vs YTD group'!$A$5:$M$500,2,FALSE))</f>
        <v/>
      </c>
      <c r="B423" t="str">
        <f>IF($O423="","",VLOOKUP($O423,'Dept Head vs YTD group'!$A$5:$M$500,3,FALSE))</f>
        <v/>
      </c>
      <c r="C423" t="str">
        <f>IF($O423="","",VLOOKUP($O423,'Dept Head vs YTD group'!$A$5:$M$500,4,FALSE))</f>
        <v/>
      </c>
      <c r="D423" t="str">
        <f>IF($O423="","",VLOOKUP($O423,'Dept Head vs YTD group'!$A$5:$M$500,5,FALSE))</f>
        <v/>
      </c>
      <c r="E423" t="str">
        <f>IF($O423="","",VLOOKUP($O423,'Dept Head vs YTD group'!$A$5:$M$500,6,FALSE))</f>
        <v/>
      </c>
      <c r="F423" t="str">
        <f>IF($O423="","",VLOOKUP($O423,'Dept Head vs YTD group'!$A$5:$M$500,7,FALSE))</f>
        <v/>
      </c>
      <c r="G423" s="10" t="str">
        <f>IF($O423="","",VLOOKUP($O423,'Dept Head vs YTD group'!$A$5:$M$500,8,FALSE))</f>
        <v/>
      </c>
      <c r="H423" s="10" t="str">
        <f>IF($O423="","",VLOOKUP($O423,'Dept Head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IF($O424="","",VLOOKUP($O424,'Dept Head vs YTD group'!$A$5:$M$500,2,FALSE))</f>
        <v/>
      </c>
      <c r="B424" t="str">
        <f>IF($O424="","",VLOOKUP($O424,'Dept Head vs YTD group'!$A$5:$M$500,3,FALSE))</f>
        <v/>
      </c>
      <c r="C424" t="str">
        <f>IF($O424="","",VLOOKUP($O424,'Dept Head vs YTD group'!$A$5:$M$500,4,FALSE))</f>
        <v/>
      </c>
      <c r="D424" t="str">
        <f>IF($O424="","",VLOOKUP($O424,'Dept Head vs YTD group'!$A$5:$M$500,5,FALSE))</f>
        <v/>
      </c>
      <c r="E424" t="str">
        <f>IF($O424="","",VLOOKUP($O424,'Dept Head vs YTD group'!$A$5:$M$500,6,FALSE))</f>
        <v/>
      </c>
      <c r="F424" t="str">
        <f>IF($O424="","",VLOOKUP($O424,'Dept Head vs YTD group'!$A$5:$M$500,7,FALSE))</f>
        <v/>
      </c>
      <c r="G424" s="10" t="str">
        <f>IF($O424="","",VLOOKUP($O424,'Dept Head vs YTD group'!$A$5:$M$500,8,FALSE))</f>
        <v/>
      </c>
      <c r="H424" s="10" t="str">
        <f>IF($O424="","",VLOOKUP($O424,'Dept Head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IF($O425="","",VLOOKUP($O425,'Dept Head vs YTD group'!$A$5:$M$500,2,FALSE))</f>
        <v/>
      </c>
      <c r="B425" t="str">
        <f>IF($O425="","",VLOOKUP($O425,'Dept Head vs YTD group'!$A$5:$M$500,3,FALSE))</f>
        <v/>
      </c>
      <c r="C425" t="str">
        <f>IF($O425="","",VLOOKUP($O425,'Dept Head vs YTD group'!$A$5:$M$500,4,FALSE))</f>
        <v/>
      </c>
      <c r="D425" t="str">
        <f>IF($O425="","",VLOOKUP($O425,'Dept Head vs YTD group'!$A$5:$M$500,5,FALSE))</f>
        <v/>
      </c>
      <c r="E425" t="str">
        <f>IF($O425="","",VLOOKUP($O425,'Dept Head vs YTD group'!$A$5:$M$500,6,FALSE))</f>
        <v/>
      </c>
      <c r="F425" t="str">
        <f>IF($O425="","",VLOOKUP($O425,'Dept Head vs YTD group'!$A$5:$M$500,7,FALSE))</f>
        <v/>
      </c>
      <c r="G425" s="10" t="str">
        <f>IF($O425="","",VLOOKUP($O425,'Dept Head vs YTD group'!$A$5:$M$500,8,FALSE))</f>
        <v/>
      </c>
      <c r="H425" s="10" t="str">
        <f>IF($O425="","",VLOOKUP($O425,'Dept Head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IF($O426="","",VLOOKUP($O426,'Dept Head vs YTD group'!$A$5:$M$500,2,FALSE))</f>
        <v/>
      </c>
      <c r="B426" t="str">
        <f>IF($O426="","",VLOOKUP($O426,'Dept Head vs YTD group'!$A$5:$M$500,3,FALSE))</f>
        <v/>
      </c>
      <c r="C426" t="str">
        <f>IF($O426="","",VLOOKUP($O426,'Dept Head vs YTD group'!$A$5:$M$500,4,FALSE))</f>
        <v/>
      </c>
      <c r="D426" t="str">
        <f>IF($O426="","",VLOOKUP($O426,'Dept Head vs YTD group'!$A$5:$M$500,5,FALSE))</f>
        <v/>
      </c>
      <c r="E426" t="str">
        <f>IF($O426="","",VLOOKUP($O426,'Dept Head vs YTD group'!$A$5:$M$500,6,FALSE))</f>
        <v/>
      </c>
      <c r="F426" t="str">
        <f>IF($O426="","",VLOOKUP($O426,'Dept Head vs YTD group'!$A$5:$M$500,7,FALSE))</f>
        <v/>
      </c>
      <c r="G426" s="10" t="str">
        <f>IF($O426="","",VLOOKUP($O426,'Dept Head vs YTD group'!$A$5:$M$500,8,FALSE))</f>
        <v/>
      </c>
      <c r="H426" s="10" t="str">
        <f>IF($O426="","",VLOOKUP($O426,'Dept Head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IF($O427="","",VLOOKUP($O427,'Dept Head vs YTD group'!$A$5:$M$500,2,FALSE))</f>
        <v/>
      </c>
      <c r="B427" t="str">
        <f>IF($O427="","",VLOOKUP($O427,'Dept Head vs YTD group'!$A$5:$M$500,3,FALSE))</f>
        <v/>
      </c>
      <c r="C427" t="str">
        <f>IF($O427="","",VLOOKUP($O427,'Dept Head vs YTD group'!$A$5:$M$500,4,FALSE))</f>
        <v/>
      </c>
      <c r="D427" t="str">
        <f>IF($O427="","",VLOOKUP($O427,'Dept Head vs YTD group'!$A$5:$M$500,5,FALSE))</f>
        <v/>
      </c>
      <c r="E427" t="str">
        <f>IF($O427="","",VLOOKUP($O427,'Dept Head vs YTD group'!$A$5:$M$500,6,FALSE))</f>
        <v/>
      </c>
      <c r="F427" t="str">
        <f>IF($O427="","",VLOOKUP($O427,'Dept Head vs YTD group'!$A$5:$M$500,7,FALSE))</f>
        <v/>
      </c>
      <c r="G427" s="10" t="str">
        <f>IF($O427="","",VLOOKUP($O427,'Dept Head vs YTD group'!$A$5:$M$500,8,FALSE))</f>
        <v/>
      </c>
      <c r="H427" s="10" t="str">
        <f>IF($O427="","",VLOOKUP($O427,'Dept Head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IF($O428="","",VLOOKUP($O428,'Dept Head vs YTD group'!$A$5:$M$500,2,FALSE))</f>
        <v/>
      </c>
      <c r="B428" t="str">
        <f>IF($O428="","",VLOOKUP($O428,'Dept Head vs YTD group'!$A$5:$M$500,3,FALSE))</f>
        <v/>
      </c>
      <c r="C428" t="str">
        <f>IF($O428="","",VLOOKUP($O428,'Dept Head vs YTD group'!$A$5:$M$500,4,FALSE))</f>
        <v/>
      </c>
      <c r="D428" t="str">
        <f>IF($O428="","",VLOOKUP($O428,'Dept Head vs YTD group'!$A$5:$M$500,5,FALSE))</f>
        <v/>
      </c>
      <c r="E428" t="str">
        <f>IF($O428="","",VLOOKUP($O428,'Dept Head vs YTD group'!$A$5:$M$500,6,FALSE))</f>
        <v/>
      </c>
      <c r="F428" t="str">
        <f>IF($O428="","",VLOOKUP($O428,'Dept Head vs YTD group'!$A$5:$M$500,7,FALSE))</f>
        <v/>
      </c>
      <c r="G428" s="10" t="str">
        <f>IF($O428="","",VLOOKUP($O428,'Dept Head vs YTD group'!$A$5:$M$500,8,FALSE))</f>
        <v/>
      </c>
      <c r="H428" s="10" t="str">
        <f>IF($O428="","",VLOOKUP($O428,'Dept Head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IF($O429="","",VLOOKUP($O429,'Dept Head vs YTD group'!$A$5:$M$500,2,FALSE))</f>
        <v/>
      </c>
      <c r="B429" t="str">
        <f>IF($O429="","",VLOOKUP($O429,'Dept Head vs YTD group'!$A$5:$M$500,3,FALSE))</f>
        <v/>
      </c>
      <c r="C429" t="str">
        <f>IF($O429="","",VLOOKUP($O429,'Dept Head vs YTD group'!$A$5:$M$500,4,FALSE))</f>
        <v/>
      </c>
      <c r="D429" t="str">
        <f>IF($O429="","",VLOOKUP($O429,'Dept Head vs YTD group'!$A$5:$M$500,5,FALSE))</f>
        <v/>
      </c>
      <c r="E429" t="str">
        <f>IF($O429="","",VLOOKUP($O429,'Dept Head vs YTD group'!$A$5:$M$500,6,FALSE))</f>
        <v/>
      </c>
      <c r="F429" t="str">
        <f>IF($O429="","",VLOOKUP($O429,'Dept Head vs YTD group'!$A$5:$M$500,7,FALSE))</f>
        <v/>
      </c>
      <c r="G429" s="10" t="str">
        <f>IF($O429="","",VLOOKUP($O429,'Dept Head vs YTD group'!$A$5:$M$500,8,FALSE))</f>
        <v/>
      </c>
      <c r="H429" s="10" t="str">
        <f>IF($O429="","",VLOOKUP($O429,'Dept Head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IF($O430="","",VLOOKUP($O430,'Dept Head vs YTD group'!$A$5:$M$500,2,FALSE))</f>
        <v/>
      </c>
      <c r="B430" t="str">
        <f>IF($O430="","",VLOOKUP($O430,'Dept Head vs YTD group'!$A$5:$M$500,3,FALSE))</f>
        <v/>
      </c>
      <c r="C430" t="str">
        <f>IF($O430="","",VLOOKUP($O430,'Dept Head vs YTD group'!$A$5:$M$500,4,FALSE))</f>
        <v/>
      </c>
      <c r="D430" t="str">
        <f>IF($O430="","",VLOOKUP($O430,'Dept Head vs YTD group'!$A$5:$M$500,5,FALSE))</f>
        <v/>
      </c>
      <c r="E430" t="str">
        <f>IF($O430="","",VLOOKUP($O430,'Dept Head vs YTD group'!$A$5:$M$500,6,FALSE))</f>
        <v/>
      </c>
      <c r="F430" t="str">
        <f>IF($O430="","",VLOOKUP($O430,'Dept Head vs YTD group'!$A$5:$M$500,7,FALSE))</f>
        <v/>
      </c>
      <c r="G430" s="10" t="str">
        <f>IF($O430="","",VLOOKUP($O430,'Dept Head vs YTD group'!$A$5:$M$500,8,FALSE))</f>
        <v/>
      </c>
      <c r="H430" s="10" t="str">
        <f>IF($O430="","",VLOOKUP($O430,'Dept Head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IF($O431="","",VLOOKUP($O431,'Dept Head vs YTD group'!$A$5:$M$500,2,FALSE))</f>
        <v/>
      </c>
      <c r="B431" t="str">
        <f>IF($O431="","",VLOOKUP($O431,'Dept Head vs YTD group'!$A$5:$M$500,3,FALSE))</f>
        <v/>
      </c>
      <c r="C431" t="str">
        <f>IF($O431="","",VLOOKUP($O431,'Dept Head vs YTD group'!$A$5:$M$500,4,FALSE))</f>
        <v/>
      </c>
      <c r="D431" t="str">
        <f>IF($O431="","",VLOOKUP($O431,'Dept Head vs YTD group'!$A$5:$M$500,5,FALSE))</f>
        <v/>
      </c>
      <c r="E431" t="str">
        <f>IF($O431="","",VLOOKUP($O431,'Dept Head vs YTD group'!$A$5:$M$500,6,FALSE))</f>
        <v/>
      </c>
      <c r="F431" t="str">
        <f>IF($O431="","",VLOOKUP($O431,'Dept Head vs YTD group'!$A$5:$M$500,7,FALSE))</f>
        <v/>
      </c>
      <c r="G431" s="10" t="str">
        <f>IF($O431="","",VLOOKUP($O431,'Dept Head vs YTD group'!$A$5:$M$500,8,FALSE))</f>
        <v/>
      </c>
      <c r="H431" s="10" t="str">
        <f>IF($O431="","",VLOOKUP($O431,'Dept Head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IF($O432="","",VLOOKUP($O432,'Dept Head vs YTD group'!$A$5:$M$500,2,FALSE))</f>
        <v/>
      </c>
      <c r="B432" t="str">
        <f>IF($O432="","",VLOOKUP($O432,'Dept Head vs YTD group'!$A$5:$M$500,3,FALSE))</f>
        <v/>
      </c>
      <c r="C432" t="str">
        <f>IF($O432="","",VLOOKUP($O432,'Dept Head vs YTD group'!$A$5:$M$500,4,FALSE))</f>
        <v/>
      </c>
      <c r="D432" t="str">
        <f>IF($O432="","",VLOOKUP($O432,'Dept Head vs YTD group'!$A$5:$M$500,5,FALSE))</f>
        <v/>
      </c>
      <c r="E432" t="str">
        <f>IF($O432="","",VLOOKUP($O432,'Dept Head vs YTD group'!$A$5:$M$500,6,FALSE))</f>
        <v/>
      </c>
      <c r="F432" t="str">
        <f>IF($O432="","",VLOOKUP($O432,'Dept Head vs YTD group'!$A$5:$M$500,7,FALSE))</f>
        <v/>
      </c>
      <c r="G432" s="10" t="str">
        <f>IF($O432="","",VLOOKUP($O432,'Dept Head vs YTD group'!$A$5:$M$500,8,FALSE))</f>
        <v/>
      </c>
      <c r="H432" s="10" t="str">
        <f>IF($O432="","",VLOOKUP($O432,'Dept Head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IF($O433="","",VLOOKUP($O433,'Dept Head vs YTD group'!$A$5:$M$500,2,FALSE))</f>
        <v/>
      </c>
      <c r="B433" t="str">
        <f>IF($O433="","",VLOOKUP($O433,'Dept Head vs YTD group'!$A$5:$M$500,3,FALSE))</f>
        <v/>
      </c>
      <c r="C433" t="str">
        <f>IF($O433="","",VLOOKUP($O433,'Dept Head vs YTD group'!$A$5:$M$500,4,FALSE))</f>
        <v/>
      </c>
      <c r="D433" t="str">
        <f>IF($O433="","",VLOOKUP($O433,'Dept Head vs YTD group'!$A$5:$M$500,5,FALSE))</f>
        <v/>
      </c>
      <c r="E433" t="str">
        <f>IF($O433="","",VLOOKUP($O433,'Dept Head vs YTD group'!$A$5:$M$500,6,FALSE))</f>
        <v/>
      </c>
      <c r="F433" t="str">
        <f>IF($O433="","",VLOOKUP($O433,'Dept Head vs YTD group'!$A$5:$M$500,7,FALSE))</f>
        <v/>
      </c>
      <c r="G433" s="10" t="str">
        <f>IF($O433="","",VLOOKUP($O433,'Dept Head vs YTD group'!$A$5:$M$500,8,FALSE))</f>
        <v/>
      </c>
      <c r="H433" s="10" t="str">
        <f>IF($O433="","",VLOOKUP($O433,'Dept Head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IF($O434="","",VLOOKUP($O434,'Dept Head vs YTD group'!$A$5:$M$500,2,FALSE))</f>
        <v/>
      </c>
      <c r="B434" t="str">
        <f>IF($O434="","",VLOOKUP($O434,'Dept Head vs YTD group'!$A$5:$M$500,3,FALSE))</f>
        <v/>
      </c>
      <c r="C434" t="str">
        <f>IF($O434="","",VLOOKUP($O434,'Dept Head vs YTD group'!$A$5:$M$500,4,FALSE))</f>
        <v/>
      </c>
      <c r="D434" t="str">
        <f>IF($O434="","",VLOOKUP($O434,'Dept Head vs YTD group'!$A$5:$M$500,5,FALSE))</f>
        <v/>
      </c>
      <c r="E434" t="str">
        <f>IF($O434="","",VLOOKUP($O434,'Dept Head vs YTD group'!$A$5:$M$500,6,FALSE))</f>
        <v/>
      </c>
      <c r="F434" t="str">
        <f>IF($O434="","",VLOOKUP($O434,'Dept Head vs YTD group'!$A$5:$M$500,7,FALSE))</f>
        <v/>
      </c>
      <c r="G434" s="10" t="str">
        <f>IF($O434="","",VLOOKUP($O434,'Dept Head vs YTD group'!$A$5:$M$500,8,FALSE))</f>
        <v/>
      </c>
      <c r="H434" s="10" t="str">
        <f>IF($O434="","",VLOOKUP($O434,'Dept Head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IF($O435="","",VLOOKUP($O435,'Dept Head vs YTD group'!$A$5:$M$500,2,FALSE))</f>
        <v/>
      </c>
      <c r="B435" t="str">
        <f>IF($O435="","",VLOOKUP($O435,'Dept Head vs YTD group'!$A$5:$M$500,3,FALSE))</f>
        <v/>
      </c>
      <c r="C435" t="str">
        <f>IF($O435="","",VLOOKUP($O435,'Dept Head vs YTD group'!$A$5:$M$500,4,FALSE))</f>
        <v/>
      </c>
      <c r="D435" t="str">
        <f>IF($O435="","",VLOOKUP($O435,'Dept Head vs YTD group'!$A$5:$M$500,5,FALSE))</f>
        <v/>
      </c>
      <c r="E435" t="str">
        <f>IF($O435="","",VLOOKUP($O435,'Dept Head vs YTD group'!$A$5:$M$500,6,FALSE))</f>
        <v/>
      </c>
      <c r="F435" t="str">
        <f>IF($O435="","",VLOOKUP($O435,'Dept Head vs YTD group'!$A$5:$M$500,7,FALSE))</f>
        <v/>
      </c>
      <c r="G435" s="10" t="str">
        <f>IF($O435="","",VLOOKUP($O435,'Dept Head vs YTD group'!$A$5:$M$500,8,FALSE))</f>
        <v/>
      </c>
      <c r="H435" s="10" t="str">
        <f>IF($O435="","",VLOOKUP($O435,'Dept Head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IF($O436="","",VLOOKUP($O436,'Dept Head vs YTD group'!$A$5:$M$500,2,FALSE))</f>
        <v/>
      </c>
      <c r="B436" t="str">
        <f>IF($O436="","",VLOOKUP($O436,'Dept Head vs YTD group'!$A$5:$M$500,3,FALSE))</f>
        <v/>
      </c>
      <c r="C436" t="str">
        <f>IF($O436="","",VLOOKUP($O436,'Dept Head vs YTD group'!$A$5:$M$500,4,FALSE))</f>
        <v/>
      </c>
      <c r="D436" t="str">
        <f>IF($O436="","",VLOOKUP($O436,'Dept Head vs YTD group'!$A$5:$M$500,5,FALSE))</f>
        <v/>
      </c>
      <c r="E436" t="str">
        <f>IF($O436="","",VLOOKUP($O436,'Dept Head vs YTD group'!$A$5:$M$500,6,FALSE))</f>
        <v/>
      </c>
      <c r="F436" t="str">
        <f>IF($O436="","",VLOOKUP($O436,'Dept Head vs YTD group'!$A$5:$M$500,7,FALSE))</f>
        <v/>
      </c>
      <c r="G436" s="10" t="str">
        <f>IF($O436="","",VLOOKUP($O436,'Dept Head vs YTD group'!$A$5:$M$500,8,FALSE))</f>
        <v/>
      </c>
      <c r="H436" s="10" t="str">
        <f>IF($O436="","",VLOOKUP($O436,'Dept Head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IF($O437="","",VLOOKUP($O437,'Dept Head vs YTD group'!$A$5:$M$500,2,FALSE))</f>
        <v/>
      </c>
      <c r="B437" t="str">
        <f>IF($O437="","",VLOOKUP($O437,'Dept Head vs YTD group'!$A$5:$M$500,3,FALSE))</f>
        <v/>
      </c>
      <c r="C437" t="str">
        <f>IF($O437="","",VLOOKUP($O437,'Dept Head vs YTD group'!$A$5:$M$500,4,FALSE))</f>
        <v/>
      </c>
      <c r="D437" t="str">
        <f>IF($O437="","",VLOOKUP($O437,'Dept Head vs YTD group'!$A$5:$M$500,5,FALSE))</f>
        <v/>
      </c>
      <c r="E437" t="str">
        <f>IF($O437="","",VLOOKUP($O437,'Dept Head vs YTD group'!$A$5:$M$500,6,FALSE))</f>
        <v/>
      </c>
      <c r="F437" t="str">
        <f>IF($O437="","",VLOOKUP($O437,'Dept Head vs YTD group'!$A$5:$M$500,7,FALSE))</f>
        <v/>
      </c>
      <c r="G437" s="10" t="str">
        <f>IF($O437="","",VLOOKUP($O437,'Dept Head vs YTD group'!$A$5:$M$500,8,FALSE))</f>
        <v/>
      </c>
      <c r="H437" s="10" t="str">
        <f>IF($O437="","",VLOOKUP($O437,'Dept Head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IF($O438="","",VLOOKUP($O438,'Dept Head vs YTD group'!$A$5:$M$500,2,FALSE))</f>
        <v/>
      </c>
      <c r="B438" t="str">
        <f>IF($O438="","",VLOOKUP($O438,'Dept Head vs YTD group'!$A$5:$M$500,3,FALSE))</f>
        <v/>
      </c>
      <c r="C438" t="str">
        <f>IF($O438="","",VLOOKUP($O438,'Dept Head vs YTD group'!$A$5:$M$500,4,FALSE))</f>
        <v/>
      </c>
      <c r="D438" t="str">
        <f>IF($O438="","",VLOOKUP($O438,'Dept Head vs YTD group'!$A$5:$M$500,5,FALSE))</f>
        <v/>
      </c>
      <c r="E438" t="str">
        <f>IF($O438="","",VLOOKUP($O438,'Dept Head vs YTD group'!$A$5:$M$500,6,FALSE))</f>
        <v/>
      </c>
      <c r="F438" t="str">
        <f>IF($O438="","",VLOOKUP($O438,'Dept Head vs YTD group'!$A$5:$M$500,7,FALSE))</f>
        <v/>
      </c>
      <c r="G438" s="10" t="str">
        <f>IF($O438="","",VLOOKUP($O438,'Dept Head vs YTD group'!$A$5:$M$500,8,FALSE))</f>
        <v/>
      </c>
      <c r="H438" s="10" t="str">
        <f>IF($O438="","",VLOOKUP($O438,'Dept Head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IF($O439="","",VLOOKUP($O439,'Dept Head vs YTD group'!$A$5:$M$500,2,FALSE))</f>
        <v/>
      </c>
      <c r="B439" t="str">
        <f>IF($O439="","",VLOOKUP($O439,'Dept Head vs YTD group'!$A$5:$M$500,3,FALSE))</f>
        <v/>
      </c>
      <c r="C439" t="str">
        <f>IF($O439="","",VLOOKUP($O439,'Dept Head vs YTD group'!$A$5:$M$500,4,FALSE))</f>
        <v/>
      </c>
      <c r="D439" t="str">
        <f>IF($O439="","",VLOOKUP($O439,'Dept Head vs YTD group'!$A$5:$M$500,5,FALSE))</f>
        <v/>
      </c>
      <c r="E439" t="str">
        <f>IF($O439="","",VLOOKUP($O439,'Dept Head vs YTD group'!$A$5:$M$500,6,FALSE))</f>
        <v/>
      </c>
      <c r="F439" t="str">
        <f>IF($O439="","",VLOOKUP($O439,'Dept Head vs YTD group'!$A$5:$M$500,7,FALSE))</f>
        <v/>
      </c>
      <c r="G439" s="10" t="str">
        <f>IF($O439="","",VLOOKUP($O439,'Dept Head vs YTD group'!$A$5:$M$500,8,FALSE))</f>
        <v/>
      </c>
      <c r="H439" s="10" t="str">
        <f>IF($O439="","",VLOOKUP($O439,'Dept Head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IF($O440="","",VLOOKUP($O440,'Dept Head vs YTD group'!$A$5:$M$500,2,FALSE))</f>
        <v/>
      </c>
      <c r="B440" t="str">
        <f>IF($O440="","",VLOOKUP($O440,'Dept Head vs YTD group'!$A$5:$M$500,3,FALSE))</f>
        <v/>
      </c>
      <c r="C440" t="str">
        <f>IF($O440="","",VLOOKUP($O440,'Dept Head vs YTD group'!$A$5:$M$500,4,FALSE))</f>
        <v/>
      </c>
      <c r="D440" t="str">
        <f>IF($O440="","",VLOOKUP($O440,'Dept Head vs YTD group'!$A$5:$M$500,5,FALSE))</f>
        <v/>
      </c>
      <c r="E440" t="str">
        <f>IF($O440="","",VLOOKUP($O440,'Dept Head vs YTD group'!$A$5:$M$500,6,FALSE))</f>
        <v/>
      </c>
      <c r="F440" t="str">
        <f>IF($O440="","",VLOOKUP($O440,'Dept Head vs YTD group'!$A$5:$M$500,7,FALSE))</f>
        <v/>
      </c>
      <c r="G440" s="10" t="str">
        <f>IF($O440="","",VLOOKUP($O440,'Dept Head vs YTD group'!$A$5:$M$500,8,FALSE))</f>
        <v/>
      </c>
      <c r="H440" s="10" t="str">
        <f>IF($O440="","",VLOOKUP($O440,'Dept Head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IF($O441="","",VLOOKUP($O441,'Dept Head vs YTD group'!$A$5:$M$500,2,FALSE))</f>
        <v/>
      </c>
      <c r="B441" t="str">
        <f>IF($O441="","",VLOOKUP($O441,'Dept Head vs YTD group'!$A$5:$M$500,3,FALSE))</f>
        <v/>
      </c>
      <c r="C441" t="str">
        <f>IF($O441="","",VLOOKUP($O441,'Dept Head vs YTD group'!$A$5:$M$500,4,FALSE))</f>
        <v/>
      </c>
      <c r="D441" t="str">
        <f>IF($O441="","",VLOOKUP($O441,'Dept Head vs YTD group'!$A$5:$M$500,5,FALSE))</f>
        <v/>
      </c>
      <c r="E441" t="str">
        <f>IF($O441="","",VLOOKUP($O441,'Dept Head vs YTD group'!$A$5:$M$500,6,FALSE))</f>
        <v/>
      </c>
      <c r="F441" t="str">
        <f>IF($O441="","",VLOOKUP($O441,'Dept Head vs YTD group'!$A$5:$M$500,7,FALSE))</f>
        <v/>
      </c>
      <c r="G441" s="10" t="str">
        <f>IF($O441="","",VLOOKUP($O441,'Dept Head vs YTD group'!$A$5:$M$500,8,FALSE))</f>
        <v/>
      </c>
      <c r="H441" s="10" t="str">
        <f>IF($O441="","",VLOOKUP($O441,'Dept Head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IF($O442="","",VLOOKUP($O442,'Dept Head vs YTD group'!$A$5:$M$500,2,FALSE))</f>
        <v/>
      </c>
      <c r="B442" t="str">
        <f>IF($O442="","",VLOOKUP($O442,'Dept Head vs YTD group'!$A$5:$M$500,3,FALSE))</f>
        <v/>
      </c>
      <c r="C442" t="str">
        <f>IF($O442="","",VLOOKUP($O442,'Dept Head vs YTD group'!$A$5:$M$500,4,FALSE))</f>
        <v/>
      </c>
      <c r="D442" t="str">
        <f>IF($O442="","",VLOOKUP($O442,'Dept Head vs YTD group'!$A$5:$M$500,5,FALSE))</f>
        <v/>
      </c>
      <c r="E442" t="str">
        <f>IF($O442="","",VLOOKUP($O442,'Dept Head vs YTD group'!$A$5:$M$500,6,FALSE))</f>
        <v/>
      </c>
      <c r="F442" t="str">
        <f>IF($O442="","",VLOOKUP($O442,'Dept Head vs YTD group'!$A$5:$M$500,7,FALSE))</f>
        <v/>
      </c>
      <c r="G442" s="10" t="str">
        <f>IF($O442="","",VLOOKUP($O442,'Dept Head vs YTD group'!$A$5:$M$500,8,FALSE))</f>
        <v/>
      </c>
      <c r="H442" s="10" t="str">
        <f>IF($O442="","",VLOOKUP($O442,'Dept Head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IF($O443="","",VLOOKUP($O443,'Dept Head vs YTD group'!$A$5:$M$500,2,FALSE))</f>
        <v/>
      </c>
      <c r="B443" t="str">
        <f>IF($O443="","",VLOOKUP($O443,'Dept Head vs YTD group'!$A$5:$M$500,3,FALSE))</f>
        <v/>
      </c>
      <c r="C443" t="str">
        <f>IF($O443="","",VLOOKUP($O443,'Dept Head vs YTD group'!$A$5:$M$500,4,FALSE))</f>
        <v/>
      </c>
      <c r="D443" t="str">
        <f>IF($O443="","",VLOOKUP($O443,'Dept Head vs YTD group'!$A$5:$M$500,5,FALSE))</f>
        <v/>
      </c>
      <c r="E443" t="str">
        <f>IF($O443="","",VLOOKUP($O443,'Dept Head vs YTD group'!$A$5:$M$500,6,FALSE))</f>
        <v/>
      </c>
      <c r="F443" t="str">
        <f>IF($O443="","",VLOOKUP($O443,'Dept Head vs YTD group'!$A$5:$M$500,7,FALSE))</f>
        <v/>
      </c>
      <c r="G443" s="10" t="str">
        <f>IF($O443="","",VLOOKUP($O443,'Dept Head vs YTD group'!$A$5:$M$500,8,FALSE))</f>
        <v/>
      </c>
      <c r="H443" s="10" t="str">
        <f>IF($O443="","",VLOOKUP($O443,'Dept Head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IF($O444="","",VLOOKUP($O444,'Dept Head vs YTD group'!$A$5:$M$500,2,FALSE))</f>
        <v/>
      </c>
      <c r="B444" t="str">
        <f>IF($O444="","",VLOOKUP($O444,'Dept Head vs YTD group'!$A$5:$M$500,3,FALSE))</f>
        <v/>
      </c>
      <c r="C444" t="str">
        <f>IF($O444="","",VLOOKUP($O444,'Dept Head vs YTD group'!$A$5:$M$500,4,FALSE))</f>
        <v/>
      </c>
      <c r="D444" t="str">
        <f>IF($O444="","",VLOOKUP($O444,'Dept Head vs YTD group'!$A$5:$M$500,5,FALSE))</f>
        <v/>
      </c>
      <c r="E444" t="str">
        <f>IF($O444="","",VLOOKUP($O444,'Dept Head vs YTD group'!$A$5:$M$500,6,FALSE))</f>
        <v/>
      </c>
      <c r="F444" t="str">
        <f>IF($O444="","",VLOOKUP($O444,'Dept Head vs YTD group'!$A$5:$M$500,7,FALSE))</f>
        <v/>
      </c>
      <c r="G444" s="10" t="str">
        <f>IF($O444="","",VLOOKUP($O444,'Dept Head vs YTD group'!$A$5:$M$500,8,FALSE))</f>
        <v/>
      </c>
      <c r="H444" s="10" t="str">
        <f>IF($O444="","",VLOOKUP($O444,'Dept Head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IF($O445="","",VLOOKUP($O445,'Dept Head vs YTD group'!$A$5:$M$500,2,FALSE))</f>
        <v/>
      </c>
      <c r="B445" t="str">
        <f>IF($O445="","",VLOOKUP($O445,'Dept Head vs YTD group'!$A$5:$M$500,3,FALSE))</f>
        <v/>
      </c>
      <c r="C445" t="str">
        <f>IF($O445="","",VLOOKUP($O445,'Dept Head vs YTD group'!$A$5:$M$500,4,FALSE))</f>
        <v/>
      </c>
      <c r="D445" t="str">
        <f>IF($O445="","",VLOOKUP($O445,'Dept Head vs YTD group'!$A$5:$M$500,5,FALSE))</f>
        <v/>
      </c>
      <c r="E445" t="str">
        <f>IF($O445="","",VLOOKUP($O445,'Dept Head vs YTD group'!$A$5:$M$500,6,FALSE))</f>
        <v/>
      </c>
      <c r="F445" t="str">
        <f>IF($O445="","",VLOOKUP($O445,'Dept Head vs YTD group'!$A$5:$M$500,7,FALSE))</f>
        <v/>
      </c>
      <c r="G445" s="10" t="str">
        <f>IF($O445="","",VLOOKUP($O445,'Dept Head vs YTD group'!$A$5:$M$500,8,FALSE))</f>
        <v/>
      </c>
      <c r="H445" s="10" t="str">
        <f>IF($O445="","",VLOOKUP($O445,'Dept Head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IF($O446="","",VLOOKUP($O446,'Dept Head vs YTD group'!$A$5:$M$500,2,FALSE))</f>
        <v/>
      </c>
      <c r="B446" t="str">
        <f>IF($O446="","",VLOOKUP($O446,'Dept Head vs YTD group'!$A$5:$M$500,3,FALSE))</f>
        <v/>
      </c>
      <c r="C446" t="str">
        <f>IF($O446="","",VLOOKUP($O446,'Dept Head vs YTD group'!$A$5:$M$500,4,FALSE))</f>
        <v/>
      </c>
      <c r="D446" t="str">
        <f>IF($O446="","",VLOOKUP($O446,'Dept Head vs YTD group'!$A$5:$M$500,5,FALSE))</f>
        <v/>
      </c>
      <c r="E446" t="str">
        <f>IF($O446="","",VLOOKUP($O446,'Dept Head vs YTD group'!$A$5:$M$500,6,FALSE))</f>
        <v/>
      </c>
      <c r="F446" t="str">
        <f>IF($O446="","",VLOOKUP($O446,'Dept Head vs YTD group'!$A$5:$M$500,7,FALSE))</f>
        <v/>
      </c>
      <c r="G446" s="10" t="str">
        <f>IF($O446="","",VLOOKUP($O446,'Dept Head vs YTD group'!$A$5:$M$500,8,FALSE))</f>
        <v/>
      </c>
      <c r="H446" s="10" t="str">
        <f>IF($O446="","",VLOOKUP($O446,'Dept Head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IF($O447="","",VLOOKUP($O447,'Dept Head vs YTD group'!$A$5:$M$500,2,FALSE))</f>
        <v/>
      </c>
      <c r="B447" t="str">
        <f>IF($O447="","",VLOOKUP($O447,'Dept Head vs YTD group'!$A$5:$M$500,3,FALSE))</f>
        <v/>
      </c>
      <c r="C447" t="str">
        <f>IF($O447="","",VLOOKUP($O447,'Dept Head vs YTD group'!$A$5:$M$500,4,FALSE))</f>
        <v/>
      </c>
      <c r="D447" t="str">
        <f>IF($O447="","",VLOOKUP($O447,'Dept Head vs YTD group'!$A$5:$M$500,5,FALSE))</f>
        <v/>
      </c>
      <c r="E447" t="str">
        <f>IF($O447="","",VLOOKUP($O447,'Dept Head vs YTD group'!$A$5:$M$500,6,FALSE))</f>
        <v/>
      </c>
      <c r="F447" t="str">
        <f>IF($O447="","",VLOOKUP($O447,'Dept Head vs YTD group'!$A$5:$M$500,7,FALSE))</f>
        <v/>
      </c>
      <c r="G447" s="10" t="str">
        <f>IF($O447="","",VLOOKUP($O447,'Dept Head vs YTD group'!$A$5:$M$500,8,FALSE))</f>
        <v/>
      </c>
      <c r="H447" s="10" t="str">
        <f>IF($O447="","",VLOOKUP($O447,'Dept Head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IF($O448="","",VLOOKUP($O448,'Dept Head vs YTD group'!$A$5:$M$500,2,FALSE))</f>
        <v/>
      </c>
      <c r="B448" t="str">
        <f>IF($O448="","",VLOOKUP($O448,'Dept Head vs YTD group'!$A$5:$M$500,3,FALSE))</f>
        <v/>
      </c>
      <c r="C448" t="str">
        <f>IF($O448="","",VLOOKUP($O448,'Dept Head vs YTD group'!$A$5:$M$500,4,FALSE))</f>
        <v/>
      </c>
      <c r="D448" t="str">
        <f>IF($O448="","",VLOOKUP($O448,'Dept Head vs YTD group'!$A$5:$M$500,5,FALSE))</f>
        <v/>
      </c>
      <c r="E448" t="str">
        <f>IF($O448="","",VLOOKUP($O448,'Dept Head vs YTD group'!$A$5:$M$500,6,FALSE))</f>
        <v/>
      </c>
      <c r="F448" t="str">
        <f>IF($O448="","",VLOOKUP($O448,'Dept Head vs YTD group'!$A$5:$M$500,7,FALSE))</f>
        <v/>
      </c>
      <c r="G448" s="10" t="str">
        <f>IF($O448="","",VLOOKUP($O448,'Dept Head vs YTD group'!$A$5:$M$500,8,FALSE))</f>
        <v/>
      </c>
      <c r="H448" s="10" t="str">
        <f>IF($O448="","",VLOOKUP($O448,'Dept Head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IF($O449="","",VLOOKUP($O449,'Dept Head vs YTD group'!$A$5:$M$500,2,FALSE))</f>
        <v/>
      </c>
      <c r="B449" t="str">
        <f>IF($O449="","",VLOOKUP($O449,'Dept Head vs YTD group'!$A$5:$M$500,3,FALSE))</f>
        <v/>
      </c>
      <c r="C449" t="str">
        <f>IF($O449="","",VLOOKUP($O449,'Dept Head vs YTD group'!$A$5:$M$500,4,FALSE))</f>
        <v/>
      </c>
      <c r="D449" t="str">
        <f>IF($O449="","",VLOOKUP($O449,'Dept Head vs YTD group'!$A$5:$M$500,5,FALSE))</f>
        <v/>
      </c>
      <c r="E449" t="str">
        <f>IF($O449="","",VLOOKUP($O449,'Dept Head vs YTD group'!$A$5:$M$500,6,FALSE))</f>
        <v/>
      </c>
      <c r="F449" t="str">
        <f>IF($O449="","",VLOOKUP($O449,'Dept Head vs YTD group'!$A$5:$M$500,7,FALSE))</f>
        <v/>
      </c>
      <c r="G449" s="10" t="str">
        <f>IF($O449="","",VLOOKUP($O449,'Dept Head vs YTD group'!$A$5:$M$500,8,FALSE))</f>
        <v/>
      </c>
      <c r="H449" s="10" t="str">
        <f>IF($O449="","",VLOOKUP($O449,'Dept Head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IF($O450="","",VLOOKUP($O450,'Dept Head vs YTD group'!$A$5:$M$500,2,FALSE))</f>
        <v/>
      </c>
      <c r="B450" t="str">
        <f>IF($O450="","",VLOOKUP($O450,'Dept Head vs YTD group'!$A$5:$M$500,3,FALSE))</f>
        <v/>
      </c>
      <c r="C450" t="str">
        <f>IF($O450="","",VLOOKUP($O450,'Dept Head vs YTD group'!$A$5:$M$500,4,FALSE))</f>
        <v/>
      </c>
      <c r="D450" t="str">
        <f>IF($O450="","",VLOOKUP($O450,'Dept Head vs YTD group'!$A$5:$M$500,5,FALSE))</f>
        <v/>
      </c>
      <c r="E450" t="str">
        <f>IF($O450="","",VLOOKUP($O450,'Dept Head vs YTD group'!$A$5:$M$500,6,FALSE))</f>
        <v/>
      </c>
      <c r="F450" t="str">
        <f>IF($O450="","",VLOOKUP($O450,'Dept Head vs YTD group'!$A$5:$M$500,7,FALSE))</f>
        <v/>
      </c>
      <c r="G450" s="10" t="str">
        <f>IF($O450="","",VLOOKUP($O450,'Dept Head vs YTD group'!$A$5:$M$500,8,FALSE))</f>
        <v/>
      </c>
      <c r="H450" s="10" t="str">
        <f>IF($O450="","",VLOOKUP($O450,'Dept Head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IF($O451="","",VLOOKUP($O451,'Dept Head vs YTD group'!$A$5:$M$500,2,FALSE))</f>
        <v/>
      </c>
      <c r="B451" t="str">
        <f>IF($O451="","",VLOOKUP($O451,'Dept Head vs YTD group'!$A$5:$M$500,3,FALSE))</f>
        <v/>
      </c>
      <c r="C451" t="str">
        <f>IF($O451="","",VLOOKUP($O451,'Dept Head vs YTD group'!$A$5:$M$500,4,FALSE))</f>
        <v/>
      </c>
      <c r="D451" t="str">
        <f>IF($O451="","",VLOOKUP($O451,'Dept Head vs YTD group'!$A$5:$M$500,5,FALSE))</f>
        <v/>
      </c>
      <c r="E451" t="str">
        <f>IF($O451="","",VLOOKUP($O451,'Dept Head vs YTD group'!$A$5:$M$500,6,FALSE))</f>
        <v/>
      </c>
      <c r="F451" t="str">
        <f>IF($O451="","",VLOOKUP($O451,'Dept Head vs YTD group'!$A$5:$M$500,7,FALSE))</f>
        <v/>
      </c>
      <c r="G451" s="10" t="str">
        <f>IF($O451="","",VLOOKUP($O451,'Dept Head vs YTD group'!$A$5:$M$500,8,FALSE))</f>
        <v/>
      </c>
      <c r="H451" s="10" t="str">
        <f>IF($O451="","",VLOOKUP($O451,'Dept Head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IF($O452="","",VLOOKUP($O452,'Dept Head vs YTD group'!$A$5:$M$500,2,FALSE))</f>
        <v/>
      </c>
      <c r="B452" t="str">
        <f>IF($O452="","",VLOOKUP($O452,'Dept Head vs YTD group'!$A$5:$M$500,3,FALSE))</f>
        <v/>
      </c>
      <c r="C452" t="str">
        <f>IF($O452="","",VLOOKUP($O452,'Dept Head vs YTD group'!$A$5:$M$500,4,FALSE))</f>
        <v/>
      </c>
      <c r="D452" t="str">
        <f>IF($O452="","",VLOOKUP($O452,'Dept Head vs YTD group'!$A$5:$M$500,5,FALSE))</f>
        <v/>
      </c>
      <c r="E452" t="str">
        <f>IF($O452="","",VLOOKUP($O452,'Dept Head vs YTD group'!$A$5:$M$500,6,FALSE))</f>
        <v/>
      </c>
      <c r="F452" t="str">
        <f>IF($O452="","",VLOOKUP($O452,'Dept Head vs YTD group'!$A$5:$M$500,7,FALSE))</f>
        <v/>
      </c>
      <c r="G452" s="10" t="str">
        <f>IF($O452="","",VLOOKUP($O452,'Dept Head vs YTD group'!$A$5:$M$500,8,FALSE))</f>
        <v/>
      </c>
      <c r="H452" s="10" t="str">
        <f>IF($O452="","",VLOOKUP($O452,'Dept Head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IF($O453="","",VLOOKUP($O453,'Dept Head vs YTD group'!$A$5:$M$500,2,FALSE))</f>
        <v/>
      </c>
      <c r="B453" t="str">
        <f>IF($O453="","",VLOOKUP($O453,'Dept Head vs YTD group'!$A$5:$M$500,3,FALSE))</f>
        <v/>
      </c>
      <c r="C453" t="str">
        <f>IF($O453="","",VLOOKUP($O453,'Dept Head vs YTD group'!$A$5:$M$500,4,FALSE))</f>
        <v/>
      </c>
      <c r="D453" t="str">
        <f>IF($O453="","",VLOOKUP($O453,'Dept Head vs YTD group'!$A$5:$M$500,5,FALSE))</f>
        <v/>
      </c>
      <c r="E453" t="str">
        <f>IF($O453="","",VLOOKUP($O453,'Dept Head vs YTD group'!$A$5:$M$500,6,FALSE))</f>
        <v/>
      </c>
      <c r="F453" t="str">
        <f>IF($O453="","",VLOOKUP($O453,'Dept Head vs YTD group'!$A$5:$M$500,7,FALSE))</f>
        <v/>
      </c>
      <c r="G453" s="10" t="str">
        <f>IF($O453="","",VLOOKUP($O453,'Dept Head vs YTD group'!$A$5:$M$500,8,FALSE))</f>
        <v/>
      </c>
      <c r="H453" s="10" t="str">
        <f>IF($O453="","",VLOOKUP($O453,'Dept Head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IF($O454="","",VLOOKUP($O454,'Dept Head vs YTD group'!$A$5:$M$500,2,FALSE))</f>
        <v/>
      </c>
      <c r="B454" t="str">
        <f>IF($O454="","",VLOOKUP($O454,'Dept Head vs YTD group'!$A$5:$M$500,3,FALSE))</f>
        <v/>
      </c>
      <c r="C454" t="str">
        <f>IF($O454="","",VLOOKUP($O454,'Dept Head vs YTD group'!$A$5:$M$500,4,FALSE))</f>
        <v/>
      </c>
      <c r="D454" t="str">
        <f>IF($O454="","",VLOOKUP($O454,'Dept Head vs YTD group'!$A$5:$M$500,5,FALSE))</f>
        <v/>
      </c>
      <c r="E454" t="str">
        <f>IF($O454="","",VLOOKUP($O454,'Dept Head vs YTD group'!$A$5:$M$500,6,FALSE))</f>
        <v/>
      </c>
      <c r="F454" t="str">
        <f>IF($O454="","",VLOOKUP($O454,'Dept Head vs YTD group'!$A$5:$M$500,7,FALSE))</f>
        <v/>
      </c>
      <c r="G454" s="10" t="str">
        <f>IF($O454="","",VLOOKUP($O454,'Dept Head vs YTD group'!$A$5:$M$500,8,FALSE))</f>
        <v/>
      </c>
      <c r="H454" s="10" t="str">
        <f>IF($O454="","",VLOOKUP($O454,'Dept Head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IF($O455="","",VLOOKUP($O455,'Dept Head vs YTD group'!$A$5:$M$500,2,FALSE))</f>
        <v/>
      </c>
      <c r="B455" t="str">
        <f>IF($O455="","",VLOOKUP($O455,'Dept Head vs YTD group'!$A$5:$M$500,3,FALSE))</f>
        <v/>
      </c>
      <c r="C455" t="str">
        <f>IF($O455="","",VLOOKUP($O455,'Dept Head vs YTD group'!$A$5:$M$500,4,FALSE))</f>
        <v/>
      </c>
      <c r="D455" t="str">
        <f>IF($O455="","",VLOOKUP($O455,'Dept Head vs YTD group'!$A$5:$M$500,5,FALSE))</f>
        <v/>
      </c>
      <c r="E455" t="str">
        <f>IF($O455="","",VLOOKUP($O455,'Dept Head vs YTD group'!$A$5:$M$500,6,FALSE))</f>
        <v/>
      </c>
      <c r="F455" t="str">
        <f>IF($O455="","",VLOOKUP($O455,'Dept Head vs YTD group'!$A$5:$M$500,7,FALSE))</f>
        <v/>
      </c>
      <c r="G455" s="10" t="str">
        <f>IF($O455="","",VLOOKUP($O455,'Dept Head vs YTD group'!$A$5:$M$500,8,FALSE))</f>
        <v/>
      </c>
      <c r="H455" s="10" t="str">
        <f>IF($O455="","",VLOOKUP($O455,'Dept Head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IF($O456="","",VLOOKUP($O456,'Dept Head vs YTD group'!$A$5:$M$500,2,FALSE))</f>
        <v/>
      </c>
      <c r="B456" t="str">
        <f>IF($O456="","",VLOOKUP($O456,'Dept Head vs YTD group'!$A$5:$M$500,3,FALSE))</f>
        <v/>
      </c>
      <c r="C456" t="str">
        <f>IF($O456="","",VLOOKUP($O456,'Dept Head vs YTD group'!$A$5:$M$500,4,FALSE))</f>
        <v/>
      </c>
      <c r="D456" t="str">
        <f>IF($O456="","",VLOOKUP($O456,'Dept Head vs YTD group'!$A$5:$M$500,5,FALSE))</f>
        <v/>
      </c>
      <c r="E456" t="str">
        <f>IF($O456="","",VLOOKUP($O456,'Dept Head vs YTD group'!$A$5:$M$500,6,FALSE))</f>
        <v/>
      </c>
      <c r="F456" t="str">
        <f>IF($O456="","",VLOOKUP($O456,'Dept Head vs YTD group'!$A$5:$M$500,7,FALSE))</f>
        <v/>
      </c>
      <c r="G456" s="10" t="str">
        <f>IF($O456="","",VLOOKUP($O456,'Dept Head vs YTD group'!$A$5:$M$500,8,FALSE))</f>
        <v/>
      </c>
      <c r="H456" s="10" t="str">
        <f>IF($O456="","",VLOOKUP($O456,'Dept Head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IF($O457="","",VLOOKUP($O457,'Dept Head vs YTD group'!$A$5:$M$500,2,FALSE))</f>
        <v/>
      </c>
      <c r="B457" t="str">
        <f>IF($O457="","",VLOOKUP($O457,'Dept Head vs YTD group'!$A$5:$M$500,3,FALSE))</f>
        <v/>
      </c>
      <c r="C457" t="str">
        <f>IF($O457="","",VLOOKUP($O457,'Dept Head vs YTD group'!$A$5:$M$500,4,FALSE))</f>
        <v/>
      </c>
      <c r="D457" t="str">
        <f>IF($O457="","",VLOOKUP($O457,'Dept Head vs YTD group'!$A$5:$M$500,5,FALSE))</f>
        <v/>
      </c>
      <c r="E457" t="str">
        <f>IF($O457="","",VLOOKUP($O457,'Dept Head vs YTD group'!$A$5:$M$500,6,FALSE))</f>
        <v/>
      </c>
      <c r="F457" t="str">
        <f>IF($O457="","",VLOOKUP($O457,'Dept Head vs YTD group'!$A$5:$M$500,7,FALSE))</f>
        <v/>
      </c>
      <c r="G457" s="10" t="str">
        <f>IF($O457="","",VLOOKUP($O457,'Dept Head vs YTD group'!$A$5:$M$500,8,FALSE))</f>
        <v/>
      </c>
      <c r="H457" s="10" t="str">
        <f>IF($O457="","",VLOOKUP($O457,'Dept Head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IF($O458="","",VLOOKUP($O458,'Dept Head vs YTD group'!$A$5:$M$500,2,FALSE))</f>
        <v/>
      </c>
      <c r="B458" t="str">
        <f>IF($O458="","",VLOOKUP($O458,'Dept Head vs YTD group'!$A$5:$M$500,3,FALSE))</f>
        <v/>
      </c>
      <c r="C458" t="str">
        <f>IF($O458="","",VLOOKUP($O458,'Dept Head vs YTD group'!$A$5:$M$500,4,FALSE))</f>
        <v/>
      </c>
      <c r="D458" t="str">
        <f>IF($O458="","",VLOOKUP($O458,'Dept Head vs YTD group'!$A$5:$M$500,5,FALSE))</f>
        <v/>
      </c>
      <c r="E458" t="str">
        <f>IF($O458="","",VLOOKUP($O458,'Dept Head vs YTD group'!$A$5:$M$500,6,FALSE))</f>
        <v/>
      </c>
      <c r="F458" t="str">
        <f>IF($O458="","",VLOOKUP($O458,'Dept Head vs YTD group'!$A$5:$M$500,7,FALSE))</f>
        <v/>
      </c>
      <c r="G458" s="10" t="str">
        <f>IF($O458="","",VLOOKUP($O458,'Dept Head vs YTD group'!$A$5:$M$500,8,FALSE))</f>
        <v/>
      </c>
      <c r="H458" s="10" t="str">
        <f>IF($O458="","",VLOOKUP($O458,'Dept Head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IF($O459="","",VLOOKUP($O459,'Dept Head vs YTD group'!$A$5:$M$500,2,FALSE))</f>
        <v/>
      </c>
      <c r="B459" t="str">
        <f>IF($O459="","",VLOOKUP($O459,'Dept Head vs YTD group'!$A$5:$M$500,3,FALSE))</f>
        <v/>
      </c>
      <c r="C459" t="str">
        <f>IF($O459="","",VLOOKUP($O459,'Dept Head vs YTD group'!$A$5:$M$500,4,FALSE))</f>
        <v/>
      </c>
      <c r="D459" t="str">
        <f>IF($O459="","",VLOOKUP($O459,'Dept Head vs YTD group'!$A$5:$M$500,5,FALSE))</f>
        <v/>
      </c>
      <c r="E459" t="str">
        <f>IF($O459="","",VLOOKUP($O459,'Dept Head vs YTD group'!$A$5:$M$500,6,FALSE))</f>
        <v/>
      </c>
      <c r="F459" t="str">
        <f>IF($O459="","",VLOOKUP($O459,'Dept Head vs YTD group'!$A$5:$M$500,7,FALSE))</f>
        <v/>
      </c>
      <c r="G459" s="10" t="str">
        <f>IF($O459="","",VLOOKUP($O459,'Dept Head vs YTD group'!$A$5:$M$500,8,FALSE))</f>
        <v/>
      </c>
      <c r="H459" s="10" t="str">
        <f>IF($O459="","",VLOOKUP($O459,'Dept Head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IF($O460="","",VLOOKUP($O460,'Dept Head vs YTD group'!$A$5:$M$500,2,FALSE))</f>
        <v/>
      </c>
      <c r="B460" t="str">
        <f>IF($O460="","",VLOOKUP($O460,'Dept Head vs YTD group'!$A$5:$M$500,3,FALSE))</f>
        <v/>
      </c>
      <c r="C460" t="str">
        <f>IF($O460="","",VLOOKUP($O460,'Dept Head vs YTD group'!$A$5:$M$500,4,FALSE))</f>
        <v/>
      </c>
      <c r="D460" t="str">
        <f>IF($O460="","",VLOOKUP($O460,'Dept Head vs YTD group'!$A$5:$M$500,5,FALSE))</f>
        <v/>
      </c>
      <c r="E460" t="str">
        <f>IF($O460="","",VLOOKUP($O460,'Dept Head vs YTD group'!$A$5:$M$500,6,FALSE))</f>
        <v/>
      </c>
      <c r="F460" t="str">
        <f>IF($O460="","",VLOOKUP($O460,'Dept Head vs YTD group'!$A$5:$M$500,7,FALSE))</f>
        <v/>
      </c>
      <c r="G460" s="10" t="str">
        <f>IF($O460="","",VLOOKUP($O460,'Dept Head vs YTD group'!$A$5:$M$500,8,FALSE))</f>
        <v/>
      </c>
      <c r="H460" s="10" t="str">
        <f>IF($O460="","",VLOOKUP($O460,'Dept Head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IF($O461="","",VLOOKUP($O461,'Dept Head vs YTD group'!$A$5:$M$500,2,FALSE))</f>
        <v/>
      </c>
      <c r="B461" t="str">
        <f>IF($O461="","",VLOOKUP($O461,'Dept Head vs YTD group'!$A$5:$M$500,3,FALSE))</f>
        <v/>
      </c>
      <c r="C461" t="str">
        <f>IF($O461="","",VLOOKUP($O461,'Dept Head vs YTD group'!$A$5:$M$500,4,FALSE))</f>
        <v/>
      </c>
      <c r="D461" t="str">
        <f>IF($O461="","",VLOOKUP($O461,'Dept Head vs YTD group'!$A$5:$M$500,5,FALSE))</f>
        <v/>
      </c>
      <c r="E461" t="str">
        <f>IF($O461="","",VLOOKUP($O461,'Dept Head vs YTD group'!$A$5:$M$500,6,FALSE))</f>
        <v/>
      </c>
      <c r="F461" t="str">
        <f>IF($O461="","",VLOOKUP($O461,'Dept Head vs YTD group'!$A$5:$M$500,7,FALSE))</f>
        <v/>
      </c>
      <c r="G461" s="10" t="str">
        <f>IF($O461="","",VLOOKUP($O461,'Dept Head vs YTD group'!$A$5:$M$500,8,FALSE))</f>
        <v/>
      </c>
      <c r="H461" s="10" t="str">
        <f>IF($O461="","",VLOOKUP($O461,'Dept Head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IF($O462="","",VLOOKUP($O462,'Dept Head vs YTD group'!$A$5:$M$500,2,FALSE))</f>
        <v/>
      </c>
      <c r="B462" t="str">
        <f>IF($O462="","",VLOOKUP($O462,'Dept Head vs YTD group'!$A$5:$M$500,3,FALSE))</f>
        <v/>
      </c>
      <c r="C462" t="str">
        <f>IF($O462="","",VLOOKUP($O462,'Dept Head vs YTD group'!$A$5:$M$500,4,FALSE))</f>
        <v/>
      </c>
      <c r="D462" t="str">
        <f>IF($O462="","",VLOOKUP($O462,'Dept Head vs YTD group'!$A$5:$M$500,5,FALSE))</f>
        <v/>
      </c>
      <c r="E462" t="str">
        <f>IF($O462="","",VLOOKUP($O462,'Dept Head vs YTD group'!$A$5:$M$500,6,FALSE))</f>
        <v/>
      </c>
      <c r="F462" t="str">
        <f>IF($O462="","",VLOOKUP($O462,'Dept Head vs YTD group'!$A$5:$M$500,7,FALSE))</f>
        <v/>
      </c>
      <c r="G462" s="10" t="str">
        <f>IF($O462="","",VLOOKUP($O462,'Dept Head vs YTD group'!$A$5:$M$500,8,FALSE))</f>
        <v/>
      </c>
      <c r="H462" s="10" t="str">
        <f>IF($O462="","",VLOOKUP($O462,'Dept Head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IF($O463="","",VLOOKUP($O463,'Dept Head vs YTD group'!$A$5:$M$500,2,FALSE))</f>
        <v/>
      </c>
      <c r="B463" t="str">
        <f>IF($O463="","",VLOOKUP($O463,'Dept Head vs YTD group'!$A$5:$M$500,3,FALSE))</f>
        <v/>
      </c>
      <c r="C463" t="str">
        <f>IF($O463="","",VLOOKUP($O463,'Dept Head vs YTD group'!$A$5:$M$500,4,FALSE))</f>
        <v/>
      </c>
      <c r="D463" t="str">
        <f>IF($O463="","",VLOOKUP($O463,'Dept Head vs YTD group'!$A$5:$M$500,5,FALSE))</f>
        <v/>
      </c>
      <c r="E463" t="str">
        <f>IF($O463="","",VLOOKUP($O463,'Dept Head vs YTD group'!$A$5:$M$500,6,FALSE))</f>
        <v/>
      </c>
      <c r="F463" t="str">
        <f>IF($O463="","",VLOOKUP($O463,'Dept Head vs YTD group'!$A$5:$M$500,7,FALSE))</f>
        <v/>
      </c>
      <c r="G463" s="10" t="str">
        <f>IF($O463="","",VLOOKUP($O463,'Dept Head vs YTD group'!$A$5:$M$500,8,FALSE))</f>
        <v/>
      </c>
      <c r="H463" s="10" t="str">
        <f>IF($O463="","",VLOOKUP($O463,'Dept Head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IF($O464="","",VLOOKUP($O464,'Dept Head vs YTD group'!$A$5:$M$500,2,FALSE))</f>
        <v/>
      </c>
      <c r="B464" t="str">
        <f>IF($O464="","",VLOOKUP($O464,'Dept Head vs YTD group'!$A$5:$M$500,3,FALSE))</f>
        <v/>
      </c>
      <c r="C464" t="str">
        <f>IF($O464="","",VLOOKUP($O464,'Dept Head vs YTD group'!$A$5:$M$500,4,FALSE))</f>
        <v/>
      </c>
      <c r="D464" t="str">
        <f>IF($O464="","",VLOOKUP($O464,'Dept Head vs YTD group'!$A$5:$M$500,5,FALSE))</f>
        <v/>
      </c>
      <c r="E464" t="str">
        <f>IF($O464="","",VLOOKUP($O464,'Dept Head vs YTD group'!$A$5:$M$500,6,FALSE))</f>
        <v/>
      </c>
      <c r="F464" t="str">
        <f>IF($O464="","",VLOOKUP($O464,'Dept Head vs YTD group'!$A$5:$M$500,7,FALSE))</f>
        <v/>
      </c>
      <c r="G464" s="10" t="str">
        <f>IF($O464="","",VLOOKUP($O464,'Dept Head vs YTD group'!$A$5:$M$500,8,FALSE))</f>
        <v/>
      </c>
      <c r="H464" s="10" t="str">
        <f>IF($O464="","",VLOOKUP($O464,'Dept Head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IF($O465="","",VLOOKUP($O465,'Dept Head vs YTD group'!$A$5:$M$500,2,FALSE))</f>
        <v/>
      </c>
      <c r="B465" t="str">
        <f>IF($O465="","",VLOOKUP($O465,'Dept Head vs YTD group'!$A$5:$M$500,3,FALSE))</f>
        <v/>
      </c>
      <c r="C465" t="str">
        <f>IF($O465="","",VLOOKUP($O465,'Dept Head vs YTD group'!$A$5:$M$500,4,FALSE))</f>
        <v/>
      </c>
      <c r="D465" t="str">
        <f>IF($O465="","",VLOOKUP($O465,'Dept Head vs YTD group'!$A$5:$M$500,5,FALSE))</f>
        <v/>
      </c>
      <c r="E465" t="str">
        <f>IF($O465="","",VLOOKUP($O465,'Dept Head vs YTD group'!$A$5:$M$500,6,FALSE))</f>
        <v/>
      </c>
      <c r="F465" t="str">
        <f>IF($O465="","",VLOOKUP($O465,'Dept Head vs YTD group'!$A$5:$M$500,7,FALSE))</f>
        <v/>
      </c>
      <c r="G465" s="10" t="str">
        <f>IF($O465="","",VLOOKUP($O465,'Dept Head vs YTD group'!$A$5:$M$500,8,FALSE))</f>
        <v/>
      </c>
      <c r="H465" s="10" t="str">
        <f>IF($O465="","",VLOOKUP($O465,'Dept Head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IF($O466="","",VLOOKUP($O466,'Dept Head vs YTD group'!$A$5:$M$500,2,FALSE))</f>
        <v/>
      </c>
      <c r="B466" t="str">
        <f>IF($O466="","",VLOOKUP($O466,'Dept Head vs YTD group'!$A$5:$M$500,3,FALSE))</f>
        <v/>
      </c>
      <c r="C466" t="str">
        <f>IF($O466="","",VLOOKUP($O466,'Dept Head vs YTD group'!$A$5:$M$500,4,FALSE))</f>
        <v/>
      </c>
      <c r="D466" t="str">
        <f>IF($O466="","",VLOOKUP($O466,'Dept Head vs YTD group'!$A$5:$M$500,5,FALSE))</f>
        <v/>
      </c>
      <c r="E466" t="str">
        <f>IF($O466="","",VLOOKUP($O466,'Dept Head vs YTD group'!$A$5:$M$500,6,FALSE))</f>
        <v/>
      </c>
      <c r="F466" t="str">
        <f>IF($O466="","",VLOOKUP($O466,'Dept Head vs YTD group'!$A$5:$M$500,7,FALSE))</f>
        <v/>
      </c>
      <c r="G466" s="10" t="str">
        <f>IF($O466="","",VLOOKUP($O466,'Dept Head vs YTD group'!$A$5:$M$500,8,FALSE))</f>
        <v/>
      </c>
      <c r="H466" s="10" t="str">
        <f>IF($O466="","",VLOOKUP($O466,'Dept Head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IF($O467="","",VLOOKUP($O467,'Dept Head vs YTD group'!$A$5:$M$500,2,FALSE))</f>
        <v/>
      </c>
      <c r="B467" t="str">
        <f>IF($O467="","",VLOOKUP($O467,'Dept Head vs YTD group'!$A$5:$M$500,3,FALSE))</f>
        <v/>
      </c>
      <c r="C467" t="str">
        <f>IF($O467="","",VLOOKUP($O467,'Dept Head vs YTD group'!$A$5:$M$500,4,FALSE))</f>
        <v/>
      </c>
      <c r="D467" t="str">
        <f>IF($O467="","",VLOOKUP($O467,'Dept Head vs YTD group'!$A$5:$M$500,5,FALSE))</f>
        <v/>
      </c>
      <c r="E467" t="str">
        <f>IF($O467="","",VLOOKUP($O467,'Dept Head vs YTD group'!$A$5:$M$500,6,FALSE))</f>
        <v/>
      </c>
      <c r="F467" t="str">
        <f>IF($O467="","",VLOOKUP($O467,'Dept Head vs YTD group'!$A$5:$M$500,7,FALSE))</f>
        <v/>
      </c>
      <c r="G467" s="10" t="str">
        <f>IF($O467="","",VLOOKUP($O467,'Dept Head vs YTD group'!$A$5:$M$500,8,FALSE))</f>
        <v/>
      </c>
      <c r="H467" s="10" t="str">
        <f>IF($O467="","",VLOOKUP($O467,'Dept Head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IF($O468="","",VLOOKUP($O468,'Dept Head vs YTD group'!$A$5:$M$500,2,FALSE))</f>
        <v/>
      </c>
      <c r="B468" t="str">
        <f>IF($O468="","",VLOOKUP($O468,'Dept Head vs YTD group'!$A$5:$M$500,3,FALSE))</f>
        <v/>
      </c>
      <c r="C468" t="str">
        <f>IF($O468="","",VLOOKUP($O468,'Dept Head vs YTD group'!$A$5:$M$500,4,FALSE))</f>
        <v/>
      </c>
      <c r="D468" t="str">
        <f>IF($O468="","",VLOOKUP($O468,'Dept Head vs YTD group'!$A$5:$M$500,5,FALSE))</f>
        <v/>
      </c>
      <c r="E468" t="str">
        <f>IF($O468="","",VLOOKUP($O468,'Dept Head vs YTD group'!$A$5:$M$500,6,FALSE))</f>
        <v/>
      </c>
      <c r="F468" t="str">
        <f>IF($O468="","",VLOOKUP($O468,'Dept Head vs YTD group'!$A$5:$M$500,7,FALSE))</f>
        <v/>
      </c>
      <c r="G468" s="10" t="str">
        <f>IF($O468="","",VLOOKUP($O468,'Dept Head vs YTD group'!$A$5:$M$500,8,FALSE))</f>
        <v/>
      </c>
      <c r="H468" s="10" t="str">
        <f>IF($O468="","",VLOOKUP($O468,'Dept Head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IF($O469="","",VLOOKUP($O469,'Dept Head vs YTD group'!$A$5:$M$500,2,FALSE))</f>
        <v/>
      </c>
      <c r="B469" t="str">
        <f>IF($O469="","",VLOOKUP($O469,'Dept Head vs YTD group'!$A$5:$M$500,3,FALSE))</f>
        <v/>
      </c>
      <c r="C469" t="str">
        <f>IF($O469="","",VLOOKUP($O469,'Dept Head vs YTD group'!$A$5:$M$500,4,FALSE))</f>
        <v/>
      </c>
      <c r="D469" t="str">
        <f>IF($O469="","",VLOOKUP($O469,'Dept Head vs YTD group'!$A$5:$M$500,5,FALSE))</f>
        <v/>
      </c>
      <c r="E469" t="str">
        <f>IF($O469="","",VLOOKUP($O469,'Dept Head vs YTD group'!$A$5:$M$500,6,FALSE))</f>
        <v/>
      </c>
      <c r="F469" t="str">
        <f>IF($O469="","",VLOOKUP($O469,'Dept Head vs YTD group'!$A$5:$M$500,7,FALSE))</f>
        <v/>
      </c>
      <c r="G469" s="10" t="str">
        <f>IF($O469="","",VLOOKUP($O469,'Dept Head vs YTD group'!$A$5:$M$500,8,FALSE))</f>
        <v/>
      </c>
      <c r="H469" s="10" t="str">
        <f>IF($O469="","",VLOOKUP($O469,'Dept Head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IF($O470="","",VLOOKUP($O470,'Dept Head vs YTD group'!$A$5:$M$500,2,FALSE))</f>
        <v/>
      </c>
      <c r="B470" t="str">
        <f>IF($O470="","",VLOOKUP($O470,'Dept Head vs YTD group'!$A$5:$M$500,3,FALSE))</f>
        <v/>
      </c>
      <c r="C470" t="str">
        <f>IF($O470="","",VLOOKUP($O470,'Dept Head vs YTD group'!$A$5:$M$500,4,FALSE))</f>
        <v/>
      </c>
      <c r="D470" t="str">
        <f>IF($O470="","",VLOOKUP($O470,'Dept Head vs YTD group'!$A$5:$M$500,5,FALSE))</f>
        <v/>
      </c>
      <c r="E470" t="str">
        <f>IF($O470="","",VLOOKUP($O470,'Dept Head vs YTD group'!$A$5:$M$500,6,FALSE))</f>
        <v/>
      </c>
      <c r="F470" t="str">
        <f>IF($O470="","",VLOOKUP($O470,'Dept Head vs YTD group'!$A$5:$M$500,7,FALSE))</f>
        <v/>
      </c>
      <c r="G470" s="10" t="str">
        <f>IF($O470="","",VLOOKUP($O470,'Dept Head vs YTD group'!$A$5:$M$500,8,FALSE))</f>
        <v/>
      </c>
      <c r="H470" s="10" t="str">
        <f>IF($O470="","",VLOOKUP($O470,'Dept Head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IF($O471="","",VLOOKUP($O471,'Dept Head vs YTD group'!$A$5:$M$500,2,FALSE))</f>
        <v/>
      </c>
      <c r="B471" t="str">
        <f>IF($O471="","",VLOOKUP($O471,'Dept Head vs YTD group'!$A$5:$M$500,3,FALSE))</f>
        <v/>
      </c>
      <c r="C471" t="str">
        <f>IF($O471="","",VLOOKUP($O471,'Dept Head vs YTD group'!$A$5:$M$500,4,FALSE))</f>
        <v/>
      </c>
      <c r="D471" t="str">
        <f>IF($O471="","",VLOOKUP($O471,'Dept Head vs YTD group'!$A$5:$M$500,5,FALSE))</f>
        <v/>
      </c>
      <c r="E471" t="str">
        <f>IF($O471="","",VLOOKUP($O471,'Dept Head vs YTD group'!$A$5:$M$500,6,FALSE))</f>
        <v/>
      </c>
      <c r="F471" t="str">
        <f>IF($O471="","",VLOOKUP($O471,'Dept Head vs YTD group'!$A$5:$M$500,7,FALSE))</f>
        <v/>
      </c>
      <c r="G471" s="10" t="str">
        <f>IF($O471="","",VLOOKUP($O471,'Dept Head vs YTD group'!$A$5:$M$500,8,FALSE))</f>
        <v/>
      </c>
      <c r="H471" s="10" t="str">
        <f>IF($O471="","",VLOOKUP($O471,'Dept Head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IF($O472="","",VLOOKUP($O472,'Dept Head vs YTD group'!$A$5:$M$500,2,FALSE))</f>
        <v/>
      </c>
      <c r="B472" t="str">
        <f>IF($O472="","",VLOOKUP($O472,'Dept Head vs YTD group'!$A$5:$M$500,3,FALSE))</f>
        <v/>
      </c>
      <c r="C472" t="str">
        <f>IF($O472="","",VLOOKUP($O472,'Dept Head vs YTD group'!$A$5:$M$500,4,FALSE))</f>
        <v/>
      </c>
      <c r="D472" t="str">
        <f>IF($O472="","",VLOOKUP($O472,'Dept Head vs YTD group'!$A$5:$M$500,5,FALSE))</f>
        <v/>
      </c>
      <c r="E472" t="str">
        <f>IF($O472="","",VLOOKUP($O472,'Dept Head vs YTD group'!$A$5:$M$500,6,FALSE))</f>
        <v/>
      </c>
      <c r="F472" t="str">
        <f>IF($O472="","",VLOOKUP($O472,'Dept Head vs YTD group'!$A$5:$M$500,7,FALSE))</f>
        <v/>
      </c>
      <c r="G472" s="10" t="str">
        <f>IF($O472="","",VLOOKUP($O472,'Dept Head vs YTD group'!$A$5:$M$500,8,FALSE))</f>
        <v/>
      </c>
      <c r="H472" s="10" t="str">
        <f>IF($O472="","",VLOOKUP($O472,'Dept Head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IF($O473="","",VLOOKUP($O473,'Dept Head vs YTD group'!$A$5:$M$500,2,FALSE))</f>
        <v/>
      </c>
      <c r="B473" t="str">
        <f>IF($O473="","",VLOOKUP($O473,'Dept Head vs YTD group'!$A$5:$M$500,3,FALSE))</f>
        <v/>
      </c>
      <c r="C473" t="str">
        <f>IF($O473="","",VLOOKUP($O473,'Dept Head vs YTD group'!$A$5:$M$500,4,FALSE))</f>
        <v/>
      </c>
      <c r="D473" t="str">
        <f>IF($O473="","",VLOOKUP($O473,'Dept Head vs YTD group'!$A$5:$M$500,5,FALSE))</f>
        <v/>
      </c>
      <c r="E473" t="str">
        <f>IF($O473="","",VLOOKUP($O473,'Dept Head vs YTD group'!$A$5:$M$500,6,FALSE))</f>
        <v/>
      </c>
      <c r="F473" t="str">
        <f>IF($O473="","",VLOOKUP($O473,'Dept Head vs YTD group'!$A$5:$M$500,7,FALSE))</f>
        <v/>
      </c>
      <c r="G473" s="10" t="str">
        <f>IF($O473="","",VLOOKUP($O473,'Dept Head vs YTD group'!$A$5:$M$500,8,FALSE))</f>
        <v/>
      </c>
      <c r="H473" s="10" t="str">
        <f>IF($O473="","",VLOOKUP($O473,'Dept Head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IF($O474="","",VLOOKUP($O474,'Dept Head vs YTD group'!$A$5:$M$500,2,FALSE))</f>
        <v/>
      </c>
      <c r="B474" t="str">
        <f>IF($O474="","",VLOOKUP($O474,'Dept Head vs YTD group'!$A$5:$M$500,3,FALSE))</f>
        <v/>
      </c>
      <c r="C474" t="str">
        <f>IF($O474="","",VLOOKUP($O474,'Dept Head vs YTD group'!$A$5:$M$500,4,FALSE))</f>
        <v/>
      </c>
      <c r="D474" t="str">
        <f>IF($O474="","",VLOOKUP($O474,'Dept Head vs YTD group'!$A$5:$M$500,5,FALSE))</f>
        <v/>
      </c>
      <c r="E474" t="str">
        <f>IF($O474="","",VLOOKUP($O474,'Dept Head vs YTD group'!$A$5:$M$500,6,FALSE))</f>
        <v/>
      </c>
      <c r="F474" t="str">
        <f>IF($O474="","",VLOOKUP($O474,'Dept Head vs YTD group'!$A$5:$M$500,7,FALSE))</f>
        <v/>
      </c>
      <c r="G474" s="10" t="str">
        <f>IF($O474="","",VLOOKUP($O474,'Dept Head vs YTD group'!$A$5:$M$500,8,FALSE))</f>
        <v/>
      </c>
      <c r="H474" s="10" t="str">
        <f>IF($O474="","",VLOOKUP($O474,'Dept Head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IF($O475="","",VLOOKUP($O475,'Dept Head vs YTD group'!$A$5:$M$500,2,FALSE))</f>
        <v/>
      </c>
      <c r="B475" t="str">
        <f>IF($O475="","",VLOOKUP($O475,'Dept Head vs YTD group'!$A$5:$M$500,3,FALSE))</f>
        <v/>
      </c>
      <c r="C475" t="str">
        <f>IF($O475="","",VLOOKUP($O475,'Dept Head vs YTD group'!$A$5:$M$500,4,FALSE))</f>
        <v/>
      </c>
      <c r="D475" t="str">
        <f>IF($O475="","",VLOOKUP($O475,'Dept Head vs YTD group'!$A$5:$M$500,5,FALSE))</f>
        <v/>
      </c>
      <c r="E475" t="str">
        <f>IF($O475="","",VLOOKUP($O475,'Dept Head vs YTD group'!$A$5:$M$500,6,FALSE))</f>
        <v/>
      </c>
      <c r="F475" t="str">
        <f>IF($O475="","",VLOOKUP($O475,'Dept Head vs YTD group'!$A$5:$M$500,7,FALSE))</f>
        <v/>
      </c>
      <c r="G475" s="10" t="str">
        <f>IF($O475="","",VLOOKUP($O475,'Dept Head vs YTD group'!$A$5:$M$500,8,FALSE))</f>
        <v/>
      </c>
      <c r="H475" s="10" t="str">
        <f>IF($O475="","",VLOOKUP($O475,'Dept Head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IF($O476="","",VLOOKUP($O476,'Dept Head vs YTD group'!$A$5:$M$500,2,FALSE))</f>
        <v/>
      </c>
      <c r="B476" t="str">
        <f>IF($O476="","",VLOOKUP($O476,'Dept Head vs YTD group'!$A$5:$M$500,3,FALSE))</f>
        <v/>
      </c>
      <c r="C476" t="str">
        <f>IF($O476="","",VLOOKUP($O476,'Dept Head vs YTD group'!$A$5:$M$500,4,FALSE))</f>
        <v/>
      </c>
      <c r="D476" t="str">
        <f>IF($O476="","",VLOOKUP($O476,'Dept Head vs YTD group'!$A$5:$M$500,5,FALSE))</f>
        <v/>
      </c>
      <c r="E476" t="str">
        <f>IF($O476="","",VLOOKUP($O476,'Dept Head vs YTD group'!$A$5:$M$500,6,FALSE))</f>
        <v/>
      </c>
      <c r="F476" t="str">
        <f>IF($O476="","",VLOOKUP($O476,'Dept Head vs YTD group'!$A$5:$M$500,7,FALSE))</f>
        <v/>
      </c>
      <c r="G476" s="10" t="str">
        <f>IF($O476="","",VLOOKUP($O476,'Dept Head vs YTD group'!$A$5:$M$500,8,FALSE))</f>
        <v/>
      </c>
      <c r="H476" s="10" t="str">
        <f>IF($O476="","",VLOOKUP($O476,'Dept Head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IF($O477="","",VLOOKUP($O477,'Dept Head vs YTD group'!$A$5:$M$500,2,FALSE))</f>
        <v/>
      </c>
      <c r="B477" t="str">
        <f>IF($O477="","",VLOOKUP($O477,'Dept Head vs YTD group'!$A$5:$M$500,3,FALSE))</f>
        <v/>
      </c>
      <c r="C477" t="str">
        <f>IF($O477="","",VLOOKUP($O477,'Dept Head vs YTD group'!$A$5:$M$500,4,FALSE))</f>
        <v/>
      </c>
      <c r="D477" t="str">
        <f>IF($O477="","",VLOOKUP($O477,'Dept Head vs YTD group'!$A$5:$M$500,5,FALSE))</f>
        <v/>
      </c>
      <c r="E477" t="str">
        <f>IF($O477="","",VLOOKUP($O477,'Dept Head vs YTD group'!$A$5:$M$500,6,FALSE))</f>
        <v/>
      </c>
      <c r="F477" t="str">
        <f>IF($O477="","",VLOOKUP($O477,'Dept Head vs YTD group'!$A$5:$M$500,7,FALSE))</f>
        <v/>
      </c>
      <c r="G477" s="10" t="str">
        <f>IF($O477="","",VLOOKUP($O477,'Dept Head vs YTD group'!$A$5:$M$500,8,FALSE))</f>
        <v/>
      </c>
      <c r="H477" s="10" t="str">
        <f>IF($O477="","",VLOOKUP($O477,'Dept Head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IF($O478="","",VLOOKUP($O478,'Dept Head vs YTD group'!$A$5:$M$500,2,FALSE))</f>
        <v/>
      </c>
      <c r="B478" t="str">
        <f>IF($O478="","",VLOOKUP($O478,'Dept Head vs YTD group'!$A$5:$M$500,3,FALSE))</f>
        <v/>
      </c>
      <c r="C478" t="str">
        <f>IF($O478="","",VLOOKUP($O478,'Dept Head vs YTD group'!$A$5:$M$500,4,FALSE))</f>
        <v/>
      </c>
      <c r="D478" t="str">
        <f>IF($O478="","",VLOOKUP($O478,'Dept Head vs YTD group'!$A$5:$M$500,5,FALSE))</f>
        <v/>
      </c>
      <c r="E478" t="str">
        <f>IF($O478="","",VLOOKUP($O478,'Dept Head vs YTD group'!$A$5:$M$500,6,FALSE))</f>
        <v/>
      </c>
      <c r="F478" t="str">
        <f>IF($O478="","",VLOOKUP($O478,'Dept Head vs YTD group'!$A$5:$M$500,7,FALSE))</f>
        <v/>
      </c>
      <c r="G478" s="10" t="str">
        <f>IF($O478="","",VLOOKUP($O478,'Dept Head vs YTD group'!$A$5:$M$500,8,FALSE))</f>
        <v/>
      </c>
      <c r="H478" s="10" t="str">
        <f>IF($O478="","",VLOOKUP($O478,'Dept Head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IF($O479="","",VLOOKUP($O479,'Dept Head vs YTD group'!$A$5:$M$500,2,FALSE))</f>
        <v/>
      </c>
      <c r="B479" t="str">
        <f>IF($O479="","",VLOOKUP($O479,'Dept Head vs YTD group'!$A$5:$M$500,3,FALSE))</f>
        <v/>
      </c>
      <c r="C479" t="str">
        <f>IF($O479="","",VLOOKUP($O479,'Dept Head vs YTD group'!$A$5:$M$500,4,FALSE))</f>
        <v/>
      </c>
      <c r="D479" t="str">
        <f>IF($O479="","",VLOOKUP($O479,'Dept Head vs YTD group'!$A$5:$M$500,5,FALSE))</f>
        <v/>
      </c>
      <c r="E479" t="str">
        <f>IF($O479="","",VLOOKUP($O479,'Dept Head vs YTD group'!$A$5:$M$500,6,FALSE))</f>
        <v/>
      </c>
      <c r="F479" t="str">
        <f>IF($O479="","",VLOOKUP($O479,'Dept Head vs YTD group'!$A$5:$M$500,7,FALSE))</f>
        <v/>
      </c>
      <c r="G479" s="10" t="str">
        <f>IF($O479="","",VLOOKUP($O479,'Dept Head vs YTD group'!$A$5:$M$500,8,FALSE))</f>
        <v/>
      </c>
      <c r="H479" s="10" t="str">
        <f>IF($O479="","",VLOOKUP($O479,'Dept Head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IF($O480="","",VLOOKUP($O480,'Dept Head vs YTD group'!$A$5:$M$500,2,FALSE))</f>
        <v/>
      </c>
      <c r="B480" t="str">
        <f>IF($O480="","",VLOOKUP($O480,'Dept Head vs YTD group'!$A$5:$M$500,3,FALSE))</f>
        <v/>
      </c>
      <c r="C480" t="str">
        <f>IF($O480="","",VLOOKUP($O480,'Dept Head vs YTD group'!$A$5:$M$500,4,FALSE))</f>
        <v/>
      </c>
      <c r="D480" t="str">
        <f>IF($O480="","",VLOOKUP($O480,'Dept Head vs YTD group'!$A$5:$M$500,5,FALSE))</f>
        <v/>
      </c>
      <c r="E480" t="str">
        <f>IF($O480="","",VLOOKUP($O480,'Dept Head vs YTD group'!$A$5:$M$500,6,FALSE))</f>
        <v/>
      </c>
      <c r="F480" t="str">
        <f>IF($O480="","",VLOOKUP($O480,'Dept Head vs YTD group'!$A$5:$M$500,7,FALSE))</f>
        <v/>
      </c>
      <c r="G480" s="10" t="str">
        <f>IF($O480="","",VLOOKUP($O480,'Dept Head vs YTD group'!$A$5:$M$500,8,FALSE))</f>
        <v/>
      </c>
      <c r="H480" s="10" t="str">
        <f>IF($O480="","",VLOOKUP($O480,'Dept Head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IF($O481="","",VLOOKUP($O481,'Dept Head vs YTD group'!$A$5:$M$500,2,FALSE))</f>
        <v/>
      </c>
      <c r="B481" t="str">
        <f>IF($O481="","",VLOOKUP($O481,'Dept Head vs YTD group'!$A$5:$M$500,3,FALSE))</f>
        <v/>
      </c>
      <c r="C481" t="str">
        <f>IF($O481="","",VLOOKUP($O481,'Dept Head vs YTD group'!$A$5:$M$500,4,FALSE))</f>
        <v/>
      </c>
      <c r="D481" t="str">
        <f>IF($O481="","",VLOOKUP($O481,'Dept Head vs YTD group'!$A$5:$M$500,5,FALSE))</f>
        <v/>
      </c>
      <c r="E481" t="str">
        <f>IF($O481="","",VLOOKUP($O481,'Dept Head vs YTD group'!$A$5:$M$500,6,FALSE))</f>
        <v/>
      </c>
      <c r="F481" t="str">
        <f>IF($O481="","",VLOOKUP($O481,'Dept Head vs YTD group'!$A$5:$M$500,7,FALSE))</f>
        <v/>
      </c>
      <c r="G481" s="10" t="str">
        <f>IF($O481="","",VLOOKUP($O481,'Dept Head vs YTD group'!$A$5:$M$500,8,FALSE))</f>
        <v/>
      </c>
      <c r="H481" s="10" t="str">
        <f>IF($O481="","",VLOOKUP($O481,'Dept Head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IF($O482="","",VLOOKUP($O482,'Dept Head vs YTD group'!$A$5:$M$500,2,FALSE))</f>
        <v/>
      </c>
      <c r="B482" t="str">
        <f>IF($O482="","",VLOOKUP($O482,'Dept Head vs YTD group'!$A$5:$M$500,3,FALSE))</f>
        <v/>
      </c>
      <c r="C482" t="str">
        <f>IF($O482="","",VLOOKUP($O482,'Dept Head vs YTD group'!$A$5:$M$500,4,FALSE))</f>
        <v/>
      </c>
      <c r="D482" t="str">
        <f>IF($O482="","",VLOOKUP($O482,'Dept Head vs YTD group'!$A$5:$M$500,5,FALSE))</f>
        <v/>
      </c>
      <c r="E482" t="str">
        <f>IF($O482="","",VLOOKUP($O482,'Dept Head vs YTD group'!$A$5:$M$500,6,FALSE))</f>
        <v/>
      </c>
      <c r="F482" t="str">
        <f>IF($O482="","",VLOOKUP($O482,'Dept Head vs YTD group'!$A$5:$M$500,7,FALSE))</f>
        <v/>
      </c>
      <c r="G482" s="10" t="str">
        <f>IF($O482="","",VLOOKUP($O482,'Dept Head vs YTD group'!$A$5:$M$500,8,FALSE))</f>
        <v/>
      </c>
      <c r="H482" s="10" t="str">
        <f>IF($O482="","",VLOOKUP($O482,'Dept Head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IF($O483="","",VLOOKUP($O483,'Dept Head vs YTD group'!$A$5:$M$500,2,FALSE))</f>
        <v/>
      </c>
      <c r="B483" t="str">
        <f>IF($O483="","",VLOOKUP($O483,'Dept Head vs YTD group'!$A$5:$M$500,3,FALSE))</f>
        <v/>
      </c>
      <c r="C483" t="str">
        <f>IF($O483="","",VLOOKUP($O483,'Dept Head vs YTD group'!$A$5:$M$500,4,FALSE))</f>
        <v/>
      </c>
      <c r="D483" t="str">
        <f>IF($O483="","",VLOOKUP($O483,'Dept Head vs YTD group'!$A$5:$M$500,5,FALSE))</f>
        <v/>
      </c>
      <c r="E483" t="str">
        <f>IF($O483="","",VLOOKUP($O483,'Dept Head vs YTD group'!$A$5:$M$500,6,FALSE))</f>
        <v/>
      </c>
      <c r="F483" t="str">
        <f>IF($O483="","",VLOOKUP($O483,'Dept Head vs YTD group'!$A$5:$M$500,7,FALSE))</f>
        <v/>
      </c>
      <c r="G483" s="10" t="str">
        <f>IF($O483="","",VLOOKUP($O483,'Dept Head vs YTD group'!$A$5:$M$500,8,FALSE))</f>
        <v/>
      </c>
      <c r="H483" s="10" t="str">
        <f>IF($O483="","",VLOOKUP($O483,'Dept Head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IF($O484="","",VLOOKUP($O484,'Dept Head vs YTD group'!$A$5:$M$500,2,FALSE))</f>
        <v/>
      </c>
      <c r="B484" t="str">
        <f>IF($O484="","",VLOOKUP($O484,'Dept Head vs YTD group'!$A$5:$M$500,3,FALSE))</f>
        <v/>
      </c>
      <c r="C484" t="str">
        <f>IF($O484="","",VLOOKUP($O484,'Dept Head vs YTD group'!$A$5:$M$500,4,FALSE))</f>
        <v/>
      </c>
      <c r="D484" t="str">
        <f>IF($O484="","",VLOOKUP($O484,'Dept Head vs YTD group'!$A$5:$M$500,5,FALSE))</f>
        <v/>
      </c>
      <c r="E484" t="str">
        <f>IF($O484="","",VLOOKUP($O484,'Dept Head vs YTD group'!$A$5:$M$500,6,FALSE))</f>
        <v/>
      </c>
      <c r="F484" t="str">
        <f>IF($O484="","",VLOOKUP($O484,'Dept Head vs YTD group'!$A$5:$M$500,7,FALSE))</f>
        <v/>
      </c>
      <c r="G484" s="10" t="str">
        <f>IF($O484="","",VLOOKUP($O484,'Dept Head vs YTD group'!$A$5:$M$500,8,FALSE))</f>
        <v/>
      </c>
      <c r="H484" s="10" t="str">
        <f>IF($O484="","",VLOOKUP($O484,'Dept Head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IF($O485="","",VLOOKUP($O485,'Dept Head vs YTD group'!$A$5:$M$500,2,FALSE))</f>
        <v/>
      </c>
      <c r="B485" t="str">
        <f>IF($O485="","",VLOOKUP($O485,'Dept Head vs YTD group'!$A$5:$M$500,3,FALSE))</f>
        <v/>
      </c>
      <c r="C485" t="str">
        <f>IF($O485="","",VLOOKUP($O485,'Dept Head vs YTD group'!$A$5:$M$500,4,FALSE))</f>
        <v/>
      </c>
      <c r="D485" t="str">
        <f>IF($O485="","",VLOOKUP($O485,'Dept Head vs YTD group'!$A$5:$M$500,5,FALSE))</f>
        <v/>
      </c>
      <c r="E485" t="str">
        <f>IF($O485="","",VLOOKUP($O485,'Dept Head vs YTD group'!$A$5:$M$500,6,FALSE))</f>
        <v/>
      </c>
      <c r="F485" t="str">
        <f>IF($O485="","",VLOOKUP($O485,'Dept Head vs YTD group'!$A$5:$M$500,7,FALSE))</f>
        <v/>
      </c>
      <c r="G485" s="10" t="str">
        <f>IF($O485="","",VLOOKUP($O485,'Dept Head vs YTD group'!$A$5:$M$500,8,FALSE))</f>
        <v/>
      </c>
      <c r="H485" s="10" t="str">
        <f>IF($O485="","",VLOOKUP($O485,'Dept Head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IF($O486="","",VLOOKUP($O486,'Dept Head vs YTD group'!$A$5:$M$500,2,FALSE))</f>
        <v/>
      </c>
      <c r="B486" t="str">
        <f>IF($O486="","",VLOOKUP($O486,'Dept Head vs YTD group'!$A$5:$M$500,3,FALSE))</f>
        <v/>
      </c>
      <c r="C486" t="str">
        <f>IF($O486="","",VLOOKUP($O486,'Dept Head vs YTD group'!$A$5:$M$500,4,FALSE))</f>
        <v/>
      </c>
      <c r="D486" t="str">
        <f>IF($O486="","",VLOOKUP($O486,'Dept Head vs YTD group'!$A$5:$M$500,5,FALSE))</f>
        <v/>
      </c>
      <c r="E486" t="str">
        <f>IF($O486="","",VLOOKUP($O486,'Dept Head vs YTD group'!$A$5:$M$500,6,FALSE))</f>
        <v/>
      </c>
      <c r="F486" t="str">
        <f>IF($O486="","",VLOOKUP($O486,'Dept Head vs YTD group'!$A$5:$M$500,7,FALSE))</f>
        <v/>
      </c>
      <c r="G486" s="10" t="str">
        <f>IF($O486="","",VLOOKUP($O486,'Dept Head vs YTD group'!$A$5:$M$500,8,FALSE))</f>
        <v/>
      </c>
      <c r="H486" s="10" t="str">
        <f>IF($O486="","",VLOOKUP($O486,'Dept Head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IF($O487="","",VLOOKUP($O487,'Dept Head vs YTD group'!$A$5:$M$500,2,FALSE))</f>
        <v/>
      </c>
      <c r="B487" t="str">
        <f>IF($O487="","",VLOOKUP($O487,'Dept Head vs YTD group'!$A$5:$M$500,3,FALSE))</f>
        <v/>
      </c>
      <c r="C487" t="str">
        <f>IF($O487="","",VLOOKUP($O487,'Dept Head vs YTD group'!$A$5:$M$500,4,FALSE))</f>
        <v/>
      </c>
      <c r="D487" t="str">
        <f>IF($O487="","",VLOOKUP($O487,'Dept Head vs YTD group'!$A$5:$M$500,5,FALSE))</f>
        <v/>
      </c>
      <c r="E487" t="str">
        <f>IF($O487="","",VLOOKUP($O487,'Dept Head vs YTD group'!$A$5:$M$500,6,FALSE))</f>
        <v/>
      </c>
      <c r="F487" t="str">
        <f>IF($O487="","",VLOOKUP($O487,'Dept Head vs YTD group'!$A$5:$M$500,7,FALSE))</f>
        <v/>
      </c>
      <c r="G487" s="10" t="str">
        <f>IF($O487="","",VLOOKUP($O487,'Dept Head vs YTD group'!$A$5:$M$500,8,FALSE))</f>
        <v/>
      </c>
      <c r="H487" s="10" t="str">
        <f>IF($O487="","",VLOOKUP($O487,'Dept Head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IF($O488="","",VLOOKUP($O488,'Dept Head vs YTD group'!$A$5:$M$500,2,FALSE))</f>
        <v/>
      </c>
      <c r="B488" t="str">
        <f>IF($O488="","",VLOOKUP($O488,'Dept Head vs YTD group'!$A$5:$M$500,3,FALSE))</f>
        <v/>
      </c>
      <c r="C488" t="str">
        <f>IF($O488="","",VLOOKUP($O488,'Dept Head vs YTD group'!$A$5:$M$500,4,FALSE))</f>
        <v/>
      </c>
      <c r="D488" t="str">
        <f>IF($O488="","",VLOOKUP($O488,'Dept Head vs YTD group'!$A$5:$M$500,5,FALSE))</f>
        <v/>
      </c>
      <c r="E488" t="str">
        <f>IF($O488="","",VLOOKUP($O488,'Dept Head vs YTD group'!$A$5:$M$500,6,FALSE))</f>
        <v/>
      </c>
      <c r="F488" t="str">
        <f>IF($O488="","",VLOOKUP($O488,'Dept Head vs YTD group'!$A$5:$M$500,7,FALSE))</f>
        <v/>
      </c>
      <c r="G488" s="10" t="str">
        <f>IF($O488="","",VLOOKUP($O488,'Dept Head vs YTD group'!$A$5:$M$500,8,FALSE))</f>
        <v/>
      </c>
      <c r="H488" s="10" t="str">
        <f>IF($O488="","",VLOOKUP($O488,'Dept Head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IF($O489="","",VLOOKUP($O489,'Dept Head vs YTD group'!$A$5:$M$500,2,FALSE))</f>
        <v/>
      </c>
      <c r="B489" t="str">
        <f>IF($O489="","",VLOOKUP($O489,'Dept Head vs YTD group'!$A$5:$M$500,3,FALSE))</f>
        <v/>
      </c>
      <c r="C489" t="str">
        <f>IF($O489="","",VLOOKUP($O489,'Dept Head vs YTD group'!$A$5:$M$500,4,FALSE))</f>
        <v/>
      </c>
      <c r="D489" t="str">
        <f>IF($O489="","",VLOOKUP($O489,'Dept Head vs YTD group'!$A$5:$M$500,5,FALSE))</f>
        <v/>
      </c>
      <c r="E489" t="str">
        <f>IF($O489="","",VLOOKUP($O489,'Dept Head vs YTD group'!$A$5:$M$500,6,FALSE))</f>
        <v/>
      </c>
      <c r="F489" t="str">
        <f>IF($O489="","",VLOOKUP($O489,'Dept Head vs YTD group'!$A$5:$M$500,7,FALSE))</f>
        <v/>
      </c>
      <c r="G489" s="10" t="str">
        <f>IF($O489="","",VLOOKUP($O489,'Dept Head vs YTD group'!$A$5:$M$500,8,FALSE))</f>
        <v/>
      </c>
      <c r="H489" s="10" t="str">
        <f>IF($O489="","",VLOOKUP($O489,'Dept Head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IF($O490="","",VLOOKUP($O490,'Dept Head vs YTD group'!$A$5:$M$500,2,FALSE))</f>
        <v/>
      </c>
      <c r="B490" t="str">
        <f>IF($O490="","",VLOOKUP($O490,'Dept Head vs YTD group'!$A$5:$M$500,3,FALSE))</f>
        <v/>
      </c>
      <c r="C490" t="str">
        <f>IF($O490="","",VLOOKUP($O490,'Dept Head vs YTD group'!$A$5:$M$500,4,FALSE))</f>
        <v/>
      </c>
      <c r="D490" t="str">
        <f>IF($O490="","",VLOOKUP($O490,'Dept Head vs YTD group'!$A$5:$M$500,5,FALSE))</f>
        <v/>
      </c>
      <c r="E490" t="str">
        <f>IF($O490="","",VLOOKUP($O490,'Dept Head vs YTD group'!$A$5:$M$500,6,FALSE))</f>
        <v/>
      </c>
      <c r="F490" t="str">
        <f>IF($O490="","",VLOOKUP($O490,'Dept Head vs YTD group'!$A$5:$M$500,7,FALSE))</f>
        <v/>
      </c>
      <c r="G490" s="10" t="str">
        <f>IF($O490="","",VLOOKUP($O490,'Dept Head vs YTD group'!$A$5:$M$500,8,FALSE))</f>
        <v/>
      </c>
      <c r="H490" s="10" t="str">
        <f>IF($O490="","",VLOOKUP($O490,'Dept Head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IF($O491="","",VLOOKUP($O491,'Dept Head vs YTD group'!$A$5:$M$500,2,FALSE))</f>
        <v/>
      </c>
      <c r="B491" t="str">
        <f>IF($O491="","",VLOOKUP($O491,'Dept Head vs YTD group'!$A$5:$M$500,3,FALSE))</f>
        <v/>
      </c>
      <c r="C491" t="str">
        <f>IF($O491="","",VLOOKUP($O491,'Dept Head vs YTD group'!$A$5:$M$500,4,FALSE))</f>
        <v/>
      </c>
      <c r="D491" t="str">
        <f>IF($O491="","",VLOOKUP($O491,'Dept Head vs YTD group'!$A$5:$M$500,5,FALSE))</f>
        <v/>
      </c>
      <c r="E491" t="str">
        <f>IF($O491="","",VLOOKUP($O491,'Dept Head vs YTD group'!$A$5:$M$500,6,FALSE))</f>
        <v/>
      </c>
      <c r="F491" t="str">
        <f>IF($O491="","",VLOOKUP($O491,'Dept Head vs YTD group'!$A$5:$M$500,7,FALSE))</f>
        <v/>
      </c>
      <c r="G491" s="10" t="str">
        <f>IF($O491="","",VLOOKUP($O491,'Dept Head vs YTD group'!$A$5:$M$500,8,FALSE))</f>
        <v/>
      </c>
      <c r="H491" s="10" t="str">
        <f>IF($O491="","",VLOOKUP($O491,'Dept Head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IF($O492="","",VLOOKUP($O492,'Dept Head vs YTD group'!$A$5:$M$500,2,FALSE))</f>
        <v/>
      </c>
      <c r="B492" t="str">
        <f>IF($O492="","",VLOOKUP($O492,'Dept Head vs YTD group'!$A$5:$M$500,3,FALSE))</f>
        <v/>
      </c>
      <c r="C492" t="str">
        <f>IF($O492="","",VLOOKUP($O492,'Dept Head vs YTD group'!$A$5:$M$500,4,FALSE))</f>
        <v/>
      </c>
      <c r="D492" t="str">
        <f>IF($O492="","",VLOOKUP($O492,'Dept Head vs YTD group'!$A$5:$M$500,5,FALSE))</f>
        <v/>
      </c>
      <c r="E492" t="str">
        <f>IF($O492="","",VLOOKUP($O492,'Dept Head vs YTD group'!$A$5:$M$500,6,FALSE))</f>
        <v/>
      </c>
      <c r="F492" t="str">
        <f>IF($O492="","",VLOOKUP($O492,'Dept Head vs YTD group'!$A$5:$M$500,7,FALSE))</f>
        <v/>
      </c>
      <c r="G492" s="10" t="str">
        <f>IF($O492="","",VLOOKUP($O492,'Dept Head vs YTD group'!$A$5:$M$500,8,FALSE))</f>
        <v/>
      </c>
      <c r="H492" s="10" t="str">
        <f>IF($O492="","",VLOOKUP($O492,'Dept Head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IF($O493="","",VLOOKUP($O493,'Dept Head vs YTD group'!$A$5:$M$500,2,FALSE))</f>
        <v/>
      </c>
      <c r="B493" t="str">
        <f>IF($O493="","",VLOOKUP($O493,'Dept Head vs YTD group'!$A$5:$M$500,3,FALSE))</f>
        <v/>
      </c>
      <c r="C493" t="str">
        <f>IF($O493="","",VLOOKUP($O493,'Dept Head vs YTD group'!$A$5:$M$500,4,FALSE))</f>
        <v/>
      </c>
      <c r="D493" t="str">
        <f>IF($O493="","",VLOOKUP($O493,'Dept Head vs YTD group'!$A$5:$M$500,5,FALSE))</f>
        <v/>
      </c>
      <c r="E493" t="str">
        <f>IF($O493="","",VLOOKUP($O493,'Dept Head vs YTD group'!$A$5:$M$500,6,FALSE))</f>
        <v/>
      </c>
      <c r="F493" t="str">
        <f>IF($O493="","",VLOOKUP($O493,'Dept Head vs YTD group'!$A$5:$M$500,7,FALSE))</f>
        <v/>
      </c>
      <c r="G493" s="10" t="str">
        <f>IF($O493="","",VLOOKUP($O493,'Dept Head vs YTD group'!$A$5:$M$500,8,FALSE))</f>
        <v/>
      </c>
      <c r="H493" s="10" t="str">
        <f>IF($O493="","",VLOOKUP($O493,'Dept Head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IF($O494="","",VLOOKUP($O494,'Dept Head vs YTD group'!$A$5:$M$500,2,FALSE))</f>
        <v/>
      </c>
      <c r="B494" t="str">
        <f>IF($O494="","",VLOOKUP($O494,'Dept Head vs YTD group'!$A$5:$M$500,3,FALSE))</f>
        <v/>
      </c>
      <c r="C494" t="str">
        <f>IF($O494="","",VLOOKUP($O494,'Dept Head vs YTD group'!$A$5:$M$500,4,FALSE))</f>
        <v/>
      </c>
      <c r="D494" t="str">
        <f>IF($O494="","",VLOOKUP($O494,'Dept Head vs YTD group'!$A$5:$M$500,5,FALSE))</f>
        <v/>
      </c>
      <c r="E494" t="str">
        <f>IF($O494="","",VLOOKUP($O494,'Dept Head vs YTD group'!$A$5:$M$500,6,FALSE))</f>
        <v/>
      </c>
      <c r="F494" t="str">
        <f>IF($O494="","",VLOOKUP($O494,'Dept Head vs YTD group'!$A$5:$M$500,7,FALSE))</f>
        <v/>
      </c>
      <c r="G494" s="10" t="str">
        <f>IF($O494="","",VLOOKUP($O494,'Dept Head vs YTD group'!$A$5:$M$500,8,FALSE))</f>
        <v/>
      </c>
      <c r="H494" s="10" t="str">
        <f>IF($O494="","",VLOOKUP($O494,'Dept Head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IF($O495="","",VLOOKUP($O495,'Dept Head vs YTD group'!$A$5:$M$500,2,FALSE))</f>
        <v/>
      </c>
      <c r="B495" t="str">
        <f>IF($O495="","",VLOOKUP($O495,'Dept Head vs YTD group'!$A$5:$M$500,3,FALSE))</f>
        <v/>
      </c>
      <c r="C495" t="str">
        <f>IF($O495="","",VLOOKUP($O495,'Dept Head vs YTD group'!$A$5:$M$500,4,FALSE))</f>
        <v/>
      </c>
      <c r="D495" t="str">
        <f>IF($O495="","",VLOOKUP($O495,'Dept Head vs YTD group'!$A$5:$M$500,5,FALSE))</f>
        <v/>
      </c>
      <c r="E495" t="str">
        <f>IF($O495="","",VLOOKUP($O495,'Dept Head vs YTD group'!$A$5:$M$500,6,FALSE))</f>
        <v/>
      </c>
      <c r="F495" t="str">
        <f>IF($O495="","",VLOOKUP($O495,'Dept Head vs YTD group'!$A$5:$M$500,7,FALSE))</f>
        <v/>
      </c>
      <c r="G495" s="10" t="str">
        <f>IF($O495="","",VLOOKUP($O495,'Dept Head vs YTD group'!$A$5:$M$500,8,FALSE))</f>
        <v/>
      </c>
      <c r="H495" s="10" t="str">
        <f>IF($O495="","",VLOOKUP($O495,'Dept Head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IF($O496="","",VLOOKUP($O496,'Dept Head vs YTD group'!$A$5:$M$500,2,FALSE))</f>
        <v/>
      </c>
      <c r="B496" t="str">
        <f>IF($O496="","",VLOOKUP($O496,'Dept Head vs YTD group'!$A$5:$M$500,3,FALSE))</f>
        <v/>
      </c>
      <c r="C496" t="str">
        <f>IF($O496="","",VLOOKUP($O496,'Dept Head vs YTD group'!$A$5:$M$500,4,FALSE))</f>
        <v/>
      </c>
      <c r="D496" t="str">
        <f>IF($O496="","",VLOOKUP($O496,'Dept Head vs YTD group'!$A$5:$M$500,5,FALSE))</f>
        <v/>
      </c>
      <c r="E496" t="str">
        <f>IF($O496="","",VLOOKUP($O496,'Dept Head vs YTD group'!$A$5:$M$500,6,FALSE))</f>
        <v/>
      </c>
      <c r="F496" t="str">
        <f>IF($O496="","",VLOOKUP($O496,'Dept Head vs YTD group'!$A$5:$M$500,7,FALSE))</f>
        <v/>
      </c>
      <c r="G496" s="10" t="str">
        <f>IF($O496="","",VLOOKUP($O496,'Dept Head vs YTD group'!$A$5:$M$500,8,FALSE))</f>
        <v/>
      </c>
      <c r="H496" s="10" t="str">
        <f>IF($O496="","",VLOOKUP($O496,'Dept Head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IF($O497="","",VLOOKUP($O497,'Dept Head vs YTD group'!$A$5:$M$500,2,FALSE))</f>
        <v/>
      </c>
      <c r="B497" t="str">
        <f>IF($O497="","",VLOOKUP($O497,'Dept Head vs YTD group'!$A$5:$M$500,3,FALSE))</f>
        <v/>
      </c>
      <c r="C497" t="str">
        <f>IF($O497="","",VLOOKUP($O497,'Dept Head vs YTD group'!$A$5:$M$500,4,FALSE))</f>
        <v/>
      </c>
      <c r="D497" t="str">
        <f>IF($O497="","",VLOOKUP($O497,'Dept Head vs YTD group'!$A$5:$M$500,5,FALSE))</f>
        <v/>
      </c>
      <c r="E497" t="str">
        <f>IF($O497="","",VLOOKUP($O497,'Dept Head vs YTD group'!$A$5:$M$500,6,FALSE))</f>
        <v/>
      </c>
      <c r="F497" t="str">
        <f>IF($O497="","",VLOOKUP($O497,'Dept Head vs YTD group'!$A$5:$M$500,7,FALSE))</f>
        <v/>
      </c>
      <c r="G497" s="10" t="str">
        <f>IF($O497="","",VLOOKUP($O497,'Dept Head vs YTD group'!$A$5:$M$500,8,FALSE))</f>
        <v/>
      </c>
      <c r="H497" s="10" t="str">
        <f>IF($O497="","",VLOOKUP($O497,'Dept Head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IF($O498="","",VLOOKUP($O498,'Dept Head vs YTD group'!$A$5:$M$500,2,FALSE))</f>
        <v/>
      </c>
      <c r="B498" t="str">
        <f>IF($O498="","",VLOOKUP($O498,'Dept Head vs YTD group'!$A$5:$M$500,3,FALSE))</f>
        <v/>
      </c>
      <c r="C498" t="str">
        <f>IF($O498="","",VLOOKUP($O498,'Dept Head vs YTD group'!$A$5:$M$500,4,FALSE))</f>
        <v/>
      </c>
      <c r="D498" t="str">
        <f>IF($O498="","",VLOOKUP($O498,'Dept Head vs YTD group'!$A$5:$M$500,5,FALSE))</f>
        <v/>
      </c>
      <c r="E498" t="str">
        <f>IF($O498="","",VLOOKUP($O498,'Dept Head vs YTD group'!$A$5:$M$500,6,FALSE))</f>
        <v/>
      </c>
      <c r="F498" t="str">
        <f>IF($O498="","",VLOOKUP($O498,'Dept Head vs YTD group'!$A$5:$M$500,7,FALSE))</f>
        <v/>
      </c>
      <c r="G498" s="10" t="str">
        <f>IF($O498="","",VLOOKUP($O498,'Dept Head vs YTD group'!$A$5:$M$500,8,FALSE))</f>
        <v/>
      </c>
      <c r="H498" s="10" t="str">
        <f>IF($O498="","",VLOOKUP($O498,'Dept Head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IF($O499="","",VLOOKUP($O499,'Dept Head vs YTD group'!$A$5:$M$500,2,FALSE))</f>
        <v/>
      </c>
      <c r="B499" t="str">
        <f>IF($O499="","",VLOOKUP($O499,'Dept Head vs YTD group'!$A$5:$M$500,3,FALSE))</f>
        <v/>
      </c>
      <c r="C499" t="str">
        <f>IF($O499="","",VLOOKUP($O499,'Dept Head vs YTD group'!$A$5:$M$500,4,FALSE))</f>
        <v/>
      </c>
      <c r="D499" t="str">
        <f>IF($O499="","",VLOOKUP($O499,'Dept Head vs YTD group'!$A$5:$M$500,5,FALSE))</f>
        <v/>
      </c>
      <c r="E499" t="str">
        <f>IF($O499="","",VLOOKUP($O499,'Dept Head vs YTD group'!$A$5:$M$500,6,FALSE))</f>
        <v/>
      </c>
      <c r="F499" t="str">
        <f>IF($O499="","",VLOOKUP($O499,'Dept Head vs YTD group'!$A$5:$M$500,7,FALSE))</f>
        <v/>
      </c>
      <c r="G499" s="10" t="str">
        <f>IF($O499="","",VLOOKUP($O499,'Dept Head vs YTD group'!$A$5:$M$500,8,FALSE))</f>
        <v/>
      </c>
      <c r="H499" s="10" t="str">
        <f>IF($O499="","",VLOOKUP($O499,'Dept Head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IF($O500="","",VLOOKUP($O500,'Dept Head vs YTD group'!$A$5:$M$500,2,FALSE))</f>
        <v/>
      </c>
      <c r="B500" t="str">
        <f>IF($O500="","",VLOOKUP($O500,'Dept Head vs YTD group'!$A$5:$M$500,3,FALSE))</f>
        <v/>
      </c>
      <c r="C500" t="str">
        <f>IF($O500="","",VLOOKUP($O500,'Dept Head vs YTD group'!$A$5:$M$500,4,FALSE))</f>
        <v/>
      </c>
      <c r="D500" t="str">
        <f>IF($O500="","",VLOOKUP($O500,'Dept Head vs YTD group'!$A$5:$M$500,5,FALSE))</f>
        <v/>
      </c>
      <c r="E500" t="str">
        <f>IF($O500="","",VLOOKUP($O500,'Dept Head vs YTD group'!$A$5:$M$500,6,FALSE))</f>
        <v/>
      </c>
      <c r="F500" t="str">
        <f>IF($O500="","",VLOOKUP($O500,'Dept Head vs YTD group'!$A$5:$M$500,7,FALSE))</f>
        <v/>
      </c>
      <c r="G500" s="10" t="str">
        <f>IF($O500="","",VLOOKUP($O500,'Dept Head vs YTD group'!$A$5:$M$500,8,FALSE))</f>
        <v/>
      </c>
      <c r="H500" s="10" t="str">
        <f>IF($O500="","",VLOOKUP($O500,'Dept Head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2019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22</v>
      </c>
      <c r="L4" s="16" t="s">
        <v>21</v>
      </c>
      <c r="M4" s="16" t="s">
        <v>30</v>
      </c>
    </row>
    <row r="5" spans="1:18" x14ac:dyDescent="0.2">
      <c r="A5" s="11">
        <f>IF(L5="","",RANK(L5,$L$5:$L$500)+COUNTIF($L$3:L4,L5))</f>
        <v>5</v>
      </c>
      <c r="B5" t="str">
        <f>IF(R5="","",VLOOKUP($R5,Data!$C$4:$X$2000,Data!$E$2-2,FALSE))</f>
        <v>DM</v>
      </c>
      <c r="C5" t="str">
        <f>IF(R5="","",VLOOKUP($R5,Data!$C$4:$X$2000,Data!$F$2-2,FALSE))</f>
        <v>MACHINERY FUND</v>
      </c>
      <c r="D5" t="str">
        <f>IF(R5="","",VLOOKUP($R5,Data!$C$4:$X$2000,Data!$G$2-2,FALSE))</f>
        <v>5130</v>
      </c>
      <c r="E5" t="str">
        <f>IF(R5="","",VLOOKUP($R5,Data!$C$4:$X$2000,Data!$H$2-2,FALSE))</f>
        <v>ROAD MACHINERY</v>
      </c>
      <c r="F5" t="str">
        <f>IF(R5="","",VLOOKUP($R5,Data!$C$4:$X$2000,Data!$I$2-2,FALSE))</f>
        <v>2000</v>
      </c>
      <c r="G5" t="str">
        <f>IF(R5="","",VLOOKUP($R5,Data!$C$4:$X$2000,Data!$J$2-2,FALSE))</f>
        <v>EQUIPMENT</v>
      </c>
      <c r="H5" t="str">
        <f>IF(R5="","",VLOOKUP($R5,Data!$C$4:$X$2000,Data!$K$2-2,FALSE))</f>
        <v>2457</v>
      </c>
      <c r="I5" t="str">
        <f>IF(R5="","",VLOOKUP($R5,Data!$C$4:$X$2000,Data!$L$2-2,FALSE))</f>
        <v>ASPHALT HOT BOX</v>
      </c>
      <c r="J5" s="10">
        <f>IF(R5="","",VLOOKUP($R5,Data!$C$4:$X$2000,Data!$R$2-2,FALSE))</f>
        <v>0</v>
      </c>
      <c r="K5" s="10">
        <f>IF(R5="","",VLOOKUP($R5,Data!$C$4:$X$2000,Data!$Q$2-2,FALSE)+VLOOKUP($R5,Data!$C$4:$X$2000,Data!$O$2-2,FALSE))</f>
        <v>33683</v>
      </c>
      <c r="L5" s="10">
        <f>IF(R5="","",J5-K5)</f>
        <v>-33683</v>
      </c>
      <c r="M5" s="6">
        <f>IF(R5="","",IF(J5=0,0,ROUND((K5)/J5,4)))</f>
        <v>0</v>
      </c>
      <c r="R5">
        <v>1</v>
      </c>
    </row>
    <row r="6" spans="1:18" x14ac:dyDescent="0.2">
      <c r="A6" s="11">
        <f>IF(L6="","",RANK(L6,$L$5:$L$500)+COUNTIF($L$3:L5,L6))</f>
        <v>1</v>
      </c>
      <c r="B6" t="str">
        <f>IF(R6="","",VLOOKUP($R6,Data!$C$4:$X$2000,Data!$E$2-2,FALSE))</f>
        <v>DM</v>
      </c>
      <c r="C6" t="str">
        <f>IF(R6="","",VLOOKUP($R6,Data!$C$4:$X$2000,Data!$F$2-2,FALSE))</f>
        <v>MACHINERY FUND</v>
      </c>
      <c r="D6" t="str">
        <f>IF(R6="","",VLOOKUP($R6,Data!$C$4:$X$2000,Data!$G$2-2,FALSE))</f>
        <v>5130</v>
      </c>
      <c r="E6" t="str">
        <f>IF(R6="","",VLOOKUP($R6,Data!$C$4:$X$2000,Data!$H$2-2,FALSE))</f>
        <v>ROAD MACHINERY</v>
      </c>
      <c r="F6" t="str">
        <f>IF(R6="","",VLOOKUP($R6,Data!$C$4:$X$2000,Data!$I$2-2,FALSE))</f>
        <v>2000</v>
      </c>
      <c r="G6" t="str">
        <f>IF(R6="","",VLOOKUP($R6,Data!$C$4:$X$2000,Data!$J$2-2,FALSE))</f>
        <v>EQUIPMENT</v>
      </c>
      <c r="H6" t="str">
        <f>IF(R6="","",VLOOKUP($R6,Data!$C$4:$X$2000,Data!$K$2-2,FALSE))</f>
        <v>2503</v>
      </c>
      <c r="I6" t="str">
        <f>IF(R6="","",VLOOKUP($R6,Data!$C$4:$X$2000,Data!$L$2-2,FALSE))</f>
        <v>PICKUP TRUCK</v>
      </c>
      <c r="J6" s="10">
        <f>IF(R6="","",VLOOKUP($R6,Data!$C$4:$X$2000,Data!$R$2-2,FALSE))</f>
        <v>66000</v>
      </c>
      <c r="K6" s="10">
        <f>IF(R6="","",VLOOKUP($R6,Data!$C$4:$X$2000,Data!$Q$2-2,FALSE)+VLOOKUP($R6,Data!$C$4:$X$2000,Data!$O$2-2,FALSE))</f>
        <v>0</v>
      </c>
      <c r="L6" s="10">
        <f t="shared" ref="L6:L69" si="0">IF(R6="","",J6-K6)</f>
        <v>66000</v>
      </c>
      <c r="M6" s="6">
        <f t="shared" ref="M6:M69" si="1">IF(R6="","",IF(J6=0,0,ROUND((K6)/J6,4)))</f>
        <v>0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3</v>
      </c>
      <c r="B7" t="str">
        <f>IF(R7="","",VLOOKUP($R7,Data!$C$4:$X$2000,Data!$E$2-2,FALSE))</f>
        <v>DM</v>
      </c>
      <c r="C7" t="str">
        <f>IF(R7="","",VLOOKUP($R7,Data!$C$4:$X$2000,Data!$F$2-2,FALSE))</f>
        <v>MACHINERY FUND</v>
      </c>
      <c r="D7" t="str">
        <f>IF(R7="","",VLOOKUP($R7,Data!$C$4:$X$2000,Data!$G$2-2,FALSE))</f>
        <v>5130</v>
      </c>
      <c r="E7" t="str">
        <f>IF(R7="","",VLOOKUP($R7,Data!$C$4:$X$2000,Data!$H$2-2,FALSE))</f>
        <v>ROAD MACHINERY</v>
      </c>
      <c r="F7" t="str">
        <f>IF(R7="","",VLOOKUP($R7,Data!$C$4:$X$2000,Data!$I$2-2,FALSE))</f>
        <v>2000</v>
      </c>
      <c r="G7" t="str">
        <f>IF(R7="","",VLOOKUP($R7,Data!$C$4:$X$2000,Data!$J$2-2,FALSE))</f>
        <v>EQUIPMENT</v>
      </c>
      <c r="H7" t="str">
        <f>IF(R7="","",VLOOKUP($R7,Data!$C$4:$X$2000,Data!$K$2-2,FALSE))</f>
        <v>2532</v>
      </c>
      <c r="I7" t="str">
        <f>IF(R7="","",VLOOKUP($R7,Data!$C$4:$X$2000,Data!$L$2-2,FALSE))</f>
        <v>LIVE-BOTTOM TRAILER</v>
      </c>
      <c r="J7" s="10">
        <f>IF(R7="","",VLOOKUP($R7,Data!$C$4:$X$2000,Data!$R$2-2,FALSE))</f>
        <v>69000</v>
      </c>
      <c r="K7" s="10">
        <f>IF(R7="","",VLOOKUP($R7,Data!$C$4:$X$2000,Data!$Q$2-2,FALSE)+VLOOKUP($R7,Data!$C$4:$X$2000,Data!$O$2-2,FALSE))</f>
        <v>49465</v>
      </c>
      <c r="L7" s="10">
        <f t="shared" si="0"/>
        <v>19535</v>
      </c>
      <c r="M7" s="6">
        <f t="shared" si="1"/>
        <v>0.71689999999999998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6</v>
      </c>
      <c r="B8" t="str">
        <f>IF(R8="","",VLOOKUP($R8,Data!$C$4:$X$2000,Data!$E$2-2,FALSE))</f>
        <v>DM</v>
      </c>
      <c r="C8" t="str">
        <f>IF(R8="","",VLOOKUP($R8,Data!$C$4:$X$2000,Data!$F$2-2,FALSE))</f>
        <v>MACHINERY FUND</v>
      </c>
      <c r="D8" t="str">
        <f>IF(R8="","",VLOOKUP($R8,Data!$C$4:$X$2000,Data!$G$2-2,FALSE))</f>
        <v>5130</v>
      </c>
      <c r="E8" t="str">
        <f>IF(R8="","",VLOOKUP($R8,Data!$C$4:$X$2000,Data!$H$2-2,FALSE))</f>
        <v>ROAD MACHINERY</v>
      </c>
      <c r="F8" t="str">
        <f>IF(R8="","",VLOOKUP($R8,Data!$C$4:$X$2000,Data!$I$2-2,FALSE))</f>
        <v>4000</v>
      </c>
      <c r="G8" t="str">
        <f>IF(R8="","",VLOOKUP($R8,Data!$C$4:$X$2000,Data!$J$2-2,FALSE))</f>
        <v>CONTRACTUAL EXPENSES</v>
      </c>
      <c r="H8" t="str">
        <f>IF(R8="","",VLOOKUP($R8,Data!$C$4:$X$2000,Data!$K$2-2,FALSE))</f>
        <v>4100</v>
      </c>
      <c r="I8" t="str">
        <f>IF(R8="","",VLOOKUP($R8,Data!$C$4:$X$2000,Data!$L$2-2,FALSE))</f>
        <v>MATERIALS &amp; SUPPLIES</v>
      </c>
      <c r="J8" s="10">
        <f>IF(R8="","",VLOOKUP($R8,Data!$C$4:$X$2000,Data!$R$2-2,FALSE))</f>
        <v>585000</v>
      </c>
      <c r="K8" s="10">
        <f>IF(R8="","",VLOOKUP($R8,Data!$C$4:$X$2000,Data!$Q$2-2,FALSE)+VLOOKUP($R8,Data!$C$4:$X$2000,Data!$O$2-2,FALSE))</f>
        <v>687096.84000000008</v>
      </c>
      <c r="L8" s="10">
        <f t="shared" si="0"/>
        <v>-102096.84000000008</v>
      </c>
      <c r="M8" s="6">
        <f t="shared" si="1"/>
        <v>1.1745000000000001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2</v>
      </c>
      <c r="B9" t="str">
        <f>IF(R9="","",VLOOKUP($R9,Data!$C$4:$X$2000,Data!$E$2-2,FALSE))</f>
        <v>DM</v>
      </c>
      <c r="C9" t="str">
        <f>IF(R9="","",VLOOKUP($R9,Data!$C$4:$X$2000,Data!$F$2-2,FALSE))</f>
        <v>MACHINERY FUND</v>
      </c>
      <c r="D9" t="str">
        <f>IF(R9="","",VLOOKUP($R9,Data!$C$4:$X$2000,Data!$G$2-2,FALSE))</f>
        <v>5130</v>
      </c>
      <c r="E9" t="str">
        <f>IF(R9="","",VLOOKUP($R9,Data!$C$4:$X$2000,Data!$H$2-2,FALSE))</f>
        <v>ROAD MACHINERY</v>
      </c>
      <c r="F9" t="str">
        <f>IF(R9="","",VLOOKUP($R9,Data!$C$4:$X$2000,Data!$I$2-2,FALSE))</f>
        <v>4000</v>
      </c>
      <c r="G9" t="str">
        <f>IF(R9="","",VLOOKUP($R9,Data!$C$4:$X$2000,Data!$J$2-2,FALSE))</f>
        <v>CONTRACTUAL EXPENSES</v>
      </c>
      <c r="H9" t="str">
        <f>IF(R9="","",VLOOKUP($R9,Data!$C$4:$X$2000,Data!$K$2-2,FALSE))</f>
        <v>4202</v>
      </c>
      <c r="I9" t="str">
        <f>IF(R9="","",VLOOKUP($R9,Data!$C$4:$X$2000,Data!$L$2-2,FALSE))</f>
        <v>EQUIPMENT LEASE</v>
      </c>
      <c r="J9" s="10">
        <f>IF(R9="","",VLOOKUP($R9,Data!$C$4:$X$2000,Data!$R$2-2,FALSE))</f>
        <v>65000</v>
      </c>
      <c r="K9" s="10">
        <f>IF(R9="","",VLOOKUP($R9,Data!$C$4:$X$2000,Data!$Q$2-2,FALSE)+VLOOKUP($R9,Data!$C$4:$X$2000,Data!$O$2-2,FALSE))</f>
        <v>24970.07</v>
      </c>
      <c r="L9" s="10">
        <f t="shared" si="0"/>
        <v>40029.93</v>
      </c>
      <c r="M9" s="6">
        <f t="shared" si="1"/>
        <v>0.38419999999999999</v>
      </c>
      <c r="R9">
        <f>IF((MAX($R$4:R8)+1)&gt;Data!$C$1,"",MAX($R$4:R8)+1)</f>
        <v>5</v>
      </c>
    </row>
    <row r="10" spans="1:18" x14ac:dyDescent="0.2">
      <c r="A10" s="11">
        <f>IF(L10="","",RANK(L10,$L$5:$L$500)+COUNTIF($L$3:L9,L10))</f>
        <v>7</v>
      </c>
      <c r="B10" t="str">
        <f>IF(R10="","",VLOOKUP($R10,Data!$C$4:$X$2000,Data!$E$2-2,FALSE))</f>
        <v>DM</v>
      </c>
      <c r="C10" t="str">
        <f>IF(R10="","",VLOOKUP($R10,Data!$C$4:$X$2000,Data!$F$2-2,FALSE))</f>
        <v>MACHINERY FUND</v>
      </c>
      <c r="D10" t="str">
        <f>IF(R10="","",VLOOKUP($R10,Data!$C$4:$X$2000,Data!$G$2-2,FALSE))</f>
        <v>9785</v>
      </c>
      <c r="E10" t="str">
        <f>IF(R10="","",VLOOKUP($R10,Data!$C$4:$X$2000,Data!$H$2-2,FALSE))</f>
        <v>INSTALLMENT PURCHASE DEBT</v>
      </c>
      <c r="F10" t="str">
        <f>IF(R10="","",VLOOKUP($R10,Data!$C$4:$X$2000,Data!$I$2-2,FALSE))</f>
        <v>6000</v>
      </c>
      <c r="G10" t="str">
        <f>IF(R10="","",VLOOKUP($R10,Data!$C$4:$X$2000,Data!$J$2-2,FALSE))</f>
        <v>DEBT PRINCIPAL</v>
      </c>
      <c r="H10" t="str">
        <f>IF(R10="","",VLOOKUP($R10,Data!$C$4:$X$2000,Data!$K$2-2,FALSE))</f>
        <v>6001</v>
      </c>
      <c r="I10" t="str">
        <f>IF(R10="","",VLOOKUP($R10,Data!$C$4:$X$2000,Data!$L$2-2,FALSE))</f>
        <v>PRINCIPAL, INSTALL PURCHASE</v>
      </c>
      <c r="J10" s="10">
        <f>IF(R10="","",VLOOKUP($R10,Data!$C$4:$X$2000,Data!$R$2-2,FALSE))</f>
        <v>234725</v>
      </c>
      <c r="K10" s="10">
        <f>IF(R10="","",VLOOKUP($R10,Data!$C$4:$X$2000,Data!$Q$2-2,FALSE)+VLOOKUP($R10,Data!$C$4:$X$2000,Data!$O$2-2,FALSE))</f>
        <v>631733.66</v>
      </c>
      <c r="L10" s="10">
        <f t="shared" si="0"/>
        <v>-397008.66000000003</v>
      </c>
      <c r="M10" s="6">
        <f t="shared" si="1"/>
        <v>2.6913999999999998</v>
      </c>
      <c r="R10">
        <f>IF((MAX($R$4:R9)+1)&gt;Data!$C$1,"",MAX($R$4:R9)+1)</f>
        <v>6</v>
      </c>
    </row>
    <row r="11" spans="1:18" x14ac:dyDescent="0.2">
      <c r="A11" s="11">
        <f>IF(L11="","",RANK(L11,$L$5:$L$500)+COUNTIF($L$3:L10,L11))</f>
        <v>4</v>
      </c>
      <c r="B11" t="str">
        <f>IF(R11="","",VLOOKUP($R11,Data!$C$4:$X$2000,Data!$E$2-2,FALSE))</f>
        <v>DM</v>
      </c>
      <c r="C11" t="str">
        <f>IF(R11="","",VLOOKUP($R11,Data!$C$4:$X$2000,Data!$F$2-2,FALSE))</f>
        <v>MACHINERY FUND</v>
      </c>
      <c r="D11" t="str">
        <f>IF(R11="","",VLOOKUP($R11,Data!$C$4:$X$2000,Data!$G$2-2,FALSE))</f>
        <v>9785</v>
      </c>
      <c r="E11" t="str">
        <f>IF(R11="","",VLOOKUP($R11,Data!$C$4:$X$2000,Data!$H$2-2,FALSE))</f>
        <v>INSTALLMENT PURCHASE DEBT</v>
      </c>
      <c r="F11" t="str">
        <f>IF(R11="","",VLOOKUP($R11,Data!$C$4:$X$2000,Data!$I$2-2,FALSE))</f>
        <v>7000</v>
      </c>
      <c r="G11" t="str">
        <f>IF(R11="","",VLOOKUP($R11,Data!$C$4:$X$2000,Data!$J$2-2,FALSE))</f>
        <v>DEBT INTEREST</v>
      </c>
      <c r="H11" t="str">
        <f>IF(R11="","",VLOOKUP($R11,Data!$C$4:$X$2000,Data!$K$2-2,FALSE))</f>
        <v>7001</v>
      </c>
      <c r="I11" t="str">
        <f>IF(R11="","",VLOOKUP($R11,Data!$C$4:$X$2000,Data!$L$2-2,FALSE))</f>
        <v>INTEREST, INSTALL PURCHASE</v>
      </c>
      <c r="J11" s="10">
        <f>IF(R11="","",VLOOKUP($R11,Data!$C$4:$X$2000,Data!$R$2-2,FALSE))</f>
        <v>22610</v>
      </c>
      <c r="K11" s="10">
        <f>IF(R11="","",VLOOKUP($R11,Data!$C$4:$X$2000,Data!$Q$2-2,FALSE)+VLOOKUP($R11,Data!$C$4:$X$2000,Data!$O$2-2,FALSE))</f>
        <v>37891.96</v>
      </c>
      <c r="L11" s="10">
        <f t="shared" si="0"/>
        <v>-15281.96</v>
      </c>
      <c r="M11" s="6">
        <f t="shared" si="1"/>
        <v>1.6758999999999999</v>
      </c>
      <c r="R11">
        <f>IF((MAX($R$4:R10)+1)&gt;Data!$C$1,"",MAX($R$4:R10)+1)</f>
        <v>7</v>
      </c>
    </row>
    <row r="12" spans="1:18" x14ac:dyDescent="0.2">
      <c r="A12" s="11">
        <f>IF(L12="","",RANK(L12,$L$5:$L$500)+COUNTIF($L$3:L11,L12))</f>
        <v>8</v>
      </c>
      <c r="B12" t="str">
        <f>IF(R12="","",VLOOKUP($R12,Data!$C$4:$X$2000,Data!$E$2-2,FALSE))</f>
        <v>DM</v>
      </c>
      <c r="C12" t="str">
        <f>IF(R12="","",VLOOKUP($R12,Data!$C$4:$X$2000,Data!$F$2-2,FALSE))</f>
        <v>MACHINERY FUND</v>
      </c>
      <c r="D12" t="str">
        <f>IF(R12="","",VLOOKUP($R12,Data!$C$4:$X$2000,Data!$G$2-2,FALSE))</f>
        <v xml:space="preserve"> </v>
      </c>
      <c r="E12" t="str">
        <f>IF(R12="","",VLOOKUP($R12,Data!$C$4:$X$2000,Data!$H$2-2,FALSE))</f>
        <v xml:space="preserve"> </v>
      </c>
      <c r="F12" t="str">
        <f>IF(R12="","",VLOOKUP($R12,Data!$C$4:$X$2000,Data!$I$2-2,FALSE))</f>
        <v xml:space="preserve"> </v>
      </c>
      <c r="G12" t="str">
        <f>IF(R12="","",VLOOKUP($R12,Data!$C$4:$X$2000,Data!$J$2-2,FALSE))</f>
        <v xml:space="preserve"> </v>
      </c>
      <c r="H12" t="str">
        <f>IF(R12="","",VLOOKUP($R12,Data!$C$4:$X$2000,Data!$K$2-2,FALSE))</f>
        <v xml:space="preserve"> </v>
      </c>
      <c r="I12" t="str">
        <f>IF(R12="","",VLOOKUP($R12,Data!$C$4:$X$2000,Data!$L$2-2,FALSE))</f>
        <v xml:space="preserve"> </v>
      </c>
      <c r="J12" s="10">
        <f>IF(R12="","",VLOOKUP($R12,Data!$C$4:$X$2000,Data!$R$2-2,FALSE))</f>
        <v>1526328</v>
      </c>
      <c r="K12" s="10">
        <f>IF(R12="","",VLOOKUP($R12,Data!$C$4:$X$2000,Data!$Q$2-2,FALSE)+VLOOKUP($R12,Data!$C$4:$X$2000,Data!$O$2-2,FALSE))</f>
        <v>1923751.5799999998</v>
      </c>
      <c r="L12" s="10">
        <f t="shared" si="0"/>
        <v>-397423.57999999984</v>
      </c>
      <c r="M12" s="6">
        <f t="shared" si="1"/>
        <v>1.2604</v>
      </c>
      <c r="R12">
        <f>IF((MAX($R$4:R11)+1)&gt;Data!$C$1,"",MAX($R$4:R11)+1)</f>
        <v>8</v>
      </c>
    </row>
    <row r="13" spans="1:18" x14ac:dyDescent="0.2">
      <c r="A13" s="11" t="str">
        <f>IF(L13="","",RANK(L13,$L$5:$L$500)+COUNTIF($L$3:L12,L13))</f>
        <v/>
      </c>
      <c r="B13" t="str">
        <f>IF(R13="","",VLOOKUP($R13,Data!$C$4:$X$2000,Data!$E$2-2,FALSE))</f>
        <v/>
      </c>
      <c r="C13" t="str">
        <f>IF(R13="","",VLOOKUP($R13,Data!$C$4:$X$2000,Data!$F$2-2,FALSE))</f>
        <v/>
      </c>
      <c r="D13" t="str">
        <f>IF(R13="","",VLOOKUP($R13,Data!$C$4:$X$2000,Data!$G$2-2,FALSE))</f>
        <v/>
      </c>
      <c r="E13" t="str">
        <f>IF(R13="","",VLOOKUP($R13,Data!$C$4:$X$2000,Data!$H$2-2,FALSE))</f>
        <v/>
      </c>
      <c r="F13" t="str">
        <f>IF(R13="","",VLOOKUP($R13,Data!$C$4:$X$2000,Data!$I$2-2,FALSE))</f>
        <v/>
      </c>
      <c r="G13" t="str">
        <f>IF(R13="","",VLOOKUP($R13,Data!$C$4:$X$2000,Data!$J$2-2,FALSE))</f>
        <v/>
      </c>
      <c r="H13" t="str">
        <f>IF(R13="","",VLOOKUP($R13,Data!$C$4:$X$2000,Data!$K$2-2,FALSE))</f>
        <v/>
      </c>
      <c r="I13" t="str">
        <f>IF(R13="","",VLOOKUP($R13,Data!$C$4:$X$2000,Data!$L$2-2,FALSE))</f>
        <v/>
      </c>
      <c r="J13" s="10" t="str">
        <f>IF(R13="","",VLOOKUP($R13,Data!$C$4:$X$2000,Data!$R$2-2,FALSE))</f>
        <v/>
      </c>
      <c r="K13" s="10" t="str">
        <f>IF(R13="","",VLOOKUP($R13,Data!$C$4:$X$2000,Data!$Q$2-2,FALSE)+VLOOKUP($R13,Data!$C$4:$X$2000,Data!$O$2-2,FALSE))</f>
        <v/>
      </c>
      <c r="L13" s="10" t="str">
        <f t="shared" si="0"/>
        <v/>
      </c>
      <c r="M13" s="6" t="str">
        <f t="shared" si="1"/>
        <v/>
      </c>
      <c r="R13" t="str">
        <f>IF((MAX($R$4:R12)+1)&gt;Data!$C$1,"",MAX($R$4:R12)+1)</f>
        <v/>
      </c>
    </row>
    <row r="14" spans="1:18" x14ac:dyDescent="0.2">
      <c r="A14" s="11" t="str">
        <f>IF(L14="","",RANK(L14,$L$5:$L$500)+COUNTIF($L$3:L13,L14))</f>
        <v/>
      </c>
      <c r="B14" t="str">
        <f>IF(R14="","",VLOOKUP($R14,Data!$C$4:$X$2000,Data!$E$2-2,FALSE))</f>
        <v/>
      </c>
      <c r="C14" t="str">
        <f>IF(R14="","",VLOOKUP($R14,Data!$C$4:$X$2000,Data!$F$2-2,FALSE))</f>
        <v/>
      </c>
      <c r="D14" t="str">
        <f>IF(R14="","",VLOOKUP($R14,Data!$C$4:$X$2000,Data!$G$2-2,FALSE))</f>
        <v/>
      </c>
      <c r="E14" t="str">
        <f>IF(R14="","",VLOOKUP($R14,Data!$C$4:$X$2000,Data!$H$2-2,FALSE))</f>
        <v/>
      </c>
      <c r="F14" t="str">
        <f>IF(R14="","",VLOOKUP($R14,Data!$C$4:$X$2000,Data!$I$2-2,FALSE))</f>
        <v/>
      </c>
      <c r="G14" t="str">
        <f>IF(R14="","",VLOOKUP($R14,Data!$C$4:$X$2000,Data!$J$2-2,FALSE))</f>
        <v/>
      </c>
      <c r="H14" t="str">
        <f>IF(R14="","",VLOOKUP($R14,Data!$C$4:$X$2000,Data!$K$2-2,FALSE))</f>
        <v/>
      </c>
      <c r="I14" t="str">
        <f>IF(R14="","",VLOOKUP($R14,Data!$C$4:$X$2000,Data!$L$2-2,FALSE))</f>
        <v/>
      </c>
      <c r="J14" s="10" t="str">
        <f>IF(R14="","",VLOOKUP($R14,Data!$C$4:$X$2000,Data!$R$2-2,FALSE))</f>
        <v/>
      </c>
      <c r="K14" s="10" t="str">
        <f>IF(R14="","",VLOOKUP($R14,Data!$C$4:$X$2000,Data!$Q$2-2,FALSE)+VLOOKUP($R14,Data!$C$4:$X$2000,Data!$O$2-2,FALSE))</f>
        <v/>
      </c>
      <c r="L14" s="10" t="str">
        <f t="shared" si="0"/>
        <v/>
      </c>
      <c r="M14" s="6" t="str">
        <f t="shared" si="1"/>
        <v/>
      </c>
      <c r="R14" t="str">
        <f>IF((MAX($R$4:R13)+1)&gt;Data!$C$1,"",MAX($R$4:R13)+1)</f>
        <v/>
      </c>
    </row>
    <row r="15" spans="1:18" x14ac:dyDescent="0.2">
      <c r="A15" s="11" t="str">
        <f>IF(L15="","",RANK(L15,$L$5:$L$500)+COUNTIF($L$3:L14,L15))</f>
        <v/>
      </c>
      <c r="B15" t="str">
        <f>IF(R15="","",VLOOKUP($R15,Data!$C$4:$X$2000,Data!$E$2-2,FALSE))</f>
        <v/>
      </c>
      <c r="C15" t="str">
        <f>IF(R15="","",VLOOKUP($R15,Data!$C$4:$X$2000,Data!$F$2-2,FALSE))</f>
        <v/>
      </c>
      <c r="D15" t="str">
        <f>IF(R15="","",VLOOKUP($R15,Data!$C$4:$X$2000,Data!$G$2-2,FALSE))</f>
        <v/>
      </c>
      <c r="E15" t="str">
        <f>IF(R15="","",VLOOKUP($R15,Data!$C$4:$X$2000,Data!$H$2-2,FALSE))</f>
        <v/>
      </c>
      <c r="F15" t="str">
        <f>IF(R15="","",VLOOKUP($R15,Data!$C$4:$X$2000,Data!$I$2-2,FALSE))</f>
        <v/>
      </c>
      <c r="G15" t="str">
        <f>IF(R15="","",VLOOKUP($R15,Data!$C$4:$X$2000,Data!$J$2-2,FALSE))</f>
        <v/>
      </c>
      <c r="H15" t="str">
        <f>IF(R15="","",VLOOKUP($R15,Data!$C$4:$X$2000,Data!$K$2-2,FALSE))</f>
        <v/>
      </c>
      <c r="I15" t="str">
        <f>IF(R15="","",VLOOKUP($R15,Data!$C$4:$X$2000,Data!$L$2-2,FALSE))</f>
        <v/>
      </c>
      <c r="J15" s="10" t="str">
        <f>IF(R15="","",VLOOKUP($R15,Data!$C$4:$X$2000,Data!$R$2-2,FALSE))</f>
        <v/>
      </c>
      <c r="K15" s="10" t="str">
        <f>IF(R15="","",VLOOKUP($R15,Data!$C$4:$X$2000,Data!$Q$2-2,FALSE)+VLOOKUP($R15,Data!$C$4:$X$2000,Data!$O$2-2,FALSE))</f>
        <v/>
      </c>
      <c r="L15" s="10" t="str">
        <f t="shared" si="0"/>
        <v/>
      </c>
      <c r="M15" s="6" t="str">
        <f t="shared" si="1"/>
        <v/>
      </c>
      <c r="R15" t="str">
        <f>IF((MAX($R$4:R14)+1)&gt;Data!$C$1,"",MAX($R$4:R14)+1)</f>
        <v/>
      </c>
    </row>
    <row r="16" spans="1:18" x14ac:dyDescent="0.2">
      <c r="A16" s="11" t="str">
        <f>IF(L16="","",RANK(L16,$L$5:$L$500)+COUNTIF($L$3:L15,L16))</f>
        <v/>
      </c>
      <c r="B16" t="str">
        <f>IF(R16="","",VLOOKUP($R16,Data!$C$4:$X$2000,Data!$E$2-2,FALSE))</f>
        <v/>
      </c>
      <c r="C16" t="str">
        <f>IF(R16="","",VLOOKUP($R16,Data!$C$4:$X$2000,Data!$F$2-2,FALSE))</f>
        <v/>
      </c>
      <c r="D16" t="str">
        <f>IF(R16="","",VLOOKUP($R16,Data!$C$4:$X$2000,Data!$G$2-2,FALSE))</f>
        <v/>
      </c>
      <c r="E16" t="str">
        <f>IF(R16="","",VLOOKUP($R16,Data!$C$4:$X$2000,Data!$H$2-2,FALSE))</f>
        <v/>
      </c>
      <c r="F16" t="str">
        <f>IF(R16="","",VLOOKUP($R16,Data!$C$4:$X$2000,Data!$I$2-2,FALSE))</f>
        <v/>
      </c>
      <c r="G16" t="str">
        <f>IF(R16="","",VLOOKUP($R16,Data!$C$4:$X$2000,Data!$J$2-2,FALSE))</f>
        <v/>
      </c>
      <c r="H16" t="str">
        <f>IF(R16="","",VLOOKUP($R16,Data!$C$4:$X$2000,Data!$K$2-2,FALSE))</f>
        <v/>
      </c>
      <c r="I16" t="str">
        <f>IF(R16="","",VLOOKUP($R16,Data!$C$4:$X$2000,Data!$L$2-2,FALSE))</f>
        <v/>
      </c>
      <c r="J16" s="10" t="str">
        <f>IF(R16="","",VLOOKUP($R16,Data!$C$4:$X$2000,Data!$R$2-2,FALSE))</f>
        <v/>
      </c>
      <c r="K16" s="10" t="str">
        <f>IF(R16="","",VLOOKUP($R16,Data!$C$4:$X$2000,Data!$Q$2-2,FALSE)+VLOOKUP($R16,Data!$C$4:$X$2000,Data!$O$2-2,FALSE))</f>
        <v/>
      </c>
      <c r="L16" s="10" t="str">
        <f t="shared" si="0"/>
        <v/>
      </c>
      <c r="M16" s="6" t="str">
        <f t="shared" si="1"/>
        <v/>
      </c>
      <c r="R16" t="str">
        <f>IF((MAX($R$4:R15)+1)&gt;Data!$C$1,"",MAX($R$4:R15)+1)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IF(R17="","",VLOOKUP($R17,Data!$C$4:$X$2000,Data!$E$2-2,FALSE))</f>
        <v/>
      </c>
      <c r="C17" t="str">
        <f>IF(R17="","",VLOOKUP($R17,Data!$C$4:$X$2000,Data!$F$2-2,FALSE))</f>
        <v/>
      </c>
      <c r="D17" t="str">
        <f>IF(R17="","",VLOOKUP($R17,Data!$C$4:$X$2000,Data!$G$2-2,FALSE))</f>
        <v/>
      </c>
      <c r="E17" t="str">
        <f>IF(R17="","",VLOOKUP($R17,Data!$C$4:$X$2000,Data!$H$2-2,FALSE))</f>
        <v/>
      </c>
      <c r="F17" t="str">
        <f>IF(R17="","",VLOOKUP($R17,Data!$C$4:$X$2000,Data!$I$2-2,FALSE))</f>
        <v/>
      </c>
      <c r="G17" t="str">
        <f>IF(R17="","",VLOOKUP($R17,Data!$C$4:$X$2000,Data!$J$2-2,FALSE))</f>
        <v/>
      </c>
      <c r="H17" t="str">
        <f>IF(R17="","",VLOOKUP($R17,Data!$C$4:$X$2000,Data!$K$2-2,FALSE))</f>
        <v/>
      </c>
      <c r="I17" t="str">
        <f>IF(R17="","",VLOOKUP($R17,Data!$C$4:$X$2000,Data!$L$2-2,FALSE))</f>
        <v/>
      </c>
      <c r="J17" s="10" t="str">
        <f>IF(R17="","",VLOOKUP($R17,Data!$C$4:$X$2000,Data!$R$2-2,FALSE))</f>
        <v/>
      </c>
      <c r="K17" s="10" t="str">
        <f>IF(R17="","",VLOOKUP($R17,Data!$C$4:$X$2000,Data!$Q$2-2,FALSE)+VLOOKUP($R17,Data!$C$4:$X$2000,Data!$O$2-2,FALSE))</f>
        <v/>
      </c>
      <c r="L17" s="10" t="str">
        <f t="shared" si="0"/>
        <v/>
      </c>
      <c r="M17" s="6" t="str">
        <f t="shared" si="1"/>
        <v/>
      </c>
      <c r="R17" t="str">
        <f>IF((MAX($R$4:R16)+1)&gt;Data!$C$1,"",MAX($R$4:R16)+1)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IF(R18="","",VLOOKUP($R18,Data!$C$4:$X$2000,Data!$E$2-2,FALSE))</f>
        <v/>
      </c>
      <c r="C18" t="str">
        <f>IF(R18="","",VLOOKUP($R18,Data!$C$4:$X$2000,Data!$F$2-2,FALSE))</f>
        <v/>
      </c>
      <c r="D18" t="str">
        <f>IF(R18="","",VLOOKUP($R18,Data!$C$4:$X$2000,Data!$G$2-2,FALSE))</f>
        <v/>
      </c>
      <c r="E18" t="str">
        <f>IF(R18="","",VLOOKUP($R18,Data!$C$4:$X$2000,Data!$H$2-2,FALSE))</f>
        <v/>
      </c>
      <c r="F18" t="str">
        <f>IF(R18="","",VLOOKUP($R18,Data!$C$4:$X$2000,Data!$I$2-2,FALSE))</f>
        <v/>
      </c>
      <c r="G18" t="str">
        <f>IF(R18="","",VLOOKUP($R18,Data!$C$4:$X$2000,Data!$J$2-2,FALSE))</f>
        <v/>
      </c>
      <c r="H18" t="str">
        <f>IF(R18="","",VLOOKUP($R18,Data!$C$4:$X$2000,Data!$K$2-2,FALSE))</f>
        <v/>
      </c>
      <c r="I18" t="str">
        <f>IF(R18="","",VLOOKUP($R18,Data!$C$4:$X$2000,Data!$L$2-2,FALSE))</f>
        <v/>
      </c>
      <c r="J18" s="10" t="str">
        <f>IF(R18="","",VLOOKUP($R18,Data!$C$4:$X$2000,Data!$R$2-2,FALSE))</f>
        <v/>
      </c>
      <c r="K18" s="10" t="str">
        <f>IF(R18="","",VLOOKUP($R18,Data!$C$4:$X$2000,Data!$Q$2-2,FALSE)+VLOOKUP($R18,Data!$C$4:$X$2000,Data!$O$2-2,FALSE))</f>
        <v/>
      </c>
      <c r="L18" s="10" t="str">
        <f t="shared" si="0"/>
        <v/>
      </c>
      <c r="M18" s="6" t="str">
        <f t="shared" si="1"/>
        <v/>
      </c>
      <c r="R18" t="str">
        <f>IF((MAX($R$4:R17)+1)&gt;Data!$C$1,"",MAX($R$4:R17)+1)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IF(R19="","",VLOOKUP($R19,Data!$C$4:$X$2000,Data!$E$2-2,FALSE))</f>
        <v/>
      </c>
      <c r="C19" t="str">
        <f>IF(R19="","",VLOOKUP($R19,Data!$C$4:$X$2000,Data!$F$2-2,FALSE))</f>
        <v/>
      </c>
      <c r="D19" t="str">
        <f>IF(R19="","",VLOOKUP($R19,Data!$C$4:$X$2000,Data!$G$2-2,FALSE))</f>
        <v/>
      </c>
      <c r="E19" t="str">
        <f>IF(R19="","",VLOOKUP($R19,Data!$C$4:$X$2000,Data!$H$2-2,FALSE))</f>
        <v/>
      </c>
      <c r="F19" t="str">
        <f>IF(R19="","",VLOOKUP($R19,Data!$C$4:$X$2000,Data!$I$2-2,FALSE))</f>
        <v/>
      </c>
      <c r="G19" t="str">
        <f>IF(R19="","",VLOOKUP($R19,Data!$C$4:$X$2000,Data!$J$2-2,FALSE))</f>
        <v/>
      </c>
      <c r="H19" t="str">
        <f>IF(R19="","",VLOOKUP($R19,Data!$C$4:$X$2000,Data!$K$2-2,FALSE))</f>
        <v/>
      </c>
      <c r="I19" t="str">
        <f>IF(R19="","",VLOOKUP($R19,Data!$C$4:$X$2000,Data!$L$2-2,FALSE))</f>
        <v/>
      </c>
      <c r="J19" s="10" t="str">
        <f>IF(R19="","",VLOOKUP($R19,Data!$C$4:$X$2000,Data!$R$2-2,FALSE))</f>
        <v/>
      </c>
      <c r="K19" s="10" t="str">
        <f>IF(R19="","",VLOOKUP($R19,Data!$C$4:$X$2000,Data!$Q$2-2,FALSE)+VLOOKUP($R19,Data!$C$4:$X$2000,Data!$O$2-2,FALSE))</f>
        <v/>
      </c>
      <c r="L19" s="10" t="str">
        <f t="shared" si="0"/>
        <v/>
      </c>
      <c r="M19" s="6" t="str">
        <f t="shared" si="1"/>
        <v/>
      </c>
      <c r="R19" t="str">
        <f>IF((MAX($R$4:R18)+1)&gt;Data!$C$1,"",MAX($R$4:R18)+1)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IF(R20="","",VLOOKUP($R20,Data!$C$4:$X$2000,Data!$E$2-2,FALSE))</f>
        <v/>
      </c>
      <c r="C20" t="str">
        <f>IF(R20="","",VLOOKUP($R20,Data!$C$4:$X$2000,Data!$F$2-2,FALSE))</f>
        <v/>
      </c>
      <c r="D20" t="str">
        <f>IF(R20="","",VLOOKUP($R20,Data!$C$4:$X$2000,Data!$G$2-2,FALSE))</f>
        <v/>
      </c>
      <c r="E20" t="str">
        <f>IF(R20="","",VLOOKUP($R20,Data!$C$4:$X$2000,Data!$H$2-2,FALSE))</f>
        <v/>
      </c>
      <c r="F20" t="str">
        <f>IF(R20="","",VLOOKUP($R20,Data!$C$4:$X$2000,Data!$I$2-2,FALSE))</f>
        <v/>
      </c>
      <c r="G20" t="str">
        <f>IF(R20="","",VLOOKUP($R20,Data!$C$4:$X$2000,Data!$J$2-2,FALSE))</f>
        <v/>
      </c>
      <c r="H20" t="str">
        <f>IF(R20="","",VLOOKUP($R20,Data!$C$4:$X$2000,Data!$K$2-2,FALSE))</f>
        <v/>
      </c>
      <c r="I20" t="str">
        <f>IF(R20="","",VLOOKUP($R20,Data!$C$4:$X$2000,Data!$L$2-2,FALSE))</f>
        <v/>
      </c>
      <c r="J20" s="10" t="str">
        <f>IF(R20="","",VLOOKUP($R20,Data!$C$4:$X$2000,Data!$R$2-2,FALSE))</f>
        <v/>
      </c>
      <c r="K20" s="10" t="str">
        <f>IF(R20="","",VLOOKUP($R20,Data!$C$4:$X$2000,Data!$Q$2-2,FALSE)+VLOOKUP($R20,Data!$C$4:$X$2000,Data!$O$2-2,FALSE))</f>
        <v/>
      </c>
      <c r="L20" s="10" t="str">
        <f t="shared" si="0"/>
        <v/>
      </c>
      <c r="M20" s="6" t="str">
        <f t="shared" si="1"/>
        <v/>
      </c>
      <c r="R20" t="str">
        <f>IF((MAX($R$4:R19)+1)&gt;Data!$C$1,"",MAX($R$4:R19)+1)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IF(R21="","",VLOOKUP($R21,Data!$C$4:$X$2000,Data!$E$2-2,FALSE))</f>
        <v/>
      </c>
      <c r="C21" t="str">
        <f>IF(R21="","",VLOOKUP($R21,Data!$C$4:$X$2000,Data!$F$2-2,FALSE))</f>
        <v/>
      </c>
      <c r="D21" t="str">
        <f>IF(R21="","",VLOOKUP($R21,Data!$C$4:$X$2000,Data!$G$2-2,FALSE))</f>
        <v/>
      </c>
      <c r="E21" t="str">
        <f>IF(R21="","",VLOOKUP($R21,Data!$C$4:$X$2000,Data!$H$2-2,FALSE))</f>
        <v/>
      </c>
      <c r="F21" t="str">
        <f>IF(R21="","",VLOOKUP($R21,Data!$C$4:$X$2000,Data!$I$2-2,FALSE))</f>
        <v/>
      </c>
      <c r="G21" t="str">
        <f>IF(R21="","",VLOOKUP($R21,Data!$C$4:$X$2000,Data!$J$2-2,FALSE))</f>
        <v/>
      </c>
      <c r="H21" t="str">
        <f>IF(R21="","",VLOOKUP($R21,Data!$C$4:$X$2000,Data!$K$2-2,FALSE))</f>
        <v/>
      </c>
      <c r="I21" t="str">
        <f>IF(R21="","",VLOOKUP($R21,Data!$C$4:$X$2000,Data!$L$2-2,FALSE))</f>
        <v/>
      </c>
      <c r="J21" s="10" t="str">
        <f>IF(R21="","",VLOOKUP($R21,Data!$C$4:$X$2000,Data!$R$2-2,FALSE))</f>
        <v/>
      </c>
      <c r="K21" s="10" t="str">
        <f>IF(R21="","",VLOOKUP($R21,Data!$C$4:$X$2000,Data!$Q$2-2,FALSE)+VLOOKUP($R21,Data!$C$4:$X$2000,Data!$O$2-2,FALSE))</f>
        <v/>
      </c>
      <c r="L21" s="10" t="str">
        <f t="shared" si="0"/>
        <v/>
      </c>
      <c r="M21" s="6" t="str">
        <f t="shared" si="1"/>
        <v/>
      </c>
      <c r="R21" t="str">
        <f>IF((MAX($R$4:R20)+1)&gt;Data!$C$1,"",MAX($R$4:R20)+1)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IF(R22="","",VLOOKUP($R22,Data!$C$4:$X$2000,Data!$E$2-2,FALSE))</f>
        <v/>
      </c>
      <c r="C22" t="str">
        <f>IF(R22="","",VLOOKUP($R22,Data!$C$4:$X$2000,Data!$F$2-2,FALSE))</f>
        <v/>
      </c>
      <c r="D22" t="str">
        <f>IF(R22="","",VLOOKUP($R22,Data!$C$4:$X$2000,Data!$G$2-2,FALSE))</f>
        <v/>
      </c>
      <c r="E22" t="str">
        <f>IF(R22="","",VLOOKUP($R22,Data!$C$4:$X$2000,Data!$H$2-2,FALSE))</f>
        <v/>
      </c>
      <c r="F22" t="str">
        <f>IF(R22="","",VLOOKUP($R22,Data!$C$4:$X$2000,Data!$I$2-2,FALSE))</f>
        <v/>
      </c>
      <c r="G22" t="str">
        <f>IF(R22="","",VLOOKUP($R22,Data!$C$4:$X$2000,Data!$J$2-2,FALSE))</f>
        <v/>
      </c>
      <c r="H22" t="str">
        <f>IF(R22="","",VLOOKUP($R22,Data!$C$4:$X$2000,Data!$K$2-2,FALSE))</f>
        <v/>
      </c>
      <c r="I22" t="str">
        <f>IF(R22="","",VLOOKUP($R22,Data!$C$4:$X$2000,Data!$L$2-2,FALSE))</f>
        <v/>
      </c>
      <c r="J22" s="10" t="str">
        <f>IF(R22="","",VLOOKUP($R22,Data!$C$4:$X$2000,Data!$R$2-2,FALSE))</f>
        <v/>
      </c>
      <c r="K22" s="10" t="str">
        <f>IF(R22="","",VLOOKUP($R22,Data!$C$4:$X$2000,Data!$Q$2-2,FALSE)+VLOOKUP($R22,Data!$C$4:$X$2000,Data!$O$2-2,FALSE))</f>
        <v/>
      </c>
      <c r="L22" s="10" t="str">
        <f t="shared" si="0"/>
        <v/>
      </c>
      <c r="M22" s="6" t="str">
        <f t="shared" si="1"/>
        <v/>
      </c>
      <c r="R22" t="str">
        <f>IF((MAX($R$4:R21)+1)&gt;Data!$C$1,"",MAX($R$4:R21)+1)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IF(R23="","",VLOOKUP($R23,Data!$C$4:$X$2000,Data!$E$2-2,FALSE))</f>
        <v/>
      </c>
      <c r="C23" t="str">
        <f>IF(R23="","",VLOOKUP($R23,Data!$C$4:$X$2000,Data!$F$2-2,FALSE))</f>
        <v/>
      </c>
      <c r="D23" t="str">
        <f>IF(R23="","",VLOOKUP($R23,Data!$C$4:$X$2000,Data!$G$2-2,FALSE))</f>
        <v/>
      </c>
      <c r="E23" t="str">
        <f>IF(R23="","",VLOOKUP($R23,Data!$C$4:$X$2000,Data!$H$2-2,FALSE))</f>
        <v/>
      </c>
      <c r="F23" t="str">
        <f>IF(R23="","",VLOOKUP($R23,Data!$C$4:$X$2000,Data!$I$2-2,FALSE))</f>
        <v/>
      </c>
      <c r="G23" t="str">
        <f>IF(R23="","",VLOOKUP($R23,Data!$C$4:$X$2000,Data!$J$2-2,FALSE))</f>
        <v/>
      </c>
      <c r="H23" t="str">
        <f>IF(R23="","",VLOOKUP($R23,Data!$C$4:$X$2000,Data!$K$2-2,FALSE))</f>
        <v/>
      </c>
      <c r="I23" t="str">
        <f>IF(R23="","",VLOOKUP($R23,Data!$C$4:$X$2000,Data!$L$2-2,FALSE))</f>
        <v/>
      </c>
      <c r="J23" s="10" t="str">
        <f>IF(R23="","",VLOOKUP($R23,Data!$C$4:$X$2000,Data!$R$2-2,FALSE))</f>
        <v/>
      </c>
      <c r="K23" s="10" t="str">
        <f>IF(R23="","",VLOOKUP($R23,Data!$C$4:$X$2000,Data!$Q$2-2,FALSE)+VLOOKUP($R23,Data!$C$4:$X$2000,Data!$O$2-2,FALSE))</f>
        <v/>
      </c>
      <c r="L23" s="10" t="str">
        <f t="shared" si="0"/>
        <v/>
      </c>
      <c r="M23" s="6" t="str">
        <f t="shared" si="1"/>
        <v/>
      </c>
      <c r="R23" t="str">
        <f>IF((MAX($R$4:R22)+1)&gt;Data!$C$1,"",MAX($R$4:R22)+1)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IF(R24="","",VLOOKUP($R24,Data!$C$4:$X$2000,Data!$E$2-2,FALSE))</f>
        <v/>
      </c>
      <c r="C24" t="str">
        <f>IF(R24="","",VLOOKUP($R24,Data!$C$4:$X$2000,Data!$F$2-2,FALSE))</f>
        <v/>
      </c>
      <c r="D24" t="str">
        <f>IF(R24="","",VLOOKUP($R24,Data!$C$4:$X$2000,Data!$G$2-2,FALSE))</f>
        <v/>
      </c>
      <c r="E24" t="str">
        <f>IF(R24="","",VLOOKUP($R24,Data!$C$4:$X$2000,Data!$H$2-2,FALSE))</f>
        <v/>
      </c>
      <c r="F24" t="str">
        <f>IF(R24="","",VLOOKUP($R24,Data!$C$4:$X$2000,Data!$I$2-2,FALSE))</f>
        <v/>
      </c>
      <c r="G24" t="str">
        <f>IF(R24="","",VLOOKUP($R24,Data!$C$4:$X$2000,Data!$J$2-2,FALSE))</f>
        <v/>
      </c>
      <c r="H24" t="str">
        <f>IF(R24="","",VLOOKUP($R24,Data!$C$4:$X$2000,Data!$K$2-2,FALSE))</f>
        <v/>
      </c>
      <c r="I24" t="str">
        <f>IF(R24="","",VLOOKUP($R24,Data!$C$4:$X$2000,Data!$L$2-2,FALSE))</f>
        <v/>
      </c>
      <c r="J24" s="10" t="str">
        <f>IF(R24="","",VLOOKUP($R24,Data!$C$4:$X$2000,Data!$R$2-2,FALSE))</f>
        <v/>
      </c>
      <c r="K24" s="10" t="str">
        <f>IF(R24="","",VLOOKUP($R24,Data!$C$4:$X$2000,Data!$Q$2-2,FALSE)+VLOOKUP($R24,Data!$C$4:$X$2000,Data!$O$2-2,FALSE))</f>
        <v/>
      </c>
      <c r="L24" s="10" t="str">
        <f t="shared" si="0"/>
        <v/>
      </c>
      <c r="M24" s="6" t="str">
        <f t="shared" si="1"/>
        <v/>
      </c>
      <c r="R24" t="str">
        <f>IF((MAX($R$4:R23)+1)&gt;Data!$C$1,"",MAX($R$4:R23)+1)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IF(R25="","",VLOOKUP($R25,Data!$C$4:$X$2000,Data!$E$2-2,FALSE))</f>
        <v/>
      </c>
      <c r="C25" t="str">
        <f>IF(R25="","",VLOOKUP($R25,Data!$C$4:$X$2000,Data!$F$2-2,FALSE))</f>
        <v/>
      </c>
      <c r="D25" t="str">
        <f>IF(R25="","",VLOOKUP($R25,Data!$C$4:$X$2000,Data!$G$2-2,FALSE))</f>
        <v/>
      </c>
      <c r="E25" t="str">
        <f>IF(R25="","",VLOOKUP($R25,Data!$C$4:$X$2000,Data!$H$2-2,FALSE))</f>
        <v/>
      </c>
      <c r="F25" t="str">
        <f>IF(R25="","",VLOOKUP($R25,Data!$C$4:$X$2000,Data!$I$2-2,FALSE))</f>
        <v/>
      </c>
      <c r="G25" t="str">
        <f>IF(R25="","",VLOOKUP($R25,Data!$C$4:$X$2000,Data!$J$2-2,FALSE))</f>
        <v/>
      </c>
      <c r="H25" t="str">
        <f>IF(R25="","",VLOOKUP($R25,Data!$C$4:$X$2000,Data!$K$2-2,FALSE))</f>
        <v/>
      </c>
      <c r="I25" t="str">
        <f>IF(R25="","",VLOOKUP($R25,Data!$C$4:$X$2000,Data!$L$2-2,FALSE))</f>
        <v/>
      </c>
      <c r="J25" s="10" t="str">
        <f>IF(R25="","",VLOOKUP($R25,Data!$C$4:$X$2000,Data!$R$2-2,FALSE))</f>
        <v/>
      </c>
      <c r="K25" s="10" t="str">
        <f>IF(R25="","",VLOOKUP($R25,Data!$C$4:$X$2000,Data!$Q$2-2,FALSE)+VLOOKUP($R25,Data!$C$4:$X$2000,Data!$O$2-2,FALSE))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IF((MAX($R$4:R24)+1)&gt;Data!$C$1,"",MAX($R$4:R24)+1)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IF(R26="","",VLOOKUP($R26,Data!$C$4:$X$2000,Data!$E$2-2,FALSE))</f>
        <v/>
      </c>
      <c r="C26" t="str">
        <f>IF(R26="","",VLOOKUP($R26,Data!$C$4:$X$2000,Data!$F$2-2,FALSE))</f>
        <v/>
      </c>
      <c r="D26" t="str">
        <f>IF(R26="","",VLOOKUP($R26,Data!$C$4:$X$2000,Data!$G$2-2,FALSE))</f>
        <v/>
      </c>
      <c r="E26" t="str">
        <f>IF(R26="","",VLOOKUP($R26,Data!$C$4:$X$2000,Data!$H$2-2,FALSE))</f>
        <v/>
      </c>
      <c r="F26" t="str">
        <f>IF(R26="","",VLOOKUP($R26,Data!$C$4:$X$2000,Data!$I$2-2,FALSE))</f>
        <v/>
      </c>
      <c r="G26" t="str">
        <f>IF(R26="","",VLOOKUP($R26,Data!$C$4:$X$2000,Data!$J$2-2,FALSE))</f>
        <v/>
      </c>
      <c r="H26" t="str">
        <f>IF(R26="","",VLOOKUP($R26,Data!$C$4:$X$2000,Data!$K$2-2,FALSE))</f>
        <v/>
      </c>
      <c r="I26" t="str">
        <f>IF(R26="","",VLOOKUP($R26,Data!$C$4:$X$2000,Data!$L$2-2,FALSE))</f>
        <v/>
      </c>
      <c r="J26" s="10" t="str">
        <f>IF(R26="","",VLOOKUP($R26,Data!$C$4:$X$2000,Data!$R$2-2,FALSE))</f>
        <v/>
      </c>
      <c r="K26" s="10" t="str">
        <f>IF(R26="","",VLOOKUP($R26,Data!$C$4:$X$2000,Data!$Q$2-2,FALSE)+VLOOKUP($R26,Data!$C$4:$X$2000,Data!$O$2-2,FALSE))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IF((MAX($R$4:R25)+1)&gt;Data!$C$1,"",MAX($R$4:R25)+1)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IF(R27="","",VLOOKUP($R27,Data!$C$4:$X$2000,Data!$E$2-2,FALSE))</f>
        <v/>
      </c>
      <c r="C27" t="str">
        <f>IF(R27="","",VLOOKUP($R27,Data!$C$4:$X$2000,Data!$F$2-2,FALSE))</f>
        <v/>
      </c>
      <c r="D27" t="str">
        <f>IF(R27="","",VLOOKUP($R27,Data!$C$4:$X$2000,Data!$G$2-2,FALSE))</f>
        <v/>
      </c>
      <c r="E27" t="str">
        <f>IF(R27="","",VLOOKUP($R27,Data!$C$4:$X$2000,Data!$H$2-2,FALSE))</f>
        <v/>
      </c>
      <c r="F27" t="str">
        <f>IF(R27="","",VLOOKUP($R27,Data!$C$4:$X$2000,Data!$I$2-2,FALSE))</f>
        <v/>
      </c>
      <c r="G27" t="str">
        <f>IF(R27="","",VLOOKUP($R27,Data!$C$4:$X$2000,Data!$J$2-2,FALSE))</f>
        <v/>
      </c>
      <c r="H27" t="str">
        <f>IF(R27="","",VLOOKUP($R27,Data!$C$4:$X$2000,Data!$K$2-2,FALSE))</f>
        <v/>
      </c>
      <c r="I27" t="str">
        <f>IF(R27="","",VLOOKUP($R27,Data!$C$4:$X$2000,Data!$L$2-2,FALSE))</f>
        <v/>
      </c>
      <c r="J27" s="10" t="str">
        <f>IF(R27="","",VLOOKUP($R27,Data!$C$4:$X$2000,Data!$R$2-2,FALSE))</f>
        <v/>
      </c>
      <c r="K27" s="10" t="str">
        <f>IF(R27="","",VLOOKUP($R27,Data!$C$4:$X$2000,Data!$Q$2-2,FALSE)+VLOOKUP($R27,Data!$C$4:$X$2000,Data!$O$2-2,FALSE))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IF((MAX($R$4:R26)+1)&gt;Data!$C$1,"",MAX($R$4:R26)+1)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IF(R28="","",VLOOKUP($R28,Data!$C$4:$X$2000,Data!$E$2-2,FALSE))</f>
        <v/>
      </c>
      <c r="C28" t="str">
        <f>IF(R28="","",VLOOKUP($R28,Data!$C$4:$X$2000,Data!$F$2-2,FALSE))</f>
        <v/>
      </c>
      <c r="D28" t="str">
        <f>IF(R28="","",VLOOKUP($R28,Data!$C$4:$X$2000,Data!$G$2-2,FALSE))</f>
        <v/>
      </c>
      <c r="E28" t="str">
        <f>IF(R28="","",VLOOKUP($R28,Data!$C$4:$X$2000,Data!$H$2-2,FALSE))</f>
        <v/>
      </c>
      <c r="F28" t="str">
        <f>IF(R28="","",VLOOKUP($R28,Data!$C$4:$X$2000,Data!$I$2-2,FALSE))</f>
        <v/>
      </c>
      <c r="G28" t="str">
        <f>IF(R28="","",VLOOKUP($R28,Data!$C$4:$X$2000,Data!$J$2-2,FALSE))</f>
        <v/>
      </c>
      <c r="H28" t="str">
        <f>IF(R28="","",VLOOKUP($R28,Data!$C$4:$X$2000,Data!$K$2-2,FALSE))</f>
        <v/>
      </c>
      <c r="I28" t="str">
        <f>IF(R28="","",VLOOKUP($R28,Data!$C$4:$X$2000,Data!$L$2-2,FALSE))</f>
        <v/>
      </c>
      <c r="J28" s="10" t="str">
        <f>IF(R28="","",VLOOKUP($R28,Data!$C$4:$X$2000,Data!$R$2-2,FALSE))</f>
        <v/>
      </c>
      <c r="K28" s="10" t="str">
        <f>IF(R28="","",VLOOKUP($R28,Data!$C$4:$X$2000,Data!$Q$2-2,FALSE)+VLOOKUP($R28,Data!$C$4:$X$2000,Data!$O$2-2,FALSE))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IF((MAX($R$4:R27)+1)&gt;Data!$C$1,"",MAX($R$4:R27)+1)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IF(R29="","",VLOOKUP($R29,Data!$C$4:$X$2000,Data!$E$2-2,FALSE))</f>
        <v/>
      </c>
      <c r="C29" t="str">
        <f>IF(R29="","",VLOOKUP($R29,Data!$C$4:$X$2000,Data!$F$2-2,FALSE))</f>
        <v/>
      </c>
      <c r="D29" t="str">
        <f>IF(R29="","",VLOOKUP($R29,Data!$C$4:$X$2000,Data!$G$2-2,FALSE))</f>
        <v/>
      </c>
      <c r="E29" t="str">
        <f>IF(R29="","",VLOOKUP($R29,Data!$C$4:$X$2000,Data!$H$2-2,FALSE))</f>
        <v/>
      </c>
      <c r="F29" t="str">
        <f>IF(R29="","",VLOOKUP($R29,Data!$C$4:$X$2000,Data!$I$2-2,FALSE))</f>
        <v/>
      </c>
      <c r="G29" t="str">
        <f>IF(R29="","",VLOOKUP($R29,Data!$C$4:$X$2000,Data!$J$2-2,FALSE))</f>
        <v/>
      </c>
      <c r="H29" t="str">
        <f>IF(R29="","",VLOOKUP($R29,Data!$C$4:$X$2000,Data!$K$2-2,FALSE))</f>
        <v/>
      </c>
      <c r="I29" t="str">
        <f>IF(R29="","",VLOOKUP($R29,Data!$C$4:$X$2000,Data!$L$2-2,FALSE))</f>
        <v/>
      </c>
      <c r="J29" s="10" t="str">
        <f>IF(R29="","",VLOOKUP($R29,Data!$C$4:$X$2000,Data!$R$2-2,FALSE))</f>
        <v/>
      </c>
      <c r="K29" s="10" t="str">
        <f>IF(R29="","",VLOOKUP($R29,Data!$C$4:$X$2000,Data!$Q$2-2,FALSE)+VLOOKUP($R29,Data!$C$4:$X$2000,Data!$O$2-2,FALSE))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IF((MAX($R$4:R28)+1)&gt;Data!$C$1,"",MAX($R$4:R28)+1)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IF(R30="","",VLOOKUP($R30,Data!$C$4:$X$2000,Data!$E$2-2,FALSE))</f>
        <v/>
      </c>
      <c r="C30" t="str">
        <f>IF(R30="","",VLOOKUP($R30,Data!$C$4:$X$2000,Data!$F$2-2,FALSE))</f>
        <v/>
      </c>
      <c r="D30" t="str">
        <f>IF(R30="","",VLOOKUP($R30,Data!$C$4:$X$2000,Data!$G$2-2,FALSE))</f>
        <v/>
      </c>
      <c r="E30" t="str">
        <f>IF(R30="","",VLOOKUP($R30,Data!$C$4:$X$2000,Data!$H$2-2,FALSE))</f>
        <v/>
      </c>
      <c r="F30" t="str">
        <f>IF(R30="","",VLOOKUP($R30,Data!$C$4:$X$2000,Data!$I$2-2,FALSE))</f>
        <v/>
      </c>
      <c r="G30" t="str">
        <f>IF(R30="","",VLOOKUP($R30,Data!$C$4:$X$2000,Data!$J$2-2,FALSE))</f>
        <v/>
      </c>
      <c r="H30" t="str">
        <f>IF(R30="","",VLOOKUP($R30,Data!$C$4:$X$2000,Data!$K$2-2,FALSE))</f>
        <v/>
      </c>
      <c r="I30" t="str">
        <f>IF(R30="","",VLOOKUP($R30,Data!$C$4:$X$2000,Data!$L$2-2,FALSE))</f>
        <v/>
      </c>
      <c r="J30" s="10" t="str">
        <f>IF(R30="","",VLOOKUP($R30,Data!$C$4:$X$2000,Data!$R$2-2,FALSE))</f>
        <v/>
      </c>
      <c r="K30" s="10" t="str">
        <f>IF(R30="","",VLOOKUP($R30,Data!$C$4:$X$2000,Data!$Q$2-2,FALSE)+VLOOKUP($R30,Data!$C$4:$X$2000,Data!$O$2-2,FALSE))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IF((MAX($R$4:R29)+1)&gt;Data!$C$1,"",MAX($R$4:R29)+1)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IF(R31="","",VLOOKUP($R31,Data!$C$4:$X$2000,Data!$E$2-2,FALSE))</f>
        <v/>
      </c>
      <c r="C31" t="str">
        <f>IF(R31="","",VLOOKUP($R31,Data!$C$4:$X$2000,Data!$F$2-2,FALSE))</f>
        <v/>
      </c>
      <c r="D31" t="str">
        <f>IF(R31="","",VLOOKUP($R31,Data!$C$4:$X$2000,Data!$G$2-2,FALSE))</f>
        <v/>
      </c>
      <c r="E31" t="str">
        <f>IF(R31="","",VLOOKUP($R31,Data!$C$4:$X$2000,Data!$H$2-2,FALSE))</f>
        <v/>
      </c>
      <c r="F31" t="str">
        <f>IF(R31="","",VLOOKUP($R31,Data!$C$4:$X$2000,Data!$I$2-2,FALSE))</f>
        <v/>
      </c>
      <c r="G31" t="str">
        <f>IF(R31="","",VLOOKUP($R31,Data!$C$4:$X$2000,Data!$J$2-2,FALSE))</f>
        <v/>
      </c>
      <c r="H31" t="str">
        <f>IF(R31="","",VLOOKUP($R31,Data!$C$4:$X$2000,Data!$K$2-2,FALSE))</f>
        <v/>
      </c>
      <c r="I31" t="str">
        <f>IF(R31="","",VLOOKUP($R31,Data!$C$4:$X$2000,Data!$L$2-2,FALSE))</f>
        <v/>
      </c>
      <c r="J31" s="10" t="str">
        <f>IF(R31="","",VLOOKUP($R31,Data!$C$4:$X$2000,Data!$R$2-2,FALSE))</f>
        <v/>
      </c>
      <c r="K31" s="10" t="str">
        <f>IF(R31="","",VLOOKUP($R31,Data!$C$4:$X$2000,Data!$Q$2-2,FALSE)+VLOOKUP($R31,Data!$C$4:$X$2000,Data!$O$2-2,FALSE))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IF((MAX($R$4:R30)+1)&gt;Data!$C$1,"",MAX($R$4:R30)+1)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IF(R32="","",VLOOKUP($R32,Data!$C$4:$X$2000,Data!$E$2-2,FALSE))</f>
        <v/>
      </c>
      <c r="C32" t="str">
        <f>IF(R32="","",VLOOKUP($R32,Data!$C$4:$X$2000,Data!$F$2-2,FALSE))</f>
        <v/>
      </c>
      <c r="D32" t="str">
        <f>IF(R32="","",VLOOKUP($R32,Data!$C$4:$X$2000,Data!$G$2-2,FALSE))</f>
        <v/>
      </c>
      <c r="E32" t="str">
        <f>IF(R32="","",VLOOKUP($R32,Data!$C$4:$X$2000,Data!$H$2-2,FALSE))</f>
        <v/>
      </c>
      <c r="F32" t="str">
        <f>IF(R32="","",VLOOKUP($R32,Data!$C$4:$X$2000,Data!$I$2-2,FALSE))</f>
        <v/>
      </c>
      <c r="G32" t="str">
        <f>IF(R32="","",VLOOKUP($R32,Data!$C$4:$X$2000,Data!$J$2-2,FALSE))</f>
        <v/>
      </c>
      <c r="H32" t="str">
        <f>IF(R32="","",VLOOKUP($R32,Data!$C$4:$X$2000,Data!$K$2-2,FALSE))</f>
        <v/>
      </c>
      <c r="I32" t="str">
        <f>IF(R32="","",VLOOKUP($R32,Data!$C$4:$X$2000,Data!$L$2-2,FALSE))</f>
        <v/>
      </c>
      <c r="J32" s="10" t="str">
        <f>IF(R32="","",VLOOKUP($R32,Data!$C$4:$X$2000,Data!$R$2-2,FALSE))</f>
        <v/>
      </c>
      <c r="K32" s="10" t="str">
        <f>IF(R32="","",VLOOKUP($R32,Data!$C$4:$X$2000,Data!$Q$2-2,FALSE)+VLOOKUP($R32,Data!$C$4:$X$2000,Data!$O$2-2,FALSE))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IF((MAX($R$4:R31)+1)&gt;Data!$C$1,"",MAX($R$4:R31)+1)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IF(R33="","",VLOOKUP($R33,Data!$C$4:$X$2000,Data!$E$2-2,FALSE))</f>
        <v/>
      </c>
      <c r="C33" t="str">
        <f>IF(R33="","",VLOOKUP($R33,Data!$C$4:$X$2000,Data!$F$2-2,FALSE))</f>
        <v/>
      </c>
      <c r="D33" t="str">
        <f>IF(R33="","",VLOOKUP($R33,Data!$C$4:$X$2000,Data!$G$2-2,FALSE))</f>
        <v/>
      </c>
      <c r="E33" t="str">
        <f>IF(R33="","",VLOOKUP($R33,Data!$C$4:$X$2000,Data!$H$2-2,FALSE))</f>
        <v/>
      </c>
      <c r="F33" t="str">
        <f>IF(R33="","",VLOOKUP($R33,Data!$C$4:$X$2000,Data!$I$2-2,FALSE))</f>
        <v/>
      </c>
      <c r="G33" t="str">
        <f>IF(R33="","",VLOOKUP($R33,Data!$C$4:$X$2000,Data!$J$2-2,FALSE))</f>
        <v/>
      </c>
      <c r="H33" t="str">
        <f>IF(R33="","",VLOOKUP($R33,Data!$C$4:$X$2000,Data!$K$2-2,FALSE))</f>
        <v/>
      </c>
      <c r="I33" t="str">
        <f>IF(R33="","",VLOOKUP($R33,Data!$C$4:$X$2000,Data!$L$2-2,FALSE))</f>
        <v/>
      </c>
      <c r="J33" s="10" t="str">
        <f>IF(R33="","",VLOOKUP($R33,Data!$C$4:$X$2000,Data!$R$2-2,FALSE))</f>
        <v/>
      </c>
      <c r="K33" s="10" t="str">
        <f>IF(R33="","",VLOOKUP($R33,Data!$C$4:$X$2000,Data!$Q$2-2,FALSE)+VLOOKUP($R33,Data!$C$4:$X$2000,Data!$O$2-2,FALSE))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IF((MAX($R$4:R32)+1)&gt;Data!$C$1,"",MAX($R$4:R32)+1)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IF(R34="","",VLOOKUP($R34,Data!$C$4:$X$2000,Data!$E$2-2,FALSE))</f>
        <v/>
      </c>
      <c r="C34" t="str">
        <f>IF(R34="","",VLOOKUP($R34,Data!$C$4:$X$2000,Data!$F$2-2,FALSE))</f>
        <v/>
      </c>
      <c r="D34" t="str">
        <f>IF(R34="","",VLOOKUP($R34,Data!$C$4:$X$2000,Data!$G$2-2,FALSE))</f>
        <v/>
      </c>
      <c r="E34" t="str">
        <f>IF(R34="","",VLOOKUP($R34,Data!$C$4:$X$2000,Data!$H$2-2,FALSE))</f>
        <v/>
      </c>
      <c r="F34" t="str">
        <f>IF(R34="","",VLOOKUP($R34,Data!$C$4:$X$2000,Data!$I$2-2,FALSE))</f>
        <v/>
      </c>
      <c r="G34" t="str">
        <f>IF(R34="","",VLOOKUP($R34,Data!$C$4:$X$2000,Data!$J$2-2,FALSE))</f>
        <v/>
      </c>
      <c r="H34" t="str">
        <f>IF(R34="","",VLOOKUP($R34,Data!$C$4:$X$2000,Data!$K$2-2,FALSE))</f>
        <v/>
      </c>
      <c r="I34" t="str">
        <f>IF(R34="","",VLOOKUP($R34,Data!$C$4:$X$2000,Data!$L$2-2,FALSE))</f>
        <v/>
      </c>
      <c r="J34" s="10" t="str">
        <f>IF(R34="","",VLOOKUP($R34,Data!$C$4:$X$2000,Data!$R$2-2,FALSE))</f>
        <v/>
      </c>
      <c r="K34" s="10" t="str">
        <f>IF(R34="","",VLOOKUP($R34,Data!$C$4:$X$2000,Data!$Q$2-2,FALSE)+VLOOKUP($R34,Data!$C$4:$X$2000,Data!$O$2-2,FALSE))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IF((MAX($R$4:R33)+1)&gt;Data!$C$1,"",MAX($R$4:R33)+1)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IF(R35="","",VLOOKUP($R35,Data!$C$4:$X$2000,Data!$E$2-2,FALSE))</f>
        <v/>
      </c>
      <c r="C35" t="str">
        <f>IF(R35="","",VLOOKUP($R35,Data!$C$4:$X$2000,Data!$F$2-2,FALSE))</f>
        <v/>
      </c>
      <c r="D35" t="str">
        <f>IF(R35="","",VLOOKUP($R35,Data!$C$4:$X$2000,Data!$G$2-2,FALSE))</f>
        <v/>
      </c>
      <c r="E35" t="str">
        <f>IF(R35="","",VLOOKUP($R35,Data!$C$4:$X$2000,Data!$H$2-2,FALSE))</f>
        <v/>
      </c>
      <c r="F35" t="str">
        <f>IF(R35="","",VLOOKUP($R35,Data!$C$4:$X$2000,Data!$I$2-2,FALSE))</f>
        <v/>
      </c>
      <c r="G35" t="str">
        <f>IF(R35="","",VLOOKUP($R35,Data!$C$4:$X$2000,Data!$J$2-2,FALSE))</f>
        <v/>
      </c>
      <c r="H35" t="str">
        <f>IF(R35="","",VLOOKUP($R35,Data!$C$4:$X$2000,Data!$K$2-2,FALSE))</f>
        <v/>
      </c>
      <c r="I35" t="str">
        <f>IF(R35="","",VLOOKUP($R35,Data!$C$4:$X$2000,Data!$L$2-2,FALSE))</f>
        <v/>
      </c>
      <c r="J35" s="10" t="str">
        <f>IF(R35="","",VLOOKUP($R35,Data!$C$4:$X$2000,Data!$R$2-2,FALSE))</f>
        <v/>
      </c>
      <c r="K35" s="10" t="str">
        <f>IF(R35="","",VLOOKUP($R35,Data!$C$4:$X$2000,Data!$Q$2-2,FALSE)+VLOOKUP($R35,Data!$C$4:$X$2000,Data!$O$2-2,FALSE))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IF((MAX($R$4:R34)+1)&gt;Data!$C$1,"",MAX($R$4:R34)+1)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IF(R36="","",VLOOKUP($R36,Data!$C$4:$X$2000,Data!$E$2-2,FALSE))</f>
        <v/>
      </c>
      <c r="C36" t="str">
        <f>IF(R36="","",VLOOKUP($R36,Data!$C$4:$X$2000,Data!$F$2-2,FALSE))</f>
        <v/>
      </c>
      <c r="D36" t="str">
        <f>IF(R36="","",VLOOKUP($R36,Data!$C$4:$X$2000,Data!$G$2-2,FALSE))</f>
        <v/>
      </c>
      <c r="E36" t="str">
        <f>IF(R36="","",VLOOKUP($R36,Data!$C$4:$X$2000,Data!$H$2-2,FALSE))</f>
        <v/>
      </c>
      <c r="F36" t="str">
        <f>IF(R36="","",VLOOKUP($R36,Data!$C$4:$X$2000,Data!$I$2-2,FALSE))</f>
        <v/>
      </c>
      <c r="G36" t="str">
        <f>IF(R36="","",VLOOKUP($R36,Data!$C$4:$X$2000,Data!$J$2-2,FALSE))</f>
        <v/>
      </c>
      <c r="H36" t="str">
        <f>IF(R36="","",VLOOKUP($R36,Data!$C$4:$X$2000,Data!$K$2-2,FALSE))</f>
        <v/>
      </c>
      <c r="I36" t="str">
        <f>IF(R36="","",VLOOKUP($R36,Data!$C$4:$X$2000,Data!$L$2-2,FALSE))</f>
        <v/>
      </c>
      <c r="J36" s="10" t="str">
        <f>IF(R36="","",VLOOKUP($R36,Data!$C$4:$X$2000,Data!$R$2-2,FALSE))</f>
        <v/>
      </c>
      <c r="K36" s="10" t="str">
        <f>IF(R36="","",VLOOKUP($R36,Data!$C$4:$X$2000,Data!$Q$2-2,FALSE)+VLOOKUP($R36,Data!$C$4:$X$2000,Data!$O$2-2,FALSE))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IF((MAX($R$4:R35)+1)&gt;Data!$C$1,"",MAX($R$4:R35)+1)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IF(R37="","",VLOOKUP($R37,Data!$C$4:$X$2000,Data!$E$2-2,FALSE))</f>
        <v/>
      </c>
      <c r="C37" t="str">
        <f>IF(R37="","",VLOOKUP($R37,Data!$C$4:$X$2000,Data!$F$2-2,FALSE))</f>
        <v/>
      </c>
      <c r="D37" t="str">
        <f>IF(R37="","",VLOOKUP($R37,Data!$C$4:$X$2000,Data!$G$2-2,FALSE))</f>
        <v/>
      </c>
      <c r="E37" t="str">
        <f>IF(R37="","",VLOOKUP($R37,Data!$C$4:$X$2000,Data!$H$2-2,FALSE))</f>
        <v/>
      </c>
      <c r="F37" t="str">
        <f>IF(R37="","",VLOOKUP($R37,Data!$C$4:$X$2000,Data!$I$2-2,FALSE))</f>
        <v/>
      </c>
      <c r="G37" t="str">
        <f>IF(R37="","",VLOOKUP($R37,Data!$C$4:$X$2000,Data!$J$2-2,FALSE))</f>
        <v/>
      </c>
      <c r="H37" t="str">
        <f>IF(R37="","",VLOOKUP($R37,Data!$C$4:$X$2000,Data!$K$2-2,FALSE))</f>
        <v/>
      </c>
      <c r="I37" t="str">
        <f>IF(R37="","",VLOOKUP($R37,Data!$C$4:$X$2000,Data!$L$2-2,FALSE))</f>
        <v/>
      </c>
      <c r="J37" s="10" t="str">
        <f>IF(R37="","",VLOOKUP($R37,Data!$C$4:$X$2000,Data!$R$2-2,FALSE))</f>
        <v/>
      </c>
      <c r="K37" s="10" t="str">
        <f>IF(R37="","",VLOOKUP($R37,Data!$C$4:$X$2000,Data!$Q$2-2,FALSE)+VLOOKUP($R37,Data!$C$4:$X$2000,Data!$O$2-2,FALSE))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IF((MAX($R$4:R36)+1)&gt;Data!$C$1,"",MAX($R$4:R36)+1)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IF(R38="","",VLOOKUP($R38,Data!$C$4:$X$2000,Data!$E$2-2,FALSE))</f>
        <v/>
      </c>
      <c r="C38" t="str">
        <f>IF(R38="","",VLOOKUP($R38,Data!$C$4:$X$2000,Data!$F$2-2,FALSE))</f>
        <v/>
      </c>
      <c r="D38" t="str">
        <f>IF(R38="","",VLOOKUP($R38,Data!$C$4:$X$2000,Data!$G$2-2,FALSE))</f>
        <v/>
      </c>
      <c r="E38" t="str">
        <f>IF(R38="","",VLOOKUP($R38,Data!$C$4:$X$2000,Data!$H$2-2,FALSE))</f>
        <v/>
      </c>
      <c r="F38" t="str">
        <f>IF(R38="","",VLOOKUP($R38,Data!$C$4:$X$2000,Data!$I$2-2,FALSE))</f>
        <v/>
      </c>
      <c r="G38" t="str">
        <f>IF(R38="","",VLOOKUP($R38,Data!$C$4:$X$2000,Data!$J$2-2,FALSE))</f>
        <v/>
      </c>
      <c r="H38" t="str">
        <f>IF(R38="","",VLOOKUP($R38,Data!$C$4:$X$2000,Data!$K$2-2,FALSE))</f>
        <v/>
      </c>
      <c r="I38" t="str">
        <f>IF(R38="","",VLOOKUP($R38,Data!$C$4:$X$2000,Data!$L$2-2,FALSE))</f>
        <v/>
      </c>
      <c r="J38" s="10" t="str">
        <f>IF(R38="","",VLOOKUP($R38,Data!$C$4:$X$2000,Data!$R$2-2,FALSE))</f>
        <v/>
      </c>
      <c r="K38" s="10" t="str">
        <f>IF(R38="","",VLOOKUP($R38,Data!$C$4:$X$2000,Data!$Q$2-2,FALSE)+VLOOKUP($R38,Data!$C$4:$X$2000,Data!$O$2-2,FALSE))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IF((MAX($R$4:R37)+1)&gt;Data!$C$1,"",MAX($R$4:R37)+1)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IF(R39="","",VLOOKUP($R39,Data!$C$4:$X$2000,Data!$E$2-2,FALSE))</f>
        <v/>
      </c>
      <c r="C39" t="str">
        <f>IF(R39="","",VLOOKUP($R39,Data!$C$4:$X$2000,Data!$F$2-2,FALSE))</f>
        <v/>
      </c>
      <c r="D39" t="str">
        <f>IF(R39="","",VLOOKUP($R39,Data!$C$4:$X$2000,Data!$G$2-2,FALSE))</f>
        <v/>
      </c>
      <c r="E39" t="str">
        <f>IF(R39="","",VLOOKUP($R39,Data!$C$4:$X$2000,Data!$H$2-2,FALSE))</f>
        <v/>
      </c>
      <c r="F39" t="str">
        <f>IF(R39="","",VLOOKUP($R39,Data!$C$4:$X$2000,Data!$I$2-2,FALSE))</f>
        <v/>
      </c>
      <c r="G39" t="str">
        <f>IF(R39="","",VLOOKUP($R39,Data!$C$4:$X$2000,Data!$J$2-2,FALSE))</f>
        <v/>
      </c>
      <c r="H39" t="str">
        <f>IF(R39="","",VLOOKUP($R39,Data!$C$4:$X$2000,Data!$K$2-2,FALSE))</f>
        <v/>
      </c>
      <c r="I39" t="str">
        <f>IF(R39="","",VLOOKUP($R39,Data!$C$4:$X$2000,Data!$L$2-2,FALSE))</f>
        <v/>
      </c>
      <c r="J39" s="10" t="str">
        <f>IF(R39="","",VLOOKUP($R39,Data!$C$4:$X$2000,Data!$R$2-2,FALSE))</f>
        <v/>
      </c>
      <c r="K39" s="10" t="str">
        <f>IF(R39="","",VLOOKUP($R39,Data!$C$4:$X$2000,Data!$Q$2-2,FALSE)+VLOOKUP($R39,Data!$C$4:$X$2000,Data!$O$2-2,FALSE))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IF((MAX($R$4:R38)+1)&gt;Data!$C$1,"",MAX($R$4:R38)+1)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IF(R40="","",VLOOKUP($R40,Data!$C$4:$X$2000,Data!$E$2-2,FALSE))</f>
        <v/>
      </c>
      <c r="C40" t="str">
        <f>IF(R40="","",VLOOKUP($R40,Data!$C$4:$X$2000,Data!$F$2-2,FALSE))</f>
        <v/>
      </c>
      <c r="D40" t="str">
        <f>IF(R40="","",VLOOKUP($R40,Data!$C$4:$X$2000,Data!$G$2-2,FALSE))</f>
        <v/>
      </c>
      <c r="E40" t="str">
        <f>IF(R40="","",VLOOKUP($R40,Data!$C$4:$X$2000,Data!$H$2-2,FALSE))</f>
        <v/>
      </c>
      <c r="F40" t="str">
        <f>IF(R40="","",VLOOKUP($R40,Data!$C$4:$X$2000,Data!$I$2-2,FALSE))</f>
        <v/>
      </c>
      <c r="G40" t="str">
        <f>IF(R40="","",VLOOKUP($R40,Data!$C$4:$X$2000,Data!$J$2-2,FALSE))</f>
        <v/>
      </c>
      <c r="H40" t="str">
        <f>IF(R40="","",VLOOKUP($R40,Data!$C$4:$X$2000,Data!$K$2-2,FALSE))</f>
        <v/>
      </c>
      <c r="I40" t="str">
        <f>IF(R40="","",VLOOKUP($R40,Data!$C$4:$X$2000,Data!$L$2-2,FALSE))</f>
        <v/>
      </c>
      <c r="J40" s="10" t="str">
        <f>IF(R40="","",VLOOKUP($R40,Data!$C$4:$X$2000,Data!$R$2-2,FALSE))</f>
        <v/>
      </c>
      <c r="K40" s="10" t="str">
        <f>IF(R40="","",VLOOKUP($R40,Data!$C$4:$X$2000,Data!$Q$2-2,FALSE)+VLOOKUP($R40,Data!$C$4:$X$2000,Data!$O$2-2,FALSE))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IF((MAX($R$4:R39)+1)&gt;Data!$C$1,"",MAX($R$4:R39)+1)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IF(R41="","",VLOOKUP($R41,Data!$C$4:$X$2000,Data!$E$2-2,FALSE))</f>
        <v/>
      </c>
      <c r="C41" t="str">
        <f>IF(R41="","",VLOOKUP($R41,Data!$C$4:$X$2000,Data!$F$2-2,FALSE))</f>
        <v/>
      </c>
      <c r="D41" t="str">
        <f>IF(R41="","",VLOOKUP($R41,Data!$C$4:$X$2000,Data!$G$2-2,FALSE))</f>
        <v/>
      </c>
      <c r="E41" t="str">
        <f>IF(R41="","",VLOOKUP($R41,Data!$C$4:$X$2000,Data!$H$2-2,FALSE))</f>
        <v/>
      </c>
      <c r="F41" t="str">
        <f>IF(R41="","",VLOOKUP($R41,Data!$C$4:$X$2000,Data!$I$2-2,FALSE))</f>
        <v/>
      </c>
      <c r="G41" t="str">
        <f>IF(R41="","",VLOOKUP($R41,Data!$C$4:$X$2000,Data!$J$2-2,FALSE))</f>
        <v/>
      </c>
      <c r="H41" t="str">
        <f>IF(R41="","",VLOOKUP($R41,Data!$C$4:$X$2000,Data!$K$2-2,FALSE))</f>
        <v/>
      </c>
      <c r="I41" t="str">
        <f>IF(R41="","",VLOOKUP($R41,Data!$C$4:$X$2000,Data!$L$2-2,FALSE))</f>
        <v/>
      </c>
      <c r="J41" s="10" t="str">
        <f>IF(R41="","",VLOOKUP($R41,Data!$C$4:$X$2000,Data!$R$2-2,FALSE))</f>
        <v/>
      </c>
      <c r="K41" s="10" t="str">
        <f>IF(R41="","",VLOOKUP($R41,Data!$C$4:$X$2000,Data!$Q$2-2,FALSE)+VLOOKUP($R41,Data!$C$4:$X$2000,Data!$O$2-2,FALSE))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IF((MAX($R$4:R40)+1)&gt;Data!$C$1,"",MAX($R$4:R40)+1)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IF(R42="","",VLOOKUP($R42,Data!$C$4:$X$2000,Data!$E$2-2,FALSE))</f>
        <v/>
      </c>
      <c r="C42" t="str">
        <f>IF(R42="","",VLOOKUP($R42,Data!$C$4:$X$2000,Data!$F$2-2,FALSE))</f>
        <v/>
      </c>
      <c r="D42" t="str">
        <f>IF(R42="","",VLOOKUP($R42,Data!$C$4:$X$2000,Data!$G$2-2,FALSE))</f>
        <v/>
      </c>
      <c r="E42" t="str">
        <f>IF(R42="","",VLOOKUP($R42,Data!$C$4:$X$2000,Data!$H$2-2,FALSE))</f>
        <v/>
      </c>
      <c r="F42" t="str">
        <f>IF(R42="","",VLOOKUP($R42,Data!$C$4:$X$2000,Data!$I$2-2,FALSE))</f>
        <v/>
      </c>
      <c r="G42" t="str">
        <f>IF(R42="","",VLOOKUP($R42,Data!$C$4:$X$2000,Data!$J$2-2,FALSE))</f>
        <v/>
      </c>
      <c r="H42" t="str">
        <f>IF(R42="","",VLOOKUP($R42,Data!$C$4:$X$2000,Data!$K$2-2,FALSE))</f>
        <v/>
      </c>
      <c r="I42" t="str">
        <f>IF(R42="","",VLOOKUP($R42,Data!$C$4:$X$2000,Data!$L$2-2,FALSE))</f>
        <v/>
      </c>
      <c r="J42" s="10" t="str">
        <f>IF(R42="","",VLOOKUP($R42,Data!$C$4:$X$2000,Data!$R$2-2,FALSE))</f>
        <v/>
      </c>
      <c r="K42" s="10" t="str">
        <f>IF(R42="","",VLOOKUP($R42,Data!$C$4:$X$2000,Data!$Q$2-2,FALSE)+VLOOKUP($R42,Data!$C$4:$X$2000,Data!$O$2-2,FALSE))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IF((MAX($R$4:R41)+1)&gt;Data!$C$1,"",MAX($R$4:R41)+1)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IF(R43="","",VLOOKUP($R43,Data!$C$4:$X$2000,Data!$E$2-2,FALSE))</f>
        <v/>
      </c>
      <c r="C43" t="str">
        <f>IF(R43="","",VLOOKUP($R43,Data!$C$4:$X$2000,Data!$F$2-2,FALSE))</f>
        <v/>
      </c>
      <c r="D43" t="str">
        <f>IF(R43="","",VLOOKUP($R43,Data!$C$4:$X$2000,Data!$G$2-2,FALSE))</f>
        <v/>
      </c>
      <c r="E43" t="str">
        <f>IF(R43="","",VLOOKUP($R43,Data!$C$4:$X$2000,Data!$H$2-2,FALSE))</f>
        <v/>
      </c>
      <c r="F43" t="str">
        <f>IF(R43="","",VLOOKUP($R43,Data!$C$4:$X$2000,Data!$I$2-2,FALSE))</f>
        <v/>
      </c>
      <c r="G43" t="str">
        <f>IF(R43="","",VLOOKUP($R43,Data!$C$4:$X$2000,Data!$J$2-2,FALSE))</f>
        <v/>
      </c>
      <c r="H43" t="str">
        <f>IF(R43="","",VLOOKUP($R43,Data!$C$4:$X$2000,Data!$K$2-2,FALSE))</f>
        <v/>
      </c>
      <c r="I43" t="str">
        <f>IF(R43="","",VLOOKUP($R43,Data!$C$4:$X$2000,Data!$L$2-2,FALSE))</f>
        <v/>
      </c>
      <c r="J43" s="10" t="str">
        <f>IF(R43="","",VLOOKUP($R43,Data!$C$4:$X$2000,Data!$R$2-2,FALSE))</f>
        <v/>
      </c>
      <c r="K43" s="10" t="str">
        <f>IF(R43="","",VLOOKUP($R43,Data!$C$4:$X$2000,Data!$Q$2-2,FALSE)+VLOOKUP($R43,Data!$C$4:$X$2000,Data!$O$2-2,FALSE))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IF((MAX($R$4:R42)+1)&gt;Data!$C$1,"",MAX($R$4:R42)+1)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IF(R44="","",VLOOKUP($R44,Data!$C$4:$X$2000,Data!$E$2-2,FALSE))</f>
        <v/>
      </c>
      <c r="C44" t="str">
        <f>IF(R44="","",VLOOKUP($R44,Data!$C$4:$X$2000,Data!$F$2-2,FALSE))</f>
        <v/>
      </c>
      <c r="D44" t="str">
        <f>IF(R44="","",VLOOKUP($R44,Data!$C$4:$X$2000,Data!$G$2-2,FALSE))</f>
        <v/>
      </c>
      <c r="E44" t="str">
        <f>IF(R44="","",VLOOKUP($R44,Data!$C$4:$X$2000,Data!$H$2-2,FALSE))</f>
        <v/>
      </c>
      <c r="F44" t="str">
        <f>IF(R44="","",VLOOKUP($R44,Data!$C$4:$X$2000,Data!$I$2-2,FALSE))</f>
        <v/>
      </c>
      <c r="G44" t="str">
        <f>IF(R44="","",VLOOKUP($R44,Data!$C$4:$X$2000,Data!$J$2-2,FALSE))</f>
        <v/>
      </c>
      <c r="H44" t="str">
        <f>IF(R44="","",VLOOKUP($R44,Data!$C$4:$X$2000,Data!$K$2-2,FALSE))</f>
        <v/>
      </c>
      <c r="I44" t="str">
        <f>IF(R44="","",VLOOKUP($R44,Data!$C$4:$X$2000,Data!$L$2-2,FALSE))</f>
        <v/>
      </c>
      <c r="J44" s="10" t="str">
        <f>IF(R44="","",VLOOKUP($R44,Data!$C$4:$X$2000,Data!$R$2-2,FALSE))</f>
        <v/>
      </c>
      <c r="K44" s="10" t="str">
        <f>IF(R44="","",VLOOKUP($R44,Data!$C$4:$X$2000,Data!$Q$2-2,FALSE)+VLOOKUP($R44,Data!$C$4:$X$2000,Data!$O$2-2,FALSE))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IF((MAX($R$4:R43)+1)&gt;Data!$C$1,"",MAX($R$4:R43)+1)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IF(R45="","",VLOOKUP($R45,Data!$C$4:$X$2000,Data!$E$2-2,FALSE))</f>
        <v/>
      </c>
      <c r="C45" t="str">
        <f>IF(R45="","",VLOOKUP($R45,Data!$C$4:$X$2000,Data!$F$2-2,FALSE))</f>
        <v/>
      </c>
      <c r="D45" t="str">
        <f>IF(R45="","",VLOOKUP($R45,Data!$C$4:$X$2000,Data!$G$2-2,FALSE))</f>
        <v/>
      </c>
      <c r="E45" t="str">
        <f>IF(R45="","",VLOOKUP($R45,Data!$C$4:$X$2000,Data!$H$2-2,FALSE))</f>
        <v/>
      </c>
      <c r="F45" t="str">
        <f>IF(R45="","",VLOOKUP($R45,Data!$C$4:$X$2000,Data!$I$2-2,FALSE))</f>
        <v/>
      </c>
      <c r="G45" t="str">
        <f>IF(R45="","",VLOOKUP($R45,Data!$C$4:$X$2000,Data!$J$2-2,FALSE))</f>
        <v/>
      </c>
      <c r="H45" t="str">
        <f>IF(R45="","",VLOOKUP($R45,Data!$C$4:$X$2000,Data!$K$2-2,FALSE))</f>
        <v/>
      </c>
      <c r="I45" t="str">
        <f>IF(R45="","",VLOOKUP($R45,Data!$C$4:$X$2000,Data!$L$2-2,FALSE))</f>
        <v/>
      </c>
      <c r="J45" s="10" t="str">
        <f>IF(R45="","",VLOOKUP($R45,Data!$C$4:$X$2000,Data!$R$2-2,FALSE))</f>
        <v/>
      </c>
      <c r="K45" s="10" t="str">
        <f>IF(R45="","",VLOOKUP($R45,Data!$C$4:$X$2000,Data!$Q$2-2,FALSE)+VLOOKUP($R45,Data!$C$4:$X$2000,Data!$O$2-2,FALSE))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IF((MAX($R$4:R44)+1)&gt;Data!$C$1,"",MAX($R$4:R44)+1)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IF(R46="","",VLOOKUP($R46,Data!$C$4:$X$2000,Data!$E$2-2,FALSE))</f>
        <v/>
      </c>
      <c r="C46" t="str">
        <f>IF(R46="","",VLOOKUP($R46,Data!$C$4:$X$2000,Data!$F$2-2,FALSE))</f>
        <v/>
      </c>
      <c r="D46" t="str">
        <f>IF(R46="","",VLOOKUP($R46,Data!$C$4:$X$2000,Data!$G$2-2,FALSE))</f>
        <v/>
      </c>
      <c r="E46" t="str">
        <f>IF(R46="","",VLOOKUP($R46,Data!$C$4:$X$2000,Data!$H$2-2,FALSE))</f>
        <v/>
      </c>
      <c r="F46" t="str">
        <f>IF(R46="","",VLOOKUP($R46,Data!$C$4:$X$2000,Data!$I$2-2,FALSE))</f>
        <v/>
      </c>
      <c r="G46" t="str">
        <f>IF(R46="","",VLOOKUP($R46,Data!$C$4:$X$2000,Data!$J$2-2,FALSE))</f>
        <v/>
      </c>
      <c r="H46" t="str">
        <f>IF(R46="","",VLOOKUP($R46,Data!$C$4:$X$2000,Data!$K$2-2,FALSE))</f>
        <v/>
      </c>
      <c r="I46" t="str">
        <f>IF(R46="","",VLOOKUP($R46,Data!$C$4:$X$2000,Data!$L$2-2,FALSE))</f>
        <v/>
      </c>
      <c r="J46" s="10" t="str">
        <f>IF(R46="","",VLOOKUP($R46,Data!$C$4:$X$2000,Data!$R$2-2,FALSE))</f>
        <v/>
      </c>
      <c r="K46" s="10" t="str">
        <f>IF(R46="","",VLOOKUP($R46,Data!$C$4:$X$2000,Data!$Q$2-2,FALSE)+VLOOKUP($R46,Data!$C$4:$X$2000,Data!$O$2-2,FALSE))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IF((MAX($R$4:R45)+1)&gt;Data!$C$1,"",MAX($R$4:R45)+1)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IF(R47="","",VLOOKUP($R47,Data!$C$4:$X$2000,Data!$E$2-2,FALSE))</f>
        <v/>
      </c>
      <c r="C47" t="str">
        <f>IF(R47="","",VLOOKUP($R47,Data!$C$4:$X$2000,Data!$F$2-2,FALSE))</f>
        <v/>
      </c>
      <c r="D47" t="str">
        <f>IF(R47="","",VLOOKUP($R47,Data!$C$4:$X$2000,Data!$G$2-2,FALSE))</f>
        <v/>
      </c>
      <c r="E47" t="str">
        <f>IF(R47="","",VLOOKUP($R47,Data!$C$4:$X$2000,Data!$H$2-2,FALSE))</f>
        <v/>
      </c>
      <c r="F47" t="str">
        <f>IF(R47="","",VLOOKUP($R47,Data!$C$4:$X$2000,Data!$I$2-2,FALSE))</f>
        <v/>
      </c>
      <c r="G47" t="str">
        <f>IF(R47="","",VLOOKUP($R47,Data!$C$4:$X$2000,Data!$J$2-2,FALSE))</f>
        <v/>
      </c>
      <c r="H47" t="str">
        <f>IF(R47="","",VLOOKUP($R47,Data!$C$4:$X$2000,Data!$K$2-2,FALSE))</f>
        <v/>
      </c>
      <c r="I47" t="str">
        <f>IF(R47="","",VLOOKUP($R47,Data!$C$4:$X$2000,Data!$L$2-2,FALSE))</f>
        <v/>
      </c>
      <c r="J47" s="10" t="str">
        <f>IF(R47="","",VLOOKUP($R47,Data!$C$4:$X$2000,Data!$R$2-2,FALSE))</f>
        <v/>
      </c>
      <c r="K47" s="10" t="str">
        <f>IF(R47="","",VLOOKUP($R47,Data!$C$4:$X$2000,Data!$Q$2-2,FALSE)+VLOOKUP($R47,Data!$C$4:$X$2000,Data!$O$2-2,FALSE))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IF((MAX($R$4:R46)+1)&gt;Data!$C$1,"",MAX($R$4:R46)+1)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IF(R48="","",VLOOKUP($R48,Data!$C$4:$X$2000,Data!$E$2-2,FALSE))</f>
        <v/>
      </c>
      <c r="C48" t="str">
        <f>IF(R48="","",VLOOKUP($R48,Data!$C$4:$X$2000,Data!$F$2-2,FALSE))</f>
        <v/>
      </c>
      <c r="D48" t="str">
        <f>IF(R48="","",VLOOKUP($R48,Data!$C$4:$X$2000,Data!$G$2-2,FALSE))</f>
        <v/>
      </c>
      <c r="E48" t="str">
        <f>IF(R48="","",VLOOKUP($R48,Data!$C$4:$X$2000,Data!$H$2-2,FALSE))</f>
        <v/>
      </c>
      <c r="F48" t="str">
        <f>IF(R48="","",VLOOKUP($R48,Data!$C$4:$X$2000,Data!$I$2-2,FALSE))</f>
        <v/>
      </c>
      <c r="G48" t="str">
        <f>IF(R48="","",VLOOKUP($R48,Data!$C$4:$X$2000,Data!$J$2-2,FALSE))</f>
        <v/>
      </c>
      <c r="H48" t="str">
        <f>IF(R48="","",VLOOKUP($R48,Data!$C$4:$X$2000,Data!$K$2-2,FALSE))</f>
        <v/>
      </c>
      <c r="I48" t="str">
        <f>IF(R48="","",VLOOKUP($R48,Data!$C$4:$X$2000,Data!$L$2-2,FALSE))</f>
        <v/>
      </c>
      <c r="J48" s="10" t="str">
        <f>IF(R48="","",VLOOKUP($R48,Data!$C$4:$X$2000,Data!$R$2-2,FALSE))</f>
        <v/>
      </c>
      <c r="K48" s="10" t="str">
        <f>IF(R48="","",VLOOKUP($R48,Data!$C$4:$X$2000,Data!$Q$2-2,FALSE)+VLOOKUP($R48,Data!$C$4:$X$2000,Data!$O$2-2,FALSE))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IF((MAX($R$4:R47)+1)&gt;Data!$C$1,"",MAX($R$4:R47)+1)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IF(R49="","",VLOOKUP($R49,Data!$C$4:$X$2000,Data!$E$2-2,FALSE))</f>
        <v/>
      </c>
      <c r="C49" t="str">
        <f>IF(R49="","",VLOOKUP($R49,Data!$C$4:$X$2000,Data!$F$2-2,FALSE))</f>
        <v/>
      </c>
      <c r="D49" t="str">
        <f>IF(R49="","",VLOOKUP($R49,Data!$C$4:$X$2000,Data!$G$2-2,FALSE))</f>
        <v/>
      </c>
      <c r="E49" t="str">
        <f>IF(R49="","",VLOOKUP($R49,Data!$C$4:$X$2000,Data!$H$2-2,FALSE))</f>
        <v/>
      </c>
      <c r="F49" t="str">
        <f>IF(R49="","",VLOOKUP($R49,Data!$C$4:$X$2000,Data!$I$2-2,FALSE))</f>
        <v/>
      </c>
      <c r="G49" t="str">
        <f>IF(R49="","",VLOOKUP($R49,Data!$C$4:$X$2000,Data!$J$2-2,FALSE))</f>
        <v/>
      </c>
      <c r="H49" t="str">
        <f>IF(R49="","",VLOOKUP($R49,Data!$C$4:$X$2000,Data!$K$2-2,FALSE))</f>
        <v/>
      </c>
      <c r="I49" t="str">
        <f>IF(R49="","",VLOOKUP($R49,Data!$C$4:$X$2000,Data!$L$2-2,FALSE))</f>
        <v/>
      </c>
      <c r="J49" s="10" t="str">
        <f>IF(R49="","",VLOOKUP($R49,Data!$C$4:$X$2000,Data!$R$2-2,FALSE))</f>
        <v/>
      </c>
      <c r="K49" s="10" t="str">
        <f>IF(R49="","",VLOOKUP($R49,Data!$C$4:$X$2000,Data!$Q$2-2,FALSE)+VLOOKUP($R49,Data!$C$4:$X$2000,Data!$O$2-2,FALSE))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IF((MAX($R$4:R48)+1)&gt;Data!$C$1,"",MAX($R$4:R48)+1)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IF(R50="","",VLOOKUP($R50,Data!$C$4:$X$2000,Data!$E$2-2,FALSE))</f>
        <v/>
      </c>
      <c r="C50" t="str">
        <f>IF(R50="","",VLOOKUP($R50,Data!$C$4:$X$2000,Data!$F$2-2,FALSE))</f>
        <v/>
      </c>
      <c r="D50" t="str">
        <f>IF(R50="","",VLOOKUP($R50,Data!$C$4:$X$2000,Data!$G$2-2,FALSE))</f>
        <v/>
      </c>
      <c r="E50" t="str">
        <f>IF(R50="","",VLOOKUP($R50,Data!$C$4:$X$2000,Data!$H$2-2,FALSE))</f>
        <v/>
      </c>
      <c r="F50" t="str">
        <f>IF(R50="","",VLOOKUP($R50,Data!$C$4:$X$2000,Data!$I$2-2,FALSE))</f>
        <v/>
      </c>
      <c r="G50" t="str">
        <f>IF(R50="","",VLOOKUP($R50,Data!$C$4:$X$2000,Data!$J$2-2,FALSE))</f>
        <v/>
      </c>
      <c r="H50" t="str">
        <f>IF(R50="","",VLOOKUP($R50,Data!$C$4:$X$2000,Data!$K$2-2,FALSE))</f>
        <v/>
      </c>
      <c r="I50" t="str">
        <f>IF(R50="","",VLOOKUP($R50,Data!$C$4:$X$2000,Data!$L$2-2,FALSE))</f>
        <v/>
      </c>
      <c r="J50" s="10" t="str">
        <f>IF(R50="","",VLOOKUP($R50,Data!$C$4:$X$2000,Data!$R$2-2,FALSE))</f>
        <v/>
      </c>
      <c r="K50" s="10" t="str">
        <f>IF(R50="","",VLOOKUP($R50,Data!$C$4:$X$2000,Data!$Q$2-2,FALSE)+VLOOKUP($R50,Data!$C$4:$X$2000,Data!$O$2-2,FALSE))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IF((MAX($R$4:R49)+1)&gt;Data!$C$1,"",MAX($R$4:R49)+1)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IF(R51="","",VLOOKUP($R51,Data!$C$4:$X$2000,Data!$E$2-2,FALSE))</f>
        <v/>
      </c>
      <c r="C51" t="str">
        <f>IF(R51="","",VLOOKUP($R51,Data!$C$4:$X$2000,Data!$F$2-2,FALSE))</f>
        <v/>
      </c>
      <c r="D51" t="str">
        <f>IF(R51="","",VLOOKUP($R51,Data!$C$4:$X$2000,Data!$G$2-2,FALSE))</f>
        <v/>
      </c>
      <c r="E51" t="str">
        <f>IF(R51="","",VLOOKUP($R51,Data!$C$4:$X$2000,Data!$H$2-2,FALSE))</f>
        <v/>
      </c>
      <c r="F51" t="str">
        <f>IF(R51="","",VLOOKUP($R51,Data!$C$4:$X$2000,Data!$I$2-2,FALSE))</f>
        <v/>
      </c>
      <c r="G51" t="str">
        <f>IF(R51="","",VLOOKUP($R51,Data!$C$4:$X$2000,Data!$J$2-2,FALSE))</f>
        <v/>
      </c>
      <c r="H51" t="str">
        <f>IF(R51="","",VLOOKUP($R51,Data!$C$4:$X$2000,Data!$K$2-2,FALSE))</f>
        <v/>
      </c>
      <c r="I51" t="str">
        <f>IF(R51="","",VLOOKUP($R51,Data!$C$4:$X$2000,Data!$L$2-2,FALSE))</f>
        <v/>
      </c>
      <c r="J51" s="10" t="str">
        <f>IF(R51="","",VLOOKUP($R51,Data!$C$4:$X$2000,Data!$R$2-2,FALSE))</f>
        <v/>
      </c>
      <c r="K51" s="10" t="str">
        <f>IF(R51="","",VLOOKUP($R51,Data!$C$4:$X$2000,Data!$Q$2-2,FALSE)+VLOOKUP($R51,Data!$C$4:$X$2000,Data!$O$2-2,FALSE))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IF((MAX($R$4:R50)+1)&gt;Data!$C$1,"",MAX($R$4:R50)+1)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IF(R52="","",VLOOKUP($R52,Data!$C$4:$X$2000,Data!$E$2-2,FALSE))</f>
        <v/>
      </c>
      <c r="C52" t="str">
        <f>IF(R52="","",VLOOKUP($R52,Data!$C$4:$X$2000,Data!$F$2-2,FALSE))</f>
        <v/>
      </c>
      <c r="D52" t="str">
        <f>IF(R52="","",VLOOKUP($R52,Data!$C$4:$X$2000,Data!$G$2-2,FALSE))</f>
        <v/>
      </c>
      <c r="E52" t="str">
        <f>IF(R52="","",VLOOKUP($R52,Data!$C$4:$X$2000,Data!$H$2-2,FALSE))</f>
        <v/>
      </c>
      <c r="F52" t="str">
        <f>IF(R52="","",VLOOKUP($R52,Data!$C$4:$X$2000,Data!$I$2-2,FALSE))</f>
        <v/>
      </c>
      <c r="G52" t="str">
        <f>IF(R52="","",VLOOKUP($R52,Data!$C$4:$X$2000,Data!$J$2-2,FALSE))</f>
        <v/>
      </c>
      <c r="H52" t="str">
        <f>IF(R52="","",VLOOKUP($R52,Data!$C$4:$X$2000,Data!$K$2-2,FALSE))</f>
        <v/>
      </c>
      <c r="I52" t="str">
        <f>IF(R52="","",VLOOKUP($R52,Data!$C$4:$X$2000,Data!$L$2-2,FALSE))</f>
        <v/>
      </c>
      <c r="J52" s="10" t="str">
        <f>IF(R52="","",VLOOKUP($R52,Data!$C$4:$X$2000,Data!$R$2-2,FALSE))</f>
        <v/>
      </c>
      <c r="K52" s="10" t="str">
        <f>IF(R52="","",VLOOKUP($R52,Data!$C$4:$X$2000,Data!$Q$2-2,FALSE)+VLOOKUP($R52,Data!$C$4:$X$2000,Data!$O$2-2,FALSE))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IF((MAX($R$4:R51)+1)&gt;Data!$C$1,"",MAX($R$4:R51)+1)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IF(R53="","",VLOOKUP($R53,Data!$C$4:$X$2000,Data!$E$2-2,FALSE))</f>
        <v/>
      </c>
      <c r="C53" t="str">
        <f>IF(R53="","",VLOOKUP($R53,Data!$C$4:$X$2000,Data!$F$2-2,FALSE))</f>
        <v/>
      </c>
      <c r="D53" t="str">
        <f>IF(R53="","",VLOOKUP($R53,Data!$C$4:$X$2000,Data!$G$2-2,FALSE))</f>
        <v/>
      </c>
      <c r="E53" t="str">
        <f>IF(R53="","",VLOOKUP($R53,Data!$C$4:$X$2000,Data!$H$2-2,FALSE))</f>
        <v/>
      </c>
      <c r="F53" t="str">
        <f>IF(R53="","",VLOOKUP($R53,Data!$C$4:$X$2000,Data!$I$2-2,FALSE))</f>
        <v/>
      </c>
      <c r="G53" t="str">
        <f>IF(R53="","",VLOOKUP($R53,Data!$C$4:$X$2000,Data!$J$2-2,FALSE))</f>
        <v/>
      </c>
      <c r="H53" t="str">
        <f>IF(R53="","",VLOOKUP($R53,Data!$C$4:$X$2000,Data!$K$2-2,FALSE))</f>
        <v/>
      </c>
      <c r="I53" t="str">
        <f>IF(R53="","",VLOOKUP($R53,Data!$C$4:$X$2000,Data!$L$2-2,FALSE))</f>
        <v/>
      </c>
      <c r="J53" s="10" t="str">
        <f>IF(R53="","",VLOOKUP($R53,Data!$C$4:$X$2000,Data!$R$2-2,FALSE))</f>
        <v/>
      </c>
      <c r="K53" s="10" t="str">
        <f>IF(R53="","",VLOOKUP($R53,Data!$C$4:$X$2000,Data!$Q$2-2,FALSE)+VLOOKUP($R53,Data!$C$4:$X$2000,Data!$O$2-2,FALSE))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IF((MAX($R$4:R52)+1)&gt;Data!$C$1,"",MAX($R$4:R52)+1)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IF(R54="","",VLOOKUP($R54,Data!$C$4:$X$2000,Data!$E$2-2,FALSE))</f>
        <v/>
      </c>
      <c r="C54" t="str">
        <f>IF(R54="","",VLOOKUP($R54,Data!$C$4:$X$2000,Data!$F$2-2,FALSE))</f>
        <v/>
      </c>
      <c r="D54" t="str">
        <f>IF(R54="","",VLOOKUP($R54,Data!$C$4:$X$2000,Data!$G$2-2,FALSE))</f>
        <v/>
      </c>
      <c r="E54" t="str">
        <f>IF(R54="","",VLOOKUP($R54,Data!$C$4:$X$2000,Data!$H$2-2,FALSE))</f>
        <v/>
      </c>
      <c r="F54" t="str">
        <f>IF(R54="","",VLOOKUP($R54,Data!$C$4:$X$2000,Data!$I$2-2,FALSE))</f>
        <v/>
      </c>
      <c r="G54" t="str">
        <f>IF(R54="","",VLOOKUP($R54,Data!$C$4:$X$2000,Data!$J$2-2,FALSE))</f>
        <v/>
      </c>
      <c r="H54" t="str">
        <f>IF(R54="","",VLOOKUP($R54,Data!$C$4:$X$2000,Data!$K$2-2,FALSE))</f>
        <v/>
      </c>
      <c r="I54" t="str">
        <f>IF(R54="","",VLOOKUP($R54,Data!$C$4:$X$2000,Data!$L$2-2,FALSE))</f>
        <v/>
      </c>
      <c r="J54" s="10" t="str">
        <f>IF(R54="","",VLOOKUP($R54,Data!$C$4:$X$2000,Data!$R$2-2,FALSE))</f>
        <v/>
      </c>
      <c r="K54" s="10" t="str">
        <f>IF(R54="","",VLOOKUP($R54,Data!$C$4:$X$2000,Data!$Q$2-2,FALSE)+VLOOKUP($R54,Data!$C$4:$X$2000,Data!$O$2-2,FALSE))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IF((MAX($R$4:R53)+1)&gt;Data!$C$1,"",MAX($R$4:R53)+1)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IF(R55="","",VLOOKUP($R55,Data!$C$4:$X$2000,Data!$E$2-2,FALSE))</f>
        <v/>
      </c>
      <c r="C55" t="str">
        <f>IF(R55="","",VLOOKUP($R55,Data!$C$4:$X$2000,Data!$F$2-2,FALSE))</f>
        <v/>
      </c>
      <c r="D55" t="str">
        <f>IF(R55="","",VLOOKUP($R55,Data!$C$4:$X$2000,Data!$G$2-2,FALSE))</f>
        <v/>
      </c>
      <c r="E55" t="str">
        <f>IF(R55="","",VLOOKUP($R55,Data!$C$4:$X$2000,Data!$H$2-2,FALSE))</f>
        <v/>
      </c>
      <c r="F55" t="str">
        <f>IF(R55="","",VLOOKUP($R55,Data!$C$4:$X$2000,Data!$I$2-2,FALSE))</f>
        <v/>
      </c>
      <c r="G55" t="str">
        <f>IF(R55="","",VLOOKUP($R55,Data!$C$4:$X$2000,Data!$J$2-2,FALSE))</f>
        <v/>
      </c>
      <c r="H55" t="str">
        <f>IF(R55="","",VLOOKUP($R55,Data!$C$4:$X$2000,Data!$K$2-2,FALSE))</f>
        <v/>
      </c>
      <c r="I55" t="str">
        <f>IF(R55="","",VLOOKUP($R55,Data!$C$4:$X$2000,Data!$L$2-2,FALSE))</f>
        <v/>
      </c>
      <c r="J55" s="10" t="str">
        <f>IF(R55="","",VLOOKUP($R55,Data!$C$4:$X$2000,Data!$R$2-2,FALSE))</f>
        <v/>
      </c>
      <c r="K55" s="10" t="str">
        <f>IF(R55="","",VLOOKUP($R55,Data!$C$4:$X$2000,Data!$Q$2-2,FALSE)+VLOOKUP($R55,Data!$C$4:$X$2000,Data!$O$2-2,FALSE))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IF((MAX($R$4:R54)+1)&gt;Data!$C$1,"",MAX($R$4:R54)+1)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IF(R56="","",VLOOKUP($R56,Data!$C$4:$X$2000,Data!$E$2-2,FALSE))</f>
        <v/>
      </c>
      <c r="C56" t="str">
        <f>IF(R56="","",VLOOKUP($R56,Data!$C$4:$X$2000,Data!$F$2-2,FALSE))</f>
        <v/>
      </c>
      <c r="D56" t="str">
        <f>IF(R56="","",VLOOKUP($R56,Data!$C$4:$X$2000,Data!$G$2-2,FALSE))</f>
        <v/>
      </c>
      <c r="E56" t="str">
        <f>IF(R56="","",VLOOKUP($R56,Data!$C$4:$X$2000,Data!$H$2-2,FALSE))</f>
        <v/>
      </c>
      <c r="F56" t="str">
        <f>IF(R56="","",VLOOKUP($R56,Data!$C$4:$X$2000,Data!$I$2-2,FALSE))</f>
        <v/>
      </c>
      <c r="G56" t="str">
        <f>IF(R56="","",VLOOKUP($R56,Data!$C$4:$X$2000,Data!$J$2-2,FALSE))</f>
        <v/>
      </c>
      <c r="H56" t="str">
        <f>IF(R56="","",VLOOKUP($R56,Data!$C$4:$X$2000,Data!$K$2-2,FALSE))</f>
        <v/>
      </c>
      <c r="I56" t="str">
        <f>IF(R56="","",VLOOKUP($R56,Data!$C$4:$X$2000,Data!$L$2-2,FALSE))</f>
        <v/>
      </c>
      <c r="J56" s="10" t="str">
        <f>IF(R56="","",VLOOKUP($R56,Data!$C$4:$X$2000,Data!$R$2-2,FALSE))</f>
        <v/>
      </c>
      <c r="K56" s="10" t="str">
        <f>IF(R56="","",VLOOKUP($R56,Data!$C$4:$X$2000,Data!$Q$2-2,FALSE)+VLOOKUP($R56,Data!$C$4:$X$2000,Data!$O$2-2,FALSE))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IF((MAX($R$4:R55)+1)&gt;Data!$C$1,"",MAX($R$4:R55)+1)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IF(R57="","",VLOOKUP($R57,Data!$C$4:$X$2000,Data!$E$2-2,FALSE))</f>
        <v/>
      </c>
      <c r="C57" t="str">
        <f>IF(R57="","",VLOOKUP($R57,Data!$C$4:$X$2000,Data!$F$2-2,FALSE))</f>
        <v/>
      </c>
      <c r="D57" t="str">
        <f>IF(R57="","",VLOOKUP($R57,Data!$C$4:$X$2000,Data!$G$2-2,FALSE))</f>
        <v/>
      </c>
      <c r="E57" t="str">
        <f>IF(R57="","",VLOOKUP($R57,Data!$C$4:$X$2000,Data!$H$2-2,FALSE))</f>
        <v/>
      </c>
      <c r="F57" t="str">
        <f>IF(R57="","",VLOOKUP($R57,Data!$C$4:$X$2000,Data!$I$2-2,FALSE))</f>
        <v/>
      </c>
      <c r="G57" t="str">
        <f>IF(R57="","",VLOOKUP($R57,Data!$C$4:$X$2000,Data!$J$2-2,FALSE))</f>
        <v/>
      </c>
      <c r="H57" t="str">
        <f>IF(R57="","",VLOOKUP($R57,Data!$C$4:$X$2000,Data!$K$2-2,FALSE))</f>
        <v/>
      </c>
      <c r="I57" t="str">
        <f>IF(R57="","",VLOOKUP($R57,Data!$C$4:$X$2000,Data!$L$2-2,FALSE))</f>
        <v/>
      </c>
      <c r="J57" s="10" t="str">
        <f>IF(R57="","",VLOOKUP($R57,Data!$C$4:$X$2000,Data!$R$2-2,FALSE))</f>
        <v/>
      </c>
      <c r="K57" s="10" t="str">
        <f>IF(R57="","",VLOOKUP($R57,Data!$C$4:$X$2000,Data!$Q$2-2,FALSE)+VLOOKUP($R57,Data!$C$4:$X$2000,Data!$O$2-2,FALSE))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IF((MAX($R$4:R56)+1)&gt;Data!$C$1,"",MAX($R$4:R56)+1)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IF(R58="","",VLOOKUP($R58,Data!$C$4:$X$2000,Data!$E$2-2,FALSE))</f>
        <v/>
      </c>
      <c r="C58" t="str">
        <f>IF(R58="","",VLOOKUP($R58,Data!$C$4:$X$2000,Data!$F$2-2,FALSE))</f>
        <v/>
      </c>
      <c r="D58" t="str">
        <f>IF(R58="","",VLOOKUP($R58,Data!$C$4:$X$2000,Data!$G$2-2,FALSE))</f>
        <v/>
      </c>
      <c r="E58" t="str">
        <f>IF(R58="","",VLOOKUP($R58,Data!$C$4:$X$2000,Data!$H$2-2,FALSE))</f>
        <v/>
      </c>
      <c r="F58" t="str">
        <f>IF(R58="","",VLOOKUP($R58,Data!$C$4:$X$2000,Data!$I$2-2,FALSE))</f>
        <v/>
      </c>
      <c r="G58" t="str">
        <f>IF(R58="","",VLOOKUP($R58,Data!$C$4:$X$2000,Data!$J$2-2,FALSE))</f>
        <v/>
      </c>
      <c r="H58" t="str">
        <f>IF(R58="","",VLOOKUP($R58,Data!$C$4:$X$2000,Data!$K$2-2,FALSE))</f>
        <v/>
      </c>
      <c r="I58" t="str">
        <f>IF(R58="","",VLOOKUP($R58,Data!$C$4:$X$2000,Data!$L$2-2,FALSE))</f>
        <v/>
      </c>
      <c r="J58" s="10" t="str">
        <f>IF(R58="","",VLOOKUP($R58,Data!$C$4:$X$2000,Data!$R$2-2,FALSE))</f>
        <v/>
      </c>
      <c r="K58" s="10" t="str">
        <f>IF(R58="","",VLOOKUP($R58,Data!$C$4:$X$2000,Data!$Q$2-2,FALSE)+VLOOKUP($R58,Data!$C$4:$X$2000,Data!$O$2-2,FALSE))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IF((MAX($R$4:R57)+1)&gt;Data!$C$1,"",MAX($R$4:R57)+1)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IF(R59="","",VLOOKUP($R59,Data!$C$4:$X$2000,Data!$E$2-2,FALSE))</f>
        <v/>
      </c>
      <c r="C59" t="str">
        <f>IF(R59="","",VLOOKUP($R59,Data!$C$4:$X$2000,Data!$F$2-2,FALSE))</f>
        <v/>
      </c>
      <c r="D59" t="str">
        <f>IF(R59="","",VLOOKUP($R59,Data!$C$4:$X$2000,Data!$G$2-2,FALSE))</f>
        <v/>
      </c>
      <c r="E59" t="str">
        <f>IF(R59="","",VLOOKUP($R59,Data!$C$4:$X$2000,Data!$H$2-2,FALSE))</f>
        <v/>
      </c>
      <c r="F59" t="str">
        <f>IF(R59="","",VLOOKUP($R59,Data!$C$4:$X$2000,Data!$I$2-2,FALSE))</f>
        <v/>
      </c>
      <c r="G59" t="str">
        <f>IF(R59="","",VLOOKUP($R59,Data!$C$4:$X$2000,Data!$J$2-2,FALSE))</f>
        <v/>
      </c>
      <c r="H59" t="str">
        <f>IF(R59="","",VLOOKUP($R59,Data!$C$4:$X$2000,Data!$K$2-2,FALSE))</f>
        <v/>
      </c>
      <c r="I59" t="str">
        <f>IF(R59="","",VLOOKUP($R59,Data!$C$4:$X$2000,Data!$L$2-2,FALSE))</f>
        <v/>
      </c>
      <c r="J59" s="10" t="str">
        <f>IF(R59="","",VLOOKUP($R59,Data!$C$4:$X$2000,Data!$R$2-2,FALSE))</f>
        <v/>
      </c>
      <c r="K59" s="10" t="str">
        <f>IF(R59="","",VLOOKUP($R59,Data!$C$4:$X$2000,Data!$Q$2-2,FALSE)+VLOOKUP($R59,Data!$C$4:$X$2000,Data!$O$2-2,FALSE))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IF((MAX($R$4:R58)+1)&gt;Data!$C$1,"",MAX($R$4:R58)+1)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IF(R60="","",VLOOKUP($R60,Data!$C$4:$X$2000,Data!$E$2-2,FALSE))</f>
        <v/>
      </c>
      <c r="C60" t="str">
        <f>IF(R60="","",VLOOKUP($R60,Data!$C$4:$X$2000,Data!$F$2-2,FALSE))</f>
        <v/>
      </c>
      <c r="D60" t="str">
        <f>IF(R60="","",VLOOKUP($R60,Data!$C$4:$X$2000,Data!$G$2-2,FALSE))</f>
        <v/>
      </c>
      <c r="E60" t="str">
        <f>IF(R60="","",VLOOKUP($R60,Data!$C$4:$X$2000,Data!$H$2-2,FALSE))</f>
        <v/>
      </c>
      <c r="F60" t="str">
        <f>IF(R60="","",VLOOKUP($R60,Data!$C$4:$X$2000,Data!$I$2-2,FALSE))</f>
        <v/>
      </c>
      <c r="G60" t="str">
        <f>IF(R60="","",VLOOKUP($R60,Data!$C$4:$X$2000,Data!$J$2-2,FALSE))</f>
        <v/>
      </c>
      <c r="H60" t="str">
        <f>IF(R60="","",VLOOKUP($R60,Data!$C$4:$X$2000,Data!$K$2-2,FALSE))</f>
        <v/>
      </c>
      <c r="I60" t="str">
        <f>IF(R60="","",VLOOKUP($R60,Data!$C$4:$X$2000,Data!$L$2-2,FALSE))</f>
        <v/>
      </c>
      <c r="J60" s="10" t="str">
        <f>IF(R60="","",VLOOKUP($R60,Data!$C$4:$X$2000,Data!$R$2-2,FALSE))</f>
        <v/>
      </c>
      <c r="K60" s="10" t="str">
        <f>IF(R60="","",VLOOKUP($R60,Data!$C$4:$X$2000,Data!$Q$2-2,FALSE)+VLOOKUP($R60,Data!$C$4:$X$2000,Data!$O$2-2,FALSE))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IF((MAX($R$4:R59)+1)&gt;Data!$C$1,"",MAX($R$4:R59)+1)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IF(R61="","",VLOOKUP($R61,Data!$C$4:$X$2000,Data!$E$2-2,FALSE))</f>
        <v/>
      </c>
      <c r="C61" t="str">
        <f>IF(R61="","",VLOOKUP($R61,Data!$C$4:$X$2000,Data!$F$2-2,FALSE))</f>
        <v/>
      </c>
      <c r="D61" t="str">
        <f>IF(R61="","",VLOOKUP($R61,Data!$C$4:$X$2000,Data!$G$2-2,FALSE))</f>
        <v/>
      </c>
      <c r="E61" t="str">
        <f>IF(R61="","",VLOOKUP($R61,Data!$C$4:$X$2000,Data!$H$2-2,FALSE))</f>
        <v/>
      </c>
      <c r="F61" t="str">
        <f>IF(R61="","",VLOOKUP($R61,Data!$C$4:$X$2000,Data!$I$2-2,FALSE))</f>
        <v/>
      </c>
      <c r="G61" t="str">
        <f>IF(R61="","",VLOOKUP($R61,Data!$C$4:$X$2000,Data!$J$2-2,FALSE))</f>
        <v/>
      </c>
      <c r="H61" t="str">
        <f>IF(R61="","",VLOOKUP($R61,Data!$C$4:$X$2000,Data!$K$2-2,FALSE))</f>
        <v/>
      </c>
      <c r="I61" t="str">
        <f>IF(R61="","",VLOOKUP($R61,Data!$C$4:$X$2000,Data!$L$2-2,FALSE))</f>
        <v/>
      </c>
      <c r="J61" s="10" t="str">
        <f>IF(R61="","",VLOOKUP($R61,Data!$C$4:$X$2000,Data!$R$2-2,FALSE))</f>
        <v/>
      </c>
      <c r="K61" s="10" t="str">
        <f>IF(R61="","",VLOOKUP($R61,Data!$C$4:$X$2000,Data!$Q$2-2,FALSE)+VLOOKUP($R61,Data!$C$4:$X$2000,Data!$O$2-2,FALSE))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IF((MAX($R$4:R60)+1)&gt;Data!$C$1,"",MAX($R$4:R60)+1)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IF(R62="","",VLOOKUP($R62,Data!$C$4:$X$2000,Data!$E$2-2,FALSE))</f>
        <v/>
      </c>
      <c r="C62" t="str">
        <f>IF(R62="","",VLOOKUP($R62,Data!$C$4:$X$2000,Data!$F$2-2,FALSE))</f>
        <v/>
      </c>
      <c r="D62" t="str">
        <f>IF(R62="","",VLOOKUP($R62,Data!$C$4:$X$2000,Data!$G$2-2,FALSE))</f>
        <v/>
      </c>
      <c r="E62" t="str">
        <f>IF(R62="","",VLOOKUP($R62,Data!$C$4:$X$2000,Data!$H$2-2,FALSE))</f>
        <v/>
      </c>
      <c r="F62" t="str">
        <f>IF(R62="","",VLOOKUP($R62,Data!$C$4:$X$2000,Data!$I$2-2,FALSE))</f>
        <v/>
      </c>
      <c r="G62" t="str">
        <f>IF(R62="","",VLOOKUP($R62,Data!$C$4:$X$2000,Data!$J$2-2,FALSE))</f>
        <v/>
      </c>
      <c r="H62" t="str">
        <f>IF(R62="","",VLOOKUP($R62,Data!$C$4:$X$2000,Data!$K$2-2,FALSE))</f>
        <v/>
      </c>
      <c r="I62" t="str">
        <f>IF(R62="","",VLOOKUP($R62,Data!$C$4:$X$2000,Data!$L$2-2,FALSE))</f>
        <v/>
      </c>
      <c r="J62" s="10" t="str">
        <f>IF(R62="","",VLOOKUP($R62,Data!$C$4:$X$2000,Data!$R$2-2,FALSE))</f>
        <v/>
      </c>
      <c r="K62" s="10" t="str">
        <f>IF(R62="","",VLOOKUP($R62,Data!$C$4:$X$2000,Data!$Q$2-2,FALSE)+VLOOKUP($R62,Data!$C$4:$X$2000,Data!$O$2-2,FALSE))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IF((MAX($R$4:R61)+1)&gt;Data!$C$1,"",MAX($R$4:R61)+1)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IF(R63="","",VLOOKUP($R63,Data!$C$4:$X$2000,Data!$E$2-2,FALSE))</f>
        <v/>
      </c>
      <c r="C63" t="str">
        <f>IF(R63="","",VLOOKUP($R63,Data!$C$4:$X$2000,Data!$F$2-2,FALSE))</f>
        <v/>
      </c>
      <c r="D63" t="str">
        <f>IF(R63="","",VLOOKUP($R63,Data!$C$4:$X$2000,Data!$G$2-2,FALSE))</f>
        <v/>
      </c>
      <c r="E63" t="str">
        <f>IF(R63="","",VLOOKUP($R63,Data!$C$4:$X$2000,Data!$H$2-2,FALSE))</f>
        <v/>
      </c>
      <c r="F63" t="str">
        <f>IF(R63="","",VLOOKUP($R63,Data!$C$4:$X$2000,Data!$I$2-2,FALSE))</f>
        <v/>
      </c>
      <c r="G63" t="str">
        <f>IF(R63="","",VLOOKUP($R63,Data!$C$4:$X$2000,Data!$J$2-2,FALSE))</f>
        <v/>
      </c>
      <c r="H63" t="str">
        <f>IF(R63="","",VLOOKUP($R63,Data!$C$4:$X$2000,Data!$K$2-2,FALSE))</f>
        <v/>
      </c>
      <c r="I63" t="str">
        <f>IF(R63="","",VLOOKUP($R63,Data!$C$4:$X$2000,Data!$L$2-2,FALSE))</f>
        <v/>
      </c>
      <c r="J63" s="10" t="str">
        <f>IF(R63="","",VLOOKUP($R63,Data!$C$4:$X$2000,Data!$R$2-2,FALSE))</f>
        <v/>
      </c>
      <c r="K63" s="10" t="str">
        <f>IF(R63="","",VLOOKUP($R63,Data!$C$4:$X$2000,Data!$Q$2-2,FALSE)+VLOOKUP($R63,Data!$C$4:$X$2000,Data!$O$2-2,FALSE))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IF((MAX($R$4:R62)+1)&gt;Data!$C$1,"",MAX($R$4:R62)+1)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IF(R64="","",VLOOKUP($R64,Data!$C$4:$X$2000,Data!$E$2-2,FALSE))</f>
        <v/>
      </c>
      <c r="C64" t="str">
        <f>IF(R64="","",VLOOKUP($R64,Data!$C$4:$X$2000,Data!$F$2-2,FALSE))</f>
        <v/>
      </c>
      <c r="D64" t="str">
        <f>IF(R64="","",VLOOKUP($R64,Data!$C$4:$X$2000,Data!$G$2-2,FALSE))</f>
        <v/>
      </c>
      <c r="E64" t="str">
        <f>IF(R64="","",VLOOKUP($R64,Data!$C$4:$X$2000,Data!$H$2-2,FALSE))</f>
        <v/>
      </c>
      <c r="F64" t="str">
        <f>IF(R64="","",VLOOKUP($R64,Data!$C$4:$X$2000,Data!$I$2-2,FALSE))</f>
        <v/>
      </c>
      <c r="G64" t="str">
        <f>IF(R64="","",VLOOKUP($R64,Data!$C$4:$X$2000,Data!$J$2-2,FALSE))</f>
        <v/>
      </c>
      <c r="H64" t="str">
        <f>IF(R64="","",VLOOKUP($R64,Data!$C$4:$X$2000,Data!$K$2-2,FALSE))</f>
        <v/>
      </c>
      <c r="I64" t="str">
        <f>IF(R64="","",VLOOKUP($R64,Data!$C$4:$X$2000,Data!$L$2-2,FALSE))</f>
        <v/>
      </c>
      <c r="J64" s="10" t="str">
        <f>IF(R64="","",VLOOKUP($R64,Data!$C$4:$X$2000,Data!$R$2-2,FALSE))</f>
        <v/>
      </c>
      <c r="K64" s="10" t="str">
        <f>IF(R64="","",VLOOKUP($R64,Data!$C$4:$X$2000,Data!$Q$2-2,FALSE)+VLOOKUP($R64,Data!$C$4:$X$2000,Data!$O$2-2,FALSE))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IF((MAX($R$4:R63)+1)&gt;Data!$C$1,"",MAX($R$4:R63)+1)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IF(R65="","",VLOOKUP($R65,Data!$C$4:$X$2000,Data!$E$2-2,FALSE))</f>
        <v/>
      </c>
      <c r="C65" t="str">
        <f>IF(R65="","",VLOOKUP($R65,Data!$C$4:$X$2000,Data!$F$2-2,FALSE))</f>
        <v/>
      </c>
      <c r="D65" t="str">
        <f>IF(R65="","",VLOOKUP($R65,Data!$C$4:$X$2000,Data!$G$2-2,FALSE))</f>
        <v/>
      </c>
      <c r="E65" t="str">
        <f>IF(R65="","",VLOOKUP($R65,Data!$C$4:$X$2000,Data!$H$2-2,FALSE))</f>
        <v/>
      </c>
      <c r="F65" t="str">
        <f>IF(R65="","",VLOOKUP($R65,Data!$C$4:$X$2000,Data!$I$2-2,FALSE))</f>
        <v/>
      </c>
      <c r="G65" t="str">
        <f>IF(R65="","",VLOOKUP($R65,Data!$C$4:$X$2000,Data!$J$2-2,FALSE))</f>
        <v/>
      </c>
      <c r="H65" t="str">
        <f>IF(R65="","",VLOOKUP($R65,Data!$C$4:$X$2000,Data!$K$2-2,FALSE))</f>
        <v/>
      </c>
      <c r="I65" t="str">
        <f>IF(R65="","",VLOOKUP($R65,Data!$C$4:$X$2000,Data!$L$2-2,FALSE))</f>
        <v/>
      </c>
      <c r="J65" s="10" t="str">
        <f>IF(R65="","",VLOOKUP($R65,Data!$C$4:$X$2000,Data!$R$2-2,FALSE))</f>
        <v/>
      </c>
      <c r="K65" s="10" t="str">
        <f>IF(R65="","",VLOOKUP($R65,Data!$C$4:$X$2000,Data!$Q$2-2,FALSE)+VLOOKUP($R65,Data!$C$4:$X$2000,Data!$O$2-2,FALSE))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IF((MAX($R$4:R64)+1)&gt;Data!$C$1,"",MAX($R$4:R64)+1)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IF(R66="","",VLOOKUP($R66,Data!$C$4:$X$2000,Data!$E$2-2,FALSE))</f>
        <v/>
      </c>
      <c r="C66" t="str">
        <f>IF(R66="","",VLOOKUP($R66,Data!$C$4:$X$2000,Data!$F$2-2,FALSE))</f>
        <v/>
      </c>
      <c r="D66" t="str">
        <f>IF(R66="","",VLOOKUP($R66,Data!$C$4:$X$2000,Data!$G$2-2,FALSE))</f>
        <v/>
      </c>
      <c r="E66" t="str">
        <f>IF(R66="","",VLOOKUP($R66,Data!$C$4:$X$2000,Data!$H$2-2,FALSE))</f>
        <v/>
      </c>
      <c r="F66" t="str">
        <f>IF(R66="","",VLOOKUP($R66,Data!$C$4:$X$2000,Data!$I$2-2,FALSE))</f>
        <v/>
      </c>
      <c r="G66" t="str">
        <f>IF(R66="","",VLOOKUP($R66,Data!$C$4:$X$2000,Data!$J$2-2,FALSE))</f>
        <v/>
      </c>
      <c r="H66" t="str">
        <f>IF(R66="","",VLOOKUP($R66,Data!$C$4:$X$2000,Data!$K$2-2,FALSE))</f>
        <v/>
      </c>
      <c r="I66" t="str">
        <f>IF(R66="","",VLOOKUP($R66,Data!$C$4:$X$2000,Data!$L$2-2,FALSE))</f>
        <v/>
      </c>
      <c r="J66" s="10" t="str">
        <f>IF(R66="","",VLOOKUP($R66,Data!$C$4:$X$2000,Data!$R$2-2,FALSE))</f>
        <v/>
      </c>
      <c r="K66" s="10" t="str">
        <f>IF(R66="","",VLOOKUP($R66,Data!$C$4:$X$2000,Data!$Q$2-2,FALSE)+VLOOKUP($R66,Data!$C$4:$X$2000,Data!$O$2-2,FALSE))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IF((MAX($R$4:R65)+1)&gt;Data!$C$1,"",MAX($R$4:R65)+1)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IF(R67="","",VLOOKUP($R67,Data!$C$4:$X$2000,Data!$E$2-2,FALSE))</f>
        <v/>
      </c>
      <c r="C67" t="str">
        <f>IF(R67="","",VLOOKUP($R67,Data!$C$4:$X$2000,Data!$F$2-2,FALSE))</f>
        <v/>
      </c>
      <c r="D67" t="str">
        <f>IF(R67="","",VLOOKUP($R67,Data!$C$4:$X$2000,Data!$G$2-2,FALSE))</f>
        <v/>
      </c>
      <c r="E67" t="str">
        <f>IF(R67="","",VLOOKUP($R67,Data!$C$4:$X$2000,Data!$H$2-2,FALSE))</f>
        <v/>
      </c>
      <c r="F67" t="str">
        <f>IF(R67="","",VLOOKUP($R67,Data!$C$4:$X$2000,Data!$I$2-2,FALSE))</f>
        <v/>
      </c>
      <c r="G67" t="str">
        <f>IF(R67="","",VLOOKUP($R67,Data!$C$4:$X$2000,Data!$J$2-2,FALSE))</f>
        <v/>
      </c>
      <c r="H67" t="str">
        <f>IF(R67="","",VLOOKUP($R67,Data!$C$4:$X$2000,Data!$K$2-2,FALSE))</f>
        <v/>
      </c>
      <c r="I67" t="str">
        <f>IF(R67="","",VLOOKUP($R67,Data!$C$4:$X$2000,Data!$L$2-2,FALSE))</f>
        <v/>
      </c>
      <c r="J67" s="10" t="str">
        <f>IF(R67="","",VLOOKUP($R67,Data!$C$4:$X$2000,Data!$R$2-2,FALSE))</f>
        <v/>
      </c>
      <c r="K67" s="10" t="str">
        <f>IF(R67="","",VLOOKUP($R67,Data!$C$4:$X$2000,Data!$Q$2-2,FALSE)+VLOOKUP($R67,Data!$C$4:$X$2000,Data!$O$2-2,FALSE))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IF((MAX($R$4:R66)+1)&gt;Data!$C$1,"",MAX($R$4:R66)+1)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IF(R68="","",VLOOKUP($R68,Data!$C$4:$X$2000,Data!$E$2-2,FALSE))</f>
        <v/>
      </c>
      <c r="C68" t="str">
        <f>IF(R68="","",VLOOKUP($R68,Data!$C$4:$X$2000,Data!$F$2-2,FALSE))</f>
        <v/>
      </c>
      <c r="D68" t="str">
        <f>IF(R68="","",VLOOKUP($R68,Data!$C$4:$X$2000,Data!$G$2-2,FALSE))</f>
        <v/>
      </c>
      <c r="E68" t="str">
        <f>IF(R68="","",VLOOKUP($R68,Data!$C$4:$X$2000,Data!$H$2-2,FALSE))</f>
        <v/>
      </c>
      <c r="F68" t="str">
        <f>IF(R68="","",VLOOKUP($R68,Data!$C$4:$X$2000,Data!$I$2-2,FALSE))</f>
        <v/>
      </c>
      <c r="G68" t="str">
        <f>IF(R68="","",VLOOKUP($R68,Data!$C$4:$X$2000,Data!$J$2-2,FALSE))</f>
        <v/>
      </c>
      <c r="H68" t="str">
        <f>IF(R68="","",VLOOKUP($R68,Data!$C$4:$X$2000,Data!$K$2-2,FALSE))</f>
        <v/>
      </c>
      <c r="I68" t="str">
        <f>IF(R68="","",VLOOKUP($R68,Data!$C$4:$X$2000,Data!$L$2-2,FALSE))</f>
        <v/>
      </c>
      <c r="J68" s="10" t="str">
        <f>IF(R68="","",VLOOKUP($R68,Data!$C$4:$X$2000,Data!$R$2-2,FALSE))</f>
        <v/>
      </c>
      <c r="K68" s="10" t="str">
        <f>IF(R68="","",VLOOKUP($R68,Data!$C$4:$X$2000,Data!$Q$2-2,FALSE)+VLOOKUP($R68,Data!$C$4:$X$2000,Data!$O$2-2,FALSE))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IF((MAX($R$4:R67)+1)&gt;Data!$C$1,"",MAX($R$4:R67)+1)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IF(R69="","",VLOOKUP($R69,Data!$C$4:$X$2000,Data!$E$2-2,FALSE))</f>
        <v/>
      </c>
      <c r="C69" t="str">
        <f>IF(R69="","",VLOOKUP($R69,Data!$C$4:$X$2000,Data!$F$2-2,FALSE))</f>
        <v/>
      </c>
      <c r="D69" t="str">
        <f>IF(R69="","",VLOOKUP($R69,Data!$C$4:$X$2000,Data!$G$2-2,FALSE))</f>
        <v/>
      </c>
      <c r="E69" t="str">
        <f>IF(R69="","",VLOOKUP($R69,Data!$C$4:$X$2000,Data!$H$2-2,FALSE))</f>
        <v/>
      </c>
      <c r="F69" t="str">
        <f>IF(R69="","",VLOOKUP($R69,Data!$C$4:$X$2000,Data!$I$2-2,FALSE))</f>
        <v/>
      </c>
      <c r="G69" t="str">
        <f>IF(R69="","",VLOOKUP($R69,Data!$C$4:$X$2000,Data!$J$2-2,FALSE))</f>
        <v/>
      </c>
      <c r="H69" t="str">
        <f>IF(R69="","",VLOOKUP($R69,Data!$C$4:$X$2000,Data!$K$2-2,FALSE))</f>
        <v/>
      </c>
      <c r="I69" t="str">
        <f>IF(R69="","",VLOOKUP($R69,Data!$C$4:$X$2000,Data!$L$2-2,FALSE))</f>
        <v/>
      </c>
      <c r="J69" s="10" t="str">
        <f>IF(R69="","",VLOOKUP($R69,Data!$C$4:$X$2000,Data!$R$2-2,FALSE))</f>
        <v/>
      </c>
      <c r="K69" s="10" t="str">
        <f>IF(R69="","",VLOOKUP($R69,Data!$C$4:$X$2000,Data!$Q$2-2,FALSE)+VLOOKUP($R69,Data!$C$4:$X$2000,Data!$O$2-2,FALSE))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IF((MAX($R$4:R68)+1)&gt;Data!$C$1,"",MAX($R$4:R68)+1)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IF(R70="","",VLOOKUP($R70,Data!$C$4:$X$2000,Data!$E$2-2,FALSE))</f>
        <v/>
      </c>
      <c r="C70" t="str">
        <f>IF(R70="","",VLOOKUP($R70,Data!$C$4:$X$2000,Data!$F$2-2,FALSE))</f>
        <v/>
      </c>
      <c r="D70" t="str">
        <f>IF(R70="","",VLOOKUP($R70,Data!$C$4:$X$2000,Data!$G$2-2,FALSE))</f>
        <v/>
      </c>
      <c r="E70" t="str">
        <f>IF(R70="","",VLOOKUP($R70,Data!$C$4:$X$2000,Data!$H$2-2,FALSE))</f>
        <v/>
      </c>
      <c r="F70" t="str">
        <f>IF(R70="","",VLOOKUP($R70,Data!$C$4:$X$2000,Data!$I$2-2,FALSE))</f>
        <v/>
      </c>
      <c r="G70" t="str">
        <f>IF(R70="","",VLOOKUP($R70,Data!$C$4:$X$2000,Data!$J$2-2,FALSE))</f>
        <v/>
      </c>
      <c r="H70" t="str">
        <f>IF(R70="","",VLOOKUP($R70,Data!$C$4:$X$2000,Data!$K$2-2,FALSE))</f>
        <v/>
      </c>
      <c r="I70" t="str">
        <f>IF(R70="","",VLOOKUP($R70,Data!$C$4:$X$2000,Data!$L$2-2,FALSE))</f>
        <v/>
      </c>
      <c r="J70" s="10" t="str">
        <f>IF(R70="","",VLOOKUP($R70,Data!$C$4:$X$2000,Data!$R$2-2,FALSE))</f>
        <v/>
      </c>
      <c r="K70" s="10" t="str">
        <f>IF(R70="","",VLOOKUP($R70,Data!$C$4:$X$2000,Data!$Q$2-2,FALSE)+VLOOKUP($R70,Data!$C$4:$X$2000,Data!$O$2-2,FALSE))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IF((MAX($R$4:R69)+1)&gt;Data!$C$1,"",MAX($R$4:R69)+1)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IF(R71="","",VLOOKUP($R71,Data!$C$4:$X$2000,Data!$E$2-2,FALSE))</f>
        <v/>
      </c>
      <c r="C71" t="str">
        <f>IF(R71="","",VLOOKUP($R71,Data!$C$4:$X$2000,Data!$F$2-2,FALSE))</f>
        <v/>
      </c>
      <c r="D71" t="str">
        <f>IF(R71="","",VLOOKUP($R71,Data!$C$4:$X$2000,Data!$G$2-2,FALSE))</f>
        <v/>
      </c>
      <c r="E71" t="str">
        <f>IF(R71="","",VLOOKUP($R71,Data!$C$4:$X$2000,Data!$H$2-2,FALSE))</f>
        <v/>
      </c>
      <c r="F71" t="str">
        <f>IF(R71="","",VLOOKUP($R71,Data!$C$4:$X$2000,Data!$I$2-2,FALSE))</f>
        <v/>
      </c>
      <c r="G71" t="str">
        <f>IF(R71="","",VLOOKUP($R71,Data!$C$4:$X$2000,Data!$J$2-2,FALSE))</f>
        <v/>
      </c>
      <c r="H71" t="str">
        <f>IF(R71="","",VLOOKUP($R71,Data!$C$4:$X$2000,Data!$K$2-2,FALSE))</f>
        <v/>
      </c>
      <c r="I71" t="str">
        <f>IF(R71="","",VLOOKUP($R71,Data!$C$4:$X$2000,Data!$L$2-2,FALSE))</f>
        <v/>
      </c>
      <c r="J71" s="10" t="str">
        <f>IF(R71="","",VLOOKUP($R71,Data!$C$4:$X$2000,Data!$R$2-2,FALSE))</f>
        <v/>
      </c>
      <c r="K71" s="10" t="str">
        <f>IF(R71="","",VLOOKUP($R71,Data!$C$4:$X$2000,Data!$Q$2-2,FALSE)+VLOOKUP($R71,Data!$C$4:$X$2000,Data!$O$2-2,FALSE))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IF((MAX($R$4:R70)+1)&gt;Data!$C$1,"",MAX($R$4:R70)+1)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IF(R72="","",VLOOKUP($R72,Data!$C$4:$X$2000,Data!$E$2-2,FALSE))</f>
        <v/>
      </c>
      <c r="C72" t="str">
        <f>IF(R72="","",VLOOKUP($R72,Data!$C$4:$X$2000,Data!$F$2-2,FALSE))</f>
        <v/>
      </c>
      <c r="D72" t="str">
        <f>IF(R72="","",VLOOKUP($R72,Data!$C$4:$X$2000,Data!$G$2-2,FALSE))</f>
        <v/>
      </c>
      <c r="E72" t="str">
        <f>IF(R72="","",VLOOKUP($R72,Data!$C$4:$X$2000,Data!$H$2-2,FALSE))</f>
        <v/>
      </c>
      <c r="F72" t="str">
        <f>IF(R72="","",VLOOKUP($R72,Data!$C$4:$X$2000,Data!$I$2-2,FALSE))</f>
        <v/>
      </c>
      <c r="G72" t="str">
        <f>IF(R72="","",VLOOKUP($R72,Data!$C$4:$X$2000,Data!$J$2-2,FALSE))</f>
        <v/>
      </c>
      <c r="H72" t="str">
        <f>IF(R72="","",VLOOKUP($R72,Data!$C$4:$X$2000,Data!$K$2-2,FALSE))</f>
        <v/>
      </c>
      <c r="I72" t="str">
        <f>IF(R72="","",VLOOKUP($R72,Data!$C$4:$X$2000,Data!$L$2-2,FALSE))</f>
        <v/>
      </c>
      <c r="J72" s="10" t="str">
        <f>IF(R72="","",VLOOKUP($R72,Data!$C$4:$X$2000,Data!$R$2-2,FALSE))</f>
        <v/>
      </c>
      <c r="K72" s="10" t="str">
        <f>IF(R72="","",VLOOKUP($R72,Data!$C$4:$X$2000,Data!$Q$2-2,FALSE)+VLOOKUP($R72,Data!$C$4:$X$2000,Data!$O$2-2,FALSE))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IF((MAX($R$4:R71)+1)&gt;Data!$C$1,"",MAX($R$4:R71)+1)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IF(R73="","",VLOOKUP($R73,Data!$C$4:$X$2000,Data!$E$2-2,FALSE))</f>
        <v/>
      </c>
      <c r="C73" t="str">
        <f>IF(R73="","",VLOOKUP($R73,Data!$C$4:$X$2000,Data!$F$2-2,FALSE))</f>
        <v/>
      </c>
      <c r="D73" t="str">
        <f>IF(R73="","",VLOOKUP($R73,Data!$C$4:$X$2000,Data!$G$2-2,FALSE))</f>
        <v/>
      </c>
      <c r="E73" t="str">
        <f>IF(R73="","",VLOOKUP($R73,Data!$C$4:$X$2000,Data!$H$2-2,FALSE))</f>
        <v/>
      </c>
      <c r="F73" t="str">
        <f>IF(R73="","",VLOOKUP($R73,Data!$C$4:$X$2000,Data!$I$2-2,FALSE))</f>
        <v/>
      </c>
      <c r="G73" t="str">
        <f>IF(R73="","",VLOOKUP($R73,Data!$C$4:$X$2000,Data!$J$2-2,FALSE))</f>
        <v/>
      </c>
      <c r="H73" t="str">
        <f>IF(R73="","",VLOOKUP($R73,Data!$C$4:$X$2000,Data!$K$2-2,FALSE))</f>
        <v/>
      </c>
      <c r="I73" t="str">
        <f>IF(R73="","",VLOOKUP($R73,Data!$C$4:$X$2000,Data!$L$2-2,FALSE))</f>
        <v/>
      </c>
      <c r="J73" s="10" t="str">
        <f>IF(R73="","",VLOOKUP($R73,Data!$C$4:$X$2000,Data!$R$2-2,FALSE))</f>
        <v/>
      </c>
      <c r="K73" s="10" t="str">
        <f>IF(R73="","",VLOOKUP($R73,Data!$C$4:$X$2000,Data!$Q$2-2,FALSE)+VLOOKUP($R73,Data!$C$4:$X$2000,Data!$O$2-2,FALSE))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IF((MAX($R$4:R72)+1)&gt;Data!$C$1,"",MAX($R$4:R72)+1)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IF(R74="","",VLOOKUP($R74,Data!$C$4:$X$2000,Data!$E$2-2,FALSE))</f>
        <v/>
      </c>
      <c r="C74" t="str">
        <f>IF(R74="","",VLOOKUP($R74,Data!$C$4:$X$2000,Data!$F$2-2,FALSE))</f>
        <v/>
      </c>
      <c r="D74" t="str">
        <f>IF(R74="","",VLOOKUP($R74,Data!$C$4:$X$2000,Data!$G$2-2,FALSE))</f>
        <v/>
      </c>
      <c r="E74" t="str">
        <f>IF(R74="","",VLOOKUP($R74,Data!$C$4:$X$2000,Data!$H$2-2,FALSE))</f>
        <v/>
      </c>
      <c r="F74" t="str">
        <f>IF(R74="","",VLOOKUP($R74,Data!$C$4:$X$2000,Data!$I$2-2,FALSE))</f>
        <v/>
      </c>
      <c r="G74" t="str">
        <f>IF(R74="","",VLOOKUP($R74,Data!$C$4:$X$2000,Data!$J$2-2,FALSE))</f>
        <v/>
      </c>
      <c r="H74" t="str">
        <f>IF(R74="","",VLOOKUP($R74,Data!$C$4:$X$2000,Data!$K$2-2,FALSE))</f>
        <v/>
      </c>
      <c r="I74" t="str">
        <f>IF(R74="","",VLOOKUP($R74,Data!$C$4:$X$2000,Data!$L$2-2,FALSE))</f>
        <v/>
      </c>
      <c r="J74" s="10" t="str">
        <f>IF(R74="","",VLOOKUP($R74,Data!$C$4:$X$2000,Data!$R$2-2,FALSE))</f>
        <v/>
      </c>
      <c r="K74" s="10" t="str">
        <f>IF(R74="","",VLOOKUP($R74,Data!$C$4:$X$2000,Data!$Q$2-2,FALSE)+VLOOKUP($R74,Data!$C$4:$X$2000,Data!$O$2-2,FALSE))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IF((MAX($R$4:R73)+1)&gt;Data!$C$1,"",MAX($R$4:R73)+1)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IF(R75="","",VLOOKUP($R75,Data!$C$4:$X$2000,Data!$E$2-2,FALSE))</f>
        <v/>
      </c>
      <c r="C75" t="str">
        <f>IF(R75="","",VLOOKUP($R75,Data!$C$4:$X$2000,Data!$F$2-2,FALSE))</f>
        <v/>
      </c>
      <c r="D75" t="str">
        <f>IF(R75="","",VLOOKUP($R75,Data!$C$4:$X$2000,Data!$G$2-2,FALSE))</f>
        <v/>
      </c>
      <c r="E75" t="str">
        <f>IF(R75="","",VLOOKUP($R75,Data!$C$4:$X$2000,Data!$H$2-2,FALSE))</f>
        <v/>
      </c>
      <c r="F75" t="str">
        <f>IF(R75="","",VLOOKUP($R75,Data!$C$4:$X$2000,Data!$I$2-2,FALSE))</f>
        <v/>
      </c>
      <c r="G75" t="str">
        <f>IF(R75="","",VLOOKUP($R75,Data!$C$4:$X$2000,Data!$J$2-2,FALSE))</f>
        <v/>
      </c>
      <c r="H75" t="str">
        <f>IF(R75="","",VLOOKUP($R75,Data!$C$4:$X$2000,Data!$K$2-2,FALSE))</f>
        <v/>
      </c>
      <c r="I75" t="str">
        <f>IF(R75="","",VLOOKUP($R75,Data!$C$4:$X$2000,Data!$L$2-2,FALSE))</f>
        <v/>
      </c>
      <c r="J75" s="10" t="str">
        <f>IF(R75="","",VLOOKUP($R75,Data!$C$4:$X$2000,Data!$R$2-2,FALSE))</f>
        <v/>
      </c>
      <c r="K75" s="10" t="str">
        <f>IF(R75="","",VLOOKUP($R75,Data!$C$4:$X$2000,Data!$Q$2-2,FALSE)+VLOOKUP($R75,Data!$C$4:$X$2000,Data!$O$2-2,FALSE))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IF((MAX($R$4:R74)+1)&gt;Data!$C$1,"",MAX($R$4:R74)+1)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IF(R76="","",VLOOKUP($R76,Data!$C$4:$X$2000,Data!$E$2-2,FALSE))</f>
        <v/>
      </c>
      <c r="C76" t="str">
        <f>IF(R76="","",VLOOKUP($R76,Data!$C$4:$X$2000,Data!$F$2-2,FALSE))</f>
        <v/>
      </c>
      <c r="D76" t="str">
        <f>IF(R76="","",VLOOKUP($R76,Data!$C$4:$X$2000,Data!$G$2-2,FALSE))</f>
        <v/>
      </c>
      <c r="E76" t="str">
        <f>IF(R76="","",VLOOKUP($R76,Data!$C$4:$X$2000,Data!$H$2-2,FALSE))</f>
        <v/>
      </c>
      <c r="F76" t="str">
        <f>IF(R76="","",VLOOKUP($R76,Data!$C$4:$X$2000,Data!$I$2-2,FALSE))</f>
        <v/>
      </c>
      <c r="G76" t="str">
        <f>IF(R76="","",VLOOKUP($R76,Data!$C$4:$X$2000,Data!$J$2-2,FALSE))</f>
        <v/>
      </c>
      <c r="H76" t="str">
        <f>IF(R76="","",VLOOKUP($R76,Data!$C$4:$X$2000,Data!$K$2-2,FALSE))</f>
        <v/>
      </c>
      <c r="I76" t="str">
        <f>IF(R76="","",VLOOKUP($R76,Data!$C$4:$X$2000,Data!$L$2-2,FALSE))</f>
        <v/>
      </c>
      <c r="J76" s="10" t="str">
        <f>IF(R76="","",VLOOKUP($R76,Data!$C$4:$X$2000,Data!$R$2-2,FALSE))</f>
        <v/>
      </c>
      <c r="K76" s="10" t="str">
        <f>IF(R76="","",VLOOKUP($R76,Data!$C$4:$X$2000,Data!$Q$2-2,FALSE)+VLOOKUP($R76,Data!$C$4:$X$2000,Data!$O$2-2,FALSE))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IF((MAX($R$4:R75)+1)&gt;Data!$C$1,"",MAX($R$4:R75)+1)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IF(R77="","",VLOOKUP($R77,Data!$C$4:$X$2000,Data!$E$2-2,FALSE))</f>
        <v/>
      </c>
      <c r="C77" t="str">
        <f>IF(R77="","",VLOOKUP($R77,Data!$C$4:$X$2000,Data!$F$2-2,FALSE))</f>
        <v/>
      </c>
      <c r="D77" t="str">
        <f>IF(R77="","",VLOOKUP($R77,Data!$C$4:$X$2000,Data!$G$2-2,FALSE))</f>
        <v/>
      </c>
      <c r="E77" t="str">
        <f>IF(R77="","",VLOOKUP($R77,Data!$C$4:$X$2000,Data!$H$2-2,FALSE))</f>
        <v/>
      </c>
      <c r="F77" t="str">
        <f>IF(R77="","",VLOOKUP($R77,Data!$C$4:$X$2000,Data!$I$2-2,FALSE))</f>
        <v/>
      </c>
      <c r="G77" t="str">
        <f>IF(R77="","",VLOOKUP($R77,Data!$C$4:$X$2000,Data!$J$2-2,FALSE))</f>
        <v/>
      </c>
      <c r="H77" t="str">
        <f>IF(R77="","",VLOOKUP($R77,Data!$C$4:$X$2000,Data!$K$2-2,FALSE))</f>
        <v/>
      </c>
      <c r="I77" t="str">
        <f>IF(R77="","",VLOOKUP($R77,Data!$C$4:$X$2000,Data!$L$2-2,FALSE))</f>
        <v/>
      </c>
      <c r="J77" s="10" t="str">
        <f>IF(R77="","",VLOOKUP($R77,Data!$C$4:$X$2000,Data!$R$2-2,FALSE))</f>
        <v/>
      </c>
      <c r="K77" s="10" t="str">
        <f>IF(R77="","",VLOOKUP($R77,Data!$C$4:$X$2000,Data!$Q$2-2,FALSE)+VLOOKUP($R77,Data!$C$4:$X$2000,Data!$O$2-2,FALSE))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IF((MAX($R$4:R76)+1)&gt;Data!$C$1,"",MAX($R$4:R76)+1)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IF(R78="","",VLOOKUP($R78,Data!$C$4:$X$2000,Data!$E$2-2,FALSE))</f>
        <v/>
      </c>
      <c r="C78" t="str">
        <f>IF(R78="","",VLOOKUP($R78,Data!$C$4:$X$2000,Data!$F$2-2,FALSE))</f>
        <v/>
      </c>
      <c r="D78" t="str">
        <f>IF(R78="","",VLOOKUP($R78,Data!$C$4:$X$2000,Data!$G$2-2,FALSE))</f>
        <v/>
      </c>
      <c r="E78" t="str">
        <f>IF(R78="","",VLOOKUP($R78,Data!$C$4:$X$2000,Data!$H$2-2,FALSE))</f>
        <v/>
      </c>
      <c r="F78" t="str">
        <f>IF(R78="","",VLOOKUP($R78,Data!$C$4:$X$2000,Data!$I$2-2,FALSE))</f>
        <v/>
      </c>
      <c r="G78" t="str">
        <f>IF(R78="","",VLOOKUP($R78,Data!$C$4:$X$2000,Data!$J$2-2,FALSE))</f>
        <v/>
      </c>
      <c r="H78" t="str">
        <f>IF(R78="","",VLOOKUP($R78,Data!$C$4:$X$2000,Data!$K$2-2,FALSE))</f>
        <v/>
      </c>
      <c r="I78" t="str">
        <f>IF(R78="","",VLOOKUP($R78,Data!$C$4:$X$2000,Data!$L$2-2,FALSE))</f>
        <v/>
      </c>
      <c r="J78" s="10" t="str">
        <f>IF(R78="","",VLOOKUP($R78,Data!$C$4:$X$2000,Data!$R$2-2,FALSE))</f>
        <v/>
      </c>
      <c r="K78" s="10" t="str">
        <f>IF(R78="","",VLOOKUP($R78,Data!$C$4:$X$2000,Data!$Q$2-2,FALSE)+VLOOKUP($R78,Data!$C$4:$X$2000,Data!$O$2-2,FALSE))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IF((MAX($R$4:R77)+1)&gt;Data!$C$1,"",MAX($R$4:R77)+1)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IF(R79="","",VLOOKUP($R79,Data!$C$4:$X$2000,Data!$E$2-2,FALSE))</f>
        <v/>
      </c>
      <c r="C79" t="str">
        <f>IF(R79="","",VLOOKUP($R79,Data!$C$4:$X$2000,Data!$F$2-2,FALSE))</f>
        <v/>
      </c>
      <c r="D79" t="str">
        <f>IF(R79="","",VLOOKUP($R79,Data!$C$4:$X$2000,Data!$G$2-2,FALSE))</f>
        <v/>
      </c>
      <c r="E79" t="str">
        <f>IF(R79="","",VLOOKUP($R79,Data!$C$4:$X$2000,Data!$H$2-2,FALSE))</f>
        <v/>
      </c>
      <c r="F79" t="str">
        <f>IF(R79="","",VLOOKUP($R79,Data!$C$4:$X$2000,Data!$I$2-2,FALSE))</f>
        <v/>
      </c>
      <c r="G79" t="str">
        <f>IF(R79="","",VLOOKUP($R79,Data!$C$4:$X$2000,Data!$J$2-2,FALSE))</f>
        <v/>
      </c>
      <c r="H79" t="str">
        <f>IF(R79="","",VLOOKUP($R79,Data!$C$4:$X$2000,Data!$K$2-2,FALSE))</f>
        <v/>
      </c>
      <c r="I79" t="str">
        <f>IF(R79="","",VLOOKUP($R79,Data!$C$4:$X$2000,Data!$L$2-2,FALSE))</f>
        <v/>
      </c>
      <c r="J79" s="10" t="str">
        <f>IF(R79="","",VLOOKUP($R79,Data!$C$4:$X$2000,Data!$R$2-2,FALSE))</f>
        <v/>
      </c>
      <c r="K79" s="10" t="str">
        <f>IF(R79="","",VLOOKUP($R79,Data!$C$4:$X$2000,Data!$Q$2-2,FALSE)+VLOOKUP($R79,Data!$C$4:$X$2000,Data!$O$2-2,FALSE))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IF((MAX($R$4:R78)+1)&gt;Data!$C$1,"",MAX($R$4:R78)+1)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IF(R80="","",VLOOKUP($R80,Data!$C$4:$X$2000,Data!$E$2-2,FALSE))</f>
        <v/>
      </c>
      <c r="C80" t="str">
        <f>IF(R80="","",VLOOKUP($R80,Data!$C$4:$X$2000,Data!$F$2-2,FALSE))</f>
        <v/>
      </c>
      <c r="D80" t="str">
        <f>IF(R80="","",VLOOKUP($R80,Data!$C$4:$X$2000,Data!$G$2-2,FALSE))</f>
        <v/>
      </c>
      <c r="E80" t="str">
        <f>IF(R80="","",VLOOKUP($R80,Data!$C$4:$X$2000,Data!$H$2-2,FALSE))</f>
        <v/>
      </c>
      <c r="F80" t="str">
        <f>IF(R80="","",VLOOKUP($R80,Data!$C$4:$X$2000,Data!$I$2-2,FALSE))</f>
        <v/>
      </c>
      <c r="G80" t="str">
        <f>IF(R80="","",VLOOKUP($R80,Data!$C$4:$X$2000,Data!$J$2-2,FALSE))</f>
        <v/>
      </c>
      <c r="H80" t="str">
        <f>IF(R80="","",VLOOKUP($R80,Data!$C$4:$X$2000,Data!$K$2-2,FALSE))</f>
        <v/>
      </c>
      <c r="I80" t="str">
        <f>IF(R80="","",VLOOKUP($R80,Data!$C$4:$X$2000,Data!$L$2-2,FALSE))</f>
        <v/>
      </c>
      <c r="J80" s="10" t="str">
        <f>IF(R80="","",VLOOKUP($R80,Data!$C$4:$X$2000,Data!$R$2-2,FALSE))</f>
        <v/>
      </c>
      <c r="K80" s="10" t="str">
        <f>IF(R80="","",VLOOKUP($R80,Data!$C$4:$X$2000,Data!$Q$2-2,FALSE)+VLOOKUP($R80,Data!$C$4:$X$2000,Data!$O$2-2,FALSE))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IF((MAX($R$4:R79)+1)&gt;Data!$C$1,"",MAX($R$4:R79)+1)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IF(R81="","",VLOOKUP($R81,Data!$C$4:$X$2000,Data!$E$2-2,FALSE))</f>
        <v/>
      </c>
      <c r="C81" t="str">
        <f>IF(R81="","",VLOOKUP($R81,Data!$C$4:$X$2000,Data!$F$2-2,FALSE))</f>
        <v/>
      </c>
      <c r="D81" t="str">
        <f>IF(R81="","",VLOOKUP($R81,Data!$C$4:$X$2000,Data!$G$2-2,FALSE))</f>
        <v/>
      </c>
      <c r="E81" t="str">
        <f>IF(R81="","",VLOOKUP($R81,Data!$C$4:$X$2000,Data!$H$2-2,FALSE))</f>
        <v/>
      </c>
      <c r="F81" t="str">
        <f>IF(R81="","",VLOOKUP($R81,Data!$C$4:$X$2000,Data!$I$2-2,FALSE))</f>
        <v/>
      </c>
      <c r="G81" t="str">
        <f>IF(R81="","",VLOOKUP($R81,Data!$C$4:$X$2000,Data!$J$2-2,FALSE))</f>
        <v/>
      </c>
      <c r="H81" t="str">
        <f>IF(R81="","",VLOOKUP($R81,Data!$C$4:$X$2000,Data!$K$2-2,FALSE))</f>
        <v/>
      </c>
      <c r="I81" t="str">
        <f>IF(R81="","",VLOOKUP($R81,Data!$C$4:$X$2000,Data!$L$2-2,FALSE))</f>
        <v/>
      </c>
      <c r="J81" s="10" t="str">
        <f>IF(R81="","",VLOOKUP($R81,Data!$C$4:$X$2000,Data!$R$2-2,FALSE))</f>
        <v/>
      </c>
      <c r="K81" s="10" t="str">
        <f>IF(R81="","",VLOOKUP($R81,Data!$C$4:$X$2000,Data!$Q$2-2,FALSE)+VLOOKUP($R81,Data!$C$4:$X$2000,Data!$O$2-2,FALSE))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IF((MAX($R$4:R80)+1)&gt;Data!$C$1,"",MAX($R$4:R80)+1)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IF(R82="","",VLOOKUP($R82,Data!$C$4:$X$2000,Data!$E$2-2,FALSE))</f>
        <v/>
      </c>
      <c r="C82" t="str">
        <f>IF(R82="","",VLOOKUP($R82,Data!$C$4:$X$2000,Data!$F$2-2,FALSE))</f>
        <v/>
      </c>
      <c r="D82" t="str">
        <f>IF(R82="","",VLOOKUP($R82,Data!$C$4:$X$2000,Data!$G$2-2,FALSE))</f>
        <v/>
      </c>
      <c r="E82" t="str">
        <f>IF(R82="","",VLOOKUP($R82,Data!$C$4:$X$2000,Data!$H$2-2,FALSE))</f>
        <v/>
      </c>
      <c r="F82" t="str">
        <f>IF(R82="","",VLOOKUP($R82,Data!$C$4:$X$2000,Data!$I$2-2,FALSE))</f>
        <v/>
      </c>
      <c r="G82" t="str">
        <f>IF(R82="","",VLOOKUP($R82,Data!$C$4:$X$2000,Data!$J$2-2,FALSE))</f>
        <v/>
      </c>
      <c r="H82" t="str">
        <f>IF(R82="","",VLOOKUP($R82,Data!$C$4:$X$2000,Data!$K$2-2,FALSE))</f>
        <v/>
      </c>
      <c r="I82" t="str">
        <f>IF(R82="","",VLOOKUP($R82,Data!$C$4:$X$2000,Data!$L$2-2,FALSE))</f>
        <v/>
      </c>
      <c r="J82" s="10" t="str">
        <f>IF(R82="","",VLOOKUP($R82,Data!$C$4:$X$2000,Data!$R$2-2,FALSE))</f>
        <v/>
      </c>
      <c r="K82" s="10" t="str">
        <f>IF(R82="","",VLOOKUP($R82,Data!$C$4:$X$2000,Data!$Q$2-2,FALSE)+VLOOKUP($R82,Data!$C$4:$X$2000,Data!$O$2-2,FALSE))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IF((MAX($R$4:R81)+1)&gt;Data!$C$1,"",MAX($R$4:R81)+1)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IF(R83="","",VLOOKUP($R83,Data!$C$4:$X$2000,Data!$E$2-2,FALSE))</f>
        <v/>
      </c>
      <c r="C83" t="str">
        <f>IF(R83="","",VLOOKUP($R83,Data!$C$4:$X$2000,Data!$F$2-2,FALSE))</f>
        <v/>
      </c>
      <c r="D83" t="str">
        <f>IF(R83="","",VLOOKUP($R83,Data!$C$4:$X$2000,Data!$G$2-2,FALSE))</f>
        <v/>
      </c>
      <c r="E83" t="str">
        <f>IF(R83="","",VLOOKUP($R83,Data!$C$4:$X$2000,Data!$H$2-2,FALSE))</f>
        <v/>
      </c>
      <c r="F83" t="str">
        <f>IF(R83="","",VLOOKUP($R83,Data!$C$4:$X$2000,Data!$I$2-2,FALSE))</f>
        <v/>
      </c>
      <c r="G83" t="str">
        <f>IF(R83="","",VLOOKUP($R83,Data!$C$4:$X$2000,Data!$J$2-2,FALSE))</f>
        <v/>
      </c>
      <c r="H83" t="str">
        <f>IF(R83="","",VLOOKUP($R83,Data!$C$4:$X$2000,Data!$K$2-2,FALSE))</f>
        <v/>
      </c>
      <c r="I83" t="str">
        <f>IF(R83="","",VLOOKUP($R83,Data!$C$4:$X$2000,Data!$L$2-2,FALSE))</f>
        <v/>
      </c>
      <c r="J83" s="10" t="str">
        <f>IF(R83="","",VLOOKUP($R83,Data!$C$4:$X$2000,Data!$R$2-2,FALSE))</f>
        <v/>
      </c>
      <c r="K83" s="10" t="str">
        <f>IF(R83="","",VLOOKUP($R83,Data!$C$4:$X$2000,Data!$Q$2-2,FALSE)+VLOOKUP($R83,Data!$C$4:$X$2000,Data!$O$2-2,FALSE))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IF((MAX($R$4:R82)+1)&gt;Data!$C$1,"",MAX($R$4:R82)+1)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IF(R84="","",VLOOKUP($R84,Data!$C$4:$X$2000,Data!$E$2-2,FALSE))</f>
        <v/>
      </c>
      <c r="C84" t="str">
        <f>IF(R84="","",VLOOKUP($R84,Data!$C$4:$X$2000,Data!$F$2-2,FALSE))</f>
        <v/>
      </c>
      <c r="D84" t="str">
        <f>IF(R84="","",VLOOKUP($R84,Data!$C$4:$X$2000,Data!$G$2-2,FALSE))</f>
        <v/>
      </c>
      <c r="E84" t="str">
        <f>IF(R84="","",VLOOKUP($R84,Data!$C$4:$X$2000,Data!$H$2-2,FALSE))</f>
        <v/>
      </c>
      <c r="F84" t="str">
        <f>IF(R84="","",VLOOKUP($R84,Data!$C$4:$X$2000,Data!$I$2-2,FALSE))</f>
        <v/>
      </c>
      <c r="G84" t="str">
        <f>IF(R84="","",VLOOKUP($R84,Data!$C$4:$X$2000,Data!$J$2-2,FALSE))</f>
        <v/>
      </c>
      <c r="H84" t="str">
        <f>IF(R84="","",VLOOKUP($R84,Data!$C$4:$X$2000,Data!$K$2-2,FALSE))</f>
        <v/>
      </c>
      <c r="I84" t="str">
        <f>IF(R84="","",VLOOKUP($R84,Data!$C$4:$X$2000,Data!$L$2-2,FALSE))</f>
        <v/>
      </c>
      <c r="J84" s="10" t="str">
        <f>IF(R84="","",VLOOKUP($R84,Data!$C$4:$X$2000,Data!$R$2-2,FALSE))</f>
        <v/>
      </c>
      <c r="K84" s="10" t="str">
        <f>IF(R84="","",VLOOKUP($R84,Data!$C$4:$X$2000,Data!$Q$2-2,FALSE)+VLOOKUP($R84,Data!$C$4:$X$2000,Data!$O$2-2,FALSE))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IF((MAX($R$4:R83)+1)&gt;Data!$C$1,"",MAX($R$4:R83)+1)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IF(R85="","",VLOOKUP($R85,Data!$C$4:$X$2000,Data!$E$2-2,FALSE))</f>
        <v/>
      </c>
      <c r="C85" t="str">
        <f>IF(R85="","",VLOOKUP($R85,Data!$C$4:$X$2000,Data!$F$2-2,FALSE))</f>
        <v/>
      </c>
      <c r="D85" t="str">
        <f>IF(R85="","",VLOOKUP($R85,Data!$C$4:$X$2000,Data!$G$2-2,FALSE))</f>
        <v/>
      </c>
      <c r="E85" t="str">
        <f>IF(R85="","",VLOOKUP($R85,Data!$C$4:$X$2000,Data!$H$2-2,FALSE))</f>
        <v/>
      </c>
      <c r="F85" t="str">
        <f>IF(R85="","",VLOOKUP($R85,Data!$C$4:$X$2000,Data!$I$2-2,FALSE))</f>
        <v/>
      </c>
      <c r="G85" t="str">
        <f>IF(R85="","",VLOOKUP($R85,Data!$C$4:$X$2000,Data!$J$2-2,FALSE))</f>
        <v/>
      </c>
      <c r="H85" t="str">
        <f>IF(R85="","",VLOOKUP($R85,Data!$C$4:$X$2000,Data!$K$2-2,FALSE))</f>
        <v/>
      </c>
      <c r="I85" t="str">
        <f>IF(R85="","",VLOOKUP($R85,Data!$C$4:$X$2000,Data!$L$2-2,FALSE))</f>
        <v/>
      </c>
      <c r="J85" s="10" t="str">
        <f>IF(R85="","",VLOOKUP($R85,Data!$C$4:$X$2000,Data!$R$2-2,FALSE))</f>
        <v/>
      </c>
      <c r="K85" s="10" t="str">
        <f>IF(R85="","",VLOOKUP($R85,Data!$C$4:$X$2000,Data!$Q$2-2,FALSE)+VLOOKUP($R85,Data!$C$4:$X$2000,Data!$O$2-2,FALSE))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IF((MAX($R$4:R84)+1)&gt;Data!$C$1,"",MAX($R$4:R84)+1)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IF(R86="","",VLOOKUP($R86,Data!$C$4:$X$2000,Data!$E$2-2,FALSE))</f>
        <v/>
      </c>
      <c r="C86" t="str">
        <f>IF(R86="","",VLOOKUP($R86,Data!$C$4:$X$2000,Data!$F$2-2,FALSE))</f>
        <v/>
      </c>
      <c r="D86" t="str">
        <f>IF(R86="","",VLOOKUP($R86,Data!$C$4:$X$2000,Data!$G$2-2,FALSE))</f>
        <v/>
      </c>
      <c r="E86" t="str">
        <f>IF(R86="","",VLOOKUP($R86,Data!$C$4:$X$2000,Data!$H$2-2,FALSE))</f>
        <v/>
      </c>
      <c r="F86" t="str">
        <f>IF(R86="","",VLOOKUP($R86,Data!$C$4:$X$2000,Data!$I$2-2,FALSE))</f>
        <v/>
      </c>
      <c r="G86" t="str">
        <f>IF(R86="","",VLOOKUP($R86,Data!$C$4:$X$2000,Data!$J$2-2,FALSE))</f>
        <v/>
      </c>
      <c r="H86" t="str">
        <f>IF(R86="","",VLOOKUP($R86,Data!$C$4:$X$2000,Data!$K$2-2,FALSE))</f>
        <v/>
      </c>
      <c r="I86" t="str">
        <f>IF(R86="","",VLOOKUP($R86,Data!$C$4:$X$2000,Data!$L$2-2,FALSE))</f>
        <v/>
      </c>
      <c r="J86" s="10" t="str">
        <f>IF(R86="","",VLOOKUP($R86,Data!$C$4:$X$2000,Data!$R$2-2,FALSE))</f>
        <v/>
      </c>
      <c r="K86" s="10" t="str">
        <f>IF(R86="","",VLOOKUP($R86,Data!$C$4:$X$2000,Data!$Q$2-2,FALSE)+VLOOKUP($R86,Data!$C$4:$X$2000,Data!$O$2-2,FALSE))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IF((MAX($R$4:R85)+1)&gt;Data!$C$1,"",MAX($R$4:R85)+1)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IF(R87="","",VLOOKUP($R87,Data!$C$4:$X$2000,Data!$E$2-2,FALSE))</f>
        <v/>
      </c>
      <c r="C87" t="str">
        <f>IF(R87="","",VLOOKUP($R87,Data!$C$4:$X$2000,Data!$F$2-2,FALSE))</f>
        <v/>
      </c>
      <c r="D87" t="str">
        <f>IF(R87="","",VLOOKUP($R87,Data!$C$4:$X$2000,Data!$G$2-2,FALSE))</f>
        <v/>
      </c>
      <c r="E87" t="str">
        <f>IF(R87="","",VLOOKUP($R87,Data!$C$4:$X$2000,Data!$H$2-2,FALSE))</f>
        <v/>
      </c>
      <c r="F87" t="str">
        <f>IF(R87="","",VLOOKUP($R87,Data!$C$4:$X$2000,Data!$I$2-2,FALSE))</f>
        <v/>
      </c>
      <c r="G87" t="str">
        <f>IF(R87="","",VLOOKUP($R87,Data!$C$4:$X$2000,Data!$J$2-2,FALSE))</f>
        <v/>
      </c>
      <c r="H87" t="str">
        <f>IF(R87="","",VLOOKUP($R87,Data!$C$4:$X$2000,Data!$K$2-2,FALSE))</f>
        <v/>
      </c>
      <c r="I87" t="str">
        <f>IF(R87="","",VLOOKUP($R87,Data!$C$4:$X$2000,Data!$L$2-2,FALSE))</f>
        <v/>
      </c>
      <c r="J87" s="10" t="str">
        <f>IF(R87="","",VLOOKUP($R87,Data!$C$4:$X$2000,Data!$R$2-2,FALSE))</f>
        <v/>
      </c>
      <c r="K87" s="10" t="str">
        <f>IF(R87="","",VLOOKUP($R87,Data!$C$4:$X$2000,Data!$Q$2-2,FALSE)+VLOOKUP($R87,Data!$C$4:$X$2000,Data!$O$2-2,FALSE))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IF((MAX($R$4:R86)+1)&gt;Data!$C$1,"",MAX($R$4:R86)+1)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IF(R88="","",VLOOKUP($R88,Data!$C$4:$X$2000,Data!$E$2-2,FALSE))</f>
        <v/>
      </c>
      <c r="C88" t="str">
        <f>IF(R88="","",VLOOKUP($R88,Data!$C$4:$X$2000,Data!$F$2-2,FALSE))</f>
        <v/>
      </c>
      <c r="D88" t="str">
        <f>IF(R88="","",VLOOKUP($R88,Data!$C$4:$X$2000,Data!$G$2-2,FALSE))</f>
        <v/>
      </c>
      <c r="E88" t="str">
        <f>IF(R88="","",VLOOKUP($R88,Data!$C$4:$X$2000,Data!$H$2-2,FALSE))</f>
        <v/>
      </c>
      <c r="F88" t="str">
        <f>IF(R88="","",VLOOKUP($R88,Data!$C$4:$X$2000,Data!$I$2-2,FALSE))</f>
        <v/>
      </c>
      <c r="G88" t="str">
        <f>IF(R88="","",VLOOKUP($R88,Data!$C$4:$X$2000,Data!$J$2-2,FALSE))</f>
        <v/>
      </c>
      <c r="H88" t="str">
        <f>IF(R88="","",VLOOKUP($R88,Data!$C$4:$X$2000,Data!$K$2-2,FALSE))</f>
        <v/>
      </c>
      <c r="I88" t="str">
        <f>IF(R88="","",VLOOKUP($R88,Data!$C$4:$X$2000,Data!$L$2-2,FALSE))</f>
        <v/>
      </c>
      <c r="J88" s="10" t="str">
        <f>IF(R88="","",VLOOKUP($R88,Data!$C$4:$X$2000,Data!$R$2-2,FALSE))</f>
        <v/>
      </c>
      <c r="K88" s="10" t="str">
        <f>IF(R88="","",VLOOKUP($R88,Data!$C$4:$X$2000,Data!$Q$2-2,FALSE)+VLOOKUP($R88,Data!$C$4:$X$2000,Data!$O$2-2,FALSE))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IF((MAX($R$4:R87)+1)&gt;Data!$C$1,"",MAX($R$4:R87)+1)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IF(R89="","",VLOOKUP($R89,Data!$C$4:$X$2000,Data!$E$2-2,FALSE))</f>
        <v/>
      </c>
      <c r="C89" t="str">
        <f>IF(R89="","",VLOOKUP($R89,Data!$C$4:$X$2000,Data!$F$2-2,FALSE))</f>
        <v/>
      </c>
      <c r="D89" t="str">
        <f>IF(R89="","",VLOOKUP($R89,Data!$C$4:$X$2000,Data!$G$2-2,FALSE))</f>
        <v/>
      </c>
      <c r="E89" t="str">
        <f>IF(R89="","",VLOOKUP($R89,Data!$C$4:$X$2000,Data!$H$2-2,FALSE))</f>
        <v/>
      </c>
      <c r="F89" t="str">
        <f>IF(R89="","",VLOOKUP($R89,Data!$C$4:$X$2000,Data!$I$2-2,FALSE))</f>
        <v/>
      </c>
      <c r="G89" t="str">
        <f>IF(R89="","",VLOOKUP($R89,Data!$C$4:$X$2000,Data!$J$2-2,FALSE))</f>
        <v/>
      </c>
      <c r="H89" t="str">
        <f>IF(R89="","",VLOOKUP($R89,Data!$C$4:$X$2000,Data!$K$2-2,FALSE))</f>
        <v/>
      </c>
      <c r="I89" t="str">
        <f>IF(R89="","",VLOOKUP($R89,Data!$C$4:$X$2000,Data!$L$2-2,FALSE))</f>
        <v/>
      </c>
      <c r="J89" s="10" t="str">
        <f>IF(R89="","",VLOOKUP($R89,Data!$C$4:$X$2000,Data!$R$2-2,FALSE))</f>
        <v/>
      </c>
      <c r="K89" s="10" t="str">
        <f>IF(R89="","",VLOOKUP($R89,Data!$C$4:$X$2000,Data!$Q$2-2,FALSE)+VLOOKUP($R89,Data!$C$4:$X$2000,Data!$O$2-2,FALSE))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IF((MAX($R$4:R88)+1)&gt;Data!$C$1,"",MAX($R$4:R88)+1)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IF(R90="","",VLOOKUP($R90,Data!$C$4:$X$2000,Data!$E$2-2,FALSE))</f>
        <v/>
      </c>
      <c r="C90" t="str">
        <f>IF(R90="","",VLOOKUP($R90,Data!$C$4:$X$2000,Data!$F$2-2,FALSE))</f>
        <v/>
      </c>
      <c r="D90" t="str">
        <f>IF(R90="","",VLOOKUP($R90,Data!$C$4:$X$2000,Data!$G$2-2,FALSE))</f>
        <v/>
      </c>
      <c r="E90" t="str">
        <f>IF(R90="","",VLOOKUP($R90,Data!$C$4:$X$2000,Data!$H$2-2,FALSE))</f>
        <v/>
      </c>
      <c r="F90" t="str">
        <f>IF(R90="","",VLOOKUP($R90,Data!$C$4:$X$2000,Data!$I$2-2,FALSE))</f>
        <v/>
      </c>
      <c r="G90" t="str">
        <f>IF(R90="","",VLOOKUP($R90,Data!$C$4:$X$2000,Data!$J$2-2,FALSE))</f>
        <v/>
      </c>
      <c r="H90" t="str">
        <f>IF(R90="","",VLOOKUP($R90,Data!$C$4:$X$2000,Data!$K$2-2,FALSE))</f>
        <v/>
      </c>
      <c r="I90" t="str">
        <f>IF(R90="","",VLOOKUP($R90,Data!$C$4:$X$2000,Data!$L$2-2,FALSE))</f>
        <v/>
      </c>
      <c r="J90" s="10" t="str">
        <f>IF(R90="","",VLOOKUP($R90,Data!$C$4:$X$2000,Data!$R$2-2,FALSE))</f>
        <v/>
      </c>
      <c r="K90" s="10" t="str">
        <f>IF(R90="","",VLOOKUP($R90,Data!$C$4:$X$2000,Data!$Q$2-2,FALSE)+VLOOKUP($R90,Data!$C$4:$X$2000,Data!$O$2-2,FALSE))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IF((MAX($R$4:R89)+1)&gt;Data!$C$1,"",MAX($R$4:R89)+1)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IF(R91="","",VLOOKUP($R91,Data!$C$4:$X$2000,Data!$E$2-2,FALSE))</f>
        <v/>
      </c>
      <c r="C91" t="str">
        <f>IF(R91="","",VLOOKUP($R91,Data!$C$4:$X$2000,Data!$F$2-2,FALSE))</f>
        <v/>
      </c>
      <c r="D91" t="str">
        <f>IF(R91="","",VLOOKUP($R91,Data!$C$4:$X$2000,Data!$G$2-2,FALSE))</f>
        <v/>
      </c>
      <c r="E91" t="str">
        <f>IF(R91="","",VLOOKUP($R91,Data!$C$4:$X$2000,Data!$H$2-2,FALSE))</f>
        <v/>
      </c>
      <c r="F91" t="str">
        <f>IF(R91="","",VLOOKUP($R91,Data!$C$4:$X$2000,Data!$I$2-2,FALSE))</f>
        <v/>
      </c>
      <c r="G91" t="str">
        <f>IF(R91="","",VLOOKUP($R91,Data!$C$4:$X$2000,Data!$J$2-2,FALSE))</f>
        <v/>
      </c>
      <c r="H91" t="str">
        <f>IF(R91="","",VLOOKUP($R91,Data!$C$4:$X$2000,Data!$K$2-2,FALSE))</f>
        <v/>
      </c>
      <c r="I91" t="str">
        <f>IF(R91="","",VLOOKUP($R91,Data!$C$4:$X$2000,Data!$L$2-2,FALSE))</f>
        <v/>
      </c>
      <c r="J91" s="10" t="str">
        <f>IF(R91="","",VLOOKUP($R91,Data!$C$4:$X$2000,Data!$R$2-2,FALSE))</f>
        <v/>
      </c>
      <c r="K91" s="10" t="str">
        <f>IF(R91="","",VLOOKUP($R91,Data!$C$4:$X$2000,Data!$Q$2-2,FALSE)+VLOOKUP($R91,Data!$C$4:$X$2000,Data!$O$2-2,FALSE))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IF((MAX($R$4:R90)+1)&gt;Data!$C$1,"",MAX($R$4:R90)+1)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IF(R92="","",VLOOKUP($R92,Data!$C$4:$X$2000,Data!$E$2-2,FALSE))</f>
        <v/>
      </c>
      <c r="C92" t="str">
        <f>IF(R92="","",VLOOKUP($R92,Data!$C$4:$X$2000,Data!$F$2-2,FALSE))</f>
        <v/>
      </c>
      <c r="D92" t="str">
        <f>IF(R92="","",VLOOKUP($R92,Data!$C$4:$X$2000,Data!$G$2-2,FALSE))</f>
        <v/>
      </c>
      <c r="E92" t="str">
        <f>IF(R92="","",VLOOKUP($R92,Data!$C$4:$X$2000,Data!$H$2-2,FALSE))</f>
        <v/>
      </c>
      <c r="F92" t="str">
        <f>IF(R92="","",VLOOKUP($R92,Data!$C$4:$X$2000,Data!$I$2-2,FALSE))</f>
        <v/>
      </c>
      <c r="G92" t="str">
        <f>IF(R92="","",VLOOKUP($R92,Data!$C$4:$X$2000,Data!$J$2-2,FALSE))</f>
        <v/>
      </c>
      <c r="H92" t="str">
        <f>IF(R92="","",VLOOKUP($R92,Data!$C$4:$X$2000,Data!$K$2-2,FALSE))</f>
        <v/>
      </c>
      <c r="I92" t="str">
        <f>IF(R92="","",VLOOKUP($R92,Data!$C$4:$X$2000,Data!$L$2-2,FALSE))</f>
        <v/>
      </c>
      <c r="J92" s="10" t="str">
        <f>IF(R92="","",VLOOKUP($R92,Data!$C$4:$X$2000,Data!$R$2-2,FALSE))</f>
        <v/>
      </c>
      <c r="K92" s="10" t="str">
        <f>IF(R92="","",VLOOKUP($R92,Data!$C$4:$X$2000,Data!$Q$2-2,FALSE)+VLOOKUP($R92,Data!$C$4:$X$2000,Data!$O$2-2,FALSE))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IF((MAX($R$4:R91)+1)&gt;Data!$C$1,"",MAX($R$4:R91)+1)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IF(R93="","",VLOOKUP($R93,Data!$C$4:$X$2000,Data!$E$2-2,FALSE))</f>
        <v/>
      </c>
      <c r="C93" t="str">
        <f>IF(R93="","",VLOOKUP($R93,Data!$C$4:$X$2000,Data!$F$2-2,FALSE))</f>
        <v/>
      </c>
      <c r="D93" t="str">
        <f>IF(R93="","",VLOOKUP($R93,Data!$C$4:$X$2000,Data!$G$2-2,FALSE))</f>
        <v/>
      </c>
      <c r="E93" t="str">
        <f>IF(R93="","",VLOOKUP($R93,Data!$C$4:$X$2000,Data!$H$2-2,FALSE))</f>
        <v/>
      </c>
      <c r="F93" t="str">
        <f>IF(R93="","",VLOOKUP($R93,Data!$C$4:$X$2000,Data!$I$2-2,FALSE))</f>
        <v/>
      </c>
      <c r="G93" t="str">
        <f>IF(R93="","",VLOOKUP($R93,Data!$C$4:$X$2000,Data!$J$2-2,FALSE))</f>
        <v/>
      </c>
      <c r="H93" t="str">
        <f>IF(R93="","",VLOOKUP($R93,Data!$C$4:$X$2000,Data!$K$2-2,FALSE))</f>
        <v/>
      </c>
      <c r="I93" t="str">
        <f>IF(R93="","",VLOOKUP($R93,Data!$C$4:$X$2000,Data!$L$2-2,FALSE))</f>
        <v/>
      </c>
      <c r="J93" s="10" t="str">
        <f>IF(R93="","",VLOOKUP($R93,Data!$C$4:$X$2000,Data!$R$2-2,FALSE))</f>
        <v/>
      </c>
      <c r="K93" s="10" t="str">
        <f>IF(R93="","",VLOOKUP($R93,Data!$C$4:$X$2000,Data!$Q$2-2,FALSE)+VLOOKUP($R93,Data!$C$4:$X$2000,Data!$O$2-2,FALSE))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IF((MAX($R$4:R92)+1)&gt;Data!$C$1,"",MAX($R$4:R92)+1)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IF(R94="","",VLOOKUP($R94,Data!$C$4:$X$2000,Data!$E$2-2,FALSE))</f>
        <v/>
      </c>
      <c r="C94" t="str">
        <f>IF(R94="","",VLOOKUP($R94,Data!$C$4:$X$2000,Data!$F$2-2,FALSE))</f>
        <v/>
      </c>
      <c r="D94" t="str">
        <f>IF(R94="","",VLOOKUP($R94,Data!$C$4:$X$2000,Data!$G$2-2,FALSE))</f>
        <v/>
      </c>
      <c r="E94" t="str">
        <f>IF(R94="","",VLOOKUP($R94,Data!$C$4:$X$2000,Data!$H$2-2,FALSE))</f>
        <v/>
      </c>
      <c r="F94" t="str">
        <f>IF(R94="","",VLOOKUP($R94,Data!$C$4:$X$2000,Data!$I$2-2,FALSE))</f>
        <v/>
      </c>
      <c r="G94" t="str">
        <f>IF(R94="","",VLOOKUP($R94,Data!$C$4:$X$2000,Data!$J$2-2,FALSE))</f>
        <v/>
      </c>
      <c r="H94" t="str">
        <f>IF(R94="","",VLOOKUP($R94,Data!$C$4:$X$2000,Data!$K$2-2,FALSE))</f>
        <v/>
      </c>
      <c r="I94" t="str">
        <f>IF(R94="","",VLOOKUP($R94,Data!$C$4:$X$2000,Data!$L$2-2,FALSE))</f>
        <v/>
      </c>
      <c r="J94" s="10" t="str">
        <f>IF(R94="","",VLOOKUP($R94,Data!$C$4:$X$2000,Data!$R$2-2,FALSE))</f>
        <v/>
      </c>
      <c r="K94" s="10" t="str">
        <f>IF(R94="","",VLOOKUP($R94,Data!$C$4:$X$2000,Data!$Q$2-2,FALSE)+VLOOKUP($R94,Data!$C$4:$X$2000,Data!$O$2-2,FALSE))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IF((MAX($R$4:R93)+1)&gt;Data!$C$1,"",MAX($R$4:R93)+1)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IF(R95="","",VLOOKUP($R95,Data!$C$4:$X$2000,Data!$E$2-2,FALSE))</f>
        <v/>
      </c>
      <c r="C95" t="str">
        <f>IF(R95="","",VLOOKUP($R95,Data!$C$4:$X$2000,Data!$F$2-2,FALSE))</f>
        <v/>
      </c>
      <c r="D95" t="str">
        <f>IF(R95="","",VLOOKUP($R95,Data!$C$4:$X$2000,Data!$G$2-2,FALSE))</f>
        <v/>
      </c>
      <c r="E95" t="str">
        <f>IF(R95="","",VLOOKUP($R95,Data!$C$4:$X$2000,Data!$H$2-2,FALSE))</f>
        <v/>
      </c>
      <c r="F95" t="str">
        <f>IF(R95="","",VLOOKUP($R95,Data!$C$4:$X$2000,Data!$I$2-2,FALSE))</f>
        <v/>
      </c>
      <c r="G95" t="str">
        <f>IF(R95="","",VLOOKUP($R95,Data!$C$4:$X$2000,Data!$J$2-2,FALSE))</f>
        <v/>
      </c>
      <c r="H95" t="str">
        <f>IF(R95="","",VLOOKUP($R95,Data!$C$4:$X$2000,Data!$K$2-2,FALSE))</f>
        <v/>
      </c>
      <c r="I95" t="str">
        <f>IF(R95="","",VLOOKUP($R95,Data!$C$4:$X$2000,Data!$L$2-2,FALSE))</f>
        <v/>
      </c>
      <c r="J95" s="10" t="str">
        <f>IF(R95="","",VLOOKUP($R95,Data!$C$4:$X$2000,Data!$R$2-2,FALSE))</f>
        <v/>
      </c>
      <c r="K95" s="10" t="str">
        <f>IF(R95="","",VLOOKUP($R95,Data!$C$4:$X$2000,Data!$Q$2-2,FALSE)+VLOOKUP($R95,Data!$C$4:$X$2000,Data!$O$2-2,FALSE))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IF((MAX($R$4:R94)+1)&gt;Data!$C$1,"",MAX($R$4:R94)+1)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IF(R96="","",VLOOKUP($R96,Data!$C$4:$X$2000,Data!$E$2-2,FALSE))</f>
        <v/>
      </c>
      <c r="C96" t="str">
        <f>IF(R96="","",VLOOKUP($R96,Data!$C$4:$X$2000,Data!$F$2-2,FALSE))</f>
        <v/>
      </c>
      <c r="D96" t="str">
        <f>IF(R96="","",VLOOKUP($R96,Data!$C$4:$X$2000,Data!$G$2-2,FALSE))</f>
        <v/>
      </c>
      <c r="E96" t="str">
        <f>IF(R96="","",VLOOKUP($R96,Data!$C$4:$X$2000,Data!$H$2-2,FALSE))</f>
        <v/>
      </c>
      <c r="F96" t="str">
        <f>IF(R96="","",VLOOKUP($R96,Data!$C$4:$X$2000,Data!$I$2-2,FALSE))</f>
        <v/>
      </c>
      <c r="G96" t="str">
        <f>IF(R96="","",VLOOKUP($R96,Data!$C$4:$X$2000,Data!$J$2-2,FALSE))</f>
        <v/>
      </c>
      <c r="H96" t="str">
        <f>IF(R96="","",VLOOKUP($R96,Data!$C$4:$X$2000,Data!$K$2-2,FALSE))</f>
        <v/>
      </c>
      <c r="I96" t="str">
        <f>IF(R96="","",VLOOKUP($R96,Data!$C$4:$X$2000,Data!$L$2-2,FALSE))</f>
        <v/>
      </c>
      <c r="J96" s="10" t="str">
        <f>IF(R96="","",VLOOKUP($R96,Data!$C$4:$X$2000,Data!$R$2-2,FALSE))</f>
        <v/>
      </c>
      <c r="K96" s="10" t="str">
        <f>IF(R96="","",VLOOKUP($R96,Data!$C$4:$X$2000,Data!$Q$2-2,FALSE)+VLOOKUP($R96,Data!$C$4:$X$2000,Data!$O$2-2,FALSE))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IF((MAX($R$4:R95)+1)&gt;Data!$C$1,"",MAX($R$4:R95)+1)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IF(R97="","",VLOOKUP($R97,Data!$C$4:$X$2000,Data!$E$2-2,FALSE))</f>
        <v/>
      </c>
      <c r="C97" t="str">
        <f>IF(R97="","",VLOOKUP($R97,Data!$C$4:$X$2000,Data!$F$2-2,FALSE))</f>
        <v/>
      </c>
      <c r="D97" t="str">
        <f>IF(R97="","",VLOOKUP($R97,Data!$C$4:$X$2000,Data!$G$2-2,FALSE))</f>
        <v/>
      </c>
      <c r="E97" t="str">
        <f>IF(R97="","",VLOOKUP($R97,Data!$C$4:$X$2000,Data!$H$2-2,FALSE))</f>
        <v/>
      </c>
      <c r="F97" t="str">
        <f>IF(R97="","",VLOOKUP($R97,Data!$C$4:$X$2000,Data!$I$2-2,FALSE))</f>
        <v/>
      </c>
      <c r="G97" t="str">
        <f>IF(R97="","",VLOOKUP($R97,Data!$C$4:$X$2000,Data!$J$2-2,FALSE))</f>
        <v/>
      </c>
      <c r="H97" t="str">
        <f>IF(R97="","",VLOOKUP($R97,Data!$C$4:$X$2000,Data!$K$2-2,FALSE))</f>
        <v/>
      </c>
      <c r="I97" t="str">
        <f>IF(R97="","",VLOOKUP($R97,Data!$C$4:$X$2000,Data!$L$2-2,FALSE))</f>
        <v/>
      </c>
      <c r="J97" s="10" t="str">
        <f>IF(R97="","",VLOOKUP($R97,Data!$C$4:$X$2000,Data!$R$2-2,FALSE))</f>
        <v/>
      </c>
      <c r="K97" s="10" t="str">
        <f>IF(R97="","",VLOOKUP($R97,Data!$C$4:$X$2000,Data!$Q$2-2,FALSE)+VLOOKUP($R97,Data!$C$4:$X$2000,Data!$O$2-2,FALSE))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IF((MAX($R$4:R96)+1)&gt;Data!$C$1,"",MAX($R$4:R96)+1)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IF(R98="","",VLOOKUP($R98,Data!$C$4:$X$2000,Data!$E$2-2,FALSE))</f>
        <v/>
      </c>
      <c r="C98" t="str">
        <f>IF(R98="","",VLOOKUP($R98,Data!$C$4:$X$2000,Data!$F$2-2,FALSE))</f>
        <v/>
      </c>
      <c r="D98" t="str">
        <f>IF(R98="","",VLOOKUP($R98,Data!$C$4:$X$2000,Data!$G$2-2,FALSE))</f>
        <v/>
      </c>
      <c r="E98" t="str">
        <f>IF(R98="","",VLOOKUP($R98,Data!$C$4:$X$2000,Data!$H$2-2,FALSE))</f>
        <v/>
      </c>
      <c r="F98" t="str">
        <f>IF(R98="","",VLOOKUP($R98,Data!$C$4:$X$2000,Data!$I$2-2,FALSE))</f>
        <v/>
      </c>
      <c r="G98" t="str">
        <f>IF(R98="","",VLOOKUP($R98,Data!$C$4:$X$2000,Data!$J$2-2,FALSE))</f>
        <v/>
      </c>
      <c r="H98" t="str">
        <f>IF(R98="","",VLOOKUP($R98,Data!$C$4:$X$2000,Data!$K$2-2,FALSE))</f>
        <v/>
      </c>
      <c r="I98" t="str">
        <f>IF(R98="","",VLOOKUP($R98,Data!$C$4:$X$2000,Data!$L$2-2,FALSE))</f>
        <v/>
      </c>
      <c r="J98" s="10" t="str">
        <f>IF(R98="","",VLOOKUP($R98,Data!$C$4:$X$2000,Data!$R$2-2,FALSE))</f>
        <v/>
      </c>
      <c r="K98" s="10" t="str">
        <f>IF(R98="","",VLOOKUP($R98,Data!$C$4:$X$2000,Data!$Q$2-2,FALSE)+VLOOKUP($R98,Data!$C$4:$X$2000,Data!$O$2-2,FALSE))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IF((MAX($R$4:R97)+1)&gt;Data!$C$1,"",MAX($R$4:R97)+1)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IF(R99="","",VLOOKUP($R99,Data!$C$4:$X$2000,Data!$E$2-2,FALSE))</f>
        <v/>
      </c>
      <c r="C99" t="str">
        <f>IF(R99="","",VLOOKUP($R99,Data!$C$4:$X$2000,Data!$F$2-2,FALSE))</f>
        <v/>
      </c>
      <c r="D99" t="str">
        <f>IF(R99="","",VLOOKUP($R99,Data!$C$4:$X$2000,Data!$G$2-2,FALSE))</f>
        <v/>
      </c>
      <c r="E99" t="str">
        <f>IF(R99="","",VLOOKUP($R99,Data!$C$4:$X$2000,Data!$H$2-2,FALSE))</f>
        <v/>
      </c>
      <c r="F99" t="str">
        <f>IF(R99="","",VLOOKUP($R99,Data!$C$4:$X$2000,Data!$I$2-2,FALSE))</f>
        <v/>
      </c>
      <c r="G99" t="str">
        <f>IF(R99="","",VLOOKUP($R99,Data!$C$4:$X$2000,Data!$J$2-2,FALSE))</f>
        <v/>
      </c>
      <c r="H99" t="str">
        <f>IF(R99="","",VLOOKUP($R99,Data!$C$4:$X$2000,Data!$K$2-2,FALSE))</f>
        <v/>
      </c>
      <c r="I99" t="str">
        <f>IF(R99="","",VLOOKUP($R99,Data!$C$4:$X$2000,Data!$L$2-2,FALSE))</f>
        <v/>
      </c>
      <c r="J99" s="10" t="str">
        <f>IF(R99="","",VLOOKUP($R99,Data!$C$4:$X$2000,Data!$R$2-2,FALSE))</f>
        <v/>
      </c>
      <c r="K99" s="10" t="str">
        <f>IF(R99="","",VLOOKUP($R99,Data!$C$4:$X$2000,Data!$Q$2-2,FALSE)+VLOOKUP($R99,Data!$C$4:$X$2000,Data!$O$2-2,FALSE))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IF((MAX($R$4:R98)+1)&gt;Data!$C$1,"",MAX($R$4:R98)+1)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IF(R100="","",VLOOKUP($R100,Data!$C$4:$X$2000,Data!$E$2-2,FALSE))</f>
        <v/>
      </c>
      <c r="C100" t="str">
        <f>IF(R100="","",VLOOKUP($R100,Data!$C$4:$X$2000,Data!$F$2-2,FALSE))</f>
        <v/>
      </c>
      <c r="D100" t="str">
        <f>IF(R100="","",VLOOKUP($R100,Data!$C$4:$X$2000,Data!$G$2-2,FALSE))</f>
        <v/>
      </c>
      <c r="E100" t="str">
        <f>IF(R100="","",VLOOKUP($R100,Data!$C$4:$X$2000,Data!$H$2-2,FALSE))</f>
        <v/>
      </c>
      <c r="F100" t="str">
        <f>IF(R100="","",VLOOKUP($R100,Data!$C$4:$X$2000,Data!$I$2-2,FALSE))</f>
        <v/>
      </c>
      <c r="G100" t="str">
        <f>IF(R100="","",VLOOKUP($R100,Data!$C$4:$X$2000,Data!$J$2-2,FALSE))</f>
        <v/>
      </c>
      <c r="H100" t="str">
        <f>IF(R100="","",VLOOKUP($R100,Data!$C$4:$X$2000,Data!$K$2-2,FALSE))</f>
        <v/>
      </c>
      <c r="I100" t="str">
        <f>IF(R100="","",VLOOKUP($R100,Data!$C$4:$X$2000,Data!$L$2-2,FALSE))</f>
        <v/>
      </c>
      <c r="J100" s="10" t="str">
        <f>IF(R100="","",VLOOKUP($R100,Data!$C$4:$X$2000,Data!$R$2-2,FALSE))</f>
        <v/>
      </c>
      <c r="K100" s="10" t="str">
        <f>IF(R100="","",VLOOKUP($R100,Data!$C$4:$X$2000,Data!$Q$2-2,FALSE)+VLOOKUP($R100,Data!$C$4:$X$2000,Data!$O$2-2,FALSE))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IF((MAX($R$4:R99)+1)&gt;Data!$C$1,"",MAX($R$4:R99)+1)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IF(R101="","",VLOOKUP($R101,Data!$C$4:$X$2000,Data!$E$2-2,FALSE))</f>
        <v/>
      </c>
      <c r="C101" t="str">
        <f>IF(R101="","",VLOOKUP($R101,Data!$C$4:$X$2000,Data!$F$2-2,FALSE))</f>
        <v/>
      </c>
      <c r="D101" t="str">
        <f>IF(R101="","",VLOOKUP($R101,Data!$C$4:$X$2000,Data!$G$2-2,FALSE))</f>
        <v/>
      </c>
      <c r="E101" t="str">
        <f>IF(R101="","",VLOOKUP($R101,Data!$C$4:$X$2000,Data!$H$2-2,FALSE))</f>
        <v/>
      </c>
      <c r="F101" t="str">
        <f>IF(R101="","",VLOOKUP($R101,Data!$C$4:$X$2000,Data!$I$2-2,FALSE))</f>
        <v/>
      </c>
      <c r="G101" t="str">
        <f>IF(R101="","",VLOOKUP($R101,Data!$C$4:$X$2000,Data!$J$2-2,FALSE))</f>
        <v/>
      </c>
      <c r="H101" t="str">
        <f>IF(R101="","",VLOOKUP($R101,Data!$C$4:$X$2000,Data!$K$2-2,FALSE))</f>
        <v/>
      </c>
      <c r="I101" t="str">
        <f>IF(R101="","",VLOOKUP($R101,Data!$C$4:$X$2000,Data!$L$2-2,FALSE))</f>
        <v/>
      </c>
      <c r="J101" s="10" t="str">
        <f>IF(R101="","",VLOOKUP($R101,Data!$C$4:$X$2000,Data!$R$2-2,FALSE))</f>
        <v/>
      </c>
      <c r="K101" s="10" t="str">
        <f>IF(R101="","",VLOOKUP($R101,Data!$C$4:$X$2000,Data!$Q$2-2,FALSE)+VLOOKUP($R101,Data!$C$4:$X$2000,Data!$O$2-2,FALSE))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IF((MAX($R$4:R100)+1)&gt;Data!$C$1,"",MAX($R$4:R100)+1)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IF(R102="","",VLOOKUP($R102,Data!$C$4:$X$2000,Data!$E$2-2,FALSE))</f>
        <v/>
      </c>
      <c r="C102" t="str">
        <f>IF(R102="","",VLOOKUP($R102,Data!$C$4:$X$2000,Data!$F$2-2,FALSE))</f>
        <v/>
      </c>
      <c r="D102" t="str">
        <f>IF(R102="","",VLOOKUP($R102,Data!$C$4:$X$2000,Data!$G$2-2,FALSE))</f>
        <v/>
      </c>
      <c r="E102" t="str">
        <f>IF(R102="","",VLOOKUP($R102,Data!$C$4:$X$2000,Data!$H$2-2,FALSE))</f>
        <v/>
      </c>
      <c r="F102" t="str">
        <f>IF(R102="","",VLOOKUP($R102,Data!$C$4:$X$2000,Data!$I$2-2,FALSE))</f>
        <v/>
      </c>
      <c r="G102" t="str">
        <f>IF(R102="","",VLOOKUP($R102,Data!$C$4:$X$2000,Data!$J$2-2,FALSE))</f>
        <v/>
      </c>
      <c r="H102" t="str">
        <f>IF(R102="","",VLOOKUP($R102,Data!$C$4:$X$2000,Data!$K$2-2,FALSE))</f>
        <v/>
      </c>
      <c r="I102" t="str">
        <f>IF(R102="","",VLOOKUP($R102,Data!$C$4:$X$2000,Data!$L$2-2,FALSE))</f>
        <v/>
      </c>
      <c r="J102" s="10" t="str">
        <f>IF(R102="","",VLOOKUP($R102,Data!$C$4:$X$2000,Data!$R$2-2,FALSE))</f>
        <v/>
      </c>
      <c r="K102" s="10" t="str">
        <f>IF(R102="","",VLOOKUP($R102,Data!$C$4:$X$2000,Data!$Q$2-2,FALSE)+VLOOKUP($R102,Data!$C$4:$X$2000,Data!$O$2-2,FALSE))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IF((MAX($R$4:R101)+1)&gt;Data!$C$1,"",MAX($R$4:R101)+1)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IF(R103="","",VLOOKUP($R103,Data!$C$4:$X$2000,Data!$E$2-2,FALSE))</f>
        <v/>
      </c>
      <c r="C103" t="str">
        <f>IF(R103="","",VLOOKUP($R103,Data!$C$4:$X$2000,Data!$F$2-2,FALSE))</f>
        <v/>
      </c>
      <c r="D103" t="str">
        <f>IF(R103="","",VLOOKUP($R103,Data!$C$4:$X$2000,Data!$G$2-2,FALSE))</f>
        <v/>
      </c>
      <c r="E103" t="str">
        <f>IF(R103="","",VLOOKUP($R103,Data!$C$4:$X$2000,Data!$H$2-2,FALSE))</f>
        <v/>
      </c>
      <c r="F103" t="str">
        <f>IF(R103="","",VLOOKUP($R103,Data!$C$4:$X$2000,Data!$I$2-2,FALSE))</f>
        <v/>
      </c>
      <c r="G103" t="str">
        <f>IF(R103="","",VLOOKUP($R103,Data!$C$4:$X$2000,Data!$J$2-2,FALSE))</f>
        <v/>
      </c>
      <c r="H103" t="str">
        <f>IF(R103="","",VLOOKUP($R103,Data!$C$4:$X$2000,Data!$K$2-2,FALSE))</f>
        <v/>
      </c>
      <c r="I103" t="str">
        <f>IF(R103="","",VLOOKUP($R103,Data!$C$4:$X$2000,Data!$L$2-2,FALSE))</f>
        <v/>
      </c>
      <c r="J103" s="10" t="str">
        <f>IF(R103="","",VLOOKUP($R103,Data!$C$4:$X$2000,Data!$R$2-2,FALSE))</f>
        <v/>
      </c>
      <c r="K103" s="10" t="str">
        <f>IF(R103="","",VLOOKUP($R103,Data!$C$4:$X$2000,Data!$Q$2-2,FALSE)+VLOOKUP($R103,Data!$C$4:$X$2000,Data!$O$2-2,FALSE))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IF((MAX($R$4:R102)+1)&gt;Data!$C$1,"",MAX($R$4:R102)+1)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IF(R104="","",VLOOKUP($R104,Data!$C$4:$X$2000,Data!$E$2-2,FALSE))</f>
        <v/>
      </c>
      <c r="C104" t="str">
        <f>IF(R104="","",VLOOKUP($R104,Data!$C$4:$X$2000,Data!$F$2-2,FALSE))</f>
        <v/>
      </c>
      <c r="D104" t="str">
        <f>IF(R104="","",VLOOKUP($R104,Data!$C$4:$X$2000,Data!$G$2-2,FALSE))</f>
        <v/>
      </c>
      <c r="E104" t="str">
        <f>IF(R104="","",VLOOKUP($R104,Data!$C$4:$X$2000,Data!$H$2-2,FALSE))</f>
        <v/>
      </c>
      <c r="F104" t="str">
        <f>IF(R104="","",VLOOKUP($R104,Data!$C$4:$X$2000,Data!$I$2-2,FALSE))</f>
        <v/>
      </c>
      <c r="G104" t="str">
        <f>IF(R104="","",VLOOKUP($R104,Data!$C$4:$X$2000,Data!$J$2-2,FALSE))</f>
        <v/>
      </c>
      <c r="H104" t="str">
        <f>IF(R104="","",VLOOKUP($R104,Data!$C$4:$X$2000,Data!$K$2-2,FALSE))</f>
        <v/>
      </c>
      <c r="I104" t="str">
        <f>IF(R104="","",VLOOKUP($R104,Data!$C$4:$X$2000,Data!$L$2-2,FALSE))</f>
        <v/>
      </c>
      <c r="J104" s="10" t="str">
        <f>IF(R104="","",VLOOKUP($R104,Data!$C$4:$X$2000,Data!$R$2-2,FALSE))</f>
        <v/>
      </c>
      <c r="K104" s="10" t="str">
        <f>IF(R104="","",VLOOKUP($R104,Data!$C$4:$X$2000,Data!$Q$2-2,FALSE)+VLOOKUP($R104,Data!$C$4:$X$2000,Data!$O$2-2,FALSE))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IF((MAX($R$4:R103)+1)&gt;Data!$C$1,"",MAX($R$4:R103)+1)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IF(R105="","",VLOOKUP($R105,Data!$C$4:$X$2000,Data!$E$2-2,FALSE))</f>
        <v/>
      </c>
      <c r="C105" t="str">
        <f>IF(R105="","",VLOOKUP($R105,Data!$C$4:$X$2000,Data!$F$2-2,FALSE))</f>
        <v/>
      </c>
      <c r="D105" t="str">
        <f>IF(R105="","",VLOOKUP($R105,Data!$C$4:$X$2000,Data!$G$2-2,FALSE))</f>
        <v/>
      </c>
      <c r="E105" t="str">
        <f>IF(R105="","",VLOOKUP($R105,Data!$C$4:$X$2000,Data!$H$2-2,FALSE))</f>
        <v/>
      </c>
      <c r="F105" t="str">
        <f>IF(R105="","",VLOOKUP($R105,Data!$C$4:$X$2000,Data!$I$2-2,FALSE))</f>
        <v/>
      </c>
      <c r="G105" t="str">
        <f>IF(R105="","",VLOOKUP($R105,Data!$C$4:$X$2000,Data!$J$2-2,FALSE))</f>
        <v/>
      </c>
      <c r="H105" t="str">
        <f>IF(R105="","",VLOOKUP($R105,Data!$C$4:$X$2000,Data!$K$2-2,FALSE))</f>
        <v/>
      </c>
      <c r="I105" t="str">
        <f>IF(R105="","",VLOOKUP($R105,Data!$C$4:$X$2000,Data!$L$2-2,FALSE))</f>
        <v/>
      </c>
      <c r="J105" s="10" t="str">
        <f>IF(R105="","",VLOOKUP($R105,Data!$C$4:$X$2000,Data!$R$2-2,FALSE))</f>
        <v/>
      </c>
      <c r="K105" s="10" t="str">
        <f>IF(R105="","",VLOOKUP($R105,Data!$C$4:$X$2000,Data!$Q$2-2,FALSE)+VLOOKUP($R105,Data!$C$4:$X$2000,Data!$O$2-2,FALSE))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IF((MAX($R$4:R104)+1)&gt;Data!$C$1,"",MAX($R$4:R104)+1)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IF(R106="","",VLOOKUP($R106,Data!$C$4:$X$2000,Data!$E$2-2,FALSE))</f>
        <v/>
      </c>
      <c r="C106" t="str">
        <f>IF(R106="","",VLOOKUP($R106,Data!$C$4:$X$2000,Data!$F$2-2,FALSE))</f>
        <v/>
      </c>
      <c r="D106" t="str">
        <f>IF(R106="","",VLOOKUP($R106,Data!$C$4:$X$2000,Data!$G$2-2,FALSE))</f>
        <v/>
      </c>
      <c r="E106" t="str">
        <f>IF(R106="","",VLOOKUP($R106,Data!$C$4:$X$2000,Data!$H$2-2,FALSE))</f>
        <v/>
      </c>
      <c r="F106" t="str">
        <f>IF(R106="","",VLOOKUP($R106,Data!$C$4:$X$2000,Data!$I$2-2,FALSE))</f>
        <v/>
      </c>
      <c r="G106" t="str">
        <f>IF(R106="","",VLOOKUP($R106,Data!$C$4:$X$2000,Data!$J$2-2,FALSE))</f>
        <v/>
      </c>
      <c r="H106" t="str">
        <f>IF(R106="","",VLOOKUP($R106,Data!$C$4:$X$2000,Data!$K$2-2,FALSE))</f>
        <v/>
      </c>
      <c r="I106" t="str">
        <f>IF(R106="","",VLOOKUP($R106,Data!$C$4:$X$2000,Data!$L$2-2,FALSE))</f>
        <v/>
      </c>
      <c r="J106" s="10" t="str">
        <f>IF(R106="","",VLOOKUP($R106,Data!$C$4:$X$2000,Data!$R$2-2,FALSE))</f>
        <v/>
      </c>
      <c r="K106" s="10" t="str">
        <f>IF(R106="","",VLOOKUP($R106,Data!$C$4:$X$2000,Data!$Q$2-2,FALSE)+VLOOKUP($R106,Data!$C$4:$X$2000,Data!$O$2-2,FALSE))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IF((MAX($R$4:R105)+1)&gt;Data!$C$1,"",MAX($R$4:R105)+1)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IF(R107="","",VLOOKUP($R107,Data!$C$4:$X$2000,Data!$E$2-2,FALSE))</f>
        <v/>
      </c>
      <c r="C107" t="str">
        <f>IF(R107="","",VLOOKUP($R107,Data!$C$4:$X$2000,Data!$F$2-2,FALSE))</f>
        <v/>
      </c>
      <c r="D107" t="str">
        <f>IF(R107="","",VLOOKUP($R107,Data!$C$4:$X$2000,Data!$G$2-2,FALSE))</f>
        <v/>
      </c>
      <c r="E107" t="str">
        <f>IF(R107="","",VLOOKUP($R107,Data!$C$4:$X$2000,Data!$H$2-2,FALSE))</f>
        <v/>
      </c>
      <c r="F107" t="str">
        <f>IF(R107="","",VLOOKUP($R107,Data!$C$4:$X$2000,Data!$I$2-2,FALSE))</f>
        <v/>
      </c>
      <c r="G107" t="str">
        <f>IF(R107="","",VLOOKUP($R107,Data!$C$4:$X$2000,Data!$J$2-2,FALSE))</f>
        <v/>
      </c>
      <c r="H107" t="str">
        <f>IF(R107="","",VLOOKUP($R107,Data!$C$4:$X$2000,Data!$K$2-2,FALSE))</f>
        <v/>
      </c>
      <c r="I107" t="str">
        <f>IF(R107="","",VLOOKUP($R107,Data!$C$4:$X$2000,Data!$L$2-2,FALSE))</f>
        <v/>
      </c>
      <c r="J107" s="10" t="str">
        <f>IF(R107="","",VLOOKUP($R107,Data!$C$4:$X$2000,Data!$R$2-2,FALSE))</f>
        <v/>
      </c>
      <c r="K107" s="10" t="str">
        <f>IF(R107="","",VLOOKUP($R107,Data!$C$4:$X$2000,Data!$Q$2-2,FALSE)+VLOOKUP($R107,Data!$C$4:$X$2000,Data!$O$2-2,FALSE))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IF((MAX($R$4:R106)+1)&gt;Data!$C$1,"",MAX($R$4:R106)+1)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IF(R108="","",VLOOKUP($R108,Data!$C$4:$X$2000,Data!$E$2-2,FALSE))</f>
        <v/>
      </c>
      <c r="C108" t="str">
        <f>IF(R108="","",VLOOKUP($R108,Data!$C$4:$X$2000,Data!$F$2-2,FALSE))</f>
        <v/>
      </c>
      <c r="D108" t="str">
        <f>IF(R108="","",VLOOKUP($R108,Data!$C$4:$X$2000,Data!$G$2-2,FALSE))</f>
        <v/>
      </c>
      <c r="E108" t="str">
        <f>IF(R108="","",VLOOKUP($R108,Data!$C$4:$X$2000,Data!$H$2-2,FALSE))</f>
        <v/>
      </c>
      <c r="F108" t="str">
        <f>IF(R108="","",VLOOKUP($R108,Data!$C$4:$X$2000,Data!$I$2-2,FALSE))</f>
        <v/>
      </c>
      <c r="G108" t="str">
        <f>IF(R108="","",VLOOKUP($R108,Data!$C$4:$X$2000,Data!$J$2-2,FALSE))</f>
        <v/>
      </c>
      <c r="H108" t="str">
        <f>IF(R108="","",VLOOKUP($R108,Data!$C$4:$X$2000,Data!$K$2-2,FALSE))</f>
        <v/>
      </c>
      <c r="I108" t="str">
        <f>IF(R108="","",VLOOKUP($R108,Data!$C$4:$X$2000,Data!$L$2-2,FALSE))</f>
        <v/>
      </c>
      <c r="J108" s="10" t="str">
        <f>IF(R108="","",VLOOKUP($R108,Data!$C$4:$X$2000,Data!$R$2-2,FALSE))</f>
        <v/>
      </c>
      <c r="K108" s="10" t="str">
        <f>IF(R108="","",VLOOKUP($R108,Data!$C$4:$X$2000,Data!$Q$2-2,FALSE)+VLOOKUP($R108,Data!$C$4:$X$2000,Data!$O$2-2,FALSE))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IF((MAX($R$4:R107)+1)&gt;Data!$C$1,"",MAX($R$4:R107)+1)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IF(R109="","",VLOOKUP($R109,Data!$C$4:$X$2000,Data!$E$2-2,FALSE))</f>
        <v/>
      </c>
      <c r="C109" t="str">
        <f>IF(R109="","",VLOOKUP($R109,Data!$C$4:$X$2000,Data!$F$2-2,FALSE))</f>
        <v/>
      </c>
      <c r="D109" t="str">
        <f>IF(R109="","",VLOOKUP($R109,Data!$C$4:$X$2000,Data!$G$2-2,FALSE))</f>
        <v/>
      </c>
      <c r="E109" t="str">
        <f>IF(R109="","",VLOOKUP($R109,Data!$C$4:$X$2000,Data!$H$2-2,FALSE))</f>
        <v/>
      </c>
      <c r="F109" t="str">
        <f>IF(R109="","",VLOOKUP($R109,Data!$C$4:$X$2000,Data!$I$2-2,FALSE))</f>
        <v/>
      </c>
      <c r="G109" t="str">
        <f>IF(R109="","",VLOOKUP($R109,Data!$C$4:$X$2000,Data!$J$2-2,FALSE))</f>
        <v/>
      </c>
      <c r="H109" t="str">
        <f>IF(R109="","",VLOOKUP($R109,Data!$C$4:$X$2000,Data!$K$2-2,FALSE))</f>
        <v/>
      </c>
      <c r="I109" t="str">
        <f>IF(R109="","",VLOOKUP($R109,Data!$C$4:$X$2000,Data!$L$2-2,FALSE))</f>
        <v/>
      </c>
      <c r="J109" s="10" t="str">
        <f>IF(R109="","",VLOOKUP($R109,Data!$C$4:$X$2000,Data!$R$2-2,FALSE))</f>
        <v/>
      </c>
      <c r="K109" s="10" t="str">
        <f>IF(R109="","",VLOOKUP($R109,Data!$C$4:$X$2000,Data!$Q$2-2,FALSE)+VLOOKUP($R109,Data!$C$4:$X$2000,Data!$O$2-2,FALSE))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IF((MAX($R$4:R108)+1)&gt;Data!$C$1,"",MAX($R$4:R108)+1)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IF(R110="","",VLOOKUP($R110,Data!$C$4:$X$2000,Data!$E$2-2,FALSE))</f>
        <v/>
      </c>
      <c r="C110" t="str">
        <f>IF(R110="","",VLOOKUP($R110,Data!$C$4:$X$2000,Data!$F$2-2,FALSE))</f>
        <v/>
      </c>
      <c r="D110" t="str">
        <f>IF(R110="","",VLOOKUP($R110,Data!$C$4:$X$2000,Data!$G$2-2,FALSE))</f>
        <v/>
      </c>
      <c r="E110" t="str">
        <f>IF(R110="","",VLOOKUP($R110,Data!$C$4:$X$2000,Data!$H$2-2,FALSE))</f>
        <v/>
      </c>
      <c r="F110" t="str">
        <f>IF(R110="","",VLOOKUP($R110,Data!$C$4:$X$2000,Data!$I$2-2,FALSE))</f>
        <v/>
      </c>
      <c r="G110" t="str">
        <f>IF(R110="","",VLOOKUP($R110,Data!$C$4:$X$2000,Data!$J$2-2,FALSE))</f>
        <v/>
      </c>
      <c r="H110" t="str">
        <f>IF(R110="","",VLOOKUP($R110,Data!$C$4:$X$2000,Data!$K$2-2,FALSE))</f>
        <v/>
      </c>
      <c r="I110" t="str">
        <f>IF(R110="","",VLOOKUP($R110,Data!$C$4:$X$2000,Data!$L$2-2,FALSE))</f>
        <v/>
      </c>
      <c r="J110" s="10" t="str">
        <f>IF(R110="","",VLOOKUP($R110,Data!$C$4:$X$2000,Data!$R$2-2,FALSE))</f>
        <v/>
      </c>
      <c r="K110" s="10" t="str">
        <f>IF(R110="","",VLOOKUP($R110,Data!$C$4:$X$2000,Data!$Q$2-2,FALSE)+VLOOKUP($R110,Data!$C$4:$X$2000,Data!$O$2-2,FALSE))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IF((MAX($R$4:R109)+1)&gt;Data!$C$1,"",MAX($R$4:R109)+1)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IF(R111="","",VLOOKUP($R111,Data!$C$4:$X$2000,Data!$E$2-2,FALSE))</f>
        <v/>
      </c>
      <c r="C111" t="str">
        <f>IF(R111="","",VLOOKUP($R111,Data!$C$4:$X$2000,Data!$F$2-2,FALSE))</f>
        <v/>
      </c>
      <c r="D111" t="str">
        <f>IF(R111="","",VLOOKUP($R111,Data!$C$4:$X$2000,Data!$G$2-2,FALSE))</f>
        <v/>
      </c>
      <c r="E111" t="str">
        <f>IF(R111="","",VLOOKUP($R111,Data!$C$4:$X$2000,Data!$H$2-2,FALSE))</f>
        <v/>
      </c>
      <c r="F111" t="str">
        <f>IF(R111="","",VLOOKUP($R111,Data!$C$4:$X$2000,Data!$I$2-2,FALSE))</f>
        <v/>
      </c>
      <c r="G111" t="str">
        <f>IF(R111="","",VLOOKUP($R111,Data!$C$4:$X$2000,Data!$J$2-2,FALSE))</f>
        <v/>
      </c>
      <c r="H111" t="str">
        <f>IF(R111="","",VLOOKUP($R111,Data!$C$4:$X$2000,Data!$K$2-2,FALSE))</f>
        <v/>
      </c>
      <c r="I111" t="str">
        <f>IF(R111="","",VLOOKUP($R111,Data!$C$4:$X$2000,Data!$L$2-2,FALSE))</f>
        <v/>
      </c>
      <c r="J111" s="10" t="str">
        <f>IF(R111="","",VLOOKUP($R111,Data!$C$4:$X$2000,Data!$R$2-2,FALSE))</f>
        <v/>
      </c>
      <c r="K111" s="10" t="str">
        <f>IF(R111="","",VLOOKUP($R111,Data!$C$4:$X$2000,Data!$Q$2-2,FALSE)+VLOOKUP($R111,Data!$C$4:$X$2000,Data!$O$2-2,FALSE))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IF((MAX($R$4:R110)+1)&gt;Data!$C$1,"",MAX($R$4:R110)+1)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IF(R112="","",VLOOKUP($R112,Data!$C$4:$X$2000,Data!$E$2-2,FALSE))</f>
        <v/>
      </c>
      <c r="C112" t="str">
        <f>IF(R112="","",VLOOKUP($R112,Data!$C$4:$X$2000,Data!$F$2-2,FALSE))</f>
        <v/>
      </c>
      <c r="D112" t="str">
        <f>IF(R112="","",VLOOKUP($R112,Data!$C$4:$X$2000,Data!$G$2-2,FALSE))</f>
        <v/>
      </c>
      <c r="E112" t="str">
        <f>IF(R112="","",VLOOKUP($R112,Data!$C$4:$X$2000,Data!$H$2-2,FALSE))</f>
        <v/>
      </c>
      <c r="F112" t="str">
        <f>IF(R112="","",VLOOKUP($R112,Data!$C$4:$X$2000,Data!$I$2-2,FALSE))</f>
        <v/>
      </c>
      <c r="G112" t="str">
        <f>IF(R112="","",VLOOKUP($R112,Data!$C$4:$X$2000,Data!$J$2-2,FALSE))</f>
        <v/>
      </c>
      <c r="H112" t="str">
        <f>IF(R112="","",VLOOKUP($R112,Data!$C$4:$X$2000,Data!$K$2-2,FALSE))</f>
        <v/>
      </c>
      <c r="I112" t="str">
        <f>IF(R112="","",VLOOKUP($R112,Data!$C$4:$X$2000,Data!$L$2-2,FALSE))</f>
        <v/>
      </c>
      <c r="J112" s="10" t="str">
        <f>IF(R112="","",VLOOKUP($R112,Data!$C$4:$X$2000,Data!$R$2-2,FALSE))</f>
        <v/>
      </c>
      <c r="K112" s="10" t="str">
        <f>IF(R112="","",VLOOKUP($R112,Data!$C$4:$X$2000,Data!$Q$2-2,FALSE)+VLOOKUP($R112,Data!$C$4:$X$2000,Data!$O$2-2,FALSE))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IF((MAX($R$4:R111)+1)&gt;Data!$C$1,"",MAX($R$4:R111)+1)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IF(R113="","",VLOOKUP($R113,Data!$C$4:$X$2000,Data!$E$2-2,FALSE))</f>
        <v/>
      </c>
      <c r="C113" t="str">
        <f>IF(R113="","",VLOOKUP($R113,Data!$C$4:$X$2000,Data!$F$2-2,FALSE))</f>
        <v/>
      </c>
      <c r="D113" t="str">
        <f>IF(R113="","",VLOOKUP($R113,Data!$C$4:$X$2000,Data!$G$2-2,FALSE))</f>
        <v/>
      </c>
      <c r="E113" t="str">
        <f>IF(R113="","",VLOOKUP($R113,Data!$C$4:$X$2000,Data!$H$2-2,FALSE))</f>
        <v/>
      </c>
      <c r="F113" t="str">
        <f>IF(R113="","",VLOOKUP($R113,Data!$C$4:$X$2000,Data!$I$2-2,FALSE))</f>
        <v/>
      </c>
      <c r="G113" t="str">
        <f>IF(R113="","",VLOOKUP($R113,Data!$C$4:$X$2000,Data!$J$2-2,FALSE))</f>
        <v/>
      </c>
      <c r="H113" t="str">
        <f>IF(R113="","",VLOOKUP($R113,Data!$C$4:$X$2000,Data!$K$2-2,FALSE))</f>
        <v/>
      </c>
      <c r="I113" t="str">
        <f>IF(R113="","",VLOOKUP($R113,Data!$C$4:$X$2000,Data!$L$2-2,FALSE))</f>
        <v/>
      </c>
      <c r="J113" s="10" t="str">
        <f>IF(R113="","",VLOOKUP($R113,Data!$C$4:$X$2000,Data!$R$2-2,FALSE))</f>
        <v/>
      </c>
      <c r="K113" s="10" t="str">
        <f>IF(R113="","",VLOOKUP($R113,Data!$C$4:$X$2000,Data!$Q$2-2,FALSE)+VLOOKUP($R113,Data!$C$4:$X$2000,Data!$O$2-2,FALSE))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IF((MAX($R$4:R112)+1)&gt;Data!$C$1,"",MAX($R$4:R112)+1)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IF(R114="","",VLOOKUP($R114,Data!$C$4:$X$2000,Data!$E$2-2,FALSE))</f>
        <v/>
      </c>
      <c r="C114" t="str">
        <f>IF(R114="","",VLOOKUP($R114,Data!$C$4:$X$2000,Data!$F$2-2,FALSE))</f>
        <v/>
      </c>
      <c r="D114" t="str">
        <f>IF(R114="","",VLOOKUP($R114,Data!$C$4:$X$2000,Data!$G$2-2,FALSE))</f>
        <v/>
      </c>
      <c r="E114" t="str">
        <f>IF(R114="","",VLOOKUP($R114,Data!$C$4:$X$2000,Data!$H$2-2,FALSE))</f>
        <v/>
      </c>
      <c r="F114" t="str">
        <f>IF(R114="","",VLOOKUP($R114,Data!$C$4:$X$2000,Data!$I$2-2,FALSE))</f>
        <v/>
      </c>
      <c r="G114" t="str">
        <f>IF(R114="","",VLOOKUP($R114,Data!$C$4:$X$2000,Data!$J$2-2,FALSE))</f>
        <v/>
      </c>
      <c r="H114" t="str">
        <f>IF(R114="","",VLOOKUP($R114,Data!$C$4:$X$2000,Data!$K$2-2,FALSE))</f>
        <v/>
      </c>
      <c r="I114" t="str">
        <f>IF(R114="","",VLOOKUP($R114,Data!$C$4:$X$2000,Data!$L$2-2,FALSE))</f>
        <v/>
      </c>
      <c r="J114" s="10" t="str">
        <f>IF(R114="","",VLOOKUP($R114,Data!$C$4:$X$2000,Data!$R$2-2,FALSE))</f>
        <v/>
      </c>
      <c r="K114" s="10" t="str">
        <f>IF(R114="","",VLOOKUP($R114,Data!$C$4:$X$2000,Data!$Q$2-2,FALSE)+VLOOKUP($R114,Data!$C$4:$X$2000,Data!$O$2-2,FALSE))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IF((MAX($R$4:R113)+1)&gt;Data!$C$1,"",MAX($R$4:R113)+1)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IF(R115="","",VLOOKUP($R115,Data!$C$4:$X$2000,Data!$E$2-2,FALSE))</f>
        <v/>
      </c>
      <c r="C115" t="str">
        <f>IF(R115="","",VLOOKUP($R115,Data!$C$4:$X$2000,Data!$F$2-2,FALSE))</f>
        <v/>
      </c>
      <c r="D115" t="str">
        <f>IF(R115="","",VLOOKUP($R115,Data!$C$4:$X$2000,Data!$G$2-2,FALSE))</f>
        <v/>
      </c>
      <c r="E115" t="str">
        <f>IF(R115="","",VLOOKUP($R115,Data!$C$4:$X$2000,Data!$H$2-2,FALSE))</f>
        <v/>
      </c>
      <c r="F115" t="str">
        <f>IF(R115="","",VLOOKUP($R115,Data!$C$4:$X$2000,Data!$I$2-2,FALSE))</f>
        <v/>
      </c>
      <c r="G115" t="str">
        <f>IF(R115="","",VLOOKUP($R115,Data!$C$4:$X$2000,Data!$J$2-2,FALSE))</f>
        <v/>
      </c>
      <c r="H115" t="str">
        <f>IF(R115="","",VLOOKUP($R115,Data!$C$4:$X$2000,Data!$K$2-2,FALSE))</f>
        <v/>
      </c>
      <c r="I115" t="str">
        <f>IF(R115="","",VLOOKUP($R115,Data!$C$4:$X$2000,Data!$L$2-2,FALSE))</f>
        <v/>
      </c>
      <c r="J115" s="10" t="str">
        <f>IF(R115="","",VLOOKUP($R115,Data!$C$4:$X$2000,Data!$R$2-2,FALSE))</f>
        <v/>
      </c>
      <c r="K115" s="10" t="str">
        <f>IF(R115="","",VLOOKUP($R115,Data!$C$4:$X$2000,Data!$Q$2-2,FALSE)+VLOOKUP($R115,Data!$C$4:$X$2000,Data!$O$2-2,FALSE))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IF((MAX($R$4:R114)+1)&gt;Data!$C$1,"",MAX($R$4:R114)+1)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IF(R116="","",VLOOKUP($R116,Data!$C$4:$X$2000,Data!$E$2-2,FALSE))</f>
        <v/>
      </c>
      <c r="C116" t="str">
        <f>IF(R116="","",VLOOKUP($R116,Data!$C$4:$X$2000,Data!$F$2-2,FALSE))</f>
        <v/>
      </c>
      <c r="D116" t="str">
        <f>IF(R116="","",VLOOKUP($R116,Data!$C$4:$X$2000,Data!$G$2-2,FALSE))</f>
        <v/>
      </c>
      <c r="E116" t="str">
        <f>IF(R116="","",VLOOKUP($R116,Data!$C$4:$X$2000,Data!$H$2-2,FALSE))</f>
        <v/>
      </c>
      <c r="F116" t="str">
        <f>IF(R116="","",VLOOKUP($R116,Data!$C$4:$X$2000,Data!$I$2-2,FALSE))</f>
        <v/>
      </c>
      <c r="G116" t="str">
        <f>IF(R116="","",VLOOKUP($R116,Data!$C$4:$X$2000,Data!$J$2-2,FALSE))</f>
        <v/>
      </c>
      <c r="H116" t="str">
        <f>IF(R116="","",VLOOKUP($R116,Data!$C$4:$X$2000,Data!$K$2-2,FALSE))</f>
        <v/>
      </c>
      <c r="I116" t="str">
        <f>IF(R116="","",VLOOKUP($R116,Data!$C$4:$X$2000,Data!$L$2-2,FALSE))</f>
        <v/>
      </c>
      <c r="J116" s="10" t="str">
        <f>IF(R116="","",VLOOKUP($R116,Data!$C$4:$X$2000,Data!$R$2-2,FALSE))</f>
        <v/>
      </c>
      <c r="K116" s="10" t="str">
        <f>IF(R116="","",VLOOKUP($R116,Data!$C$4:$X$2000,Data!$Q$2-2,FALSE)+VLOOKUP($R116,Data!$C$4:$X$2000,Data!$O$2-2,FALSE))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IF((MAX($R$4:R115)+1)&gt;Data!$C$1,"",MAX($R$4:R115)+1)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IF(R117="","",VLOOKUP($R117,Data!$C$4:$X$2000,Data!$E$2-2,FALSE))</f>
        <v/>
      </c>
      <c r="C117" t="str">
        <f>IF(R117="","",VLOOKUP($R117,Data!$C$4:$X$2000,Data!$F$2-2,FALSE))</f>
        <v/>
      </c>
      <c r="D117" t="str">
        <f>IF(R117="","",VLOOKUP($R117,Data!$C$4:$X$2000,Data!$G$2-2,FALSE))</f>
        <v/>
      </c>
      <c r="E117" t="str">
        <f>IF(R117="","",VLOOKUP($R117,Data!$C$4:$X$2000,Data!$H$2-2,FALSE))</f>
        <v/>
      </c>
      <c r="F117" t="str">
        <f>IF(R117="","",VLOOKUP($R117,Data!$C$4:$X$2000,Data!$I$2-2,FALSE))</f>
        <v/>
      </c>
      <c r="G117" t="str">
        <f>IF(R117="","",VLOOKUP($R117,Data!$C$4:$X$2000,Data!$J$2-2,FALSE))</f>
        <v/>
      </c>
      <c r="H117" t="str">
        <f>IF(R117="","",VLOOKUP($R117,Data!$C$4:$X$2000,Data!$K$2-2,FALSE))</f>
        <v/>
      </c>
      <c r="I117" t="str">
        <f>IF(R117="","",VLOOKUP($R117,Data!$C$4:$X$2000,Data!$L$2-2,FALSE))</f>
        <v/>
      </c>
      <c r="J117" s="10" t="str">
        <f>IF(R117="","",VLOOKUP($R117,Data!$C$4:$X$2000,Data!$R$2-2,FALSE))</f>
        <v/>
      </c>
      <c r="K117" s="10" t="str">
        <f>IF(R117="","",VLOOKUP($R117,Data!$C$4:$X$2000,Data!$Q$2-2,FALSE)+VLOOKUP($R117,Data!$C$4:$X$2000,Data!$O$2-2,FALSE))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IF((MAX($R$4:R116)+1)&gt;Data!$C$1,"",MAX($R$4:R116)+1)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IF(R118="","",VLOOKUP($R118,Data!$C$4:$X$2000,Data!$E$2-2,FALSE))</f>
        <v/>
      </c>
      <c r="C118" t="str">
        <f>IF(R118="","",VLOOKUP($R118,Data!$C$4:$X$2000,Data!$F$2-2,FALSE))</f>
        <v/>
      </c>
      <c r="D118" t="str">
        <f>IF(R118="","",VLOOKUP($R118,Data!$C$4:$X$2000,Data!$G$2-2,FALSE))</f>
        <v/>
      </c>
      <c r="E118" t="str">
        <f>IF(R118="","",VLOOKUP($R118,Data!$C$4:$X$2000,Data!$H$2-2,FALSE))</f>
        <v/>
      </c>
      <c r="F118" t="str">
        <f>IF(R118="","",VLOOKUP($R118,Data!$C$4:$X$2000,Data!$I$2-2,FALSE))</f>
        <v/>
      </c>
      <c r="G118" t="str">
        <f>IF(R118="","",VLOOKUP($R118,Data!$C$4:$X$2000,Data!$J$2-2,FALSE))</f>
        <v/>
      </c>
      <c r="H118" t="str">
        <f>IF(R118="","",VLOOKUP($R118,Data!$C$4:$X$2000,Data!$K$2-2,FALSE))</f>
        <v/>
      </c>
      <c r="I118" t="str">
        <f>IF(R118="","",VLOOKUP($R118,Data!$C$4:$X$2000,Data!$L$2-2,FALSE))</f>
        <v/>
      </c>
      <c r="J118" s="10" t="str">
        <f>IF(R118="","",VLOOKUP($R118,Data!$C$4:$X$2000,Data!$R$2-2,FALSE))</f>
        <v/>
      </c>
      <c r="K118" s="10" t="str">
        <f>IF(R118="","",VLOOKUP($R118,Data!$C$4:$X$2000,Data!$Q$2-2,FALSE)+VLOOKUP($R118,Data!$C$4:$X$2000,Data!$O$2-2,FALSE))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IF((MAX($R$4:R117)+1)&gt;Data!$C$1,"",MAX($R$4:R117)+1)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IF(R119="","",VLOOKUP($R119,Data!$C$4:$X$2000,Data!$E$2-2,FALSE))</f>
        <v/>
      </c>
      <c r="C119" t="str">
        <f>IF(R119="","",VLOOKUP($R119,Data!$C$4:$X$2000,Data!$F$2-2,FALSE))</f>
        <v/>
      </c>
      <c r="D119" t="str">
        <f>IF(R119="","",VLOOKUP($R119,Data!$C$4:$X$2000,Data!$G$2-2,FALSE))</f>
        <v/>
      </c>
      <c r="E119" t="str">
        <f>IF(R119="","",VLOOKUP($R119,Data!$C$4:$X$2000,Data!$H$2-2,FALSE))</f>
        <v/>
      </c>
      <c r="F119" t="str">
        <f>IF(R119="","",VLOOKUP($R119,Data!$C$4:$X$2000,Data!$I$2-2,FALSE))</f>
        <v/>
      </c>
      <c r="G119" t="str">
        <f>IF(R119="","",VLOOKUP($R119,Data!$C$4:$X$2000,Data!$J$2-2,FALSE))</f>
        <v/>
      </c>
      <c r="H119" t="str">
        <f>IF(R119="","",VLOOKUP($R119,Data!$C$4:$X$2000,Data!$K$2-2,FALSE))</f>
        <v/>
      </c>
      <c r="I119" t="str">
        <f>IF(R119="","",VLOOKUP($R119,Data!$C$4:$X$2000,Data!$L$2-2,FALSE))</f>
        <v/>
      </c>
      <c r="J119" s="10" t="str">
        <f>IF(R119="","",VLOOKUP($R119,Data!$C$4:$X$2000,Data!$R$2-2,FALSE))</f>
        <v/>
      </c>
      <c r="K119" s="10" t="str">
        <f>IF(R119="","",VLOOKUP($R119,Data!$C$4:$X$2000,Data!$Q$2-2,FALSE)+VLOOKUP($R119,Data!$C$4:$X$2000,Data!$O$2-2,FALSE))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IF((MAX($R$4:R118)+1)&gt;Data!$C$1,"",MAX($R$4:R118)+1)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IF(R120="","",VLOOKUP($R120,Data!$C$4:$X$2000,Data!$E$2-2,FALSE))</f>
        <v/>
      </c>
      <c r="C120" t="str">
        <f>IF(R120="","",VLOOKUP($R120,Data!$C$4:$X$2000,Data!$F$2-2,FALSE))</f>
        <v/>
      </c>
      <c r="D120" t="str">
        <f>IF(R120="","",VLOOKUP($R120,Data!$C$4:$X$2000,Data!$G$2-2,FALSE))</f>
        <v/>
      </c>
      <c r="E120" t="str">
        <f>IF(R120="","",VLOOKUP($R120,Data!$C$4:$X$2000,Data!$H$2-2,FALSE))</f>
        <v/>
      </c>
      <c r="F120" t="str">
        <f>IF(R120="","",VLOOKUP($R120,Data!$C$4:$X$2000,Data!$I$2-2,FALSE))</f>
        <v/>
      </c>
      <c r="G120" t="str">
        <f>IF(R120="","",VLOOKUP($R120,Data!$C$4:$X$2000,Data!$J$2-2,FALSE))</f>
        <v/>
      </c>
      <c r="H120" t="str">
        <f>IF(R120="","",VLOOKUP($R120,Data!$C$4:$X$2000,Data!$K$2-2,FALSE))</f>
        <v/>
      </c>
      <c r="I120" t="str">
        <f>IF(R120="","",VLOOKUP($R120,Data!$C$4:$X$2000,Data!$L$2-2,FALSE))</f>
        <v/>
      </c>
      <c r="J120" s="10" t="str">
        <f>IF(R120="","",VLOOKUP($R120,Data!$C$4:$X$2000,Data!$R$2-2,FALSE))</f>
        <v/>
      </c>
      <c r="K120" s="10" t="str">
        <f>IF(R120="","",VLOOKUP($R120,Data!$C$4:$X$2000,Data!$Q$2-2,FALSE)+VLOOKUP($R120,Data!$C$4:$X$2000,Data!$O$2-2,FALSE))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IF((MAX($R$4:R119)+1)&gt;Data!$C$1,"",MAX($R$4:R119)+1)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IF(R121="","",VLOOKUP($R121,Data!$C$4:$X$2000,Data!$E$2-2,FALSE))</f>
        <v/>
      </c>
      <c r="C121" t="str">
        <f>IF(R121="","",VLOOKUP($R121,Data!$C$4:$X$2000,Data!$F$2-2,FALSE))</f>
        <v/>
      </c>
      <c r="D121" t="str">
        <f>IF(R121="","",VLOOKUP($R121,Data!$C$4:$X$2000,Data!$G$2-2,FALSE))</f>
        <v/>
      </c>
      <c r="E121" t="str">
        <f>IF(R121="","",VLOOKUP($R121,Data!$C$4:$X$2000,Data!$H$2-2,FALSE))</f>
        <v/>
      </c>
      <c r="F121" t="str">
        <f>IF(R121="","",VLOOKUP($R121,Data!$C$4:$X$2000,Data!$I$2-2,FALSE))</f>
        <v/>
      </c>
      <c r="G121" t="str">
        <f>IF(R121="","",VLOOKUP($R121,Data!$C$4:$X$2000,Data!$J$2-2,FALSE))</f>
        <v/>
      </c>
      <c r="H121" t="str">
        <f>IF(R121="","",VLOOKUP($R121,Data!$C$4:$X$2000,Data!$K$2-2,FALSE))</f>
        <v/>
      </c>
      <c r="I121" t="str">
        <f>IF(R121="","",VLOOKUP($R121,Data!$C$4:$X$2000,Data!$L$2-2,FALSE))</f>
        <v/>
      </c>
      <c r="J121" s="10" t="str">
        <f>IF(R121="","",VLOOKUP($R121,Data!$C$4:$X$2000,Data!$R$2-2,FALSE))</f>
        <v/>
      </c>
      <c r="K121" s="10" t="str">
        <f>IF(R121="","",VLOOKUP($R121,Data!$C$4:$X$2000,Data!$Q$2-2,FALSE)+VLOOKUP($R121,Data!$C$4:$X$2000,Data!$O$2-2,FALSE))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IF((MAX($R$4:R120)+1)&gt;Data!$C$1,"",MAX($R$4:R120)+1)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IF(R122="","",VLOOKUP($R122,Data!$C$4:$X$2000,Data!$E$2-2,FALSE))</f>
        <v/>
      </c>
      <c r="C122" t="str">
        <f>IF(R122="","",VLOOKUP($R122,Data!$C$4:$X$2000,Data!$F$2-2,FALSE))</f>
        <v/>
      </c>
      <c r="D122" t="str">
        <f>IF(R122="","",VLOOKUP($R122,Data!$C$4:$X$2000,Data!$G$2-2,FALSE))</f>
        <v/>
      </c>
      <c r="E122" t="str">
        <f>IF(R122="","",VLOOKUP($R122,Data!$C$4:$X$2000,Data!$H$2-2,FALSE))</f>
        <v/>
      </c>
      <c r="F122" t="str">
        <f>IF(R122="","",VLOOKUP($R122,Data!$C$4:$X$2000,Data!$I$2-2,FALSE))</f>
        <v/>
      </c>
      <c r="G122" t="str">
        <f>IF(R122="","",VLOOKUP($R122,Data!$C$4:$X$2000,Data!$J$2-2,FALSE))</f>
        <v/>
      </c>
      <c r="H122" t="str">
        <f>IF(R122="","",VLOOKUP($R122,Data!$C$4:$X$2000,Data!$K$2-2,FALSE))</f>
        <v/>
      </c>
      <c r="I122" t="str">
        <f>IF(R122="","",VLOOKUP($R122,Data!$C$4:$X$2000,Data!$L$2-2,FALSE))</f>
        <v/>
      </c>
      <c r="J122" s="10" t="str">
        <f>IF(R122="","",VLOOKUP($R122,Data!$C$4:$X$2000,Data!$R$2-2,FALSE))</f>
        <v/>
      </c>
      <c r="K122" s="10" t="str">
        <f>IF(R122="","",VLOOKUP($R122,Data!$C$4:$X$2000,Data!$Q$2-2,FALSE)+VLOOKUP($R122,Data!$C$4:$X$2000,Data!$O$2-2,FALSE))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IF((MAX($R$4:R121)+1)&gt;Data!$C$1,"",MAX($R$4:R121)+1)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IF(R123="","",VLOOKUP($R123,Data!$C$4:$X$2000,Data!$E$2-2,FALSE))</f>
        <v/>
      </c>
      <c r="C123" t="str">
        <f>IF(R123="","",VLOOKUP($R123,Data!$C$4:$X$2000,Data!$F$2-2,FALSE))</f>
        <v/>
      </c>
      <c r="D123" t="str">
        <f>IF(R123="","",VLOOKUP($R123,Data!$C$4:$X$2000,Data!$G$2-2,FALSE))</f>
        <v/>
      </c>
      <c r="E123" t="str">
        <f>IF(R123="","",VLOOKUP($R123,Data!$C$4:$X$2000,Data!$H$2-2,FALSE))</f>
        <v/>
      </c>
      <c r="F123" t="str">
        <f>IF(R123="","",VLOOKUP($R123,Data!$C$4:$X$2000,Data!$I$2-2,FALSE))</f>
        <v/>
      </c>
      <c r="G123" t="str">
        <f>IF(R123="","",VLOOKUP($R123,Data!$C$4:$X$2000,Data!$J$2-2,FALSE))</f>
        <v/>
      </c>
      <c r="H123" t="str">
        <f>IF(R123="","",VLOOKUP($R123,Data!$C$4:$X$2000,Data!$K$2-2,FALSE))</f>
        <v/>
      </c>
      <c r="I123" t="str">
        <f>IF(R123="","",VLOOKUP($R123,Data!$C$4:$X$2000,Data!$L$2-2,FALSE))</f>
        <v/>
      </c>
      <c r="J123" s="10" t="str">
        <f>IF(R123="","",VLOOKUP($R123,Data!$C$4:$X$2000,Data!$R$2-2,FALSE))</f>
        <v/>
      </c>
      <c r="K123" s="10" t="str">
        <f>IF(R123="","",VLOOKUP($R123,Data!$C$4:$X$2000,Data!$Q$2-2,FALSE)+VLOOKUP($R123,Data!$C$4:$X$2000,Data!$O$2-2,FALSE))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IF((MAX($R$4:R122)+1)&gt;Data!$C$1,"",MAX($R$4:R122)+1)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IF(R124="","",VLOOKUP($R124,Data!$C$4:$X$2000,Data!$E$2-2,FALSE))</f>
        <v/>
      </c>
      <c r="C124" t="str">
        <f>IF(R124="","",VLOOKUP($R124,Data!$C$4:$X$2000,Data!$F$2-2,FALSE))</f>
        <v/>
      </c>
      <c r="D124" t="str">
        <f>IF(R124="","",VLOOKUP($R124,Data!$C$4:$X$2000,Data!$G$2-2,FALSE))</f>
        <v/>
      </c>
      <c r="E124" t="str">
        <f>IF(R124="","",VLOOKUP($R124,Data!$C$4:$X$2000,Data!$H$2-2,FALSE))</f>
        <v/>
      </c>
      <c r="F124" t="str">
        <f>IF(R124="","",VLOOKUP($R124,Data!$C$4:$X$2000,Data!$I$2-2,FALSE))</f>
        <v/>
      </c>
      <c r="G124" t="str">
        <f>IF(R124="","",VLOOKUP($R124,Data!$C$4:$X$2000,Data!$J$2-2,FALSE))</f>
        <v/>
      </c>
      <c r="H124" t="str">
        <f>IF(R124="","",VLOOKUP($R124,Data!$C$4:$X$2000,Data!$K$2-2,FALSE))</f>
        <v/>
      </c>
      <c r="I124" t="str">
        <f>IF(R124="","",VLOOKUP($R124,Data!$C$4:$X$2000,Data!$L$2-2,FALSE))</f>
        <v/>
      </c>
      <c r="J124" s="10" t="str">
        <f>IF(R124="","",VLOOKUP($R124,Data!$C$4:$X$2000,Data!$R$2-2,FALSE))</f>
        <v/>
      </c>
      <c r="K124" s="10" t="str">
        <f>IF(R124="","",VLOOKUP($R124,Data!$C$4:$X$2000,Data!$Q$2-2,FALSE)+VLOOKUP($R124,Data!$C$4:$X$2000,Data!$O$2-2,FALSE))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IF((MAX($R$4:R123)+1)&gt;Data!$C$1,"",MAX($R$4:R123)+1)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IF(R125="","",VLOOKUP($R125,Data!$C$4:$X$2000,Data!$E$2-2,FALSE))</f>
        <v/>
      </c>
      <c r="C125" t="str">
        <f>IF(R125="","",VLOOKUP($R125,Data!$C$4:$X$2000,Data!$F$2-2,FALSE))</f>
        <v/>
      </c>
      <c r="D125" t="str">
        <f>IF(R125="","",VLOOKUP($R125,Data!$C$4:$X$2000,Data!$G$2-2,FALSE))</f>
        <v/>
      </c>
      <c r="E125" t="str">
        <f>IF(R125="","",VLOOKUP($R125,Data!$C$4:$X$2000,Data!$H$2-2,FALSE))</f>
        <v/>
      </c>
      <c r="F125" t="str">
        <f>IF(R125="","",VLOOKUP($R125,Data!$C$4:$X$2000,Data!$I$2-2,FALSE))</f>
        <v/>
      </c>
      <c r="G125" t="str">
        <f>IF(R125="","",VLOOKUP($R125,Data!$C$4:$X$2000,Data!$J$2-2,FALSE))</f>
        <v/>
      </c>
      <c r="H125" t="str">
        <f>IF(R125="","",VLOOKUP($R125,Data!$C$4:$X$2000,Data!$K$2-2,FALSE))</f>
        <v/>
      </c>
      <c r="I125" t="str">
        <f>IF(R125="","",VLOOKUP($R125,Data!$C$4:$X$2000,Data!$L$2-2,FALSE))</f>
        <v/>
      </c>
      <c r="J125" s="10" t="str">
        <f>IF(R125="","",VLOOKUP($R125,Data!$C$4:$X$2000,Data!$R$2-2,FALSE))</f>
        <v/>
      </c>
      <c r="K125" s="10" t="str">
        <f>IF(R125="","",VLOOKUP($R125,Data!$C$4:$X$2000,Data!$Q$2-2,FALSE)+VLOOKUP($R125,Data!$C$4:$X$2000,Data!$O$2-2,FALSE))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IF((MAX($R$4:R124)+1)&gt;Data!$C$1,"",MAX($R$4:R124)+1)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IF(R126="","",VLOOKUP($R126,Data!$C$4:$X$2000,Data!$E$2-2,FALSE))</f>
        <v/>
      </c>
      <c r="C126" t="str">
        <f>IF(R126="","",VLOOKUP($R126,Data!$C$4:$X$2000,Data!$F$2-2,FALSE))</f>
        <v/>
      </c>
      <c r="D126" t="str">
        <f>IF(R126="","",VLOOKUP($R126,Data!$C$4:$X$2000,Data!$G$2-2,FALSE))</f>
        <v/>
      </c>
      <c r="E126" t="str">
        <f>IF(R126="","",VLOOKUP($R126,Data!$C$4:$X$2000,Data!$H$2-2,FALSE))</f>
        <v/>
      </c>
      <c r="F126" t="str">
        <f>IF(R126="","",VLOOKUP($R126,Data!$C$4:$X$2000,Data!$I$2-2,FALSE))</f>
        <v/>
      </c>
      <c r="G126" t="str">
        <f>IF(R126="","",VLOOKUP($R126,Data!$C$4:$X$2000,Data!$J$2-2,FALSE))</f>
        <v/>
      </c>
      <c r="H126" t="str">
        <f>IF(R126="","",VLOOKUP($R126,Data!$C$4:$X$2000,Data!$K$2-2,FALSE))</f>
        <v/>
      </c>
      <c r="I126" t="str">
        <f>IF(R126="","",VLOOKUP($R126,Data!$C$4:$X$2000,Data!$L$2-2,FALSE))</f>
        <v/>
      </c>
      <c r="J126" s="10" t="str">
        <f>IF(R126="","",VLOOKUP($R126,Data!$C$4:$X$2000,Data!$R$2-2,FALSE))</f>
        <v/>
      </c>
      <c r="K126" s="10" t="str">
        <f>IF(R126="","",VLOOKUP($R126,Data!$C$4:$X$2000,Data!$Q$2-2,FALSE)+VLOOKUP($R126,Data!$C$4:$X$2000,Data!$O$2-2,FALSE))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IF((MAX($R$4:R125)+1)&gt;Data!$C$1,"",MAX($R$4:R125)+1)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IF(R127="","",VLOOKUP($R127,Data!$C$4:$X$2000,Data!$E$2-2,FALSE))</f>
        <v/>
      </c>
      <c r="C127" t="str">
        <f>IF(R127="","",VLOOKUP($R127,Data!$C$4:$X$2000,Data!$F$2-2,FALSE))</f>
        <v/>
      </c>
      <c r="D127" t="str">
        <f>IF(R127="","",VLOOKUP($R127,Data!$C$4:$X$2000,Data!$G$2-2,FALSE))</f>
        <v/>
      </c>
      <c r="E127" t="str">
        <f>IF(R127="","",VLOOKUP($R127,Data!$C$4:$X$2000,Data!$H$2-2,FALSE))</f>
        <v/>
      </c>
      <c r="F127" t="str">
        <f>IF(R127="","",VLOOKUP($R127,Data!$C$4:$X$2000,Data!$I$2-2,FALSE))</f>
        <v/>
      </c>
      <c r="G127" t="str">
        <f>IF(R127="","",VLOOKUP($R127,Data!$C$4:$X$2000,Data!$J$2-2,FALSE))</f>
        <v/>
      </c>
      <c r="H127" t="str">
        <f>IF(R127="","",VLOOKUP($R127,Data!$C$4:$X$2000,Data!$K$2-2,FALSE))</f>
        <v/>
      </c>
      <c r="I127" t="str">
        <f>IF(R127="","",VLOOKUP($R127,Data!$C$4:$X$2000,Data!$L$2-2,FALSE))</f>
        <v/>
      </c>
      <c r="J127" s="10" t="str">
        <f>IF(R127="","",VLOOKUP($R127,Data!$C$4:$X$2000,Data!$R$2-2,FALSE))</f>
        <v/>
      </c>
      <c r="K127" s="10" t="str">
        <f>IF(R127="","",VLOOKUP($R127,Data!$C$4:$X$2000,Data!$Q$2-2,FALSE)+VLOOKUP($R127,Data!$C$4:$X$2000,Data!$O$2-2,FALSE))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IF((MAX($R$4:R126)+1)&gt;Data!$C$1,"",MAX($R$4:R126)+1)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IF(R128="","",VLOOKUP($R128,Data!$C$4:$X$2000,Data!$E$2-2,FALSE))</f>
        <v/>
      </c>
      <c r="C128" t="str">
        <f>IF(R128="","",VLOOKUP($R128,Data!$C$4:$X$2000,Data!$F$2-2,FALSE))</f>
        <v/>
      </c>
      <c r="D128" t="str">
        <f>IF(R128="","",VLOOKUP($R128,Data!$C$4:$X$2000,Data!$G$2-2,FALSE))</f>
        <v/>
      </c>
      <c r="E128" t="str">
        <f>IF(R128="","",VLOOKUP($R128,Data!$C$4:$X$2000,Data!$H$2-2,FALSE))</f>
        <v/>
      </c>
      <c r="F128" t="str">
        <f>IF(R128="","",VLOOKUP($R128,Data!$C$4:$X$2000,Data!$I$2-2,FALSE))</f>
        <v/>
      </c>
      <c r="G128" t="str">
        <f>IF(R128="","",VLOOKUP($R128,Data!$C$4:$X$2000,Data!$J$2-2,FALSE))</f>
        <v/>
      </c>
      <c r="H128" t="str">
        <f>IF(R128="","",VLOOKUP($R128,Data!$C$4:$X$2000,Data!$K$2-2,FALSE))</f>
        <v/>
      </c>
      <c r="I128" t="str">
        <f>IF(R128="","",VLOOKUP($R128,Data!$C$4:$X$2000,Data!$L$2-2,FALSE))</f>
        <v/>
      </c>
      <c r="J128" s="10" t="str">
        <f>IF(R128="","",VLOOKUP($R128,Data!$C$4:$X$2000,Data!$R$2-2,FALSE))</f>
        <v/>
      </c>
      <c r="K128" s="10" t="str">
        <f>IF(R128="","",VLOOKUP($R128,Data!$C$4:$X$2000,Data!$Q$2-2,FALSE)+VLOOKUP($R128,Data!$C$4:$X$2000,Data!$O$2-2,FALSE))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IF((MAX($R$4:R127)+1)&gt;Data!$C$1,"",MAX($R$4:R127)+1)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IF(R129="","",VLOOKUP($R129,Data!$C$4:$X$2000,Data!$E$2-2,FALSE))</f>
        <v/>
      </c>
      <c r="C129" t="str">
        <f>IF(R129="","",VLOOKUP($R129,Data!$C$4:$X$2000,Data!$F$2-2,FALSE))</f>
        <v/>
      </c>
      <c r="D129" t="str">
        <f>IF(R129="","",VLOOKUP($R129,Data!$C$4:$X$2000,Data!$G$2-2,FALSE))</f>
        <v/>
      </c>
      <c r="E129" t="str">
        <f>IF(R129="","",VLOOKUP($R129,Data!$C$4:$X$2000,Data!$H$2-2,FALSE))</f>
        <v/>
      </c>
      <c r="F129" t="str">
        <f>IF(R129="","",VLOOKUP($R129,Data!$C$4:$X$2000,Data!$I$2-2,FALSE))</f>
        <v/>
      </c>
      <c r="G129" t="str">
        <f>IF(R129="","",VLOOKUP($R129,Data!$C$4:$X$2000,Data!$J$2-2,FALSE))</f>
        <v/>
      </c>
      <c r="H129" t="str">
        <f>IF(R129="","",VLOOKUP($R129,Data!$C$4:$X$2000,Data!$K$2-2,FALSE))</f>
        <v/>
      </c>
      <c r="I129" t="str">
        <f>IF(R129="","",VLOOKUP($R129,Data!$C$4:$X$2000,Data!$L$2-2,FALSE))</f>
        <v/>
      </c>
      <c r="J129" s="10" t="str">
        <f>IF(R129="","",VLOOKUP($R129,Data!$C$4:$X$2000,Data!$R$2-2,FALSE))</f>
        <v/>
      </c>
      <c r="K129" s="10" t="str">
        <f>IF(R129="","",VLOOKUP($R129,Data!$C$4:$X$2000,Data!$Q$2-2,FALSE)+VLOOKUP($R129,Data!$C$4:$X$2000,Data!$O$2-2,FALSE))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IF((MAX($R$4:R128)+1)&gt;Data!$C$1,"",MAX($R$4:R128)+1)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IF(R130="","",VLOOKUP($R130,Data!$C$4:$X$2000,Data!$E$2-2,FALSE))</f>
        <v/>
      </c>
      <c r="C130" t="str">
        <f>IF(R130="","",VLOOKUP($R130,Data!$C$4:$X$2000,Data!$F$2-2,FALSE))</f>
        <v/>
      </c>
      <c r="D130" t="str">
        <f>IF(R130="","",VLOOKUP($R130,Data!$C$4:$X$2000,Data!$G$2-2,FALSE))</f>
        <v/>
      </c>
      <c r="E130" t="str">
        <f>IF(R130="","",VLOOKUP($R130,Data!$C$4:$X$2000,Data!$H$2-2,FALSE))</f>
        <v/>
      </c>
      <c r="F130" t="str">
        <f>IF(R130="","",VLOOKUP($R130,Data!$C$4:$X$2000,Data!$I$2-2,FALSE))</f>
        <v/>
      </c>
      <c r="G130" t="str">
        <f>IF(R130="","",VLOOKUP($R130,Data!$C$4:$X$2000,Data!$J$2-2,FALSE))</f>
        <v/>
      </c>
      <c r="H130" t="str">
        <f>IF(R130="","",VLOOKUP($R130,Data!$C$4:$X$2000,Data!$K$2-2,FALSE))</f>
        <v/>
      </c>
      <c r="I130" t="str">
        <f>IF(R130="","",VLOOKUP($R130,Data!$C$4:$X$2000,Data!$L$2-2,FALSE))</f>
        <v/>
      </c>
      <c r="J130" s="10" t="str">
        <f>IF(R130="","",VLOOKUP($R130,Data!$C$4:$X$2000,Data!$R$2-2,FALSE))</f>
        <v/>
      </c>
      <c r="K130" s="10" t="str">
        <f>IF(R130="","",VLOOKUP($R130,Data!$C$4:$X$2000,Data!$Q$2-2,FALSE)+VLOOKUP($R130,Data!$C$4:$X$2000,Data!$O$2-2,FALSE))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IF((MAX($R$4:R129)+1)&gt;Data!$C$1,"",MAX($R$4:R129)+1)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IF(R131="","",VLOOKUP($R131,Data!$C$4:$X$2000,Data!$E$2-2,FALSE))</f>
        <v/>
      </c>
      <c r="C131" t="str">
        <f>IF(R131="","",VLOOKUP($R131,Data!$C$4:$X$2000,Data!$F$2-2,FALSE))</f>
        <v/>
      </c>
      <c r="D131" t="str">
        <f>IF(R131="","",VLOOKUP($R131,Data!$C$4:$X$2000,Data!$G$2-2,FALSE))</f>
        <v/>
      </c>
      <c r="E131" t="str">
        <f>IF(R131="","",VLOOKUP($R131,Data!$C$4:$X$2000,Data!$H$2-2,FALSE))</f>
        <v/>
      </c>
      <c r="F131" t="str">
        <f>IF(R131="","",VLOOKUP($R131,Data!$C$4:$X$2000,Data!$I$2-2,FALSE))</f>
        <v/>
      </c>
      <c r="G131" t="str">
        <f>IF(R131="","",VLOOKUP($R131,Data!$C$4:$X$2000,Data!$J$2-2,FALSE))</f>
        <v/>
      </c>
      <c r="H131" t="str">
        <f>IF(R131="","",VLOOKUP($R131,Data!$C$4:$X$2000,Data!$K$2-2,FALSE))</f>
        <v/>
      </c>
      <c r="I131" t="str">
        <f>IF(R131="","",VLOOKUP($R131,Data!$C$4:$X$2000,Data!$L$2-2,FALSE))</f>
        <v/>
      </c>
      <c r="J131" s="10" t="str">
        <f>IF(R131="","",VLOOKUP($R131,Data!$C$4:$X$2000,Data!$R$2-2,FALSE))</f>
        <v/>
      </c>
      <c r="K131" s="10" t="str">
        <f>IF(R131="","",VLOOKUP($R131,Data!$C$4:$X$2000,Data!$Q$2-2,FALSE)+VLOOKUP($R131,Data!$C$4:$X$2000,Data!$O$2-2,FALSE))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IF((MAX($R$4:R130)+1)&gt;Data!$C$1,"",MAX($R$4:R130)+1)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IF(R132="","",VLOOKUP($R132,Data!$C$4:$X$2000,Data!$E$2-2,FALSE))</f>
        <v/>
      </c>
      <c r="C132" t="str">
        <f>IF(R132="","",VLOOKUP($R132,Data!$C$4:$X$2000,Data!$F$2-2,FALSE))</f>
        <v/>
      </c>
      <c r="D132" t="str">
        <f>IF(R132="","",VLOOKUP($R132,Data!$C$4:$X$2000,Data!$G$2-2,FALSE))</f>
        <v/>
      </c>
      <c r="E132" t="str">
        <f>IF(R132="","",VLOOKUP($R132,Data!$C$4:$X$2000,Data!$H$2-2,FALSE))</f>
        <v/>
      </c>
      <c r="F132" t="str">
        <f>IF(R132="","",VLOOKUP($R132,Data!$C$4:$X$2000,Data!$I$2-2,FALSE))</f>
        <v/>
      </c>
      <c r="G132" t="str">
        <f>IF(R132="","",VLOOKUP($R132,Data!$C$4:$X$2000,Data!$J$2-2,FALSE))</f>
        <v/>
      </c>
      <c r="H132" t="str">
        <f>IF(R132="","",VLOOKUP($R132,Data!$C$4:$X$2000,Data!$K$2-2,FALSE))</f>
        <v/>
      </c>
      <c r="I132" t="str">
        <f>IF(R132="","",VLOOKUP($R132,Data!$C$4:$X$2000,Data!$L$2-2,FALSE))</f>
        <v/>
      </c>
      <c r="J132" s="10" t="str">
        <f>IF(R132="","",VLOOKUP($R132,Data!$C$4:$X$2000,Data!$R$2-2,FALSE))</f>
        <v/>
      </c>
      <c r="K132" s="10" t="str">
        <f>IF(R132="","",VLOOKUP($R132,Data!$C$4:$X$2000,Data!$Q$2-2,FALSE)+VLOOKUP($R132,Data!$C$4:$X$2000,Data!$O$2-2,FALSE))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IF((MAX($R$4:R131)+1)&gt;Data!$C$1,"",MAX($R$4:R131)+1)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IF(R133="","",VLOOKUP($R133,Data!$C$4:$X$2000,Data!$E$2-2,FALSE))</f>
        <v/>
      </c>
      <c r="C133" t="str">
        <f>IF(R133="","",VLOOKUP($R133,Data!$C$4:$X$2000,Data!$F$2-2,FALSE))</f>
        <v/>
      </c>
      <c r="D133" t="str">
        <f>IF(R133="","",VLOOKUP($R133,Data!$C$4:$X$2000,Data!$G$2-2,FALSE))</f>
        <v/>
      </c>
      <c r="E133" t="str">
        <f>IF(R133="","",VLOOKUP($R133,Data!$C$4:$X$2000,Data!$H$2-2,FALSE))</f>
        <v/>
      </c>
      <c r="F133" t="str">
        <f>IF(R133="","",VLOOKUP($R133,Data!$C$4:$X$2000,Data!$I$2-2,FALSE))</f>
        <v/>
      </c>
      <c r="G133" t="str">
        <f>IF(R133="","",VLOOKUP($R133,Data!$C$4:$X$2000,Data!$J$2-2,FALSE))</f>
        <v/>
      </c>
      <c r="H133" t="str">
        <f>IF(R133="","",VLOOKUP($R133,Data!$C$4:$X$2000,Data!$K$2-2,FALSE))</f>
        <v/>
      </c>
      <c r="I133" t="str">
        <f>IF(R133="","",VLOOKUP($R133,Data!$C$4:$X$2000,Data!$L$2-2,FALSE))</f>
        <v/>
      </c>
      <c r="J133" s="10" t="str">
        <f>IF(R133="","",VLOOKUP($R133,Data!$C$4:$X$2000,Data!$R$2-2,FALSE))</f>
        <v/>
      </c>
      <c r="K133" s="10" t="str">
        <f>IF(R133="","",VLOOKUP($R133,Data!$C$4:$X$2000,Data!$Q$2-2,FALSE)+VLOOKUP($R133,Data!$C$4:$X$2000,Data!$O$2-2,FALSE))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IF((MAX($R$4:R132)+1)&gt;Data!$C$1,"",MAX($R$4:R132)+1)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IF(R134="","",VLOOKUP($R134,Data!$C$4:$X$2000,Data!$E$2-2,FALSE))</f>
        <v/>
      </c>
      <c r="C134" t="str">
        <f>IF(R134="","",VLOOKUP($R134,Data!$C$4:$X$2000,Data!$F$2-2,FALSE))</f>
        <v/>
      </c>
      <c r="D134" t="str">
        <f>IF(R134="","",VLOOKUP($R134,Data!$C$4:$X$2000,Data!$G$2-2,FALSE))</f>
        <v/>
      </c>
      <c r="E134" t="str">
        <f>IF(R134="","",VLOOKUP($R134,Data!$C$4:$X$2000,Data!$H$2-2,FALSE))</f>
        <v/>
      </c>
      <c r="F134" t="str">
        <f>IF(R134="","",VLOOKUP($R134,Data!$C$4:$X$2000,Data!$I$2-2,FALSE))</f>
        <v/>
      </c>
      <c r="G134" t="str">
        <f>IF(R134="","",VLOOKUP($R134,Data!$C$4:$X$2000,Data!$J$2-2,FALSE))</f>
        <v/>
      </c>
      <c r="H134" t="str">
        <f>IF(R134="","",VLOOKUP($R134,Data!$C$4:$X$2000,Data!$K$2-2,FALSE))</f>
        <v/>
      </c>
      <c r="I134" t="str">
        <f>IF(R134="","",VLOOKUP($R134,Data!$C$4:$X$2000,Data!$L$2-2,FALSE))</f>
        <v/>
      </c>
      <c r="J134" s="10" t="str">
        <f>IF(R134="","",VLOOKUP($R134,Data!$C$4:$X$2000,Data!$R$2-2,FALSE))</f>
        <v/>
      </c>
      <c r="K134" s="10" t="str">
        <f>IF(R134="","",VLOOKUP($R134,Data!$C$4:$X$2000,Data!$Q$2-2,FALSE)+VLOOKUP($R134,Data!$C$4:$X$2000,Data!$O$2-2,FALSE))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IF((MAX($R$4:R133)+1)&gt;Data!$C$1,"",MAX($R$4:R133)+1)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IF(R135="","",VLOOKUP($R135,Data!$C$4:$X$2000,Data!$E$2-2,FALSE))</f>
        <v/>
      </c>
      <c r="C135" t="str">
        <f>IF(R135="","",VLOOKUP($R135,Data!$C$4:$X$2000,Data!$F$2-2,FALSE))</f>
        <v/>
      </c>
      <c r="D135" t="str">
        <f>IF(R135="","",VLOOKUP($R135,Data!$C$4:$X$2000,Data!$G$2-2,FALSE))</f>
        <v/>
      </c>
      <c r="E135" t="str">
        <f>IF(R135="","",VLOOKUP($R135,Data!$C$4:$X$2000,Data!$H$2-2,FALSE))</f>
        <v/>
      </c>
      <c r="F135" t="str">
        <f>IF(R135="","",VLOOKUP($R135,Data!$C$4:$X$2000,Data!$I$2-2,FALSE))</f>
        <v/>
      </c>
      <c r="G135" t="str">
        <f>IF(R135="","",VLOOKUP($R135,Data!$C$4:$X$2000,Data!$J$2-2,FALSE))</f>
        <v/>
      </c>
      <c r="H135" t="str">
        <f>IF(R135="","",VLOOKUP($R135,Data!$C$4:$X$2000,Data!$K$2-2,FALSE))</f>
        <v/>
      </c>
      <c r="I135" t="str">
        <f>IF(R135="","",VLOOKUP($R135,Data!$C$4:$X$2000,Data!$L$2-2,FALSE))</f>
        <v/>
      </c>
      <c r="J135" s="10" t="str">
        <f>IF(R135="","",VLOOKUP($R135,Data!$C$4:$X$2000,Data!$R$2-2,FALSE))</f>
        <v/>
      </c>
      <c r="K135" s="10" t="str">
        <f>IF(R135="","",VLOOKUP($R135,Data!$C$4:$X$2000,Data!$Q$2-2,FALSE)+VLOOKUP($R135,Data!$C$4:$X$2000,Data!$O$2-2,FALSE))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IF((MAX($R$4:R134)+1)&gt;Data!$C$1,"",MAX($R$4:R134)+1)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IF(R136="","",VLOOKUP($R136,Data!$C$4:$X$2000,Data!$E$2-2,FALSE))</f>
        <v/>
      </c>
      <c r="C136" t="str">
        <f>IF(R136="","",VLOOKUP($R136,Data!$C$4:$X$2000,Data!$F$2-2,FALSE))</f>
        <v/>
      </c>
      <c r="D136" t="str">
        <f>IF(R136="","",VLOOKUP($R136,Data!$C$4:$X$2000,Data!$G$2-2,FALSE))</f>
        <v/>
      </c>
      <c r="E136" t="str">
        <f>IF(R136="","",VLOOKUP($R136,Data!$C$4:$X$2000,Data!$H$2-2,FALSE))</f>
        <v/>
      </c>
      <c r="F136" t="str">
        <f>IF(R136="","",VLOOKUP($R136,Data!$C$4:$X$2000,Data!$I$2-2,FALSE))</f>
        <v/>
      </c>
      <c r="G136" t="str">
        <f>IF(R136="","",VLOOKUP($R136,Data!$C$4:$X$2000,Data!$J$2-2,FALSE))</f>
        <v/>
      </c>
      <c r="H136" t="str">
        <f>IF(R136="","",VLOOKUP($R136,Data!$C$4:$X$2000,Data!$K$2-2,FALSE))</f>
        <v/>
      </c>
      <c r="I136" t="str">
        <f>IF(R136="","",VLOOKUP($R136,Data!$C$4:$X$2000,Data!$L$2-2,FALSE))</f>
        <v/>
      </c>
      <c r="J136" s="10" t="str">
        <f>IF(R136="","",VLOOKUP($R136,Data!$C$4:$X$2000,Data!$R$2-2,FALSE))</f>
        <v/>
      </c>
      <c r="K136" s="10" t="str">
        <f>IF(R136="","",VLOOKUP($R136,Data!$C$4:$X$2000,Data!$Q$2-2,FALSE)+VLOOKUP($R136,Data!$C$4:$X$2000,Data!$O$2-2,FALSE))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IF((MAX($R$4:R135)+1)&gt;Data!$C$1,"",MAX($R$4:R135)+1)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IF(R137="","",VLOOKUP($R137,Data!$C$4:$X$2000,Data!$E$2-2,FALSE))</f>
        <v/>
      </c>
      <c r="C137" t="str">
        <f>IF(R137="","",VLOOKUP($R137,Data!$C$4:$X$2000,Data!$F$2-2,FALSE))</f>
        <v/>
      </c>
      <c r="D137" t="str">
        <f>IF(R137="","",VLOOKUP($R137,Data!$C$4:$X$2000,Data!$G$2-2,FALSE))</f>
        <v/>
      </c>
      <c r="E137" t="str">
        <f>IF(R137="","",VLOOKUP($R137,Data!$C$4:$X$2000,Data!$H$2-2,FALSE))</f>
        <v/>
      </c>
      <c r="F137" t="str">
        <f>IF(R137="","",VLOOKUP($R137,Data!$C$4:$X$2000,Data!$I$2-2,FALSE))</f>
        <v/>
      </c>
      <c r="G137" t="str">
        <f>IF(R137="","",VLOOKUP($R137,Data!$C$4:$X$2000,Data!$J$2-2,FALSE))</f>
        <v/>
      </c>
      <c r="H137" t="str">
        <f>IF(R137="","",VLOOKUP($R137,Data!$C$4:$X$2000,Data!$K$2-2,FALSE))</f>
        <v/>
      </c>
      <c r="I137" t="str">
        <f>IF(R137="","",VLOOKUP($R137,Data!$C$4:$X$2000,Data!$L$2-2,FALSE))</f>
        <v/>
      </c>
      <c r="J137" s="10" t="str">
        <f>IF(R137="","",VLOOKUP($R137,Data!$C$4:$X$2000,Data!$R$2-2,FALSE))</f>
        <v/>
      </c>
      <c r="K137" s="10" t="str">
        <f>IF(R137="","",VLOOKUP($R137,Data!$C$4:$X$2000,Data!$Q$2-2,FALSE)+VLOOKUP($R137,Data!$C$4:$X$2000,Data!$O$2-2,FALSE))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IF((MAX($R$4:R136)+1)&gt;Data!$C$1,"",MAX($R$4:R136)+1)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IF(R138="","",VLOOKUP($R138,Data!$C$4:$X$2000,Data!$E$2-2,FALSE))</f>
        <v/>
      </c>
      <c r="C138" t="str">
        <f>IF(R138="","",VLOOKUP($R138,Data!$C$4:$X$2000,Data!$F$2-2,FALSE))</f>
        <v/>
      </c>
      <c r="D138" t="str">
        <f>IF(R138="","",VLOOKUP($R138,Data!$C$4:$X$2000,Data!$G$2-2,FALSE))</f>
        <v/>
      </c>
      <c r="E138" t="str">
        <f>IF(R138="","",VLOOKUP($R138,Data!$C$4:$X$2000,Data!$H$2-2,FALSE))</f>
        <v/>
      </c>
      <c r="F138" t="str">
        <f>IF(R138="","",VLOOKUP($R138,Data!$C$4:$X$2000,Data!$I$2-2,FALSE))</f>
        <v/>
      </c>
      <c r="G138" t="str">
        <f>IF(R138="","",VLOOKUP($R138,Data!$C$4:$X$2000,Data!$J$2-2,FALSE))</f>
        <v/>
      </c>
      <c r="H138" t="str">
        <f>IF(R138="","",VLOOKUP($R138,Data!$C$4:$X$2000,Data!$K$2-2,FALSE))</f>
        <v/>
      </c>
      <c r="I138" t="str">
        <f>IF(R138="","",VLOOKUP($R138,Data!$C$4:$X$2000,Data!$L$2-2,FALSE))</f>
        <v/>
      </c>
      <c r="J138" s="10" t="str">
        <f>IF(R138="","",VLOOKUP($R138,Data!$C$4:$X$2000,Data!$R$2-2,FALSE))</f>
        <v/>
      </c>
      <c r="K138" s="10" t="str">
        <f>IF(R138="","",VLOOKUP($R138,Data!$C$4:$X$2000,Data!$Q$2-2,FALSE)+VLOOKUP($R138,Data!$C$4:$X$2000,Data!$O$2-2,FALSE))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IF((MAX($R$4:R137)+1)&gt;Data!$C$1,"",MAX($R$4:R137)+1)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IF(R139="","",VLOOKUP($R139,Data!$C$4:$X$2000,Data!$E$2-2,FALSE))</f>
        <v/>
      </c>
      <c r="C139" t="str">
        <f>IF(R139="","",VLOOKUP($R139,Data!$C$4:$X$2000,Data!$F$2-2,FALSE))</f>
        <v/>
      </c>
      <c r="D139" t="str">
        <f>IF(R139="","",VLOOKUP($R139,Data!$C$4:$X$2000,Data!$G$2-2,FALSE))</f>
        <v/>
      </c>
      <c r="E139" t="str">
        <f>IF(R139="","",VLOOKUP($R139,Data!$C$4:$X$2000,Data!$H$2-2,FALSE))</f>
        <v/>
      </c>
      <c r="F139" t="str">
        <f>IF(R139="","",VLOOKUP($R139,Data!$C$4:$X$2000,Data!$I$2-2,FALSE))</f>
        <v/>
      </c>
      <c r="G139" t="str">
        <f>IF(R139="","",VLOOKUP($R139,Data!$C$4:$X$2000,Data!$J$2-2,FALSE))</f>
        <v/>
      </c>
      <c r="H139" t="str">
        <f>IF(R139="","",VLOOKUP($R139,Data!$C$4:$X$2000,Data!$K$2-2,FALSE))</f>
        <v/>
      </c>
      <c r="I139" t="str">
        <f>IF(R139="","",VLOOKUP($R139,Data!$C$4:$X$2000,Data!$L$2-2,FALSE))</f>
        <v/>
      </c>
      <c r="J139" s="10" t="str">
        <f>IF(R139="","",VLOOKUP($R139,Data!$C$4:$X$2000,Data!$R$2-2,FALSE))</f>
        <v/>
      </c>
      <c r="K139" s="10" t="str">
        <f>IF(R139="","",VLOOKUP($R139,Data!$C$4:$X$2000,Data!$Q$2-2,FALSE)+VLOOKUP($R139,Data!$C$4:$X$2000,Data!$O$2-2,FALSE))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IF((MAX($R$4:R138)+1)&gt;Data!$C$1,"",MAX($R$4:R138)+1)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IF(R140="","",VLOOKUP($R140,Data!$C$4:$X$2000,Data!$E$2-2,FALSE))</f>
        <v/>
      </c>
      <c r="C140" t="str">
        <f>IF(R140="","",VLOOKUP($R140,Data!$C$4:$X$2000,Data!$F$2-2,FALSE))</f>
        <v/>
      </c>
      <c r="D140" t="str">
        <f>IF(R140="","",VLOOKUP($R140,Data!$C$4:$X$2000,Data!$G$2-2,FALSE))</f>
        <v/>
      </c>
      <c r="E140" t="str">
        <f>IF(R140="","",VLOOKUP($R140,Data!$C$4:$X$2000,Data!$H$2-2,FALSE))</f>
        <v/>
      </c>
      <c r="F140" t="str">
        <f>IF(R140="","",VLOOKUP($R140,Data!$C$4:$X$2000,Data!$I$2-2,FALSE))</f>
        <v/>
      </c>
      <c r="G140" t="str">
        <f>IF(R140="","",VLOOKUP($R140,Data!$C$4:$X$2000,Data!$J$2-2,FALSE))</f>
        <v/>
      </c>
      <c r="H140" t="str">
        <f>IF(R140="","",VLOOKUP($R140,Data!$C$4:$X$2000,Data!$K$2-2,FALSE))</f>
        <v/>
      </c>
      <c r="I140" t="str">
        <f>IF(R140="","",VLOOKUP($R140,Data!$C$4:$X$2000,Data!$L$2-2,FALSE))</f>
        <v/>
      </c>
      <c r="J140" s="10" t="str">
        <f>IF(R140="","",VLOOKUP($R140,Data!$C$4:$X$2000,Data!$R$2-2,FALSE))</f>
        <v/>
      </c>
      <c r="K140" s="10" t="str">
        <f>IF(R140="","",VLOOKUP($R140,Data!$C$4:$X$2000,Data!$Q$2-2,FALSE)+VLOOKUP($R140,Data!$C$4:$X$2000,Data!$O$2-2,FALSE))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IF((MAX($R$4:R139)+1)&gt;Data!$C$1,"",MAX($R$4:R139)+1)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IF(R141="","",VLOOKUP($R141,Data!$C$4:$X$2000,Data!$E$2-2,FALSE))</f>
        <v/>
      </c>
      <c r="C141" t="str">
        <f>IF(R141="","",VLOOKUP($R141,Data!$C$4:$X$2000,Data!$F$2-2,FALSE))</f>
        <v/>
      </c>
      <c r="D141" t="str">
        <f>IF(R141="","",VLOOKUP($R141,Data!$C$4:$X$2000,Data!$G$2-2,FALSE))</f>
        <v/>
      </c>
      <c r="E141" t="str">
        <f>IF(R141="","",VLOOKUP($R141,Data!$C$4:$X$2000,Data!$H$2-2,FALSE))</f>
        <v/>
      </c>
      <c r="F141" t="str">
        <f>IF(R141="","",VLOOKUP($R141,Data!$C$4:$X$2000,Data!$I$2-2,FALSE))</f>
        <v/>
      </c>
      <c r="G141" t="str">
        <f>IF(R141="","",VLOOKUP($R141,Data!$C$4:$X$2000,Data!$J$2-2,FALSE))</f>
        <v/>
      </c>
      <c r="H141" t="str">
        <f>IF(R141="","",VLOOKUP($R141,Data!$C$4:$X$2000,Data!$K$2-2,FALSE))</f>
        <v/>
      </c>
      <c r="I141" t="str">
        <f>IF(R141="","",VLOOKUP($R141,Data!$C$4:$X$2000,Data!$L$2-2,FALSE))</f>
        <v/>
      </c>
      <c r="J141" s="10" t="str">
        <f>IF(R141="","",VLOOKUP($R141,Data!$C$4:$X$2000,Data!$R$2-2,FALSE))</f>
        <v/>
      </c>
      <c r="K141" s="10" t="str">
        <f>IF(R141="","",VLOOKUP($R141,Data!$C$4:$X$2000,Data!$Q$2-2,FALSE)+VLOOKUP($R141,Data!$C$4:$X$2000,Data!$O$2-2,FALSE))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IF((MAX($R$4:R140)+1)&gt;Data!$C$1,"",MAX($R$4:R140)+1)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IF(R142="","",VLOOKUP($R142,Data!$C$4:$X$2000,Data!$E$2-2,FALSE))</f>
        <v/>
      </c>
      <c r="C142" t="str">
        <f>IF(R142="","",VLOOKUP($R142,Data!$C$4:$X$2000,Data!$F$2-2,FALSE))</f>
        <v/>
      </c>
      <c r="D142" t="str">
        <f>IF(R142="","",VLOOKUP($R142,Data!$C$4:$X$2000,Data!$G$2-2,FALSE))</f>
        <v/>
      </c>
      <c r="E142" t="str">
        <f>IF(R142="","",VLOOKUP($R142,Data!$C$4:$X$2000,Data!$H$2-2,FALSE))</f>
        <v/>
      </c>
      <c r="F142" t="str">
        <f>IF(R142="","",VLOOKUP($R142,Data!$C$4:$X$2000,Data!$I$2-2,FALSE))</f>
        <v/>
      </c>
      <c r="G142" t="str">
        <f>IF(R142="","",VLOOKUP($R142,Data!$C$4:$X$2000,Data!$J$2-2,FALSE))</f>
        <v/>
      </c>
      <c r="H142" t="str">
        <f>IF(R142="","",VLOOKUP($R142,Data!$C$4:$X$2000,Data!$K$2-2,FALSE))</f>
        <v/>
      </c>
      <c r="I142" t="str">
        <f>IF(R142="","",VLOOKUP($R142,Data!$C$4:$X$2000,Data!$L$2-2,FALSE))</f>
        <v/>
      </c>
      <c r="J142" s="10" t="str">
        <f>IF(R142="","",VLOOKUP($R142,Data!$C$4:$X$2000,Data!$R$2-2,FALSE))</f>
        <v/>
      </c>
      <c r="K142" s="10" t="str">
        <f>IF(R142="","",VLOOKUP($R142,Data!$C$4:$X$2000,Data!$Q$2-2,FALSE)+VLOOKUP($R142,Data!$C$4:$X$2000,Data!$O$2-2,FALSE))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IF((MAX($R$4:R141)+1)&gt;Data!$C$1,"",MAX($R$4:R141)+1)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IF(R143="","",VLOOKUP($R143,Data!$C$4:$X$2000,Data!$E$2-2,FALSE))</f>
        <v/>
      </c>
      <c r="C143" t="str">
        <f>IF(R143="","",VLOOKUP($R143,Data!$C$4:$X$2000,Data!$F$2-2,FALSE))</f>
        <v/>
      </c>
      <c r="D143" t="str">
        <f>IF(R143="","",VLOOKUP($R143,Data!$C$4:$X$2000,Data!$G$2-2,FALSE))</f>
        <v/>
      </c>
      <c r="E143" t="str">
        <f>IF(R143="","",VLOOKUP($R143,Data!$C$4:$X$2000,Data!$H$2-2,FALSE))</f>
        <v/>
      </c>
      <c r="F143" t="str">
        <f>IF(R143="","",VLOOKUP($R143,Data!$C$4:$X$2000,Data!$I$2-2,FALSE))</f>
        <v/>
      </c>
      <c r="G143" t="str">
        <f>IF(R143="","",VLOOKUP($R143,Data!$C$4:$X$2000,Data!$J$2-2,FALSE))</f>
        <v/>
      </c>
      <c r="H143" t="str">
        <f>IF(R143="","",VLOOKUP($R143,Data!$C$4:$X$2000,Data!$K$2-2,FALSE))</f>
        <v/>
      </c>
      <c r="I143" t="str">
        <f>IF(R143="","",VLOOKUP($R143,Data!$C$4:$X$2000,Data!$L$2-2,FALSE))</f>
        <v/>
      </c>
      <c r="J143" s="10" t="str">
        <f>IF(R143="","",VLOOKUP($R143,Data!$C$4:$X$2000,Data!$R$2-2,FALSE))</f>
        <v/>
      </c>
      <c r="K143" s="10" t="str">
        <f>IF(R143="","",VLOOKUP($R143,Data!$C$4:$X$2000,Data!$Q$2-2,FALSE)+VLOOKUP($R143,Data!$C$4:$X$2000,Data!$O$2-2,FALSE))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IF((MAX($R$4:R142)+1)&gt;Data!$C$1,"",MAX($R$4:R142)+1)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IF(R144="","",VLOOKUP($R144,Data!$C$4:$X$2000,Data!$E$2-2,FALSE))</f>
        <v/>
      </c>
      <c r="C144" t="str">
        <f>IF(R144="","",VLOOKUP($R144,Data!$C$4:$X$2000,Data!$F$2-2,FALSE))</f>
        <v/>
      </c>
      <c r="D144" t="str">
        <f>IF(R144="","",VLOOKUP($R144,Data!$C$4:$X$2000,Data!$G$2-2,FALSE))</f>
        <v/>
      </c>
      <c r="E144" t="str">
        <f>IF(R144="","",VLOOKUP($R144,Data!$C$4:$X$2000,Data!$H$2-2,FALSE))</f>
        <v/>
      </c>
      <c r="F144" t="str">
        <f>IF(R144="","",VLOOKUP($R144,Data!$C$4:$X$2000,Data!$I$2-2,FALSE))</f>
        <v/>
      </c>
      <c r="G144" t="str">
        <f>IF(R144="","",VLOOKUP($R144,Data!$C$4:$X$2000,Data!$J$2-2,FALSE))</f>
        <v/>
      </c>
      <c r="H144" t="str">
        <f>IF(R144="","",VLOOKUP($R144,Data!$C$4:$X$2000,Data!$K$2-2,FALSE))</f>
        <v/>
      </c>
      <c r="I144" t="str">
        <f>IF(R144="","",VLOOKUP($R144,Data!$C$4:$X$2000,Data!$L$2-2,FALSE))</f>
        <v/>
      </c>
      <c r="J144" s="10" t="str">
        <f>IF(R144="","",VLOOKUP($R144,Data!$C$4:$X$2000,Data!$R$2-2,FALSE))</f>
        <v/>
      </c>
      <c r="K144" s="10" t="str">
        <f>IF(R144="","",VLOOKUP($R144,Data!$C$4:$X$2000,Data!$Q$2-2,FALSE)+VLOOKUP($R144,Data!$C$4:$X$2000,Data!$O$2-2,FALSE))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IF((MAX($R$4:R143)+1)&gt;Data!$C$1,"",MAX($R$4:R143)+1)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IF(R145="","",VLOOKUP($R145,Data!$C$4:$X$2000,Data!$E$2-2,FALSE))</f>
        <v/>
      </c>
      <c r="C145" t="str">
        <f>IF(R145="","",VLOOKUP($R145,Data!$C$4:$X$2000,Data!$F$2-2,FALSE))</f>
        <v/>
      </c>
      <c r="D145" t="str">
        <f>IF(R145="","",VLOOKUP($R145,Data!$C$4:$X$2000,Data!$G$2-2,FALSE))</f>
        <v/>
      </c>
      <c r="E145" t="str">
        <f>IF(R145="","",VLOOKUP($R145,Data!$C$4:$X$2000,Data!$H$2-2,FALSE))</f>
        <v/>
      </c>
      <c r="F145" t="str">
        <f>IF(R145="","",VLOOKUP($R145,Data!$C$4:$X$2000,Data!$I$2-2,FALSE))</f>
        <v/>
      </c>
      <c r="G145" t="str">
        <f>IF(R145="","",VLOOKUP($R145,Data!$C$4:$X$2000,Data!$J$2-2,FALSE))</f>
        <v/>
      </c>
      <c r="H145" t="str">
        <f>IF(R145="","",VLOOKUP($R145,Data!$C$4:$X$2000,Data!$K$2-2,FALSE))</f>
        <v/>
      </c>
      <c r="I145" t="str">
        <f>IF(R145="","",VLOOKUP($R145,Data!$C$4:$X$2000,Data!$L$2-2,FALSE))</f>
        <v/>
      </c>
      <c r="J145" s="10" t="str">
        <f>IF(R145="","",VLOOKUP($R145,Data!$C$4:$X$2000,Data!$R$2-2,FALSE))</f>
        <v/>
      </c>
      <c r="K145" s="10" t="str">
        <f>IF(R145="","",VLOOKUP($R145,Data!$C$4:$X$2000,Data!$Q$2-2,FALSE)+VLOOKUP($R145,Data!$C$4:$X$2000,Data!$O$2-2,FALSE))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IF((MAX($R$4:R144)+1)&gt;Data!$C$1,"",MAX($R$4:R144)+1)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IF(R146="","",VLOOKUP($R146,Data!$C$4:$X$2000,Data!$E$2-2,FALSE))</f>
        <v/>
      </c>
      <c r="C146" t="str">
        <f>IF(R146="","",VLOOKUP($R146,Data!$C$4:$X$2000,Data!$F$2-2,FALSE))</f>
        <v/>
      </c>
      <c r="D146" t="str">
        <f>IF(R146="","",VLOOKUP($R146,Data!$C$4:$X$2000,Data!$G$2-2,FALSE))</f>
        <v/>
      </c>
      <c r="E146" t="str">
        <f>IF(R146="","",VLOOKUP($R146,Data!$C$4:$X$2000,Data!$H$2-2,FALSE))</f>
        <v/>
      </c>
      <c r="F146" t="str">
        <f>IF(R146="","",VLOOKUP($R146,Data!$C$4:$X$2000,Data!$I$2-2,FALSE))</f>
        <v/>
      </c>
      <c r="G146" t="str">
        <f>IF(R146="","",VLOOKUP($R146,Data!$C$4:$X$2000,Data!$J$2-2,FALSE))</f>
        <v/>
      </c>
      <c r="H146" t="str">
        <f>IF(R146="","",VLOOKUP($R146,Data!$C$4:$X$2000,Data!$K$2-2,FALSE))</f>
        <v/>
      </c>
      <c r="I146" t="str">
        <f>IF(R146="","",VLOOKUP($R146,Data!$C$4:$X$2000,Data!$L$2-2,FALSE))</f>
        <v/>
      </c>
      <c r="J146" s="10" t="str">
        <f>IF(R146="","",VLOOKUP($R146,Data!$C$4:$X$2000,Data!$R$2-2,FALSE))</f>
        <v/>
      </c>
      <c r="K146" s="10" t="str">
        <f>IF(R146="","",VLOOKUP($R146,Data!$C$4:$X$2000,Data!$Q$2-2,FALSE)+VLOOKUP($R146,Data!$C$4:$X$2000,Data!$O$2-2,FALSE))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IF((MAX($R$4:R145)+1)&gt;Data!$C$1,"",MAX($R$4:R145)+1)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IF(R147="","",VLOOKUP($R147,Data!$C$4:$X$2000,Data!$E$2-2,FALSE))</f>
        <v/>
      </c>
      <c r="C147" t="str">
        <f>IF(R147="","",VLOOKUP($R147,Data!$C$4:$X$2000,Data!$F$2-2,FALSE))</f>
        <v/>
      </c>
      <c r="D147" t="str">
        <f>IF(R147="","",VLOOKUP($R147,Data!$C$4:$X$2000,Data!$G$2-2,FALSE))</f>
        <v/>
      </c>
      <c r="E147" t="str">
        <f>IF(R147="","",VLOOKUP($R147,Data!$C$4:$X$2000,Data!$H$2-2,FALSE))</f>
        <v/>
      </c>
      <c r="F147" t="str">
        <f>IF(R147="","",VLOOKUP($R147,Data!$C$4:$X$2000,Data!$I$2-2,FALSE))</f>
        <v/>
      </c>
      <c r="G147" t="str">
        <f>IF(R147="","",VLOOKUP($R147,Data!$C$4:$X$2000,Data!$J$2-2,FALSE))</f>
        <v/>
      </c>
      <c r="H147" t="str">
        <f>IF(R147="","",VLOOKUP($R147,Data!$C$4:$X$2000,Data!$K$2-2,FALSE))</f>
        <v/>
      </c>
      <c r="I147" t="str">
        <f>IF(R147="","",VLOOKUP($R147,Data!$C$4:$X$2000,Data!$L$2-2,FALSE))</f>
        <v/>
      </c>
      <c r="J147" s="10" t="str">
        <f>IF(R147="","",VLOOKUP($R147,Data!$C$4:$X$2000,Data!$R$2-2,FALSE))</f>
        <v/>
      </c>
      <c r="K147" s="10" t="str">
        <f>IF(R147="","",VLOOKUP($R147,Data!$C$4:$X$2000,Data!$Q$2-2,FALSE)+VLOOKUP($R147,Data!$C$4:$X$2000,Data!$O$2-2,FALSE))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IF((MAX($R$4:R146)+1)&gt;Data!$C$1,"",MAX($R$4:R146)+1)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IF(R148="","",VLOOKUP($R148,Data!$C$4:$X$2000,Data!$E$2-2,FALSE))</f>
        <v/>
      </c>
      <c r="C148" t="str">
        <f>IF(R148="","",VLOOKUP($R148,Data!$C$4:$X$2000,Data!$F$2-2,FALSE))</f>
        <v/>
      </c>
      <c r="D148" t="str">
        <f>IF(R148="","",VLOOKUP($R148,Data!$C$4:$X$2000,Data!$G$2-2,FALSE))</f>
        <v/>
      </c>
      <c r="E148" t="str">
        <f>IF(R148="","",VLOOKUP($R148,Data!$C$4:$X$2000,Data!$H$2-2,FALSE))</f>
        <v/>
      </c>
      <c r="F148" t="str">
        <f>IF(R148="","",VLOOKUP($R148,Data!$C$4:$X$2000,Data!$I$2-2,FALSE))</f>
        <v/>
      </c>
      <c r="G148" t="str">
        <f>IF(R148="","",VLOOKUP($R148,Data!$C$4:$X$2000,Data!$J$2-2,FALSE))</f>
        <v/>
      </c>
      <c r="H148" t="str">
        <f>IF(R148="","",VLOOKUP($R148,Data!$C$4:$X$2000,Data!$K$2-2,FALSE))</f>
        <v/>
      </c>
      <c r="I148" t="str">
        <f>IF(R148="","",VLOOKUP($R148,Data!$C$4:$X$2000,Data!$L$2-2,FALSE))</f>
        <v/>
      </c>
      <c r="J148" s="10" t="str">
        <f>IF(R148="","",VLOOKUP($R148,Data!$C$4:$X$2000,Data!$R$2-2,FALSE))</f>
        <v/>
      </c>
      <c r="K148" s="10" t="str">
        <f>IF(R148="","",VLOOKUP($R148,Data!$C$4:$X$2000,Data!$Q$2-2,FALSE)+VLOOKUP($R148,Data!$C$4:$X$2000,Data!$O$2-2,FALSE))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IF((MAX($R$4:R147)+1)&gt;Data!$C$1,"",MAX($R$4:R147)+1)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IF(R149="","",VLOOKUP($R149,Data!$C$4:$X$2000,Data!$E$2-2,FALSE))</f>
        <v/>
      </c>
      <c r="C149" t="str">
        <f>IF(R149="","",VLOOKUP($R149,Data!$C$4:$X$2000,Data!$F$2-2,FALSE))</f>
        <v/>
      </c>
      <c r="D149" t="str">
        <f>IF(R149="","",VLOOKUP($R149,Data!$C$4:$X$2000,Data!$G$2-2,FALSE))</f>
        <v/>
      </c>
      <c r="E149" t="str">
        <f>IF(R149="","",VLOOKUP($R149,Data!$C$4:$X$2000,Data!$H$2-2,FALSE))</f>
        <v/>
      </c>
      <c r="F149" t="str">
        <f>IF(R149="","",VLOOKUP($R149,Data!$C$4:$X$2000,Data!$I$2-2,FALSE))</f>
        <v/>
      </c>
      <c r="G149" t="str">
        <f>IF(R149="","",VLOOKUP($R149,Data!$C$4:$X$2000,Data!$J$2-2,FALSE))</f>
        <v/>
      </c>
      <c r="H149" t="str">
        <f>IF(R149="","",VLOOKUP($R149,Data!$C$4:$X$2000,Data!$K$2-2,FALSE))</f>
        <v/>
      </c>
      <c r="I149" t="str">
        <f>IF(R149="","",VLOOKUP($R149,Data!$C$4:$X$2000,Data!$L$2-2,FALSE))</f>
        <v/>
      </c>
      <c r="J149" s="10" t="str">
        <f>IF(R149="","",VLOOKUP($R149,Data!$C$4:$X$2000,Data!$R$2-2,FALSE))</f>
        <v/>
      </c>
      <c r="K149" s="10" t="str">
        <f>IF(R149="","",VLOOKUP($R149,Data!$C$4:$X$2000,Data!$Q$2-2,FALSE)+VLOOKUP($R149,Data!$C$4:$X$2000,Data!$O$2-2,FALSE))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IF((MAX($R$4:R148)+1)&gt;Data!$C$1,"",MAX($R$4:R148)+1)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IF(R150="","",VLOOKUP($R150,Data!$C$4:$X$2000,Data!$E$2-2,FALSE))</f>
        <v/>
      </c>
      <c r="C150" t="str">
        <f>IF(R150="","",VLOOKUP($R150,Data!$C$4:$X$2000,Data!$F$2-2,FALSE))</f>
        <v/>
      </c>
      <c r="D150" t="str">
        <f>IF(R150="","",VLOOKUP($R150,Data!$C$4:$X$2000,Data!$G$2-2,FALSE))</f>
        <v/>
      </c>
      <c r="E150" t="str">
        <f>IF(R150="","",VLOOKUP($R150,Data!$C$4:$X$2000,Data!$H$2-2,FALSE))</f>
        <v/>
      </c>
      <c r="F150" t="str">
        <f>IF(R150="","",VLOOKUP($R150,Data!$C$4:$X$2000,Data!$I$2-2,FALSE))</f>
        <v/>
      </c>
      <c r="G150" t="str">
        <f>IF(R150="","",VLOOKUP($R150,Data!$C$4:$X$2000,Data!$J$2-2,FALSE))</f>
        <v/>
      </c>
      <c r="H150" t="str">
        <f>IF(R150="","",VLOOKUP($R150,Data!$C$4:$X$2000,Data!$K$2-2,FALSE))</f>
        <v/>
      </c>
      <c r="I150" t="str">
        <f>IF(R150="","",VLOOKUP($R150,Data!$C$4:$X$2000,Data!$L$2-2,FALSE))</f>
        <v/>
      </c>
      <c r="J150" s="10" t="str">
        <f>IF(R150="","",VLOOKUP($R150,Data!$C$4:$X$2000,Data!$R$2-2,FALSE))</f>
        <v/>
      </c>
      <c r="K150" s="10" t="str">
        <f>IF(R150="","",VLOOKUP($R150,Data!$C$4:$X$2000,Data!$Q$2-2,FALSE)+VLOOKUP($R150,Data!$C$4:$X$2000,Data!$O$2-2,FALSE))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IF((MAX($R$4:R149)+1)&gt;Data!$C$1,"",MAX($R$4:R149)+1)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IF(R151="","",VLOOKUP($R151,Data!$C$4:$X$2000,Data!$E$2-2,FALSE))</f>
        <v/>
      </c>
      <c r="C151" t="str">
        <f>IF(R151="","",VLOOKUP($R151,Data!$C$4:$X$2000,Data!$F$2-2,FALSE))</f>
        <v/>
      </c>
      <c r="D151" t="str">
        <f>IF(R151="","",VLOOKUP($R151,Data!$C$4:$X$2000,Data!$G$2-2,FALSE))</f>
        <v/>
      </c>
      <c r="E151" t="str">
        <f>IF(R151="","",VLOOKUP($R151,Data!$C$4:$X$2000,Data!$H$2-2,FALSE))</f>
        <v/>
      </c>
      <c r="F151" t="str">
        <f>IF(R151="","",VLOOKUP($R151,Data!$C$4:$X$2000,Data!$I$2-2,FALSE))</f>
        <v/>
      </c>
      <c r="G151" t="str">
        <f>IF(R151="","",VLOOKUP($R151,Data!$C$4:$X$2000,Data!$J$2-2,FALSE))</f>
        <v/>
      </c>
      <c r="H151" t="str">
        <f>IF(R151="","",VLOOKUP($R151,Data!$C$4:$X$2000,Data!$K$2-2,FALSE))</f>
        <v/>
      </c>
      <c r="I151" t="str">
        <f>IF(R151="","",VLOOKUP($R151,Data!$C$4:$X$2000,Data!$L$2-2,FALSE))</f>
        <v/>
      </c>
      <c r="J151" s="10" t="str">
        <f>IF(R151="","",VLOOKUP($R151,Data!$C$4:$X$2000,Data!$R$2-2,FALSE))</f>
        <v/>
      </c>
      <c r="K151" s="10" t="str">
        <f>IF(R151="","",VLOOKUP($R151,Data!$C$4:$X$2000,Data!$Q$2-2,FALSE)+VLOOKUP($R151,Data!$C$4:$X$2000,Data!$O$2-2,FALSE))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IF((MAX($R$4:R150)+1)&gt;Data!$C$1,"",MAX($R$4:R150)+1)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IF(R152="","",VLOOKUP($R152,Data!$C$4:$X$2000,Data!$E$2-2,FALSE))</f>
        <v/>
      </c>
      <c r="C152" t="str">
        <f>IF(R152="","",VLOOKUP($R152,Data!$C$4:$X$2000,Data!$F$2-2,FALSE))</f>
        <v/>
      </c>
      <c r="D152" t="str">
        <f>IF(R152="","",VLOOKUP($R152,Data!$C$4:$X$2000,Data!$G$2-2,FALSE))</f>
        <v/>
      </c>
      <c r="E152" t="str">
        <f>IF(R152="","",VLOOKUP($R152,Data!$C$4:$X$2000,Data!$H$2-2,FALSE))</f>
        <v/>
      </c>
      <c r="F152" t="str">
        <f>IF(R152="","",VLOOKUP($R152,Data!$C$4:$X$2000,Data!$I$2-2,FALSE))</f>
        <v/>
      </c>
      <c r="G152" t="str">
        <f>IF(R152="","",VLOOKUP($R152,Data!$C$4:$X$2000,Data!$J$2-2,FALSE))</f>
        <v/>
      </c>
      <c r="H152" t="str">
        <f>IF(R152="","",VLOOKUP($R152,Data!$C$4:$X$2000,Data!$K$2-2,FALSE))</f>
        <v/>
      </c>
      <c r="I152" t="str">
        <f>IF(R152="","",VLOOKUP($R152,Data!$C$4:$X$2000,Data!$L$2-2,FALSE))</f>
        <v/>
      </c>
      <c r="J152" s="10" t="str">
        <f>IF(R152="","",VLOOKUP($R152,Data!$C$4:$X$2000,Data!$R$2-2,FALSE))</f>
        <v/>
      </c>
      <c r="K152" s="10" t="str">
        <f>IF(R152="","",VLOOKUP($R152,Data!$C$4:$X$2000,Data!$Q$2-2,FALSE)+VLOOKUP($R152,Data!$C$4:$X$2000,Data!$O$2-2,FALSE))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IF((MAX($R$4:R151)+1)&gt;Data!$C$1,"",MAX($R$4:R151)+1)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IF(R153="","",VLOOKUP($R153,Data!$C$4:$X$2000,Data!$E$2-2,FALSE))</f>
        <v/>
      </c>
      <c r="C153" t="str">
        <f>IF(R153="","",VLOOKUP($R153,Data!$C$4:$X$2000,Data!$F$2-2,FALSE))</f>
        <v/>
      </c>
      <c r="D153" t="str">
        <f>IF(R153="","",VLOOKUP($R153,Data!$C$4:$X$2000,Data!$G$2-2,FALSE))</f>
        <v/>
      </c>
      <c r="E153" t="str">
        <f>IF(R153="","",VLOOKUP($R153,Data!$C$4:$X$2000,Data!$H$2-2,FALSE))</f>
        <v/>
      </c>
      <c r="F153" t="str">
        <f>IF(R153="","",VLOOKUP($R153,Data!$C$4:$X$2000,Data!$I$2-2,FALSE))</f>
        <v/>
      </c>
      <c r="G153" t="str">
        <f>IF(R153="","",VLOOKUP($R153,Data!$C$4:$X$2000,Data!$J$2-2,FALSE))</f>
        <v/>
      </c>
      <c r="H153" t="str">
        <f>IF(R153="","",VLOOKUP($R153,Data!$C$4:$X$2000,Data!$K$2-2,FALSE))</f>
        <v/>
      </c>
      <c r="I153" t="str">
        <f>IF(R153="","",VLOOKUP($R153,Data!$C$4:$X$2000,Data!$L$2-2,FALSE))</f>
        <v/>
      </c>
      <c r="J153" s="10" t="str">
        <f>IF(R153="","",VLOOKUP($R153,Data!$C$4:$X$2000,Data!$R$2-2,FALSE))</f>
        <v/>
      </c>
      <c r="K153" s="10" t="str">
        <f>IF(R153="","",VLOOKUP($R153,Data!$C$4:$X$2000,Data!$Q$2-2,FALSE)+VLOOKUP($R153,Data!$C$4:$X$2000,Data!$O$2-2,FALSE))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IF((MAX($R$4:R152)+1)&gt;Data!$C$1,"",MAX($R$4:R152)+1)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IF(R154="","",VLOOKUP($R154,Data!$C$4:$X$2000,Data!$E$2-2,FALSE))</f>
        <v/>
      </c>
      <c r="C154" t="str">
        <f>IF(R154="","",VLOOKUP($R154,Data!$C$4:$X$2000,Data!$F$2-2,FALSE))</f>
        <v/>
      </c>
      <c r="D154" t="str">
        <f>IF(R154="","",VLOOKUP($R154,Data!$C$4:$X$2000,Data!$G$2-2,FALSE))</f>
        <v/>
      </c>
      <c r="E154" t="str">
        <f>IF(R154="","",VLOOKUP($R154,Data!$C$4:$X$2000,Data!$H$2-2,FALSE))</f>
        <v/>
      </c>
      <c r="F154" t="str">
        <f>IF(R154="","",VLOOKUP($R154,Data!$C$4:$X$2000,Data!$I$2-2,FALSE))</f>
        <v/>
      </c>
      <c r="G154" t="str">
        <f>IF(R154="","",VLOOKUP($R154,Data!$C$4:$X$2000,Data!$J$2-2,FALSE))</f>
        <v/>
      </c>
      <c r="H154" t="str">
        <f>IF(R154="","",VLOOKUP($R154,Data!$C$4:$X$2000,Data!$K$2-2,FALSE))</f>
        <v/>
      </c>
      <c r="I154" t="str">
        <f>IF(R154="","",VLOOKUP($R154,Data!$C$4:$X$2000,Data!$L$2-2,FALSE))</f>
        <v/>
      </c>
      <c r="J154" s="10" t="str">
        <f>IF(R154="","",VLOOKUP($R154,Data!$C$4:$X$2000,Data!$R$2-2,FALSE))</f>
        <v/>
      </c>
      <c r="K154" s="10" t="str">
        <f>IF(R154="","",VLOOKUP($R154,Data!$C$4:$X$2000,Data!$Q$2-2,FALSE)+VLOOKUP($R154,Data!$C$4:$X$2000,Data!$O$2-2,FALSE))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IF((MAX($R$4:R153)+1)&gt;Data!$C$1,"",MAX($R$4:R153)+1)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IF(R155="","",VLOOKUP($R155,Data!$C$4:$X$2000,Data!$E$2-2,FALSE))</f>
        <v/>
      </c>
      <c r="C155" t="str">
        <f>IF(R155="","",VLOOKUP($R155,Data!$C$4:$X$2000,Data!$F$2-2,FALSE))</f>
        <v/>
      </c>
      <c r="D155" t="str">
        <f>IF(R155="","",VLOOKUP($R155,Data!$C$4:$X$2000,Data!$G$2-2,FALSE))</f>
        <v/>
      </c>
      <c r="E155" t="str">
        <f>IF(R155="","",VLOOKUP($R155,Data!$C$4:$X$2000,Data!$H$2-2,FALSE))</f>
        <v/>
      </c>
      <c r="F155" t="str">
        <f>IF(R155="","",VLOOKUP($R155,Data!$C$4:$X$2000,Data!$I$2-2,FALSE))</f>
        <v/>
      </c>
      <c r="G155" t="str">
        <f>IF(R155="","",VLOOKUP($R155,Data!$C$4:$X$2000,Data!$J$2-2,FALSE))</f>
        <v/>
      </c>
      <c r="H155" t="str">
        <f>IF(R155="","",VLOOKUP($R155,Data!$C$4:$X$2000,Data!$K$2-2,FALSE))</f>
        <v/>
      </c>
      <c r="I155" t="str">
        <f>IF(R155="","",VLOOKUP($R155,Data!$C$4:$X$2000,Data!$L$2-2,FALSE))</f>
        <v/>
      </c>
      <c r="J155" s="10" t="str">
        <f>IF(R155="","",VLOOKUP($R155,Data!$C$4:$X$2000,Data!$R$2-2,FALSE))</f>
        <v/>
      </c>
      <c r="K155" s="10" t="str">
        <f>IF(R155="","",VLOOKUP($R155,Data!$C$4:$X$2000,Data!$Q$2-2,FALSE)+VLOOKUP($R155,Data!$C$4:$X$2000,Data!$O$2-2,FALSE))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IF((MAX($R$4:R154)+1)&gt;Data!$C$1,"",MAX($R$4:R154)+1)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IF(R156="","",VLOOKUP($R156,Data!$C$4:$X$2000,Data!$E$2-2,FALSE))</f>
        <v/>
      </c>
      <c r="C156" t="str">
        <f>IF(R156="","",VLOOKUP($R156,Data!$C$4:$X$2000,Data!$F$2-2,FALSE))</f>
        <v/>
      </c>
      <c r="D156" t="str">
        <f>IF(R156="","",VLOOKUP($R156,Data!$C$4:$X$2000,Data!$G$2-2,FALSE))</f>
        <v/>
      </c>
      <c r="E156" t="str">
        <f>IF(R156="","",VLOOKUP($R156,Data!$C$4:$X$2000,Data!$H$2-2,FALSE))</f>
        <v/>
      </c>
      <c r="F156" t="str">
        <f>IF(R156="","",VLOOKUP($R156,Data!$C$4:$X$2000,Data!$I$2-2,FALSE))</f>
        <v/>
      </c>
      <c r="G156" t="str">
        <f>IF(R156="","",VLOOKUP($R156,Data!$C$4:$X$2000,Data!$J$2-2,FALSE))</f>
        <v/>
      </c>
      <c r="H156" t="str">
        <f>IF(R156="","",VLOOKUP($R156,Data!$C$4:$X$2000,Data!$K$2-2,FALSE))</f>
        <v/>
      </c>
      <c r="I156" t="str">
        <f>IF(R156="","",VLOOKUP($R156,Data!$C$4:$X$2000,Data!$L$2-2,FALSE))</f>
        <v/>
      </c>
      <c r="J156" s="10" t="str">
        <f>IF(R156="","",VLOOKUP($R156,Data!$C$4:$X$2000,Data!$R$2-2,FALSE))</f>
        <v/>
      </c>
      <c r="K156" s="10" t="str">
        <f>IF(R156="","",VLOOKUP($R156,Data!$C$4:$X$2000,Data!$Q$2-2,FALSE)+VLOOKUP($R156,Data!$C$4:$X$2000,Data!$O$2-2,FALSE))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IF((MAX($R$4:R155)+1)&gt;Data!$C$1,"",MAX($R$4:R155)+1)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IF(R157="","",VLOOKUP($R157,Data!$C$4:$X$2000,Data!$E$2-2,FALSE))</f>
        <v/>
      </c>
      <c r="C157" t="str">
        <f>IF(R157="","",VLOOKUP($R157,Data!$C$4:$X$2000,Data!$F$2-2,FALSE))</f>
        <v/>
      </c>
      <c r="D157" t="str">
        <f>IF(R157="","",VLOOKUP($R157,Data!$C$4:$X$2000,Data!$G$2-2,FALSE))</f>
        <v/>
      </c>
      <c r="E157" t="str">
        <f>IF(R157="","",VLOOKUP($R157,Data!$C$4:$X$2000,Data!$H$2-2,FALSE))</f>
        <v/>
      </c>
      <c r="F157" t="str">
        <f>IF(R157="","",VLOOKUP($R157,Data!$C$4:$X$2000,Data!$I$2-2,FALSE))</f>
        <v/>
      </c>
      <c r="G157" t="str">
        <f>IF(R157="","",VLOOKUP($R157,Data!$C$4:$X$2000,Data!$J$2-2,FALSE))</f>
        <v/>
      </c>
      <c r="H157" t="str">
        <f>IF(R157="","",VLOOKUP($R157,Data!$C$4:$X$2000,Data!$K$2-2,FALSE))</f>
        <v/>
      </c>
      <c r="I157" t="str">
        <f>IF(R157="","",VLOOKUP($R157,Data!$C$4:$X$2000,Data!$L$2-2,FALSE))</f>
        <v/>
      </c>
      <c r="J157" s="10" t="str">
        <f>IF(R157="","",VLOOKUP($R157,Data!$C$4:$X$2000,Data!$R$2-2,FALSE))</f>
        <v/>
      </c>
      <c r="K157" s="10" t="str">
        <f>IF(R157="","",VLOOKUP($R157,Data!$C$4:$X$2000,Data!$Q$2-2,FALSE)+VLOOKUP($R157,Data!$C$4:$X$2000,Data!$O$2-2,FALSE))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IF((MAX($R$4:R156)+1)&gt;Data!$C$1,"",MAX($R$4:R156)+1)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IF(R158="","",VLOOKUP($R158,Data!$C$4:$X$2000,Data!$E$2-2,FALSE))</f>
        <v/>
      </c>
      <c r="C158" t="str">
        <f>IF(R158="","",VLOOKUP($R158,Data!$C$4:$X$2000,Data!$F$2-2,FALSE))</f>
        <v/>
      </c>
      <c r="D158" t="str">
        <f>IF(R158="","",VLOOKUP($R158,Data!$C$4:$X$2000,Data!$G$2-2,FALSE))</f>
        <v/>
      </c>
      <c r="E158" t="str">
        <f>IF(R158="","",VLOOKUP($R158,Data!$C$4:$X$2000,Data!$H$2-2,FALSE))</f>
        <v/>
      </c>
      <c r="F158" t="str">
        <f>IF(R158="","",VLOOKUP($R158,Data!$C$4:$X$2000,Data!$I$2-2,FALSE))</f>
        <v/>
      </c>
      <c r="G158" t="str">
        <f>IF(R158="","",VLOOKUP($R158,Data!$C$4:$X$2000,Data!$J$2-2,FALSE))</f>
        <v/>
      </c>
      <c r="H158" t="str">
        <f>IF(R158="","",VLOOKUP($R158,Data!$C$4:$X$2000,Data!$K$2-2,FALSE))</f>
        <v/>
      </c>
      <c r="I158" t="str">
        <f>IF(R158="","",VLOOKUP($R158,Data!$C$4:$X$2000,Data!$L$2-2,FALSE))</f>
        <v/>
      </c>
      <c r="J158" s="10" t="str">
        <f>IF(R158="","",VLOOKUP($R158,Data!$C$4:$X$2000,Data!$R$2-2,FALSE))</f>
        <v/>
      </c>
      <c r="K158" s="10" t="str">
        <f>IF(R158="","",VLOOKUP($R158,Data!$C$4:$X$2000,Data!$Q$2-2,FALSE)+VLOOKUP($R158,Data!$C$4:$X$2000,Data!$O$2-2,FALSE))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IF((MAX($R$4:R157)+1)&gt;Data!$C$1,"",MAX($R$4:R157)+1)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IF(R159="","",VLOOKUP($R159,Data!$C$4:$X$2000,Data!$E$2-2,FALSE))</f>
        <v/>
      </c>
      <c r="C159" t="str">
        <f>IF(R159="","",VLOOKUP($R159,Data!$C$4:$X$2000,Data!$F$2-2,FALSE))</f>
        <v/>
      </c>
      <c r="D159" t="str">
        <f>IF(R159="","",VLOOKUP($R159,Data!$C$4:$X$2000,Data!$G$2-2,FALSE))</f>
        <v/>
      </c>
      <c r="E159" t="str">
        <f>IF(R159="","",VLOOKUP($R159,Data!$C$4:$X$2000,Data!$H$2-2,FALSE))</f>
        <v/>
      </c>
      <c r="F159" t="str">
        <f>IF(R159="","",VLOOKUP($R159,Data!$C$4:$X$2000,Data!$I$2-2,FALSE))</f>
        <v/>
      </c>
      <c r="G159" t="str">
        <f>IF(R159="","",VLOOKUP($R159,Data!$C$4:$X$2000,Data!$J$2-2,FALSE))</f>
        <v/>
      </c>
      <c r="H159" t="str">
        <f>IF(R159="","",VLOOKUP($R159,Data!$C$4:$X$2000,Data!$K$2-2,FALSE))</f>
        <v/>
      </c>
      <c r="I159" t="str">
        <f>IF(R159="","",VLOOKUP($R159,Data!$C$4:$X$2000,Data!$L$2-2,FALSE))</f>
        <v/>
      </c>
      <c r="J159" s="10" t="str">
        <f>IF(R159="","",VLOOKUP($R159,Data!$C$4:$X$2000,Data!$R$2-2,FALSE))</f>
        <v/>
      </c>
      <c r="K159" s="10" t="str">
        <f>IF(R159="","",VLOOKUP($R159,Data!$C$4:$X$2000,Data!$Q$2-2,FALSE)+VLOOKUP($R159,Data!$C$4:$X$2000,Data!$O$2-2,FALSE))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IF((MAX($R$4:R158)+1)&gt;Data!$C$1,"",MAX($R$4:R158)+1)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IF(R160="","",VLOOKUP($R160,Data!$C$4:$X$2000,Data!$E$2-2,FALSE))</f>
        <v/>
      </c>
      <c r="C160" t="str">
        <f>IF(R160="","",VLOOKUP($R160,Data!$C$4:$X$2000,Data!$F$2-2,FALSE))</f>
        <v/>
      </c>
      <c r="D160" t="str">
        <f>IF(R160="","",VLOOKUP($R160,Data!$C$4:$X$2000,Data!$G$2-2,FALSE))</f>
        <v/>
      </c>
      <c r="E160" t="str">
        <f>IF(R160="","",VLOOKUP($R160,Data!$C$4:$X$2000,Data!$H$2-2,FALSE))</f>
        <v/>
      </c>
      <c r="F160" t="str">
        <f>IF(R160="","",VLOOKUP($R160,Data!$C$4:$X$2000,Data!$I$2-2,FALSE))</f>
        <v/>
      </c>
      <c r="G160" t="str">
        <f>IF(R160="","",VLOOKUP($R160,Data!$C$4:$X$2000,Data!$J$2-2,FALSE))</f>
        <v/>
      </c>
      <c r="H160" t="str">
        <f>IF(R160="","",VLOOKUP($R160,Data!$C$4:$X$2000,Data!$K$2-2,FALSE))</f>
        <v/>
      </c>
      <c r="I160" t="str">
        <f>IF(R160="","",VLOOKUP($R160,Data!$C$4:$X$2000,Data!$L$2-2,FALSE))</f>
        <v/>
      </c>
      <c r="J160" s="10" t="str">
        <f>IF(R160="","",VLOOKUP($R160,Data!$C$4:$X$2000,Data!$R$2-2,FALSE))</f>
        <v/>
      </c>
      <c r="K160" s="10" t="str">
        <f>IF(R160="","",VLOOKUP($R160,Data!$C$4:$X$2000,Data!$Q$2-2,FALSE)+VLOOKUP($R160,Data!$C$4:$X$2000,Data!$O$2-2,FALSE))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IF((MAX($R$4:R159)+1)&gt;Data!$C$1,"",MAX($R$4:R159)+1)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IF(R161="","",VLOOKUP($R161,Data!$C$4:$X$2000,Data!$E$2-2,FALSE))</f>
        <v/>
      </c>
      <c r="C161" t="str">
        <f>IF(R161="","",VLOOKUP($R161,Data!$C$4:$X$2000,Data!$F$2-2,FALSE))</f>
        <v/>
      </c>
      <c r="D161" t="str">
        <f>IF(R161="","",VLOOKUP($R161,Data!$C$4:$X$2000,Data!$G$2-2,FALSE))</f>
        <v/>
      </c>
      <c r="E161" t="str">
        <f>IF(R161="","",VLOOKUP($R161,Data!$C$4:$X$2000,Data!$H$2-2,FALSE))</f>
        <v/>
      </c>
      <c r="F161" t="str">
        <f>IF(R161="","",VLOOKUP($R161,Data!$C$4:$X$2000,Data!$I$2-2,FALSE))</f>
        <v/>
      </c>
      <c r="G161" t="str">
        <f>IF(R161="","",VLOOKUP($R161,Data!$C$4:$X$2000,Data!$J$2-2,FALSE))</f>
        <v/>
      </c>
      <c r="H161" t="str">
        <f>IF(R161="","",VLOOKUP($R161,Data!$C$4:$X$2000,Data!$K$2-2,FALSE))</f>
        <v/>
      </c>
      <c r="I161" t="str">
        <f>IF(R161="","",VLOOKUP($R161,Data!$C$4:$X$2000,Data!$L$2-2,FALSE))</f>
        <v/>
      </c>
      <c r="J161" s="10" t="str">
        <f>IF(R161="","",VLOOKUP($R161,Data!$C$4:$X$2000,Data!$R$2-2,FALSE))</f>
        <v/>
      </c>
      <c r="K161" s="10" t="str">
        <f>IF(R161="","",VLOOKUP($R161,Data!$C$4:$X$2000,Data!$Q$2-2,FALSE)+VLOOKUP($R161,Data!$C$4:$X$2000,Data!$O$2-2,FALSE))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IF((MAX($R$4:R160)+1)&gt;Data!$C$1,"",MAX($R$4:R160)+1)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IF(R162="","",VLOOKUP($R162,Data!$C$4:$X$2000,Data!$E$2-2,FALSE))</f>
        <v/>
      </c>
      <c r="C162" t="str">
        <f>IF(R162="","",VLOOKUP($R162,Data!$C$4:$X$2000,Data!$F$2-2,FALSE))</f>
        <v/>
      </c>
      <c r="D162" t="str">
        <f>IF(R162="","",VLOOKUP($R162,Data!$C$4:$X$2000,Data!$G$2-2,FALSE))</f>
        <v/>
      </c>
      <c r="E162" t="str">
        <f>IF(R162="","",VLOOKUP($R162,Data!$C$4:$X$2000,Data!$H$2-2,FALSE))</f>
        <v/>
      </c>
      <c r="F162" t="str">
        <f>IF(R162="","",VLOOKUP($R162,Data!$C$4:$X$2000,Data!$I$2-2,FALSE))</f>
        <v/>
      </c>
      <c r="G162" t="str">
        <f>IF(R162="","",VLOOKUP($R162,Data!$C$4:$X$2000,Data!$J$2-2,FALSE))</f>
        <v/>
      </c>
      <c r="H162" t="str">
        <f>IF(R162="","",VLOOKUP($R162,Data!$C$4:$X$2000,Data!$K$2-2,FALSE))</f>
        <v/>
      </c>
      <c r="I162" t="str">
        <f>IF(R162="","",VLOOKUP($R162,Data!$C$4:$X$2000,Data!$L$2-2,FALSE))</f>
        <v/>
      </c>
      <c r="J162" s="10" t="str">
        <f>IF(R162="","",VLOOKUP($R162,Data!$C$4:$X$2000,Data!$R$2-2,FALSE))</f>
        <v/>
      </c>
      <c r="K162" s="10" t="str">
        <f>IF(R162="","",VLOOKUP($R162,Data!$C$4:$X$2000,Data!$Q$2-2,FALSE)+VLOOKUP($R162,Data!$C$4:$X$2000,Data!$O$2-2,FALSE))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IF((MAX($R$4:R161)+1)&gt;Data!$C$1,"",MAX($R$4:R161)+1)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IF(R163="","",VLOOKUP($R163,Data!$C$4:$X$2000,Data!$E$2-2,FALSE))</f>
        <v/>
      </c>
      <c r="C163" t="str">
        <f>IF(R163="","",VLOOKUP($R163,Data!$C$4:$X$2000,Data!$F$2-2,FALSE))</f>
        <v/>
      </c>
      <c r="D163" t="str">
        <f>IF(R163="","",VLOOKUP($R163,Data!$C$4:$X$2000,Data!$G$2-2,FALSE))</f>
        <v/>
      </c>
      <c r="E163" t="str">
        <f>IF(R163="","",VLOOKUP($R163,Data!$C$4:$X$2000,Data!$H$2-2,FALSE))</f>
        <v/>
      </c>
      <c r="F163" t="str">
        <f>IF(R163="","",VLOOKUP($R163,Data!$C$4:$X$2000,Data!$I$2-2,FALSE))</f>
        <v/>
      </c>
      <c r="G163" t="str">
        <f>IF(R163="","",VLOOKUP($R163,Data!$C$4:$X$2000,Data!$J$2-2,FALSE))</f>
        <v/>
      </c>
      <c r="H163" t="str">
        <f>IF(R163="","",VLOOKUP($R163,Data!$C$4:$X$2000,Data!$K$2-2,FALSE))</f>
        <v/>
      </c>
      <c r="I163" t="str">
        <f>IF(R163="","",VLOOKUP($R163,Data!$C$4:$X$2000,Data!$L$2-2,FALSE))</f>
        <v/>
      </c>
      <c r="J163" s="10" t="str">
        <f>IF(R163="","",VLOOKUP($R163,Data!$C$4:$X$2000,Data!$R$2-2,FALSE))</f>
        <v/>
      </c>
      <c r="K163" s="10" t="str">
        <f>IF(R163="","",VLOOKUP($R163,Data!$C$4:$X$2000,Data!$Q$2-2,FALSE)+VLOOKUP($R163,Data!$C$4:$X$2000,Data!$O$2-2,FALSE))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IF((MAX($R$4:R162)+1)&gt;Data!$C$1,"",MAX($R$4:R162)+1)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IF(R164="","",VLOOKUP($R164,Data!$C$4:$X$2000,Data!$E$2-2,FALSE))</f>
        <v/>
      </c>
      <c r="C164" t="str">
        <f>IF(R164="","",VLOOKUP($R164,Data!$C$4:$X$2000,Data!$F$2-2,FALSE))</f>
        <v/>
      </c>
      <c r="D164" t="str">
        <f>IF(R164="","",VLOOKUP($R164,Data!$C$4:$X$2000,Data!$G$2-2,FALSE))</f>
        <v/>
      </c>
      <c r="E164" t="str">
        <f>IF(R164="","",VLOOKUP($R164,Data!$C$4:$X$2000,Data!$H$2-2,FALSE))</f>
        <v/>
      </c>
      <c r="F164" t="str">
        <f>IF(R164="","",VLOOKUP($R164,Data!$C$4:$X$2000,Data!$I$2-2,FALSE))</f>
        <v/>
      </c>
      <c r="G164" t="str">
        <f>IF(R164="","",VLOOKUP($R164,Data!$C$4:$X$2000,Data!$J$2-2,FALSE))</f>
        <v/>
      </c>
      <c r="H164" t="str">
        <f>IF(R164="","",VLOOKUP($R164,Data!$C$4:$X$2000,Data!$K$2-2,FALSE))</f>
        <v/>
      </c>
      <c r="I164" t="str">
        <f>IF(R164="","",VLOOKUP($R164,Data!$C$4:$X$2000,Data!$L$2-2,FALSE))</f>
        <v/>
      </c>
      <c r="J164" s="10" t="str">
        <f>IF(R164="","",VLOOKUP($R164,Data!$C$4:$X$2000,Data!$R$2-2,FALSE))</f>
        <v/>
      </c>
      <c r="K164" s="10" t="str">
        <f>IF(R164="","",VLOOKUP($R164,Data!$C$4:$X$2000,Data!$Q$2-2,FALSE)+VLOOKUP($R164,Data!$C$4:$X$2000,Data!$O$2-2,FALSE))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IF((MAX($R$4:R163)+1)&gt;Data!$C$1,"",MAX($R$4:R163)+1)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IF(R165="","",VLOOKUP($R165,Data!$C$4:$X$2000,Data!$E$2-2,FALSE))</f>
        <v/>
      </c>
      <c r="C165" t="str">
        <f>IF(R165="","",VLOOKUP($R165,Data!$C$4:$X$2000,Data!$F$2-2,FALSE))</f>
        <v/>
      </c>
      <c r="D165" t="str">
        <f>IF(R165="","",VLOOKUP($R165,Data!$C$4:$X$2000,Data!$G$2-2,FALSE))</f>
        <v/>
      </c>
      <c r="E165" t="str">
        <f>IF(R165="","",VLOOKUP($R165,Data!$C$4:$X$2000,Data!$H$2-2,FALSE))</f>
        <v/>
      </c>
      <c r="F165" t="str">
        <f>IF(R165="","",VLOOKUP($R165,Data!$C$4:$X$2000,Data!$I$2-2,FALSE))</f>
        <v/>
      </c>
      <c r="G165" t="str">
        <f>IF(R165="","",VLOOKUP($R165,Data!$C$4:$X$2000,Data!$J$2-2,FALSE))</f>
        <v/>
      </c>
      <c r="H165" t="str">
        <f>IF(R165="","",VLOOKUP($R165,Data!$C$4:$X$2000,Data!$K$2-2,FALSE))</f>
        <v/>
      </c>
      <c r="I165" t="str">
        <f>IF(R165="","",VLOOKUP($R165,Data!$C$4:$X$2000,Data!$L$2-2,FALSE))</f>
        <v/>
      </c>
      <c r="J165" s="10" t="str">
        <f>IF(R165="","",VLOOKUP($R165,Data!$C$4:$X$2000,Data!$R$2-2,FALSE))</f>
        <v/>
      </c>
      <c r="K165" s="10" t="str">
        <f>IF(R165="","",VLOOKUP($R165,Data!$C$4:$X$2000,Data!$Q$2-2,FALSE)+VLOOKUP($R165,Data!$C$4:$X$2000,Data!$O$2-2,FALSE))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IF((MAX($R$4:R164)+1)&gt;Data!$C$1,"",MAX($R$4:R164)+1)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IF(R166="","",VLOOKUP($R166,Data!$C$4:$X$2000,Data!$E$2-2,FALSE))</f>
        <v/>
      </c>
      <c r="C166" t="str">
        <f>IF(R166="","",VLOOKUP($R166,Data!$C$4:$X$2000,Data!$F$2-2,FALSE))</f>
        <v/>
      </c>
      <c r="D166" t="str">
        <f>IF(R166="","",VLOOKUP($R166,Data!$C$4:$X$2000,Data!$G$2-2,FALSE))</f>
        <v/>
      </c>
      <c r="E166" t="str">
        <f>IF(R166="","",VLOOKUP($R166,Data!$C$4:$X$2000,Data!$H$2-2,FALSE))</f>
        <v/>
      </c>
      <c r="F166" t="str">
        <f>IF(R166="","",VLOOKUP($R166,Data!$C$4:$X$2000,Data!$I$2-2,FALSE))</f>
        <v/>
      </c>
      <c r="G166" t="str">
        <f>IF(R166="","",VLOOKUP($R166,Data!$C$4:$X$2000,Data!$J$2-2,FALSE))</f>
        <v/>
      </c>
      <c r="H166" t="str">
        <f>IF(R166="","",VLOOKUP($R166,Data!$C$4:$X$2000,Data!$K$2-2,FALSE))</f>
        <v/>
      </c>
      <c r="I166" t="str">
        <f>IF(R166="","",VLOOKUP($R166,Data!$C$4:$X$2000,Data!$L$2-2,FALSE))</f>
        <v/>
      </c>
      <c r="J166" s="10" t="str">
        <f>IF(R166="","",VLOOKUP($R166,Data!$C$4:$X$2000,Data!$R$2-2,FALSE))</f>
        <v/>
      </c>
      <c r="K166" s="10" t="str">
        <f>IF(R166="","",VLOOKUP($R166,Data!$C$4:$X$2000,Data!$Q$2-2,FALSE)+VLOOKUP($R166,Data!$C$4:$X$2000,Data!$O$2-2,FALSE))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IF((MAX($R$4:R165)+1)&gt;Data!$C$1,"",MAX($R$4:R165)+1)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IF(R167="","",VLOOKUP($R167,Data!$C$4:$X$2000,Data!$E$2-2,FALSE))</f>
        <v/>
      </c>
      <c r="C167" t="str">
        <f>IF(R167="","",VLOOKUP($R167,Data!$C$4:$X$2000,Data!$F$2-2,FALSE))</f>
        <v/>
      </c>
      <c r="D167" t="str">
        <f>IF(R167="","",VLOOKUP($R167,Data!$C$4:$X$2000,Data!$G$2-2,FALSE))</f>
        <v/>
      </c>
      <c r="E167" t="str">
        <f>IF(R167="","",VLOOKUP($R167,Data!$C$4:$X$2000,Data!$H$2-2,FALSE))</f>
        <v/>
      </c>
      <c r="F167" t="str">
        <f>IF(R167="","",VLOOKUP($R167,Data!$C$4:$X$2000,Data!$I$2-2,FALSE))</f>
        <v/>
      </c>
      <c r="G167" t="str">
        <f>IF(R167="","",VLOOKUP($R167,Data!$C$4:$X$2000,Data!$J$2-2,FALSE))</f>
        <v/>
      </c>
      <c r="H167" t="str">
        <f>IF(R167="","",VLOOKUP($R167,Data!$C$4:$X$2000,Data!$K$2-2,FALSE))</f>
        <v/>
      </c>
      <c r="I167" t="str">
        <f>IF(R167="","",VLOOKUP($R167,Data!$C$4:$X$2000,Data!$L$2-2,FALSE))</f>
        <v/>
      </c>
      <c r="J167" s="10" t="str">
        <f>IF(R167="","",VLOOKUP($R167,Data!$C$4:$X$2000,Data!$R$2-2,FALSE))</f>
        <v/>
      </c>
      <c r="K167" s="10" t="str">
        <f>IF(R167="","",VLOOKUP($R167,Data!$C$4:$X$2000,Data!$Q$2-2,FALSE)+VLOOKUP($R167,Data!$C$4:$X$2000,Data!$O$2-2,FALSE))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IF((MAX($R$4:R166)+1)&gt;Data!$C$1,"",MAX($R$4:R166)+1)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IF(R168="","",VLOOKUP($R168,Data!$C$4:$X$2000,Data!$E$2-2,FALSE))</f>
        <v/>
      </c>
      <c r="C168" t="str">
        <f>IF(R168="","",VLOOKUP($R168,Data!$C$4:$X$2000,Data!$F$2-2,FALSE))</f>
        <v/>
      </c>
      <c r="D168" t="str">
        <f>IF(R168="","",VLOOKUP($R168,Data!$C$4:$X$2000,Data!$G$2-2,FALSE))</f>
        <v/>
      </c>
      <c r="E168" t="str">
        <f>IF(R168="","",VLOOKUP($R168,Data!$C$4:$X$2000,Data!$H$2-2,FALSE))</f>
        <v/>
      </c>
      <c r="F168" t="str">
        <f>IF(R168="","",VLOOKUP($R168,Data!$C$4:$X$2000,Data!$I$2-2,FALSE))</f>
        <v/>
      </c>
      <c r="G168" t="str">
        <f>IF(R168="","",VLOOKUP($R168,Data!$C$4:$X$2000,Data!$J$2-2,FALSE))</f>
        <v/>
      </c>
      <c r="H168" t="str">
        <f>IF(R168="","",VLOOKUP($R168,Data!$C$4:$X$2000,Data!$K$2-2,FALSE))</f>
        <v/>
      </c>
      <c r="I168" t="str">
        <f>IF(R168="","",VLOOKUP($R168,Data!$C$4:$X$2000,Data!$L$2-2,FALSE))</f>
        <v/>
      </c>
      <c r="J168" s="10" t="str">
        <f>IF(R168="","",VLOOKUP($R168,Data!$C$4:$X$2000,Data!$R$2-2,FALSE))</f>
        <v/>
      </c>
      <c r="K168" s="10" t="str">
        <f>IF(R168="","",VLOOKUP($R168,Data!$C$4:$X$2000,Data!$Q$2-2,FALSE)+VLOOKUP($R168,Data!$C$4:$X$2000,Data!$O$2-2,FALSE))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IF((MAX($R$4:R167)+1)&gt;Data!$C$1,"",MAX($R$4:R167)+1)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IF(R169="","",VLOOKUP($R169,Data!$C$4:$X$2000,Data!$E$2-2,FALSE))</f>
        <v/>
      </c>
      <c r="C169" t="str">
        <f>IF(R169="","",VLOOKUP($R169,Data!$C$4:$X$2000,Data!$F$2-2,FALSE))</f>
        <v/>
      </c>
      <c r="D169" t="str">
        <f>IF(R169="","",VLOOKUP($R169,Data!$C$4:$X$2000,Data!$G$2-2,FALSE))</f>
        <v/>
      </c>
      <c r="E169" t="str">
        <f>IF(R169="","",VLOOKUP($R169,Data!$C$4:$X$2000,Data!$H$2-2,FALSE))</f>
        <v/>
      </c>
      <c r="F169" t="str">
        <f>IF(R169="","",VLOOKUP($R169,Data!$C$4:$X$2000,Data!$I$2-2,FALSE))</f>
        <v/>
      </c>
      <c r="G169" t="str">
        <f>IF(R169="","",VLOOKUP($R169,Data!$C$4:$X$2000,Data!$J$2-2,FALSE))</f>
        <v/>
      </c>
      <c r="H169" t="str">
        <f>IF(R169="","",VLOOKUP($R169,Data!$C$4:$X$2000,Data!$K$2-2,FALSE))</f>
        <v/>
      </c>
      <c r="I169" t="str">
        <f>IF(R169="","",VLOOKUP($R169,Data!$C$4:$X$2000,Data!$L$2-2,FALSE))</f>
        <v/>
      </c>
      <c r="J169" s="10" t="str">
        <f>IF(R169="","",VLOOKUP($R169,Data!$C$4:$X$2000,Data!$R$2-2,FALSE))</f>
        <v/>
      </c>
      <c r="K169" s="10" t="str">
        <f>IF(R169="","",VLOOKUP($R169,Data!$C$4:$X$2000,Data!$Q$2-2,FALSE)+VLOOKUP($R169,Data!$C$4:$X$2000,Data!$O$2-2,FALSE))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IF((MAX($R$4:R168)+1)&gt;Data!$C$1,"",MAX($R$4:R168)+1)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IF(R170="","",VLOOKUP($R170,Data!$C$4:$X$2000,Data!$E$2-2,FALSE))</f>
        <v/>
      </c>
      <c r="C170" t="str">
        <f>IF(R170="","",VLOOKUP($R170,Data!$C$4:$X$2000,Data!$F$2-2,FALSE))</f>
        <v/>
      </c>
      <c r="D170" t="str">
        <f>IF(R170="","",VLOOKUP($R170,Data!$C$4:$X$2000,Data!$G$2-2,FALSE))</f>
        <v/>
      </c>
      <c r="E170" t="str">
        <f>IF(R170="","",VLOOKUP($R170,Data!$C$4:$X$2000,Data!$H$2-2,FALSE))</f>
        <v/>
      </c>
      <c r="F170" t="str">
        <f>IF(R170="","",VLOOKUP($R170,Data!$C$4:$X$2000,Data!$I$2-2,FALSE))</f>
        <v/>
      </c>
      <c r="G170" t="str">
        <f>IF(R170="","",VLOOKUP($R170,Data!$C$4:$X$2000,Data!$J$2-2,FALSE))</f>
        <v/>
      </c>
      <c r="H170" t="str">
        <f>IF(R170="","",VLOOKUP($R170,Data!$C$4:$X$2000,Data!$K$2-2,FALSE))</f>
        <v/>
      </c>
      <c r="I170" t="str">
        <f>IF(R170="","",VLOOKUP($R170,Data!$C$4:$X$2000,Data!$L$2-2,FALSE))</f>
        <v/>
      </c>
      <c r="J170" s="10" t="str">
        <f>IF(R170="","",VLOOKUP($R170,Data!$C$4:$X$2000,Data!$R$2-2,FALSE))</f>
        <v/>
      </c>
      <c r="K170" s="10" t="str">
        <f>IF(R170="","",VLOOKUP($R170,Data!$C$4:$X$2000,Data!$Q$2-2,FALSE)+VLOOKUP($R170,Data!$C$4:$X$2000,Data!$O$2-2,FALSE))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IF((MAX($R$4:R169)+1)&gt;Data!$C$1,"",MAX($R$4:R169)+1)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IF(R171="","",VLOOKUP($R171,Data!$C$4:$X$2000,Data!$E$2-2,FALSE))</f>
        <v/>
      </c>
      <c r="C171" t="str">
        <f>IF(R171="","",VLOOKUP($R171,Data!$C$4:$X$2000,Data!$F$2-2,FALSE))</f>
        <v/>
      </c>
      <c r="D171" t="str">
        <f>IF(R171="","",VLOOKUP($R171,Data!$C$4:$X$2000,Data!$G$2-2,FALSE))</f>
        <v/>
      </c>
      <c r="E171" t="str">
        <f>IF(R171="","",VLOOKUP($R171,Data!$C$4:$X$2000,Data!$H$2-2,FALSE))</f>
        <v/>
      </c>
      <c r="F171" t="str">
        <f>IF(R171="","",VLOOKUP($R171,Data!$C$4:$X$2000,Data!$I$2-2,FALSE))</f>
        <v/>
      </c>
      <c r="G171" t="str">
        <f>IF(R171="","",VLOOKUP($R171,Data!$C$4:$X$2000,Data!$J$2-2,FALSE))</f>
        <v/>
      </c>
      <c r="H171" t="str">
        <f>IF(R171="","",VLOOKUP($R171,Data!$C$4:$X$2000,Data!$K$2-2,FALSE))</f>
        <v/>
      </c>
      <c r="I171" t="str">
        <f>IF(R171="","",VLOOKUP($R171,Data!$C$4:$X$2000,Data!$L$2-2,FALSE))</f>
        <v/>
      </c>
      <c r="J171" s="10" t="str">
        <f>IF(R171="","",VLOOKUP($R171,Data!$C$4:$X$2000,Data!$R$2-2,FALSE))</f>
        <v/>
      </c>
      <c r="K171" s="10" t="str">
        <f>IF(R171="","",VLOOKUP($R171,Data!$C$4:$X$2000,Data!$Q$2-2,FALSE)+VLOOKUP($R171,Data!$C$4:$X$2000,Data!$O$2-2,FALSE))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IF((MAX($R$4:R170)+1)&gt;Data!$C$1,"",MAX($R$4:R170)+1)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IF(R172="","",VLOOKUP($R172,Data!$C$4:$X$2000,Data!$E$2-2,FALSE))</f>
        <v/>
      </c>
      <c r="C172" t="str">
        <f>IF(R172="","",VLOOKUP($R172,Data!$C$4:$X$2000,Data!$F$2-2,FALSE))</f>
        <v/>
      </c>
      <c r="D172" t="str">
        <f>IF(R172="","",VLOOKUP($R172,Data!$C$4:$X$2000,Data!$G$2-2,FALSE))</f>
        <v/>
      </c>
      <c r="E172" t="str">
        <f>IF(R172="","",VLOOKUP($R172,Data!$C$4:$X$2000,Data!$H$2-2,FALSE))</f>
        <v/>
      </c>
      <c r="F172" t="str">
        <f>IF(R172="","",VLOOKUP($R172,Data!$C$4:$X$2000,Data!$I$2-2,FALSE))</f>
        <v/>
      </c>
      <c r="G172" t="str">
        <f>IF(R172="","",VLOOKUP($R172,Data!$C$4:$X$2000,Data!$J$2-2,FALSE))</f>
        <v/>
      </c>
      <c r="H172" t="str">
        <f>IF(R172="","",VLOOKUP($R172,Data!$C$4:$X$2000,Data!$K$2-2,FALSE))</f>
        <v/>
      </c>
      <c r="I172" t="str">
        <f>IF(R172="","",VLOOKUP($R172,Data!$C$4:$X$2000,Data!$L$2-2,FALSE))</f>
        <v/>
      </c>
      <c r="J172" s="10" t="str">
        <f>IF(R172="","",VLOOKUP($R172,Data!$C$4:$X$2000,Data!$R$2-2,FALSE))</f>
        <v/>
      </c>
      <c r="K172" s="10" t="str">
        <f>IF(R172="","",VLOOKUP($R172,Data!$C$4:$X$2000,Data!$Q$2-2,FALSE)+VLOOKUP($R172,Data!$C$4:$X$2000,Data!$O$2-2,FALSE))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IF((MAX($R$4:R171)+1)&gt;Data!$C$1,"",MAX($R$4:R171)+1)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IF(R173="","",VLOOKUP($R173,Data!$C$4:$X$2000,Data!$E$2-2,FALSE))</f>
        <v/>
      </c>
      <c r="C173" t="str">
        <f>IF(R173="","",VLOOKUP($R173,Data!$C$4:$X$2000,Data!$F$2-2,FALSE))</f>
        <v/>
      </c>
      <c r="D173" t="str">
        <f>IF(R173="","",VLOOKUP($R173,Data!$C$4:$X$2000,Data!$G$2-2,FALSE))</f>
        <v/>
      </c>
      <c r="E173" t="str">
        <f>IF(R173="","",VLOOKUP($R173,Data!$C$4:$X$2000,Data!$H$2-2,FALSE))</f>
        <v/>
      </c>
      <c r="F173" t="str">
        <f>IF(R173="","",VLOOKUP($R173,Data!$C$4:$X$2000,Data!$I$2-2,FALSE))</f>
        <v/>
      </c>
      <c r="G173" t="str">
        <f>IF(R173="","",VLOOKUP($R173,Data!$C$4:$X$2000,Data!$J$2-2,FALSE))</f>
        <v/>
      </c>
      <c r="H173" t="str">
        <f>IF(R173="","",VLOOKUP($R173,Data!$C$4:$X$2000,Data!$K$2-2,FALSE))</f>
        <v/>
      </c>
      <c r="I173" t="str">
        <f>IF(R173="","",VLOOKUP($R173,Data!$C$4:$X$2000,Data!$L$2-2,FALSE))</f>
        <v/>
      </c>
      <c r="J173" s="10" t="str">
        <f>IF(R173="","",VLOOKUP($R173,Data!$C$4:$X$2000,Data!$R$2-2,FALSE))</f>
        <v/>
      </c>
      <c r="K173" s="10" t="str">
        <f>IF(R173="","",VLOOKUP($R173,Data!$C$4:$X$2000,Data!$Q$2-2,FALSE)+VLOOKUP($R173,Data!$C$4:$X$2000,Data!$O$2-2,FALSE))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IF((MAX($R$4:R172)+1)&gt;Data!$C$1,"",MAX($R$4:R172)+1)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IF(R174="","",VLOOKUP($R174,Data!$C$4:$X$2000,Data!$E$2-2,FALSE))</f>
        <v/>
      </c>
      <c r="C174" t="str">
        <f>IF(R174="","",VLOOKUP($R174,Data!$C$4:$X$2000,Data!$F$2-2,FALSE))</f>
        <v/>
      </c>
      <c r="D174" t="str">
        <f>IF(R174="","",VLOOKUP($R174,Data!$C$4:$X$2000,Data!$G$2-2,FALSE))</f>
        <v/>
      </c>
      <c r="E174" t="str">
        <f>IF(R174="","",VLOOKUP($R174,Data!$C$4:$X$2000,Data!$H$2-2,FALSE))</f>
        <v/>
      </c>
      <c r="F174" t="str">
        <f>IF(R174="","",VLOOKUP($R174,Data!$C$4:$X$2000,Data!$I$2-2,FALSE))</f>
        <v/>
      </c>
      <c r="G174" t="str">
        <f>IF(R174="","",VLOOKUP($R174,Data!$C$4:$X$2000,Data!$J$2-2,FALSE))</f>
        <v/>
      </c>
      <c r="H174" t="str">
        <f>IF(R174="","",VLOOKUP($R174,Data!$C$4:$X$2000,Data!$K$2-2,FALSE))</f>
        <v/>
      </c>
      <c r="I174" t="str">
        <f>IF(R174="","",VLOOKUP($R174,Data!$C$4:$X$2000,Data!$L$2-2,FALSE))</f>
        <v/>
      </c>
      <c r="J174" s="10" t="str">
        <f>IF(R174="","",VLOOKUP($R174,Data!$C$4:$X$2000,Data!$R$2-2,FALSE))</f>
        <v/>
      </c>
      <c r="K174" s="10" t="str">
        <f>IF(R174="","",VLOOKUP($R174,Data!$C$4:$X$2000,Data!$Q$2-2,FALSE)+VLOOKUP($R174,Data!$C$4:$X$2000,Data!$O$2-2,FALSE))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IF((MAX($R$4:R173)+1)&gt;Data!$C$1,"",MAX($R$4:R173)+1)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IF(R175="","",VLOOKUP($R175,Data!$C$4:$X$2000,Data!$E$2-2,FALSE))</f>
        <v/>
      </c>
      <c r="C175" t="str">
        <f>IF(R175="","",VLOOKUP($R175,Data!$C$4:$X$2000,Data!$F$2-2,FALSE))</f>
        <v/>
      </c>
      <c r="D175" t="str">
        <f>IF(R175="","",VLOOKUP($R175,Data!$C$4:$X$2000,Data!$G$2-2,FALSE))</f>
        <v/>
      </c>
      <c r="E175" t="str">
        <f>IF(R175="","",VLOOKUP($R175,Data!$C$4:$X$2000,Data!$H$2-2,FALSE))</f>
        <v/>
      </c>
      <c r="F175" t="str">
        <f>IF(R175="","",VLOOKUP($R175,Data!$C$4:$X$2000,Data!$I$2-2,FALSE))</f>
        <v/>
      </c>
      <c r="G175" t="str">
        <f>IF(R175="","",VLOOKUP($R175,Data!$C$4:$X$2000,Data!$J$2-2,FALSE))</f>
        <v/>
      </c>
      <c r="H175" t="str">
        <f>IF(R175="","",VLOOKUP($R175,Data!$C$4:$X$2000,Data!$K$2-2,FALSE))</f>
        <v/>
      </c>
      <c r="I175" t="str">
        <f>IF(R175="","",VLOOKUP($R175,Data!$C$4:$X$2000,Data!$L$2-2,FALSE))</f>
        <v/>
      </c>
      <c r="J175" s="10" t="str">
        <f>IF(R175="","",VLOOKUP($R175,Data!$C$4:$X$2000,Data!$R$2-2,FALSE))</f>
        <v/>
      </c>
      <c r="K175" s="10" t="str">
        <f>IF(R175="","",VLOOKUP($R175,Data!$C$4:$X$2000,Data!$Q$2-2,FALSE)+VLOOKUP($R175,Data!$C$4:$X$2000,Data!$O$2-2,FALSE))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IF((MAX($R$4:R174)+1)&gt;Data!$C$1,"",MAX($R$4:R174)+1)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IF(R176="","",VLOOKUP($R176,Data!$C$4:$X$2000,Data!$E$2-2,FALSE))</f>
        <v/>
      </c>
      <c r="C176" t="str">
        <f>IF(R176="","",VLOOKUP($R176,Data!$C$4:$X$2000,Data!$F$2-2,FALSE))</f>
        <v/>
      </c>
      <c r="D176" t="str">
        <f>IF(R176="","",VLOOKUP($R176,Data!$C$4:$X$2000,Data!$G$2-2,FALSE))</f>
        <v/>
      </c>
      <c r="E176" t="str">
        <f>IF(R176="","",VLOOKUP($R176,Data!$C$4:$X$2000,Data!$H$2-2,FALSE))</f>
        <v/>
      </c>
      <c r="F176" t="str">
        <f>IF(R176="","",VLOOKUP($R176,Data!$C$4:$X$2000,Data!$I$2-2,FALSE))</f>
        <v/>
      </c>
      <c r="G176" t="str">
        <f>IF(R176="","",VLOOKUP($R176,Data!$C$4:$X$2000,Data!$J$2-2,FALSE))</f>
        <v/>
      </c>
      <c r="H176" t="str">
        <f>IF(R176="","",VLOOKUP($R176,Data!$C$4:$X$2000,Data!$K$2-2,FALSE))</f>
        <v/>
      </c>
      <c r="I176" t="str">
        <f>IF(R176="","",VLOOKUP($R176,Data!$C$4:$X$2000,Data!$L$2-2,FALSE))</f>
        <v/>
      </c>
      <c r="J176" s="10" t="str">
        <f>IF(R176="","",VLOOKUP($R176,Data!$C$4:$X$2000,Data!$R$2-2,FALSE))</f>
        <v/>
      </c>
      <c r="K176" s="10" t="str">
        <f>IF(R176="","",VLOOKUP($R176,Data!$C$4:$X$2000,Data!$Q$2-2,FALSE)+VLOOKUP($R176,Data!$C$4:$X$2000,Data!$O$2-2,FALSE))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IF((MAX($R$4:R175)+1)&gt;Data!$C$1,"",MAX($R$4:R175)+1)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IF(R177="","",VLOOKUP($R177,Data!$C$4:$X$2000,Data!$E$2-2,FALSE))</f>
        <v/>
      </c>
      <c r="C177" t="str">
        <f>IF(R177="","",VLOOKUP($R177,Data!$C$4:$X$2000,Data!$F$2-2,FALSE))</f>
        <v/>
      </c>
      <c r="D177" t="str">
        <f>IF(R177="","",VLOOKUP($R177,Data!$C$4:$X$2000,Data!$G$2-2,FALSE))</f>
        <v/>
      </c>
      <c r="E177" t="str">
        <f>IF(R177="","",VLOOKUP($R177,Data!$C$4:$X$2000,Data!$H$2-2,FALSE))</f>
        <v/>
      </c>
      <c r="F177" t="str">
        <f>IF(R177="","",VLOOKUP($R177,Data!$C$4:$X$2000,Data!$I$2-2,FALSE))</f>
        <v/>
      </c>
      <c r="G177" t="str">
        <f>IF(R177="","",VLOOKUP($R177,Data!$C$4:$X$2000,Data!$J$2-2,FALSE))</f>
        <v/>
      </c>
      <c r="H177" t="str">
        <f>IF(R177="","",VLOOKUP($R177,Data!$C$4:$X$2000,Data!$K$2-2,FALSE))</f>
        <v/>
      </c>
      <c r="I177" t="str">
        <f>IF(R177="","",VLOOKUP($R177,Data!$C$4:$X$2000,Data!$L$2-2,FALSE))</f>
        <v/>
      </c>
      <c r="J177" s="10" t="str">
        <f>IF(R177="","",VLOOKUP($R177,Data!$C$4:$X$2000,Data!$R$2-2,FALSE))</f>
        <v/>
      </c>
      <c r="K177" s="10" t="str">
        <f>IF(R177="","",VLOOKUP($R177,Data!$C$4:$X$2000,Data!$Q$2-2,FALSE)+VLOOKUP($R177,Data!$C$4:$X$2000,Data!$O$2-2,FALSE))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IF((MAX($R$4:R176)+1)&gt;Data!$C$1,"",MAX($R$4:R176)+1)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IF(R178="","",VLOOKUP($R178,Data!$C$4:$X$2000,Data!$E$2-2,FALSE))</f>
        <v/>
      </c>
      <c r="C178" t="str">
        <f>IF(R178="","",VLOOKUP($R178,Data!$C$4:$X$2000,Data!$F$2-2,FALSE))</f>
        <v/>
      </c>
      <c r="D178" t="str">
        <f>IF(R178="","",VLOOKUP($R178,Data!$C$4:$X$2000,Data!$G$2-2,FALSE))</f>
        <v/>
      </c>
      <c r="E178" t="str">
        <f>IF(R178="","",VLOOKUP($R178,Data!$C$4:$X$2000,Data!$H$2-2,FALSE))</f>
        <v/>
      </c>
      <c r="F178" t="str">
        <f>IF(R178="","",VLOOKUP($R178,Data!$C$4:$X$2000,Data!$I$2-2,FALSE))</f>
        <v/>
      </c>
      <c r="G178" t="str">
        <f>IF(R178="","",VLOOKUP($R178,Data!$C$4:$X$2000,Data!$J$2-2,FALSE))</f>
        <v/>
      </c>
      <c r="H178" t="str">
        <f>IF(R178="","",VLOOKUP($R178,Data!$C$4:$X$2000,Data!$K$2-2,FALSE))</f>
        <v/>
      </c>
      <c r="I178" t="str">
        <f>IF(R178="","",VLOOKUP($R178,Data!$C$4:$X$2000,Data!$L$2-2,FALSE))</f>
        <v/>
      </c>
      <c r="J178" s="10" t="str">
        <f>IF(R178="","",VLOOKUP($R178,Data!$C$4:$X$2000,Data!$R$2-2,FALSE))</f>
        <v/>
      </c>
      <c r="K178" s="10" t="str">
        <f>IF(R178="","",VLOOKUP($R178,Data!$C$4:$X$2000,Data!$Q$2-2,FALSE)+VLOOKUP($R178,Data!$C$4:$X$2000,Data!$O$2-2,FALSE))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IF((MAX($R$4:R177)+1)&gt;Data!$C$1,"",MAX($R$4:R177)+1)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IF(R179="","",VLOOKUP($R179,Data!$C$4:$X$2000,Data!$E$2-2,FALSE))</f>
        <v/>
      </c>
      <c r="C179" t="str">
        <f>IF(R179="","",VLOOKUP($R179,Data!$C$4:$X$2000,Data!$F$2-2,FALSE))</f>
        <v/>
      </c>
      <c r="D179" t="str">
        <f>IF(R179="","",VLOOKUP($R179,Data!$C$4:$X$2000,Data!$G$2-2,FALSE))</f>
        <v/>
      </c>
      <c r="E179" t="str">
        <f>IF(R179="","",VLOOKUP($R179,Data!$C$4:$X$2000,Data!$H$2-2,FALSE))</f>
        <v/>
      </c>
      <c r="F179" t="str">
        <f>IF(R179="","",VLOOKUP($R179,Data!$C$4:$X$2000,Data!$I$2-2,FALSE))</f>
        <v/>
      </c>
      <c r="G179" t="str">
        <f>IF(R179="","",VLOOKUP($R179,Data!$C$4:$X$2000,Data!$J$2-2,FALSE))</f>
        <v/>
      </c>
      <c r="H179" t="str">
        <f>IF(R179="","",VLOOKUP($R179,Data!$C$4:$X$2000,Data!$K$2-2,FALSE))</f>
        <v/>
      </c>
      <c r="I179" t="str">
        <f>IF(R179="","",VLOOKUP($R179,Data!$C$4:$X$2000,Data!$L$2-2,FALSE))</f>
        <v/>
      </c>
      <c r="J179" s="10" t="str">
        <f>IF(R179="","",VLOOKUP($R179,Data!$C$4:$X$2000,Data!$R$2-2,FALSE))</f>
        <v/>
      </c>
      <c r="K179" s="10" t="str">
        <f>IF(R179="","",VLOOKUP($R179,Data!$C$4:$X$2000,Data!$Q$2-2,FALSE)+VLOOKUP($R179,Data!$C$4:$X$2000,Data!$O$2-2,FALSE))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IF((MAX($R$4:R178)+1)&gt;Data!$C$1,"",MAX($R$4:R178)+1)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IF(R180="","",VLOOKUP($R180,Data!$C$4:$X$2000,Data!$E$2-2,FALSE))</f>
        <v/>
      </c>
      <c r="C180" t="str">
        <f>IF(R180="","",VLOOKUP($R180,Data!$C$4:$X$2000,Data!$F$2-2,FALSE))</f>
        <v/>
      </c>
      <c r="D180" t="str">
        <f>IF(R180="","",VLOOKUP($R180,Data!$C$4:$X$2000,Data!$G$2-2,FALSE))</f>
        <v/>
      </c>
      <c r="E180" t="str">
        <f>IF(R180="","",VLOOKUP($R180,Data!$C$4:$X$2000,Data!$H$2-2,FALSE))</f>
        <v/>
      </c>
      <c r="F180" t="str">
        <f>IF(R180="","",VLOOKUP($R180,Data!$C$4:$X$2000,Data!$I$2-2,FALSE))</f>
        <v/>
      </c>
      <c r="G180" t="str">
        <f>IF(R180="","",VLOOKUP($R180,Data!$C$4:$X$2000,Data!$J$2-2,FALSE))</f>
        <v/>
      </c>
      <c r="H180" t="str">
        <f>IF(R180="","",VLOOKUP($R180,Data!$C$4:$X$2000,Data!$K$2-2,FALSE))</f>
        <v/>
      </c>
      <c r="I180" t="str">
        <f>IF(R180="","",VLOOKUP($R180,Data!$C$4:$X$2000,Data!$L$2-2,FALSE))</f>
        <v/>
      </c>
      <c r="J180" s="10" t="str">
        <f>IF(R180="","",VLOOKUP($R180,Data!$C$4:$X$2000,Data!$R$2-2,FALSE))</f>
        <v/>
      </c>
      <c r="K180" s="10" t="str">
        <f>IF(R180="","",VLOOKUP($R180,Data!$C$4:$X$2000,Data!$Q$2-2,FALSE)+VLOOKUP($R180,Data!$C$4:$X$2000,Data!$O$2-2,FALSE))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IF((MAX($R$4:R179)+1)&gt;Data!$C$1,"",MAX($R$4:R179)+1)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IF(R181="","",VLOOKUP($R181,Data!$C$4:$X$2000,Data!$E$2-2,FALSE))</f>
        <v/>
      </c>
      <c r="C181" t="str">
        <f>IF(R181="","",VLOOKUP($R181,Data!$C$4:$X$2000,Data!$F$2-2,FALSE))</f>
        <v/>
      </c>
      <c r="D181" t="str">
        <f>IF(R181="","",VLOOKUP($R181,Data!$C$4:$X$2000,Data!$G$2-2,FALSE))</f>
        <v/>
      </c>
      <c r="E181" t="str">
        <f>IF(R181="","",VLOOKUP($R181,Data!$C$4:$X$2000,Data!$H$2-2,FALSE))</f>
        <v/>
      </c>
      <c r="F181" t="str">
        <f>IF(R181="","",VLOOKUP($R181,Data!$C$4:$X$2000,Data!$I$2-2,FALSE))</f>
        <v/>
      </c>
      <c r="G181" t="str">
        <f>IF(R181="","",VLOOKUP($R181,Data!$C$4:$X$2000,Data!$J$2-2,FALSE))</f>
        <v/>
      </c>
      <c r="H181" t="str">
        <f>IF(R181="","",VLOOKUP($R181,Data!$C$4:$X$2000,Data!$K$2-2,FALSE))</f>
        <v/>
      </c>
      <c r="I181" t="str">
        <f>IF(R181="","",VLOOKUP($R181,Data!$C$4:$X$2000,Data!$L$2-2,FALSE))</f>
        <v/>
      </c>
      <c r="J181" s="10" t="str">
        <f>IF(R181="","",VLOOKUP($R181,Data!$C$4:$X$2000,Data!$R$2-2,FALSE))</f>
        <v/>
      </c>
      <c r="K181" s="10" t="str">
        <f>IF(R181="","",VLOOKUP($R181,Data!$C$4:$X$2000,Data!$Q$2-2,FALSE)+VLOOKUP($R181,Data!$C$4:$X$2000,Data!$O$2-2,FALSE))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IF((MAX($R$4:R180)+1)&gt;Data!$C$1,"",MAX($R$4:R180)+1)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IF(R182="","",VLOOKUP($R182,Data!$C$4:$X$2000,Data!$E$2-2,FALSE))</f>
        <v/>
      </c>
      <c r="C182" t="str">
        <f>IF(R182="","",VLOOKUP($R182,Data!$C$4:$X$2000,Data!$F$2-2,FALSE))</f>
        <v/>
      </c>
      <c r="D182" t="str">
        <f>IF(R182="","",VLOOKUP($R182,Data!$C$4:$X$2000,Data!$G$2-2,FALSE))</f>
        <v/>
      </c>
      <c r="E182" t="str">
        <f>IF(R182="","",VLOOKUP($R182,Data!$C$4:$X$2000,Data!$H$2-2,FALSE))</f>
        <v/>
      </c>
      <c r="F182" t="str">
        <f>IF(R182="","",VLOOKUP($R182,Data!$C$4:$X$2000,Data!$I$2-2,FALSE))</f>
        <v/>
      </c>
      <c r="G182" t="str">
        <f>IF(R182="","",VLOOKUP($R182,Data!$C$4:$X$2000,Data!$J$2-2,FALSE))</f>
        <v/>
      </c>
      <c r="H182" t="str">
        <f>IF(R182="","",VLOOKUP($R182,Data!$C$4:$X$2000,Data!$K$2-2,FALSE))</f>
        <v/>
      </c>
      <c r="I182" t="str">
        <f>IF(R182="","",VLOOKUP($R182,Data!$C$4:$X$2000,Data!$L$2-2,FALSE))</f>
        <v/>
      </c>
      <c r="J182" s="10" t="str">
        <f>IF(R182="","",VLOOKUP($R182,Data!$C$4:$X$2000,Data!$R$2-2,FALSE))</f>
        <v/>
      </c>
      <c r="K182" s="10" t="str">
        <f>IF(R182="","",VLOOKUP($R182,Data!$C$4:$X$2000,Data!$Q$2-2,FALSE)+VLOOKUP($R182,Data!$C$4:$X$2000,Data!$O$2-2,FALSE))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IF((MAX($R$4:R181)+1)&gt;Data!$C$1,"",MAX($R$4:R181)+1)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IF(R183="","",VLOOKUP($R183,Data!$C$4:$X$2000,Data!$E$2-2,FALSE))</f>
        <v/>
      </c>
      <c r="C183" t="str">
        <f>IF(R183="","",VLOOKUP($R183,Data!$C$4:$X$2000,Data!$F$2-2,FALSE))</f>
        <v/>
      </c>
      <c r="D183" t="str">
        <f>IF(R183="","",VLOOKUP($R183,Data!$C$4:$X$2000,Data!$G$2-2,FALSE))</f>
        <v/>
      </c>
      <c r="E183" t="str">
        <f>IF(R183="","",VLOOKUP($R183,Data!$C$4:$X$2000,Data!$H$2-2,FALSE))</f>
        <v/>
      </c>
      <c r="F183" t="str">
        <f>IF(R183="","",VLOOKUP($R183,Data!$C$4:$X$2000,Data!$I$2-2,FALSE))</f>
        <v/>
      </c>
      <c r="G183" t="str">
        <f>IF(R183="","",VLOOKUP($R183,Data!$C$4:$X$2000,Data!$J$2-2,FALSE))</f>
        <v/>
      </c>
      <c r="H183" t="str">
        <f>IF(R183="","",VLOOKUP($R183,Data!$C$4:$X$2000,Data!$K$2-2,FALSE))</f>
        <v/>
      </c>
      <c r="I183" t="str">
        <f>IF(R183="","",VLOOKUP($R183,Data!$C$4:$X$2000,Data!$L$2-2,FALSE))</f>
        <v/>
      </c>
      <c r="J183" s="10" t="str">
        <f>IF(R183="","",VLOOKUP($R183,Data!$C$4:$X$2000,Data!$R$2-2,FALSE))</f>
        <v/>
      </c>
      <c r="K183" s="10" t="str">
        <f>IF(R183="","",VLOOKUP($R183,Data!$C$4:$X$2000,Data!$Q$2-2,FALSE)+VLOOKUP($R183,Data!$C$4:$X$2000,Data!$O$2-2,FALSE))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IF((MAX($R$4:R182)+1)&gt;Data!$C$1,"",MAX($R$4:R182)+1)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IF(R184="","",VLOOKUP($R184,Data!$C$4:$X$2000,Data!$E$2-2,FALSE))</f>
        <v/>
      </c>
      <c r="C184" t="str">
        <f>IF(R184="","",VLOOKUP($R184,Data!$C$4:$X$2000,Data!$F$2-2,FALSE))</f>
        <v/>
      </c>
      <c r="D184" t="str">
        <f>IF(R184="","",VLOOKUP($R184,Data!$C$4:$X$2000,Data!$G$2-2,FALSE))</f>
        <v/>
      </c>
      <c r="E184" t="str">
        <f>IF(R184="","",VLOOKUP($R184,Data!$C$4:$X$2000,Data!$H$2-2,FALSE))</f>
        <v/>
      </c>
      <c r="F184" t="str">
        <f>IF(R184="","",VLOOKUP($R184,Data!$C$4:$X$2000,Data!$I$2-2,FALSE))</f>
        <v/>
      </c>
      <c r="G184" t="str">
        <f>IF(R184="","",VLOOKUP($R184,Data!$C$4:$X$2000,Data!$J$2-2,FALSE))</f>
        <v/>
      </c>
      <c r="H184" t="str">
        <f>IF(R184="","",VLOOKUP($R184,Data!$C$4:$X$2000,Data!$K$2-2,FALSE))</f>
        <v/>
      </c>
      <c r="I184" t="str">
        <f>IF(R184="","",VLOOKUP($R184,Data!$C$4:$X$2000,Data!$L$2-2,FALSE))</f>
        <v/>
      </c>
      <c r="J184" s="10" t="str">
        <f>IF(R184="","",VLOOKUP($R184,Data!$C$4:$X$2000,Data!$R$2-2,FALSE))</f>
        <v/>
      </c>
      <c r="K184" s="10" t="str">
        <f>IF(R184="","",VLOOKUP($R184,Data!$C$4:$X$2000,Data!$Q$2-2,FALSE)+VLOOKUP($R184,Data!$C$4:$X$2000,Data!$O$2-2,FALSE))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IF((MAX($R$4:R183)+1)&gt;Data!$C$1,"",MAX($R$4:R183)+1)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IF(R185="","",VLOOKUP($R185,Data!$C$4:$X$2000,Data!$E$2-2,FALSE))</f>
        <v/>
      </c>
      <c r="C185" t="str">
        <f>IF(R185="","",VLOOKUP($R185,Data!$C$4:$X$2000,Data!$F$2-2,FALSE))</f>
        <v/>
      </c>
      <c r="D185" t="str">
        <f>IF(R185="","",VLOOKUP($R185,Data!$C$4:$X$2000,Data!$G$2-2,FALSE))</f>
        <v/>
      </c>
      <c r="E185" t="str">
        <f>IF(R185="","",VLOOKUP($R185,Data!$C$4:$X$2000,Data!$H$2-2,FALSE))</f>
        <v/>
      </c>
      <c r="F185" t="str">
        <f>IF(R185="","",VLOOKUP($R185,Data!$C$4:$X$2000,Data!$I$2-2,FALSE))</f>
        <v/>
      </c>
      <c r="G185" t="str">
        <f>IF(R185="","",VLOOKUP($R185,Data!$C$4:$X$2000,Data!$J$2-2,FALSE))</f>
        <v/>
      </c>
      <c r="H185" t="str">
        <f>IF(R185="","",VLOOKUP($R185,Data!$C$4:$X$2000,Data!$K$2-2,FALSE))</f>
        <v/>
      </c>
      <c r="I185" t="str">
        <f>IF(R185="","",VLOOKUP($R185,Data!$C$4:$X$2000,Data!$L$2-2,FALSE))</f>
        <v/>
      </c>
      <c r="J185" s="10" t="str">
        <f>IF(R185="","",VLOOKUP($R185,Data!$C$4:$X$2000,Data!$R$2-2,FALSE))</f>
        <v/>
      </c>
      <c r="K185" s="10" t="str">
        <f>IF(R185="","",VLOOKUP($R185,Data!$C$4:$X$2000,Data!$Q$2-2,FALSE)+VLOOKUP($R185,Data!$C$4:$X$2000,Data!$O$2-2,FALSE))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IF((MAX($R$4:R184)+1)&gt;Data!$C$1,"",MAX($R$4:R184)+1)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IF(R186="","",VLOOKUP($R186,Data!$C$4:$X$2000,Data!$E$2-2,FALSE))</f>
        <v/>
      </c>
      <c r="C186" t="str">
        <f>IF(R186="","",VLOOKUP($R186,Data!$C$4:$X$2000,Data!$F$2-2,FALSE))</f>
        <v/>
      </c>
      <c r="D186" t="str">
        <f>IF(R186="","",VLOOKUP($R186,Data!$C$4:$X$2000,Data!$G$2-2,FALSE))</f>
        <v/>
      </c>
      <c r="E186" t="str">
        <f>IF(R186="","",VLOOKUP($R186,Data!$C$4:$X$2000,Data!$H$2-2,FALSE))</f>
        <v/>
      </c>
      <c r="F186" t="str">
        <f>IF(R186="","",VLOOKUP($R186,Data!$C$4:$X$2000,Data!$I$2-2,FALSE))</f>
        <v/>
      </c>
      <c r="G186" t="str">
        <f>IF(R186="","",VLOOKUP($R186,Data!$C$4:$X$2000,Data!$J$2-2,FALSE))</f>
        <v/>
      </c>
      <c r="H186" t="str">
        <f>IF(R186="","",VLOOKUP($R186,Data!$C$4:$X$2000,Data!$K$2-2,FALSE))</f>
        <v/>
      </c>
      <c r="I186" t="str">
        <f>IF(R186="","",VLOOKUP($R186,Data!$C$4:$X$2000,Data!$L$2-2,FALSE))</f>
        <v/>
      </c>
      <c r="J186" s="10" t="str">
        <f>IF(R186="","",VLOOKUP($R186,Data!$C$4:$X$2000,Data!$R$2-2,FALSE))</f>
        <v/>
      </c>
      <c r="K186" s="10" t="str">
        <f>IF(R186="","",VLOOKUP($R186,Data!$C$4:$X$2000,Data!$Q$2-2,FALSE)+VLOOKUP($R186,Data!$C$4:$X$2000,Data!$O$2-2,FALSE))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IF((MAX($R$4:R185)+1)&gt;Data!$C$1,"",MAX($R$4:R185)+1)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IF(R187="","",VLOOKUP($R187,Data!$C$4:$X$2000,Data!$E$2-2,FALSE))</f>
        <v/>
      </c>
      <c r="C187" t="str">
        <f>IF(R187="","",VLOOKUP($R187,Data!$C$4:$X$2000,Data!$F$2-2,FALSE))</f>
        <v/>
      </c>
      <c r="D187" t="str">
        <f>IF(R187="","",VLOOKUP($R187,Data!$C$4:$X$2000,Data!$G$2-2,FALSE))</f>
        <v/>
      </c>
      <c r="E187" t="str">
        <f>IF(R187="","",VLOOKUP($R187,Data!$C$4:$X$2000,Data!$H$2-2,FALSE))</f>
        <v/>
      </c>
      <c r="F187" t="str">
        <f>IF(R187="","",VLOOKUP($R187,Data!$C$4:$X$2000,Data!$I$2-2,FALSE))</f>
        <v/>
      </c>
      <c r="G187" t="str">
        <f>IF(R187="","",VLOOKUP($R187,Data!$C$4:$X$2000,Data!$J$2-2,FALSE))</f>
        <v/>
      </c>
      <c r="H187" t="str">
        <f>IF(R187="","",VLOOKUP($R187,Data!$C$4:$X$2000,Data!$K$2-2,FALSE))</f>
        <v/>
      </c>
      <c r="I187" t="str">
        <f>IF(R187="","",VLOOKUP($R187,Data!$C$4:$X$2000,Data!$L$2-2,FALSE))</f>
        <v/>
      </c>
      <c r="J187" s="10" t="str">
        <f>IF(R187="","",VLOOKUP($R187,Data!$C$4:$X$2000,Data!$R$2-2,FALSE))</f>
        <v/>
      </c>
      <c r="K187" s="10" t="str">
        <f>IF(R187="","",VLOOKUP($R187,Data!$C$4:$X$2000,Data!$Q$2-2,FALSE)+VLOOKUP($R187,Data!$C$4:$X$2000,Data!$O$2-2,FALSE))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IF((MAX($R$4:R186)+1)&gt;Data!$C$1,"",MAX($R$4:R186)+1)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IF(R188="","",VLOOKUP($R188,Data!$C$4:$X$2000,Data!$E$2-2,FALSE))</f>
        <v/>
      </c>
      <c r="C188" t="str">
        <f>IF(R188="","",VLOOKUP($R188,Data!$C$4:$X$2000,Data!$F$2-2,FALSE))</f>
        <v/>
      </c>
      <c r="D188" t="str">
        <f>IF(R188="","",VLOOKUP($R188,Data!$C$4:$X$2000,Data!$G$2-2,FALSE))</f>
        <v/>
      </c>
      <c r="E188" t="str">
        <f>IF(R188="","",VLOOKUP($R188,Data!$C$4:$X$2000,Data!$H$2-2,FALSE))</f>
        <v/>
      </c>
      <c r="F188" t="str">
        <f>IF(R188="","",VLOOKUP($R188,Data!$C$4:$X$2000,Data!$I$2-2,FALSE))</f>
        <v/>
      </c>
      <c r="G188" t="str">
        <f>IF(R188="","",VLOOKUP($R188,Data!$C$4:$X$2000,Data!$J$2-2,FALSE))</f>
        <v/>
      </c>
      <c r="H188" t="str">
        <f>IF(R188="","",VLOOKUP($R188,Data!$C$4:$X$2000,Data!$K$2-2,FALSE))</f>
        <v/>
      </c>
      <c r="I188" t="str">
        <f>IF(R188="","",VLOOKUP($R188,Data!$C$4:$X$2000,Data!$L$2-2,FALSE))</f>
        <v/>
      </c>
      <c r="J188" s="10" t="str">
        <f>IF(R188="","",VLOOKUP($R188,Data!$C$4:$X$2000,Data!$R$2-2,FALSE))</f>
        <v/>
      </c>
      <c r="K188" s="10" t="str">
        <f>IF(R188="","",VLOOKUP($R188,Data!$C$4:$X$2000,Data!$Q$2-2,FALSE)+VLOOKUP($R188,Data!$C$4:$X$2000,Data!$O$2-2,FALSE))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IF((MAX($R$4:R187)+1)&gt;Data!$C$1,"",MAX($R$4:R187)+1)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IF(R189="","",VLOOKUP($R189,Data!$C$4:$X$2000,Data!$E$2-2,FALSE))</f>
        <v/>
      </c>
      <c r="C189" t="str">
        <f>IF(R189="","",VLOOKUP($R189,Data!$C$4:$X$2000,Data!$F$2-2,FALSE))</f>
        <v/>
      </c>
      <c r="D189" t="str">
        <f>IF(R189="","",VLOOKUP($R189,Data!$C$4:$X$2000,Data!$G$2-2,FALSE))</f>
        <v/>
      </c>
      <c r="E189" t="str">
        <f>IF(R189="","",VLOOKUP($R189,Data!$C$4:$X$2000,Data!$H$2-2,FALSE))</f>
        <v/>
      </c>
      <c r="F189" t="str">
        <f>IF(R189="","",VLOOKUP($R189,Data!$C$4:$X$2000,Data!$I$2-2,FALSE))</f>
        <v/>
      </c>
      <c r="G189" t="str">
        <f>IF(R189="","",VLOOKUP($R189,Data!$C$4:$X$2000,Data!$J$2-2,FALSE))</f>
        <v/>
      </c>
      <c r="H189" t="str">
        <f>IF(R189="","",VLOOKUP($R189,Data!$C$4:$X$2000,Data!$K$2-2,FALSE))</f>
        <v/>
      </c>
      <c r="I189" t="str">
        <f>IF(R189="","",VLOOKUP($R189,Data!$C$4:$X$2000,Data!$L$2-2,FALSE))</f>
        <v/>
      </c>
      <c r="J189" s="10" t="str">
        <f>IF(R189="","",VLOOKUP($R189,Data!$C$4:$X$2000,Data!$R$2-2,FALSE))</f>
        <v/>
      </c>
      <c r="K189" s="10" t="str">
        <f>IF(R189="","",VLOOKUP($R189,Data!$C$4:$X$2000,Data!$Q$2-2,FALSE)+VLOOKUP($R189,Data!$C$4:$X$2000,Data!$O$2-2,FALSE))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IF((MAX($R$4:R188)+1)&gt;Data!$C$1,"",MAX($R$4:R188)+1)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IF(R190="","",VLOOKUP($R190,Data!$C$4:$X$2000,Data!$E$2-2,FALSE))</f>
        <v/>
      </c>
      <c r="C190" t="str">
        <f>IF(R190="","",VLOOKUP($R190,Data!$C$4:$X$2000,Data!$F$2-2,FALSE))</f>
        <v/>
      </c>
      <c r="D190" t="str">
        <f>IF(R190="","",VLOOKUP($R190,Data!$C$4:$X$2000,Data!$G$2-2,FALSE))</f>
        <v/>
      </c>
      <c r="E190" t="str">
        <f>IF(R190="","",VLOOKUP($R190,Data!$C$4:$X$2000,Data!$H$2-2,FALSE))</f>
        <v/>
      </c>
      <c r="F190" t="str">
        <f>IF(R190="","",VLOOKUP($R190,Data!$C$4:$X$2000,Data!$I$2-2,FALSE))</f>
        <v/>
      </c>
      <c r="G190" t="str">
        <f>IF(R190="","",VLOOKUP($R190,Data!$C$4:$X$2000,Data!$J$2-2,FALSE))</f>
        <v/>
      </c>
      <c r="H190" t="str">
        <f>IF(R190="","",VLOOKUP($R190,Data!$C$4:$X$2000,Data!$K$2-2,FALSE))</f>
        <v/>
      </c>
      <c r="I190" t="str">
        <f>IF(R190="","",VLOOKUP($R190,Data!$C$4:$X$2000,Data!$L$2-2,FALSE))</f>
        <v/>
      </c>
      <c r="J190" s="10" t="str">
        <f>IF(R190="","",VLOOKUP($R190,Data!$C$4:$X$2000,Data!$R$2-2,FALSE))</f>
        <v/>
      </c>
      <c r="K190" s="10" t="str">
        <f>IF(R190="","",VLOOKUP($R190,Data!$C$4:$X$2000,Data!$Q$2-2,FALSE)+VLOOKUP($R190,Data!$C$4:$X$2000,Data!$O$2-2,FALSE))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IF((MAX($R$4:R189)+1)&gt;Data!$C$1,"",MAX($R$4:R189)+1)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IF(R191="","",VLOOKUP($R191,Data!$C$4:$X$2000,Data!$E$2-2,FALSE))</f>
        <v/>
      </c>
      <c r="C191" t="str">
        <f>IF(R191="","",VLOOKUP($R191,Data!$C$4:$X$2000,Data!$F$2-2,FALSE))</f>
        <v/>
      </c>
      <c r="D191" t="str">
        <f>IF(R191="","",VLOOKUP($R191,Data!$C$4:$X$2000,Data!$G$2-2,FALSE))</f>
        <v/>
      </c>
      <c r="E191" t="str">
        <f>IF(R191="","",VLOOKUP($R191,Data!$C$4:$X$2000,Data!$H$2-2,FALSE))</f>
        <v/>
      </c>
      <c r="F191" t="str">
        <f>IF(R191="","",VLOOKUP($R191,Data!$C$4:$X$2000,Data!$I$2-2,FALSE))</f>
        <v/>
      </c>
      <c r="G191" t="str">
        <f>IF(R191="","",VLOOKUP($R191,Data!$C$4:$X$2000,Data!$J$2-2,FALSE))</f>
        <v/>
      </c>
      <c r="H191" t="str">
        <f>IF(R191="","",VLOOKUP($R191,Data!$C$4:$X$2000,Data!$K$2-2,FALSE))</f>
        <v/>
      </c>
      <c r="I191" t="str">
        <f>IF(R191="","",VLOOKUP($R191,Data!$C$4:$X$2000,Data!$L$2-2,FALSE))</f>
        <v/>
      </c>
      <c r="J191" s="10" t="str">
        <f>IF(R191="","",VLOOKUP($R191,Data!$C$4:$X$2000,Data!$R$2-2,FALSE))</f>
        <v/>
      </c>
      <c r="K191" s="10" t="str">
        <f>IF(R191="","",VLOOKUP($R191,Data!$C$4:$X$2000,Data!$Q$2-2,FALSE)+VLOOKUP($R191,Data!$C$4:$X$2000,Data!$O$2-2,FALSE))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IF((MAX($R$4:R190)+1)&gt;Data!$C$1,"",MAX($R$4:R190)+1)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IF(R192="","",VLOOKUP($R192,Data!$C$4:$X$2000,Data!$E$2-2,FALSE))</f>
        <v/>
      </c>
      <c r="C192" t="str">
        <f>IF(R192="","",VLOOKUP($R192,Data!$C$4:$X$2000,Data!$F$2-2,FALSE))</f>
        <v/>
      </c>
      <c r="D192" t="str">
        <f>IF(R192="","",VLOOKUP($R192,Data!$C$4:$X$2000,Data!$G$2-2,FALSE))</f>
        <v/>
      </c>
      <c r="E192" t="str">
        <f>IF(R192="","",VLOOKUP($R192,Data!$C$4:$X$2000,Data!$H$2-2,FALSE))</f>
        <v/>
      </c>
      <c r="F192" t="str">
        <f>IF(R192="","",VLOOKUP($R192,Data!$C$4:$X$2000,Data!$I$2-2,FALSE))</f>
        <v/>
      </c>
      <c r="G192" t="str">
        <f>IF(R192="","",VLOOKUP($R192,Data!$C$4:$X$2000,Data!$J$2-2,FALSE))</f>
        <v/>
      </c>
      <c r="H192" t="str">
        <f>IF(R192="","",VLOOKUP($R192,Data!$C$4:$X$2000,Data!$K$2-2,FALSE))</f>
        <v/>
      </c>
      <c r="I192" t="str">
        <f>IF(R192="","",VLOOKUP($R192,Data!$C$4:$X$2000,Data!$L$2-2,FALSE))</f>
        <v/>
      </c>
      <c r="J192" s="10" t="str">
        <f>IF(R192="","",VLOOKUP($R192,Data!$C$4:$X$2000,Data!$R$2-2,FALSE))</f>
        <v/>
      </c>
      <c r="K192" s="10" t="str">
        <f>IF(R192="","",VLOOKUP($R192,Data!$C$4:$X$2000,Data!$Q$2-2,FALSE)+VLOOKUP($R192,Data!$C$4:$X$2000,Data!$O$2-2,FALSE))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IF((MAX($R$4:R191)+1)&gt;Data!$C$1,"",MAX($R$4:R191)+1)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IF(R193="","",VLOOKUP($R193,Data!$C$4:$X$2000,Data!$E$2-2,FALSE))</f>
        <v/>
      </c>
      <c r="C193" t="str">
        <f>IF(R193="","",VLOOKUP($R193,Data!$C$4:$X$2000,Data!$F$2-2,FALSE))</f>
        <v/>
      </c>
      <c r="D193" t="str">
        <f>IF(R193="","",VLOOKUP($R193,Data!$C$4:$X$2000,Data!$G$2-2,FALSE))</f>
        <v/>
      </c>
      <c r="E193" t="str">
        <f>IF(R193="","",VLOOKUP($R193,Data!$C$4:$X$2000,Data!$H$2-2,FALSE))</f>
        <v/>
      </c>
      <c r="F193" t="str">
        <f>IF(R193="","",VLOOKUP($R193,Data!$C$4:$X$2000,Data!$I$2-2,FALSE))</f>
        <v/>
      </c>
      <c r="G193" t="str">
        <f>IF(R193="","",VLOOKUP($R193,Data!$C$4:$X$2000,Data!$J$2-2,FALSE))</f>
        <v/>
      </c>
      <c r="H193" t="str">
        <f>IF(R193="","",VLOOKUP($R193,Data!$C$4:$X$2000,Data!$K$2-2,FALSE))</f>
        <v/>
      </c>
      <c r="I193" t="str">
        <f>IF(R193="","",VLOOKUP($R193,Data!$C$4:$X$2000,Data!$L$2-2,FALSE))</f>
        <v/>
      </c>
      <c r="J193" s="10" t="str">
        <f>IF(R193="","",VLOOKUP($R193,Data!$C$4:$X$2000,Data!$R$2-2,FALSE))</f>
        <v/>
      </c>
      <c r="K193" s="10" t="str">
        <f>IF(R193="","",VLOOKUP($R193,Data!$C$4:$X$2000,Data!$Q$2-2,FALSE)+VLOOKUP($R193,Data!$C$4:$X$2000,Data!$O$2-2,FALSE))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IF((MAX($R$4:R192)+1)&gt;Data!$C$1,"",MAX($R$4:R192)+1)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IF(R194="","",VLOOKUP($R194,Data!$C$4:$X$2000,Data!$E$2-2,FALSE))</f>
        <v/>
      </c>
      <c r="C194" t="str">
        <f>IF(R194="","",VLOOKUP($R194,Data!$C$4:$X$2000,Data!$F$2-2,FALSE))</f>
        <v/>
      </c>
      <c r="D194" t="str">
        <f>IF(R194="","",VLOOKUP($R194,Data!$C$4:$X$2000,Data!$G$2-2,FALSE))</f>
        <v/>
      </c>
      <c r="E194" t="str">
        <f>IF(R194="","",VLOOKUP($R194,Data!$C$4:$X$2000,Data!$H$2-2,FALSE))</f>
        <v/>
      </c>
      <c r="F194" t="str">
        <f>IF(R194="","",VLOOKUP($R194,Data!$C$4:$X$2000,Data!$I$2-2,FALSE))</f>
        <v/>
      </c>
      <c r="G194" t="str">
        <f>IF(R194="","",VLOOKUP($R194,Data!$C$4:$X$2000,Data!$J$2-2,FALSE))</f>
        <v/>
      </c>
      <c r="H194" t="str">
        <f>IF(R194="","",VLOOKUP($R194,Data!$C$4:$X$2000,Data!$K$2-2,FALSE))</f>
        <v/>
      </c>
      <c r="I194" t="str">
        <f>IF(R194="","",VLOOKUP($R194,Data!$C$4:$X$2000,Data!$L$2-2,FALSE))</f>
        <v/>
      </c>
      <c r="J194" s="10" t="str">
        <f>IF(R194="","",VLOOKUP($R194,Data!$C$4:$X$2000,Data!$R$2-2,FALSE))</f>
        <v/>
      </c>
      <c r="K194" s="10" t="str">
        <f>IF(R194="","",VLOOKUP($R194,Data!$C$4:$X$2000,Data!$Q$2-2,FALSE)+VLOOKUP($R194,Data!$C$4:$X$2000,Data!$O$2-2,FALSE))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IF((MAX($R$4:R193)+1)&gt;Data!$C$1,"",MAX($R$4:R193)+1)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IF(R195="","",VLOOKUP($R195,Data!$C$4:$X$2000,Data!$E$2-2,FALSE))</f>
        <v/>
      </c>
      <c r="C195" t="str">
        <f>IF(R195="","",VLOOKUP($R195,Data!$C$4:$X$2000,Data!$F$2-2,FALSE))</f>
        <v/>
      </c>
      <c r="D195" t="str">
        <f>IF(R195="","",VLOOKUP($R195,Data!$C$4:$X$2000,Data!$G$2-2,FALSE))</f>
        <v/>
      </c>
      <c r="E195" t="str">
        <f>IF(R195="","",VLOOKUP($R195,Data!$C$4:$X$2000,Data!$H$2-2,FALSE))</f>
        <v/>
      </c>
      <c r="F195" t="str">
        <f>IF(R195="","",VLOOKUP($R195,Data!$C$4:$X$2000,Data!$I$2-2,FALSE))</f>
        <v/>
      </c>
      <c r="G195" t="str">
        <f>IF(R195="","",VLOOKUP($R195,Data!$C$4:$X$2000,Data!$J$2-2,FALSE))</f>
        <v/>
      </c>
      <c r="H195" t="str">
        <f>IF(R195="","",VLOOKUP($R195,Data!$C$4:$X$2000,Data!$K$2-2,FALSE))</f>
        <v/>
      </c>
      <c r="I195" t="str">
        <f>IF(R195="","",VLOOKUP($R195,Data!$C$4:$X$2000,Data!$L$2-2,FALSE))</f>
        <v/>
      </c>
      <c r="J195" s="10" t="str">
        <f>IF(R195="","",VLOOKUP($R195,Data!$C$4:$X$2000,Data!$R$2-2,FALSE))</f>
        <v/>
      </c>
      <c r="K195" s="10" t="str">
        <f>IF(R195="","",VLOOKUP($R195,Data!$C$4:$X$2000,Data!$Q$2-2,FALSE)+VLOOKUP($R195,Data!$C$4:$X$2000,Data!$O$2-2,FALSE))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IF((MAX($R$4:R194)+1)&gt;Data!$C$1,"",MAX($R$4:R194)+1)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IF(R196="","",VLOOKUP($R196,Data!$C$4:$X$2000,Data!$E$2-2,FALSE))</f>
        <v/>
      </c>
      <c r="C196" t="str">
        <f>IF(R196="","",VLOOKUP($R196,Data!$C$4:$X$2000,Data!$F$2-2,FALSE))</f>
        <v/>
      </c>
      <c r="D196" t="str">
        <f>IF(R196="","",VLOOKUP($R196,Data!$C$4:$X$2000,Data!$G$2-2,FALSE))</f>
        <v/>
      </c>
      <c r="E196" t="str">
        <f>IF(R196="","",VLOOKUP($R196,Data!$C$4:$X$2000,Data!$H$2-2,FALSE))</f>
        <v/>
      </c>
      <c r="F196" t="str">
        <f>IF(R196="","",VLOOKUP($R196,Data!$C$4:$X$2000,Data!$I$2-2,FALSE))</f>
        <v/>
      </c>
      <c r="G196" t="str">
        <f>IF(R196="","",VLOOKUP($R196,Data!$C$4:$X$2000,Data!$J$2-2,FALSE))</f>
        <v/>
      </c>
      <c r="H196" t="str">
        <f>IF(R196="","",VLOOKUP($R196,Data!$C$4:$X$2000,Data!$K$2-2,FALSE))</f>
        <v/>
      </c>
      <c r="I196" t="str">
        <f>IF(R196="","",VLOOKUP($R196,Data!$C$4:$X$2000,Data!$L$2-2,FALSE))</f>
        <v/>
      </c>
      <c r="J196" s="10" t="str">
        <f>IF(R196="","",VLOOKUP($R196,Data!$C$4:$X$2000,Data!$R$2-2,FALSE))</f>
        <v/>
      </c>
      <c r="K196" s="10" t="str">
        <f>IF(R196="","",VLOOKUP($R196,Data!$C$4:$X$2000,Data!$Q$2-2,FALSE)+VLOOKUP($R196,Data!$C$4:$X$2000,Data!$O$2-2,FALSE))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IF((MAX($R$4:R195)+1)&gt;Data!$C$1,"",MAX($R$4:R195)+1)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IF(R197="","",VLOOKUP($R197,Data!$C$4:$X$2000,Data!$E$2-2,FALSE))</f>
        <v/>
      </c>
      <c r="C197" t="str">
        <f>IF(R197="","",VLOOKUP($R197,Data!$C$4:$X$2000,Data!$F$2-2,FALSE))</f>
        <v/>
      </c>
      <c r="D197" t="str">
        <f>IF(R197="","",VLOOKUP($R197,Data!$C$4:$X$2000,Data!$G$2-2,FALSE))</f>
        <v/>
      </c>
      <c r="E197" t="str">
        <f>IF(R197="","",VLOOKUP($R197,Data!$C$4:$X$2000,Data!$H$2-2,FALSE))</f>
        <v/>
      </c>
      <c r="F197" t="str">
        <f>IF(R197="","",VLOOKUP($R197,Data!$C$4:$X$2000,Data!$I$2-2,FALSE))</f>
        <v/>
      </c>
      <c r="G197" t="str">
        <f>IF(R197="","",VLOOKUP($R197,Data!$C$4:$X$2000,Data!$J$2-2,FALSE))</f>
        <v/>
      </c>
      <c r="H197" t="str">
        <f>IF(R197="","",VLOOKUP($R197,Data!$C$4:$X$2000,Data!$K$2-2,FALSE))</f>
        <v/>
      </c>
      <c r="I197" t="str">
        <f>IF(R197="","",VLOOKUP($R197,Data!$C$4:$X$2000,Data!$L$2-2,FALSE))</f>
        <v/>
      </c>
      <c r="J197" s="10" t="str">
        <f>IF(R197="","",VLOOKUP($R197,Data!$C$4:$X$2000,Data!$R$2-2,FALSE))</f>
        <v/>
      </c>
      <c r="K197" s="10" t="str">
        <f>IF(R197="","",VLOOKUP($R197,Data!$C$4:$X$2000,Data!$Q$2-2,FALSE)+VLOOKUP($R197,Data!$C$4:$X$2000,Data!$O$2-2,FALSE))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IF((MAX($R$4:R196)+1)&gt;Data!$C$1,"",MAX($R$4:R196)+1)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IF(R198="","",VLOOKUP($R198,Data!$C$4:$X$2000,Data!$E$2-2,FALSE))</f>
        <v/>
      </c>
      <c r="C198" t="str">
        <f>IF(R198="","",VLOOKUP($R198,Data!$C$4:$X$2000,Data!$F$2-2,FALSE))</f>
        <v/>
      </c>
      <c r="D198" t="str">
        <f>IF(R198="","",VLOOKUP($R198,Data!$C$4:$X$2000,Data!$G$2-2,FALSE))</f>
        <v/>
      </c>
      <c r="E198" t="str">
        <f>IF(R198="","",VLOOKUP($R198,Data!$C$4:$X$2000,Data!$H$2-2,FALSE))</f>
        <v/>
      </c>
      <c r="F198" t="str">
        <f>IF(R198="","",VLOOKUP($R198,Data!$C$4:$X$2000,Data!$I$2-2,FALSE))</f>
        <v/>
      </c>
      <c r="G198" t="str">
        <f>IF(R198="","",VLOOKUP($R198,Data!$C$4:$X$2000,Data!$J$2-2,FALSE))</f>
        <v/>
      </c>
      <c r="H198" t="str">
        <f>IF(R198="","",VLOOKUP($R198,Data!$C$4:$X$2000,Data!$K$2-2,FALSE))</f>
        <v/>
      </c>
      <c r="I198" t="str">
        <f>IF(R198="","",VLOOKUP($R198,Data!$C$4:$X$2000,Data!$L$2-2,FALSE))</f>
        <v/>
      </c>
      <c r="J198" s="10" t="str">
        <f>IF(R198="","",VLOOKUP($R198,Data!$C$4:$X$2000,Data!$R$2-2,FALSE))</f>
        <v/>
      </c>
      <c r="K198" s="10" t="str">
        <f>IF(R198="","",VLOOKUP($R198,Data!$C$4:$X$2000,Data!$Q$2-2,FALSE)+VLOOKUP($R198,Data!$C$4:$X$2000,Data!$O$2-2,FALSE))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IF((MAX($R$4:R197)+1)&gt;Data!$C$1,"",MAX($R$4:R197)+1)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IF(R199="","",VLOOKUP($R199,Data!$C$4:$X$2000,Data!$E$2-2,FALSE))</f>
        <v/>
      </c>
      <c r="C199" t="str">
        <f>IF(R199="","",VLOOKUP($R199,Data!$C$4:$X$2000,Data!$F$2-2,FALSE))</f>
        <v/>
      </c>
      <c r="D199" t="str">
        <f>IF(R199="","",VLOOKUP($R199,Data!$C$4:$X$2000,Data!$G$2-2,FALSE))</f>
        <v/>
      </c>
      <c r="E199" t="str">
        <f>IF(R199="","",VLOOKUP($R199,Data!$C$4:$X$2000,Data!$H$2-2,FALSE))</f>
        <v/>
      </c>
      <c r="F199" t="str">
        <f>IF(R199="","",VLOOKUP($R199,Data!$C$4:$X$2000,Data!$I$2-2,FALSE))</f>
        <v/>
      </c>
      <c r="G199" t="str">
        <f>IF(R199="","",VLOOKUP($R199,Data!$C$4:$X$2000,Data!$J$2-2,FALSE))</f>
        <v/>
      </c>
      <c r="H199" t="str">
        <f>IF(R199="","",VLOOKUP($R199,Data!$C$4:$X$2000,Data!$K$2-2,FALSE))</f>
        <v/>
      </c>
      <c r="I199" t="str">
        <f>IF(R199="","",VLOOKUP($R199,Data!$C$4:$X$2000,Data!$L$2-2,FALSE))</f>
        <v/>
      </c>
      <c r="J199" s="10" t="str">
        <f>IF(R199="","",VLOOKUP($R199,Data!$C$4:$X$2000,Data!$R$2-2,FALSE))</f>
        <v/>
      </c>
      <c r="K199" s="10" t="str">
        <f>IF(R199="","",VLOOKUP($R199,Data!$C$4:$X$2000,Data!$Q$2-2,FALSE)+VLOOKUP($R199,Data!$C$4:$X$2000,Data!$O$2-2,FALSE))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IF((MAX($R$4:R198)+1)&gt;Data!$C$1,"",MAX($R$4:R198)+1)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IF(R200="","",VLOOKUP($R200,Data!$C$4:$X$2000,Data!$E$2-2,FALSE))</f>
        <v/>
      </c>
      <c r="C200" t="str">
        <f>IF(R200="","",VLOOKUP($R200,Data!$C$4:$X$2000,Data!$F$2-2,FALSE))</f>
        <v/>
      </c>
      <c r="D200" t="str">
        <f>IF(R200="","",VLOOKUP($R200,Data!$C$4:$X$2000,Data!$G$2-2,FALSE))</f>
        <v/>
      </c>
      <c r="E200" t="str">
        <f>IF(R200="","",VLOOKUP($R200,Data!$C$4:$X$2000,Data!$H$2-2,FALSE))</f>
        <v/>
      </c>
      <c r="F200" t="str">
        <f>IF(R200="","",VLOOKUP($R200,Data!$C$4:$X$2000,Data!$I$2-2,FALSE))</f>
        <v/>
      </c>
      <c r="G200" t="str">
        <f>IF(R200="","",VLOOKUP($R200,Data!$C$4:$X$2000,Data!$J$2-2,FALSE))</f>
        <v/>
      </c>
      <c r="H200" t="str">
        <f>IF(R200="","",VLOOKUP($R200,Data!$C$4:$X$2000,Data!$K$2-2,FALSE))</f>
        <v/>
      </c>
      <c r="I200" t="str">
        <f>IF(R200="","",VLOOKUP($R200,Data!$C$4:$X$2000,Data!$L$2-2,FALSE))</f>
        <v/>
      </c>
      <c r="J200" s="10" t="str">
        <f>IF(R200="","",VLOOKUP($R200,Data!$C$4:$X$2000,Data!$R$2-2,FALSE))</f>
        <v/>
      </c>
      <c r="K200" s="10" t="str">
        <f>IF(R200="","",VLOOKUP($R200,Data!$C$4:$X$2000,Data!$Q$2-2,FALSE)+VLOOKUP($R200,Data!$C$4:$X$2000,Data!$O$2-2,FALSE))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IF((MAX($R$4:R199)+1)&gt;Data!$C$1,"",MAX($R$4:R199)+1)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IF(R201="","",VLOOKUP($R201,Data!$C$4:$X$2000,Data!$E$2-2,FALSE))</f>
        <v/>
      </c>
      <c r="C201" t="str">
        <f>IF(R201="","",VLOOKUP($R201,Data!$C$4:$X$2000,Data!$F$2-2,FALSE))</f>
        <v/>
      </c>
      <c r="D201" t="str">
        <f>IF(R201="","",VLOOKUP($R201,Data!$C$4:$X$2000,Data!$G$2-2,FALSE))</f>
        <v/>
      </c>
      <c r="E201" t="str">
        <f>IF(R201="","",VLOOKUP($R201,Data!$C$4:$X$2000,Data!$H$2-2,FALSE))</f>
        <v/>
      </c>
      <c r="F201" t="str">
        <f>IF(R201="","",VLOOKUP($R201,Data!$C$4:$X$2000,Data!$I$2-2,FALSE))</f>
        <v/>
      </c>
      <c r="G201" t="str">
        <f>IF(R201="","",VLOOKUP($R201,Data!$C$4:$X$2000,Data!$J$2-2,FALSE))</f>
        <v/>
      </c>
      <c r="H201" t="str">
        <f>IF(R201="","",VLOOKUP($R201,Data!$C$4:$X$2000,Data!$K$2-2,FALSE))</f>
        <v/>
      </c>
      <c r="I201" t="str">
        <f>IF(R201="","",VLOOKUP($R201,Data!$C$4:$X$2000,Data!$L$2-2,FALSE))</f>
        <v/>
      </c>
      <c r="J201" s="10" t="str">
        <f>IF(R201="","",VLOOKUP($R201,Data!$C$4:$X$2000,Data!$R$2-2,FALSE))</f>
        <v/>
      </c>
      <c r="K201" s="10" t="str">
        <f>IF(R201="","",VLOOKUP($R201,Data!$C$4:$X$2000,Data!$Q$2-2,FALSE)+VLOOKUP($R201,Data!$C$4:$X$2000,Data!$O$2-2,FALSE))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IF((MAX($R$4:R200)+1)&gt;Data!$C$1,"",MAX($R$4:R200)+1)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IF(R202="","",VLOOKUP($R202,Data!$C$4:$X$2000,Data!$E$2-2,FALSE))</f>
        <v/>
      </c>
      <c r="C202" t="str">
        <f>IF(R202="","",VLOOKUP($R202,Data!$C$4:$X$2000,Data!$F$2-2,FALSE))</f>
        <v/>
      </c>
      <c r="D202" t="str">
        <f>IF(R202="","",VLOOKUP($R202,Data!$C$4:$X$2000,Data!$G$2-2,FALSE))</f>
        <v/>
      </c>
      <c r="E202" t="str">
        <f>IF(R202="","",VLOOKUP($R202,Data!$C$4:$X$2000,Data!$H$2-2,FALSE))</f>
        <v/>
      </c>
      <c r="F202" t="str">
        <f>IF(R202="","",VLOOKUP($R202,Data!$C$4:$X$2000,Data!$I$2-2,FALSE))</f>
        <v/>
      </c>
      <c r="G202" t="str">
        <f>IF(R202="","",VLOOKUP($R202,Data!$C$4:$X$2000,Data!$J$2-2,FALSE))</f>
        <v/>
      </c>
      <c r="H202" t="str">
        <f>IF(R202="","",VLOOKUP($R202,Data!$C$4:$X$2000,Data!$K$2-2,FALSE))</f>
        <v/>
      </c>
      <c r="I202" t="str">
        <f>IF(R202="","",VLOOKUP($R202,Data!$C$4:$X$2000,Data!$L$2-2,FALSE))</f>
        <v/>
      </c>
      <c r="J202" s="10" t="str">
        <f>IF(R202="","",VLOOKUP($R202,Data!$C$4:$X$2000,Data!$R$2-2,FALSE))</f>
        <v/>
      </c>
      <c r="K202" s="10" t="str">
        <f>IF(R202="","",VLOOKUP($R202,Data!$C$4:$X$2000,Data!$Q$2-2,FALSE)+VLOOKUP($R202,Data!$C$4:$X$2000,Data!$O$2-2,FALSE))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IF((MAX($R$4:R201)+1)&gt;Data!$C$1,"",MAX($R$4:R201)+1)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IF(R203="","",VLOOKUP($R203,Data!$C$4:$X$2000,Data!$E$2-2,FALSE))</f>
        <v/>
      </c>
      <c r="C203" t="str">
        <f>IF(R203="","",VLOOKUP($R203,Data!$C$4:$X$2000,Data!$F$2-2,FALSE))</f>
        <v/>
      </c>
      <c r="D203" t="str">
        <f>IF(R203="","",VLOOKUP($R203,Data!$C$4:$X$2000,Data!$G$2-2,FALSE))</f>
        <v/>
      </c>
      <c r="E203" t="str">
        <f>IF(R203="","",VLOOKUP($R203,Data!$C$4:$X$2000,Data!$H$2-2,FALSE))</f>
        <v/>
      </c>
      <c r="F203" t="str">
        <f>IF(R203="","",VLOOKUP($R203,Data!$C$4:$X$2000,Data!$I$2-2,FALSE))</f>
        <v/>
      </c>
      <c r="G203" t="str">
        <f>IF(R203="","",VLOOKUP($R203,Data!$C$4:$X$2000,Data!$J$2-2,FALSE))</f>
        <v/>
      </c>
      <c r="H203" t="str">
        <f>IF(R203="","",VLOOKUP($R203,Data!$C$4:$X$2000,Data!$K$2-2,FALSE))</f>
        <v/>
      </c>
      <c r="I203" t="str">
        <f>IF(R203="","",VLOOKUP($R203,Data!$C$4:$X$2000,Data!$L$2-2,FALSE))</f>
        <v/>
      </c>
      <c r="J203" s="10" t="str">
        <f>IF(R203="","",VLOOKUP($R203,Data!$C$4:$X$2000,Data!$R$2-2,FALSE))</f>
        <v/>
      </c>
      <c r="K203" s="10" t="str">
        <f>IF(R203="","",VLOOKUP($R203,Data!$C$4:$X$2000,Data!$Q$2-2,FALSE)+VLOOKUP($R203,Data!$C$4:$X$2000,Data!$O$2-2,FALSE))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IF((MAX($R$4:R202)+1)&gt;Data!$C$1,"",MAX($R$4:R202)+1)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IF(R204="","",VLOOKUP($R204,Data!$C$4:$X$2000,Data!$E$2-2,FALSE))</f>
        <v/>
      </c>
      <c r="C204" t="str">
        <f>IF(R204="","",VLOOKUP($R204,Data!$C$4:$X$2000,Data!$F$2-2,FALSE))</f>
        <v/>
      </c>
      <c r="D204" t="str">
        <f>IF(R204="","",VLOOKUP($R204,Data!$C$4:$X$2000,Data!$G$2-2,FALSE))</f>
        <v/>
      </c>
      <c r="E204" t="str">
        <f>IF(R204="","",VLOOKUP($R204,Data!$C$4:$X$2000,Data!$H$2-2,FALSE))</f>
        <v/>
      </c>
      <c r="F204" t="str">
        <f>IF(R204="","",VLOOKUP($R204,Data!$C$4:$X$2000,Data!$I$2-2,FALSE))</f>
        <v/>
      </c>
      <c r="G204" t="str">
        <f>IF(R204="","",VLOOKUP($R204,Data!$C$4:$X$2000,Data!$J$2-2,FALSE))</f>
        <v/>
      </c>
      <c r="H204" t="str">
        <f>IF(R204="","",VLOOKUP($R204,Data!$C$4:$X$2000,Data!$K$2-2,FALSE))</f>
        <v/>
      </c>
      <c r="I204" t="str">
        <f>IF(R204="","",VLOOKUP($R204,Data!$C$4:$X$2000,Data!$L$2-2,FALSE))</f>
        <v/>
      </c>
      <c r="J204" s="10" t="str">
        <f>IF(R204="","",VLOOKUP($R204,Data!$C$4:$X$2000,Data!$R$2-2,FALSE))</f>
        <v/>
      </c>
      <c r="K204" s="10" t="str">
        <f>IF(R204="","",VLOOKUP($R204,Data!$C$4:$X$2000,Data!$Q$2-2,FALSE)+VLOOKUP($R204,Data!$C$4:$X$2000,Data!$O$2-2,FALSE))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IF((MAX($R$4:R203)+1)&gt;Data!$C$1,"",MAX($R$4:R203)+1)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IF(R205="","",VLOOKUP($R205,Data!$C$4:$X$2000,Data!$E$2-2,FALSE))</f>
        <v/>
      </c>
      <c r="C205" t="str">
        <f>IF(R205="","",VLOOKUP($R205,Data!$C$4:$X$2000,Data!$F$2-2,FALSE))</f>
        <v/>
      </c>
      <c r="D205" t="str">
        <f>IF(R205="","",VLOOKUP($R205,Data!$C$4:$X$2000,Data!$G$2-2,FALSE))</f>
        <v/>
      </c>
      <c r="E205" t="str">
        <f>IF(R205="","",VLOOKUP($R205,Data!$C$4:$X$2000,Data!$H$2-2,FALSE))</f>
        <v/>
      </c>
      <c r="F205" t="str">
        <f>IF(R205="","",VLOOKUP($R205,Data!$C$4:$X$2000,Data!$I$2-2,FALSE))</f>
        <v/>
      </c>
      <c r="G205" t="str">
        <f>IF(R205="","",VLOOKUP($R205,Data!$C$4:$X$2000,Data!$J$2-2,FALSE))</f>
        <v/>
      </c>
      <c r="H205" t="str">
        <f>IF(R205="","",VLOOKUP($R205,Data!$C$4:$X$2000,Data!$K$2-2,FALSE))</f>
        <v/>
      </c>
      <c r="I205" t="str">
        <f>IF(R205="","",VLOOKUP($R205,Data!$C$4:$X$2000,Data!$L$2-2,FALSE))</f>
        <v/>
      </c>
      <c r="J205" s="10" t="str">
        <f>IF(R205="","",VLOOKUP($R205,Data!$C$4:$X$2000,Data!$R$2-2,FALSE))</f>
        <v/>
      </c>
      <c r="K205" s="10" t="str">
        <f>IF(R205="","",VLOOKUP($R205,Data!$C$4:$X$2000,Data!$Q$2-2,FALSE)+VLOOKUP($R205,Data!$C$4:$X$2000,Data!$O$2-2,FALSE))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IF((MAX($R$4:R204)+1)&gt;Data!$C$1,"",MAX($R$4:R204)+1)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IF(R206="","",VLOOKUP($R206,Data!$C$4:$X$2000,Data!$E$2-2,FALSE))</f>
        <v/>
      </c>
      <c r="C206" t="str">
        <f>IF(R206="","",VLOOKUP($R206,Data!$C$4:$X$2000,Data!$F$2-2,FALSE))</f>
        <v/>
      </c>
      <c r="D206" t="str">
        <f>IF(R206="","",VLOOKUP($R206,Data!$C$4:$X$2000,Data!$G$2-2,FALSE))</f>
        <v/>
      </c>
      <c r="E206" t="str">
        <f>IF(R206="","",VLOOKUP($R206,Data!$C$4:$X$2000,Data!$H$2-2,FALSE))</f>
        <v/>
      </c>
      <c r="F206" t="str">
        <f>IF(R206="","",VLOOKUP($R206,Data!$C$4:$X$2000,Data!$I$2-2,FALSE))</f>
        <v/>
      </c>
      <c r="G206" t="str">
        <f>IF(R206="","",VLOOKUP($R206,Data!$C$4:$X$2000,Data!$J$2-2,FALSE))</f>
        <v/>
      </c>
      <c r="H206" t="str">
        <f>IF(R206="","",VLOOKUP($R206,Data!$C$4:$X$2000,Data!$K$2-2,FALSE))</f>
        <v/>
      </c>
      <c r="I206" t="str">
        <f>IF(R206="","",VLOOKUP($R206,Data!$C$4:$X$2000,Data!$L$2-2,FALSE))</f>
        <v/>
      </c>
      <c r="J206" s="10" t="str">
        <f>IF(R206="","",VLOOKUP($R206,Data!$C$4:$X$2000,Data!$R$2-2,FALSE))</f>
        <v/>
      </c>
      <c r="K206" s="10" t="str">
        <f>IF(R206="","",VLOOKUP($R206,Data!$C$4:$X$2000,Data!$Q$2-2,FALSE)+VLOOKUP($R206,Data!$C$4:$X$2000,Data!$O$2-2,FALSE))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IF((MAX($R$4:R205)+1)&gt;Data!$C$1,"",MAX($R$4:R205)+1)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IF(R207="","",VLOOKUP($R207,Data!$C$4:$X$2000,Data!$E$2-2,FALSE))</f>
        <v/>
      </c>
      <c r="C207" t="str">
        <f>IF(R207="","",VLOOKUP($R207,Data!$C$4:$X$2000,Data!$F$2-2,FALSE))</f>
        <v/>
      </c>
      <c r="D207" t="str">
        <f>IF(R207="","",VLOOKUP($R207,Data!$C$4:$X$2000,Data!$G$2-2,FALSE))</f>
        <v/>
      </c>
      <c r="E207" t="str">
        <f>IF(R207="","",VLOOKUP($R207,Data!$C$4:$X$2000,Data!$H$2-2,FALSE))</f>
        <v/>
      </c>
      <c r="F207" t="str">
        <f>IF(R207="","",VLOOKUP($R207,Data!$C$4:$X$2000,Data!$I$2-2,FALSE))</f>
        <v/>
      </c>
      <c r="G207" t="str">
        <f>IF(R207="","",VLOOKUP($R207,Data!$C$4:$X$2000,Data!$J$2-2,FALSE))</f>
        <v/>
      </c>
      <c r="H207" t="str">
        <f>IF(R207="","",VLOOKUP($R207,Data!$C$4:$X$2000,Data!$K$2-2,FALSE))</f>
        <v/>
      </c>
      <c r="I207" t="str">
        <f>IF(R207="","",VLOOKUP($R207,Data!$C$4:$X$2000,Data!$L$2-2,FALSE))</f>
        <v/>
      </c>
      <c r="J207" s="10" t="str">
        <f>IF(R207="","",VLOOKUP($R207,Data!$C$4:$X$2000,Data!$R$2-2,FALSE))</f>
        <v/>
      </c>
      <c r="K207" s="10" t="str">
        <f>IF(R207="","",VLOOKUP($R207,Data!$C$4:$X$2000,Data!$Q$2-2,FALSE)+VLOOKUP($R207,Data!$C$4:$X$2000,Data!$O$2-2,FALSE))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IF((MAX($R$4:R206)+1)&gt;Data!$C$1,"",MAX($R$4:R206)+1)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IF(R208="","",VLOOKUP($R208,Data!$C$4:$X$2000,Data!$E$2-2,FALSE))</f>
        <v/>
      </c>
      <c r="C208" t="str">
        <f>IF(R208="","",VLOOKUP($R208,Data!$C$4:$X$2000,Data!$F$2-2,FALSE))</f>
        <v/>
      </c>
      <c r="D208" t="str">
        <f>IF(R208="","",VLOOKUP($R208,Data!$C$4:$X$2000,Data!$G$2-2,FALSE))</f>
        <v/>
      </c>
      <c r="E208" t="str">
        <f>IF(R208="","",VLOOKUP($R208,Data!$C$4:$X$2000,Data!$H$2-2,FALSE))</f>
        <v/>
      </c>
      <c r="F208" t="str">
        <f>IF(R208="","",VLOOKUP($R208,Data!$C$4:$X$2000,Data!$I$2-2,FALSE))</f>
        <v/>
      </c>
      <c r="G208" t="str">
        <f>IF(R208="","",VLOOKUP($R208,Data!$C$4:$X$2000,Data!$J$2-2,FALSE))</f>
        <v/>
      </c>
      <c r="H208" t="str">
        <f>IF(R208="","",VLOOKUP($R208,Data!$C$4:$X$2000,Data!$K$2-2,FALSE))</f>
        <v/>
      </c>
      <c r="I208" t="str">
        <f>IF(R208="","",VLOOKUP($R208,Data!$C$4:$X$2000,Data!$L$2-2,FALSE))</f>
        <v/>
      </c>
      <c r="J208" s="10" t="str">
        <f>IF(R208="","",VLOOKUP($R208,Data!$C$4:$X$2000,Data!$R$2-2,FALSE))</f>
        <v/>
      </c>
      <c r="K208" s="10" t="str">
        <f>IF(R208="","",VLOOKUP($R208,Data!$C$4:$X$2000,Data!$Q$2-2,FALSE)+VLOOKUP($R208,Data!$C$4:$X$2000,Data!$O$2-2,FALSE))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IF((MAX($R$4:R207)+1)&gt;Data!$C$1,"",MAX($R$4:R207)+1)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IF(R209="","",VLOOKUP($R209,Data!$C$4:$X$2000,Data!$E$2-2,FALSE))</f>
        <v/>
      </c>
      <c r="C209" t="str">
        <f>IF(R209="","",VLOOKUP($R209,Data!$C$4:$X$2000,Data!$F$2-2,FALSE))</f>
        <v/>
      </c>
      <c r="D209" t="str">
        <f>IF(R209="","",VLOOKUP($R209,Data!$C$4:$X$2000,Data!$G$2-2,FALSE))</f>
        <v/>
      </c>
      <c r="E209" t="str">
        <f>IF(R209="","",VLOOKUP($R209,Data!$C$4:$X$2000,Data!$H$2-2,FALSE))</f>
        <v/>
      </c>
      <c r="F209" t="str">
        <f>IF(R209="","",VLOOKUP($R209,Data!$C$4:$X$2000,Data!$I$2-2,FALSE))</f>
        <v/>
      </c>
      <c r="G209" t="str">
        <f>IF(R209="","",VLOOKUP($R209,Data!$C$4:$X$2000,Data!$J$2-2,FALSE))</f>
        <v/>
      </c>
      <c r="H209" t="str">
        <f>IF(R209="","",VLOOKUP($R209,Data!$C$4:$X$2000,Data!$K$2-2,FALSE))</f>
        <v/>
      </c>
      <c r="I209" t="str">
        <f>IF(R209="","",VLOOKUP($R209,Data!$C$4:$X$2000,Data!$L$2-2,FALSE))</f>
        <v/>
      </c>
      <c r="J209" s="10" t="str">
        <f>IF(R209="","",VLOOKUP($R209,Data!$C$4:$X$2000,Data!$R$2-2,FALSE))</f>
        <v/>
      </c>
      <c r="K209" s="10" t="str">
        <f>IF(R209="","",VLOOKUP($R209,Data!$C$4:$X$2000,Data!$Q$2-2,FALSE)+VLOOKUP($R209,Data!$C$4:$X$2000,Data!$O$2-2,FALSE))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IF((MAX($R$4:R208)+1)&gt;Data!$C$1,"",MAX($R$4:R208)+1)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IF(R210="","",VLOOKUP($R210,Data!$C$4:$X$2000,Data!$E$2-2,FALSE))</f>
        <v/>
      </c>
      <c r="C210" t="str">
        <f>IF(R210="","",VLOOKUP($R210,Data!$C$4:$X$2000,Data!$F$2-2,FALSE))</f>
        <v/>
      </c>
      <c r="D210" t="str">
        <f>IF(R210="","",VLOOKUP($R210,Data!$C$4:$X$2000,Data!$G$2-2,FALSE))</f>
        <v/>
      </c>
      <c r="E210" t="str">
        <f>IF(R210="","",VLOOKUP($R210,Data!$C$4:$X$2000,Data!$H$2-2,FALSE))</f>
        <v/>
      </c>
      <c r="F210" t="str">
        <f>IF(R210="","",VLOOKUP($R210,Data!$C$4:$X$2000,Data!$I$2-2,FALSE))</f>
        <v/>
      </c>
      <c r="G210" t="str">
        <f>IF(R210="","",VLOOKUP($R210,Data!$C$4:$X$2000,Data!$J$2-2,FALSE))</f>
        <v/>
      </c>
      <c r="H210" t="str">
        <f>IF(R210="","",VLOOKUP($R210,Data!$C$4:$X$2000,Data!$K$2-2,FALSE))</f>
        <v/>
      </c>
      <c r="I210" t="str">
        <f>IF(R210="","",VLOOKUP($R210,Data!$C$4:$X$2000,Data!$L$2-2,FALSE))</f>
        <v/>
      </c>
      <c r="J210" s="10" t="str">
        <f>IF(R210="","",VLOOKUP($R210,Data!$C$4:$X$2000,Data!$R$2-2,FALSE))</f>
        <v/>
      </c>
      <c r="K210" s="10" t="str">
        <f>IF(R210="","",VLOOKUP($R210,Data!$C$4:$X$2000,Data!$Q$2-2,FALSE)+VLOOKUP($R210,Data!$C$4:$X$2000,Data!$O$2-2,FALSE))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IF((MAX($R$4:R209)+1)&gt;Data!$C$1,"",MAX($R$4:R209)+1)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IF(R211="","",VLOOKUP($R211,Data!$C$4:$X$2000,Data!$E$2-2,FALSE))</f>
        <v/>
      </c>
      <c r="C211" t="str">
        <f>IF(R211="","",VLOOKUP($R211,Data!$C$4:$X$2000,Data!$F$2-2,FALSE))</f>
        <v/>
      </c>
      <c r="D211" t="str">
        <f>IF(R211="","",VLOOKUP($R211,Data!$C$4:$X$2000,Data!$G$2-2,FALSE))</f>
        <v/>
      </c>
      <c r="E211" t="str">
        <f>IF(R211="","",VLOOKUP($R211,Data!$C$4:$X$2000,Data!$H$2-2,FALSE))</f>
        <v/>
      </c>
      <c r="F211" t="str">
        <f>IF(R211="","",VLOOKUP($R211,Data!$C$4:$X$2000,Data!$I$2-2,FALSE))</f>
        <v/>
      </c>
      <c r="G211" t="str">
        <f>IF(R211="","",VLOOKUP($R211,Data!$C$4:$X$2000,Data!$J$2-2,FALSE))</f>
        <v/>
      </c>
      <c r="H211" t="str">
        <f>IF(R211="","",VLOOKUP($R211,Data!$C$4:$X$2000,Data!$K$2-2,FALSE))</f>
        <v/>
      </c>
      <c r="I211" t="str">
        <f>IF(R211="","",VLOOKUP($R211,Data!$C$4:$X$2000,Data!$L$2-2,FALSE))</f>
        <v/>
      </c>
      <c r="J211" s="10" t="str">
        <f>IF(R211="","",VLOOKUP($R211,Data!$C$4:$X$2000,Data!$R$2-2,FALSE))</f>
        <v/>
      </c>
      <c r="K211" s="10" t="str">
        <f>IF(R211="","",VLOOKUP($R211,Data!$C$4:$X$2000,Data!$Q$2-2,FALSE)+VLOOKUP($R211,Data!$C$4:$X$2000,Data!$O$2-2,FALSE))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IF((MAX($R$4:R210)+1)&gt;Data!$C$1,"",MAX($R$4:R210)+1)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IF(R212="","",VLOOKUP($R212,Data!$C$4:$X$2000,Data!$E$2-2,FALSE))</f>
        <v/>
      </c>
      <c r="C212" t="str">
        <f>IF(R212="","",VLOOKUP($R212,Data!$C$4:$X$2000,Data!$F$2-2,FALSE))</f>
        <v/>
      </c>
      <c r="D212" t="str">
        <f>IF(R212="","",VLOOKUP($R212,Data!$C$4:$X$2000,Data!$G$2-2,FALSE))</f>
        <v/>
      </c>
      <c r="E212" t="str">
        <f>IF(R212="","",VLOOKUP($R212,Data!$C$4:$X$2000,Data!$H$2-2,FALSE))</f>
        <v/>
      </c>
      <c r="F212" t="str">
        <f>IF(R212="","",VLOOKUP($R212,Data!$C$4:$X$2000,Data!$I$2-2,FALSE))</f>
        <v/>
      </c>
      <c r="G212" t="str">
        <f>IF(R212="","",VLOOKUP($R212,Data!$C$4:$X$2000,Data!$J$2-2,FALSE))</f>
        <v/>
      </c>
      <c r="H212" t="str">
        <f>IF(R212="","",VLOOKUP($R212,Data!$C$4:$X$2000,Data!$K$2-2,FALSE))</f>
        <v/>
      </c>
      <c r="I212" t="str">
        <f>IF(R212="","",VLOOKUP($R212,Data!$C$4:$X$2000,Data!$L$2-2,FALSE))</f>
        <v/>
      </c>
      <c r="J212" s="10" t="str">
        <f>IF(R212="","",VLOOKUP($R212,Data!$C$4:$X$2000,Data!$R$2-2,FALSE))</f>
        <v/>
      </c>
      <c r="K212" s="10" t="str">
        <f>IF(R212="","",VLOOKUP($R212,Data!$C$4:$X$2000,Data!$Q$2-2,FALSE)+VLOOKUP($R212,Data!$C$4:$X$2000,Data!$O$2-2,FALSE))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IF((MAX($R$4:R211)+1)&gt;Data!$C$1,"",MAX($R$4:R211)+1)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IF(R213="","",VLOOKUP($R213,Data!$C$4:$X$2000,Data!$E$2-2,FALSE))</f>
        <v/>
      </c>
      <c r="C213" t="str">
        <f>IF(R213="","",VLOOKUP($R213,Data!$C$4:$X$2000,Data!$F$2-2,FALSE))</f>
        <v/>
      </c>
      <c r="D213" t="str">
        <f>IF(R213="","",VLOOKUP($R213,Data!$C$4:$X$2000,Data!$G$2-2,FALSE))</f>
        <v/>
      </c>
      <c r="E213" t="str">
        <f>IF(R213="","",VLOOKUP($R213,Data!$C$4:$X$2000,Data!$H$2-2,FALSE))</f>
        <v/>
      </c>
      <c r="F213" t="str">
        <f>IF(R213="","",VLOOKUP($R213,Data!$C$4:$X$2000,Data!$I$2-2,FALSE))</f>
        <v/>
      </c>
      <c r="G213" t="str">
        <f>IF(R213="","",VLOOKUP($R213,Data!$C$4:$X$2000,Data!$J$2-2,FALSE))</f>
        <v/>
      </c>
      <c r="H213" t="str">
        <f>IF(R213="","",VLOOKUP($R213,Data!$C$4:$X$2000,Data!$K$2-2,FALSE))</f>
        <v/>
      </c>
      <c r="I213" t="str">
        <f>IF(R213="","",VLOOKUP($R213,Data!$C$4:$X$2000,Data!$L$2-2,FALSE))</f>
        <v/>
      </c>
      <c r="J213" s="10" t="str">
        <f>IF(R213="","",VLOOKUP($R213,Data!$C$4:$X$2000,Data!$R$2-2,FALSE))</f>
        <v/>
      </c>
      <c r="K213" s="10" t="str">
        <f>IF(R213="","",VLOOKUP($R213,Data!$C$4:$X$2000,Data!$Q$2-2,FALSE)+VLOOKUP($R213,Data!$C$4:$X$2000,Data!$O$2-2,FALSE))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IF((MAX($R$4:R212)+1)&gt;Data!$C$1,"",MAX($R$4:R212)+1)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IF(R214="","",VLOOKUP($R214,Data!$C$4:$X$2000,Data!$E$2-2,FALSE))</f>
        <v/>
      </c>
      <c r="C214" t="str">
        <f>IF(R214="","",VLOOKUP($R214,Data!$C$4:$X$2000,Data!$F$2-2,FALSE))</f>
        <v/>
      </c>
      <c r="D214" t="str">
        <f>IF(R214="","",VLOOKUP($R214,Data!$C$4:$X$2000,Data!$G$2-2,FALSE))</f>
        <v/>
      </c>
      <c r="E214" t="str">
        <f>IF(R214="","",VLOOKUP($R214,Data!$C$4:$X$2000,Data!$H$2-2,FALSE))</f>
        <v/>
      </c>
      <c r="F214" t="str">
        <f>IF(R214="","",VLOOKUP($R214,Data!$C$4:$X$2000,Data!$I$2-2,FALSE))</f>
        <v/>
      </c>
      <c r="G214" t="str">
        <f>IF(R214="","",VLOOKUP($R214,Data!$C$4:$X$2000,Data!$J$2-2,FALSE))</f>
        <v/>
      </c>
      <c r="H214" t="str">
        <f>IF(R214="","",VLOOKUP($R214,Data!$C$4:$X$2000,Data!$K$2-2,FALSE))</f>
        <v/>
      </c>
      <c r="I214" t="str">
        <f>IF(R214="","",VLOOKUP($R214,Data!$C$4:$X$2000,Data!$L$2-2,FALSE))</f>
        <v/>
      </c>
      <c r="J214" s="10" t="str">
        <f>IF(R214="","",VLOOKUP($R214,Data!$C$4:$X$2000,Data!$R$2-2,FALSE))</f>
        <v/>
      </c>
      <c r="K214" s="10" t="str">
        <f>IF(R214="","",VLOOKUP($R214,Data!$C$4:$X$2000,Data!$Q$2-2,FALSE)+VLOOKUP($R214,Data!$C$4:$X$2000,Data!$O$2-2,FALSE))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IF((MAX($R$4:R213)+1)&gt;Data!$C$1,"",MAX($R$4:R213)+1)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IF(R215="","",VLOOKUP($R215,Data!$C$4:$X$2000,Data!$E$2-2,FALSE))</f>
        <v/>
      </c>
      <c r="C215" t="str">
        <f>IF(R215="","",VLOOKUP($R215,Data!$C$4:$X$2000,Data!$F$2-2,FALSE))</f>
        <v/>
      </c>
      <c r="D215" t="str">
        <f>IF(R215="","",VLOOKUP($R215,Data!$C$4:$X$2000,Data!$G$2-2,FALSE))</f>
        <v/>
      </c>
      <c r="E215" t="str">
        <f>IF(R215="","",VLOOKUP($R215,Data!$C$4:$X$2000,Data!$H$2-2,FALSE))</f>
        <v/>
      </c>
      <c r="F215" t="str">
        <f>IF(R215="","",VLOOKUP($R215,Data!$C$4:$X$2000,Data!$I$2-2,FALSE))</f>
        <v/>
      </c>
      <c r="G215" t="str">
        <f>IF(R215="","",VLOOKUP($R215,Data!$C$4:$X$2000,Data!$J$2-2,FALSE))</f>
        <v/>
      </c>
      <c r="H215" t="str">
        <f>IF(R215="","",VLOOKUP($R215,Data!$C$4:$X$2000,Data!$K$2-2,FALSE))</f>
        <v/>
      </c>
      <c r="I215" t="str">
        <f>IF(R215="","",VLOOKUP($R215,Data!$C$4:$X$2000,Data!$L$2-2,FALSE))</f>
        <v/>
      </c>
      <c r="J215" s="10" t="str">
        <f>IF(R215="","",VLOOKUP($R215,Data!$C$4:$X$2000,Data!$R$2-2,FALSE))</f>
        <v/>
      </c>
      <c r="K215" s="10" t="str">
        <f>IF(R215="","",VLOOKUP($R215,Data!$C$4:$X$2000,Data!$Q$2-2,FALSE)+VLOOKUP($R215,Data!$C$4:$X$2000,Data!$O$2-2,FALSE))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IF((MAX($R$4:R214)+1)&gt;Data!$C$1,"",MAX($R$4:R214)+1)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IF(R216="","",VLOOKUP($R216,Data!$C$4:$X$2000,Data!$E$2-2,FALSE))</f>
        <v/>
      </c>
      <c r="C216" t="str">
        <f>IF(R216="","",VLOOKUP($R216,Data!$C$4:$X$2000,Data!$F$2-2,FALSE))</f>
        <v/>
      </c>
      <c r="D216" t="str">
        <f>IF(R216="","",VLOOKUP($R216,Data!$C$4:$X$2000,Data!$G$2-2,FALSE))</f>
        <v/>
      </c>
      <c r="E216" t="str">
        <f>IF(R216="","",VLOOKUP($R216,Data!$C$4:$X$2000,Data!$H$2-2,FALSE))</f>
        <v/>
      </c>
      <c r="F216" t="str">
        <f>IF(R216="","",VLOOKUP($R216,Data!$C$4:$X$2000,Data!$I$2-2,FALSE))</f>
        <v/>
      </c>
      <c r="G216" t="str">
        <f>IF(R216="","",VLOOKUP($R216,Data!$C$4:$X$2000,Data!$J$2-2,FALSE))</f>
        <v/>
      </c>
      <c r="H216" t="str">
        <f>IF(R216="","",VLOOKUP($R216,Data!$C$4:$X$2000,Data!$K$2-2,FALSE))</f>
        <v/>
      </c>
      <c r="I216" t="str">
        <f>IF(R216="","",VLOOKUP($R216,Data!$C$4:$X$2000,Data!$L$2-2,FALSE))</f>
        <v/>
      </c>
      <c r="J216" s="10" t="str">
        <f>IF(R216="","",VLOOKUP($R216,Data!$C$4:$X$2000,Data!$R$2-2,FALSE))</f>
        <v/>
      </c>
      <c r="K216" s="10" t="str">
        <f>IF(R216="","",VLOOKUP($R216,Data!$C$4:$X$2000,Data!$Q$2-2,FALSE)+VLOOKUP($R216,Data!$C$4:$X$2000,Data!$O$2-2,FALSE))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IF((MAX($R$4:R215)+1)&gt;Data!$C$1,"",MAX($R$4:R215)+1)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IF(R217="","",VLOOKUP($R217,Data!$C$4:$X$2000,Data!$E$2-2,FALSE))</f>
        <v/>
      </c>
      <c r="C217" t="str">
        <f>IF(R217="","",VLOOKUP($R217,Data!$C$4:$X$2000,Data!$F$2-2,FALSE))</f>
        <v/>
      </c>
      <c r="D217" t="str">
        <f>IF(R217="","",VLOOKUP($R217,Data!$C$4:$X$2000,Data!$G$2-2,FALSE))</f>
        <v/>
      </c>
      <c r="E217" t="str">
        <f>IF(R217="","",VLOOKUP($R217,Data!$C$4:$X$2000,Data!$H$2-2,FALSE))</f>
        <v/>
      </c>
      <c r="F217" t="str">
        <f>IF(R217="","",VLOOKUP($R217,Data!$C$4:$X$2000,Data!$I$2-2,FALSE))</f>
        <v/>
      </c>
      <c r="G217" t="str">
        <f>IF(R217="","",VLOOKUP($R217,Data!$C$4:$X$2000,Data!$J$2-2,FALSE))</f>
        <v/>
      </c>
      <c r="H217" t="str">
        <f>IF(R217="","",VLOOKUP($R217,Data!$C$4:$X$2000,Data!$K$2-2,FALSE))</f>
        <v/>
      </c>
      <c r="I217" t="str">
        <f>IF(R217="","",VLOOKUP($R217,Data!$C$4:$X$2000,Data!$L$2-2,FALSE))</f>
        <v/>
      </c>
      <c r="J217" s="10" t="str">
        <f>IF(R217="","",VLOOKUP($R217,Data!$C$4:$X$2000,Data!$R$2-2,FALSE))</f>
        <v/>
      </c>
      <c r="K217" s="10" t="str">
        <f>IF(R217="","",VLOOKUP($R217,Data!$C$4:$X$2000,Data!$Q$2-2,FALSE)+VLOOKUP($R217,Data!$C$4:$X$2000,Data!$O$2-2,FALSE))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IF((MAX($R$4:R216)+1)&gt;Data!$C$1,"",MAX($R$4:R216)+1)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IF(R218="","",VLOOKUP($R218,Data!$C$4:$X$2000,Data!$E$2-2,FALSE))</f>
        <v/>
      </c>
      <c r="C218" t="str">
        <f>IF(R218="","",VLOOKUP($R218,Data!$C$4:$X$2000,Data!$F$2-2,FALSE))</f>
        <v/>
      </c>
      <c r="D218" t="str">
        <f>IF(R218="","",VLOOKUP($R218,Data!$C$4:$X$2000,Data!$G$2-2,FALSE))</f>
        <v/>
      </c>
      <c r="E218" t="str">
        <f>IF(R218="","",VLOOKUP($R218,Data!$C$4:$X$2000,Data!$H$2-2,FALSE))</f>
        <v/>
      </c>
      <c r="F218" t="str">
        <f>IF(R218="","",VLOOKUP($R218,Data!$C$4:$X$2000,Data!$I$2-2,FALSE))</f>
        <v/>
      </c>
      <c r="G218" t="str">
        <f>IF(R218="","",VLOOKUP($R218,Data!$C$4:$X$2000,Data!$J$2-2,FALSE))</f>
        <v/>
      </c>
      <c r="H218" t="str">
        <f>IF(R218="","",VLOOKUP($R218,Data!$C$4:$X$2000,Data!$K$2-2,FALSE))</f>
        <v/>
      </c>
      <c r="I218" t="str">
        <f>IF(R218="","",VLOOKUP($R218,Data!$C$4:$X$2000,Data!$L$2-2,FALSE))</f>
        <v/>
      </c>
      <c r="J218" s="10" t="str">
        <f>IF(R218="","",VLOOKUP($R218,Data!$C$4:$X$2000,Data!$R$2-2,FALSE))</f>
        <v/>
      </c>
      <c r="K218" s="10" t="str">
        <f>IF(R218="","",VLOOKUP($R218,Data!$C$4:$X$2000,Data!$Q$2-2,FALSE)+VLOOKUP($R218,Data!$C$4:$X$2000,Data!$O$2-2,FALSE))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IF((MAX($R$4:R217)+1)&gt;Data!$C$1,"",MAX($R$4:R217)+1)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2019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22</v>
      </c>
      <c r="K4" s="16" t="s">
        <v>21</v>
      </c>
      <c r="L4" s="16" t="s">
        <v>23</v>
      </c>
    </row>
    <row r="5" spans="1:17" x14ac:dyDescent="0.2">
      <c r="A5" t="str">
        <f>IF($Q5="","",VLOOKUP($Q5,'Adopted vs YTD acct'!$A$5:$M$500,2,FALSE))</f>
        <v>DM</v>
      </c>
      <c r="B5" t="str">
        <f>IF($Q5="","",VLOOKUP($Q5,'Adopted vs YTD acct'!$A$5:$M$500,3,FALSE))</f>
        <v>MACHINERY FUND</v>
      </c>
      <c r="C5" t="str">
        <f>IF($Q5="","",VLOOKUP($Q5,'Adopted vs YTD acct'!$A$5:$M$500,4,FALSE))</f>
        <v>5130</v>
      </c>
      <c r="D5" t="str">
        <f>IF($Q5="","",VLOOKUP($Q5,'Adopted vs YTD acct'!$A$5:$M$500,5,FALSE))</f>
        <v>ROAD MACHINERY</v>
      </c>
      <c r="E5" t="str">
        <f>IF($Q5="","",VLOOKUP($Q5,'Adopted vs YTD acct'!$A$5:$M$500,6,FALSE))</f>
        <v>4000</v>
      </c>
      <c r="F5" t="str">
        <f>IF($Q5="","",VLOOKUP($Q5,'Adopted vs YTD acct'!$A$5:$M$500,7,FALSE))</f>
        <v>CONTRACTUAL EXPENSES</v>
      </c>
      <c r="G5" t="str">
        <f>IF($Q5="","",VLOOKUP($Q5,'Adopted vs YTD acct'!$A$5:$M$500,8,FALSE))</f>
        <v>4202</v>
      </c>
      <c r="H5" t="str">
        <f>IF($Q5="","",VLOOKUP($Q5,'Adopted vs YTD acct'!$A$5:$M$500,9,FALSE))</f>
        <v>EQUIPMENT LEASE</v>
      </c>
      <c r="I5" s="10">
        <f>IF($Q5="","",VLOOKUP($Q5,'Adopted vs YTD acct'!$A$5:$M$500,10,FALSE))</f>
        <v>65000</v>
      </c>
      <c r="J5" s="10">
        <f>IF($Q5="","",VLOOKUP($Q5,'Adopted vs YTD acct'!$A$5:$M$500,11,FALSE))</f>
        <v>24970.07</v>
      </c>
      <c r="K5" s="10">
        <f>IF(Q5="","",I5-J5)</f>
        <v>40029.93</v>
      </c>
      <c r="L5" s="6">
        <f>IF(Q5="","",IF(I5=0,0,ROUND((J5)/I5,4)))</f>
        <v>0.38419999999999999</v>
      </c>
      <c r="Q5">
        <v>1</v>
      </c>
    </row>
    <row r="6" spans="1:17" x14ac:dyDescent="0.2">
      <c r="A6" t="str">
        <f>IF($Q6="","",VLOOKUP($Q6,'Adopted vs YTD acct'!$A$5:$M$500,2,FALSE))</f>
        <v>DM</v>
      </c>
      <c r="B6" t="str">
        <f>IF($Q6="","",VLOOKUP($Q6,'Adopted vs YTD acct'!$A$5:$M$500,3,FALSE))</f>
        <v>MACHINERY FUND</v>
      </c>
      <c r="C6" t="str">
        <f>IF($Q6="","",VLOOKUP($Q6,'Adopted vs YTD acct'!$A$5:$M$500,4,FALSE))</f>
        <v>5130</v>
      </c>
      <c r="D6" t="str">
        <f>IF($Q6="","",VLOOKUP($Q6,'Adopted vs YTD acct'!$A$5:$M$500,5,FALSE))</f>
        <v>ROAD MACHINERY</v>
      </c>
      <c r="E6" t="str">
        <f>IF($Q6="","",VLOOKUP($Q6,'Adopted vs YTD acct'!$A$5:$M$500,6,FALSE))</f>
        <v>2000</v>
      </c>
      <c r="F6" t="str">
        <f>IF($Q6="","",VLOOKUP($Q6,'Adopted vs YTD acct'!$A$5:$M$500,7,FALSE))</f>
        <v>EQUIPMENT</v>
      </c>
      <c r="G6" t="str">
        <f>IF($Q6="","",VLOOKUP($Q6,'Adopted vs YTD acct'!$A$5:$M$500,8,FALSE))</f>
        <v>2532</v>
      </c>
      <c r="H6" t="str">
        <f>IF($Q6="","",VLOOKUP($Q6,'Adopted vs YTD acct'!$A$5:$M$500,9,FALSE))</f>
        <v>LIVE-BOTTOM TRAILER</v>
      </c>
      <c r="I6" s="10">
        <f>IF($Q6="","",VLOOKUP($Q6,'Adopted vs YTD acct'!$A$5:$M$500,10,FALSE))</f>
        <v>69000</v>
      </c>
      <c r="J6" s="10">
        <f>IF($Q6="","",VLOOKUP($Q6,'Adopted vs YTD acct'!$A$5:$M$500,11,FALSE))</f>
        <v>49465</v>
      </c>
      <c r="K6" s="10">
        <f t="shared" ref="K6:K69" si="0">IF(Q6="","",I6-J6)</f>
        <v>19535</v>
      </c>
      <c r="L6" s="6">
        <f t="shared" ref="L6:L69" si="1">IF(Q6="","",IF(I6=0,0,ROUND((J6)/I6,4)))</f>
        <v>0.71689999999999998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DM</v>
      </c>
      <c r="B7" t="str">
        <f>IF($Q7="","",VLOOKUP($Q7,'Adopted vs YTD acct'!$A$5:$M$500,3,FALSE))</f>
        <v>MACHINERY FUND</v>
      </c>
      <c r="C7" t="str">
        <f>IF($Q7="","",VLOOKUP($Q7,'Adopted vs YTD acct'!$A$5:$M$500,4,FALSE))</f>
        <v>9785</v>
      </c>
      <c r="D7" t="str">
        <f>IF($Q7="","",VLOOKUP($Q7,'Adopted vs YTD acct'!$A$5:$M$500,5,FALSE))</f>
        <v>INSTALLMENT PURCHASE DEBT</v>
      </c>
      <c r="E7" t="str">
        <f>IF($Q7="","",VLOOKUP($Q7,'Adopted vs YTD acct'!$A$5:$M$500,6,FALSE))</f>
        <v>7000</v>
      </c>
      <c r="F7" t="str">
        <f>IF($Q7="","",VLOOKUP($Q7,'Adopted vs YTD acct'!$A$5:$M$500,7,FALSE))</f>
        <v>DEBT INTEREST</v>
      </c>
      <c r="G7" t="str">
        <f>IF($Q7="","",VLOOKUP($Q7,'Adopted vs YTD acct'!$A$5:$M$500,8,FALSE))</f>
        <v>7001</v>
      </c>
      <c r="H7" t="str">
        <f>IF($Q7="","",VLOOKUP($Q7,'Adopted vs YTD acct'!$A$5:$M$500,9,FALSE))</f>
        <v>INTEREST, INSTALL PURCHASE</v>
      </c>
      <c r="I7" s="10">
        <f>IF($Q7="","",VLOOKUP($Q7,'Adopted vs YTD acct'!$A$5:$M$500,10,FALSE))</f>
        <v>22610</v>
      </c>
      <c r="J7" s="10">
        <f>IF($Q7="","",VLOOKUP($Q7,'Adopted vs YTD acct'!$A$5:$M$500,11,FALSE))</f>
        <v>37891.96</v>
      </c>
      <c r="K7" s="10">
        <f t="shared" si="0"/>
        <v>-15281.96</v>
      </c>
      <c r="L7" s="6">
        <f t="shared" si="1"/>
        <v>1.6758999999999999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DM</v>
      </c>
      <c r="B8" t="str">
        <f>IF($Q8="","",VLOOKUP($Q8,'Adopted vs YTD acct'!$A$5:$M$500,3,FALSE))</f>
        <v>MACHINERY FUND</v>
      </c>
      <c r="C8" t="str">
        <f>IF($Q8="","",VLOOKUP($Q8,'Adopted vs YTD acct'!$A$5:$M$500,4,FALSE))</f>
        <v>5130</v>
      </c>
      <c r="D8" t="str">
        <f>IF($Q8="","",VLOOKUP($Q8,'Adopted vs YTD acct'!$A$5:$M$500,5,FALSE))</f>
        <v>ROAD MACHINERY</v>
      </c>
      <c r="E8" t="str">
        <f>IF($Q8="","",VLOOKUP($Q8,'Adopted vs YTD acct'!$A$5:$M$500,6,FALSE))</f>
        <v>2000</v>
      </c>
      <c r="F8" t="str">
        <f>IF($Q8="","",VLOOKUP($Q8,'Adopted vs YTD acct'!$A$5:$M$500,7,FALSE))</f>
        <v>EQUIPMENT</v>
      </c>
      <c r="G8" t="str">
        <f>IF($Q8="","",VLOOKUP($Q8,'Adopted vs YTD acct'!$A$5:$M$500,8,FALSE))</f>
        <v>2457</v>
      </c>
      <c r="H8" t="str">
        <f>IF($Q8="","",VLOOKUP($Q8,'Adopted vs YTD acct'!$A$5:$M$500,9,FALSE))</f>
        <v>ASPHALT HOT BOX</v>
      </c>
      <c r="I8" s="10">
        <f>IF($Q8="","",VLOOKUP($Q8,'Adopted vs YTD acct'!$A$5:$M$500,10,FALSE))</f>
        <v>0</v>
      </c>
      <c r="J8" s="10">
        <f>IF($Q8="","",VLOOKUP($Q8,'Adopted vs YTD acct'!$A$5:$M$500,11,FALSE))</f>
        <v>33683</v>
      </c>
      <c r="K8" s="10">
        <f t="shared" si="0"/>
        <v>-33683</v>
      </c>
      <c r="L8" s="6">
        <f t="shared" si="1"/>
        <v>0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DM</v>
      </c>
      <c r="B9" t="str">
        <f>IF($Q9="","",VLOOKUP($Q9,'Adopted vs YTD acct'!$A$5:$M$500,3,FALSE))</f>
        <v>MACHINERY FUND</v>
      </c>
      <c r="C9" t="str">
        <f>IF($Q9="","",VLOOKUP($Q9,'Adopted vs YTD acct'!$A$5:$M$500,4,FALSE))</f>
        <v>5130</v>
      </c>
      <c r="D9" t="str">
        <f>IF($Q9="","",VLOOKUP($Q9,'Adopted vs YTD acct'!$A$5:$M$500,5,FALSE))</f>
        <v>ROAD MACHINERY</v>
      </c>
      <c r="E9" t="str">
        <f>IF($Q9="","",VLOOKUP($Q9,'Adopted vs YTD acct'!$A$5:$M$500,6,FALSE))</f>
        <v>4000</v>
      </c>
      <c r="F9" t="str">
        <f>IF($Q9="","",VLOOKUP($Q9,'Adopted vs YTD acct'!$A$5:$M$500,7,FALSE))</f>
        <v>CONTRACTUAL EXPENSES</v>
      </c>
      <c r="G9" t="str">
        <f>IF($Q9="","",VLOOKUP($Q9,'Adopted vs YTD acct'!$A$5:$M$500,8,FALSE))</f>
        <v>4100</v>
      </c>
      <c r="H9" t="str">
        <f>IF($Q9="","",VLOOKUP($Q9,'Adopted vs YTD acct'!$A$5:$M$500,9,FALSE))</f>
        <v>MATERIALS &amp; SUPPLIES</v>
      </c>
      <c r="I9" s="10">
        <f>IF($Q9="","",VLOOKUP($Q9,'Adopted vs YTD acct'!$A$5:$M$500,10,FALSE))</f>
        <v>570000</v>
      </c>
      <c r="J9" s="10">
        <f>IF($Q9="","",VLOOKUP($Q9,'Adopted vs YTD acct'!$A$5:$M$500,11,FALSE))</f>
        <v>687096.84000000008</v>
      </c>
      <c r="K9" s="10">
        <f t="shared" si="0"/>
        <v>-117096.84000000008</v>
      </c>
      <c r="L9" s="6">
        <f t="shared" si="1"/>
        <v>1.2054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>DM</v>
      </c>
      <c r="B10" t="str">
        <f>IF($Q10="","",VLOOKUP($Q10,'Adopted vs YTD acct'!$A$5:$M$500,3,FALSE))</f>
        <v>MACHINERY FUND</v>
      </c>
      <c r="C10" t="str">
        <f>IF($Q10="","",VLOOKUP($Q10,'Adopted vs YTD acct'!$A$5:$M$500,4,FALSE))</f>
        <v>9785</v>
      </c>
      <c r="D10" t="str">
        <f>IF($Q10="","",VLOOKUP($Q10,'Adopted vs YTD acct'!$A$5:$M$500,5,FALSE))</f>
        <v>INSTALLMENT PURCHASE DEBT</v>
      </c>
      <c r="E10" t="str">
        <f>IF($Q10="","",VLOOKUP($Q10,'Adopted vs YTD acct'!$A$5:$M$500,6,FALSE))</f>
        <v>6000</v>
      </c>
      <c r="F10" t="str">
        <f>IF($Q10="","",VLOOKUP($Q10,'Adopted vs YTD acct'!$A$5:$M$500,7,FALSE))</f>
        <v>DEBT PRINCIPAL</v>
      </c>
      <c r="G10" t="str">
        <f>IF($Q10="","",VLOOKUP($Q10,'Adopted vs YTD acct'!$A$5:$M$500,8,FALSE))</f>
        <v>6001</v>
      </c>
      <c r="H10" t="str">
        <f>IF($Q10="","",VLOOKUP($Q10,'Adopted vs YTD acct'!$A$5:$M$500,9,FALSE))</f>
        <v>PRINCIPAL, INSTALL PURCHASE</v>
      </c>
      <c r="I10" s="10">
        <f>IF($Q10="","",VLOOKUP($Q10,'Adopted vs YTD acct'!$A$5:$M$500,10,FALSE))</f>
        <v>234725</v>
      </c>
      <c r="J10" s="10">
        <f>IF($Q10="","",VLOOKUP($Q10,'Adopted vs YTD acct'!$A$5:$M$500,11,FALSE))</f>
        <v>631733.66</v>
      </c>
      <c r="K10" s="10">
        <f t="shared" si="0"/>
        <v>-397008.66000000003</v>
      </c>
      <c r="L10" s="6">
        <f t="shared" si="1"/>
        <v>2.6913999999999998</v>
      </c>
      <c r="Q10">
        <f>IF((MAX($Q$4:Q9)+1)&gt;Data!$A$1,"",MAX($Q$4:Q9)+1)</f>
        <v>6</v>
      </c>
    </row>
    <row r="11" spans="1:17" x14ac:dyDescent="0.2">
      <c r="A11" t="str">
        <f>IF($Q11="","",VLOOKUP($Q11,'Adopted vs YTD acct'!$A$5:$M$500,2,FALSE))</f>
        <v>DM</v>
      </c>
      <c r="B11" t="str">
        <f>IF($Q11="","",VLOOKUP($Q11,'Adopted vs YTD acct'!$A$5:$M$500,3,FALSE))</f>
        <v>MACHINERY FUND</v>
      </c>
      <c r="C11" t="str">
        <f>IF($Q11="","",VLOOKUP($Q11,'Adopted vs YTD acct'!$A$5:$M$500,4,FALSE))</f>
        <v xml:space="preserve"> </v>
      </c>
      <c r="D11" t="str">
        <f>IF($Q11="","",VLOOKUP($Q11,'Adopted vs YTD acct'!$A$5:$M$500,5,FALSE))</f>
        <v xml:space="preserve"> </v>
      </c>
      <c r="E11" t="str">
        <f>IF($Q11="","",VLOOKUP($Q11,'Adopted vs YTD acct'!$A$5:$M$500,6,FALSE))</f>
        <v xml:space="preserve"> </v>
      </c>
      <c r="F11" t="str">
        <f>IF($Q11="","",VLOOKUP($Q11,'Adopted vs YTD acct'!$A$5:$M$500,7,FALSE))</f>
        <v xml:space="preserve"> </v>
      </c>
      <c r="G11" t="str">
        <f>IF($Q11="","",VLOOKUP($Q11,'Adopted vs YTD acct'!$A$5:$M$500,8,FALSE))</f>
        <v xml:space="preserve"> </v>
      </c>
      <c r="H11" t="str">
        <f>IF($Q11="","",VLOOKUP($Q11,'Adopted vs YTD acct'!$A$5:$M$500,9,FALSE))</f>
        <v xml:space="preserve"> </v>
      </c>
      <c r="I11" s="10">
        <f>IF($Q11="","",VLOOKUP($Q11,'Adopted vs YTD acct'!$A$5:$M$500,10,FALSE))</f>
        <v>1443336</v>
      </c>
      <c r="J11" s="10">
        <f>IF($Q11="","",VLOOKUP($Q11,'Adopted vs YTD acct'!$A$5:$M$500,11,FALSE))</f>
        <v>1923751.5799999998</v>
      </c>
      <c r="K11" s="10">
        <f t="shared" si="0"/>
        <v>-480415.57999999984</v>
      </c>
      <c r="L11" s="6">
        <f t="shared" si="1"/>
        <v>1.3329</v>
      </c>
      <c r="Q11">
        <f>IF((MAX($Q$4:Q10)+1)&gt;Data!$A$1,"",MAX($Q$4:Q10)+1)</f>
        <v>7</v>
      </c>
    </row>
    <row r="12" spans="1:17" x14ac:dyDescent="0.2">
      <c r="A12" t="str">
        <f>IF($Q12="","",VLOOKUP($Q12,'Adopted vs YTD acct'!$A$5:$M$500,2,FALSE))</f>
        <v/>
      </c>
      <c r="B12" t="str">
        <f>IF($Q12="","",VLOOKUP($Q12,'Adopted vs YTD acct'!$A$5:$M$500,3,FALSE))</f>
        <v/>
      </c>
      <c r="C12" t="str">
        <f>IF($Q12="","",VLOOKUP($Q12,'Adopted vs YTD acct'!$A$5:$M$500,4,FALSE))</f>
        <v/>
      </c>
      <c r="D12" t="str">
        <f>IF($Q12="","",VLOOKUP($Q12,'Adopted vs YTD acct'!$A$5:$M$500,5,FALSE))</f>
        <v/>
      </c>
      <c r="E12" t="str">
        <f>IF($Q12="","",VLOOKUP($Q12,'Adopted vs YTD acct'!$A$5:$M$500,6,FALSE))</f>
        <v/>
      </c>
      <c r="F12" t="str">
        <f>IF($Q12="","",VLOOKUP($Q12,'Adopted vs YTD acct'!$A$5:$M$500,7,FALSE))</f>
        <v/>
      </c>
      <c r="G12" t="str">
        <f>IF($Q12="","",VLOOKUP($Q12,'Adopted vs YTD acct'!$A$5:$M$500,8,FALSE))</f>
        <v/>
      </c>
      <c r="H12" t="str">
        <f>IF($Q12="","",VLOOKUP($Q12,'Adopted vs YTD acct'!$A$5:$M$500,9,FALSE))</f>
        <v/>
      </c>
      <c r="I12" s="10" t="str">
        <f>IF($Q12="","",VLOOKUP($Q12,'Adopted vs YTD acct'!$A$5:$M$500,10,FALSE))</f>
        <v/>
      </c>
      <c r="J12" s="10" t="str">
        <f>IF($Q12="","",VLOOKUP($Q12,'Adopted vs YTD acct'!$A$5:$M$500,11,FALSE))</f>
        <v/>
      </c>
      <c r="K12" s="10" t="str">
        <f t="shared" si="0"/>
        <v/>
      </c>
      <c r="L12" s="6" t="str">
        <f t="shared" si="1"/>
        <v/>
      </c>
      <c r="Q12" t="str">
        <f>IF((MAX($Q$4:Q11)+1)&gt;Data!$A$1,"",MAX($Q$4:Q11)+1)</f>
        <v/>
      </c>
    </row>
    <row r="13" spans="1:17" x14ac:dyDescent="0.2">
      <c r="A13" t="str">
        <f>IF($Q13="","",VLOOKUP($Q13,'Adopted vs YTD acct'!$A$5:$M$500,2,FALSE))</f>
        <v/>
      </c>
      <c r="B13" t="str">
        <f>IF($Q13="","",VLOOKUP($Q13,'Adopted vs YTD acct'!$A$5:$M$500,3,FALSE))</f>
        <v/>
      </c>
      <c r="C13" t="str">
        <f>IF($Q13="","",VLOOKUP($Q13,'Adopted vs YTD acct'!$A$5:$M$500,4,FALSE))</f>
        <v/>
      </c>
      <c r="D13" t="str">
        <f>IF($Q13="","",VLOOKUP($Q13,'Adopted vs YTD acct'!$A$5:$M$500,5,FALSE))</f>
        <v/>
      </c>
      <c r="E13" t="str">
        <f>IF($Q13="","",VLOOKUP($Q13,'Adopted vs YTD acct'!$A$5:$M$500,6,FALSE))</f>
        <v/>
      </c>
      <c r="F13" t="str">
        <f>IF($Q13="","",VLOOKUP($Q13,'Adopted vs YTD acct'!$A$5:$M$500,7,FALSE))</f>
        <v/>
      </c>
      <c r="G13" t="str">
        <f>IF($Q13="","",VLOOKUP($Q13,'Adopted vs YTD acct'!$A$5:$M$500,8,FALSE))</f>
        <v/>
      </c>
      <c r="H13" t="str">
        <f>IF($Q13="","",VLOOKUP($Q13,'Adopted vs YTD acct'!$A$5:$M$500,9,FALSE))</f>
        <v/>
      </c>
      <c r="I13" s="10" t="str">
        <f>IF($Q13="","",VLOOKUP($Q13,'Adopted vs YTD acct'!$A$5:$M$500,10,FALSE))</f>
        <v/>
      </c>
      <c r="J13" s="10" t="str">
        <f>IF($Q13="","",VLOOKUP($Q13,'Adopted vs YTD acct'!$A$5:$M$500,11,FALSE))</f>
        <v/>
      </c>
      <c r="K13" s="10" t="str">
        <f t="shared" si="0"/>
        <v/>
      </c>
      <c r="L13" s="6" t="str">
        <f t="shared" si="1"/>
        <v/>
      </c>
      <c r="Q13" t="str">
        <f>IF((MAX($Q$4:Q12)+1)&gt;Data!$A$1,"",MAX($Q$4:Q12)+1)</f>
        <v/>
      </c>
    </row>
    <row r="14" spans="1:17" x14ac:dyDescent="0.2">
      <c r="A14" t="str">
        <f>IF($Q14="","",VLOOKUP($Q14,'Adopted vs YTD acct'!$A$5:$M$500,2,FALSE))</f>
        <v/>
      </c>
      <c r="B14" t="str">
        <f>IF($Q14="","",VLOOKUP($Q14,'Adopted vs YTD acct'!$A$5:$M$500,3,FALSE))</f>
        <v/>
      </c>
      <c r="C14" t="str">
        <f>IF($Q14="","",VLOOKUP($Q14,'Adopted vs YTD acct'!$A$5:$M$500,4,FALSE))</f>
        <v/>
      </c>
      <c r="D14" t="str">
        <f>IF($Q14="","",VLOOKUP($Q14,'Adopted vs YTD acct'!$A$5:$M$500,5,FALSE))</f>
        <v/>
      </c>
      <c r="E14" t="str">
        <f>IF($Q14="","",VLOOKUP($Q14,'Adopted vs YTD acct'!$A$5:$M$500,6,FALSE))</f>
        <v/>
      </c>
      <c r="F14" t="str">
        <f>IF($Q14="","",VLOOKUP($Q14,'Adopted vs YTD acct'!$A$5:$M$500,7,FALSE))</f>
        <v/>
      </c>
      <c r="G14" t="str">
        <f>IF($Q14="","",VLOOKUP($Q14,'Adopted vs YTD acct'!$A$5:$M$500,8,FALSE))</f>
        <v/>
      </c>
      <c r="H14" t="str">
        <f>IF($Q14="","",VLOOKUP($Q14,'Adopted vs YTD acct'!$A$5:$M$500,9,FALSE))</f>
        <v/>
      </c>
      <c r="I14" s="10" t="str">
        <f>IF($Q14="","",VLOOKUP($Q14,'Adopted vs YTD acct'!$A$5:$M$500,10,FALSE))</f>
        <v/>
      </c>
      <c r="J14" s="10" t="str">
        <f>IF($Q14="","",VLOOKUP($Q14,'Adopted vs YTD acct'!$A$5:$M$500,11,FALSE))</f>
        <v/>
      </c>
      <c r="K14" s="10" t="str">
        <f t="shared" si="0"/>
        <v/>
      </c>
      <c r="L14" s="6" t="str">
        <f t="shared" si="1"/>
        <v/>
      </c>
      <c r="Q14" t="str">
        <f>IF((MAX($Q$4:Q13)+1)&gt;Data!$A$1,"",MAX($Q$4:Q13)+1)</f>
        <v/>
      </c>
    </row>
    <row r="15" spans="1:17" x14ac:dyDescent="0.2">
      <c r="A15" t="str">
        <f>IF($Q15="","",VLOOKUP($Q15,'Adopted vs YTD acct'!$A$5:$M$500,2,FALSE))</f>
        <v/>
      </c>
      <c r="B15" t="str">
        <f>IF($Q15="","",VLOOKUP($Q15,'Adopted vs YTD acct'!$A$5:$M$500,3,FALSE))</f>
        <v/>
      </c>
      <c r="C15" t="str">
        <f>IF($Q15="","",VLOOKUP($Q15,'Adopted vs YTD acct'!$A$5:$M$500,4,FALSE))</f>
        <v/>
      </c>
      <c r="D15" t="str">
        <f>IF($Q15="","",VLOOKUP($Q15,'Adopted vs YTD acct'!$A$5:$M$500,5,FALSE))</f>
        <v/>
      </c>
      <c r="E15" t="str">
        <f>IF($Q15="","",VLOOKUP($Q15,'Adopted vs YTD acct'!$A$5:$M$500,6,FALSE))</f>
        <v/>
      </c>
      <c r="F15" t="str">
        <f>IF($Q15="","",VLOOKUP($Q15,'Adopted vs YTD acct'!$A$5:$M$500,7,FALSE))</f>
        <v/>
      </c>
      <c r="G15" t="str">
        <f>IF($Q15="","",VLOOKUP($Q15,'Adopted vs YTD acct'!$A$5:$M$500,8,FALSE))</f>
        <v/>
      </c>
      <c r="H15" t="str">
        <f>IF($Q15="","",VLOOKUP($Q15,'Adopted vs YTD acct'!$A$5:$M$500,9,FALSE))</f>
        <v/>
      </c>
      <c r="I15" s="10" t="str">
        <f>IF($Q15="","",VLOOKUP($Q15,'Adopted vs YTD acct'!$A$5:$M$500,10,FALSE))</f>
        <v/>
      </c>
      <c r="J15" s="10" t="str">
        <f>IF($Q15="","",VLOOKUP($Q15,'Adopted vs YTD acct'!$A$5:$M$500,11,FALSE))</f>
        <v/>
      </c>
      <c r="K15" s="10" t="str">
        <f t="shared" si="0"/>
        <v/>
      </c>
      <c r="L15" s="6" t="str">
        <f t="shared" si="1"/>
        <v/>
      </c>
      <c r="Q15" t="str">
        <f>IF((MAX($Q$4:Q14)+1)&gt;Data!$A$1,"",MAX($Q$4:Q14)+1)</f>
        <v/>
      </c>
    </row>
    <row r="16" spans="1:17" x14ac:dyDescent="0.2">
      <c r="A16" t="str">
        <f>IF($Q16="","",VLOOKUP($Q16,'Adopted vs YTD acct'!$A$5:$M$500,2,FALSE))</f>
        <v/>
      </c>
      <c r="B16" t="str">
        <f>IF($Q16="","",VLOOKUP($Q16,'Adopted vs YTD acct'!$A$5:$M$500,3,FALSE))</f>
        <v/>
      </c>
      <c r="C16" t="str">
        <f>IF($Q16="","",VLOOKUP($Q16,'Adopted vs YTD acct'!$A$5:$M$500,4,FALSE))</f>
        <v/>
      </c>
      <c r="D16" t="str">
        <f>IF($Q16="","",VLOOKUP($Q16,'Adopted vs YTD acct'!$A$5:$M$500,5,FALSE))</f>
        <v/>
      </c>
      <c r="E16" t="str">
        <f>IF($Q16="","",VLOOKUP($Q16,'Adopted vs YTD acct'!$A$5:$M$500,6,FALSE))</f>
        <v/>
      </c>
      <c r="F16" t="str">
        <f>IF($Q16="","",VLOOKUP($Q16,'Adopted vs YTD acct'!$A$5:$M$500,7,FALSE))</f>
        <v/>
      </c>
      <c r="G16" t="str">
        <f>IF($Q16="","",VLOOKUP($Q16,'Adopted vs YTD acct'!$A$5:$M$500,8,FALSE))</f>
        <v/>
      </c>
      <c r="H16" t="str">
        <f>IF($Q16="","",VLOOKUP($Q16,'Adopted vs YTD acct'!$A$5:$M$500,9,FALSE))</f>
        <v/>
      </c>
      <c r="I16" s="10" t="str">
        <f>IF($Q16="","",VLOOKUP($Q16,'Adopted vs YTD acct'!$A$5:$M$500,10,FALSE))</f>
        <v/>
      </c>
      <c r="J16" s="10" t="str">
        <f>IF($Q16="","",VLOOKUP($Q16,'Adopted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IF((MAX($Q$4:Q15)+1)&gt;Data!$A$1,"",MAX($Q$4:Q15)+1)</f>
        <v/>
      </c>
    </row>
    <row r="17" spans="1:17" x14ac:dyDescent="0.2">
      <c r="A17" t="str">
        <f>IF($Q17="","",VLOOKUP($Q17,'Adopted vs YTD acct'!$A$5:$M$500,2,FALSE))</f>
        <v/>
      </c>
      <c r="B17" t="str">
        <f>IF($Q17="","",VLOOKUP($Q17,'Adopted vs YTD acct'!$A$5:$M$500,3,FALSE))</f>
        <v/>
      </c>
      <c r="C17" t="str">
        <f>IF($Q17="","",VLOOKUP($Q17,'Adopted vs YTD acct'!$A$5:$M$500,4,FALSE))</f>
        <v/>
      </c>
      <c r="D17" t="str">
        <f>IF($Q17="","",VLOOKUP($Q17,'Adopted vs YTD acct'!$A$5:$M$500,5,FALSE))</f>
        <v/>
      </c>
      <c r="E17" t="str">
        <f>IF($Q17="","",VLOOKUP($Q17,'Adopted vs YTD acct'!$A$5:$M$500,6,FALSE))</f>
        <v/>
      </c>
      <c r="F17" t="str">
        <f>IF($Q17="","",VLOOKUP($Q17,'Adopted vs YTD acct'!$A$5:$M$500,7,FALSE))</f>
        <v/>
      </c>
      <c r="G17" t="str">
        <f>IF($Q17="","",VLOOKUP($Q17,'Adopted vs YTD acct'!$A$5:$M$500,8,FALSE))</f>
        <v/>
      </c>
      <c r="H17" t="str">
        <f>IF($Q17="","",VLOOKUP($Q17,'Adopted vs YTD acct'!$A$5:$M$500,9,FALSE))</f>
        <v/>
      </c>
      <c r="I17" s="10" t="str">
        <f>IF($Q17="","",VLOOKUP($Q17,'Adopted vs YTD acct'!$A$5:$M$500,10,FALSE))</f>
        <v/>
      </c>
      <c r="J17" s="10" t="str">
        <f>IF($Q17="","",VLOOKUP($Q17,'Adopted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IF((MAX($Q$4:Q16)+1)&gt;Data!$A$1,"",MAX($Q$4:Q16)+1)</f>
        <v/>
      </c>
    </row>
    <row r="18" spans="1:17" x14ac:dyDescent="0.2">
      <c r="A18" t="str">
        <f>IF($Q18="","",VLOOKUP($Q18,'Adopted vs YTD acct'!$A$5:$M$500,2,FALSE))</f>
        <v/>
      </c>
      <c r="B18" t="str">
        <f>IF($Q18="","",VLOOKUP($Q18,'Adopted vs YTD acct'!$A$5:$M$500,3,FALSE))</f>
        <v/>
      </c>
      <c r="C18" t="str">
        <f>IF($Q18="","",VLOOKUP($Q18,'Adopted vs YTD acct'!$A$5:$M$500,4,FALSE))</f>
        <v/>
      </c>
      <c r="D18" t="str">
        <f>IF($Q18="","",VLOOKUP($Q18,'Adopted vs YTD acct'!$A$5:$M$500,5,FALSE))</f>
        <v/>
      </c>
      <c r="E18" t="str">
        <f>IF($Q18="","",VLOOKUP($Q18,'Adopted vs YTD acct'!$A$5:$M$500,6,FALSE))</f>
        <v/>
      </c>
      <c r="F18" t="str">
        <f>IF($Q18="","",VLOOKUP($Q18,'Adopted vs YTD acct'!$A$5:$M$500,7,FALSE))</f>
        <v/>
      </c>
      <c r="G18" t="str">
        <f>IF($Q18="","",VLOOKUP($Q18,'Adopted vs YTD acct'!$A$5:$M$500,8,FALSE))</f>
        <v/>
      </c>
      <c r="H18" t="str">
        <f>IF($Q18="","",VLOOKUP($Q18,'Adopted vs YTD acct'!$A$5:$M$500,9,FALSE))</f>
        <v/>
      </c>
      <c r="I18" s="10" t="str">
        <f>IF($Q18="","",VLOOKUP($Q18,'Adopted vs YTD acct'!$A$5:$M$500,10,FALSE))</f>
        <v/>
      </c>
      <c r="J18" s="10" t="str">
        <f>IF($Q18="","",VLOOKUP($Q18,'Adopted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IF((MAX($Q$4:Q17)+1)&gt;Data!$A$1,"",MAX($Q$4:Q17)+1)</f>
        <v/>
      </c>
    </row>
    <row r="19" spans="1:17" x14ac:dyDescent="0.2">
      <c r="A19" t="str">
        <f>IF($Q19="","",VLOOKUP($Q19,'Adopted vs YTD acct'!$A$5:$M$500,2,FALSE))</f>
        <v/>
      </c>
      <c r="B19" t="str">
        <f>IF($Q19="","",VLOOKUP($Q19,'Adopted vs YTD acct'!$A$5:$M$500,3,FALSE))</f>
        <v/>
      </c>
      <c r="C19" t="str">
        <f>IF($Q19="","",VLOOKUP($Q19,'Adopted vs YTD acct'!$A$5:$M$500,4,FALSE))</f>
        <v/>
      </c>
      <c r="D19" t="str">
        <f>IF($Q19="","",VLOOKUP($Q19,'Adopted vs YTD acct'!$A$5:$M$500,5,FALSE))</f>
        <v/>
      </c>
      <c r="E19" t="str">
        <f>IF($Q19="","",VLOOKUP($Q19,'Adopted vs YTD acct'!$A$5:$M$500,6,FALSE))</f>
        <v/>
      </c>
      <c r="F19" t="str">
        <f>IF($Q19="","",VLOOKUP($Q19,'Adopted vs YTD acct'!$A$5:$M$500,7,FALSE))</f>
        <v/>
      </c>
      <c r="G19" t="str">
        <f>IF($Q19="","",VLOOKUP($Q19,'Adopted vs YTD acct'!$A$5:$M$500,8,FALSE))</f>
        <v/>
      </c>
      <c r="H19" t="str">
        <f>IF($Q19="","",VLOOKUP($Q19,'Adopted vs YTD acct'!$A$5:$M$500,9,FALSE))</f>
        <v/>
      </c>
      <c r="I19" s="10" t="str">
        <f>IF($Q19="","",VLOOKUP($Q19,'Adopted vs YTD acct'!$A$5:$M$500,10,FALSE))</f>
        <v/>
      </c>
      <c r="J19" s="10" t="str">
        <f>IF($Q19="","",VLOOKUP($Q19,'Adopted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IF((MAX($Q$4:Q18)+1)&gt;Data!$A$1,"",MAX($Q$4:Q18)+1)</f>
        <v/>
      </c>
    </row>
    <row r="20" spans="1:17" x14ac:dyDescent="0.2">
      <c r="A20" t="str">
        <f>IF($Q20="","",VLOOKUP($Q20,'Adopted vs YTD acct'!$A$5:$M$500,2,FALSE))</f>
        <v/>
      </c>
      <c r="B20" t="str">
        <f>IF($Q20="","",VLOOKUP($Q20,'Adopted vs YTD acct'!$A$5:$M$500,3,FALSE))</f>
        <v/>
      </c>
      <c r="C20" t="str">
        <f>IF($Q20="","",VLOOKUP($Q20,'Adopted vs YTD acct'!$A$5:$M$500,4,FALSE))</f>
        <v/>
      </c>
      <c r="D20" t="str">
        <f>IF($Q20="","",VLOOKUP($Q20,'Adopted vs YTD acct'!$A$5:$M$500,5,FALSE))</f>
        <v/>
      </c>
      <c r="E20" t="str">
        <f>IF($Q20="","",VLOOKUP($Q20,'Adopted vs YTD acct'!$A$5:$M$500,6,FALSE))</f>
        <v/>
      </c>
      <c r="F20" t="str">
        <f>IF($Q20="","",VLOOKUP($Q20,'Adopted vs YTD acct'!$A$5:$M$500,7,FALSE))</f>
        <v/>
      </c>
      <c r="G20" t="str">
        <f>IF($Q20="","",VLOOKUP($Q20,'Adopted vs YTD acct'!$A$5:$M$500,8,FALSE))</f>
        <v/>
      </c>
      <c r="H20" t="str">
        <f>IF($Q20="","",VLOOKUP($Q20,'Adopted vs YTD acct'!$A$5:$M$500,9,FALSE))</f>
        <v/>
      </c>
      <c r="I20" s="10" t="str">
        <f>IF($Q20="","",VLOOKUP($Q20,'Adopted vs YTD acct'!$A$5:$M$500,10,FALSE))</f>
        <v/>
      </c>
      <c r="J20" s="10" t="str">
        <f>IF($Q20="","",VLOOKUP($Q20,'Adopted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IF((MAX($Q$4:Q19)+1)&gt;Data!$A$1,"",MAX($Q$4:Q19)+1)</f>
        <v/>
      </c>
    </row>
    <row r="21" spans="1:17" x14ac:dyDescent="0.2">
      <c r="A21" t="str">
        <f>IF($Q21="","",VLOOKUP($Q21,'Adopted vs YTD acct'!$A$5:$M$500,2,FALSE))</f>
        <v/>
      </c>
      <c r="B21" t="str">
        <f>IF($Q21="","",VLOOKUP($Q21,'Adopted vs YTD acct'!$A$5:$M$500,3,FALSE))</f>
        <v/>
      </c>
      <c r="C21" t="str">
        <f>IF($Q21="","",VLOOKUP($Q21,'Adopted vs YTD acct'!$A$5:$M$500,4,FALSE))</f>
        <v/>
      </c>
      <c r="D21" t="str">
        <f>IF($Q21="","",VLOOKUP($Q21,'Adopted vs YTD acct'!$A$5:$M$500,5,FALSE))</f>
        <v/>
      </c>
      <c r="E21" t="str">
        <f>IF($Q21="","",VLOOKUP($Q21,'Adopted vs YTD acct'!$A$5:$M$500,6,FALSE))</f>
        <v/>
      </c>
      <c r="F21" t="str">
        <f>IF($Q21="","",VLOOKUP($Q21,'Adopted vs YTD acct'!$A$5:$M$500,7,FALSE))</f>
        <v/>
      </c>
      <c r="G21" t="str">
        <f>IF($Q21="","",VLOOKUP($Q21,'Adopted vs YTD acct'!$A$5:$M$500,8,FALSE))</f>
        <v/>
      </c>
      <c r="H21" t="str">
        <f>IF($Q21="","",VLOOKUP($Q21,'Adopted vs YTD acct'!$A$5:$M$500,9,FALSE))</f>
        <v/>
      </c>
      <c r="I21" s="10" t="str">
        <f>IF($Q21="","",VLOOKUP($Q21,'Adopted vs YTD acct'!$A$5:$M$500,10,FALSE))</f>
        <v/>
      </c>
      <c r="J21" s="10" t="str">
        <f>IF($Q21="","",VLOOKUP($Q21,'Adopted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IF((MAX($Q$4:Q20)+1)&gt;Data!$A$1,"",MAX($Q$4:Q20)+1)</f>
        <v/>
      </c>
    </row>
    <row r="22" spans="1:17" x14ac:dyDescent="0.2">
      <c r="A22" t="str">
        <f>IF($Q22="","",VLOOKUP($Q22,'Adopted vs YTD acct'!$A$5:$M$500,2,FALSE))</f>
        <v/>
      </c>
      <c r="B22" t="str">
        <f>IF($Q22="","",VLOOKUP($Q22,'Adopted vs YTD acct'!$A$5:$M$500,3,FALSE))</f>
        <v/>
      </c>
      <c r="C22" t="str">
        <f>IF($Q22="","",VLOOKUP($Q22,'Adopted vs YTD acct'!$A$5:$M$500,4,FALSE))</f>
        <v/>
      </c>
      <c r="D22" t="str">
        <f>IF($Q22="","",VLOOKUP($Q22,'Adopted vs YTD acct'!$A$5:$M$500,5,FALSE))</f>
        <v/>
      </c>
      <c r="E22" t="str">
        <f>IF($Q22="","",VLOOKUP($Q22,'Adopted vs YTD acct'!$A$5:$M$500,6,FALSE))</f>
        <v/>
      </c>
      <c r="F22" t="str">
        <f>IF($Q22="","",VLOOKUP($Q22,'Adopted vs YTD acct'!$A$5:$M$500,7,FALSE))</f>
        <v/>
      </c>
      <c r="G22" t="str">
        <f>IF($Q22="","",VLOOKUP($Q22,'Adopted vs YTD acct'!$A$5:$M$500,8,FALSE))</f>
        <v/>
      </c>
      <c r="H22" t="str">
        <f>IF($Q22="","",VLOOKUP($Q22,'Adopted vs YTD acct'!$A$5:$M$500,9,FALSE))</f>
        <v/>
      </c>
      <c r="I22" s="10" t="str">
        <f>IF($Q22="","",VLOOKUP($Q22,'Adopted vs YTD acct'!$A$5:$M$500,10,FALSE))</f>
        <v/>
      </c>
      <c r="J22" s="10" t="str">
        <f>IF($Q22="","",VLOOKUP($Q22,'Adopted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IF((MAX($Q$4:Q21)+1)&gt;Data!$A$1,"",MAX($Q$4:Q21)+1)</f>
        <v/>
      </c>
    </row>
    <row r="23" spans="1:17" x14ac:dyDescent="0.2">
      <c r="A23" t="str">
        <f>IF($Q23="","",VLOOKUP($Q23,'Adopted vs YTD acct'!$A$5:$M$500,2,FALSE))</f>
        <v/>
      </c>
      <c r="B23" t="str">
        <f>IF($Q23="","",VLOOKUP($Q23,'Adopted vs YTD acct'!$A$5:$M$500,3,FALSE))</f>
        <v/>
      </c>
      <c r="C23" t="str">
        <f>IF($Q23="","",VLOOKUP($Q23,'Adopted vs YTD acct'!$A$5:$M$500,4,FALSE))</f>
        <v/>
      </c>
      <c r="D23" t="str">
        <f>IF($Q23="","",VLOOKUP($Q23,'Adopted vs YTD acct'!$A$5:$M$500,5,FALSE))</f>
        <v/>
      </c>
      <c r="E23" t="str">
        <f>IF($Q23="","",VLOOKUP($Q23,'Adopted vs YTD acct'!$A$5:$M$500,6,FALSE))</f>
        <v/>
      </c>
      <c r="F23" t="str">
        <f>IF($Q23="","",VLOOKUP($Q23,'Adopted vs YTD acct'!$A$5:$M$500,7,FALSE))</f>
        <v/>
      </c>
      <c r="G23" t="str">
        <f>IF($Q23="","",VLOOKUP($Q23,'Adopted vs YTD acct'!$A$5:$M$500,8,FALSE))</f>
        <v/>
      </c>
      <c r="H23" t="str">
        <f>IF($Q23="","",VLOOKUP($Q23,'Adopted vs YTD acct'!$A$5:$M$500,9,FALSE))</f>
        <v/>
      </c>
      <c r="I23" s="10" t="str">
        <f>IF($Q23="","",VLOOKUP($Q23,'Adopted vs YTD acct'!$A$5:$M$500,10,FALSE))</f>
        <v/>
      </c>
      <c r="J23" s="10" t="str">
        <f>IF($Q23="","",VLOOKUP($Q23,'Adopted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IF((MAX($Q$4:Q22)+1)&gt;Data!$A$1,"",MAX($Q$4:Q22)+1)</f>
        <v/>
      </c>
    </row>
    <row r="24" spans="1:17" x14ac:dyDescent="0.2">
      <c r="A24" t="str">
        <f>IF($Q24="","",VLOOKUP($Q24,'Adopted vs YTD acct'!$A$5:$M$500,2,FALSE))</f>
        <v/>
      </c>
      <c r="B24" t="str">
        <f>IF($Q24="","",VLOOKUP($Q24,'Adopted vs YTD acct'!$A$5:$M$500,3,FALSE))</f>
        <v/>
      </c>
      <c r="C24" t="str">
        <f>IF($Q24="","",VLOOKUP($Q24,'Adopted vs YTD acct'!$A$5:$M$500,4,FALSE))</f>
        <v/>
      </c>
      <c r="D24" t="str">
        <f>IF($Q24="","",VLOOKUP($Q24,'Adopted vs YTD acct'!$A$5:$M$500,5,FALSE))</f>
        <v/>
      </c>
      <c r="E24" t="str">
        <f>IF($Q24="","",VLOOKUP($Q24,'Adopted vs YTD acct'!$A$5:$M$500,6,FALSE))</f>
        <v/>
      </c>
      <c r="F24" t="str">
        <f>IF($Q24="","",VLOOKUP($Q24,'Adopted vs YTD acct'!$A$5:$M$500,7,FALSE))</f>
        <v/>
      </c>
      <c r="G24" t="str">
        <f>IF($Q24="","",VLOOKUP($Q24,'Adopted vs YTD acct'!$A$5:$M$500,8,FALSE))</f>
        <v/>
      </c>
      <c r="H24" t="str">
        <f>IF($Q24="","",VLOOKUP($Q24,'Adopted vs YTD acct'!$A$5:$M$500,9,FALSE))</f>
        <v/>
      </c>
      <c r="I24" s="10" t="str">
        <f>IF($Q24="","",VLOOKUP($Q24,'Adopted vs YTD acct'!$A$5:$M$500,10,FALSE))</f>
        <v/>
      </c>
      <c r="J24" s="10" t="str">
        <f>IF($Q24="","",VLOOKUP($Q24,'Adopted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IF((MAX($Q$4:Q23)+1)&gt;Data!$A$1,"",MAX($Q$4:Q23)+1)</f>
        <v/>
      </c>
    </row>
    <row r="25" spans="1:17" x14ac:dyDescent="0.2">
      <c r="A25" t="str">
        <f>IF($Q25="","",VLOOKUP($Q25,'Adopted vs YTD acct'!$A$5:$M$500,2,FALSE))</f>
        <v/>
      </c>
      <c r="B25" t="str">
        <f>IF($Q25="","",VLOOKUP($Q25,'Adopted vs YTD acct'!$A$5:$M$500,3,FALSE))</f>
        <v/>
      </c>
      <c r="C25" t="str">
        <f>IF($Q25="","",VLOOKUP($Q25,'Adopted vs YTD acct'!$A$5:$M$500,4,FALSE))</f>
        <v/>
      </c>
      <c r="D25" t="str">
        <f>IF($Q25="","",VLOOKUP($Q25,'Adopted vs YTD acct'!$A$5:$M$500,5,FALSE))</f>
        <v/>
      </c>
      <c r="E25" t="str">
        <f>IF($Q25="","",VLOOKUP($Q25,'Adopted vs YTD acct'!$A$5:$M$500,6,FALSE))</f>
        <v/>
      </c>
      <c r="F25" t="str">
        <f>IF($Q25="","",VLOOKUP($Q25,'Adopted vs YTD acct'!$A$5:$M$500,7,FALSE))</f>
        <v/>
      </c>
      <c r="G25" t="str">
        <f>IF($Q25="","",VLOOKUP($Q25,'Adopted vs YTD acct'!$A$5:$M$500,8,FALSE))</f>
        <v/>
      </c>
      <c r="H25" t="str">
        <f>IF($Q25="","",VLOOKUP($Q25,'Adopted vs YTD acct'!$A$5:$M$500,9,FALSE))</f>
        <v/>
      </c>
      <c r="I25" s="10" t="str">
        <f>IF($Q25="","",VLOOKUP($Q25,'Adopted vs YTD acct'!$A$5:$M$500,10,FALSE))</f>
        <v/>
      </c>
      <c r="J25" s="10" t="str">
        <f>IF($Q25="","",VLOOKUP($Q25,'Adopted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IF((MAX($Q$4:Q24)+1)&gt;Data!$A$1,"",MAX($Q$4:Q24)+1)</f>
        <v/>
      </c>
    </row>
    <row r="26" spans="1:17" x14ac:dyDescent="0.2">
      <c r="A26" t="str">
        <f>IF($Q26="","",VLOOKUP($Q26,'Adopted vs YTD acct'!$A$5:$M$500,2,FALSE))</f>
        <v/>
      </c>
      <c r="B26" t="str">
        <f>IF($Q26="","",VLOOKUP($Q26,'Adopted vs YTD acct'!$A$5:$M$500,3,FALSE))</f>
        <v/>
      </c>
      <c r="C26" t="str">
        <f>IF($Q26="","",VLOOKUP($Q26,'Adopted vs YTD acct'!$A$5:$M$500,4,FALSE))</f>
        <v/>
      </c>
      <c r="D26" t="str">
        <f>IF($Q26="","",VLOOKUP($Q26,'Adopted vs YTD acct'!$A$5:$M$500,5,FALSE))</f>
        <v/>
      </c>
      <c r="E26" t="str">
        <f>IF($Q26="","",VLOOKUP($Q26,'Adopted vs YTD acct'!$A$5:$M$500,6,FALSE))</f>
        <v/>
      </c>
      <c r="F26" t="str">
        <f>IF($Q26="","",VLOOKUP($Q26,'Adopted vs YTD acct'!$A$5:$M$500,7,FALSE))</f>
        <v/>
      </c>
      <c r="G26" t="str">
        <f>IF($Q26="","",VLOOKUP($Q26,'Adopted vs YTD acct'!$A$5:$M$500,8,FALSE))</f>
        <v/>
      </c>
      <c r="H26" t="str">
        <f>IF($Q26="","",VLOOKUP($Q26,'Adopted vs YTD acct'!$A$5:$M$500,9,FALSE))</f>
        <v/>
      </c>
      <c r="I26" s="10" t="str">
        <f>IF($Q26="","",VLOOKUP($Q26,'Adopted vs YTD acct'!$A$5:$M$500,10,FALSE))</f>
        <v/>
      </c>
      <c r="J26" s="10" t="str">
        <f>IF($Q26="","",VLOOKUP($Q26,'Adopted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IF((MAX($Q$4:Q25)+1)&gt;Data!$A$1,"",MAX($Q$4:Q25)+1)</f>
        <v/>
      </c>
    </row>
    <row r="27" spans="1:17" x14ac:dyDescent="0.2">
      <c r="A27" t="str">
        <f>IF($Q27="","",VLOOKUP($Q27,'Adopted vs YTD acct'!$A$5:$M$500,2,FALSE))</f>
        <v/>
      </c>
      <c r="B27" t="str">
        <f>IF($Q27="","",VLOOKUP($Q27,'Adopted vs YTD acct'!$A$5:$M$500,3,FALSE))</f>
        <v/>
      </c>
      <c r="C27" t="str">
        <f>IF($Q27="","",VLOOKUP($Q27,'Adopted vs YTD acct'!$A$5:$M$500,4,FALSE))</f>
        <v/>
      </c>
      <c r="D27" t="str">
        <f>IF($Q27="","",VLOOKUP($Q27,'Adopted vs YTD acct'!$A$5:$M$500,5,FALSE))</f>
        <v/>
      </c>
      <c r="E27" t="str">
        <f>IF($Q27="","",VLOOKUP($Q27,'Adopted vs YTD acct'!$A$5:$M$500,6,FALSE))</f>
        <v/>
      </c>
      <c r="F27" t="str">
        <f>IF($Q27="","",VLOOKUP($Q27,'Adopted vs YTD acct'!$A$5:$M$500,7,FALSE))</f>
        <v/>
      </c>
      <c r="G27" t="str">
        <f>IF($Q27="","",VLOOKUP($Q27,'Adopted vs YTD acct'!$A$5:$M$500,8,FALSE))</f>
        <v/>
      </c>
      <c r="H27" t="str">
        <f>IF($Q27="","",VLOOKUP($Q27,'Adopted vs YTD acct'!$A$5:$M$500,9,FALSE))</f>
        <v/>
      </c>
      <c r="I27" s="10" t="str">
        <f>IF($Q27="","",VLOOKUP($Q27,'Adopted vs YTD acct'!$A$5:$M$500,10,FALSE))</f>
        <v/>
      </c>
      <c r="J27" s="10" t="str">
        <f>IF($Q27="","",VLOOKUP($Q27,'Adopted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IF((MAX($Q$4:Q26)+1)&gt;Data!$A$1,"",MAX($Q$4:Q26)+1)</f>
        <v/>
      </c>
    </row>
    <row r="28" spans="1:17" x14ac:dyDescent="0.2">
      <c r="A28" t="str">
        <f>IF($Q28="","",VLOOKUP($Q28,'Adopted vs YTD acct'!$A$5:$M$500,2,FALSE))</f>
        <v/>
      </c>
      <c r="B28" t="str">
        <f>IF($Q28="","",VLOOKUP($Q28,'Adopted vs YTD acct'!$A$5:$M$500,3,FALSE))</f>
        <v/>
      </c>
      <c r="C28" t="str">
        <f>IF($Q28="","",VLOOKUP($Q28,'Adopted vs YTD acct'!$A$5:$M$500,4,FALSE))</f>
        <v/>
      </c>
      <c r="D28" t="str">
        <f>IF($Q28="","",VLOOKUP($Q28,'Adopted vs YTD acct'!$A$5:$M$500,5,FALSE))</f>
        <v/>
      </c>
      <c r="E28" t="str">
        <f>IF($Q28="","",VLOOKUP($Q28,'Adopted vs YTD acct'!$A$5:$M$500,6,FALSE))</f>
        <v/>
      </c>
      <c r="F28" t="str">
        <f>IF($Q28="","",VLOOKUP($Q28,'Adopted vs YTD acct'!$A$5:$M$500,7,FALSE))</f>
        <v/>
      </c>
      <c r="G28" t="str">
        <f>IF($Q28="","",VLOOKUP($Q28,'Adopted vs YTD acct'!$A$5:$M$500,8,FALSE))</f>
        <v/>
      </c>
      <c r="H28" t="str">
        <f>IF($Q28="","",VLOOKUP($Q28,'Adopted vs YTD acct'!$A$5:$M$500,9,FALSE))</f>
        <v/>
      </c>
      <c r="I28" s="10" t="str">
        <f>IF($Q28="","",VLOOKUP($Q28,'Adopted vs YTD acct'!$A$5:$M$500,10,FALSE))</f>
        <v/>
      </c>
      <c r="J28" s="10" t="str">
        <f>IF($Q28="","",VLOOKUP($Q28,'Adopted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IF((MAX($Q$4:Q27)+1)&gt;Data!$A$1,"",MAX($Q$4:Q27)+1)</f>
        <v/>
      </c>
    </row>
    <row r="29" spans="1:17" x14ac:dyDescent="0.2">
      <c r="A29" t="str">
        <f>IF($Q29="","",VLOOKUP($Q29,'Adopted vs YTD acct'!$A$5:$M$500,2,FALSE))</f>
        <v/>
      </c>
      <c r="B29" t="str">
        <f>IF($Q29="","",VLOOKUP($Q29,'Adopted vs YTD acct'!$A$5:$M$500,3,FALSE))</f>
        <v/>
      </c>
      <c r="C29" t="str">
        <f>IF($Q29="","",VLOOKUP($Q29,'Adopted vs YTD acct'!$A$5:$M$500,4,FALSE))</f>
        <v/>
      </c>
      <c r="D29" t="str">
        <f>IF($Q29="","",VLOOKUP($Q29,'Adopted vs YTD acct'!$A$5:$M$500,5,FALSE))</f>
        <v/>
      </c>
      <c r="E29" t="str">
        <f>IF($Q29="","",VLOOKUP($Q29,'Adopted vs YTD acct'!$A$5:$M$500,6,FALSE))</f>
        <v/>
      </c>
      <c r="F29" t="str">
        <f>IF($Q29="","",VLOOKUP($Q29,'Adopted vs YTD acct'!$A$5:$M$500,7,FALSE))</f>
        <v/>
      </c>
      <c r="G29" t="str">
        <f>IF($Q29="","",VLOOKUP($Q29,'Adopted vs YTD acct'!$A$5:$M$500,8,FALSE))</f>
        <v/>
      </c>
      <c r="H29" t="str">
        <f>IF($Q29="","",VLOOKUP($Q29,'Adopted vs YTD acct'!$A$5:$M$500,9,FALSE))</f>
        <v/>
      </c>
      <c r="I29" s="10" t="str">
        <f>IF($Q29="","",VLOOKUP($Q29,'Adopted vs YTD acct'!$A$5:$M$500,10,FALSE))</f>
        <v/>
      </c>
      <c r="J29" s="10" t="str">
        <f>IF($Q29="","",VLOOKUP($Q29,'Adopted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IF((MAX($Q$4:Q28)+1)&gt;Data!$A$1,"",MAX($Q$4:Q28)+1)</f>
        <v/>
      </c>
    </row>
    <row r="30" spans="1:17" x14ac:dyDescent="0.2">
      <c r="A30" t="str">
        <f>IF($Q30="","",VLOOKUP($Q30,'Adopted vs YTD acct'!$A$5:$M$500,2,FALSE))</f>
        <v/>
      </c>
      <c r="B30" t="str">
        <f>IF($Q30="","",VLOOKUP($Q30,'Adopted vs YTD acct'!$A$5:$M$500,3,FALSE))</f>
        <v/>
      </c>
      <c r="C30" t="str">
        <f>IF($Q30="","",VLOOKUP($Q30,'Adopted vs YTD acct'!$A$5:$M$500,4,FALSE))</f>
        <v/>
      </c>
      <c r="D30" t="str">
        <f>IF($Q30="","",VLOOKUP($Q30,'Adopted vs YTD acct'!$A$5:$M$500,5,FALSE))</f>
        <v/>
      </c>
      <c r="E30" t="str">
        <f>IF($Q30="","",VLOOKUP($Q30,'Adopted vs YTD acct'!$A$5:$M$500,6,FALSE))</f>
        <v/>
      </c>
      <c r="F30" t="str">
        <f>IF($Q30="","",VLOOKUP($Q30,'Adopted vs YTD acct'!$A$5:$M$500,7,FALSE))</f>
        <v/>
      </c>
      <c r="G30" t="str">
        <f>IF($Q30="","",VLOOKUP($Q30,'Adopted vs YTD acct'!$A$5:$M$500,8,FALSE))</f>
        <v/>
      </c>
      <c r="H30" t="str">
        <f>IF($Q30="","",VLOOKUP($Q30,'Adopted vs YTD acct'!$A$5:$M$500,9,FALSE))</f>
        <v/>
      </c>
      <c r="I30" s="10" t="str">
        <f>IF($Q30="","",VLOOKUP($Q30,'Adopted vs YTD acct'!$A$5:$M$500,10,FALSE))</f>
        <v/>
      </c>
      <c r="J30" s="10" t="str">
        <f>IF($Q30="","",VLOOKUP($Q30,'Adopted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IF((MAX($Q$4:Q29)+1)&gt;Data!$A$1,"",MAX($Q$4:Q29)+1)</f>
        <v/>
      </c>
    </row>
    <row r="31" spans="1:17" x14ac:dyDescent="0.2">
      <c r="A31" t="str">
        <f>IF($Q31="","",VLOOKUP($Q31,'Adopted vs YTD acct'!$A$5:$M$500,2,FALSE))</f>
        <v/>
      </c>
      <c r="B31" t="str">
        <f>IF($Q31="","",VLOOKUP($Q31,'Adopted vs YTD acct'!$A$5:$M$500,3,FALSE))</f>
        <v/>
      </c>
      <c r="C31" t="str">
        <f>IF($Q31="","",VLOOKUP($Q31,'Adopted vs YTD acct'!$A$5:$M$500,4,FALSE))</f>
        <v/>
      </c>
      <c r="D31" t="str">
        <f>IF($Q31="","",VLOOKUP($Q31,'Adopted vs YTD acct'!$A$5:$M$500,5,FALSE))</f>
        <v/>
      </c>
      <c r="E31" t="str">
        <f>IF($Q31="","",VLOOKUP($Q31,'Adopted vs YTD acct'!$A$5:$M$500,6,FALSE))</f>
        <v/>
      </c>
      <c r="F31" t="str">
        <f>IF($Q31="","",VLOOKUP($Q31,'Adopted vs YTD acct'!$A$5:$M$500,7,FALSE))</f>
        <v/>
      </c>
      <c r="G31" t="str">
        <f>IF($Q31="","",VLOOKUP($Q31,'Adopted vs YTD acct'!$A$5:$M$500,8,FALSE))</f>
        <v/>
      </c>
      <c r="H31" t="str">
        <f>IF($Q31="","",VLOOKUP($Q31,'Adopted vs YTD acct'!$A$5:$M$500,9,FALSE))</f>
        <v/>
      </c>
      <c r="I31" s="10" t="str">
        <f>IF($Q31="","",VLOOKUP($Q31,'Adopted vs YTD acct'!$A$5:$M$500,10,FALSE))</f>
        <v/>
      </c>
      <c r="J31" s="10" t="str">
        <f>IF($Q31="","",VLOOKUP($Q31,'Adopted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IF((MAX($Q$4:Q30)+1)&gt;Data!$A$1,"",MAX($Q$4:Q30)+1)</f>
        <v/>
      </c>
    </row>
    <row r="32" spans="1:17" x14ac:dyDescent="0.2">
      <c r="A32" t="str">
        <f>IF($Q32="","",VLOOKUP($Q32,'Adopted vs YTD acct'!$A$5:$M$500,2,FALSE))</f>
        <v/>
      </c>
      <c r="B32" t="str">
        <f>IF($Q32="","",VLOOKUP($Q32,'Adopted vs YTD acct'!$A$5:$M$500,3,FALSE))</f>
        <v/>
      </c>
      <c r="C32" t="str">
        <f>IF($Q32="","",VLOOKUP($Q32,'Adopted vs YTD acct'!$A$5:$M$500,4,FALSE))</f>
        <v/>
      </c>
      <c r="D32" t="str">
        <f>IF($Q32="","",VLOOKUP($Q32,'Adopted vs YTD acct'!$A$5:$M$500,5,FALSE))</f>
        <v/>
      </c>
      <c r="E32" t="str">
        <f>IF($Q32="","",VLOOKUP($Q32,'Adopted vs YTD acct'!$A$5:$M$500,6,FALSE))</f>
        <v/>
      </c>
      <c r="F32" t="str">
        <f>IF($Q32="","",VLOOKUP($Q32,'Adopted vs YTD acct'!$A$5:$M$500,7,FALSE))</f>
        <v/>
      </c>
      <c r="G32" t="str">
        <f>IF($Q32="","",VLOOKUP($Q32,'Adopted vs YTD acct'!$A$5:$M$500,8,FALSE))</f>
        <v/>
      </c>
      <c r="H32" t="str">
        <f>IF($Q32="","",VLOOKUP($Q32,'Adopted vs YTD acct'!$A$5:$M$500,9,FALSE))</f>
        <v/>
      </c>
      <c r="I32" s="10" t="str">
        <f>IF($Q32="","",VLOOKUP($Q32,'Adopted vs YTD acct'!$A$5:$M$500,10,FALSE))</f>
        <v/>
      </c>
      <c r="J32" s="10" t="str">
        <f>IF($Q32="","",VLOOKUP($Q32,'Adopted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IF((MAX($Q$4:Q31)+1)&gt;Data!$A$1,"",MAX($Q$4:Q31)+1)</f>
        <v/>
      </c>
    </row>
    <row r="33" spans="1:17" x14ac:dyDescent="0.2">
      <c r="A33" t="str">
        <f>IF($Q33="","",VLOOKUP($Q33,'Adopted vs YTD acct'!$A$5:$M$500,2,FALSE))</f>
        <v/>
      </c>
      <c r="B33" t="str">
        <f>IF($Q33="","",VLOOKUP($Q33,'Adopted vs YTD acct'!$A$5:$M$500,3,FALSE))</f>
        <v/>
      </c>
      <c r="C33" t="str">
        <f>IF($Q33="","",VLOOKUP($Q33,'Adopted vs YTD acct'!$A$5:$M$500,4,FALSE))</f>
        <v/>
      </c>
      <c r="D33" t="str">
        <f>IF($Q33="","",VLOOKUP($Q33,'Adopted vs YTD acct'!$A$5:$M$500,5,FALSE))</f>
        <v/>
      </c>
      <c r="E33" t="str">
        <f>IF($Q33="","",VLOOKUP($Q33,'Adopted vs YTD acct'!$A$5:$M$500,6,FALSE))</f>
        <v/>
      </c>
      <c r="F33" t="str">
        <f>IF($Q33="","",VLOOKUP($Q33,'Adopted vs YTD acct'!$A$5:$M$500,7,FALSE))</f>
        <v/>
      </c>
      <c r="G33" t="str">
        <f>IF($Q33="","",VLOOKUP($Q33,'Adopted vs YTD acct'!$A$5:$M$500,8,FALSE))</f>
        <v/>
      </c>
      <c r="H33" t="str">
        <f>IF($Q33="","",VLOOKUP($Q33,'Adopted vs YTD acct'!$A$5:$M$500,9,FALSE))</f>
        <v/>
      </c>
      <c r="I33" s="10" t="str">
        <f>IF($Q33="","",VLOOKUP($Q33,'Adopted vs YTD acct'!$A$5:$M$500,10,FALSE))</f>
        <v/>
      </c>
      <c r="J33" s="10" t="str">
        <f>IF($Q33="","",VLOOKUP($Q33,'Adopted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IF((MAX($Q$4:Q32)+1)&gt;Data!$A$1,"",MAX($Q$4:Q32)+1)</f>
        <v/>
      </c>
    </row>
    <row r="34" spans="1:17" x14ac:dyDescent="0.2">
      <c r="A34" t="str">
        <f>IF($Q34="","",VLOOKUP($Q34,'Adopted vs YTD acct'!$A$5:$M$500,2,FALSE))</f>
        <v/>
      </c>
      <c r="B34" t="str">
        <f>IF($Q34="","",VLOOKUP($Q34,'Adopted vs YTD acct'!$A$5:$M$500,3,FALSE))</f>
        <v/>
      </c>
      <c r="C34" t="str">
        <f>IF($Q34="","",VLOOKUP($Q34,'Adopted vs YTD acct'!$A$5:$M$500,4,FALSE))</f>
        <v/>
      </c>
      <c r="D34" t="str">
        <f>IF($Q34="","",VLOOKUP($Q34,'Adopted vs YTD acct'!$A$5:$M$500,5,FALSE))</f>
        <v/>
      </c>
      <c r="E34" t="str">
        <f>IF($Q34="","",VLOOKUP($Q34,'Adopted vs YTD acct'!$A$5:$M$500,6,FALSE))</f>
        <v/>
      </c>
      <c r="F34" t="str">
        <f>IF($Q34="","",VLOOKUP($Q34,'Adopted vs YTD acct'!$A$5:$M$500,7,FALSE))</f>
        <v/>
      </c>
      <c r="G34" t="str">
        <f>IF($Q34="","",VLOOKUP($Q34,'Adopted vs YTD acct'!$A$5:$M$500,8,FALSE))</f>
        <v/>
      </c>
      <c r="H34" t="str">
        <f>IF($Q34="","",VLOOKUP($Q34,'Adopted vs YTD acct'!$A$5:$M$500,9,FALSE))</f>
        <v/>
      </c>
      <c r="I34" s="10" t="str">
        <f>IF($Q34="","",VLOOKUP($Q34,'Adopted vs YTD acct'!$A$5:$M$500,10,FALSE))</f>
        <v/>
      </c>
      <c r="J34" s="10" t="str">
        <f>IF($Q34="","",VLOOKUP($Q34,'Adopted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IF((MAX($Q$4:Q33)+1)&gt;Data!$A$1,"",MAX($Q$4:Q33)+1)</f>
        <v/>
      </c>
    </row>
    <row r="35" spans="1:17" x14ac:dyDescent="0.2">
      <c r="A35" t="str">
        <f>IF($Q35="","",VLOOKUP($Q35,'Adopted vs YTD acct'!$A$5:$M$500,2,FALSE))</f>
        <v/>
      </c>
      <c r="B35" t="str">
        <f>IF($Q35="","",VLOOKUP($Q35,'Adopted vs YTD acct'!$A$5:$M$500,3,FALSE))</f>
        <v/>
      </c>
      <c r="C35" t="str">
        <f>IF($Q35="","",VLOOKUP($Q35,'Adopted vs YTD acct'!$A$5:$M$500,4,FALSE))</f>
        <v/>
      </c>
      <c r="D35" t="str">
        <f>IF($Q35="","",VLOOKUP($Q35,'Adopted vs YTD acct'!$A$5:$M$500,5,FALSE))</f>
        <v/>
      </c>
      <c r="E35" t="str">
        <f>IF($Q35="","",VLOOKUP($Q35,'Adopted vs YTD acct'!$A$5:$M$500,6,FALSE))</f>
        <v/>
      </c>
      <c r="F35" t="str">
        <f>IF($Q35="","",VLOOKUP($Q35,'Adopted vs YTD acct'!$A$5:$M$500,7,FALSE))</f>
        <v/>
      </c>
      <c r="G35" t="str">
        <f>IF($Q35="","",VLOOKUP($Q35,'Adopted vs YTD acct'!$A$5:$M$500,8,FALSE))</f>
        <v/>
      </c>
      <c r="H35" t="str">
        <f>IF($Q35="","",VLOOKUP($Q35,'Adopted vs YTD acct'!$A$5:$M$500,9,FALSE))</f>
        <v/>
      </c>
      <c r="I35" s="10" t="str">
        <f>IF($Q35="","",VLOOKUP($Q35,'Adopted vs YTD acct'!$A$5:$M$500,10,FALSE))</f>
        <v/>
      </c>
      <c r="J35" s="10" t="str">
        <f>IF($Q35="","",VLOOKUP($Q35,'Adopted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IF((MAX($Q$4:Q34)+1)&gt;Data!$A$1,"",MAX($Q$4:Q34)+1)</f>
        <v/>
      </c>
    </row>
    <row r="36" spans="1:17" x14ac:dyDescent="0.2">
      <c r="A36" t="str">
        <f>IF($Q36="","",VLOOKUP($Q36,'Adopted vs YTD acct'!$A$5:$M$500,2,FALSE))</f>
        <v/>
      </c>
      <c r="B36" t="str">
        <f>IF($Q36="","",VLOOKUP($Q36,'Adopted vs YTD acct'!$A$5:$M$500,3,FALSE))</f>
        <v/>
      </c>
      <c r="C36" t="str">
        <f>IF($Q36="","",VLOOKUP($Q36,'Adopted vs YTD acct'!$A$5:$M$500,4,FALSE))</f>
        <v/>
      </c>
      <c r="D36" t="str">
        <f>IF($Q36="","",VLOOKUP($Q36,'Adopted vs YTD acct'!$A$5:$M$500,5,FALSE))</f>
        <v/>
      </c>
      <c r="E36" t="str">
        <f>IF($Q36="","",VLOOKUP($Q36,'Adopted vs YTD acct'!$A$5:$M$500,6,FALSE))</f>
        <v/>
      </c>
      <c r="F36" t="str">
        <f>IF($Q36="","",VLOOKUP($Q36,'Adopted vs YTD acct'!$A$5:$M$500,7,FALSE))</f>
        <v/>
      </c>
      <c r="G36" t="str">
        <f>IF($Q36="","",VLOOKUP($Q36,'Adopted vs YTD acct'!$A$5:$M$500,8,FALSE))</f>
        <v/>
      </c>
      <c r="H36" t="str">
        <f>IF($Q36="","",VLOOKUP($Q36,'Adopted vs YTD acct'!$A$5:$M$500,9,FALSE))</f>
        <v/>
      </c>
      <c r="I36" s="10" t="str">
        <f>IF($Q36="","",VLOOKUP($Q36,'Adopted vs YTD acct'!$A$5:$M$500,10,FALSE))</f>
        <v/>
      </c>
      <c r="J36" s="10" t="str">
        <f>IF($Q36="","",VLOOKUP($Q36,'Adopted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IF((MAX($Q$4:Q35)+1)&gt;Data!$A$1,"",MAX($Q$4:Q35)+1)</f>
        <v/>
      </c>
    </row>
    <row r="37" spans="1:17" x14ac:dyDescent="0.2">
      <c r="A37" t="str">
        <f>IF($Q37="","",VLOOKUP($Q37,'Adopted vs YTD acct'!$A$5:$M$500,2,FALSE))</f>
        <v/>
      </c>
      <c r="B37" t="str">
        <f>IF($Q37="","",VLOOKUP($Q37,'Adopted vs YTD acct'!$A$5:$M$500,3,FALSE))</f>
        <v/>
      </c>
      <c r="C37" t="str">
        <f>IF($Q37="","",VLOOKUP($Q37,'Adopted vs YTD acct'!$A$5:$M$500,4,FALSE))</f>
        <v/>
      </c>
      <c r="D37" t="str">
        <f>IF($Q37="","",VLOOKUP($Q37,'Adopted vs YTD acct'!$A$5:$M$500,5,FALSE))</f>
        <v/>
      </c>
      <c r="E37" t="str">
        <f>IF($Q37="","",VLOOKUP($Q37,'Adopted vs YTD acct'!$A$5:$M$500,6,FALSE))</f>
        <v/>
      </c>
      <c r="F37" t="str">
        <f>IF($Q37="","",VLOOKUP($Q37,'Adopted vs YTD acct'!$A$5:$M$500,7,FALSE))</f>
        <v/>
      </c>
      <c r="G37" t="str">
        <f>IF($Q37="","",VLOOKUP($Q37,'Adopted vs YTD acct'!$A$5:$M$500,8,FALSE))</f>
        <v/>
      </c>
      <c r="H37" t="str">
        <f>IF($Q37="","",VLOOKUP($Q37,'Adopted vs YTD acct'!$A$5:$M$500,9,FALSE))</f>
        <v/>
      </c>
      <c r="I37" s="10" t="str">
        <f>IF($Q37="","",VLOOKUP($Q37,'Adopted vs YTD acct'!$A$5:$M$500,10,FALSE))</f>
        <v/>
      </c>
      <c r="J37" s="10" t="str">
        <f>IF($Q37="","",VLOOKUP($Q37,'Adopted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IF((MAX($Q$4:Q36)+1)&gt;Data!$A$1,"",MAX($Q$4:Q36)+1)</f>
        <v/>
      </c>
    </row>
    <row r="38" spans="1:17" x14ac:dyDescent="0.2">
      <c r="A38" t="str">
        <f>IF($Q38="","",VLOOKUP($Q38,'Adopted vs YTD acct'!$A$5:$M$500,2,FALSE))</f>
        <v/>
      </c>
      <c r="B38" t="str">
        <f>IF($Q38="","",VLOOKUP($Q38,'Adopted vs YTD acct'!$A$5:$M$500,3,FALSE))</f>
        <v/>
      </c>
      <c r="C38" t="str">
        <f>IF($Q38="","",VLOOKUP($Q38,'Adopted vs YTD acct'!$A$5:$M$500,4,FALSE))</f>
        <v/>
      </c>
      <c r="D38" t="str">
        <f>IF($Q38="","",VLOOKUP($Q38,'Adopted vs YTD acct'!$A$5:$M$500,5,FALSE))</f>
        <v/>
      </c>
      <c r="E38" t="str">
        <f>IF($Q38="","",VLOOKUP($Q38,'Adopted vs YTD acct'!$A$5:$M$500,6,FALSE))</f>
        <v/>
      </c>
      <c r="F38" t="str">
        <f>IF($Q38="","",VLOOKUP($Q38,'Adopted vs YTD acct'!$A$5:$M$500,7,FALSE))</f>
        <v/>
      </c>
      <c r="G38" t="str">
        <f>IF($Q38="","",VLOOKUP($Q38,'Adopted vs YTD acct'!$A$5:$M$500,8,FALSE))</f>
        <v/>
      </c>
      <c r="H38" t="str">
        <f>IF($Q38="","",VLOOKUP($Q38,'Adopted vs YTD acct'!$A$5:$M$500,9,FALSE))</f>
        <v/>
      </c>
      <c r="I38" s="10" t="str">
        <f>IF($Q38="","",VLOOKUP($Q38,'Adopted vs YTD acct'!$A$5:$M$500,10,FALSE))</f>
        <v/>
      </c>
      <c r="J38" s="10" t="str">
        <f>IF($Q38="","",VLOOKUP($Q38,'Adopted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IF((MAX($Q$4:Q37)+1)&gt;Data!$A$1,"",MAX($Q$4:Q37)+1)</f>
        <v/>
      </c>
    </row>
    <row r="39" spans="1:17" x14ac:dyDescent="0.2">
      <c r="A39" t="str">
        <f>IF($Q39="","",VLOOKUP($Q39,'Adopted vs YTD acct'!$A$5:$M$500,2,FALSE))</f>
        <v/>
      </c>
      <c r="B39" t="str">
        <f>IF($Q39="","",VLOOKUP($Q39,'Adopted vs YTD acct'!$A$5:$M$500,3,FALSE))</f>
        <v/>
      </c>
      <c r="C39" t="str">
        <f>IF($Q39="","",VLOOKUP($Q39,'Adopted vs YTD acct'!$A$5:$M$500,4,FALSE))</f>
        <v/>
      </c>
      <c r="D39" t="str">
        <f>IF($Q39="","",VLOOKUP($Q39,'Adopted vs YTD acct'!$A$5:$M$500,5,FALSE))</f>
        <v/>
      </c>
      <c r="E39" t="str">
        <f>IF($Q39="","",VLOOKUP($Q39,'Adopted vs YTD acct'!$A$5:$M$500,6,FALSE))</f>
        <v/>
      </c>
      <c r="F39" t="str">
        <f>IF($Q39="","",VLOOKUP($Q39,'Adopted vs YTD acct'!$A$5:$M$500,7,FALSE))</f>
        <v/>
      </c>
      <c r="G39" t="str">
        <f>IF($Q39="","",VLOOKUP($Q39,'Adopted vs YTD acct'!$A$5:$M$500,8,FALSE))</f>
        <v/>
      </c>
      <c r="H39" t="str">
        <f>IF($Q39="","",VLOOKUP($Q39,'Adopted vs YTD acct'!$A$5:$M$500,9,FALSE))</f>
        <v/>
      </c>
      <c r="I39" s="10" t="str">
        <f>IF($Q39="","",VLOOKUP($Q39,'Adopted vs YTD acct'!$A$5:$M$500,10,FALSE))</f>
        <v/>
      </c>
      <c r="J39" s="10" t="str">
        <f>IF($Q39="","",VLOOKUP($Q39,'Adopted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IF((MAX($Q$4:Q38)+1)&gt;Data!$A$1,"",MAX($Q$4:Q38)+1)</f>
        <v/>
      </c>
    </row>
    <row r="40" spans="1:17" x14ac:dyDescent="0.2">
      <c r="A40" t="str">
        <f>IF($Q40="","",VLOOKUP($Q40,'Adopted vs YTD acct'!$A$5:$M$500,2,FALSE))</f>
        <v/>
      </c>
      <c r="B40" t="str">
        <f>IF($Q40="","",VLOOKUP($Q40,'Adopted vs YTD acct'!$A$5:$M$500,3,FALSE))</f>
        <v/>
      </c>
      <c r="C40" t="str">
        <f>IF($Q40="","",VLOOKUP($Q40,'Adopted vs YTD acct'!$A$5:$M$500,4,FALSE))</f>
        <v/>
      </c>
      <c r="D40" t="str">
        <f>IF($Q40="","",VLOOKUP($Q40,'Adopted vs YTD acct'!$A$5:$M$500,5,FALSE))</f>
        <v/>
      </c>
      <c r="E40" t="str">
        <f>IF($Q40="","",VLOOKUP($Q40,'Adopted vs YTD acct'!$A$5:$M$500,6,FALSE))</f>
        <v/>
      </c>
      <c r="F40" t="str">
        <f>IF($Q40="","",VLOOKUP($Q40,'Adopted vs YTD acct'!$A$5:$M$500,7,FALSE))</f>
        <v/>
      </c>
      <c r="G40" t="str">
        <f>IF($Q40="","",VLOOKUP($Q40,'Adopted vs YTD acct'!$A$5:$M$500,8,FALSE))</f>
        <v/>
      </c>
      <c r="H40" t="str">
        <f>IF($Q40="","",VLOOKUP($Q40,'Adopted vs YTD acct'!$A$5:$M$500,9,FALSE))</f>
        <v/>
      </c>
      <c r="I40" s="10" t="str">
        <f>IF($Q40="","",VLOOKUP($Q40,'Adopted vs YTD acct'!$A$5:$M$500,10,FALSE))</f>
        <v/>
      </c>
      <c r="J40" s="10" t="str">
        <f>IF($Q40="","",VLOOKUP($Q40,'Adopted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IF((MAX($Q$4:Q39)+1)&gt;Data!$A$1,"",MAX($Q$4:Q39)+1)</f>
        <v/>
      </c>
    </row>
    <row r="41" spans="1:17" x14ac:dyDescent="0.2">
      <c r="A41" t="str">
        <f>IF($Q41="","",VLOOKUP($Q41,'Adopted vs YTD acct'!$A$5:$M$500,2,FALSE))</f>
        <v/>
      </c>
      <c r="B41" t="str">
        <f>IF($Q41="","",VLOOKUP($Q41,'Adopted vs YTD acct'!$A$5:$M$500,3,FALSE))</f>
        <v/>
      </c>
      <c r="C41" t="str">
        <f>IF($Q41="","",VLOOKUP($Q41,'Adopted vs YTD acct'!$A$5:$M$500,4,FALSE))</f>
        <v/>
      </c>
      <c r="D41" t="str">
        <f>IF($Q41="","",VLOOKUP($Q41,'Adopted vs YTD acct'!$A$5:$M$500,5,FALSE))</f>
        <v/>
      </c>
      <c r="E41" t="str">
        <f>IF($Q41="","",VLOOKUP($Q41,'Adopted vs YTD acct'!$A$5:$M$500,6,FALSE))</f>
        <v/>
      </c>
      <c r="F41" t="str">
        <f>IF($Q41="","",VLOOKUP($Q41,'Adopted vs YTD acct'!$A$5:$M$500,7,FALSE))</f>
        <v/>
      </c>
      <c r="G41" t="str">
        <f>IF($Q41="","",VLOOKUP($Q41,'Adopted vs YTD acct'!$A$5:$M$500,8,FALSE))</f>
        <v/>
      </c>
      <c r="H41" t="str">
        <f>IF($Q41="","",VLOOKUP($Q41,'Adopted vs YTD acct'!$A$5:$M$500,9,FALSE))</f>
        <v/>
      </c>
      <c r="I41" s="10" t="str">
        <f>IF($Q41="","",VLOOKUP($Q41,'Adopted vs YTD acct'!$A$5:$M$500,10,FALSE))</f>
        <v/>
      </c>
      <c r="J41" s="10" t="str">
        <f>IF($Q41="","",VLOOKUP($Q41,'Adopted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IF((MAX($Q$4:Q40)+1)&gt;Data!$A$1,"",MAX($Q$4:Q40)+1)</f>
        <v/>
      </c>
    </row>
    <row r="42" spans="1:17" x14ac:dyDescent="0.2">
      <c r="A42" t="str">
        <f>IF($Q42="","",VLOOKUP($Q42,'Adopted vs YTD acct'!$A$5:$M$500,2,FALSE))</f>
        <v/>
      </c>
      <c r="B42" t="str">
        <f>IF($Q42="","",VLOOKUP($Q42,'Adopted vs YTD acct'!$A$5:$M$500,3,FALSE))</f>
        <v/>
      </c>
      <c r="C42" t="str">
        <f>IF($Q42="","",VLOOKUP($Q42,'Adopted vs YTD acct'!$A$5:$M$500,4,FALSE))</f>
        <v/>
      </c>
      <c r="D42" t="str">
        <f>IF($Q42="","",VLOOKUP($Q42,'Adopted vs YTD acct'!$A$5:$M$500,5,FALSE))</f>
        <v/>
      </c>
      <c r="E42" t="str">
        <f>IF($Q42="","",VLOOKUP($Q42,'Adopted vs YTD acct'!$A$5:$M$500,6,FALSE))</f>
        <v/>
      </c>
      <c r="F42" t="str">
        <f>IF($Q42="","",VLOOKUP($Q42,'Adopted vs YTD acct'!$A$5:$M$500,7,FALSE))</f>
        <v/>
      </c>
      <c r="G42" t="str">
        <f>IF($Q42="","",VLOOKUP($Q42,'Adopted vs YTD acct'!$A$5:$M$500,8,FALSE))</f>
        <v/>
      </c>
      <c r="H42" t="str">
        <f>IF($Q42="","",VLOOKUP($Q42,'Adopted vs YTD acct'!$A$5:$M$500,9,FALSE))</f>
        <v/>
      </c>
      <c r="I42" s="10" t="str">
        <f>IF($Q42="","",VLOOKUP($Q42,'Adopted vs YTD acct'!$A$5:$M$500,10,FALSE))</f>
        <v/>
      </c>
      <c r="J42" s="10" t="str">
        <f>IF($Q42="","",VLOOKUP($Q42,'Adopted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IF((MAX($Q$4:Q41)+1)&gt;Data!$A$1,"",MAX($Q$4:Q41)+1)</f>
        <v/>
      </c>
    </row>
    <row r="43" spans="1:17" x14ac:dyDescent="0.2">
      <c r="A43" t="str">
        <f>IF($Q43="","",VLOOKUP($Q43,'Adopted vs YTD acct'!$A$5:$M$500,2,FALSE))</f>
        <v/>
      </c>
      <c r="B43" t="str">
        <f>IF($Q43="","",VLOOKUP($Q43,'Adopted vs YTD acct'!$A$5:$M$500,3,FALSE))</f>
        <v/>
      </c>
      <c r="C43" t="str">
        <f>IF($Q43="","",VLOOKUP($Q43,'Adopted vs YTD acct'!$A$5:$M$500,4,FALSE))</f>
        <v/>
      </c>
      <c r="D43" t="str">
        <f>IF($Q43="","",VLOOKUP($Q43,'Adopted vs YTD acct'!$A$5:$M$500,5,FALSE))</f>
        <v/>
      </c>
      <c r="E43" t="str">
        <f>IF($Q43="","",VLOOKUP($Q43,'Adopted vs YTD acct'!$A$5:$M$500,6,FALSE))</f>
        <v/>
      </c>
      <c r="F43" t="str">
        <f>IF($Q43="","",VLOOKUP($Q43,'Adopted vs YTD acct'!$A$5:$M$500,7,FALSE))</f>
        <v/>
      </c>
      <c r="G43" t="str">
        <f>IF($Q43="","",VLOOKUP($Q43,'Adopted vs YTD acct'!$A$5:$M$500,8,FALSE))</f>
        <v/>
      </c>
      <c r="H43" t="str">
        <f>IF($Q43="","",VLOOKUP($Q43,'Adopted vs YTD acct'!$A$5:$M$500,9,FALSE))</f>
        <v/>
      </c>
      <c r="I43" s="10" t="str">
        <f>IF($Q43="","",VLOOKUP($Q43,'Adopted vs YTD acct'!$A$5:$M$500,10,FALSE))</f>
        <v/>
      </c>
      <c r="J43" s="10" t="str">
        <f>IF($Q43="","",VLOOKUP($Q43,'Adopted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IF((MAX($Q$4:Q42)+1)&gt;Data!$A$1,"",MAX($Q$4:Q42)+1)</f>
        <v/>
      </c>
    </row>
    <row r="44" spans="1:17" x14ac:dyDescent="0.2">
      <c r="A44" t="str">
        <f>IF($Q44="","",VLOOKUP($Q44,'Adopted vs YTD acct'!$A$5:$M$500,2,FALSE))</f>
        <v/>
      </c>
      <c r="B44" t="str">
        <f>IF($Q44="","",VLOOKUP($Q44,'Adopted vs YTD acct'!$A$5:$M$500,3,FALSE))</f>
        <v/>
      </c>
      <c r="C44" t="str">
        <f>IF($Q44="","",VLOOKUP($Q44,'Adopted vs YTD acct'!$A$5:$M$500,4,FALSE))</f>
        <v/>
      </c>
      <c r="D44" t="str">
        <f>IF($Q44="","",VLOOKUP($Q44,'Adopted vs YTD acct'!$A$5:$M$500,5,FALSE))</f>
        <v/>
      </c>
      <c r="E44" t="str">
        <f>IF($Q44="","",VLOOKUP($Q44,'Adopted vs YTD acct'!$A$5:$M$500,6,FALSE))</f>
        <v/>
      </c>
      <c r="F44" t="str">
        <f>IF($Q44="","",VLOOKUP($Q44,'Adopted vs YTD acct'!$A$5:$M$500,7,FALSE))</f>
        <v/>
      </c>
      <c r="G44" t="str">
        <f>IF($Q44="","",VLOOKUP($Q44,'Adopted vs YTD acct'!$A$5:$M$500,8,FALSE))</f>
        <v/>
      </c>
      <c r="H44" t="str">
        <f>IF($Q44="","",VLOOKUP($Q44,'Adopted vs YTD acct'!$A$5:$M$500,9,FALSE))</f>
        <v/>
      </c>
      <c r="I44" s="10" t="str">
        <f>IF($Q44="","",VLOOKUP($Q44,'Adopted vs YTD acct'!$A$5:$M$500,10,FALSE))</f>
        <v/>
      </c>
      <c r="J44" s="10" t="str">
        <f>IF($Q44="","",VLOOKUP($Q44,'Adopted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IF((MAX($Q$4:Q43)+1)&gt;Data!$A$1,"",MAX($Q$4:Q43)+1)</f>
        <v/>
      </c>
    </row>
    <row r="45" spans="1:17" x14ac:dyDescent="0.2">
      <c r="A45" t="str">
        <f>IF($Q45="","",VLOOKUP($Q45,'Adopted vs YTD acct'!$A$5:$M$500,2,FALSE))</f>
        <v/>
      </c>
      <c r="B45" t="str">
        <f>IF($Q45="","",VLOOKUP($Q45,'Adopted vs YTD acct'!$A$5:$M$500,3,FALSE))</f>
        <v/>
      </c>
      <c r="C45" t="str">
        <f>IF($Q45="","",VLOOKUP($Q45,'Adopted vs YTD acct'!$A$5:$M$500,4,FALSE))</f>
        <v/>
      </c>
      <c r="D45" t="str">
        <f>IF($Q45="","",VLOOKUP($Q45,'Adopted vs YTD acct'!$A$5:$M$500,5,FALSE))</f>
        <v/>
      </c>
      <c r="E45" t="str">
        <f>IF($Q45="","",VLOOKUP($Q45,'Adopted vs YTD acct'!$A$5:$M$500,6,FALSE))</f>
        <v/>
      </c>
      <c r="F45" t="str">
        <f>IF($Q45="","",VLOOKUP($Q45,'Adopted vs YTD acct'!$A$5:$M$500,7,FALSE))</f>
        <v/>
      </c>
      <c r="G45" t="str">
        <f>IF($Q45="","",VLOOKUP($Q45,'Adopted vs YTD acct'!$A$5:$M$500,8,FALSE))</f>
        <v/>
      </c>
      <c r="H45" t="str">
        <f>IF($Q45="","",VLOOKUP($Q45,'Adopted vs YTD acct'!$A$5:$M$500,9,FALSE))</f>
        <v/>
      </c>
      <c r="I45" s="10" t="str">
        <f>IF($Q45="","",VLOOKUP($Q45,'Adopted vs YTD acct'!$A$5:$M$500,10,FALSE))</f>
        <v/>
      </c>
      <c r="J45" s="10" t="str">
        <f>IF($Q45="","",VLOOKUP($Q45,'Adopted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IF((MAX($Q$4:Q44)+1)&gt;Data!$A$1,"",MAX($Q$4:Q44)+1)</f>
        <v/>
      </c>
    </row>
    <row r="46" spans="1:17" x14ac:dyDescent="0.2">
      <c r="A46" t="str">
        <f>IF($Q46="","",VLOOKUP($Q46,'Adopted vs YTD acct'!$A$5:$M$500,2,FALSE))</f>
        <v/>
      </c>
      <c r="B46" t="str">
        <f>IF($Q46="","",VLOOKUP($Q46,'Adopted vs YTD acct'!$A$5:$M$500,3,FALSE))</f>
        <v/>
      </c>
      <c r="C46" t="str">
        <f>IF($Q46="","",VLOOKUP($Q46,'Adopted vs YTD acct'!$A$5:$M$500,4,FALSE))</f>
        <v/>
      </c>
      <c r="D46" t="str">
        <f>IF($Q46="","",VLOOKUP($Q46,'Adopted vs YTD acct'!$A$5:$M$500,5,FALSE))</f>
        <v/>
      </c>
      <c r="E46" t="str">
        <f>IF($Q46="","",VLOOKUP($Q46,'Adopted vs YTD acct'!$A$5:$M$500,6,FALSE))</f>
        <v/>
      </c>
      <c r="F46" t="str">
        <f>IF($Q46="","",VLOOKUP($Q46,'Adopted vs YTD acct'!$A$5:$M$500,7,FALSE))</f>
        <v/>
      </c>
      <c r="G46" t="str">
        <f>IF($Q46="","",VLOOKUP($Q46,'Adopted vs YTD acct'!$A$5:$M$500,8,FALSE))</f>
        <v/>
      </c>
      <c r="H46" t="str">
        <f>IF($Q46="","",VLOOKUP($Q46,'Adopted vs YTD acct'!$A$5:$M$500,9,FALSE))</f>
        <v/>
      </c>
      <c r="I46" s="10" t="str">
        <f>IF($Q46="","",VLOOKUP($Q46,'Adopted vs YTD acct'!$A$5:$M$500,10,FALSE))</f>
        <v/>
      </c>
      <c r="J46" s="10" t="str">
        <f>IF($Q46="","",VLOOKUP($Q46,'Adopted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IF((MAX($Q$4:Q45)+1)&gt;Data!$A$1,"",MAX($Q$4:Q45)+1)</f>
        <v/>
      </c>
    </row>
    <row r="47" spans="1:17" x14ac:dyDescent="0.2">
      <c r="A47" t="str">
        <f>IF($Q47="","",VLOOKUP($Q47,'Adopted vs YTD acct'!$A$5:$M$500,2,FALSE))</f>
        <v/>
      </c>
      <c r="B47" t="str">
        <f>IF($Q47="","",VLOOKUP($Q47,'Adopted vs YTD acct'!$A$5:$M$500,3,FALSE))</f>
        <v/>
      </c>
      <c r="C47" t="str">
        <f>IF($Q47="","",VLOOKUP($Q47,'Adopted vs YTD acct'!$A$5:$M$500,4,FALSE))</f>
        <v/>
      </c>
      <c r="D47" t="str">
        <f>IF($Q47="","",VLOOKUP($Q47,'Adopted vs YTD acct'!$A$5:$M$500,5,FALSE))</f>
        <v/>
      </c>
      <c r="E47" t="str">
        <f>IF($Q47="","",VLOOKUP($Q47,'Adopted vs YTD acct'!$A$5:$M$500,6,FALSE))</f>
        <v/>
      </c>
      <c r="F47" t="str">
        <f>IF($Q47="","",VLOOKUP($Q47,'Adopted vs YTD acct'!$A$5:$M$500,7,FALSE))</f>
        <v/>
      </c>
      <c r="G47" t="str">
        <f>IF($Q47="","",VLOOKUP($Q47,'Adopted vs YTD acct'!$A$5:$M$500,8,FALSE))</f>
        <v/>
      </c>
      <c r="H47" t="str">
        <f>IF($Q47="","",VLOOKUP($Q47,'Adopted vs YTD acct'!$A$5:$M$500,9,FALSE))</f>
        <v/>
      </c>
      <c r="I47" s="10" t="str">
        <f>IF($Q47="","",VLOOKUP($Q47,'Adopted vs YTD acct'!$A$5:$M$500,10,FALSE))</f>
        <v/>
      </c>
      <c r="J47" s="10" t="str">
        <f>IF($Q47="","",VLOOKUP($Q47,'Adopted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IF((MAX($Q$4:Q46)+1)&gt;Data!$A$1,"",MAX($Q$4:Q46)+1)</f>
        <v/>
      </c>
    </row>
    <row r="48" spans="1:17" x14ac:dyDescent="0.2">
      <c r="A48" t="str">
        <f>IF($Q48="","",VLOOKUP($Q48,'Adopted vs YTD acct'!$A$5:$M$500,2,FALSE))</f>
        <v/>
      </c>
      <c r="B48" t="str">
        <f>IF($Q48="","",VLOOKUP($Q48,'Adopted vs YTD acct'!$A$5:$M$500,3,FALSE))</f>
        <v/>
      </c>
      <c r="C48" t="str">
        <f>IF($Q48="","",VLOOKUP($Q48,'Adopted vs YTD acct'!$A$5:$M$500,4,FALSE))</f>
        <v/>
      </c>
      <c r="D48" t="str">
        <f>IF($Q48="","",VLOOKUP($Q48,'Adopted vs YTD acct'!$A$5:$M$500,5,FALSE))</f>
        <v/>
      </c>
      <c r="E48" t="str">
        <f>IF($Q48="","",VLOOKUP($Q48,'Adopted vs YTD acct'!$A$5:$M$500,6,FALSE))</f>
        <v/>
      </c>
      <c r="F48" t="str">
        <f>IF($Q48="","",VLOOKUP($Q48,'Adopted vs YTD acct'!$A$5:$M$500,7,FALSE))</f>
        <v/>
      </c>
      <c r="G48" t="str">
        <f>IF($Q48="","",VLOOKUP($Q48,'Adopted vs YTD acct'!$A$5:$M$500,8,FALSE))</f>
        <v/>
      </c>
      <c r="H48" t="str">
        <f>IF($Q48="","",VLOOKUP($Q48,'Adopted vs YTD acct'!$A$5:$M$500,9,FALSE))</f>
        <v/>
      </c>
      <c r="I48" s="10" t="str">
        <f>IF($Q48="","",VLOOKUP($Q48,'Adopted vs YTD acct'!$A$5:$M$500,10,FALSE))</f>
        <v/>
      </c>
      <c r="J48" s="10" t="str">
        <f>IF($Q48="","",VLOOKUP($Q48,'Adopted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IF((MAX($Q$4:Q47)+1)&gt;Data!$A$1,"",MAX($Q$4:Q47)+1)</f>
        <v/>
      </c>
    </row>
    <row r="49" spans="1:17" x14ac:dyDescent="0.2">
      <c r="A49" t="str">
        <f>IF($Q49="","",VLOOKUP($Q49,'Adopted vs YTD acct'!$A$5:$M$500,2,FALSE))</f>
        <v/>
      </c>
      <c r="B49" t="str">
        <f>IF($Q49="","",VLOOKUP($Q49,'Adopted vs YTD acct'!$A$5:$M$500,3,FALSE))</f>
        <v/>
      </c>
      <c r="C49" t="str">
        <f>IF($Q49="","",VLOOKUP($Q49,'Adopted vs YTD acct'!$A$5:$M$500,4,FALSE))</f>
        <v/>
      </c>
      <c r="D49" t="str">
        <f>IF($Q49="","",VLOOKUP($Q49,'Adopted vs YTD acct'!$A$5:$M$500,5,FALSE))</f>
        <v/>
      </c>
      <c r="E49" t="str">
        <f>IF($Q49="","",VLOOKUP($Q49,'Adopted vs YTD acct'!$A$5:$M$500,6,FALSE))</f>
        <v/>
      </c>
      <c r="F49" t="str">
        <f>IF($Q49="","",VLOOKUP($Q49,'Adopted vs YTD acct'!$A$5:$M$500,7,FALSE))</f>
        <v/>
      </c>
      <c r="G49" t="str">
        <f>IF($Q49="","",VLOOKUP($Q49,'Adopted vs YTD acct'!$A$5:$M$500,8,FALSE))</f>
        <v/>
      </c>
      <c r="H49" t="str">
        <f>IF($Q49="","",VLOOKUP($Q49,'Adopted vs YTD acct'!$A$5:$M$500,9,FALSE))</f>
        <v/>
      </c>
      <c r="I49" s="10" t="str">
        <f>IF($Q49="","",VLOOKUP($Q49,'Adopted vs YTD acct'!$A$5:$M$500,10,FALSE))</f>
        <v/>
      </c>
      <c r="J49" s="10" t="str">
        <f>IF($Q49="","",VLOOKUP($Q49,'Adopted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IF((MAX($Q$4:Q48)+1)&gt;Data!$A$1,"",MAX($Q$4:Q48)+1)</f>
        <v/>
      </c>
    </row>
    <row r="50" spans="1:17" x14ac:dyDescent="0.2">
      <c r="A50" t="str">
        <f>IF($Q50="","",VLOOKUP($Q50,'Adopted vs YTD acct'!$A$5:$M$500,2,FALSE))</f>
        <v/>
      </c>
      <c r="B50" t="str">
        <f>IF($Q50="","",VLOOKUP($Q50,'Adopted vs YTD acct'!$A$5:$M$500,3,FALSE))</f>
        <v/>
      </c>
      <c r="C50" t="str">
        <f>IF($Q50="","",VLOOKUP($Q50,'Adopted vs YTD acct'!$A$5:$M$500,4,FALSE))</f>
        <v/>
      </c>
      <c r="D50" t="str">
        <f>IF($Q50="","",VLOOKUP($Q50,'Adopted vs YTD acct'!$A$5:$M$500,5,FALSE))</f>
        <v/>
      </c>
      <c r="E50" t="str">
        <f>IF($Q50="","",VLOOKUP($Q50,'Adopted vs YTD acct'!$A$5:$M$500,6,FALSE))</f>
        <v/>
      </c>
      <c r="F50" t="str">
        <f>IF($Q50="","",VLOOKUP($Q50,'Adopted vs YTD acct'!$A$5:$M$500,7,FALSE))</f>
        <v/>
      </c>
      <c r="G50" t="str">
        <f>IF($Q50="","",VLOOKUP($Q50,'Adopted vs YTD acct'!$A$5:$M$500,8,FALSE))</f>
        <v/>
      </c>
      <c r="H50" t="str">
        <f>IF($Q50="","",VLOOKUP($Q50,'Adopted vs YTD acct'!$A$5:$M$500,9,FALSE))</f>
        <v/>
      </c>
      <c r="I50" s="10" t="str">
        <f>IF($Q50="","",VLOOKUP($Q50,'Adopted vs YTD acct'!$A$5:$M$500,10,FALSE))</f>
        <v/>
      </c>
      <c r="J50" s="10" t="str">
        <f>IF($Q50="","",VLOOKUP($Q50,'Adopted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IF((MAX($Q$4:Q49)+1)&gt;Data!$A$1,"",MAX($Q$4:Q49)+1)</f>
        <v/>
      </c>
    </row>
    <row r="51" spans="1:17" x14ac:dyDescent="0.2">
      <c r="A51" t="str">
        <f>IF($Q51="","",VLOOKUP($Q51,'Adopted vs YTD acct'!$A$5:$M$500,2,FALSE))</f>
        <v/>
      </c>
      <c r="B51" t="str">
        <f>IF($Q51="","",VLOOKUP($Q51,'Adopted vs YTD acct'!$A$5:$M$500,3,FALSE))</f>
        <v/>
      </c>
      <c r="C51" t="str">
        <f>IF($Q51="","",VLOOKUP($Q51,'Adopted vs YTD acct'!$A$5:$M$500,4,FALSE))</f>
        <v/>
      </c>
      <c r="D51" t="str">
        <f>IF($Q51="","",VLOOKUP($Q51,'Adopted vs YTD acct'!$A$5:$M$500,5,FALSE))</f>
        <v/>
      </c>
      <c r="E51" t="str">
        <f>IF($Q51="","",VLOOKUP($Q51,'Adopted vs YTD acct'!$A$5:$M$500,6,FALSE))</f>
        <v/>
      </c>
      <c r="F51" t="str">
        <f>IF($Q51="","",VLOOKUP($Q51,'Adopted vs YTD acct'!$A$5:$M$500,7,FALSE))</f>
        <v/>
      </c>
      <c r="G51" t="str">
        <f>IF($Q51="","",VLOOKUP($Q51,'Adopted vs YTD acct'!$A$5:$M$500,8,FALSE))</f>
        <v/>
      </c>
      <c r="H51" t="str">
        <f>IF($Q51="","",VLOOKUP($Q51,'Adopted vs YTD acct'!$A$5:$M$500,9,FALSE))</f>
        <v/>
      </c>
      <c r="I51" s="10" t="str">
        <f>IF($Q51="","",VLOOKUP($Q51,'Adopted vs YTD acct'!$A$5:$M$500,10,FALSE))</f>
        <v/>
      </c>
      <c r="J51" s="10" t="str">
        <f>IF($Q51="","",VLOOKUP($Q51,'Adopted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IF((MAX($Q$4:Q50)+1)&gt;Data!$A$1,"",MAX($Q$4:Q50)+1)</f>
        <v/>
      </c>
    </row>
    <row r="52" spans="1:17" x14ac:dyDescent="0.2">
      <c r="A52" t="str">
        <f>IF($Q52="","",VLOOKUP($Q52,'Adopted vs YTD acct'!$A$5:$M$500,2,FALSE))</f>
        <v/>
      </c>
      <c r="B52" t="str">
        <f>IF($Q52="","",VLOOKUP($Q52,'Adopted vs YTD acct'!$A$5:$M$500,3,FALSE))</f>
        <v/>
      </c>
      <c r="C52" t="str">
        <f>IF($Q52="","",VLOOKUP($Q52,'Adopted vs YTD acct'!$A$5:$M$500,4,FALSE))</f>
        <v/>
      </c>
      <c r="D52" t="str">
        <f>IF($Q52="","",VLOOKUP($Q52,'Adopted vs YTD acct'!$A$5:$M$500,5,FALSE))</f>
        <v/>
      </c>
      <c r="E52" t="str">
        <f>IF($Q52="","",VLOOKUP($Q52,'Adopted vs YTD acct'!$A$5:$M$500,6,FALSE))</f>
        <v/>
      </c>
      <c r="F52" t="str">
        <f>IF($Q52="","",VLOOKUP($Q52,'Adopted vs YTD acct'!$A$5:$M$500,7,FALSE))</f>
        <v/>
      </c>
      <c r="G52" t="str">
        <f>IF($Q52="","",VLOOKUP($Q52,'Adopted vs YTD acct'!$A$5:$M$500,8,FALSE))</f>
        <v/>
      </c>
      <c r="H52" t="str">
        <f>IF($Q52="","",VLOOKUP($Q52,'Adopted vs YTD acct'!$A$5:$M$500,9,FALSE))</f>
        <v/>
      </c>
      <c r="I52" s="10" t="str">
        <f>IF($Q52="","",VLOOKUP($Q52,'Adopted vs YTD acct'!$A$5:$M$500,10,FALSE))</f>
        <v/>
      </c>
      <c r="J52" s="10" t="str">
        <f>IF($Q52="","",VLOOKUP($Q52,'Adopted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IF((MAX($Q$4:Q51)+1)&gt;Data!$A$1,"",MAX($Q$4:Q51)+1)</f>
        <v/>
      </c>
    </row>
    <row r="53" spans="1:17" x14ac:dyDescent="0.2">
      <c r="A53" t="str">
        <f>IF($Q53="","",VLOOKUP($Q53,'Adopted vs YTD acct'!$A$5:$M$500,2,FALSE))</f>
        <v/>
      </c>
      <c r="B53" t="str">
        <f>IF($Q53="","",VLOOKUP($Q53,'Adopted vs YTD acct'!$A$5:$M$500,3,FALSE))</f>
        <v/>
      </c>
      <c r="C53" t="str">
        <f>IF($Q53="","",VLOOKUP($Q53,'Adopted vs YTD acct'!$A$5:$M$500,4,FALSE))</f>
        <v/>
      </c>
      <c r="D53" t="str">
        <f>IF($Q53="","",VLOOKUP($Q53,'Adopted vs YTD acct'!$A$5:$M$500,5,FALSE))</f>
        <v/>
      </c>
      <c r="E53" t="str">
        <f>IF($Q53="","",VLOOKUP($Q53,'Adopted vs YTD acct'!$A$5:$M$500,6,FALSE))</f>
        <v/>
      </c>
      <c r="F53" t="str">
        <f>IF($Q53="","",VLOOKUP($Q53,'Adopted vs YTD acct'!$A$5:$M$500,7,FALSE))</f>
        <v/>
      </c>
      <c r="G53" t="str">
        <f>IF($Q53="","",VLOOKUP($Q53,'Adopted vs YTD acct'!$A$5:$M$500,8,FALSE))</f>
        <v/>
      </c>
      <c r="H53" t="str">
        <f>IF($Q53="","",VLOOKUP($Q53,'Adopted vs YTD acct'!$A$5:$M$500,9,FALSE))</f>
        <v/>
      </c>
      <c r="I53" s="10" t="str">
        <f>IF($Q53="","",VLOOKUP($Q53,'Adopted vs YTD acct'!$A$5:$M$500,10,FALSE))</f>
        <v/>
      </c>
      <c r="J53" s="10" t="str">
        <f>IF($Q53="","",VLOOKUP($Q53,'Adopted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IF((MAX($Q$4:Q52)+1)&gt;Data!$A$1,"",MAX($Q$4:Q52)+1)</f>
        <v/>
      </c>
    </row>
    <row r="54" spans="1:17" x14ac:dyDescent="0.2">
      <c r="A54" t="str">
        <f>IF($Q54="","",VLOOKUP($Q54,'Adopted vs YTD acct'!$A$5:$M$500,2,FALSE))</f>
        <v/>
      </c>
      <c r="B54" t="str">
        <f>IF($Q54="","",VLOOKUP($Q54,'Adopted vs YTD acct'!$A$5:$M$500,3,FALSE))</f>
        <v/>
      </c>
      <c r="C54" t="str">
        <f>IF($Q54="","",VLOOKUP($Q54,'Adopted vs YTD acct'!$A$5:$M$500,4,FALSE))</f>
        <v/>
      </c>
      <c r="D54" t="str">
        <f>IF($Q54="","",VLOOKUP($Q54,'Adopted vs YTD acct'!$A$5:$M$500,5,FALSE))</f>
        <v/>
      </c>
      <c r="E54" t="str">
        <f>IF($Q54="","",VLOOKUP($Q54,'Adopted vs YTD acct'!$A$5:$M$500,6,FALSE))</f>
        <v/>
      </c>
      <c r="F54" t="str">
        <f>IF($Q54="","",VLOOKUP($Q54,'Adopted vs YTD acct'!$A$5:$M$500,7,FALSE))</f>
        <v/>
      </c>
      <c r="G54" t="str">
        <f>IF($Q54="","",VLOOKUP($Q54,'Adopted vs YTD acct'!$A$5:$M$500,8,FALSE))</f>
        <v/>
      </c>
      <c r="H54" t="str">
        <f>IF($Q54="","",VLOOKUP($Q54,'Adopted vs YTD acct'!$A$5:$M$500,9,FALSE))</f>
        <v/>
      </c>
      <c r="I54" s="10" t="str">
        <f>IF($Q54="","",VLOOKUP($Q54,'Adopted vs YTD acct'!$A$5:$M$500,10,FALSE))</f>
        <v/>
      </c>
      <c r="J54" s="10" t="str">
        <f>IF($Q54="","",VLOOKUP($Q54,'Adopted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IF((MAX($Q$4:Q53)+1)&gt;Data!$A$1,"",MAX($Q$4:Q53)+1)</f>
        <v/>
      </c>
    </row>
    <row r="55" spans="1:17" x14ac:dyDescent="0.2">
      <c r="A55" t="str">
        <f>IF($Q55="","",VLOOKUP($Q55,'Adopted vs YTD acct'!$A$5:$M$500,2,FALSE))</f>
        <v/>
      </c>
      <c r="B55" t="str">
        <f>IF($Q55="","",VLOOKUP($Q55,'Adopted vs YTD acct'!$A$5:$M$500,3,FALSE))</f>
        <v/>
      </c>
      <c r="C55" t="str">
        <f>IF($Q55="","",VLOOKUP($Q55,'Adopted vs YTD acct'!$A$5:$M$500,4,FALSE))</f>
        <v/>
      </c>
      <c r="D55" t="str">
        <f>IF($Q55="","",VLOOKUP($Q55,'Adopted vs YTD acct'!$A$5:$M$500,5,FALSE))</f>
        <v/>
      </c>
      <c r="E55" t="str">
        <f>IF($Q55="","",VLOOKUP($Q55,'Adopted vs YTD acct'!$A$5:$M$500,6,FALSE))</f>
        <v/>
      </c>
      <c r="F55" t="str">
        <f>IF($Q55="","",VLOOKUP($Q55,'Adopted vs YTD acct'!$A$5:$M$500,7,FALSE))</f>
        <v/>
      </c>
      <c r="G55" t="str">
        <f>IF($Q55="","",VLOOKUP($Q55,'Adopted vs YTD acct'!$A$5:$M$500,8,FALSE))</f>
        <v/>
      </c>
      <c r="H55" t="str">
        <f>IF($Q55="","",VLOOKUP($Q55,'Adopted vs YTD acct'!$A$5:$M$500,9,FALSE))</f>
        <v/>
      </c>
      <c r="I55" s="10" t="str">
        <f>IF($Q55="","",VLOOKUP($Q55,'Adopted vs YTD acct'!$A$5:$M$500,10,FALSE))</f>
        <v/>
      </c>
      <c r="J55" s="10" t="str">
        <f>IF($Q55="","",VLOOKUP($Q55,'Adopted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IF((MAX($Q$4:Q54)+1)&gt;Data!$A$1,"",MAX($Q$4:Q54)+1)</f>
        <v/>
      </c>
    </row>
    <row r="56" spans="1:17" x14ac:dyDescent="0.2">
      <c r="A56" t="str">
        <f>IF($Q56="","",VLOOKUP($Q56,'Adopted vs YTD acct'!$A$5:$M$500,2,FALSE))</f>
        <v/>
      </c>
      <c r="B56" t="str">
        <f>IF($Q56="","",VLOOKUP($Q56,'Adopted vs YTD acct'!$A$5:$M$500,3,FALSE))</f>
        <v/>
      </c>
      <c r="C56" t="str">
        <f>IF($Q56="","",VLOOKUP($Q56,'Adopted vs YTD acct'!$A$5:$M$500,4,FALSE))</f>
        <v/>
      </c>
      <c r="D56" t="str">
        <f>IF($Q56="","",VLOOKUP($Q56,'Adopted vs YTD acct'!$A$5:$M$500,5,FALSE))</f>
        <v/>
      </c>
      <c r="E56" t="str">
        <f>IF($Q56="","",VLOOKUP($Q56,'Adopted vs YTD acct'!$A$5:$M$500,6,FALSE))</f>
        <v/>
      </c>
      <c r="F56" t="str">
        <f>IF($Q56="","",VLOOKUP($Q56,'Adopted vs YTD acct'!$A$5:$M$500,7,FALSE))</f>
        <v/>
      </c>
      <c r="G56" t="str">
        <f>IF($Q56="","",VLOOKUP($Q56,'Adopted vs YTD acct'!$A$5:$M$500,8,FALSE))</f>
        <v/>
      </c>
      <c r="H56" t="str">
        <f>IF($Q56="","",VLOOKUP($Q56,'Adopted vs YTD acct'!$A$5:$M$500,9,FALSE))</f>
        <v/>
      </c>
      <c r="I56" s="10" t="str">
        <f>IF($Q56="","",VLOOKUP($Q56,'Adopted vs YTD acct'!$A$5:$M$500,10,FALSE))</f>
        <v/>
      </c>
      <c r="J56" s="10" t="str">
        <f>IF($Q56="","",VLOOKUP($Q56,'Adopted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IF((MAX($Q$4:Q55)+1)&gt;Data!$A$1,"",MAX($Q$4:Q55)+1)</f>
        <v/>
      </c>
    </row>
    <row r="57" spans="1:17" x14ac:dyDescent="0.2">
      <c r="A57" t="str">
        <f>IF($Q57="","",VLOOKUP($Q57,'Adopted vs YTD acct'!$A$5:$M$500,2,FALSE))</f>
        <v/>
      </c>
      <c r="B57" t="str">
        <f>IF($Q57="","",VLOOKUP($Q57,'Adopted vs YTD acct'!$A$5:$M$500,3,FALSE))</f>
        <v/>
      </c>
      <c r="C57" t="str">
        <f>IF($Q57="","",VLOOKUP($Q57,'Adopted vs YTD acct'!$A$5:$M$500,4,FALSE))</f>
        <v/>
      </c>
      <c r="D57" t="str">
        <f>IF($Q57="","",VLOOKUP($Q57,'Adopted vs YTD acct'!$A$5:$M$500,5,FALSE))</f>
        <v/>
      </c>
      <c r="E57" t="str">
        <f>IF($Q57="","",VLOOKUP($Q57,'Adopted vs YTD acct'!$A$5:$M$500,6,FALSE))</f>
        <v/>
      </c>
      <c r="F57" t="str">
        <f>IF($Q57="","",VLOOKUP($Q57,'Adopted vs YTD acct'!$A$5:$M$500,7,FALSE))</f>
        <v/>
      </c>
      <c r="G57" t="str">
        <f>IF($Q57="","",VLOOKUP($Q57,'Adopted vs YTD acct'!$A$5:$M$500,8,FALSE))</f>
        <v/>
      </c>
      <c r="H57" t="str">
        <f>IF($Q57="","",VLOOKUP($Q57,'Adopted vs YTD acct'!$A$5:$M$500,9,FALSE))</f>
        <v/>
      </c>
      <c r="I57" s="10" t="str">
        <f>IF($Q57="","",VLOOKUP($Q57,'Adopted vs YTD acct'!$A$5:$M$500,10,FALSE))</f>
        <v/>
      </c>
      <c r="J57" s="10" t="str">
        <f>IF($Q57="","",VLOOKUP($Q57,'Adopted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IF((MAX($Q$4:Q56)+1)&gt;Data!$A$1,"",MAX($Q$4:Q56)+1)</f>
        <v/>
      </c>
    </row>
    <row r="58" spans="1:17" x14ac:dyDescent="0.2">
      <c r="A58" t="str">
        <f>IF($Q58="","",VLOOKUP($Q58,'Adopted vs YTD acct'!$A$5:$M$500,2,FALSE))</f>
        <v/>
      </c>
      <c r="B58" t="str">
        <f>IF($Q58="","",VLOOKUP($Q58,'Adopted vs YTD acct'!$A$5:$M$500,3,FALSE))</f>
        <v/>
      </c>
      <c r="C58" t="str">
        <f>IF($Q58="","",VLOOKUP($Q58,'Adopted vs YTD acct'!$A$5:$M$500,4,FALSE))</f>
        <v/>
      </c>
      <c r="D58" t="str">
        <f>IF($Q58="","",VLOOKUP($Q58,'Adopted vs YTD acct'!$A$5:$M$500,5,FALSE))</f>
        <v/>
      </c>
      <c r="E58" t="str">
        <f>IF($Q58="","",VLOOKUP($Q58,'Adopted vs YTD acct'!$A$5:$M$500,6,FALSE))</f>
        <v/>
      </c>
      <c r="F58" t="str">
        <f>IF($Q58="","",VLOOKUP($Q58,'Adopted vs YTD acct'!$A$5:$M$500,7,FALSE))</f>
        <v/>
      </c>
      <c r="G58" t="str">
        <f>IF($Q58="","",VLOOKUP($Q58,'Adopted vs YTD acct'!$A$5:$M$500,8,FALSE))</f>
        <v/>
      </c>
      <c r="H58" t="str">
        <f>IF($Q58="","",VLOOKUP($Q58,'Adopted vs YTD acct'!$A$5:$M$500,9,FALSE))</f>
        <v/>
      </c>
      <c r="I58" s="10" t="str">
        <f>IF($Q58="","",VLOOKUP($Q58,'Adopted vs YTD acct'!$A$5:$M$500,10,FALSE))</f>
        <v/>
      </c>
      <c r="J58" s="10" t="str">
        <f>IF($Q58="","",VLOOKUP($Q58,'Adopted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IF((MAX($Q$4:Q57)+1)&gt;Data!$A$1,"",MAX($Q$4:Q57)+1)</f>
        <v/>
      </c>
    </row>
    <row r="59" spans="1:17" x14ac:dyDescent="0.2">
      <c r="A59" t="str">
        <f>IF($Q59="","",VLOOKUP($Q59,'Adopted vs YTD acct'!$A$5:$M$500,2,FALSE))</f>
        <v/>
      </c>
      <c r="B59" t="str">
        <f>IF($Q59="","",VLOOKUP($Q59,'Adopted vs YTD acct'!$A$5:$M$500,3,FALSE))</f>
        <v/>
      </c>
      <c r="C59" t="str">
        <f>IF($Q59="","",VLOOKUP($Q59,'Adopted vs YTD acct'!$A$5:$M$500,4,FALSE))</f>
        <v/>
      </c>
      <c r="D59" t="str">
        <f>IF($Q59="","",VLOOKUP($Q59,'Adopted vs YTD acct'!$A$5:$M$500,5,FALSE))</f>
        <v/>
      </c>
      <c r="E59" t="str">
        <f>IF($Q59="","",VLOOKUP($Q59,'Adopted vs YTD acct'!$A$5:$M$500,6,FALSE))</f>
        <v/>
      </c>
      <c r="F59" t="str">
        <f>IF($Q59="","",VLOOKUP($Q59,'Adopted vs YTD acct'!$A$5:$M$500,7,FALSE))</f>
        <v/>
      </c>
      <c r="G59" t="str">
        <f>IF($Q59="","",VLOOKUP($Q59,'Adopted vs YTD acct'!$A$5:$M$500,8,FALSE))</f>
        <v/>
      </c>
      <c r="H59" t="str">
        <f>IF($Q59="","",VLOOKUP($Q59,'Adopted vs YTD acct'!$A$5:$M$500,9,FALSE))</f>
        <v/>
      </c>
      <c r="I59" s="10" t="str">
        <f>IF($Q59="","",VLOOKUP($Q59,'Adopted vs YTD acct'!$A$5:$M$500,10,FALSE))</f>
        <v/>
      </c>
      <c r="J59" s="10" t="str">
        <f>IF($Q59="","",VLOOKUP($Q59,'Adopted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IF((MAX($Q$4:Q58)+1)&gt;Data!$A$1,"",MAX($Q$4:Q58)+1)</f>
        <v/>
      </c>
    </row>
    <row r="60" spans="1:17" x14ac:dyDescent="0.2">
      <c r="A60" t="str">
        <f>IF($Q60="","",VLOOKUP($Q60,'Adopted vs YTD acct'!$A$5:$M$500,2,FALSE))</f>
        <v/>
      </c>
      <c r="B60" t="str">
        <f>IF($Q60="","",VLOOKUP($Q60,'Adopted vs YTD acct'!$A$5:$M$500,3,FALSE))</f>
        <v/>
      </c>
      <c r="C60" t="str">
        <f>IF($Q60="","",VLOOKUP($Q60,'Adopted vs YTD acct'!$A$5:$M$500,4,FALSE))</f>
        <v/>
      </c>
      <c r="D60" t="str">
        <f>IF($Q60="","",VLOOKUP($Q60,'Adopted vs YTD acct'!$A$5:$M$500,5,FALSE))</f>
        <v/>
      </c>
      <c r="E60" t="str">
        <f>IF($Q60="","",VLOOKUP($Q60,'Adopted vs YTD acct'!$A$5:$M$500,6,FALSE))</f>
        <v/>
      </c>
      <c r="F60" t="str">
        <f>IF($Q60="","",VLOOKUP($Q60,'Adopted vs YTD acct'!$A$5:$M$500,7,FALSE))</f>
        <v/>
      </c>
      <c r="G60" t="str">
        <f>IF($Q60="","",VLOOKUP($Q60,'Adopted vs YTD acct'!$A$5:$M$500,8,FALSE))</f>
        <v/>
      </c>
      <c r="H60" t="str">
        <f>IF($Q60="","",VLOOKUP($Q60,'Adopted vs YTD acct'!$A$5:$M$500,9,FALSE))</f>
        <v/>
      </c>
      <c r="I60" s="10" t="str">
        <f>IF($Q60="","",VLOOKUP($Q60,'Adopted vs YTD acct'!$A$5:$M$500,10,FALSE))</f>
        <v/>
      </c>
      <c r="J60" s="10" t="str">
        <f>IF($Q60="","",VLOOKUP($Q60,'Adopted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IF((MAX($Q$4:Q59)+1)&gt;Data!$A$1,"",MAX($Q$4:Q59)+1)</f>
        <v/>
      </c>
    </row>
    <row r="61" spans="1:17" x14ac:dyDescent="0.2">
      <c r="A61" t="str">
        <f>IF($Q61="","",VLOOKUP($Q61,'Adopted vs YTD acct'!$A$5:$M$500,2,FALSE))</f>
        <v/>
      </c>
      <c r="B61" t="str">
        <f>IF($Q61="","",VLOOKUP($Q61,'Adopted vs YTD acct'!$A$5:$M$500,3,FALSE))</f>
        <v/>
      </c>
      <c r="C61" t="str">
        <f>IF($Q61="","",VLOOKUP($Q61,'Adopted vs YTD acct'!$A$5:$M$500,4,FALSE))</f>
        <v/>
      </c>
      <c r="D61" t="str">
        <f>IF($Q61="","",VLOOKUP($Q61,'Adopted vs YTD acct'!$A$5:$M$500,5,FALSE))</f>
        <v/>
      </c>
      <c r="E61" t="str">
        <f>IF($Q61="","",VLOOKUP($Q61,'Adopted vs YTD acct'!$A$5:$M$500,6,FALSE))</f>
        <v/>
      </c>
      <c r="F61" t="str">
        <f>IF($Q61="","",VLOOKUP($Q61,'Adopted vs YTD acct'!$A$5:$M$500,7,FALSE))</f>
        <v/>
      </c>
      <c r="G61" t="str">
        <f>IF($Q61="","",VLOOKUP($Q61,'Adopted vs YTD acct'!$A$5:$M$500,8,FALSE))</f>
        <v/>
      </c>
      <c r="H61" t="str">
        <f>IF($Q61="","",VLOOKUP($Q61,'Adopted vs YTD acct'!$A$5:$M$500,9,FALSE))</f>
        <v/>
      </c>
      <c r="I61" s="10" t="str">
        <f>IF($Q61="","",VLOOKUP($Q61,'Adopted vs YTD acct'!$A$5:$M$500,10,FALSE))</f>
        <v/>
      </c>
      <c r="J61" s="10" t="str">
        <f>IF($Q61="","",VLOOKUP($Q61,'Adopted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IF((MAX($Q$4:Q60)+1)&gt;Data!$A$1,"",MAX($Q$4:Q60)+1)</f>
        <v/>
      </c>
    </row>
    <row r="62" spans="1:17" x14ac:dyDescent="0.2">
      <c r="A62" t="str">
        <f>IF($Q62="","",VLOOKUP($Q62,'Adopted vs YTD acct'!$A$5:$M$500,2,FALSE))</f>
        <v/>
      </c>
      <c r="B62" t="str">
        <f>IF($Q62="","",VLOOKUP($Q62,'Adopted vs YTD acct'!$A$5:$M$500,3,FALSE))</f>
        <v/>
      </c>
      <c r="C62" t="str">
        <f>IF($Q62="","",VLOOKUP($Q62,'Adopted vs YTD acct'!$A$5:$M$500,4,FALSE))</f>
        <v/>
      </c>
      <c r="D62" t="str">
        <f>IF($Q62="","",VLOOKUP($Q62,'Adopted vs YTD acct'!$A$5:$M$500,5,FALSE))</f>
        <v/>
      </c>
      <c r="E62" t="str">
        <f>IF($Q62="","",VLOOKUP($Q62,'Adopted vs YTD acct'!$A$5:$M$500,6,FALSE))</f>
        <v/>
      </c>
      <c r="F62" t="str">
        <f>IF($Q62="","",VLOOKUP($Q62,'Adopted vs YTD acct'!$A$5:$M$500,7,FALSE))</f>
        <v/>
      </c>
      <c r="G62" t="str">
        <f>IF($Q62="","",VLOOKUP($Q62,'Adopted vs YTD acct'!$A$5:$M$500,8,FALSE))</f>
        <v/>
      </c>
      <c r="H62" t="str">
        <f>IF($Q62="","",VLOOKUP($Q62,'Adopted vs YTD acct'!$A$5:$M$500,9,FALSE))</f>
        <v/>
      </c>
      <c r="I62" s="10" t="str">
        <f>IF($Q62="","",VLOOKUP($Q62,'Adopted vs YTD acct'!$A$5:$M$500,10,FALSE))</f>
        <v/>
      </c>
      <c r="J62" s="10" t="str">
        <f>IF($Q62="","",VLOOKUP($Q62,'Adopted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IF((MAX($Q$4:Q61)+1)&gt;Data!$A$1,"",MAX($Q$4:Q61)+1)</f>
        <v/>
      </c>
    </row>
    <row r="63" spans="1:17" x14ac:dyDescent="0.2">
      <c r="A63" t="str">
        <f>IF($Q63="","",VLOOKUP($Q63,'Adopted vs YTD acct'!$A$5:$M$500,2,FALSE))</f>
        <v/>
      </c>
      <c r="B63" t="str">
        <f>IF($Q63="","",VLOOKUP($Q63,'Adopted vs YTD acct'!$A$5:$M$500,3,FALSE))</f>
        <v/>
      </c>
      <c r="C63" t="str">
        <f>IF($Q63="","",VLOOKUP($Q63,'Adopted vs YTD acct'!$A$5:$M$500,4,FALSE))</f>
        <v/>
      </c>
      <c r="D63" t="str">
        <f>IF($Q63="","",VLOOKUP($Q63,'Adopted vs YTD acct'!$A$5:$M$500,5,FALSE))</f>
        <v/>
      </c>
      <c r="E63" t="str">
        <f>IF($Q63="","",VLOOKUP($Q63,'Adopted vs YTD acct'!$A$5:$M$500,6,FALSE))</f>
        <v/>
      </c>
      <c r="F63" t="str">
        <f>IF($Q63="","",VLOOKUP($Q63,'Adopted vs YTD acct'!$A$5:$M$500,7,FALSE))</f>
        <v/>
      </c>
      <c r="G63" t="str">
        <f>IF($Q63="","",VLOOKUP($Q63,'Adopted vs YTD acct'!$A$5:$M$500,8,FALSE))</f>
        <v/>
      </c>
      <c r="H63" t="str">
        <f>IF($Q63="","",VLOOKUP($Q63,'Adopted vs YTD acct'!$A$5:$M$500,9,FALSE))</f>
        <v/>
      </c>
      <c r="I63" s="10" t="str">
        <f>IF($Q63="","",VLOOKUP($Q63,'Adopted vs YTD acct'!$A$5:$M$500,10,FALSE))</f>
        <v/>
      </c>
      <c r="J63" s="10" t="str">
        <f>IF($Q63="","",VLOOKUP($Q63,'Adopted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IF((MAX($Q$4:Q62)+1)&gt;Data!$A$1,"",MAX($Q$4:Q62)+1)</f>
        <v/>
      </c>
    </row>
    <row r="64" spans="1:17" x14ac:dyDescent="0.2">
      <c r="A64" t="str">
        <f>IF($Q64="","",VLOOKUP($Q64,'Adopted vs YTD acct'!$A$5:$M$500,2,FALSE))</f>
        <v/>
      </c>
      <c r="B64" t="str">
        <f>IF($Q64="","",VLOOKUP($Q64,'Adopted vs YTD acct'!$A$5:$M$500,3,FALSE))</f>
        <v/>
      </c>
      <c r="C64" t="str">
        <f>IF($Q64="","",VLOOKUP($Q64,'Adopted vs YTD acct'!$A$5:$M$500,4,FALSE))</f>
        <v/>
      </c>
      <c r="D64" t="str">
        <f>IF($Q64="","",VLOOKUP($Q64,'Adopted vs YTD acct'!$A$5:$M$500,5,FALSE))</f>
        <v/>
      </c>
      <c r="E64" t="str">
        <f>IF($Q64="","",VLOOKUP($Q64,'Adopted vs YTD acct'!$A$5:$M$500,6,FALSE))</f>
        <v/>
      </c>
      <c r="F64" t="str">
        <f>IF($Q64="","",VLOOKUP($Q64,'Adopted vs YTD acct'!$A$5:$M$500,7,FALSE))</f>
        <v/>
      </c>
      <c r="G64" t="str">
        <f>IF($Q64="","",VLOOKUP($Q64,'Adopted vs YTD acct'!$A$5:$M$500,8,FALSE))</f>
        <v/>
      </c>
      <c r="H64" t="str">
        <f>IF($Q64="","",VLOOKUP($Q64,'Adopted vs YTD acct'!$A$5:$M$500,9,FALSE))</f>
        <v/>
      </c>
      <c r="I64" s="10" t="str">
        <f>IF($Q64="","",VLOOKUP($Q64,'Adopted vs YTD acct'!$A$5:$M$500,10,FALSE))</f>
        <v/>
      </c>
      <c r="J64" s="10" t="str">
        <f>IF($Q64="","",VLOOKUP($Q64,'Adopted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IF((MAX($Q$4:Q63)+1)&gt;Data!$A$1,"",MAX($Q$4:Q63)+1)</f>
        <v/>
      </c>
    </row>
    <row r="65" spans="1:17" x14ac:dyDescent="0.2">
      <c r="A65" t="str">
        <f>IF($Q65="","",VLOOKUP($Q65,'Adopted vs YTD acct'!$A$5:$M$500,2,FALSE))</f>
        <v/>
      </c>
      <c r="B65" t="str">
        <f>IF($Q65="","",VLOOKUP($Q65,'Adopted vs YTD acct'!$A$5:$M$500,3,FALSE))</f>
        <v/>
      </c>
      <c r="C65" t="str">
        <f>IF($Q65="","",VLOOKUP($Q65,'Adopted vs YTD acct'!$A$5:$M$500,4,FALSE))</f>
        <v/>
      </c>
      <c r="D65" t="str">
        <f>IF($Q65="","",VLOOKUP($Q65,'Adopted vs YTD acct'!$A$5:$M$500,5,FALSE))</f>
        <v/>
      </c>
      <c r="E65" t="str">
        <f>IF($Q65="","",VLOOKUP($Q65,'Adopted vs YTD acct'!$A$5:$M$500,6,FALSE))</f>
        <v/>
      </c>
      <c r="F65" t="str">
        <f>IF($Q65="","",VLOOKUP($Q65,'Adopted vs YTD acct'!$A$5:$M$500,7,FALSE))</f>
        <v/>
      </c>
      <c r="G65" t="str">
        <f>IF($Q65="","",VLOOKUP($Q65,'Adopted vs YTD acct'!$A$5:$M$500,8,FALSE))</f>
        <v/>
      </c>
      <c r="H65" t="str">
        <f>IF($Q65="","",VLOOKUP($Q65,'Adopted vs YTD acct'!$A$5:$M$500,9,FALSE))</f>
        <v/>
      </c>
      <c r="I65" s="10" t="str">
        <f>IF($Q65="","",VLOOKUP($Q65,'Adopted vs YTD acct'!$A$5:$M$500,10,FALSE))</f>
        <v/>
      </c>
      <c r="J65" s="10" t="str">
        <f>IF($Q65="","",VLOOKUP($Q65,'Adopted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IF((MAX($Q$4:Q64)+1)&gt;Data!$A$1,"",MAX($Q$4:Q64)+1)</f>
        <v/>
      </c>
    </row>
    <row r="66" spans="1:17" x14ac:dyDescent="0.2">
      <c r="A66" t="str">
        <f>IF($Q66="","",VLOOKUP($Q66,'Adopted vs YTD acct'!$A$5:$M$500,2,FALSE))</f>
        <v/>
      </c>
      <c r="B66" t="str">
        <f>IF($Q66="","",VLOOKUP($Q66,'Adopted vs YTD acct'!$A$5:$M$500,3,FALSE))</f>
        <v/>
      </c>
      <c r="C66" t="str">
        <f>IF($Q66="","",VLOOKUP($Q66,'Adopted vs YTD acct'!$A$5:$M$500,4,FALSE))</f>
        <v/>
      </c>
      <c r="D66" t="str">
        <f>IF($Q66="","",VLOOKUP($Q66,'Adopted vs YTD acct'!$A$5:$M$500,5,FALSE))</f>
        <v/>
      </c>
      <c r="E66" t="str">
        <f>IF($Q66="","",VLOOKUP($Q66,'Adopted vs YTD acct'!$A$5:$M$500,6,FALSE))</f>
        <v/>
      </c>
      <c r="F66" t="str">
        <f>IF($Q66="","",VLOOKUP($Q66,'Adopted vs YTD acct'!$A$5:$M$500,7,FALSE))</f>
        <v/>
      </c>
      <c r="G66" t="str">
        <f>IF($Q66="","",VLOOKUP($Q66,'Adopted vs YTD acct'!$A$5:$M$500,8,FALSE))</f>
        <v/>
      </c>
      <c r="H66" t="str">
        <f>IF($Q66="","",VLOOKUP($Q66,'Adopted vs YTD acct'!$A$5:$M$500,9,FALSE))</f>
        <v/>
      </c>
      <c r="I66" s="10" t="str">
        <f>IF($Q66="","",VLOOKUP($Q66,'Adopted vs YTD acct'!$A$5:$M$500,10,FALSE))</f>
        <v/>
      </c>
      <c r="J66" s="10" t="str">
        <f>IF($Q66="","",VLOOKUP($Q66,'Adopted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IF((MAX($Q$4:Q65)+1)&gt;Data!$A$1,"",MAX($Q$4:Q65)+1)</f>
        <v/>
      </c>
    </row>
    <row r="67" spans="1:17" x14ac:dyDescent="0.2">
      <c r="A67" t="str">
        <f>IF($Q67="","",VLOOKUP($Q67,'Adopted vs YTD acct'!$A$5:$M$500,2,FALSE))</f>
        <v/>
      </c>
      <c r="B67" t="str">
        <f>IF($Q67="","",VLOOKUP($Q67,'Adopted vs YTD acct'!$A$5:$M$500,3,FALSE))</f>
        <v/>
      </c>
      <c r="C67" t="str">
        <f>IF($Q67="","",VLOOKUP($Q67,'Adopted vs YTD acct'!$A$5:$M$500,4,FALSE))</f>
        <v/>
      </c>
      <c r="D67" t="str">
        <f>IF($Q67="","",VLOOKUP($Q67,'Adopted vs YTD acct'!$A$5:$M$500,5,FALSE))</f>
        <v/>
      </c>
      <c r="E67" t="str">
        <f>IF($Q67="","",VLOOKUP($Q67,'Adopted vs YTD acct'!$A$5:$M$500,6,FALSE))</f>
        <v/>
      </c>
      <c r="F67" t="str">
        <f>IF($Q67="","",VLOOKUP($Q67,'Adopted vs YTD acct'!$A$5:$M$500,7,FALSE))</f>
        <v/>
      </c>
      <c r="G67" t="str">
        <f>IF($Q67="","",VLOOKUP($Q67,'Adopted vs YTD acct'!$A$5:$M$500,8,FALSE))</f>
        <v/>
      </c>
      <c r="H67" t="str">
        <f>IF($Q67="","",VLOOKUP($Q67,'Adopted vs YTD acct'!$A$5:$M$500,9,FALSE))</f>
        <v/>
      </c>
      <c r="I67" s="10" t="str">
        <f>IF($Q67="","",VLOOKUP($Q67,'Adopted vs YTD acct'!$A$5:$M$500,10,FALSE))</f>
        <v/>
      </c>
      <c r="J67" s="10" t="str">
        <f>IF($Q67="","",VLOOKUP($Q67,'Adopted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IF((MAX($Q$4:Q66)+1)&gt;Data!$A$1,"",MAX($Q$4:Q66)+1)</f>
        <v/>
      </c>
    </row>
    <row r="68" spans="1:17" x14ac:dyDescent="0.2">
      <c r="A68" t="str">
        <f>IF($Q68="","",VLOOKUP($Q68,'Adopted vs YTD acct'!$A$5:$M$500,2,FALSE))</f>
        <v/>
      </c>
      <c r="B68" t="str">
        <f>IF($Q68="","",VLOOKUP($Q68,'Adopted vs YTD acct'!$A$5:$M$500,3,FALSE))</f>
        <v/>
      </c>
      <c r="C68" t="str">
        <f>IF($Q68="","",VLOOKUP($Q68,'Adopted vs YTD acct'!$A$5:$M$500,4,FALSE))</f>
        <v/>
      </c>
      <c r="D68" t="str">
        <f>IF($Q68="","",VLOOKUP($Q68,'Adopted vs YTD acct'!$A$5:$M$500,5,FALSE))</f>
        <v/>
      </c>
      <c r="E68" t="str">
        <f>IF($Q68="","",VLOOKUP($Q68,'Adopted vs YTD acct'!$A$5:$M$500,6,FALSE))</f>
        <v/>
      </c>
      <c r="F68" t="str">
        <f>IF($Q68="","",VLOOKUP($Q68,'Adopted vs YTD acct'!$A$5:$M$500,7,FALSE))</f>
        <v/>
      </c>
      <c r="G68" t="str">
        <f>IF($Q68="","",VLOOKUP($Q68,'Adopted vs YTD acct'!$A$5:$M$500,8,FALSE))</f>
        <v/>
      </c>
      <c r="H68" t="str">
        <f>IF($Q68="","",VLOOKUP($Q68,'Adopted vs YTD acct'!$A$5:$M$500,9,FALSE))</f>
        <v/>
      </c>
      <c r="I68" s="10" t="str">
        <f>IF($Q68="","",VLOOKUP($Q68,'Adopted vs YTD acct'!$A$5:$M$500,10,FALSE))</f>
        <v/>
      </c>
      <c r="J68" s="10" t="str">
        <f>IF($Q68="","",VLOOKUP($Q68,'Adopted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IF((MAX($Q$4:Q67)+1)&gt;Data!$A$1,"",MAX($Q$4:Q67)+1)</f>
        <v/>
      </c>
    </row>
    <row r="69" spans="1:17" x14ac:dyDescent="0.2">
      <c r="A69" t="str">
        <f>IF($Q69="","",VLOOKUP($Q69,'Adopted vs YTD acct'!$A$5:$M$500,2,FALSE))</f>
        <v/>
      </c>
      <c r="B69" t="str">
        <f>IF($Q69="","",VLOOKUP($Q69,'Adopted vs YTD acct'!$A$5:$M$500,3,FALSE))</f>
        <v/>
      </c>
      <c r="C69" t="str">
        <f>IF($Q69="","",VLOOKUP($Q69,'Adopted vs YTD acct'!$A$5:$M$500,4,FALSE))</f>
        <v/>
      </c>
      <c r="D69" t="str">
        <f>IF($Q69="","",VLOOKUP($Q69,'Adopted vs YTD acct'!$A$5:$M$500,5,FALSE))</f>
        <v/>
      </c>
      <c r="E69" t="str">
        <f>IF($Q69="","",VLOOKUP($Q69,'Adopted vs YTD acct'!$A$5:$M$500,6,FALSE))</f>
        <v/>
      </c>
      <c r="F69" t="str">
        <f>IF($Q69="","",VLOOKUP($Q69,'Adopted vs YTD acct'!$A$5:$M$500,7,FALSE))</f>
        <v/>
      </c>
      <c r="G69" t="str">
        <f>IF($Q69="","",VLOOKUP($Q69,'Adopted vs YTD acct'!$A$5:$M$500,8,FALSE))</f>
        <v/>
      </c>
      <c r="H69" t="str">
        <f>IF($Q69="","",VLOOKUP($Q69,'Adopted vs YTD acct'!$A$5:$M$500,9,FALSE))</f>
        <v/>
      </c>
      <c r="I69" s="10" t="str">
        <f>IF($Q69="","",VLOOKUP($Q69,'Adopted vs YTD acct'!$A$5:$M$500,10,FALSE))</f>
        <v/>
      </c>
      <c r="J69" s="10" t="str">
        <f>IF($Q69="","",VLOOKUP($Q69,'Adopted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IF((MAX($Q$4:Q68)+1)&gt;Data!$A$1,"",MAX($Q$4:Q68)+1)</f>
        <v/>
      </c>
    </row>
    <row r="70" spans="1:17" x14ac:dyDescent="0.2">
      <c r="A70" t="str">
        <f>IF($Q70="","",VLOOKUP($Q70,'Adopted vs YTD acct'!$A$5:$M$500,2,FALSE))</f>
        <v/>
      </c>
      <c r="B70" t="str">
        <f>IF($Q70="","",VLOOKUP($Q70,'Adopted vs YTD acct'!$A$5:$M$500,3,FALSE))</f>
        <v/>
      </c>
      <c r="C70" t="str">
        <f>IF($Q70="","",VLOOKUP($Q70,'Adopted vs YTD acct'!$A$5:$M$500,4,FALSE))</f>
        <v/>
      </c>
      <c r="D70" t="str">
        <f>IF($Q70="","",VLOOKUP($Q70,'Adopted vs YTD acct'!$A$5:$M$500,5,FALSE))</f>
        <v/>
      </c>
      <c r="E70" t="str">
        <f>IF($Q70="","",VLOOKUP($Q70,'Adopted vs YTD acct'!$A$5:$M$500,6,FALSE))</f>
        <v/>
      </c>
      <c r="F70" t="str">
        <f>IF($Q70="","",VLOOKUP($Q70,'Adopted vs YTD acct'!$A$5:$M$500,7,FALSE))</f>
        <v/>
      </c>
      <c r="G70" t="str">
        <f>IF($Q70="","",VLOOKUP($Q70,'Adopted vs YTD acct'!$A$5:$M$500,8,FALSE))</f>
        <v/>
      </c>
      <c r="H70" t="str">
        <f>IF($Q70="","",VLOOKUP($Q70,'Adopted vs YTD acct'!$A$5:$M$500,9,FALSE))</f>
        <v/>
      </c>
      <c r="I70" s="10" t="str">
        <f>IF($Q70="","",VLOOKUP($Q70,'Adopted vs YTD acct'!$A$5:$M$500,10,FALSE))</f>
        <v/>
      </c>
      <c r="J70" s="10" t="str">
        <f>IF($Q70="","",VLOOKUP($Q70,'Adopted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IF((MAX($Q$4:Q69)+1)&gt;Data!$A$1,"",MAX($Q$4:Q69)+1)</f>
        <v/>
      </c>
    </row>
    <row r="71" spans="1:17" x14ac:dyDescent="0.2">
      <c r="A71" t="str">
        <f>IF($Q71="","",VLOOKUP($Q71,'Adopted vs YTD acct'!$A$5:$M$500,2,FALSE))</f>
        <v/>
      </c>
      <c r="B71" t="str">
        <f>IF($Q71="","",VLOOKUP($Q71,'Adopted vs YTD acct'!$A$5:$M$500,3,FALSE))</f>
        <v/>
      </c>
      <c r="C71" t="str">
        <f>IF($Q71="","",VLOOKUP($Q71,'Adopted vs YTD acct'!$A$5:$M$500,4,FALSE))</f>
        <v/>
      </c>
      <c r="D71" t="str">
        <f>IF($Q71="","",VLOOKUP($Q71,'Adopted vs YTD acct'!$A$5:$M$500,5,FALSE))</f>
        <v/>
      </c>
      <c r="E71" t="str">
        <f>IF($Q71="","",VLOOKUP($Q71,'Adopted vs YTD acct'!$A$5:$M$500,6,FALSE))</f>
        <v/>
      </c>
      <c r="F71" t="str">
        <f>IF($Q71="","",VLOOKUP($Q71,'Adopted vs YTD acct'!$A$5:$M$500,7,FALSE))</f>
        <v/>
      </c>
      <c r="G71" t="str">
        <f>IF($Q71="","",VLOOKUP($Q71,'Adopted vs YTD acct'!$A$5:$M$500,8,FALSE))</f>
        <v/>
      </c>
      <c r="H71" t="str">
        <f>IF($Q71="","",VLOOKUP($Q71,'Adopted vs YTD acct'!$A$5:$M$500,9,FALSE))</f>
        <v/>
      </c>
      <c r="I71" s="10" t="str">
        <f>IF($Q71="","",VLOOKUP($Q71,'Adopted vs YTD acct'!$A$5:$M$500,10,FALSE))</f>
        <v/>
      </c>
      <c r="J71" s="10" t="str">
        <f>IF($Q71="","",VLOOKUP($Q71,'Adopted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IF((MAX($Q$4:Q70)+1)&gt;Data!$A$1,"",MAX($Q$4:Q70)+1)</f>
        <v/>
      </c>
    </row>
    <row r="72" spans="1:17" x14ac:dyDescent="0.2">
      <c r="A72" t="str">
        <f>IF($Q72="","",VLOOKUP($Q72,'Adopted vs YTD acct'!$A$5:$M$500,2,FALSE))</f>
        <v/>
      </c>
      <c r="B72" t="str">
        <f>IF($Q72="","",VLOOKUP($Q72,'Adopted vs YTD acct'!$A$5:$M$500,3,FALSE))</f>
        <v/>
      </c>
      <c r="C72" t="str">
        <f>IF($Q72="","",VLOOKUP($Q72,'Adopted vs YTD acct'!$A$5:$M$500,4,FALSE))</f>
        <v/>
      </c>
      <c r="D72" t="str">
        <f>IF($Q72="","",VLOOKUP($Q72,'Adopted vs YTD acct'!$A$5:$M$500,5,FALSE))</f>
        <v/>
      </c>
      <c r="E72" t="str">
        <f>IF($Q72="","",VLOOKUP($Q72,'Adopted vs YTD acct'!$A$5:$M$500,6,FALSE))</f>
        <v/>
      </c>
      <c r="F72" t="str">
        <f>IF($Q72="","",VLOOKUP($Q72,'Adopted vs YTD acct'!$A$5:$M$500,7,FALSE))</f>
        <v/>
      </c>
      <c r="G72" t="str">
        <f>IF($Q72="","",VLOOKUP($Q72,'Adopted vs YTD acct'!$A$5:$M$500,8,FALSE))</f>
        <v/>
      </c>
      <c r="H72" t="str">
        <f>IF($Q72="","",VLOOKUP($Q72,'Adopted vs YTD acct'!$A$5:$M$500,9,FALSE))</f>
        <v/>
      </c>
      <c r="I72" s="10" t="str">
        <f>IF($Q72="","",VLOOKUP($Q72,'Adopted vs YTD acct'!$A$5:$M$500,10,FALSE))</f>
        <v/>
      </c>
      <c r="J72" s="10" t="str">
        <f>IF($Q72="","",VLOOKUP($Q72,'Adopted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IF((MAX($Q$4:Q71)+1)&gt;Data!$A$1,"",MAX($Q$4:Q71)+1)</f>
        <v/>
      </c>
    </row>
    <row r="73" spans="1:17" x14ac:dyDescent="0.2">
      <c r="A73" t="str">
        <f>IF($Q73="","",VLOOKUP($Q73,'Adopted vs YTD acct'!$A$5:$M$500,2,FALSE))</f>
        <v/>
      </c>
      <c r="B73" t="str">
        <f>IF($Q73="","",VLOOKUP($Q73,'Adopted vs YTD acct'!$A$5:$M$500,3,FALSE))</f>
        <v/>
      </c>
      <c r="C73" t="str">
        <f>IF($Q73="","",VLOOKUP($Q73,'Adopted vs YTD acct'!$A$5:$M$500,4,FALSE))</f>
        <v/>
      </c>
      <c r="D73" t="str">
        <f>IF($Q73="","",VLOOKUP($Q73,'Adopted vs YTD acct'!$A$5:$M$500,5,FALSE))</f>
        <v/>
      </c>
      <c r="E73" t="str">
        <f>IF($Q73="","",VLOOKUP($Q73,'Adopted vs YTD acct'!$A$5:$M$500,6,FALSE))</f>
        <v/>
      </c>
      <c r="F73" t="str">
        <f>IF($Q73="","",VLOOKUP($Q73,'Adopted vs YTD acct'!$A$5:$M$500,7,FALSE))</f>
        <v/>
      </c>
      <c r="G73" t="str">
        <f>IF($Q73="","",VLOOKUP($Q73,'Adopted vs YTD acct'!$A$5:$M$500,8,FALSE))</f>
        <v/>
      </c>
      <c r="H73" t="str">
        <f>IF($Q73="","",VLOOKUP($Q73,'Adopted vs YTD acct'!$A$5:$M$500,9,FALSE))</f>
        <v/>
      </c>
      <c r="I73" s="10" t="str">
        <f>IF($Q73="","",VLOOKUP($Q73,'Adopted vs YTD acct'!$A$5:$M$500,10,FALSE))</f>
        <v/>
      </c>
      <c r="J73" s="10" t="str">
        <f>IF($Q73="","",VLOOKUP($Q73,'Adopted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IF((MAX($Q$4:Q72)+1)&gt;Data!$A$1,"",MAX($Q$4:Q72)+1)</f>
        <v/>
      </c>
    </row>
    <row r="74" spans="1:17" x14ac:dyDescent="0.2">
      <c r="A74" t="str">
        <f>IF($Q74="","",VLOOKUP($Q74,'Adopted vs YTD acct'!$A$5:$M$500,2,FALSE))</f>
        <v/>
      </c>
      <c r="B74" t="str">
        <f>IF($Q74="","",VLOOKUP($Q74,'Adopted vs YTD acct'!$A$5:$M$500,3,FALSE))</f>
        <v/>
      </c>
      <c r="C74" t="str">
        <f>IF($Q74="","",VLOOKUP($Q74,'Adopted vs YTD acct'!$A$5:$M$500,4,FALSE))</f>
        <v/>
      </c>
      <c r="D74" t="str">
        <f>IF($Q74="","",VLOOKUP($Q74,'Adopted vs YTD acct'!$A$5:$M$500,5,FALSE))</f>
        <v/>
      </c>
      <c r="E74" t="str">
        <f>IF($Q74="","",VLOOKUP($Q74,'Adopted vs YTD acct'!$A$5:$M$500,6,FALSE))</f>
        <v/>
      </c>
      <c r="F74" t="str">
        <f>IF($Q74="","",VLOOKUP($Q74,'Adopted vs YTD acct'!$A$5:$M$500,7,FALSE))</f>
        <v/>
      </c>
      <c r="G74" t="str">
        <f>IF($Q74="","",VLOOKUP($Q74,'Adopted vs YTD acct'!$A$5:$M$500,8,FALSE))</f>
        <v/>
      </c>
      <c r="H74" t="str">
        <f>IF($Q74="","",VLOOKUP($Q74,'Adopted vs YTD acct'!$A$5:$M$500,9,FALSE))</f>
        <v/>
      </c>
      <c r="I74" s="10" t="str">
        <f>IF($Q74="","",VLOOKUP($Q74,'Adopted vs YTD acct'!$A$5:$M$500,10,FALSE))</f>
        <v/>
      </c>
      <c r="J74" s="10" t="str">
        <f>IF($Q74="","",VLOOKUP($Q74,'Adopted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IF((MAX($Q$4:Q73)+1)&gt;Data!$A$1,"",MAX($Q$4:Q73)+1)</f>
        <v/>
      </c>
    </row>
    <row r="75" spans="1:17" x14ac:dyDescent="0.2">
      <c r="A75" t="str">
        <f>IF($Q75="","",VLOOKUP($Q75,'Adopted vs YTD acct'!$A$5:$M$500,2,FALSE))</f>
        <v/>
      </c>
      <c r="B75" t="str">
        <f>IF($Q75="","",VLOOKUP($Q75,'Adopted vs YTD acct'!$A$5:$M$500,3,FALSE))</f>
        <v/>
      </c>
      <c r="C75" t="str">
        <f>IF($Q75="","",VLOOKUP($Q75,'Adopted vs YTD acct'!$A$5:$M$500,4,FALSE))</f>
        <v/>
      </c>
      <c r="D75" t="str">
        <f>IF($Q75="","",VLOOKUP($Q75,'Adopted vs YTD acct'!$A$5:$M$500,5,FALSE))</f>
        <v/>
      </c>
      <c r="E75" t="str">
        <f>IF($Q75="","",VLOOKUP($Q75,'Adopted vs YTD acct'!$A$5:$M$500,6,FALSE))</f>
        <v/>
      </c>
      <c r="F75" t="str">
        <f>IF($Q75="","",VLOOKUP($Q75,'Adopted vs YTD acct'!$A$5:$M$500,7,FALSE))</f>
        <v/>
      </c>
      <c r="G75" t="str">
        <f>IF($Q75="","",VLOOKUP($Q75,'Adopted vs YTD acct'!$A$5:$M$500,8,FALSE))</f>
        <v/>
      </c>
      <c r="H75" t="str">
        <f>IF($Q75="","",VLOOKUP($Q75,'Adopted vs YTD acct'!$A$5:$M$500,9,FALSE))</f>
        <v/>
      </c>
      <c r="I75" s="10" t="str">
        <f>IF($Q75="","",VLOOKUP($Q75,'Adopted vs YTD acct'!$A$5:$M$500,10,FALSE))</f>
        <v/>
      </c>
      <c r="J75" s="10" t="str">
        <f>IF($Q75="","",VLOOKUP($Q75,'Adopted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IF((MAX($Q$4:Q74)+1)&gt;Data!$A$1,"",MAX($Q$4:Q74)+1)</f>
        <v/>
      </c>
    </row>
    <row r="76" spans="1:17" x14ac:dyDescent="0.2">
      <c r="A76" t="str">
        <f>IF($Q76="","",VLOOKUP($Q76,'Adopted vs YTD acct'!$A$5:$M$500,2,FALSE))</f>
        <v/>
      </c>
      <c r="B76" t="str">
        <f>IF($Q76="","",VLOOKUP($Q76,'Adopted vs YTD acct'!$A$5:$M$500,3,FALSE))</f>
        <v/>
      </c>
      <c r="C76" t="str">
        <f>IF($Q76="","",VLOOKUP($Q76,'Adopted vs YTD acct'!$A$5:$M$500,4,FALSE))</f>
        <v/>
      </c>
      <c r="D76" t="str">
        <f>IF($Q76="","",VLOOKUP($Q76,'Adopted vs YTD acct'!$A$5:$M$500,5,FALSE))</f>
        <v/>
      </c>
      <c r="E76" t="str">
        <f>IF($Q76="","",VLOOKUP($Q76,'Adopted vs YTD acct'!$A$5:$M$500,6,FALSE))</f>
        <v/>
      </c>
      <c r="F76" t="str">
        <f>IF($Q76="","",VLOOKUP($Q76,'Adopted vs YTD acct'!$A$5:$M$500,7,FALSE))</f>
        <v/>
      </c>
      <c r="G76" t="str">
        <f>IF($Q76="","",VLOOKUP($Q76,'Adopted vs YTD acct'!$A$5:$M$500,8,FALSE))</f>
        <v/>
      </c>
      <c r="H76" t="str">
        <f>IF($Q76="","",VLOOKUP($Q76,'Adopted vs YTD acct'!$A$5:$M$500,9,FALSE))</f>
        <v/>
      </c>
      <c r="I76" s="10" t="str">
        <f>IF($Q76="","",VLOOKUP($Q76,'Adopted vs YTD acct'!$A$5:$M$500,10,FALSE))</f>
        <v/>
      </c>
      <c r="J76" s="10" t="str">
        <f>IF($Q76="","",VLOOKUP($Q76,'Adopted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IF((MAX($Q$4:Q75)+1)&gt;Data!$A$1,"",MAX($Q$4:Q75)+1)</f>
        <v/>
      </c>
    </row>
    <row r="77" spans="1:17" x14ac:dyDescent="0.2">
      <c r="A77" t="str">
        <f>IF($Q77="","",VLOOKUP($Q77,'Adopted vs YTD acct'!$A$5:$M$500,2,FALSE))</f>
        <v/>
      </c>
      <c r="B77" t="str">
        <f>IF($Q77="","",VLOOKUP($Q77,'Adopted vs YTD acct'!$A$5:$M$500,3,FALSE))</f>
        <v/>
      </c>
      <c r="C77" t="str">
        <f>IF($Q77="","",VLOOKUP($Q77,'Adopted vs YTD acct'!$A$5:$M$500,4,FALSE))</f>
        <v/>
      </c>
      <c r="D77" t="str">
        <f>IF($Q77="","",VLOOKUP($Q77,'Adopted vs YTD acct'!$A$5:$M$500,5,FALSE))</f>
        <v/>
      </c>
      <c r="E77" t="str">
        <f>IF($Q77="","",VLOOKUP($Q77,'Adopted vs YTD acct'!$A$5:$M$500,6,FALSE))</f>
        <v/>
      </c>
      <c r="F77" t="str">
        <f>IF($Q77="","",VLOOKUP($Q77,'Adopted vs YTD acct'!$A$5:$M$500,7,FALSE))</f>
        <v/>
      </c>
      <c r="G77" t="str">
        <f>IF($Q77="","",VLOOKUP($Q77,'Adopted vs YTD acct'!$A$5:$M$500,8,FALSE))</f>
        <v/>
      </c>
      <c r="H77" t="str">
        <f>IF($Q77="","",VLOOKUP($Q77,'Adopted vs YTD acct'!$A$5:$M$500,9,FALSE))</f>
        <v/>
      </c>
      <c r="I77" s="10" t="str">
        <f>IF($Q77="","",VLOOKUP($Q77,'Adopted vs YTD acct'!$A$5:$M$500,10,FALSE))</f>
        <v/>
      </c>
      <c r="J77" s="10" t="str">
        <f>IF($Q77="","",VLOOKUP($Q77,'Adopted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IF((MAX($Q$4:Q76)+1)&gt;Data!$A$1,"",MAX($Q$4:Q76)+1)</f>
        <v/>
      </c>
    </row>
    <row r="78" spans="1:17" x14ac:dyDescent="0.2">
      <c r="A78" t="str">
        <f>IF($Q78="","",VLOOKUP($Q78,'Adopted vs YTD acct'!$A$5:$M$500,2,FALSE))</f>
        <v/>
      </c>
      <c r="B78" t="str">
        <f>IF($Q78="","",VLOOKUP($Q78,'Adopted vs YTD acct'!$A$5:$M$500,3,FALSE))</f>
        <v/>
      </c>
      <c r="C78" t="str">
        <f>IF($Q78="","",VLOOKUP($Q78,'Adopted vs YTD acct'!$A$5:$M$500,4,FALSE))</f>
        <v/>
      </c>
      <c r="D78" t="str">
        <f>IF($Q78="","",VLOOKUP($Q78,'Adopted vs YTD acct'!$A$5:$M$500,5,FALSE))</f>
        <v/>
      </c>
      <c r="E78" t="str">
        <f>IF($Q78="","",VLOOKUP($Q78,'Adopted vs YTD acct'!$A$5:$M$500,6,FALSE))</f>
        <v/>
      </c>
      <c r="F78" t="str">
        <f>IF($Q78="","",VLOOKUP($Q78,'Adopted vs YTD acct'!$A$5:$M$500,7,FALSE))</f>
        <v/>
      </c>
      <c r="G78" t="str">
        <f>IF($Q78="","",VLOOKUP($Q78,'Adopted vs YTD acct'!$A$5:$M$500,8,FALSE))</f>
        <v/>
      </c>
      <c r="H78" t="str">
        <f>IF($Q78="","",VLOOKUP($Q78,'Adopted vs YTD acct'!$A$5:$M$500,9,FALSE))</f>
        <v/>
      </c>
      <c r="I78" s="10" t="str">
        <f>IF($Q78="","",VLOOKUP($Q78,'Adopted vs YTD acct'!$A$5:$M$500,10,FALSE))</f>
        <v/>
      </c>
      <c r="J78" s="10" t="str">
        <f>IF($Q78="","",VLOOKUP($Q78,'Adopted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IF((MAX($Q$4:Q77)+1)&gt;Data!$A$1,"",MAX($Q$4:Q77)+1)</f>
        <v/>
      </c>
    </row>
    <row r="79" spans="1:17" x14ac:dyDescent="0.2">
      <c r="A79" t="str">
        <f>IF($Q79="","",VLOOKUP($Q79,'Adopted vs YTD acct'!$A$5:$M$500,2,FALSE))</f>
        <v/>
      </c>
      <c r="B79" t="str">
        <f>IF($Q79="","",VLOOKUP($Q79,'Adopted vs YTD acct'!$A$5:$M$500,3,FALSE))</f>
        <v/>
      </c>
      <c r="C79" t="str">
        <f>IF($Q79="","",VLOOKUP($Q79,'Adopted vs YTD acct'!$A$5:$M$500,4,FALSE))</f>
        <v/>
      </c>
      <c r="D79" t="str">
        <f>IF($Q79="","",VLOOKUP($Q79,'Adopted vs YTD acct'!$A$5:$M$500,5,FALSE))</f>
        <v/>
      </c>
      <c r="E79" t="str">
        <f>IF($Q79="","",VLOOKUP($Q79,'Adopted vs YTD acct'!$A$5:$M$500,6,FALSE))</f>
        <v/>
      </c>
      <c r="F79" t="str">
        <f>IF($Q79="","",VLOOKUP($Q79,'Adopted vs YTD acct'!$A$5:$M$500,7,FALSE))</f>
        <v/>
      </c>
      <c r="G79" t="str">
        <f>IF($Q79="","",VLOOKUP($Q79,'Adopted vs YTD acct'!$A$5:$M$500,8,FALSE))</f>
        <v/>
      </c>
      <c r="H79" t="str">
        <f>IF($Q79="","",VLOOKUP($Q79,'Adopted vs YTD acct'!$A$5:$M$500,9,FALSE))</f>
        <v/>
      </c>
      <c r="I79" s="10" t="str">
        <f>IF($Q79="","",VLOOKUP($Q79,'Adopted vs YTD acct'!$A$5:$M$500,10,FALSE))</f>
        <v/>
      </c>
      <c r="J79" s="10" t="str">
        <f>IF($Q79="","",VLOOKUP($Q79,'Adopted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IF((MAX($Q$4:Q78)+1)&gt;Data!$A$1,"",MAX($Q$4:Q78)+1)</f>
        <v/>
      </c>
    </row>
    <row r="80" spans="1:17" x14ac:dyDescent="0.2">
      <c r="A80" t="str">
        <f>IF($Q80="","",VLOOKUP($Q80,'Adopted vs YTD acct'!$A$5:$M$500,2,FALSE))</f>
        <v/>
      </c>
      <c r="B80" t="str">
        <f>IF($Q80="","",VLOOKUP($Q80,'Adopted vs YTD acct'!$A$5:$M$500,3,FALSE))</f>
        <v/>
      </c>
      <c r="C80" t="str">
        <f>IF($Q80="","",VLOOKUP($Q80,'Adopted vs YTD acct'!$A$5:$M$500,4,FALSE))</f>
        <v/>
      </c>
      <c r="D80" t="str">
        <f>IF($Q80="","",VLOOKUP($Q80,'Adopted vs YTD acct'!$A$5:$M$500,5,FALSE))</f>
        <v/>
      </c>
      <c r="E80" t="str">
        <f>IF($Q80="","",VLOOKUP($Q80,'Adopted vs YTD acct'!$A$5:$M$500,6,FALSE))</f>
        <v/>
      </c>
      <c r="F80" t="str">
        <f>IF($Q80="","",VLOOKUP($Q80,'Adopted vs YTD acct'!$A$5:$M$500,7,FALSE))</f>
        <v/>
      </c>
      <c r="G80" t="str">
        <f>IF($Q80="","",VLOOKUP($Q80,'Adopted vs YTD acct'!$A$5:$M$500,8,FALSE))</f>
        <v/>
      </c>
      <c r="H80" t="str">
        <f>IF($Q80="","",VLOOKUP($Q80,'Adopted vs YTD acct'!$A$5:$M$500,9,FALSE))</f>
        <v/>
      </c>
      <c r="I80" s="10" t="str">
        <f>IF($Q80="","",VLOOKUP($Q80,'Adopted vs YTD acct'!$A$5:$M$500,10,FALSE))</f>
        <v/>
      </c>
      <c r="J80" s="10" t="str">
        <f>IF($Q80="","",VLOOKUP($Q80,'Adopted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IF((MAX($Q$4:Q79)+1)&gt;Data!$A$1,"",MAX($Q$4:Q79)+1)</f>
        <v/>
      </c>
    </row>
    <row r="81" spans="1:17" x14ac:dyDescent="0.2">
      <c r="A81" t="str">
        <f>IF($Q81="","",VLOOKUP($Q81,'Adopted vs YTD acct'!$A$5:$M$500,2,FALSE))</f>
        <v/>
      </c>
      <c r="B81" t="str">
        <f>IF($Q81="","",VLOOKUP($Q81,'Adopted vs YTD acct'!$A$5:$M$500,3,FALSE))</f>
        <v/>
      </c>
      <c r="C81" t="str">
        <f>IF($Q81="","",VLOOKUP($Q81,'Adopted vs YTD acct'!$A$5:$M$500,4,FALSE))</f>
        <v/>
      </c>
      <c r="D81" t="str">
        <f>IF($Q81="","",VLOOKUP($Q81,'Adopted vs YTD acct'!$A$5:$M$500,5,FALSE))</f>
        <v/>
      </c>
      <c r="E81" t="str">
        <f>IF($Q81="","",VLOOKUP($Q81,'Adopted vs YTD acct'!$A$5:$M$500,6,FALSE))</f>
        <v/>
      </c>
      <c r="F81" t="str">
        <f>IF($Q81="","",VLOOKUP($Q81,'Adopted vs YTD acct'!$A$5:$M$500,7,FALSE))</f>
        <v/>
      </c>
      <c r="G81" t="str">
        <f>IF($Q81="","",VLOOKUP($Q81,'Adopted vs YTD acct'!$A$5:$M$500,8,FALSE))</f>
        <v/>
      </c>
      <c r="H81" t="str">
        <f>IF($Q81="","",VLOOKUP($Q81,'Adopted vs YTD acct'!$A$5:$M$500,9,FALSE))</f>
        <v/>
      </c>
      <c r="I81" s="10" t="str">
        <f>IF($Q81="","",VLOOKUP($Q81,'Adopted vs YTD acct'!$A$5:$M$500,10,FALSE))</f>
        <v/>
      </c>
      <c r="J81" s="10" t="str">
        <f>IF($Q81="","",VLOOKUP($Q81,'Adopted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IF((MAX($Q$4:Q80)+1)&gt;Data!$A$1,"",MAX($Q$4:Q80)+1)</f>
        <v/>
      </c>
    </row>
    <row r="82" spans="1:17" x14ac:dyDescent="0.2">
      <c r="A82" t="str">
        <f>IF($Q82="","",VLOOKUP($Q82,'Adopted vs YTD acct'!$A$5:$M$500,2,FALSE))</f>
        <v/>
      </c>
      <c r="B82" t="str">
        <f>IF($Q82="","",VLOOKUP($Q82,'Adopted vs YTD acct'!$A$5:$M$500,3,FALSE))</f>
        <v/>
      </c>
      <c r="C82" t="str">
        <f>IF($Q82="","",VLOOKUP($Q82,'Adopted vs YTD acct'!$A$5:$M$500,4,FALSE))</f>
        <v/>
      </c>
      <c r="D82" t="str">
        <f>IF($Q82="","",VLOOKUP($Q82,'Adopted vs YTD acct'!$A$5:$M$500,5,FALSE))</f>
        <v/>
      </c>
      <c r="E82" t="str">
        <f>IF($Q82="","",VLOOKUP($Q82,'Adopted vs YTD acct'!$A$5:$M$500,6,FALSE))</f>
        <v/>
      </c>
      <c r="F82" t="str">
        <f>IF($Q82="","",VLOOKUP($Q82,'Adopted vs YTD acct'!$A$5:$M$500,7,FALSE))</f>
        <v/>
      </c>
      <c r="G82" t="str">
        <f>IF($Q82="","",VLOOKUP($Q82,'Adopted vs YTD acct'!$A$5:$M$500,8,FALSE))</f>
        <v/>
      </c>
      <c r="H82" t="str">
        <f>IF($Q82="","",VLOOKUP($Q82,'Adopted vs YTD acct'!$A$5:$M$500,9,FALSE))</f>
        <v/>
      </c>
      <c r="I82" s="10" t="str">
        <f>IF($Q82="","",VLOOKUP($Q82,'Adopted vs YTD acct'!$A$5:$M$500,10,FALSE))</f>
        <v/>
      </c>
      <c r="J82" s="10" t="str">
        <f>IF($Q82="","",VLOOKUP($Q82,'Adopted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IF((MAX($Q$4:Q81)+1)&gt;Data!$A$1,"",MAX($Q$4:Q81)+1)</f>
        <v/>
      </c>
    </row>
    <row r="83" spans="1:17" x14ac:dyDescent="0.2">
      <c r="A83" t="str">
        <f>IF($Q83="","",VLOOKUP($Q83,'Adopted vs YTD acct'!$A$5:$M$500,2,FALSE))</f>
        <v/>
      </c>
      <c r="B83" t="str">
        <f>IF($Q83="","",VLOOKUP($Q83,'Adopted vs YTD acct'!$A$5:$M$500,3,FALSE))</f>
        <v/>
      </c>
      <c r="C83" t="str">
        <f>IF($Q83="","",VLOOKUP($Q83,'Adopted vs YTD acct'!$A$5:$M$500,4,FALSE))</f>
        <v/>
      </c>
      <c r="D83" t="str">
        <f>IF($Q83="","",VLOOKUP($Q83,'Adopted vs YTD acct'!$A$5:$M$500,5,FALSE))</f>
        <v/>
      </c>
      <c r="E83" t="str">
        <f>IF($Q83="","",VLOOKUP($Q83,'Adopted vs YTD acct'!$A$5:$M$500,6,FALSE))</f>
        <v/>
      </c>
      <c r="F83" t="str">
        <f>IF($Q83="","",VLOOKUP($Q83,'Adopted vs YTD acct'!$A$5:$M$500,7,FALSE))</f>
        <v/>
      </c>
      <c r="G83" t="str">
        <f>IF($Q83="","",VLOOKUP($Q83,'Adopted vs YTD acct'!$A$5:$M$500,8,FALSE))</f>
        <v/>
      </c>
      <c r="H83" t="str">
        <f>IF($Q83="","",VLOOKUP($Q83,'Adopted vs YTD acct'!$A$5:$M$500,9,FALSE))</f>
        <v/>
      </c>
      <c r="I83" s="10" t="str">
        <f>IF($Q83="","",VLOOKUP($Q83,'Adopted vs YTD acct'!$A$5:$M$500,10,FALSE))</f>
        <v/>
      </c>
      <c r="J83" s="10" t="str">
        <f>IF($Q83="","",VLOOKUP($Q83,'Adopted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IF((MAX($Q$4:Q82)+1)&gt;Data!$A$1,"",MAX($Q$4:Q82)+1)</f>
        <v/>
      </c>
    </row>
    <row r="84" spans="1:17" x14ac:dyDescent="0.2">
      <c r="A84" t="str">
        <f>IF($Q84="","",VLOOKUP($Q84,'Adopted vs YTD acct'!$A$5:$M$500,2,FALSE))</f>
        <v/>
      </c>
      <c r="B84" t="str">
        <f>IF($Q84="","",VLOOKUP($Q84,'Adopted vs YTD acct'!$A$5:$M$500,3,FALSE))</f>
        <v/>
      </c>
      <c r="C84" t="str">
        <f>IF($Q84="","",VLOOKUP($Q84,'Adopted vs YTD acct'!$A$5:$M$500,4,FALSE))</f>
        <v/>
      </c>
      <c r="D84" t="str">
        <f>IF($Q84="","",VLOOKUP($Q84,'Adopted vs YTD acct'!$A$5:$M$500,5,FALSE))</f>
        <v/>
      </c>
      <c r="E84" t="str">
        <f>IF($Q84="","",VLOOKUP($Q84,'Adopted vs YTD acct'!$A$5:$M$500,6,FALSE))</f>
        <v/>
      </c>
      <c r="F84" t="str">
        <f>IF($Q84="","",VLOOKUP($Q84,'Adopted vs YTD acct'!$A$5:$M$500,7,FALSE))</f>
        <v/>
      </c>
      <c r="G84" t="str">
        <f>IF($Q84="","",VLOOKUP($Q84,'Adopted vs YTD acct'!$A$5:$M$500,8,FALSE))</f>
        <v/>
      </c>
      <c r="H84" t="str">
        <f>IF($Q84="","",VLOOKUP($Q84,'Adopted vs YTD acct'!$A$5:$M$500,9,FALSE))</f>
        <v/>
      </c>
      <c r="I84" s="10" t="str">
        <f>IF($Q84="","",VLOOKUP($Q84,'Adopted vs YTD acct'!$A$5:$M$500,10,FALSE))</f>
        <v/>
      </c>
      <c r="J84" s="10" t="str">
        <f>IF($Q84="","",VLOOKUP($Q84,'Adopted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IF((MAX($Q$4:Q83)+1)&gt;Data!$A$1,"",MAX($Q$4:Q83)+1)</f>
        <v/>
      </c>
    </row>
    <row r="85" spans="1:17" x14ac:dyDescent="0.2">
      <c r="A85" t="str">
        <f>IF($Q85="","",VLOOKUP($Q85,'Adopted vs YTD acct'!$A$5:$M$500,2,FALSE))</f>
        <v/>
      </c>
      <c r="B85" t="str">
        <f>IF($Q85="","",VLOOKUP($Q85,'Adopted vs YTD acct'!$A$5:$M$500,3,FALSE))</f>
        <v/>
      </c>
      <c r="C85" t="str">
        <f>IF($Q85="","",VLOOKUP($Q85,'Adopted vs YTD acct'!$A$5:$M$500,4,FALSE))</f>
        <v/>
      </c>
      <c r="D85" t="str">
        <f>IF($Q85="","",VLOOKUP($Q85,'Adopted vs YTD acct'!$A$5:$M$500,5,FALSE))</f>
        <v/>
      </c>
      <c r="E85" t="str">
        <f>IF($Q85="","",VLOOKUP($Q85,'Adopted vs YTD acct'!$A$5:$M$500,6,FALSE))</f>
        <v/>
      </c>
      <c r="F85" t="str">
        <f>IF($Q85="","",VLOOKUP($Q85,'Adopted vs YTD acct'!$A$5:$M$500,7,FALSE))</f>
        <v/>
      </c>
      <c r="G85" t="str">
        <f>IF($Q85="","",VLOOKUP($Q85,'Adopted vs YTD acct'!$A$5:$M$500,8,FALSE))</f>
        <v/>
      </c>
      <c r="H85" t="str">
        <f>IF($Q85="","",VLOOKUP($Q85,'Adopted vs YTD acct'!$A$5:$M$500,9,FALSE))</f>
        <v/>
      </c>
      <c r="I85" s="10" t="str">
        <f>IF($Q85="","",VLOOKUP($Q85,'Adopted vs YTD acct'!$A$5:$M$500,10,FALSE))</f>
        <v/>
      </c>
      <c r="J85" s="10" t="str">
        <f>IF($Q85="","",VLOOKUP($Q85,'Adopted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IF((MAX($Q$4:Q84)+1)&gt;Data!$A$1,"",MAX($Q$4:Q84)+1)</f>
        <v/>
      </c>
    </row>
    <row r="86" spans="1:17" x14ac:dyDescent="0.2">
      <c r="A86" t="str">
        <f>IF($Q86="","",VLOOKUP($Q86,'Adopted vs YTD acct'!$A$5:$M$500,2,FALSE))</f>
        <v/>
      </c>
      <c r="B86" t="str">
        <f>IF($Q86="","",VLOOKUP($Q86,'Adopted vs YTD acct'!$A$5:$M$500,3,FALSE))</f>
        <v/>
      </c>
      <c r="C86" t="str">
        <f>IF($Q86="","",VLOOKUP($Q86,'Adopted vs YTD acct'!$A$5:$M$500,4,FALSE))</f>
        <v/>
      </c>
      <c r="D86" t="str">
        <f>IF($Q86="","",VLOOKUP($Q86,'Adopted vs YTD acct'!$A$5:$M$500,5,FALSE))</f>
        <v/>
      </c>
      <c r="E86" t="str">
        <f>IF($Q86="","",VLOOKUP($Q86,'Adopted vs YTD acct'!$A$5:$M$500,6,FALSE))</f>
        <v/>
      </c>
      <c r="F86" t="str">
        <f>IF($Q86="","",VLOOKUP($Q86,'Adopted vs YTD acct'!$A$5:$M$500,7,FALSE))</f>
        <v/>
      </c>
      <c r="G86" t="str">
        <f>IF($Q86="","",VLOOKUP($Q86,'Adopted vs YTD acct'!$A$5:$M$500,8,FALSE))</f>
        <v/>
      </c>
      <c r="H86" t="str">
        <f>IF($Q86="","",VLOOKUP($Q86,'Adopted vs YTD acct'!$A$5:$M$500,9,FALSE))</f>
        <v/>
      </c>
      <c r="I86" s="10" t="str">
        <f>IF($Q86="","",VLOOKUP($Q86,'Adopted vs YTD acct'!$A$5:$M$500,10,FALSE))</f>
        <v/>
      </c>
      <c r="J86" s="10" t="str">
        <f>IF($Q86="","",VLOOKUP($Q86,'Adopted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IF((MAX($Q$4:Q85)+1)&gt;Data!$A$1,"",MAX($Q$4:Q85)+1)</f>
        <v/>
      </c>
    </row>
    <row r="87" spans="1:17" x14ac:dyDescent="0.2">
      <c r="A87" t="str">
        <f>IF($Q87="","",VLOOKUP($Q87,'Adopted vs YTD acct'!$A$5:$M$500,2,FALSE))</f>
        <v/>
      </c>
      <c r="B87" t="str">
        <f>IF($Q87="","",VLOOKUP($Q87,'Adopted vs YTD acct'!$A$5:$M$500,3,FALSE))</f>
        <v/>
      </c>
      <c r="C87" t="str">
        <f>IF($Q87="","",VLOOKUP($Q87,'Adopted vs YTD acct'!$A$5:$M$500,4,FALSE))</f>
        <v/>
      </c>
      <c r="D87" t="str">
        <f>IF($Q87="","",VLOOKUP($Q87,'Adopted vs YTD acct'!$A$5:$M$500,5,FALSE))</f>
        <v/>
      </c>
      <c r="E87" t="str">
        <f>IF($Q87="","",VLOOKUP($Q87,'Adopted vs YTD acct'!$A$5:$M$500,6,FALSE))</f>
        <v/>
      </c>
      <c r="F87" t="str">
        <f>IF($Q87="","",VLOOKUP($Q87,'Adopted vs YTD acct'!$A$5:$M$500,7,FALSE))</f>
        <v/>
      </c>
      <c r="G87" t="str">
        <f>IF($Q87="","",VLOOKUP($Q87,'Adopted vs YTD acct'!$A$5:$M$500,8,FALSE))</f>
        <v/>
      </c>
      <c r="H87" t="str">
        <f>IF($Q87="","",VLOOKUP($Q87,'Adopted vs YTD acct'!$A$5:$M$500,9,FALSE))</f>
        <v/>
      </c>
      <c r="I87" s="10" t="str">
        <f>IF($Q87="","",VLOOKUP($Q87,'Adopted vs YTD acct'!$A$5:$M$500,10,FALSE))</f>
        <v/>
      </c>
      <c r="J87" s="10" t="str">
        <f>IF($Q87="","",VLOOKUP($Q87,'Adopted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IF((MAX($Q$4:Q86)+1)&gt;Data!$A$1,"",MAX($Q$4:Q86)+1)</f>
        <v/>
      </c>
    </row>
    <row r="88" spans="1:17" x14ac:dyDescent="0.2">
      <c r="A88" t="str">
        <f>IF($Q88="","",VLOOKUP($Q88,'Adopted vs YTD acct'!$A$5:$M$500,2,FALSE))</f>
        <v/>
      </c>
      <c r="B88" t="str">
        <f>IF($Q88="","",VLOOKUP($Q88,'Adopted vs YTD acct'!$A$5:$M$500,3,FALSE))</f>
        <v/>
      </c>
      <c r="C88" t="str">
        <f>IF($Q88="","",VLOOKUP($Q88,'Adopted vs YTD acct'!$A$5:$M$500,4,FALSE))</f>
        <v/>
      </c>
      <c r="D88" t="str">
        <f>IF($Q88="","",VLOOKUP($Q88,'Adopted vs YTD acct'!$A$5:$M$500,5,FALSE))</f>
        <v/>
      </c>
      <c r="E88" t="str">
        <f>IF($Q88="","",VLOOKUP($Q88,'Adopted vs YTD acct'!$A$5:$M$500,6,FALSE))</f>
        <v/>
      </c>
      <c r="F88" t="str">
        <f>IF($Q88="","",VLOOKUP($Q88,'Adopted vs YTD acct'!$A$5:$M$500,7,FALSE))</f>
        <v/>
      </c>
      <c r="G88" t="str">
        <f>IF($Q88="","",VLOOKUP($Q88,'Adopted vs YTD acct'!$A$5:$M$500,8,FALSE))</f>
        <v/>
      </c>
      <c r="H88" t="str">
        <f>IF($Q88="","",VLOOKUP($Q88,'Adopted vs YTD acct'!$A$5:$M$500,9,FALSE))</f>
        <v/>
      </c>
      <c r="I88" s="10" t="str">
        <f>IF($Q88="","",VLOOKUP($Q88,'Adopted vs YTD acct'!$A$5:$M$500,10,FALSE))</f>
        <v/>
      </c>
      <c r="J88" s="10" t="str">
        <f>IF($Q88="","",VLOOKUP($Q88,'Adopted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IF((MAX($Q$4:Q87)+1)&gt;Data!$A$1,"",MAX($Q$4:Q87)+1)</f>
        <v/>
      </c>
    </row>
    <row r="89" spans="1:17" x14ac:dyDescent="0.2">
      <c r="A89" t="str">
        <f>IF($Q89="","",VLOOKUP($Q89,'Adopted vs YTD acct'!$A$5:$M$500,2,FALSE))</f>
        <v/>
      </c>
      <c r="B89" t="str">
        <f>IF($Q89="","",VLOOKUP($Q89,'Adopted vs YTD acct'!$A$5:$M$500,3,FALSE))</f>
        <v/>
      </c>
      <c r="C89" t="str">
        <f>IF($Q89="","",VLOOKUP($Q89,'Adopted vs YTD acct'!$A$5:$M$500,4,FALSE))</f>
        <v/>
      </c>
      <c r="D89" t="str">
        <f>IF($Q89="","",VLOOKUP($Q89,'Adopted vs YTD acct'!$A$5:$M$500,5,FALSE))</f>
        <v/>
      </c>
      <c r="E89" t="str">
        <f>IF($Q89="","",VLOOKUP($Q89,'Adopted vs YTD acct'!$A$5:$M$500,6,FALSE))</f>
        <v/>
      </c>
      <c r="F89" t="str">
        <f>IF($Q89="","",VLOOKUP($Q89,'Adopted vs YTD acct'!$A$5:$M$500,7,FALSE))</f>
        <v/>
      </c>
      <c r="G89" t="str">
        <f>IF($Q89="","",VLOOKUP($Q89,'Adopted vs YTD acct'!$A$5:$M$500,8,FALSE))</f>
        <v/>
      </c>
      <c r="H89" t="str">
        <f>IF($Q89="","",VLOOKUP($Q89,'Adopted vs YTD acct'!$A$5:$M$500,9,FALSE))</f>
        <v/>
      </c>
      <c r="I89" s="10" t="str">
        <f>IF($Q89="","",VLOOKUP($Q89,'Adopted vs YTD acct'!$A$5:$M$500,10,FALSE))</f>
        <v/>
      </c>
      <c r="J89" s="10" t="str">
        <f>IF($Q89="","",VLOOKUP($Q89,'Adopted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IF((MAX($Q$4:Q88)+1)&gt;Data!$A$1,"",MAX($Q$4:Q88)+1)</f>
        <v/>
      </c>
    </row>
    <row r="90" spans="1:17" x14ac:dyDescent="0.2">
      <c r="A90" t="str">
        <f>IF($Q90="","",VLOOKUP($Q90,'Adopted vs YTD acct'!$A$5:$M$500,2,FALSE))</f>
        <v/>
      </c>
      <c r="B90" t="str">
        <f>IF($Q90="","",VLOOKUP($Q90,'Adopted vs YTD acct'!$A$5:$M$500,3,FALSE))</f>
        <v/>
      </c>
      <c r="C90" t="str">
        <f>IF($Q90="","",VLOOKUP($Q90,'Adopted vs YTD acct'!$A$5:$M$500,4,FALSE))</f>
        <v/>
      </c>
      <c r="D90" t="str">
        <f>IF($Q90="","",VLOOKUP($Q90,'Adopted vs YTD acct'!$A$5:$M$500,5,FALSE))</f>
        <v/>
      </c>
      <c r="E90" t="str">
        <f>IF($Q90="","",VLOOKUP($Q90,'Adopted vs YTD acct'!$A$5:$M$500,6,FALSE))</f>
        <v/>
      </c>
      <c r="F90" t="str">
        <f>IF($Q90="","",VLOOKUP($Q90,'Adopted vs YTD acct'!$A$5:$M$500,7,FALSE))</f>
        <v/>
      </c>
      <c r="G90" t="str">
        <f>IF($Q90="","",VLOOKUP($Q90,'Adopted vs YTD acct'!$A$5:$M$500,8,FALSE))</f>
        <v/>
      </c>
      <c r="H90" t="str">
        <f>IF($Q90="","",VLOOKUP($Q90,'Adopted vs YTD acct'!$A$5:$M$500,9,FALSE))</f>
        <v/>
      </c>
      <c r="I90" s="10" t="str">
        <f>IF($Q90="","",VLOOKUP($Q90,'Adopted vs YTD acct'!$A$5:$M$500,10,FALSE))</f>
        <v/>
      </c>
      <c r="J90" s="10" t="str">
        <f>IF($Q90="","",VLOOKUP($Q90,'Adopted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IF((MAX($Q$4:Q89)+1)&gt;Data!$A$1,"",MAX($Q$4:Q89)+1)</f>
        <v/>
      </c>
    </row>
    <row r="91" spans="1:17" x14ac:dyDescent="0.2">
      <c r="A91" t="str">
        <f>IF($Q91="","",VLOOKUP($Q91,'Adopted vs YTD acct'!$A$5:$M$500,2,FALSE))</f>
        <v/>
      </c>
      <c r="B91" t="str">
        <f>IF($Q91="","",VLOOKUP($Q91,'Adopted vs YTD acct'!$A$5:$M$500,3,FALSE))</f>
        <v/>
      </c>
      <c r="C91" t="str">
        <f>IF($Q91="","",VLOOKUP($Q91,'Adopted vs YTD acct'!$A$5:$M$500,4,FALSE))</f>
        <v/>
      </c>
      <c r="D91" t="str">
        <f>IF($Q91="","",VLOOKUP($Q91,'Adopted vs YTD acct'!$A$5:$M$500,5,FALSE))</f>
        <v/>
      </c>
      <c r="E91" t="str">
        <f>IF($Q91="","",VLOOKUP($Q91,'Adopted vs YTD acct'!$A$5:$M$500,6,FALSE))</f>
        <v/>
      </c>
      <c r="F91" t="str">
        <f>IF($Q91="","",VLOOKUP($Q91,'Adopted vs YTD acct'!$A$5:$M$500,7,FALSE))</f>
        <v/>
      </c>
      <c r="G91" t="str">
        <f>IF($Q91="","",VLOOKUP($Q91,'Adopted vs YTD acct'!$A$5:$M$500,8,FALSE))</f>
        <v/>
      </c>
      <c r="H91" t="str">
        <f>IF($Q91="","",VLOOKUP($Q91,'Adopted vs YTD acct'!$A$5:$M$500,9,FALSE))</f>
        <v/>
      </c>
      <c r="I91" s="10" t="str">
        <f>IF($Q91="","",VLOOKUP($Q91,'Adopted vs YTD acct'!$A$5:$M$500,10,FALSE))</f>
        <v/>
      </c>
      <c r="J91" s="10" t="str">
        <f>IF($Q91="","",VLOOKUP($Q91,'Adopted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IF((MAX($Q$4:Q90)+1)&gt;Data!$A$1,"",MAX($Q$4:Q90)+1)</f>
        <v/>
      </c>
    </row>
    <row r="92" spans="1:17" x14ac:dyDescent="0.2">
      <c r="A92" t="str">
        <f>IF($Q92="","",VLOOKUP($Q92,'Adopted vs YTD acct'!$A$5:$M$500,2,FALSE))</f>
        <v/>
      </c>
      <c r="B92" t="str">
        <f>IF($Q92="","",VLOOKUP($Q92,'Adopted vs YTD acct'!$A$5:$M$500,3,FALSE))</f>
        <v/>
      </c>
      <c r="C92" t="str">
        <f>IF($Q92="","",VLOOKUP($Q92,'Adopted vs YTD acct'!$A$5:$M$500,4,FALSE))</f>
        <v/>
      </c>
      <c r="D92" t="str">
        <f>IF($Q92="","",VLOOKUP($Q92,'Adopted vs YTD acct'!$A$5:$M$500,5,FALSE))</f>
        <v/>
      </c>
      <c r="E92" t="str">
        <f>IF($Q92="","",VLOOKUP($Q92,'Adopted vs YTD acct'!$A$5:$M$500,6,FALSE))</f>
        <v/>
      </c>
      <c r="F92" t="str">
        <f>IF($Q92="","",VLOOKUP($Q92,'Adopted vs YTD acct'!$A$5:$M$500,7,FALSE))</f>
        <v/>
      </c>
      <c r="G92" t="str">
        <f>IF($Q92="","",VLOOKUP($Q92,'Adopted vs YTD acct'!$A$5:$M$500,8,FALSE))</f>
        <v/>
      </c>
      <c r="H92" t="str">
        <f>IF($Q92="","",VLOOKUP($Q92,'Adopted vs YTD acct'!$A$5:$M$500,9,FALSE))</f>
        <v/>
      </c>
      <c r="I92" s="10" t="str">
        <f>IF($Q92="","",VLOOKUP($Q92,'Adopted vs YTD acct'!$A$5:$M$500,10,FALSE))</f>
        <v/>
      </c>
      <c r="J92" s="10" t="str">
        <f>IF($Q92="","",VLOOKUP($Q92,'Adopted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IF((MAX($Q$4:Q91)+1)&gt;Data!$A$1,"",MAX($Q$4:Q91)+1)</f>
        <v/>
      </c>
    </row>
    <row r="93" spans="1:17" x14ac:dyDescent="0.2">
      <c r="A93" t="str">
        <f>IF($Q93="","",VLOOKUP($Q93,'Adopted vs YTD acct'!$A$5:$M$500,2,FALSE))</f>
        <v/>
      </c>
      <c r="B93" t="str">
        <f>IF($Q93="","",VLOOKUP($Q93,'Adopted vs YTD acct'!$A$5:$M$500,3,FALSE))</f>
        <v/>
      </c>
      <c r="C93" t="str">
        <f>IF($Q93="","",VLOOKUP($Q93,'Adopted vs YTD acct'!$A$5:$M$500,4,FALSE))</f>
        <v/>
      </c>
      <c r="D93" t="str">
        <f>IF($Q93="","",VLOOKUP($Q93,'Adopted vs YTD acct'!$A$5:$M$500,5,FALSE))</f>
        <v/>
      </c>
      <c r="E93" t="str">
        <f>IF($Q93="","",VLOOKUP($Q93,'Adopted vs YTD acct'!$A$5:$M$500,6,FALSE))</f>
        <v/>
      </c>
      <c r="F93" t="str">
        <f>IF($Q93="","",VLOOKUP($Q93,'Adopted vs YTD acct'!$A$5:$M$500,7,FALSE))</f>
        <v/>
      </c>
      <c r="G93" t="str">
        <f>IF($Q93="","",VLOOKUP($Q93,'Adopted vs YTD acct'!$A$5:$M$500,8,FALSE))</f>
        <v/>
      </c>
      <c r="H93" t="str">
        <f>IF($Q93="","",VLOOKUP($Q93,'Adopted vs YTD acct'!$A$5:$M$500,9,FALSE))</f>
        <v/>
      </c>
      <c r="I93" s="10" t="str">
        <f>IF($Q93="","",VLOOKUP($Q93,'Adopted vs YTD acct'!$A$5:$M$500,10,FALSE))</f>
        <v/>
      </c>
      <c r="J93" s="10" t="str">
        <f>IF($Q93="","",VLOOKUP($Q93,'Adopted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IF((MAX($Q$4:Q92)+1)&gt;Data!$A$1,"",MAX($Q$4:Q92)+1)</f>
        <v/>
      </c>
    </row>
    <row r="94" spans="1:17" x14ac:dyDescent="0.2">
      <c r="A94" t="str">
        <f>IF($Q94="","",VLOOKUP($Q94,'Adopted vs YTD acct'!$A$5:$M$500,2,FALSE))</f>
        <v/>
      </c>
      <c r="B94" t="str">
        <f>IF($Q94="","",VLOOKUP($Q94,'Adopted vs YTD acct'!$A$5:$M$500,3,FALSE))</f>
        <v/>
      </c>
      <c r="C94" t="str">
        <f>IF($Q94="","",VLOOKUP($Q94,'Adopted vs YTD acct'!$A$5:$M$500,4,FALSE))</f>
        <v/>
      </c>
      <c r="D94" t="str">
        <f>IF($Q94="","",VLOOKUP($Q94,'Adopted vs YTD acct'!$A$5:$M$500,5,FALSE))</f>
        <v/>
      </c>
      <c r="E94" t="str">
        <f>IF($Q94="","",VLOOKUP($Q94,'Adopted vs YTD acct'!$A$5:$M$500,6,FALSE))</f>
        <v/>
      </c>
      <c r="F94" t="str">
        <f>IF($Q94="","",VLOOKUP($Q94,'Adopted vs YTD acct'!$A$5:$M$500,7,FALSE))</f>
        <v/>
      </c>
      <c r="G94" t="str">
        <f>IF($Q94="","",VLOOKUP($Q94,'Adopted vs YTD acct'!$A$5:$M$500,8,FALSE))</f>
        <v/>
      </c>
      <c r="H94" t="str">
        <f>IF($Q94="","",VLOOKUP($Q94,'Adopted vs YTD acct'!$A$5:$M$500,9,FALSE))</f>
        <v/>
      </c>
      <c r="I94" s="10" t="str">
        <f>IF($Q94="","",VLOOKUP($Q94,'Adopted vs YTD acct'!$A$5:$M$500,10,FALSE))</f>
        <v/>
      </c>
      <c r="J94" s="10" t="str">
        <f>IF($Q94="","",VLOOKUP($Q94,'Adopted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IF((MAX($Q$4:Q93)+1)&gt;Data!$A$1,"",MAX($Q$4:Q93)+1)</f>
        <v/>
      </c>
    </row>
    <row r="95" spans="1:17" x14ac:dyDescent="0.2">
      <c r="A95" t="str">
        <f>IF($Q95="","",VLOOKUP($Q95,'Adopted vs YTD acct'!$A$5:$M$500,2,FALSE))</f>
        <v/>
      </c>
      <c r="B95" t="str">
        <f>IF($Q95="","",VLOOKUP($Q95,'Adopted vs YTD acct'!$A$5:$M$500,3,FALSE))</f>
        <v/>
      </c>
      <c r="C95" t="str">
        <f>IF($Q95="","",VLOOKUP($Q95,'Adopted vs YTD acct'!$A$5:$M$500,4,FALSE))</f>
        <v/>
      </c>
      <c r="D95" t="str">
        <f>IF($Q95="","",VLOOKUP($Q95,'Adopted vs YTD acct'!$A$5:$M$500,5,FALSE))</f>
        <v/>
      </c>
      <c r="E95" t="str">
        <f>IF($Q95="","",VLOOKUP($Q95,'Adopted vs YTD acct'!$A$5:$M$500,6,FALSE))</f>
        <v/>
      </c>
      <c r="F95" t="str">
        <f>IF($Q95="","",VLOOKUP($Q95,'Adopted vs YTD acct'!$A$5:$M$500,7,FALSE))</f>
        <v/>
      </c>
      <c r="G95" t="str">
        <f>IF($Q95="","",VLOOKUP($Q95,'Adopted vs YTD acct'!$A$5:$M$500,8,FALSE))</f>
        <v/>
      </c>
      <c r="H95" t="str">
        <f>IF($Q95="","",VLOOKUP($Q95,'Adopted vs YTD acct'!$A$5:$M$500,9,FALSE))</f>
        <v/>
      </c>
      <c r="I95" s="10" t="str">
        <f>IF($Q95="","",VLOOKUP($Q95,'Adopted vs YTD acct'!$A$5:$M$500,10,FALSE))</f>
        <v/>
      </c>
      <c r="J95" s="10" t="str">
        <f>IF($Q95="","",VLOOKUP($Q95,'Adopted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IF((MAX($Q$4:Q94)+1)&gt;Data!$A$1,"",MAX($Q$4:Q94)+1)</f>
        <v/>
      </c>
    </row>
    <row r="96" spans="1:17" x14ac:dyDescent="0.2">
      <c r="A96" t="str">
        <f>IF($Q96="","",VLOOKUP($Q96,'Adopted vs YTD acct'!$A$5:$M$500,2,FALSE))</f>
        <v/>
      </c>
      <c r="B96" t="str">
        <f>IF($Q96="","",VLOOKUP($Q96,'Adopted vs YTD acct'!$A$5:$M$500,3,FALSE))</f>
        <v/>
      </c>
      <c r="C96" t="str">
        <f>IF($Q96="","",VLOOKUP($Q96,'Adopted vs YTD acct'!$A$5:$M$500,4,FALSE))</f>
        <v/>
      </c>
      <c r="D96" t="str">
        <f>IF($Q96="","",VLOOKUP($Q96,'Adopted vs YTD acct'!$A$5:$M$500,5,FALSE))</f>
        <v/>
      </c>
      <c r="E96" t="str">
        <f>IF($Q96="","",VLOOKUP($Q96,'Adopted vs YTD acct'!$A$5:$M$500,6,FALSE))</f>
        <v/>
      </c>
      <c r="F96" t="str">
        <f>IF($Q96="","",VLOOKUP($Q96,'Adopted vs YTD acct'!$A$5:$M$500,7,FALSE))</f>
        <v/>
      </c>
      <c r="G96" t="str">
        <f>IF($Q96="","",VLOOKUP($Q96,'Adopted vs YTD acct'!$A$5:$M$500,8,FALSE))</f>
        <v/>
      </c>
      <c r="H96" t="str">
        <f>IF($Q96="","",VLOOKUP($Q96,'Adopted vs YTD acct'!$A$5:$M$500,9,FALSE))</f>
        <v/>
      </c>
      <c r="I96" s="10" t="str">
        <f>IF($Q96="","",VLOOKUP($Q96,'Adopted vs YTD acct'!$A$5:$M$500,10,FALSE))</f>
        <v/>
      </c>
      <c r="J96" s="10" t="str">
        <f>IF($Q96="","",VLOOKUP($Q96,'Adopted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IF((MAX($Q$4:Q95)+1)&gt;Data!$A$1,"",MAX($Q$4:Q95)+1)</f>
        <v/>
      </c>
    </row>
    <row r="97" spans="1:17" x14ac:dyDescent="0.2">
      <c r="A97" t="str">
        <f>IF($Q97="","",VLOOKUP($Q97,'Adopted vs YTD acct'!$A$5:$M$500,2,FALSE))</f>
        <v/>
      </c>
      <c r="B97" t="str">
        <f>IF($Q97="","",VLOOKUP($Q97,'Adopted vs YTD acct'!$A$5:$M$500,3,FALSE))</f>
        <v/>
      </c>
      <c r="C97" t="str">
        <f>IF($Q97="","",VLOOKUP($Q97,'Adopted vs YTD acct'!$A$5:$M$500,4,FALSE))</f>
        <v/>
      </c>
      <c r="D97" t="str">
        <f>IF($Q97="","",VLOOKUP($Q97,'Adopted vs YTD acct'!$A$5:$M$500,5,FALSE))</f>
        <v/>
      </c>
      <c r="E97" t="str">
        <f>IF($Q97="","",VLOOKUP($Q97,'Adopted vs YTD acct'!$A$5:$M$500,6,FALSE))</f>
        <v/>
      </c>
      <c r="F97" t="str">
        <f>IF($Q97="","",VLOOKUP($Q97,'Adopted vs YTD acct'!$A$5:$M$500,7,FALSE))</f>
        <v/>
      </c>
      <c r="G97" t="str">
        <f>IF($Q97="","",VLOOKUP($Q97,'Adopted vs YTD acct'!$A$5:$M$500,8,FALSE))</f>
        <v/>
      </c>
      <c r="H97" t="str">
        <f>IF($Q97="","",VLOOKUP($Q97,'Adopted vs YTD acct'!$A$5:$M$500,9,FALSE))</f>
        <v/>
      </c>
      <c r="I97" s="10" t="str">
        <f>IF($Q97="","",VLOOKUP($Q97,'Adopted vs YTD acct'!$A$5:$M$500,10,FALSE))</f>
        <v/>
      </c>
      <c r="J97" s="10" t="str">
        <f>IF($Q97="","",VLOOKUP($Q97,'Adopted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IF((MAX($Q$4:Q96)+1)&gt;Data!$A$1,"",MAX($Q$4:Q96)+1)</f>
        <v/>
      </c>
    </row>
    <row r="98" spans="1:17" x14ac:dyDescent="0.2">
      <c r="A98" t="str">
        <f>IF($Q98="","",VLOOKUP($Q98,'Adopted vs YTD acct'!$A$5:$M$500,2,FALSE))</f>
        <v/>
      </c>
      <c r="B98" t="str">
        <f>IF($Q98="","",VLOOKUP($Q98,'Adopted vs YTD acct'!$A$5:$M$500,3,FALSE))</f>
        <v/>
      </c>
      <c r="C98" t="str">
        <f>IF($Q98="","",VLOOKUP($Q98,'Adopted vs YTD acct'!$A$5:$M$500,4,FALSE))</f>
        <v/>
      </c>
      <c r="D98" t="str">
        <f>IF($Q98="","",VLOOKUP($Q98,'Adopted vs YTD acct'!$A$5:$M$500,5,FALSE))</f>
        <v/>
      </c>
      <c r="E98" t="str">
        <f>IF($Q98="","",VLOOKUP($Q98,'Adopted vs YTD acct'!$A$5:$M$500,6,FALSE))</f>
        <v/>
      </c>
      <c r="F98" t="str">
        <f>IF($Q98="","",VLOOKUP($Q98,'Adopted vs YTD acct'!$A$5:$M$500,7,FALSE))</f>
        <v/>
      </c>
      <c r="G98" t="str">
        <f>IF($Q98="","",VLOOKUP($Q98,'Adopted vs YTD acct'!$A$5:$M$500,8,FALSE))</f>
        <v/>
      </c>
      <c r="H98" t="str">
        <f>IF($Q98="","",VLOOKUP($Q98,'Adopted vs YTD acct'!$A$5:$M$500,9,FALSE))</f>
        <v/>
      </c>
      <c r="I98" s="10" t="str">
        <f>IF($Q98="","",VLOOKUP($Q98,'Adopted vs YTD acct'!$A$5:$M$500,10,FALSE))</f>
        <v/>
      </c>
      <c r="J98" s="10" t="str">
        <f>IF($Q98="","",VLOOKUP($Q98,'Adopted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IF((MAX($Q$4:Q97)+1)&gt;Data!$A$1,"",MAX($Q$4:Q97)+1)</f>
        <v/>
      </c>
    </row>
    <row r="99" spans="1:17" x14ac:dyDescent="0.2">
      <c r="A99" t="str">
        <f>IF($Q99="","",VLOOKUP($Q99,'Adopted vs YTD acct'!$A$5:$M$500,2,FALSE))</f>
        <v/>
      </c>
      <c r="B99" t="str">
        <f>IF($Q99="","",VLOOKUP($Q99,'Adopted vs YTD acct'!$A$5:$M$500,3,FALSE))</f>
        <v/>
      </c>
      <c r="C99" t="str">
        <f>IF($Q99="","",VLOOKUP($Q99,'Adopted vs YTD acct'!$A$5:$M$500,4,FALSE))</f>
        <v/>
      </c>
      <c r="D99" t="str">
        <f>IF($Q99="","",VLOOKUP($Q99,'Adopted vs YTD acct'!$A$5:$M$500,5,FALSE))</f>
        <v/>
      </c>
      <c r="E99" t="str">
        <f>IF($Q99="","",VLOOKUP($Q99,'Adopted vs YTD acct'!$A$5:$M$500,6,FALSE))</f>
        <v/>
      </c>
      <c r="F99" t="str">
        <f>IF($Q99="","",VLOOKUP($Q99,'Adopted vs YTD acct'!$A$5:$M$500,7,FALSE))</f>
        <v/>
      </c>
      <c r="G99" t="str">
        <f>IF($Q99="","",VLOOKUP($Q99,'Adopted vs YTD acct'!$A$5:$M$500,8,FALSE))</f>
        <v/>
      </c>
      <c r="H99" t="str">
        <f>IF($Q99="","",VLOOKUP($Q99,'Adopted vs YTD acct'!$A$5:$M$500,9,FALSE))</f>
        <v/>
      </c>
      <c r="I99" s="10" t="str">
        <f>IF($Q99="","",VLOOKUP($Q99,'Adopted vs YTD acct'!$A$5:$M$500,10,FALSE))</f>
        <v/>
      </c>
      <c r="J99" s="10" t="str">
        <f>IF($Q99="","",VLOOKUP($Q99,'Adopted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IF((MAX($Q$4:Q98)+1)&gt;Data!$A$1,"",MAX($Q$4:Q98)+1)</f>
        <v/>
      </c>
    </row>
    <row r="100" spans="1:17" x14ac:dyDescent="0.2">
      <c r="A100" t="str">
        <f>IF($Q100="","",VLOOKUP($Q100,'Adopted vs YTD acct'!$A$5:$M$500,2,FALSE))</f>
        <v/>
      </c>
      <c r="B100" t="str">
        <f>IF($Q100="","",VLOOKUP($Q100,'Adopted vs YTD acct'!$A$5:$M$500,3,FALSE))</f>
        <v/>
      </c>
      <c r="C100" t="str">
        <f>IF($Q100="","",VLOOKUP($Q100,'Adopted vs YTD acct'!$A$5:$M$500,4,FALSE))</f>
        <v/>
      </c>
      <c r="D100" t="str">
        <f>IF($Q100="","",VLOOKUP($Q100,'Adopted vs YTD acct'!$A$5:$M$500,5,FALSE))</f>
        <v/>
      </c>
      <c r="E100" t="str">
        <f>IF($Q100="","",VLOOKUP($Q100,'Adopted vs YTD acct'!$A$5:$M$500,6,FALSE))</f>
        <v/>
      </c>
      <c r="F100" t="str">
        <f>IF($Q100="","",VLOOKUP($Q100,'Adopted vs YTD acct'!$A$5:$M$500,7,FALSE))</f>
        <v/>
      </c>
      <c r="G100" t="str">
        <f>IF($Q100="","",VLOOKUP($Q100,'Adopted vs YTD acct'!$A$5:$M$500,8,FALSE))</f>
        <v/>
      </c>
      <c r="H100" t="str">
        <f>IF($Q100="","",VLOOKUP($Q100,'Adopted vs YTD acct'!$A$5:$M$500,9,FALSE))</f>
        <v/>
      </c>
      <c r="I100" s="10" t="str">
        <f>IF($Q100="","",VLOOKUP($Q100,'Adopted vs YTD acct'!$A$5:$M$500,10,FALSE))</f>
        <v/>
      </c>
      <c r="J100" s="10" t="str">
        <f>IF($Q100="","",VLOOKUP($Q100,'Adopted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IF((MAX($Q$4:Q99)+1)&gt;Data!$A$1,"",MAX($Q$4:Q99)+1)</f>
        <v/>
      </c>
    </row>
    <row r="101" spans="1:17" x14ac:dyDescent="0.2">
      <c r="A101" t="str">
        <f>IF($Q101="","",VLOOKUP($Q101,'Adopted vs YTD acct'!$A$5:$M$500,2,FALSE))</f>
        <v/>
      </c>
      <c r="B101" t="str">
        <f>IF($Q101="","",VLOOKUP($Q101,'Adopted vs YTD acct'!$A$5:$M$500,3,FALSE))</f>
        <v/>
      </c>
      <c r="C101" t="str">
        <f>IF($Q101="","",VLOOKUP($Q101,'Adopted vs YTD acct'!$A$5:$M$500,4,FALSE))</f>
        <v/>
      </c>
      <c r="D101" t="str">
        <f>IF($Q101="","",VLOOKUP($Q101,'Adopted vs YTD acct'!$A$5:$M$500,5,FALSE))</f>
        <v/>
      </c>
      <c r="E101" t="str">
        <f>IF($Q101="","",VLOOKUP($Q101,'Adopted vs YTD acct'!$A$5:$M$500,6,FALSE))</f>
        <v/>
      </c>
      <c r="F101" t="str">
        <f>IF($Q101="","",VLOOKUP($Q101,'Adopted vs YTD acct'!$A$5:$M$500,7,FALSE))</f>
        <v/>
      </c>
      <c r="G101" t="str">
        <f>IF($Q101="","",VLOOKUP($Q101,'Adopted vs YTD acct'!$A$5:$M$500,8,FALSE))</f>
        <v/>
      </c>
      <c r="H101" t="str">
        <f>IF($Q101="","",VLOOKUP($Q101,'Adopted vs YTD acct'!$A$5:$M$500,9,FALSE))</f>
        <v/>
      </c>
      <c r="I101" s="10" t="str">
        <f>IF($Q101="","",VLOOKUP($Q101,'Adopted vs YTD acct'!$A$5:$M$500,10,FALSE))</f>
        <v/>
      </c>
      <c r="J101" s="10" t="str">
        <f>IF($Q101="","",VLOOKUP($Q101,'Adopted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IF((MAX($Q$4:Q100)+1)&gt;Data!$A$1,"",MAX($Q$4:Q100)+1)</f>
        <v/>
      </c>
    </row>
    <row r="102" spans="1:17" x14ac:dyDescent="0.2">
      <c r="A102" t="str">
        <f>IF($Q102="","",VLOOKUP($Q102,'Adopted vs YTD acct'!$A$5:$M$500,2,FALSE))</f>
        <v/>
      </c>
      <c r="B102" t="str">
        <f>IF($Q102="","",VLOOKUP($Q102,'Adopted vs YTD acct'!$A$5:$M$500,3,FALSE))</f>
        <v/>
      </c>
      <c r="C102" t="str">
        <f>IF($Q102="","",VLOOKUP($Q102,'Adopted vs YTD acct'!$A$5:$M$500,4,FALSE))</f>
        <v/>
      </c>
      <c r="D102" t="str">
        <f>IF($Q102="","",VLOOKUP($Q102,'Adopted vs YTD acct'!$A$5:$M$500,5,FALSE))</f>
        <v/>
      </c>
      <c r="E102" t="str">
        <f>IF($Q102="","",VLOOKUP($Q102,'Adopted vs YTD acct'!$A$5:$M$500,6,FALSE))</f>
        <v/>
      </c>
      <c r="F102" t="str">
        <f>IF($Q102="","",VLOOKUP($Q102,'Adopted vs YTD acct'!$A$5:$M$500,7,FALSE))</f>
        <v/>
      </c>
      <c r="G102" t="str">
        <f>IF($Q102="","",VLOOKUP($Q102,'Adopted vs YTD acct'!$A$5:$M$500,8,FALSE))</f>
        <v/>
      </c>
      <c r="H102" t="str">
        <f>IF($Q102="","",VLOOKUP($Q102,'Adopted vs YTD acct'!$A$5:$M$500,9,FALSE))</f>
        <v/>
      </c>
      <c r="I102" s="10" t="str">
        <f>IF($Q102="","",VLOOKUP($Q102,'Adopted vs YTD acct'!$A$5:$M$500,10,FALSE))</f>
        <v/>
      </c>
      <c r="J102" s="10" t="str">
        <f>IF($Q102="","",VLOOKUP($Q102,'Adopted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IF((MAX($Q$4:Q101)+1)&gt;Data!$A$1,"",MAX($Q$4:Q101)+1)</f>
        <v/>
      </c>
    </row>
    <row r="103" spans="1:17" x14ac:dyDescent="0.2">
      <c r="A103" t="str">
        <f>IF($Q103="","",VLOOKUP($Q103,'Adopted vs YTD acct'!$A$5:$M$500,2,FALSE))</f>
        <v/>
      </c>
      <c r="B103" t="str">
        <f>IF($Q103="","",VLOOKUP($Q103,'Adopted vs YTD acct'!$A$5:$M$500,3,FALSE))</f>
        <v/>
      </c>
      <c r="C103" t="str">
        <f>IF($Q103="","",VLOOKUP($Q103,'Adopted vs YTD acct'!$A$5:$M$500,4,FALSE))</f>
        <v/>
      </c>
      <c r="D103" t="str">
        <f>IF($Q103="","",VLOOKUP($Q103,'Adopted vs YTD acct'!$A$5:$M$500,5,FALSE))</f>
        <v/>
      </c>
      <c r="E103" t="str">
        <f>IF($Q103="","",VLOOKUP($Q103,'Adopted vs YTD acct'!$A$5:$M$500,6,FALSE))</f>
        <v/>
      </c>
      <c r="F103" t="str">
        <f>IF($Q103="","",VLOOKUP($Q103,'Adopted vs YTD acct'!$A$5:$M$500,7,FALSE))</f>
        <v/>
      </c>
      <c r="G103" t="str">
        <f>IF($Q103="","",VLOOKUP($Q103,'Adopted vs YTD acct'!$A$5:$M$500,8,FALSE))</f>
        <v/>
      </c>
      <c r="H103" t="str">
        <f>IF($Q103="","",VLOOKUP($Q103,'Adopted vs YTD acct'!$A$5:$M$500,9,FALSE))</f>
        <v/>
      </c>
      <c r="I103" s="10" t="str">
        <f>IF($Q103="","",VLOOKUP($Q103,'Adopted vs YTD acct'!$A$5:$M$500,10,FALSE))</f>
        <v/>
      </c>
      <c r="J103" s="10" t="str">
        <f>IF($Q103="","",VLOOKUP($Q103,'Adopted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IF((MAX($Q$4:Q102)+1)&gt;Data!$A$1,"",MAX($Q$4:Q102)+1)</f>
        <v/>
      </c>
    </row>
    <row r="104" spans="1:17" x14ac:dyDescent="0.2">
      <c r="A104" t="str">
        <f>IF($Q104="","",VLOOKUP($Q104,'Adopted vs YTD acct'!$A$5:$M$500,2,FALSE))</f>
        <v/>
      </c>
      <c r="B104" t="str">
        <f>IF($Q104="","",VLOOKUP($Q104,'Adopted vs YTD acct'!$A$5:$M$500,3,FALSE))</f>
        <v/>
      </c>
      <c r="C104" t="str">
        <f>IF($Q104="","",VLOOKUP($Q104,'Adopted vs YTD acct'!$A$5:$M$500,4,FALSE))</f>
        <v/>
      </c>
      <c r="D104" t="str">
        <f>IF($Q104="","",VLOOKUP($Q104,'Adopted vs YTD acct'!$A$5:$M$500,5,FALSE))</f>
        <v/>
      </c>
      <c r="E104" t="str">
        <f>IF($Q104="","",VLOOKUP($Q104,'Adopted vs YTD acct'!$A$5:$M$500,6,FALSE))</f>
        <v/>
      </c>
      <c r="F104" t="str">
        <f>IF($Q104="","",VLOOKUP($Q104,'Adopted vs YTD acct'!$A$5:$M$500,7,FALSE))</f>
        <v/>
      </c>
      <c r="G104" t="str">
        <f>IF($Q104="","",VLOOKUP($Q104,'Adopted vs YTD acct'!$A$5:$M$500,8,FALSE))</f>
        <v/>
      </c>
      <c r="H104" t="str">
        <f>IF($Q104="","",VLOOKUP($Q104,'Adopted vs YTD acct'!$A$5:$M$500,9,FALSE))</f>
        <v/>
      </c>
      <c r="I104" s="10" t="str">
        <f>IF($Q104="","",VLOOKUP($Q104,'Adopted vs YTD acct'!$A$5:$M$500,10,FALSE))</f>
        <v/>
      </c>
      <c r="J104" s="10" t="str">
        <f>IF($Q104="","",VLOOKUP($Q104,'Adopted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IF((MAX($Q$4:Q103)+1)&gt;Data!$A$1,"",MAX($Q$4:Q103)+1)</f>
        <v/>
      </c>
    </row>
    <row r="105" spans="1:17" x14ac:dyDescent="0.2">
      <c r="A105" t="str">
        <f>IF($Q105="","",VLOOKUP($Q105,'Adopted vs YTD acct'!$A$5:$M$500,2,FALSE))</f>
        <v/>
      </c>
      <c r="B105" t="str">
        <f>IF($Q105="","",VLOOKUP($Q105,'Adopted vs YTD acct'!$A$5:$M$500,3,FALSE))</f>
        <v/>
      </c>
      <c r="C105" t="str">
        <f>IF($Q105="","",VLOOKUP($Q105,'Adopted vs YTD acct'!$A$5:$M$500,4,FALSE))</f>
        <v/>
      </c>
      <c r="D105" t="str">
        <f>IF($Q105="","",VLOOKUP($Q105,'Adopted vs YTD acct'!$A$5:$M$500,5,FALSE))</f>
        <v/>
      </c>
      <c r="E105" t="str">
        <f>IF($Q105="","",VLOOKUP($Q105,'Adopted vs YTD acct'!$A$5:$M$500,6,FALSE))</f>
        <v/>
      </c>
      <c r="F105" t="str">
        <f>IF($Q105="","",VLOOKUP($Q105,'Adopted vs YTD acct'!$A$5:$M$500,7,FALSE))</f>
        <v/>
      </c>
      <c r="G105" t="str">
        <f>IF($Q105="","",VLOOKUP($Q105,'Adopted vs YTD acct'!$A$5:$M$500,8,FALSE))</f>
        <v/>
      </c>
      <c r="H105" t="str">
        <f>IF($Q105="","",VLOOKUP($Q105,'Adopted vs YTD acct'!$A$5:$M$500,9,FALSE))</f>
        <v/>
      </c>
      <c r="I105" s="10" t="str">
        <f>IF($Q105="","",VLOOKUP($Q105,'Adopted vs YTD acct'!$A$5:$M$500,10,FALSE))</f>
        <v/>
      </c>
      <c r="J105" s="10" t="str">
        <f>IF($Q105="","",VLOOKUP($Q105,'Adopted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IF((MAX($Q$4:Q104)+1)&gt;Data!$A$1,"",MAX($Q$4:Q104)+1)</f>
        <v/>
      </c>
    </row>
    <row r="106" spans="1:17" x14ac:dyDescent="0.2">
      <c r="A106" t="str">
        <f>IF($Q106="","",VLOOKUP($Q106,'Adopted vs YTD acct'!$A$5:$M$500,2,FALSE))</f>
        <v/>
      </c>
      <c r="B106" t="str">
        <f>IF($Q106="","",VLOOKUP($Q106,'Adopted vs YTD acct'!$A$5:$M$500,3,FALSE))</f>
        <v/>
      </c>
      <c r="C106" t="str">
        <f>IF($Q106="","",VLOOKUP($Q106,'Adopted vs YTD acct'!$A$5:$M$500,4,FALSE))</f>
        <v/>
      </c>
      <c r="D106" t="str">
        <f>IF($Q106="","",VLOOKUP($Q106,'Adopted vs YTD acct'!$A$5:$M$500,5,FALSE))</f>
        <v/>
      </c>
      <c r="E106" t="str">
        <f>IF($Q106="","",VLOOKUP($Q106,'Adopted vs YTD acct'!$A$5:$M$500,6,FALSE))</f>
        <v/>
      </c>
      <c r="F106" t="str">
        <f>IF($Q106="","",VLOOKUP($Q106,'Adopted vs YTD acct'!$A$5:$M$500,7,FALSE))</f>
        <v/>
      </c>
      <c r="G106" t="str">
        <f>IF($Q106="","",VLOOKUP($Q106,'Adopted vs YTD acct'!$A$5:$M$500,8,FALSE))</f>
        <v/>
      </c>
      <c r="H106" t="str">
        <f>IF($Q106="","",VLOOKUP($Q106,'Adopted vs YTD acct'!$A$5:$M$500,9,FALSE))</f>
        <v/>
      </c>
      <c r="I106" s="10" t="str">
        <f>IF($Q106="","",VLOOKUP($Q106,'Adopted vs YTD acct'!$A$5:$M$500,10,FALSE))</f>
        <v/>
      </c>
      <c r="J106" s="10" t="str">
        <f>IF($Q106="","",VLOOKUP($Q106,'Adopted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IF((MAX($Q$4:Q105)+1)&gt;Data!$A$1,"",MAX($Q$4:Q105)+1)</f>
        <v/>
      </c>
    </row>
    <row r="107" spans="1:17" x14ac:dyDescent="0.2">
      <c r="A107" t="str">
        <f>IF($Q107="","",VLOOKUP($Q107,'Adopted vs YTD acct'!$A$5:$M$500,2,FALSE))</f>
        <v/>
      </c>
      <c r="B107" t="str">
        <f>IF($Q107="","",VLOOKUP($Q107,'Adopted vs YTD acct'!$A$5:$M$500,3,FALSE))</f>
        <v/>
      </c>
      <c r="C107" t="str">
        <f>IF($Q107="","",VLOOKUP($Q107,'Adopted vs YTD acct'!$A$5:$M$500,4,FALSE))</f>
        <v/>
      </c>
      <c r="D107" t="str">
        <f>IF($Q107="","",VLOOKUP($Q107,'Adopted vs YTD acct'!$A$5:$M$500,5,FALSE))</f>
        <v/>
      </c>
      <c r="E107" t="str">
        <f>IF($Q107="","",VLOOKUP($Q107,'Adopted vs YTD acct'!$A$5:$M$500,6,FALSE))</f>
        <v/>
      </c>
      <c r="F107" t="str">
        <f>IF($Q107="","",VLOOKUP($Q107,'Adopted vs YTD acct'!$A$5:$M$500,7,FALSE))</f>
        <v/>
      </c>
      <c r="G107" t="str">
        <f>IF($Q107="","",VLOOKUP($Q107,'Adopted vs YTD acct'!$A$5:$M$500,8,FALSE))</f>
        <v/>
      </c>
      <c r="H107" t="str">
        <f>IF($Q107="","",VLOOKUP($Q107,'Adopted vs YTD acct'!$A$5:$M$500,9,FALSE))</f>
        <v/>
      </c>
      <c r="I107" s="10" t="str">
        <f>IF($Q107="","",VLOOKUP($Q107,'Adopted vs YTD acct'!$A$5:$M$500,10,FALSE))</f>
        <v/>
      </c>
      <c r="J107" s="10" t="str">
        <f>IF($Q107="","",VLOOKUP($Q107,'Adopted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IF((MAX($Q$4:Q106)+1)&gt;Data!$A$1,"",MAX($Q$4:Q106)+1)</f>
        <v/>
      </c>
    </row>
    <row r="108" spans="1:17" x14ac:dyDescent="0.2">
      <c r="A108" t="str">
        <f>IF($Q108="","",VLOOKUP($Q108,'Adopted vs YTD acct'!$A$5:$M$500,2,FALSE))</f>
        <v/>
      </c>
      <c r="B108" t="str">
        <f>IF($Q108="","",VLOOKUP($Q108,'Adopted vs YTD acct'!$A$5:$M$500,3,FALSE))</f>
        <v/>
      </c>
      <c r="C108" t="str">
        <f>IF($Q108="","",VLOOKUP($Q108,'Adopted vs YTD acct'!$A$5:$M$500,4,FALSE))</f>
        <v/>
      </c>
      <c r="D108" t="str">
        <f>IF($Q108="","",VLOOKUP($Q108,'Adopted vs YTD acct'!$A$5:$M$500,5,FALSE))</f>
        <v/>
      </c>
      <c r="E108" t="str">
        <f>IF($Q108="","",VLOOKUP($Q108,'Adopted vs YTD acct'!$A$5:$M$500,6,FALSE))</f>
        <v/>
      </c>
      <c r="F108" t="str">
        <f>IF($Q108="","",VLOOKUP($Q108,'Adopted vs YTD acct'!$A$5:$M$500,7,FALSE))</f>
        <v/>
      </c>
      <c r="G108" t="str">
        <f>IF($Q108="","",VLOOKUP($Q108,'Adopted vs YTD acct'!$A$5:$M$500,8,FALSE))</f>
        <v/>
      </c>
      <c r="H108" t="str">
        <f>IF($Q108="","",VLOOKUP($Q108,'Adopted vs YTD acct'!$A$5:$M$500,9,FALSE))</f>
        <v/>
      </c>
      <c r="I108" s="10" t="str">
        <f>IF($Q108="","",VLOOKUP($Q108,'Adopted vs YTD acct'!$A$5:$M$500,10,FALSE))</f>
        <v/>
      </c>
      <c r="J108" s="10" t="str">
        <f>IF($Q108="","",VLOOKUP($Q108,'Adopted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IF((MAX($Q$4:Q107)+1)&gt;Data!$A$1,"",MAX($Q$4:Q107)+1)</f>
        <v/>
      </c>
    </row>
    <row r="109" spans="1:17" x14ac:dyDescent="0.2">
      <c r="A109" t="str">
        <f>IF($Q109="","",VLOOKUP($Q109,'Adopted vs YTD acct'!$A$5:$M$500,2,FALSE))</f>
        <v/>
      </c>
      <c r="B109" t="str">
        <f>IF($Q109="","",VLOOKUP($Q109,'Adopted vs YTD acct'!$A$5:$M$500,3,FALSE))</f>
        <v/>
      </c>
      <c r="C109" t="str">
        <f>IF($Q109="","",VLOOKUP($Q109,'Adopted vs YTD acct'!$A$5:$M$500,4,FALSE))</f>
        <v/>
      </c>
      <c r="D109" t="str">
        <f>IF($Q109="","",VLOOKUP($Q109,'Adopted vs YTD acct'!$A$5:$M$500,5,FALSE))</f>
        <v/>
      </c>
      <c r="E109" t="str">
        <f>IF($Q109="","",VLOOKUP($Q109,'Adopted vs YTD acct'!$A$5:$M$500,6,FALSE))</f>
        <v/>
      </c>
      <c r="F109" t="str">
        <f>IF($Q109="","",VLOOKUP($Q109,'Adopted vs YTD acct'!$A$5:$M$500,7,FALSE))</f>
        <v/>
      </c>
      <c r="G109" t="str">
        <f>IF($Q109="","",VLOOKUP($Q109,'Adopted vs YTD acct'!$A$5:$M$500,8,FALSE))</f>
        <v/>
      </c>
      <c r="H109" t="str">
        <f>IF($Q109="","",VLOOKUP($Q109,'Adopted vs YTD acct'!$A$5:$M$500,9,FALSE))</f>
        <v/>
      </c>
      <c r="I109" s="10" t="str">
        <f>IF($Q109="","",VLOOKUP($Q109,'Adopted vs YTD acct'!$A$5:$M$500,10,FALSE))</f>
        <v/>
      </c>
      <c r="J109" s="10" t="str">
        <f>IF($Q109="","",VLOOKUP($Q109,'Adopted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IF((MAX($Q$4:Q108)+1)&gt;Data!$A$1,"",MAX($Q$4:Q108)+1)</f>
        <v/>
      </c>
    </row>
    <row r="110" spans="1:17" x14ac:dyDescent="0.2">
      <c r="A110" t="str">
        <f>IF($Q110="","",VLOOKUP($Q110,'Adopted vs YTD acct'!$A$5:$M$500,2,FALSE))</f>
        <v/>
      </c>
      <c r="B110" t="str">
        <f>IF($Q110="","",VLOOKUP($Q110,'Adopted vs YTD acct'!$A$5:$M$500,3,FALSE))</f>
        <v/>
      </c>
      <c r="C110" t="str">
        <f>IF($Q110="","",VLOOKUP($Q110,'Adopted vs YTD acct'!$A$5:$M$500,4,FALSE))</f>
        <v/>
      </c>
      <c r="D110" t="str">
        <f>IF($Q110="","",VLOOKUP($Q110,'Adopted vs YTD acct'!$A$5:$M$500,5,FALSE))</f>
        <v/>
      </c>
      <c r="E110" t="str">
        <f>IF($Q110="","",VLOOKUP($Q110,'Adopted vs YTD acct'!$A$5:$M$500,6,FALSE))</f>
        <v/>
      </c>
      <c r="F110" t="str">
        <f>IF($Q110="","",VLOOKUP($Q110,'Adopted vs YTD acct'!$A$5:$M$500,7,FALSE))</f>
        <v/>
      </c>
      <c r="G110" t="str">
        <f>IF($Q110="","",VLOOKUP($Q110,'Adopted vs YTD acct'!$A$5:$M$500,8,FALSE))</f>
        <v/>
      </c>
      <c r="H110" t="str">
        <f>IF($Q110="","",VLOOKUP($Q110,'Adopted vs YTD acct'!$A$5:$M$500,9,FALSE))</f>
        <v/>
      </c>
      <c r="I110" s="10" t="str">
        <f>IF($Q110="","",VLOOKUP($Q110,'Adopted vs YTD acct'!$A$5:$M$500,10,FALSE))</f>
        <v/>
      </c>
      <c r="J110" s="10" t="str">
        <f>IF($Q110="","",VLOOKUP($Q110,'Adopted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IF((MAX($Q$4:Q109)+1)&gt;Data!$A$1,"",MAX($Q$4:Q109)+1)</f>
        <v/>
      </c>
    </row>
    <row r="111" spans="1:17" x14ac:dyDescent="0.2">
      <c r="A111" t="str">
        <f>IF($Q111="","",VLOOKUP($Q111,'Adopted vs YTD acct'!$A$5:$M$500,2,FALSE))</f>
        <v/>
      </c>
      <c r="B111" t="str">
        <f>IF($Q111="","",VLOOKUP($Q111,'Adopted vs YTD acct'!$A$5:$M$500,3,FALSE))</f>
        <v/>
      </c>
      <c r="C111" t="str">
        <f>IF($Q111="","",VLOOKUP($Q111,'Adopted vs YTD acct'!$A$5:$M$500,4,FALSE))</f>
        <v/>
      </c>
      <c r="D111" t="str">
        <f>IF($Q111="","",VLOOKUP($Q111,'Adopted vs YTD acct'!$A$5:$M$500,5,FALSE))</f>
        <v/>
      </c>
      <c r="E111" t="str">
        <f>IF($Q111="","",VLOOKUP($Q111,'Adopted vs YTD acct'!$A$5:$M$500,6,FALSE))</f>
        <v/>
      </c>
      <c r="F111" t="str">
        <f>IF($Q111="","",VLOOKUP($Q111,'Adopted vs YTD acct'!$A$5:$M$500,7,FALSE))</f>
        <v/>
      </c>
      <c r="G111" t="str">
        <f>IF($Q111="","",VLOOKUP($Q111,'Adopted vs YTD acct'!$A$5:$M$500,8,FALSE))</f>
        <v/>
      </c>
      <c r="H111" t="str">
        <f>IF($Q111="","",VLOOKUP($Q111,'Adopted vs YTD acct'!$A$5:$M$500,9,FALSE))</f>
        <v/>
      </c>
      <c r="I111" s="10" t="str">
        <f>IF($Q111="","",VLOOKUP($Q111,'Adopted vs YTD acct'!$A$5:$M$500,10,FALSE))</f>
        <v/>
      </c>
      <c r="J111" s="10" t="str">
        <f>IF($Q111="","",VLOOKUP($Q111,'Adopted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IF((MAX($Q$4:Q110)+1)&gt;Data!$A$1,"",MAX($Q$4:Q110)+1)</f>
        <v/>
      </c>
    </row>
    <row r="112" spans="1:17" x14ac:dyDescent="0.2">
      <c r="A112" t="str">
        <f>IF($Q112="","",VLOOKUP($Q112,'Adopted vs YTD acct'!$A$5:$M$500,2,FALSE))</f>
        <v/>
      </c>
      <c r="B112" t="str">
        <f>IF($Q112="","",VLOOKUP($Q112,'Adopted vs YTD acct'!$A$5:$M$500,3,FALSE))</f>
        <v/>
      </c>
      <c r="C112" t="str">
        <f>IF($Q112="","",VLOOKUP($Q112,'Adopted vs YTD acct'!$A$5:$M$500,4,FALSE))</f>
        <v/>
      </c>
      <c r="D112" t="str">
        <f>IF($Q112="","",VLOOKUP($Q112,'Adopted vs YTD acct'!$A$5:$M$500,5,FALSE))</f>
        <v/>
      </c>
      <c r="E112" t="str">
        <f>IF($Q112="","",VLOOKUP($Q112,'Adopted vs YTD acct'!$A$5:$M$500,6,FALSE))</f>
        <v/>
      </c>
      <c r="F112" t="str">
        <f>IF($Q112="","",VLOOKUP($Q112,'Adopted vs YTD acct'!$A$5:$M$500,7,FALSE))</f>
        <v/>
      </c>
      <c r="G112" t="str">
        <f>IF($Q112="","",VLOOKUP($Q112,'Adopted vs YTD acct'!$A$5:$M$500,8,FALSE))</f>
        <v/>
      </c>
      <c r="H112" t="str">
        <f>IF($Q112="","",VLOOKUP($Q112,'Adopted vs YTD acct'!$A$5:$M$500,9,FALSE))</f>
        <v/>
      </c>
      <c r="I112" s="10" t="str">
        <f>IF($Q112="","",VLOOKUP($Q112,'Adopted vs YTD acct'!$A$5:$M$500,10,FALSE))</f>
        <v/>
      </c>
      <c r="J112" s="10" t="str">
        <f>IF($Q112="","",VLOOKUP($Q112,'Adopted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IF((MAX($Q$4:Q111)+1)&gt;Data!$A$1,"",MAX($Q$4:Q111)+1)</f>
        <v/>
      </c>
    </row>
    <row r="113" spans="1:17" x14ac:dyDescent="0.2">
      <c r="A113" t="str">
        <f>IF($Q113="","",VLOOKUP($Q113,'Adopted vs YTD acct'!$A$5:$M$500,2,FALSE))</f>
        <v/>
      </c>
      <c r="B113" t="str">
        <f>IF($Q113="","",VLOOKUP($Q113,'Adopted vs YTD acct'!$A$5:$M$500,3,FALSE))</f>
        <v/>
      </c>
      <c r="C113" t="str">
        <f>IF($Q113="","",VLOOKUP($Q113,'Adopted vs YTD acct'!$A$5:$M$500,4,FALSE))</f>
        <v/>
      </c>
      <c r="D113" t="str">
        <f>IF($Q113="","",VLOOKUP($Q113,'Adopted vs YTD acct'!$A$5:$M$500,5,FALSE))</f>
        <v/>
      </c>
      <c r="E113" t="str">
        <f>IF($Q113="","",VLOOKUP($Q113,'Adopted vs YTD acct'!$A$5:$M$500,6,FALSE))</f>
        <v/>
      </c>
      <c r="F113" t="str">
        <f>IF($Q113="","",VLOOKUP($Q113,'Adopted vs YTD acct'!$A$5:$M$500,7,FALSE))</f>
        <v/>
      </c>
      <c r="G113" t="str">
        <f>IF($Q113="","",VLOOKUP($Q113,'Adopted vs YTD acct'!$A$5:$M$500,8,FALSE))</f>
        <v/>
      </c>
      <c r="H113" t="str">
        <f>IF($Q113="","",VLOOKUP($Q113,'Adopted vs YTD acct'!$A$5:$M$500,9,FALSE))</f>
        <v/>
      </c>
      <c r="I113" s="10" t="str">
        <f>IF($Q113="","",VLOOKUP($Q113,'Adopted vs YTD acct'!$A$5:$M$500,10,FALSE))</f>
        <v/>
      </c>
      <c r="J113" s="10" t="str">
        <f>IF($Q113="","",VLOOKUP($Q113,'Adopted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IF((MAX($Q$4:Q112)+1)&gt;Data!$A$1,"",MAX($Q$4:Q112)+1)</f>
        <v/>
      </c>
    </row>
    <row r="114" spans="1:17" x14ac:dyDescent="0.2">
      <c r="A114" t="str">
        <f>IF($Q114="","",VLOOKUP($Q114,'Adopted vs YTD acct'!$A$5:$M$500,2,FALSE))</f>
        <v/>
      </c>
      <c r="B114" t="str">
        <f>IF($Q114="","",VLOOKUP($Q114,'Adopted vs YTD acct'!$A$5:$M$500,3,FALSE))</f>
        <v/>
      </c>
      <c r="C114" t="str">
        <f>IF($Q114="","",VLOOKUP($Q114,'Adopted vs YTD acct'!$A$5:$M$500,4,FALSE))</f>
        <v/>
      </c>
      <c r="D114" t="str">
        <f>IF($Q114="","",VLOOKUP($Q114,'Adopted vs YTD acct'!$A$5:$M$500,5,FALSE))</f>
        <v/>
      </c>
      <c r="E114" t="str">
        <f>IF($Q114="","",VLOOKUP($Q114,'Adopted vs YTD acct'!$A$5:$M$500,6,FALSE))</f>
        <v/>
      </c>
      <c r="F114" t="str">
        <f>IF($Q114="","",VLOOKUP($Q114,'Adopted vs YTD acct'!$A$5:$M$500,7,FALSE))</f>
        <v/>
      </c>
      <c r="G114" t="str">
        <f>IF($Q114="","",VLOOKUP($Q114,'Adopted vs YTD acct'!$A$5:$M$500,8,FALSE))</f>
        <v/>
      </c>
      <c r="H114" t="str">
        <f>IF($Q114="","",VLOOKUP($Q114,'Adopted vs YTD acct'!$A$5:$M$500,9,FALSE))</f>
        <v/>
      </c>
      <c r="I114" s="10" t="str">
        <f>IF($Q114="","",VLOOKUP($Q114,'Adopted vs YTD acct'!$A$5:$M$500,10,FALSE))</f>
        <v/>
      </c>
      <c r="J114" s="10" t="str">
        <f>IF($Q114="","",VLOOKUP($Q114,'Adopted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IF((MAX($Q$4:Q113)+1)&gt;Data!$A$1,"",MAX($Q$4:Q113)+1)</f>
        <v/>
      </c>
    </row>
    <row r="115" spans="1:17" x14ac:dyDescent="0.2">
      <c r="A115" t="str">
        <f>IF($Q115="","",VLOOKUP($Q115,'Adopted vs YTD acct'!$A$5:$M$500,2,FALSE))</f>
        <v/>
      </c>
      <c r="B115" t="str">
        <f>IF($Q115="","",VLOOKUP($Q115,'Adopted vs YTD acct'!$A$5:$M$500,3,FALSE))</f>
        <v/>
      </c>
      <c r="C115" t="str">
        <f>IF($Q115="","",VLOOKUP($Q115,'Adopted vs YTD acct'!$A$5:$M$500,4,FALSE))</f>
        <v/>
      </c>
      <c r="D115" t="str">
        <f>IF($Q115="","",VLOOKUP($Q115,'Adopted vs YTD acct'!$A$5:$M$500,5,FALSE))</f>
        <v/>
      </c>
      <c r="E115" t="str">
        <f>IF($Q115="","",VLOOKUP($Q115,'Adopted vs YTD acct'!$A$5:$M$500,6,FALSE))</f>
        <v/>
      </c>
      <c r="F115" t="str">
        <f>IF($Q115="","",VLOOKUP($Q115,'Adopted vs YTD acct'!$A$5:$M$500,7,FALSE))</f>
        <v/>
      </c>
      <c r="G115" t="str">
        <f>IF($Q115="","",VLOOKUP($Q115,'Adopted vs YTD acct'!$A$5:$M$500,8,FALSE))</f>
        <v/>
      </c>
      <c r="H115" t="str">
        <f>IF($Q115="","",VLOOKUP($Q115,'Adopted vs YTD acct'!$A$5:$M$500,9,FALSE))</f>
        <v/>
      </c>
      <c r="I115" s="10" t="str">
        <f>IF($Q115="","",VLOOKUP($Q115,'Adopted vs YTD acct'!$A$5:$M$500,10,FALSE))</f>
        <v/>
      </c>
      <c r="J115" s="10" t="str">
        <f>IF($Q115="","",VLOOKUP($Q115,'Adopted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IF((MAX($Q$4:Q114)+1)&gt;Data!$A$1,"",MAX($Q$4:Q114)+1)</f>
        <v/>
      </c>
    </row>
    <row r="116" spans="1:17" x14ac:dyDescent="0.2">
      <c r="A116" t="str">
        <f>IF($Q116="","",VLOOKUP($Q116,'Adopted vs YTD acct'!$A$5:$M$500,2,FALSE))</f>
        <v/>
      </c>
      <c r="B116" t="str">
        <f>IF($Q116="","",VLOOKUP($Q116,'Adopted vs YTD acct'!$A$5:$M$500,3,FALSE))</f>
        <v/>
      </c>
      <c r="C116" t="str">
        <f>IF($Q116="","",VLOOKUP($Q116,'Adopted vs YTD acct'!$A$5:$M$500,4,FALSE))</f>
        <v/>
      </c>
      <c r="D116" t="str">
        <f>IF($Q116="","",VLOOKUP($Q116,'Adopted vs YTD acct'!$A$5:$M$500,5,FALSE))</f>
        <v/>
      </c>
      <c r="E116" t="str">
        <f>IF($Q116="","",VLOOKUP($Q116,'Adopted vs YTD acct'!$A$5:$M$500,6,FALSE))</f>
        <v/>
      </c>
      <c r="F116" t="str">
        <f>IF($Q116="","",VLOOKUP($Q116,'Adopted vs YTD acct'!$A$5:$M$500,7,FALSE))</f>
        <v/>
      </c>
      <c r="G116" t="str">
        <f>IF($Q116="","",VLOOKUP($Q116,'Adopted vs YTD acct'!$A$5:$M$500,8,FALSE))</f>
        <v/>
      </c>
      <c r="H116" t="str">
        <f>IF($Q116="","",VLOOKUP($Q116,'Adopted vs YTD acct'!$A$5:$M$500,9,FALSE))</f>
        <v/>
      </c>
      <c r="I116" s="10" t="str">
        <f>IF($Q116="","",VLOOKUP($Q116,'Adopted vs YTD acct'!$A$5:$M$500,10,FALSE))</f>
        <v/>
      </c>
      <c r="J116" s="10" t="str">
        <f>IF($Q116="","",VLOOKUP($Q116,'Adopted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IF((MAX($Q$4:Q115)+1)&gt;Data!$A$1,"",MAX($Q$4:Q115)+1)</f>
        <v/>
      </c>
    </row>
    <row r="117" spans="1:17" x14ac:dyDescent="0.2">
      <c r="A117" t="str">
        <f>IF($Q117="","",VLOOKUP($Q117,'Adopted vs YTD acct'!$A$5:$M$500,2,FALSE))</f>
        <v/>
      </c>
      <c r="B117" t="str">
        <f>IF($Q117="","",VLOOKUP($Q117,'Adopted vs YTD acct'!$A$5:$M$500,3,FALSE))</f>
        <v/>
      </c>
      <c r="C117" t="str">
        <f>IF($Q117="","",VLOOKUP($Q117,'Adopted vs YTD acct'!$A$5:$M$500,4,FALSE))</f>
        <v/>
      </c>
      <c r="D117" t="str">
        <f>IF($Q117="","",VLOOKUP($Q117,'Adopted vs YTD acct'!$A$5:$M$500,5,FALSE))</f>
        <v/>
      </c>
      <c r="E117" t="str">
        <f>IF($Q117="","",VLOOKUP($Q117,'Adopted vs YTD acct'!$A$5:$M$500,6,FALSE))</f>
        <v/>
      </c>
      <c r="F117" t="str">
        <f>IF($Q117="","",VLOOKUP($Q117,'Adopted vs YTD acct'!$A$5:$M$500,7,FALSE))</f>
        <v/>
      </c>
      <c r="G117" t="str">
        <f>IF($Q117="","",VLOOKUP($Q117,'Adopted vs YTD acct'!$A$5:$M$500,8,FALSE))</f>
        <v/>
      </c>
      <c r="H117" t="str">
        <f>IF($Q117="","",VLOOKUP($Q117,'Adopted vs YTD acct'!$A$5:$M$500,9,FALSE))</f>
        <v/>
      </c>
      <c r="I117" s="10" t="str">
        <f>IF($Q117="","",VLOOKUP($Q117,'Adopted vs YTD acct'!$A$5:$M$500,10,FALSE))</f>
        <v/>
      </c>
      <c r="J117" s="10" t="str">
        <f>IF($Q117="","",VLOOKUP($Q117,'Adopted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IF((MAX($Q$4:Q116)+1)&gt;Data!$A$1,"",MAX($Q$4:Q116)+1)</f>
        <v/>
      </c>
    </row>
    <row r="118" spans="1:17" x14ac:dyDescent="0.2">
      <c r="A118" t="str">
        <f>IF($Q118="","",VLOOKUP($Q118,'Adopted vs YTD acct'!$A$5:$M$500,2,FALSE))</f>
        <v/>
      </c>
      <c r="B118" t="str">
        <f>IF($Q118="","",VLOOKUP($Q118,'Adopted vs YTD acct'!$A$5:$M$500,3,FALSE))</f>
        <v/>
      </c>
      <c r="C118" t="str">
        <f>IF($Q118="","",VLOOKUP($Q118,'Adopted vs YTD acct'!$A$5:$M$500,4,FALSE))</f>
        <v/>
      </c>
      <c r="D118" t="str">
        <f>IF($Q118="","",VLOOKUP($Q118,'Adopted vs YTD acct'!$A$5:$M$500,5,FALSE))</f>
        <v/>
      </c>
      <c r="E118" t="str">
        <f>IF($Q118="","",VLOOKUP($Q118,'Adopted vs YTD acct'!$A$5:$M$500,6,FALSE))</f>
        <v/>
      </c>
      <c r="F118" t="str">
        <f>IF($Q118="","",VLOOKUP($Q118,'Adopted vs YTD acct'!$A$5:$M$500,7,FALSE))</f>
        <v/>
      </c>
      <c r="G118" t="str">
        <f>IF($Q118="","",VLOOKUP($Q118,'Adopted vs YTD acct'!$A$5:$M$500,8,FALSE))</f>
        <v/>
      </c>
      <c r="H118" t="str">
        <f>IF($Q118="","",VLOOKUP($Q118,'Adopted vs YTD acct'!$A$5:$M$500,9,FALSE))</f>
        <v/>
      </c>
      <c r="I118" s="10" t="str">
        <f>IF($Q118="","",VLOOKUP($Q118,'Adopted vs YTD acct'!$A$5:$M$500,10,FALSE))</f>
        <v/>
      </c>
      <c r="J118" s="10" t="str">
        <f>IF($Q118="","",VLOOKUP($Q118,'Adopted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IF((MAX($Q$4:Q117)+1)&gt;Data!$A$1,"",MAX($Q$4:Q117)+1)</f>
        <v/>
      </c>
    </row>
    <row r="119" spans="1:17" x14ac:dyDescent="0.2">
      <c r="A119" t="str">
        <f>IF($Q119="","",VLOOKUP($Q119,'Adopted vs YTD acct'!$A$5:$M$500,2,FALSE))</f>
        <v/>
      </c>
      <c r="B119" t="str">
        <f>IF($Q119="","",VLOOKUP($Q119,'Adopted vs YTD acct'!$A$5:$M$500,3,FALSE))</f>
        <v/>
      </c>
      <c r="C119" t="str">
        <f>IF($Q119="","",VLOOKUP($Q119,'Adopted vs YTD acct'!$A$5:$M$500,4,FALSE))</f>
        <v/>
      </c>
      <c r="D119" t="str">
        <f>IF($Q119="","",VLOOKUP($Q119,'Adopted vs YTD acct'!$A$5:$M$500,5,FALSE))</f>
        <v/>
      </c>
      <c r="E119" t="str">
        <f>IF($Q119="","",VLOOKUP($Q119,'Adopted vs YTD acct'!$A$5:$M$500,6,FALSE))</f>
        <v/>
      </c>
      <c r="F119" t="str">
        <f>IF($Q119="","",VLOOKUP($Q119,'Adopted vs YTD acct'!$A$5:$M$500,7,FALSE))</f>
        <v/>
      </c>
      <c r="G119" t="str">
        <f>IF($Q119="","",VLOOKUP($Q119,'Adopted vs YTD acct'!$A$5:$M$500,8,FALSE))</f>
        <v/>
      </c>
      <c r="H119" t="str">
        <f>IF($Q119="","",VLOOKUP($Q119,'Adopted vs YTD acct'!$A$5:$M$500,9,FALSE))</f>
        <v/>
      </c>
      <c r="I119" s="10" t="str">
        <f>IF($Q119="","",VLOOKUP($Q119,'Adopted vs YTD acct'!$A$5:$M$500,10,FALSE))</f>
        <v/>
      </c>
      <c r="J119" s="10" t="str">
        <f>IF($Q119="","",VLOOKUP($Q119,'Adopted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IF((MAX($Q$4:Q118)+1)&gt;Data!$A$1,"",MAX($Q$4:Q118)+1)</f>
        <v/>
      </c>
    </row>
    <row r="120" spans="1:17" x14ac:dyDescent="0.2">
      <c r="A120" t="str">
        <f>IF($Q120="","",VLOOKUP($Q120,'Adopted vs YTD acct'!$A$5:$M$500,2,FALSE))</f>
        <v/>
      </c>
      <c r="B120" t="str">
        <f>IF($Q120="","",VLOOKUP($Q120,'Adopted vs YTD acct'!$A$5:$M$500,3,FALSE))</f>
        <v/>
      </c>
      <c r="C120" t="str">
        <f>IF($Q120="","",VLOOKUP($Q120,'Adopted vs YTD acct'!$A$5:$M$500,4,FALSE))</f>
        <v/>
      </c>
      <c r="D120" t="str">
        <f>IF($Q120="","",VLOOKUP($Q120,'Adopted vs YTD acct'!$A$5:$M$500,5,FALSE))</f>
        <v/>
      </c>
      <c r="E120" t="str">
        <f>IF($Q120="","",VLOOKUP($Q120,'Adopted vs YTD acct'!$A$5:$M$500,6,FALSE))</f>
        <v/>
      </c>
      <c r="F120" t="str">
        <f>IF($Q120="","",VLOOKUP($Q120,'Adopted vs YTD acct'!$A$5:$M$500,7,FALSE))</f>
        <v/>
      </c>
      <c r="G120" t="str">
        <f>IF($Q120="","",VLOOKUP($Q120,'Adopted vs YTD acct'!$A$5:$M$500,8,FALSE))</f>
        <v/>
      </c>
      <c r="H120" t="str">
        <f>IF($Q120="","",VLOOKUP($Q120,'Adopted vs YTD acct'!$A$5:$M$500,9,FALSE))</f>
        <v/>
      </c>
      <c r="I120" s="10" t="str">
        <f>IF($Q120="","",VLOOKUP($Q120,'Adopted vs YTD acct'!$A$5:$M$500,10,FALSE))</f>
        <v/>
      </c>
      <c r="J120" s="10" t="str">
        <f>IF($Q120="","",VLOOKUP($Q120,'Adopted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IF((MAX($Q$4:Q119)+1)&gt;Data!$A$1,"",MAX($Q$4:Q119)+1)</f>
        <v/>
      </c>
    </row>
    <row r="121" spans="1:17" x14ac:dyDescent="0.2">
      <c r="A121" t="str">
        <f>IF($Q121="","",VLOOKUP($Q121,'Adopted vs YTD acct'!$A$5:$M$500,2,FALSE))</f>
        <v/>
      </c>
      <c r="B121" t="str">
        <f>IF($Q121="","",VLOOKUP($Q121,'Adopted vs YTD acct'!$A$5:$M$500,3,FALSE))</f>
        <v/>
      </c>
      <c r="C121" t="str">
        <f>IF($Q121="","",VLOOKUP($Q121,'Adopted vs YTD acct'!$A$5:$M$500,4,FALSE))</f>
        <v/>
      </c>
      <c r="D121" t="str">
        <f>IF($Q121="","",VLOOKUP($Q121,'Adopted vs YTD acct'!$A$5:$M$500,5,FALSE))</f>
        <v/>
      </c>
      <c r="E121" t="str">
        <f>IF($Q121="","",VLOOKUP($Q121,'Adopted vs YTD acct'!$A$5:$M$500,6,FALSE))</f>
        <v/>
      </c>
      <c r="F121" t="str">
        <f>IF($Q121="","",VLOOKUP($Q121,'Adopted vs YTD acct'!$A$5:$M$500,7,FALSE))</f>
        <v/>
      </c>
      <c r="G121" t="str">
        <f>IF($Q121="","",VLOOKUP($Q121,'Adopted vs YTD acct'!$A$5:$M$500,8,FALSE))</f>
        <v/>
      </c>
      <c r="H121" t="str">
        <f>IF($Q121="","",VLOOKUP($Q121,'Adopted vs YTD acct'!$A$5:$M$500,9,FALSE))</f>
        <v/>
      </c>
      <c r="I121" s="10" t="str">
        <f>IF($Q121="","",VLOOKUP($Q121,'Adopted vs YTD acct'!$A$5:$M$500,10,FALSE))</f>
        <v/>
      </c>
      <c r="J121" s="10" t="str">
        <f>IF($Q121="","",VLOOKUP($Q121,'Adopted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IF((MAX($Q$4:Q120)+1)&gt;Data!$A$1,"",MAX($Q$4:Q120)+1)</f>
        <v/>
      </c>
    </row>
    <row r="122" spans="1:17" x14ac:dyDescent="0.2">
      <c r="A122" t="str">
        <f>IF($Q122="","",VLOOKUP($Q122,'Adopted vs YTD acct'!$A$5:$M$500,2,FALSE))</f>
        <v/>
      </c>
      <c r="B122" t="str">
        <f>IF($Q122="","",VLOOKUP($Q122,'Adopted vs YTD acct'!$A$5:$M$500,3,FALSE))</f>
        <v/>
      </c>
      <c r="C122" t="str">
        <f>IF($Q122="","",VLOOKUP($Q122,'Adopted vs YTD acct'!$A$5:$M$500,4,FALSE))</f>
        <v/>
      </c>
      <c r="D122" t="str">
        <f>IF($Q122="","",VLOOKUP($Q122,'Adopted vs YTD acct'!$A$5:$M$500,5,FALSE))</f>
        <v/>
      </c>
      <c r="E122" t="str">
        <f>IF($Q122="","",VLOOKUP($Q122,'Adopted vs YTD acct'!$A$5:$M$500,6,FALSE))</f>
        <v/>
      </c>
      <c r="F122" t="str">
        <f>IF($Q122="","",VLOOKUP($Q122,'Adopted vs YTD acct'!$A$5:$M$500,7,FALSE))</f>
        <v/>
      </c>
      <c r="G122" t="str">
        <f>IF($Q122="","",VLOOKUP($Q122,'Adopted vs YTD acct'!$A$5:$M$500,8,FALSE))</f>
        <v/>
      </c>
      <c r="H122" t="str">
        <f>IF($Q122="","",VLOOKUP($Q122,'Adopted vs YTD acct'!$A$5:$M$500,9,FALSE))</f>
        <v/>
      </c>
      <c r="I122" s="10" t="str">
        <f>IF($Q122="","",VLOOKUP($Q122,'Adopted vs YTD acct'!$A$5:$M$500,10,FALSE))</f>
        <v/>
      </c>
      <c r="J122" s="10" t="str">
        <f>IF($Q122="","",VLOOKUP($Q122,'Adopted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IF((MAX($Q$4:Q121)+1)&gt;Data!$A$1,"",MAX($Q$4:Q121)+1)</f>
        <v/>
      </c>
    </row>
    <row r="123" spans="1:17" x14ac:dyDescent="0.2">
      <c r="A123" t="str">
        <f>IF($Q123="","",VLOOKUP($Q123,'Adopted vs YTD acct'!$A$5:$M$500,2,FALSE))</f>
        <v/>
      </c>
      <c r="B123" t="str">
        <f>IF($Q123="","",VLOOKUP($Q123,'Adopted vs YTD acct'!$A$5:$M$500,3,FALSE))</f>
        <v/>
      </c>
      <c r="C123" t="str">
        <f>IF($Q123="","",VLOOKUP($Q123,'Adopted vs YTD acct'!$A$5:$M$500,4,FALSE))</f>
        <v/>
      </c>
      <c r="D123" t="str">
        <f>IF($Q123="","",VLOOKUP($Q123,'Adopted vs YTD acct'!$A$5:$M$500,5,FALSE))</f>
        <v/>
      </c>
      <c r="E123" t="str">
        <f>IF($Q123="","",VLOOKUP($Q123,'Adopted vs YTD acct'!$A$5:$M$500,6,FALSE))</f>
        <v/>
      </c>
      <c r="F123" t="str">
        <f>IF($Q123="","",VLOOKUP($Q123,'Adopted vs YTD acct'!$A$5:$M$500,7,FALSE))</f>
        <v/>
      </c>
      <c r="G123" t="str">
        <f>IF($Q123="","",VLOOKUP($Q123,'Adopted vs YTD acct'!$A$5:$M$500,8,FALSE))</f>
        <v/>
      </c>
      <c r="H123" t="str">
        <f>IF($Q123="","",VLOOKUP($Q123,'Adopted vs YTD acct'!$A$5:$M$500,9,FALSE))</f>
        <v/>
      </c>
      <c r="I123" s="10" t="str">
        <f>IF($Q123="","",VLOOKUP($Q123,'Adopted vs YTD acct'!$A$5:$M$500,10,FALSE))</f>
        <v/>
      </c>
      <c r="J123" s="10" t="str">
        <f>IF($Q123="","",VLOOKUP($Q123,'Adopted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IF((MAX($Q$4:Q122)+1)&gt;Data!$A$1,"",MAX($Q$4:Q122)+1)</f>
        <v/>
      </c>
    </row>
    <row r="124" spans="1:17" x14ac:dyDescent="0.2">
      <c r="A124" t="str">
        <f>IF($Q124="","",VLOOKUP($Q124,'Adopted vs YTD acct'!$A$5:$M$500,2,FALSE))</f>
        <v/>
      </c>
      <c r="B124" t="str">
        <f>IF($Q124="","",VLOOKUP($Q124,'Adopted vs YTD acct'!$A$5:$M$500,3,FALSE))</f>
        <v/>
      </c>
      <c r="C124" t="str">
        <f>IF($Q124="","",VLOOKUP($Q124,'Adopted vs YTD acct'!$A$5:$M$500,4,FALSE))</f>
        <v/>
      </c>
      <c r="D124" t="str">
        <f>IF($Q124="","",VLOOKUP($Q124,'Adopted vs YTD acct'!$A$5:$M$500,5,FALSE))</f>
        <v/>
      </c>
      <c r="E124" t="str">
        <f>IF($Q124="","",VLOOKUP($Q124,'Adopted vs YTD acct'!$A$5:$M$500,6,FALSE))</f>
        <v/>
      </c>
      <c r="F124" t="str">
        <f>IF($Q124="","",VLOOKUP($Q124,'Adopted vs YTD acct'!$A$5:$M$500,7,FALSE))</f>
        <v/>
      </c>
      <c r="G124" t="str">
        <f>IF($Q124="","",VLOOKUP($Q124,'Adopted vs YTD acct'!$A$5:$M$500,8,FALSE))</f>
        <v/>
      </c>
      <c r="H124" t="str">
        <f>IF($Q124="","",VLOOKUP($Q124,'Adopted vs YTD acct'!$A$5:$M$500,9,FALSE))</f>
        <v/>
      </c>
      <c r="I124" s="10" t="str">
        <f>IF($Q124="","",VLOOKUP($Q124,'Adopted vs YTD acct'!$A$5:$M$500,10,FALSE))</f>
        <v/>
      </c>
      <c r="J124" s="10" t="str">
        <f>IF($Q124="","",VLOOKUP($Q124,'Adopted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IF((MAX($Q$4:Q123)+1)&gt;Data!$A$1,"",MAX($Q$4:Q123)+1)</f>
        <v/>
      </c>
    </row>
    <row r="125" spans="1:17" x14ac:dyDescent="0.2">
      <c r="A125" t="str">
        <f>IF($Q125="","",VLOOKUP($Q125,'Adopted vs YTD acct'!$A$5:$M$500,2,FALSE))</f>
        <v/>
      </c>
      <c r="B125" t="str">
        <f>IF($Q125="","",VLOOKUP($Q125,'Adopted vs YTD acct'!$A$5:$M$500,3,FALSE))</f>
        <v/>
      </c>
      <c r="C125" t="str">
        <f>IF($Q125="","",VLOOKUP($Q125,'Adopted vs YTD acct'!$A$5:$M$500,4,FALSE))</f>
        <v/>
      </c>
      <c r="D125" t="str">
        <f>IF($Q125="","",VLOOKUP($Q125,'Adopted vs YTD acct'!$A$5:$M$500,5,FALSE))</f>
        <v/>
      </c>
      <c r="E125" t="str">
        <f>IF($Q125="","",VLOOKUP($Q125,'Adopted vs YTD acct'!$A$5:$M$500,6,FALSE))</f>
        <v/>
      </c>
      <c r="F125" t="str">
        <f>IF($Q125="","",VLOOKUP($Q125,'Adopted vs YTD acct'!$A$5:$M$500,7,FALSE))</f>
        <v/>
      </c>
      <c r="G125" t="str">
        <f>IF($Q125="","",VLOOKUP($Q125,'Adopted vs YTD acct'!$A$5:$M$500,8,FALSE))</f>
        <v/>
      </c>
      <c r="H125" t="str">
        <f>IF($Q125="","",VLOOKUP($Q125,'Adopted vs YTD acct'!$A$5:$M$500,9,FALSE))</f>
        <v/>
      </c>
      <c r="I125" s="10" t="str">
        <f>IF($Q125="","",VLOOKUP($Q125,'Adopted vs YTD acct'!$A$5:$M$500,10,FALSE))</f>
        <v/>
      </c>
      <c r="J125" s="10" t="str">
        <f>IF($Q125="","",VLOOKUP($Q125,'Adopted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IF((MAX($Q$4:Q124)+1)&gt;Data!$A$1,"",MAX($Q$4:Q124)+1)</f>
        <v/>
      </c>
    </row>
    <row r="126" spans="1:17" x14ac:dyDescent="0.2">
      <c r="A126" t="str">
        <f>IF($Q126="","",VLOOKUP($Q126,'Adopted vs YTD acct'!$A$5:$M$500,2,FALSE))</f>
        <v/>
      </c>
      <c r="B126" t="str">
        <f>IF($Q126="","",VLOOKUP($Q126,'Adopted vs YTD acct'!$A$5:$M$500,3,FALSE))</f>
        <v/>
      </c>
      <c r="C126" t="str">
        <f>IF($Q126="","",VLOOKUP($Q126,'Adopted vs YTD acct'!$A$5:$M$500,4,FALSE))</f>
        <v/>
      </c>
      <c r="D126" t="str">
        <f>IF($Q126="","",VLOOKUP($Q126,'Adopted vs YTD acct'!$A$5:$M$500,5,FALSE))</f>
        <v/>
      </c>
      <c r="E126" t="str">
        <f>IF($Q126="","",VLOOKUP($Q126,'Adopted vs YTD acct'!$A$5:$M$500,6,FALSE))</f>
        <v/>
      </c>
      <c r="F126" t="str">
        <f>IF($Q126="","",VLOOKUP($Q126,'Adopted vs YTD acct'!$A$5:$M$500,7,FALSE))</f>
        <v/>
      </c>
      <c r="G126" t="str">
        <f>IF($Q126="","",VLOOKUP($Q126,'Adopted vs YTD acct'!$A$5:$M$500,8,FALSE))</f>
        <v/>
      </c>
      <c r="H126" t="str">
        <f>IF($Q126="","",VLOOKUP($Q126,'Adopted vs YTD acct'!$A$5:$M$500,9,FALSE))</f>
        <v/>
      </c>
      <c r="I126" s="10" t="str">
        <f>IF($Q126="","",VLOOKUP($Q126,'Adopted vs YTD acct'!$A$5:$M$500,10,FALSE))</f>
        <v/>
      </c>
      <c r="J126" s="10" t="str">
        <f>IF($Q126="","",VLOOKUP($Q126,'Adopted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IF((MAX($Q$4:Q125)+1)&gt;Data!$A$1,"",MAX($Q$4:Q125)+1)</f>
        <v/>
      </c>
    </row>
    <row r="127" spans="1:17" x14ac:dyDescent="0.2">
      <c r="A127" t="str">
        <f>IF($Q127="","",VLOOKUP($Q127,'Adopted vs YTD acct'!$A$5:$M$500,2,FALSE))</f>
        <v/>
      </c>
      <c r="B127" t="str">
        <f>IF($Q127="","",VLOOKUP($Q127,'Adopted vs YTD acct'!$A$5:$M$500,3,FALSE))</f>
        <v/>
      </c>
      <c r="C127" t="str">
        <f>IF($Q127="","",VLOOKUP($Q127,'Adopted vs YTD acct'!$A$5:$M$500,4,FALSE))</f>
        <v/>
      </c>
      <c r="D127" t="str">
        <f>IF($Q127="","",VLOOKUP($Q127,'Adopted vs YTD acct'!$A$5:$M$500,5,FALSE))</f>
        <v/>
      </c>
      <c r="E127" t="str">
        <f>IF($Q127="","",VLOOKUP($Q127,'Adopted vs YTD acct'!$A$5:$M$500,6,FALSE))</f>
        <v/>
      </c>
      <c r="F127" t="str">
        <f>IF($Q127="","",VLOOKUP($Q127,'Adopted vs YTD acct'!$A$5:$M$500,7,FALSE))</f>
        <v/>
      </c>
      <c r="G127" t="str">
        <f>IF($Q127="","",VLOOKUP($Q127,'Adopted vs YTD acct'!$A$5:$M$500,8,FALSE))</f>
        <v/>
      </c>
      <c r="H127" t="str">
        <f>IF($Q127="","",VLOOKUP($Q127,'Adopted vs YTD acct'!$A$5:$M$500,9,FALSE))</f>
        <v/>
      </c>
      <c r="I127" s="10" t="str">
        <f>IF($Q127="","",VLOOKUP($Q127,'Adopted vs YTD acct'!$A$5:$M$500,10,FALSE))</f>
        <v/>
      </c>
      <c r="J127" s="10" t="str">
        <f>IF($Q127="","",VLOOKUP($Q127,'Adopted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IF((MAX($Q$4:Q126)+1)&gt;Data!$A$1,"",MAX($Q$4:Q126)+1)</f>
        <v/>
      </c>
    </row>
    <row r="128" spans="1:17" x14ac:dyDescent="0.2">
      <c r="A128" t="str">
        <f>IF($Q128="","",VLOOKUP($Q128,'Adopted vs YTD acct'!$A$5:$M$500,2,FALSE))</f>
        <v/>
      </c>
      <c r="B128" t="str">
        <f>IF($Q128="","",VLOOKUP($Q128,'Adopted vs YTD acct'!$A$5:$M$500,3,FALSE))</f>
        <v/>
      </c>
      <c r="C128" t="str">
        <f>IF($Q128="","",VLOOKUP($Q128,'Adopted vs YTD acct'!$A$5:$M$500,4,FALSE))</f>
        <v/>
      </c>
      <c r="D128" t="str">
        <f>IF($Q128="","",VLOOKUP($Q128,'Adopted vs YTD acct'!$A$5:$M$500,5,FALSE))</f>
        <v/>
      </c>
      <c r="E128" t="str">
        <f>IF($Q128="","",VLOOKUP($Q128,'Adopted vs YTD acct'!$A$5:$M$500,6,FALSE))</f>
        <v/>
      </c>
      <c r="F128" t="str">
        <f>IF($Q128="","",VLOOKUP($Q128,'Adopted vs YTD acct'!$A$5:$M$500,7,FALSE))</f>
        <v/>
      </c>
      <c r="G128" t="str">
        <f>IF($Q128="","",VLOOKUP($Q128,'Adopted vs YTD acct'!$A$5:$M$500,8,FALSE))</f>
        <v/>
      </c>
      <c r="H128" t="str">
        <f>IF($Q128="","",VLOOKUP($Q128,'Adopted vs YTD acct'!$A$5:$M$500,9,FALSE))</f>
        <v/>
      </c>
      <c r="I128" s="10" t="str">
        <f>IF($Q128="","",VLOOKUP($Q128,'Adopted vs YTD acct'!$A$5:$M$500,10,FALSE))</f>
        <v/>
      </c>
      <c r="J128" s="10" t="str">
        <f>IF($Q128="","",VLOOKUP($Q128,'Adopted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IF((MAX($Q$4:Q127)+1)&gt;Data!$A$1,"",MAX($Q$4:Q127)+1)</f>
        <v/>
      </c>
    </row>
    <row r="129" spans="1:17" x14ac:dyDescent="0.2">
      <c r="A129" t="str">
        <f>IF($Q129="","",VLOOKUP($Q129,'Adopted vs YTD acct'!$A$5:$M$500,2,FALSE))</f>
        <v/>
      </c>
      <c r="B129" t="str">
        <f>IF($Q129="","",VLOOKUP($Q129,'Adopted vs YTD acct'!$A$5:$M$500,3,FALSE))</f>
        <v/>
      </c>
      <c r="C129" t="str">
        <f>IF($Q129="","",VLOOKUP($Q129,'Adopted vs YTD acct'!$A$5:$M$500,4,FALSE))</f>
        <v/>
      </c>
      <c r="D129" t="str">
        <f>IF($Q129="","",VLOOKUP($Q129,'Adopted vs YTD acct'!$A$5:$M$500,5,FALSE))</f>
        <v/>
      </c>
      <c r="E129" t="str">
        <f>IF($Q129="","",VLOOKUP($Q129,'Adopted vs YTD acct'!$A$5:$M$500,6,FALSE))</f>
        <v/>
      </c>
      <c r="F129" t="str">
        <f>IF($Q129="","",VLOOKUP($Q129,'Adopted vs YTD acct'!$A$5:$M$500,7,FALSE))</f>
        <v/>
      </c>
      <c r="G129" t="str">
        <f>IF($Q129="","",VLOOKUP($Q129,'Adopted vs YTD acct'!$A$5:$M$500,8,FALSE))</f>
        <v/>
      </c>
      <c r="H129" t="str">
        <f>IF($Q129="","",VLOOKUP($Q129,'Adopted vs YTD acct'!$A$5:$M$500,9,FALSE))</f>
        <v/>
      </c>
      <c r="I129" s="10" t="str">
        <f>IF($Q129="","",VLOOKUP($Q129,'Adopted vs YTD acct'!$A$5:$M$500,10,FALSE))</f>
        <v/>
      </c>
      <c r="J129" s="10" t="str">
        <f>IF($Q129="","",VLOOKUP($Q129,'Adopted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IF((MAX($Q$4:Q128)+1)&gt;Data!$A$1,"",MAX($Q$4:Q128)+1)</f>
        <v/>
      </c>
    </row>
    <row r="130" spans="1:17" x14ac:dyDescent="0.2">
      <c r="A130" t="str">
        <f>IF($Q130="","",VLOOKUP($Q130,'Adopted vs YTD acct'!$A$5:$M$500,2,FALSE))</f>
        <v/>
      </c>
      <c r="B130" t="str">
        <f>IF($Q130="","",VLOOKUP($Q130,'Adopted vs YTD acct'!$A$5:$M$500,3,FALSE))</f>
        <v/>
      </c>
      <c r="C130" t="str">
        <f>IF($Q130="","",VLOOKUP($Q130,'Adopted vs YTD acct'!$A$5:$M$500,4,FALSE))</f>
        <v/>
      </c>
      <c r="D130" t="str">
        <f>IF($Q130="","",VLOOKUP($Q130,'Adopted vs YTD acct'!$A$5:$M$500,5,FALSE))</f>
        <v/>
      </c>
      <c r="E130" t="str">
        <f>IF($Q130="","",VLOOKUP($Q130,'Adopted vs YTD acct'!$A$5:$M$500,6,FALSE))</f>
        <v/>
      </c>
      <c r="F130" t="str">
        <f>IF($Q130="","",VLOOKUP($Q130,'Adopted vs YTD acct'!$A$5:$M$500,7,FALSE))</f>
        <v/>
      </c>
      <c r="G130" t="str">
        <f>IF($Q130="","",VLOOKUP($Q130,'Adopted vs YTD acct'!$A$5:$M$500,8,FALSE))</f>
        <v/>
      </c>
      <c r="H130" t="str">
        <f>IF($Q130="","",VLOOKUP($Q130,'Adopted vs YTD acct'!$A$5:$M$500,9,FALSE))</f>
        <v/>
      </c>
      <c r="I130" s="10" t="str">
        <f>IF($Q130="","",VLOOKUP($Q130,'Adopted vs YTD acct'!$A$5:$M$500,10,FALSE))</f>
        <v/>
      </c>
      <c r="J130" s="10" t="str">
        <f>IF($Q130="","",VLOOKUP($Q130,'Adopted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IF((MAX($Q$4:Q129)+1)&gt;Data!$A$1,"",MAX($Q$4:Q129)+1)</f>
        <v/>
      </c>
    </row>
    <row r="131" spans="1:17" x14ac:dyDescent="0.2">
      <c r="A131" t="str">
        <f>IF($Q131="","",VLOOKUP($Q131,'Adopted vs YTD acct'!$A$5:$M$500,2,FALSE))</f>
        <v/>
      </c>
      <c r="B131" t="str">
        <f>IF($Q131="","",VLOOKUP($Q131,'Adopted vs YTD acct'!$A$5:$M$500,3,FALSE))</f>
        <v/>
      </c>
      <c r="C131" t="str">
        <f>IF($Q131="","",VLOOKUP($Q131,'Adopted vs YTD acct'!$A$5:$M$500,4,FALSE))</f>
        <v/>
      </c>
      <c r="D131" t="str">
        <f>IF($Q131="","",VLOOKUP($Q131,'Adopted vs YTD acct'!$A$5:$M$500,5,FALSE))</f>
        <v/>
      </c>
      <c r="E131" t="str">
        <f>IF($Q131="","",VLOOKUP($Q131,'Adopted vs YTD acct'!$A$5:$M$500,6,FALSE))</f>
        <v/>
      </c>
      <c r="F131" t="str">
        <f>IF($Q131="","",VLOOKUP($Q131,'Adopted vs YTD acct'!$A$5:$M$500,7,FALSE))</f>
        <v/>
      </c>
      <c r="G131" t="str">
        <f>IF($Q131="","",VLOOKUP($Q131,'Adopted vs YTD acct'!$A$5:$M$500,8,FALSE))</f>
        <v/>
      </c>
      <c r="H131" t="str">
        <f>IF($Q131="","",VLOOKUP($Q131,'Adopted vs YTD acct'!$A$5:$M$500,9,FALSE))</f>
        <v/>
      </c>
      <c r="I131" s="10" t="str">
        <f>IF($Q131="","",VLOOKUP($Q131,'Adopted vs YTD acct'!$A$5:$M$500,10,FALSE))</f>
        <v/>
      </c>
      <c r="J131" s="10" t="str">
        <f>IF($Q131="","",VLOOKUP($Q131,'Adopted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IF((MAX($Q$4:Q130)+1)&gt;Data!$A$1,"",MAX($Q$4:Q130)+1)</f>
        <v/>
      </c>
    </row>
    <row r="132" spans="1:17" x14ac:dyDescent="0.2">
      <c r="A132" t="str">
        <f>IF($Q132="","",VLOOKUP($Q132,'Adopted vs YTD acct'!$A$5:$M$500,2,FALSE))</f>
        <v/>
      </c>
      <c r="B132" t="str">
        <f>IF($Q132="","",VLOOKUP($Q132,'Adopted vs YTD acct'!$A$5:$M$500,3,FALSE))</f>
        <v/>
      </c>
      <c r="C132" t="str">
        <f>IF($Q132="","",VLOOKUP($Q132,'Adopted vs YTD acct'!$A$5:$M$500,4,FALSE))</f>
        <v/>
      </c>
      <c r="D132" t="str">
        <f>IF($Q132="","",VLOOKUP($Q132,'Adopted vs YTD acct'!$A$5:$M$500,5,FALSE))</f>
        <v/>
      </c>
      <c r="E132" t="str">
        <f>IF($Q132="","",VLOOKUP($Q132,'Adopted vs YTD acct'!$A$5:$M$500,6,FALSE))</f>
        <v/>
      </c>
      <c r="F132" t="str">
        <f>IF($Q132="","",VLOOKUP($Q132,'Adopted vs YTD acct'!$A$5:$M$500,7,FALSE))</f>
        <v/>
      </c>
      <c r="G132" t="str">
        <f>IF($Q132="","",VLOOKUP($Q132,'Adopted vs YTD acct'!$A$5:$M$500,8,FALSE))</f>
        <v/>
      </c>
      <c r="H132" t="str">
        <f>IF($Q132="","",VLOOKUP($Q132,'Adopted vs YTD acct'!$A$5:$M$500,9,FALSE))</f>
        <v/>
      </c>
      <c r="I132" s="10" t="str">
        <f>IF($Q132="","",VLOOKUP($Q132,'Adopted vs YTD acct'!$A$5:$M$500,10,FALSE))</f>
        <v/>
      </c>
      <c r="J132" s="10" t="str">
        <f>IF($Q132="","",VLOOKUP($Q132,'Adopted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IF((MAX($Q$4:Q131)+1)&gt;Data!$A$1,"",MAX($Q$4:Q131)+1)</f>
        <v/>
      </c>
    </row>
    <row r="133" spans="1:17" x14ac:dyDescent="0.2">
      <c r="A133" t="str">
        <f>IF($Q133="","",VLOOKUP($Q133,'Adopted vs YTD acct'!$A$5:$M$500,2,FALSE))</f>
        <v/>
      </c>
      <c r="B133" t="str">
        <f>IF($Q133="","",VLOOKUP($Q133,'Adopted vs YTD acct'!$A$5:$M$500,3,FALSE))</f>
        <v/>
      </c>
      <c r="C133" t="str">
        <f>IF($Q133="","",VLOOKUP($Q133,'Adopted vs YTD acct'!$A$5:$M$500,4,FALSE))</f>
        <v/>
      </c>
      <c r="D133" t="str">
        <f>IF($Q133="","",VLOOKUP($Q133,'Adopted vs YTD acct'!$A$5:$M$500,5,FALSE))</f>
        <v/>
      </c>
      <c r="E133" t="str">
        <f>IF($Q133="","",VLOOKUP($Q133,'Adopted vs YTD acct'!$A$5:$M$500,6,FALSE))</f>
        <v/>
      </c>
      <c r="F133" t="str">
        <f>IF($Q133="","",VLOOKUP($Q133,'Adopted vs YTD acct'!$A$5:$M$500,7,FALSE))</f>
        <v/>
      </c>
      <c r="G133" t="str">
        <f>IF($Q133="","",VLOOKUP($Q133,'Adopted vs YTD acct'!$A$5:$M$500,8,FALSE))</f>
        <v/>
      </c>
      <c r="H133" t="str">
        <f>IF($Q133="","",VLOOKUP($Q133,'Adopted vs YTD acct'!$A$5:$M$500,9,FALSE))</f>
        <v/>
      </c>
      <c r="I133" s="10" t="str">
        <f>IF($Q133="","",VLOOKUP($Q133,'Adopted vs YTD acct'!$A$5:$M$500,10,FALSE))</f>
        <v/>
      </c>
      <c r="J133" s="10" t="str">
        <f>IF($Q133="","",VLOOKUP($Q133,'Adopted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IF((MAX($Q$4:Q132)+1)&gt;Data!$A$1,"",MAX($Q$4:Q132)+1)</f>
        <v/>
      </c>
    </row>
    <row r="134" spans="1:17" x14ac:dyDescent="0.2">
      <c r="A134" t="str">
        <f>IF($Q134="","",VLOOKUP($Q134,'Adopted vs YTD acct'!$A$5:$M$500,2,FALSE))</f>
        <v/>
      </c>
      <c r="B134" t="str">
        <f>IF($Q134="","",VLOOKUP($Q134,'Adopted vs YTD acct'!$A$5:$M$500,3,FALSE))</f>
        <v/>
      </c>
      <c r="C134" t="str">
        <f>IF($Q134="","",VLOOKUP($Q134,'Adopted vs YTD acct'!$A$5:$M$500,4,FALSE))</f>
        <v/>
      </c>
      <c r="D134" t="str">
        <f>IF($Q134="","",VLOOKUP($Q134,'Adopted vs YTD acct'!$A$5:$M$500,5,FALSE))</f>
        <v/>
      </c>
      <c r="E134" t="str">
        <f>IF($Q134="","",VLOOKUP($Q134,'Adopted vs YTD acct'!$A$5:$M$500,6,FALSE))</f>
        <v/>
      </c>
      <c r="F134" t="str">
        <f>IF($Q134="","",VLOOKUP($Q134,'Adopted vs YTD acct'!$A$5:$M$500,7,FALSE))</f>
        <v/>
      </c>
      <c r="G134" t="str">
        <f>IF($Q134="","",VLOOKUP($Q134,'Adopted vs YTD acct'!$A$5:$M$500,8,FALSE))</f>
        <v/>
      </c>
      <c r="H134" t="str">
        <f>IF($Q134="","",VLOOKUP($Q134,'Adopted vs YTD acct'!$A$5:$M$500,9,FALSE))</f>
        <v/>
      </c>
      <c r="I134" s="10" t="str">
        <f>IF($Q134="","",VLOOKUP($Q134,'Adopted vs YTD acct'!$A$5:$M$500,10,FALSE))</f>
        <v/>
      </c>
      <c r="J134" s="10" t="str">
        <f>IF($Q134="","",VLOOKUP($Q134,'Adopted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IF((MAX($Q$4:Q133)+1)&gt;Data!$A$1,"",MAX($Q$4:Q133)+1)</f>
        <v/>
      </c>
    </row>
    <row r="135" spans="1:17" x14ac:dyDescent="0.2">
      <c r="A135" t="str">
        <f>IF($Q135="","",VLOOKUP($Q135,'Adopted vs YTD acct'!$A$5:$M$500,2,FALSE))</f>
        <v/>
      </c>
      <c r="B135" t="str">
        <f>IF($Q135="","",VLOOKUP($Q135,'Adopted vs YTD acct'!$A$5:$M$500,3,FALSE))</f>
        <v/>
      </c>
      <c r="C135" t="str">
        <f>IF($Q135="","",VLOOKUP($Q135,'Adopted vs YTD acct'!$A$5:$M$500,4,FALSE))</f>
        <v/>
      </c>
      <c r="D135" t="str">
        <f>IF($Q135="","",VLOOKUP($Q135,'Adopted vs YTD acct'!$A$5:$M$500,5,FALSE))</f>
        <v/>
      </c>
      <c r="E135" t="str">
        <f>IF($Q135="","",VLOOKUP($Q135,'Adopted vs YTD acct'!$A$5:$M$500,6,FALSE))</f>
        <v/>
      </c>
      <c r="F135" t="str">
        <f>IF($Q135="","",VLOOKUP($Q135,'Adopted vs YTD acct'!$A$5:$M$500,7,FALSE))</f>
        <v/>
      </c>
      <c r="G135" t="str">
        <f>IF($Q135="","",VLOOKUP($Q135,'Adopted vs YTD acct'!$A$5:$M$500,8,FALSE))</f>
        <v/>
      </c>
      <c r="H135" t="str">
        <f>IF($Q135="","",VLOOKUP($Q135,'Adopted vs YTD acct'!$A$5:$M$500,9,FALSE))</f>
        <v/>
      </c>
      <c r="I135" s="10" t="str">
        <f>IF($Q135="","",VLOOKUP($Q135,'Adopted vs YTD acct'!$A$5:$M$500,10,FALSE))</f>
        <v/>
      </c>
      <c r="J135" s="10" t="str">
        <f>IF($Q135="","",VLOOKUP($Q135,'Adopted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IF((MAX($Q$4:Q134)+1)&gt;Data!$A$1,"",MAX($Q$4:Q134)+1)</f>
        <v/>
      </c>
    </row>
    <row r="136" spans="1:17" x14ac:dyDescent="0.2">
      <c r="A136" t="str">
        <f>IF($Q136="","",VLOOKUP($Q136,'Adopted vs YTD acct'!$A$5:$M$500,2,FALSE))</f>
        <v/>
      </c>
      <c r="B136" t="str">
        <f>IF($Q136="","",VLOOKUP($Q136,'Adopted vs YTD acct'!$A$5:$M$500,3,FALSE))</f>
        <v/>
      </c>
      <c r="C136" t="str">
        <f>IF($Q136="","",VLOOKUP($Q136,'Adopted vs YTD acct'!$A$5:$M$500,4,FALSE))</f>
        <v/>
      </c>
      <c r="D136" t="str">
        <f>IF($Q136="","",VLOOKUP($Q136,'Adopted vs YTD acct'!$A$5:$M$500,5,FALSE))</f>
        <v/>
      </c>
      <c r="E136" t="str">
        <f>IF($Q136="","",VLOOKUP($Q136,'Adopted vs YTD acct'!$A$5:$M$500,6,FALSE))</f>
        <v/>
      </c>
      <c r="F136" t="str">
        <f>IF($Q136="","",VLOOKUP($Q136,'Adopted vs YTD acct'!$A$5:$M$500,7,FALSE))</f>
        <v/>
      </c>
      <c r="G136" t="str">
        <f>IF($Q136="","",VLOOKUP($Q136,'Adopted vs YTD acct'!$A$5:$M$500,8,FALSE))</f>
        <v/>
      </c>
      <c r="H136" t="str">
        <f>IF($Q136="","",VLOOKUP($Q136,'Adopted vs YTD acct'!$A$5:$M$500,9,FALSE))</f>
        <v/>
      </c>
      <c r="I136" s="10" t="str">
        <f>IF($Q136="","",VLOOKUP($Q136,'Adopted vs YTD acct'!$A$5:$M$500,10,FALSE))</f>
        <v/>
      </c>
      <c r="J136" s="10" t="str">
        <f>IF($Q136="","",VLOOKUP($Q136,'Adopted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IF((MAX($Q$4:Q135)+1)&gt;Data!$A$1,"",MAX($Q$4:Q135)+1)</f>
        <v/>
      </c>
    </row>
    <row r="137" spans="1:17" x14ac:dyDescent="0.2">
      <c r="A137" t="str">
        <f>IF($Q137="","",VLOOKUP($Q137,'Adopted vs YTD acct'!$A$5:$M$500,2,FALSE))</f>
        <v/>
      </c>
      <c r="B137" t="str">
        <f>IF($Q137="","",VLOOKUP($Q137,'Adopted vs YTD acct'!$A$5:$M$500,3,FALSE))</f>
        <v/>
      </c>
      <c r="C137" t="str">
        <f>IF($Q137="","",VLOOKUP($Q137,'Adopted vs YTD acct'!$A$5:$M$500,4,FALSE))</f>
        <v/>
      </c>
      <c r="D137" t="str">
        <f>IF($Q137="","",VLOOKUP($Q137,'Adopted vs YTD acct'!$A$5:$M$500,5,FALSE))</f>
        <v/>
      </c>
      <c r="E137" t="str">
        <f>IF($Q137="","",VLOOKUP($Q137,'Adopted vs YTD acct'!$A$5:$M$500,6,FALSE))</f>
        <v/>
      </c>
      <c r="F137" t="str">
        <f>IF($Q137="","",VLOOKUP($Q137,'Adopted vs YTD acct'!$A$5:$M$500,7,FALSE))</f>
        <v/>
      </c>
      <c r="G137" t="str">
        <f>IF($Q137="","",VLOOKUP($Q137,'Adopted vs YTD acct'!$A$5:$M$500,8,FALSE))</f>
        <v/>
      </c>
      <c r="H137" t="str">
        <f>IF($Q137="","",VLOOKUP($Q137,'Adopted vs YTD acct'!$A$5:$M$500,9,FALSE))</f>
        <v/>
      </c>
      <c r="I137" s="10" t="str">
        <f>IF($Q137="","",VLOOKUP($Q137,'Adopted vs YTD acct'!$A$5:$M$500,10,FALSE))</f>
        <v/>
      </c>
      <c r="J137" s="10" t="str">
        <f>IF($Q137="","",VLOOKUP($Q137,'Adopted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IF((MAX($Q$4:Q136)+1)&gt;Data!$A$1,"",MAX($Q$4:Q136)+1)</f>
        <v/>
      </c>
    </row>
    <row r="138" spans="1:17" x14ac:dyDescent="0.2">
      <c r="A138" t="str">
        <f>IF($Q138="","",VLOOKUP($Q138,'Adopted vs YTD acct'!$A$5:$M$500,2,FALSE))</f>
        <v/>
      </c>
      <c r="B138" t="str">
        <f>IF($Q138="","",VLOOKUP($Q138,'Adopted vs YTD acct'!$A$5:$M$500,3,FALSE))</f>
        <v/>
      </c>
      <c r="C138" t="str">
        <f>IF($Q138="","",VLOOKUP($Q138,'Adopted vs YTD acct'!$A$5:$M$500,4,FALSE))</f>
        <v/>
      </c>
      <c r="D138" t="str">
        <f>IF($Q138="","",VLOOKUP($Q138,'Adopted vs YTD acct'!$A$5:$M$500,5,FALSE))</f>
        <v/>
      </c>
      <c r="E138" t="str">
        <f>IF($Q138="","",VLOOKUP($Q138,'Adopted vs YTD acct'!$A$5:$M$500,6,FALSE))</f>
        <v/>
      </c>
      <c r="F138" t="str">
        <f>IF($Q138="","",VLOOKUP($Q138,'Adopted vs YTD acct'!$A$5:$M$500,7,FALSE))</f>
        <v/>
      </c>
      <c r="G138" t="str">
        <f>IF($Q138="","",VLOOKUP($Q138,'Adopted vs YTD acct'!$A$5:$M$500,8,FALSE))</f>
        <v/>
      </c>
      <c r="H138" t="str">
        <f>IF($Q138="","",VLOOKUP($Q138,'Adopted vs YTD acct'!$A$5:$M$500,9,FALSE))</f>
        <v/>
      </c>
      <c r="I138" s="10" t="str">
        <f>IF($Q138="","",VLOOKUP($Q138,'Adopted vs YTD acct'!$A$5:$M$500,10,FALSE))</f>
        <v/>
      </c>
      <c r="J138" s="10" t="str">
        <f>IF($Q138="","",VLOOKUP($Q138,'Adopted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IF((MAX($Q$4:Q137)+1)&gt;Data!$A$1,"",MAX($Q$4:Q137)+1)</f>
        <v/>
      </c>
    </row>
    <row r="139" spans="1:17" x14ac:dyDescent="0.2">
      <c r="A139" t="str">
        <f>IF($Q139="","",VLOOKUP($Q139,'Adopted vs YTD acct'!$A$5:$M$500,2,FALSE))</f>
        <v/>
      </c>
      <c r="B139" t="str">
        <f>IF($Q139="","",VLOOKUP($Q139,'Adopted vs YTD acct'!$A$5:$M$500,3,FALSE))</f>
        <v/>
      </c>
      <c r="C139" t="str">
        <f>IF($Q139="","",VLOOKUP($Q139,'Adopted vs YTD acct'!$A$5:$M$500,4,FALSE))</f>
        <v/>
      </c>
      <c r="D139" t="str">
        <f>IF($Q139="","",VLOOKUP($Q139,'Adopted vs YTD acct'!$A$5:$M$500,5,FALSE))</f>
        <v/>
      </c>
      <c r="E139" t="str">
        <f>IF($Q139="","",VLOOKUP($Q139,'Adopted vs YTD acct'!$A$5:$M$500,6,FALSE))</f>
        <v/>
      </c>
      <c r="F139" t="str">
        <f>IF($Q139="","",VLOOKUP($Q139,'Adopted vs YTD acct'!$A$5:$M$500,7,FALSE))</f>
        <v/>
      </c>
      <c r="G139" t="str">
        <f>IF($Q139="","",VLOOKUP($Q139,'Adopted vs YTD acct'!$A$5:$M$500,8,FALSE))</f>
        <v/>
      </c>
      <c r="H139" t="str">
        <f>IF($Q139="","",VLOOKUP($Q139,'Adopted vs YTD acct'!$A$5:$M$500,9,FALSE))</f>
        <v/>
      </c>
      <c r="I139" s="10" t="str">
        <f>IF($Q139="","",VLOOKUP($Q139,'Adopted vs YTD acct'!$A$5:$M$500,10,FALSE))</f>
        <v/>
      </c>
      <c r="J139" s="10" t="str">
        <f>IF($Q139="","",VLOOKUP($Q139,'Adopted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IF((MAX($Q$4:Q138)+1)&gt;Data!$A$1,"",MAX($Q$4:Q138)+1)</f>
        <v/>
      </c>
    </row>
    <row r="140" spans="1:17" x14ac:dyDescent="0.2">
      <c r="A140" t="str">
        <f>IF($Q140="","",VLOOKUP($Q140,'Adopted vs YTD acct'!$A$5:$M$500,2,FALSE))</f>
        <v/>
      </c>
      <c r="B140" t="str">
        <f>IF($Q140="","",VLOOKUP($Q140,'Adopted vs YTD acct'!$A$5:$M$500,3,FALSE))</f>
        <v/>
      </c>
      <c r="C140" t="str">
        <f>IF($Q140="","",VLOOKUP($Q140,'Adopted vs YTD acct'!$A$5:$M$500,4,FALSE))</f>
        <v/>
      </c>
      <c r="D140" t="str">
        <f>IF($Q140="","",VLOOKUP($Q140,'Adopted vs YTD acct'!$A$5:$M$500,5,FALSE))</f>
        <v/>
      </c>
      <c r="E140" t="str">
        <f>IF($Q140="","",VLOOKUP($Q140,'Adopted vs YTD acct'!$A$5:$M$500,6,FALSE))</f>
        <v/>
      </c>
      <c r="F140" t="str">
        <f>IF($Q140="","",VLOOKUP($Q140,'Adopted vs YTD acct'!$A$5:$M$500,7,FALSE))</f>
        <v/>
      </c>
      <c r="G140" t="str">
        <f>IF($Q140="","",VLOOKUP($Q140,'Adopted vs YTD acct'!$A$5:$M$500,8,FALSE))</f>
        <v/>
      </c>
      <c r="H140" t="str">
        <f>IF($Q140="","",VLOOKUP($Q140,'Adopted vs YTD acct'!$A$5:$M$500,9,FALSE))</f>
        <v/>
      </c>
      <c r="I140" s="10" t="str">
        <f>IF($Q140="","",VLOOKUP($Q140,'Adopted vs YTD acct'!$A$5:$M$500,10,FALSE))</f>
        <v/>
      </c>
      <c r="J140" s="10" t="str">
        <f>IF($Q140="","",VLOOKUP($Q140,'Adopted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IF((MAX($Q$4:Q139)+1)&gt;Data!$A$1,"",MAX($Q$4:Q139)+1)</f>
        <v/>
      </c>
    </row>
    <row r="141" spans="1:17" x14ac:dyDescent="0.2">
      <c r="A141" t="str">
        <f>IF($Q141="","",VLOOKUP($Q141,'Adopted vs YTD acct'!$A$5:$M$500,2,FALSE))</f>
        <v/>
      </c>
      <c r="B141" t="str">
        <f>IF($Q141="","",VLOOKUP($Q141,'Adopted vs YTD acct'!$A$5:$M$500,3,FALSE))</f>
        <v/>
      </c>
      <c r="C141" t="str">
        <f>IF($Q141="","",VLOOKUP($Q141,'Adopted vs YTD acct'!$A$5:$M$500,4,FALSE))</f>
        <v/>
      </c>
      <c r="D141" t="str">
        <f>IF($Q141="","",VLOOKUP($Q141,'Adopted vs YTD acct'!$A$5:$M$500,5,FALSE))</f>
        <v/>
      </c>
      <c r="E141" t="str">
        <f>IF($Q141="","",VLOOKUP($Q141,'Adopted vs YTD acct'!$A$5:$M$500,6,FALSE))</f>
        <v/>
      </c>
      <c r="F141" t="str">
        <f>IF($Q141="","",VLOOKUP($Q141,'Adopted vs YTD acct'!$A$5:$M$500,7,FALSE))</f>
        <v/>
      </c>
      <c r="G141" t="str">
        <f>IF($Q141="","",VLOOKUP($Q141,'Adopted vs YTD acct'!$A$5:$M$500,8,FALSE))</f>
        <v/>
      </c>
      <c r="H141" t="str">
        <f>IF($Q141="","",VLOOKUP($Q141,'Adopted vs YTD acct'!$A$5:$M$500,9,FALSE))</f>
        <v/>
      </c>
      <c r="I141" s="10" t="str">
        <f>IF($Q141="","",VLOOKUP($Q141,'Adopted vs YTD acct'!$A$5:$M$500,10,FALSE))</f>
        <v/>
      </c>
      <c r="J141" s="10" t="str">
        <f>IF($Q141="","",VLOOKUP($Q141,'Adopted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IF((MAX($Q$4:Q140)+1)&gt;Data!$A$1,"",MAX($Q$4:Q140)+1)</f>
        <v/>
      </c>
    </row>
    <row r="142" spans="1:17" x14ac:dyDescent="0.2">
      <c r="A142" t="str">
        <f>IF($Q142="","",VLOOKUP($Q142,'Adopted vs YTD acct'!$A$5:$M$500,2,FALSE))</f>
        <v/>
      </c>
      <c r="B142" t="str">
        <f>IF($Q142="","",VLOOKUP($Q142,'Adopted vs YTD acct'!$A$5:$M$500,3,FALSE))</f>
        <v/>
      </c>
      <c r="C142" t="str">
        <f>IF($Q142="","",VLOOKUP($Q142,'Adopted vs YTD acct'!$A$5:$M$500,4,FALSE))</f>
        <v/>
      </c>
      <c r="D142" t="str">
        <f>IF($Q142="","",VLOOKUP($Q142,'Adopted vs YTD acct'!$A$5:$M$500,5,FALSE))</f>
        <v/>
      </c>
      <c r="E142" t="str">
        <f>IF($Q142="","",VLOOKUP($Q142,'Adopted vs YTD acct'!$A$5:$M$500,6,FALSE))</f>
        <v/>
      </c>
      <c r="F142" t="str">
        <f>IF($Q142="","",VLOOKUP($Q142,'Adopted vs YTD acct'!$A$5:$M$500,7,FALSE))</f>
        <v/>
      </c>
      <c r="G142" t="str">
        <f>IF($Q142="","",VLOOKUP($Q142,'Adopted vs YTD acct'!$A$5:$M$500,8,FALSE))</f>
        <v/>
      </c>
      <c r="H142" t="str">
        <f>IF($Q142="","",VLOOKUP($Q142,'Adopted vs YTD acct'!$A$5:$M$500,9,FALSE))</f>
        <v/>
      </c>
      <c r="I142" s="10" t="str">
        <f>IF($Q142="","",VLOOKUP($Q142,'Adopted vs YTD acct'!$A$5:$M$500,10,FALSE))</f>
        <v/>
      </c>
      <c r="J142" s="10" t="str">
        <f>IF($Q142="","",VLOOKUP($Q142,'Adopted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IF((MAX($Q$4:Q141)+1)&gt;Data!$A$1,"",MAX($Q$4:Q141)+1)</f>
        <v/>
      </c>
    </row>
    <row r="143" spans="1:17" x14ac:dyDescent="0.2">
      <c r="A143" t="str">
        <f>IF($Q143="","",VLOOKUP($Q143,'Adopted vs YTD acct'!$A$5:$M$500,2,FALSE))</f>
        <v/>
      </c>
      <c r="B143" t="str">
        <f>IF($Q143="","",VLOOKUP($Q143,'Adopted vs YTD acct'!$A$5:$M$500,3,FALSE))</f>
        <v/>
      </c>
      <c r="C143" t="str">
        <f>IF($Q143="","",VLOOKUP($Q143,'Adopted vs YTD acct'!$A$5:$M$500,4,FALSE))</f>
        <v/>
      </c>
      <c r="D143" t="str">
        <f>IF($Q143="","",VLOOKUP($Q143,'Adopted vs YTD acct'!$A$5:$M$500,5,FALSE))</f>
        <v/>
      </c>
      <c r="E143" t="str">
        <f>IF($Q143="","",VLOOKUP($Q143,'Adopted vs YTD acct'!$A$5:$M$500,6,FALSE))</f>
        <v/>
      </c>
      <c r="F143" t="str">
        <f>IF($Q143="","",VLOOKUP($Q143,'Adopted vs YTD acct'!$A$5:$M$500,7,FALSE))</f>
        <v/>
      </c>
      <c r="G143" t="str">
        <f>IF($Q143="","",VLOOKUP($Q143,'Adopted vs YTD acct'!$A$5:$M$500,8,FALSE))</f>
        <v/>
      </c>
      <c r="H143" t="str">
        <f>IF($Q143="","",VLOOKUP($Q143,'Adopted vs YTD acct'!$A$5:$M$500,9,FALSE))</f>
        <v/>
      </c>
      <c r="I143" s="10" t="str">
        <f>IF($Q143="","",VLOOKUP($Q143,'Adopted vs YTD acct'!$A$5:$M$500,10,FALSE))</f>
        <v/>
      </c>
      <c r="J143" s="10" t="str">
        <f>IF($Q143="","",VLOOKUP($Q143,'Adopted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IF((MAX($Q$4:Q142)+1)&gt;Data!$A$1,"",MAX($Q$4:Q142)+1)</f>
        <v/>
      </c>
    </row>
    <row r="144" spans="1:17" x14ac:dyDescent="0.2">
      <c r="A144" t="str">
        <f>IF($Q144="","",VLOOKUP($Q144,'Adopted vs YTD acct'!$A$5:$M$500,2,FALSE))</f>
        <v/>
      </c>
      <c r="B144" t="str">
        <f>IF($Q144="","",VLOOKUP($Q144,'Adopted vs YTD acct'!$A$5:$M$500,3,FALSE))</f>
        <v/>
      </c>
      <c r="C144" t="str">
        <f>IF($Q144="","",VLOOKUP($Q144,'Adopted vs YTD acct'!$A$5:$M$500,4,FALSE))</f>
        <v/>
      </c>
      <c r="D144" t="str">
        <f>IF($Q144="","",VLOOKUP($Q144,'Adopted vs YTD acct'!$A$5:$M$500,5,FALSE))</f>
        <v/>
      </c>
      <c r="E144" t="str">
        <f>IF($Q144="","",VLOOKUP($Q144,'Adopted vs YTD acct'!$A$5:$M$500,6,FALSE))</f>
        <v/>
      </c>
      <c r="F144" t="str">
        <f>IF($Q144="","",VLOOKUP($Q144,'Adopted vs YTD acct'!$A$5:$M$500,7,FALSE))</f>
        <v/>
      </c>
      <c r="G144" t="str">
        <f>IF($Q144="","",VLOOKUP($Q144,'Adopted vs YTD acct'!$A$5:$M$500,8,FALSE))</f>
        <v/>
      </c>
      <c r="H144" t="str">
        <f>IF($Q144="","",VLOOKUP($Q144,'Adopted vs YTD acct'!$A$5:$M$500,9,FALSE))</f>
        <v/>
      </c>
      <c r="I144" s="10" t="str">
        <f>IF($Q144="","",VLOOKUP($Q144,'Adopted vs YTD acct'!$A$5:$M$500,10,FALSE))</f>
        <v/>
      </c>
      <c r="J144" s="10" t="str">
        <f>IF($Q144="","",VLOOKUP($Q144,'Adopted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IF((MAX($Q$4:Q143)+1)&gt;Data!$A$1,"",MAX($Q$4:Q143)+1)</f>
        <v/>
      </c>
    </row>
    <row r="145" spans="1:17" x14ac:dyDescent="0.2">
      <c r="A145" t="str">
        <f>IF($Q145="","",VLOOKUP($Q145,'Adopted vs YTD acct'!$A$5:$M$500,2,FALSE))</f>
        <v/>
      </c>
      <c r="B145" t="str">
        <f>IF($Q145="","",VLOOKUP($Q145,'Adopted vs YTD acct'!$A$5:$M$500,3,FALSE))</f>
        <v/>
      </c>
      <c r="C145" t="str">
        <f>IF($Q145="","",VLOOKUP($Q145,'Adopted vs YTD acct'!$A$5:$M$500,4,FALSE))</f>
        <v/>
      </c>
      <c r="D145" t="str">
        <f>IF($Q145="","",VLOOKUP($Q145,'Adopted vs YTD acct'!$A$5:$M$500,5,FALSE))</f>
        <v/>
      </c>
      <c r="E145" t="str">
        <f>IF($Q145="","",VLOOKUP($Q145,'Adopted vs YTD acct'!$A$5:$M$500,6,FALSE))</f>
        <v/>
      </c>
      <c r="F145" t="str">
        <f>IF($Q145="","",VLOOKUP($Q145,'Adopted vs YTD acct'!$A$5:$M$500,7,FALSE))</f>
        <v/>
      </c>
      <c r="G145" t="str">
        <f>IF($Q145="","",VLOOKUP($Q145,'Adopted vs YTD acct'!$A$5:$M$500,8,FALSE))</f>
        <v/>
      </c>
      <c r="H145" t="str">
        <f>IF($Q145="","",VLOOKUP($Q145,'Adopted vs YTD acct'!$A$5:$M$500,9,FALSE))</f>
        <v/>
      </c>
      <c r="I145" s="10" t="str">
        <f>IF($Q145="","",VLOOKUP($Q145,'Adopted vs YTD acct'!$A$5:$M$500,10,FALSE))</f>
        <v/>
      </c>
      <c r="J145" s="10" t="str">
        <f>IF($Q145="","",VLOOKUP($Q145,'Adopted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IF((MAX($Q$4:Q144)+1)&gt;Data!$A$1,"",MAX($Q$4:Q144)+1)</f>
        <v/>
      </c>
    </row>
    <row r="146" spans="1:17" x14ac:dyDescent="0.2">
      <c r="A146" t="str">
        <f>IF($Q146="","",VLOOKUP($Q146,'Adopted vs YTD acct'!$A$5:$M$500,2,FALSE))</f>
        <v/>
      </c>
      <c r="B146" t="str">
        <f>IF($Q146="","",VLOOKUP($Q146,'Adopted vs YTD acct'!$A$5:$M$500,3,FALSE))</f>
        <v/>
      </c>
      <c r="C146" t="str">
        <f>IF($Q146="","",VLOOKUP($Q146,'Adopted vs YTD acct'!$A$5:$M$500,4,FALSE))</f>
        <v/>
      </c>
      <c r="D146" t="str">
        <f>IF($Q146="","",VLOOKUP($Q146,'Adopted vs YTD acct'!$A$5:$M$500,5,FALSE))</f>
        <v/>
      </c>
      <c r="E146" t="str">
        <f>IF($Q146="","",VLOOKUP($Q146,'Adopted vs YTD acct'!$A$5:$M$500,6,FALSE))</f>
        <v/>
      </c>
      <c r="F146" t="str">
        <f>IF($Q146="","",VLOOKUP($Q146,'Adopted vs YTD acct'!$A$5:$M$500,7,FALSE))</f>
        <v/>
      </c>
      <c r="G146" t="str">
        <f>IF($Q146="","",VLOOKUP($Q146,'Adopted vs YTD acct'!$A$5:$M$500,8,FALSE))</f>
        <v/>
      </c>
      <c r="H146" t="str">
        <f>IF($Q146="","",VLOOKUP($Q146,'Adopted vs YTD acct'!$A$5:$M$500,9,FALSE))</f>
        <v/>
      </c>
      <c r="I146" s="10" t="str">
        <f>IF($Q146="","",VLOOKUP($Q146,'Adopted vs YTD acct'!$A$5:$M$500,10,FALSE))</f>
        <v/>
      </c>
      <c r="J146" s="10" t="str">
        <f>IF($Q146="","",VLOOKUP($Q146,'Adopted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IF((MAX($Q$4:Q145)+1)&gt;Data!$A$1,"",MAX($Q$4:Q145)+1)</f>
        <v/>
      </c>
    </row>
    <row r="147" spans="1:17" x14ac:dyDescent="0.2">
      <c r="A147" t="str">
        <f>IF($Q147="","",VLOOKUP($Q147,'Adopted vs YTD acct'!$A$5:$M$500,2,FALSE))</f>
        <v/>
      </c>
      <c r="B147" t="str">
        <f>IF($Q147="","",VLOOKUP($Q147,'Adopted vs YTD acct'!$A$5:$M$500,3,FALSE))</f>
        <v/>
      </c>
      <c r="C147" t="str">
        <f>IF($Q147="","",VLOOKUP($Q147,'Adopted vs YTD acct'!$A$5:$M$500,4,FALSE))</f>
        <v/>
      </c>
      <c r="D147" t="str">
        <f>IF($Q147="","",VLOOKUP($Q147,'Adopted vs YTD acct'!$A$5:$M$500,5,FALSE))</f>
        <v/>
      </c>
      <c r="E147" t="str">
        <f>IF($Q147="","",VLOOKUP($Q147,'Adopted vs YTD acct'!$A$5:$M$500,6,FALSE))</f>
        <v/>
      </c>
      <c r="F147" t="str">
        <f>IF($Q147="","",VLOOKUP($Q147,'Adopted vs YTD acct'!$A$5:$M$500,7,FALSE))</f>
        <v/>
      </c>
      <c r="G147" t="str">
        <f>IF($Q147="","",VLOOKUP($Q147,'Adopted vs YTD acct'!$A$5:$M$500,8,FALSE))</f>
        <v/>
      </c>
      <c r="H147" t="str">
        <f>IF($Q147="","",VLOOKUP($Q147,'Adopted vs YTD acct'!$A$5:$M$500,9,FALSE))</f>
        <v/>
      </c>
      <c r="I147" s="10" t="str">
        <f>IF($Q147="","",VLOOKUP($Q147,'Adopted vs YTD acct'!$A$5:$M$500,10,FALSE))</f>
        <v/>
      </c>
      <c r="J147" s="10" t="str">
        <f>IF($Q147="","",VLOOKUP($Q147,'Adopted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IF((MAX($Q$4:Q146)+1)&gt;Data!$A$1,"",MAX($Q$4:Q146)+1)</f>
        <v/>
      </c>
    </row>
    <row r="148" spans="1:17" x14ac:dyDescent="0.2">
      <c r="A148" t="str">
        <f>IF($Q148="","",VLOOKUP($Q148,'Adopted vs YTD acct'!$A$5:$M$500,2,FALSE))</f>
        <v/>
      </c>
      <c r="B148" t="str">
        <f>IF($Q148="","",VLOOKUP($Q148,'Adopted vs YTD acct'!$A$5:$M$500,3,FALSE))</f>
        <v/>
      </c>
      <c r="C148" t="str">
        <f>IF($Q148="","",VLOOKUP($Q148,'Adopted vs YTD acct'!$A$5:$M$500,4,FALSE))</f>
        <v/>
      </c>
      <c r="D148" t="str">
        <f>IF($Q148="","",VLOOKUP($Q148,'Adopted vs YTD acct'!$A$5:$M$500,5,FALSE))</f>
        <v/>
      </c>
      <c r="E148" t="str">
        <f>IF($Q148="","",VLOOKUP($Q148,'Adopted vs YTD acct'!$A$5:$M$500,6,FALSE))</f>
        <v/>
      </c>
      <c r="F148" t="str">
        <f>IF($Q148="","",VLOOKUP($Q148,'Adopted vs YTD acct'!$A$5:$M$500,7,FALSE))</f>
        <v/>
      </c>
      <c r="G148" t="str">
        <f>IF($Q148="","",VLOOKUP($Q148,'Adopted vs YTD acct'!$A$5:$M$500,8,FALSE))</f>
        <v/>
      </c>
      <c r="H148" t="str">
        <f>IF($Q148="","",VLOOKUP($Q148,'Adopted vs YTD acct'!$A$5:$M$500,9,FALSE))</f>
        <v/>
      </c>
      <c r="I148" s="10" t="str">
        <f>IF($Q148="","",VLOOKUP($Q148,'Adopted vs YTD acct'!$A$5:$M$500,10,FALSE))</f>
        <v/>
      </c>
      <c r="J148" s="10" t="str">
        <f>IF($Q148="","",VLOOKUP($Q148,'Adopted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IF((MAX($Q$4:Q147)+1)&gt;Data!$A$1,"",MAX($Q$4:Q147)+1)</f>
        <v/>
      </c>
    </row>
    <row r="149" spans="1:17" x14ac:dyDescent="0.2">
      <c r="A149" t="str">
        <f>IF($Q149="","",VLOOKUP($Q149,'Adopted vs YTD acct'!$A$5:$M$500,2,FALSE))</f>
        <v/>
      </c>
      <c r="B149" t="str">
        <f>IF($Q149="","",VLOOKUP($Q149,'Adopted vs YTD acct'!$A$5:$M$500,3,FALSE))</f>
        <v/>
      </c>
      <c r="C149" t="str">
        <f>IF($Q149="","",VLOOKUP($Q149,'Adopted vs YTD acct'!$A$5:$M$500,4,FALSE))</f>
        <v/>
      </c>
      <c r="D149" t="str">
        <f>IF($Q149="","",VLOOKUP($Q149,'Adopted vs YTD acct'!$A$5:$M$500,5,FALSE))</f>
        <v/>
      </c>
      <c r="E149" t="str">
        <f>IF($Q149="","",VLOOKUP($Q149,'Adopted vs YTD acct'!$A$5:$M$500,6,FALSE))</f>
        <v/>
      </c>
      <c r="F149" t="str">
        <f>IF($Q149="","",VLOOKUP($Q149,'Adopted vs YTD acct'!$A$5:$M$500,7,FALSE))</f>
        <v/>
      </c>
      <c r="G149" t="str">
        <f>IF($Q149="","",VLOOKUP($Q149,'Adopted vs YTD acct'!$A$5:$M$500,8,FALSE))</f>
        <v/>
      </c>
      <c r="H149" t="str">
        <f>IF($Q149="","",VLOOKUP($Q149,'Adopted vs YTD acct'!$A$5:$M$500,9,FALSE))</f>
        <v/>
      </c>
      <c r="I149" s="10" t="str">
        <f>IF($Q149="","",VLOOKUP($Q149,'Adopted vs YTD acct'!$A$5:$M$500,10,FALSE))</f>
        <v/>
      </c>
      <c r="J149" s="10" t="str">
        <f>IF($Q149="","",VLOOKUP($Q149,'Adopted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IF((MAX($Q$4:Q148)+1)&gt;Data!$A$1,"",MAX($Q$4:Q148)+1)</f>
        <v/>
      </c>
    </row>
    <row r="150" spans="1:17" x14ac:dyDescent="0.2">
      <c r="A150" t="str">
        <f>IF($Q150="","",VLOOKUP($Q150,'Adopted vs YTD acct'!$A$5:$M$500,2,FALSE))</f>
        <v/>
      </c>
      <c r="B150" t="str">
        <f>IF($Q150="","",VLOOKUP($Q150,'Adopted vs YTD acct'!$A$5:$M$500,3,FALSE))</f>
        <v/>
      </c>
      <c r="C150" t="str">
        <f>IF($Q150="","",VLOOKUP($Q150,'Adopted vs YTD acct'!$A$5:$M$500,4,FALSE))</f>
        <v/>
      </c>
      <c r="D150" t="str">
        <f>IF($Q150="","",VLOOKUP($Q150,'Adopted vs YTD acct'!$A$5:$M$500,5,FALSE))</f>
        <v/>
      </c>
      <c r="E150" t="str">
        <f>IF($Q150="","",VLOOKUP($Q150,'Adopted vs YTD acct'!$A$5:$M$500,6,FALSE))</f>
        <v/>
      </c>
      <c r="F150" t="str">
        <f>IF($Q150="","",VLOOKUP($Q150,'Adopted vs YTD acct'!$A$5:$M$500,7,FALSE))</f>
        <v/>
      </c>
      <c r="G150" t="str">
        <f>IF($Q150="","",VLOOKUP($Q150,'Adopted vs YTD acct'!$A$5:$M$500,8,FALSE))</f>
        <v/>
      </c>
      <c r="H150" t="str">
        <f>IF($Q150="","",VLOOKUP($Q150,'Adopted vs YTD acct'!$A$5:$M$500,9,FALSE))</f>
        <v/>
      </c>
      <c r="I150" s="10" t="str">
        <f>IF($Q150="","",VLOOKUP($Q150,'Adopted vs YTD acct'!$A$5:$M$500,10,FALSE))</f>
        <v/>
      </c>
      <c r="J150" s="10" t="str">
        <f>IF($Q150="","",VLOOKUP($Q150,'Adopted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IF((MAX($Q$4:Q149)+1)&gt;Data!$A$1,"",MAX($Q$4:Q149)+1)</f>
        <v/>
      </c>
    </row>
    <row r="151" spans="1:17" x14ac:dyDescent="0.2">
      <c r="A151" t="str">
        <f>IF($Q151="","",VLOOKUP($Q151,'Adopted vs YTD acct'!$A$5:$M$500,2,FALSE))</f>
        <v/>
      </c>
      <c r="B151" t="str">
        <f>IF($Q151="","",VLOOKUP($Q151,'Adopted vs YTD acct'!$A$5:$M$500,3,FALSE))</f>
        <v/>
      </c>
      <c r="C151" t="str">
        <f>IF($Q151="","",VLOOKUP($Q151,'Adopted vs YTD acct'!$A$5:$M$500,4,FALSE))</f>
        <v/>
      </c>
      <c r="D151" t="str">
        <f>IF($Q151="","",VLOOKUP($Q151,'Adopted vs YTD acct'!$A$5:$M$500,5,FALSE))</f>
        <v/>
      </c>
      <c r="E151" t="str">
        <f>IF($Q151="","",VLOOKUP($Q151,'Adopted vs YTD acct'!$A$5:$M$500,6,FALSE))</f>
        <v/>
      </c>
      <c r="F151" t="str">
        <f>IF($Q151="","",VLOOKUP($Q151,'Adopted vs YTD acct'!$A$5:$M$500,7,FALSE))</f>
        <v/>
      </c>
      <c r="G151" t="str">
        <f>IF($Q151="","",VLOOKUP($Q151,'Adopted vs YTD acct'!$A$5:$M$500,8,FALSE))</f>
        <v/>
      </c>
      <c r="H151" t="str">
        <f>IF($Q151="","",VLOOKUP($Q151,'Adopted vs YTD acct'!$A$5:$M$500,9,FALSE))</f>
        <v/>
      </c>
      <c r="I151" s="10" t="str">
        <f>IF($Q151="","",VLOOKUP($Q151,'Adopted vs YTD acct'!$A$5:$M$500,10,FALSE))</f>
        <v/>
      </c>
      <c r="J151" s="10" t="str">
        <f>IF($Q151="","",VLOOKUP($Q151,'Adopted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IF((MAX($Q$4:Q150)+1)&gt;Data!$A$1,"",MAX($Q$4:Q150)+1)</f>
        <v/>
      </c>
    </row>
    <row r="152" spans="1:17" x14ac:dyDescent="0.2">
      <c r="A152" t="str">
        <f>IF($Q152="","",VLOOKUP($Q152,'Adopted vs YTD acct'!$A$5:$M$500,2,FALSE))</f>
        <v/>
      </c>
      <c r="B152" t="str">
        <f>IF($Q152="","",VLOOKUP($Q152,'Adopted vs YTD acct'!$A$5:$M$500,3,FALSE))</f>
        <v/>
      </c>
      <c r="C152" t="str">
        <f>IF($Q152="","",VLOOKUP($Q152,'Adopted vs YTD acct'!$A$5:$M$500,4,FALSE))</f>
        <v/>
      </c>
      <c r="D152" t="str">
        <f>IF($Q152="","",VLOOKUP($Q152,'Adopted vs YTD acct'!$A$5:$M$500,5,FALSE))</f>
        <v/>
      </c>
      <c r="E152" t="str">
        <f>IF($Q152="","",VLOOKUP($Q152,'Adopted vs YTD acct'!$A$5:$M$500,6,FALSE))</f>
        <v/>
      </c>
      <c r="F152" t="str">
        <f>IF($Q152="","",VLOOKUP($Q152,'Adopted vs YTD acct'!$A$5:$M$500,7,FALSE))</f>
        <v/>
      </c>
      <c r="G152" t="str">
        <f>IF($Q152="","",VLOOKUP($Q152,'Adopted vs YTD acct'!$A$5:$M$500,8,FALSE))</f>
        <v/>
      </c>
      <c r="H152" t="str">
        <f>IF($Q152="","",VLOOKUP($Q152,'Adopted vs YTD acct'!$A$5:$M$500,9,FALSE))</f>
        <v/>
      </c>
      <c r="I152" s="10" t="str">
        <f>IF($Q152="","",VLOOKUP($Q152,'Adopted vs YTD acct'!$A$5:$M$500,10,FALSE))</f>
        <v/>
      </c>
      <c r="J152" s="10" t="str">
        <f>IF($Q152="","",VLOOKUP($Q152,'Adopted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IF((MAX($Q$4:Q151)+1)&gt;Data!$A$1,"",MAX($Q$4:Q151)+1)</f>
        <v/>
      </c>
    </row>
    <row r="153" spans="1:17" x14ac:dyDescent="0.2">
      <c r="A153" t="str">
        <f>IF($Q153="","",VLOOKUP($Q153,'Adopted vs YTD acct'!$A$5:$M$500,2,FALSE))</f>
        <v/>
      </c>
      <c r="B153" t="str">
        <f>IF($Q153="","",VLOOKUP($Q153,'Adopted vs YTD acct'!$A$5:$M$500,3,FALSE))</f>
        <v/>
      </c>
      <c r="C153" t="str">
        <f>IF($Q153="","",VLOOKUP($Q153,'Adopted vs YTD acct'!$A$5:$M$500,4,FALSE))</f>
        <v/>
      </c>
      <c r="D153" t="str">
        <f>IF($Q153="","",VLOOKUP($Q153,'Adopted vs YTD acct'!$A$5:$M$500,5,FALSE))</f>
        <v/>
      </c>
      <c r="E153" t="str">
        <f>IF($Q153="","",VLOOKUP($Q153,'Adopted vs YTD acct'!$A$5:$M$500,6,FALSE))</f>
        <v/>
      </c>
      <c r="F153" t="str">
        <f>IF($Q153="","",VLOOKUP($Q153,'Adopted vs YTD acct'!$A$5:$M$500,7,FALSE))</f>
        <v/>
      </c>
      <c r="G153" t="str">
        <f>IF($Q153="","",VLOOKUP($Q153,'Adopted vs YTD acct'!$A$5:$M$500,8,FALSE))</f>
        <v/>
      </c>
      <c r="H153" t="str">
        <f>IF($Q153="","",VLOOKUP($Q153,'Adopted vs YTD acct'!$A$5:$M$500,9,FALSE))</f>
        <v/>
      </c>
      <c r="I153" s="10" t="str">
        <f>IF($Q153="","",VLOOKUP($Q153,'Adopted vs YTD acct'!$A$5:$M$500,10,FALSE))</f>
        <v/>
      </c>
      <c r="J153" s="10" t="str">
        <f>IF($Q153="","",VLOOKUP($Q153,'Adopted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IF((MAX($Q$4:Q152)+1)&gt;Data!$A$1,"",MAX($Q$4:Q152)+1)</f>
        <v/>
      </c>
    </row>
    <row r="154" spans="1:17" x14ac:dyDescent="0.2">
      <c r="A154" t="str">
        <f>IF($Q154="","",VLOOKUP($Q154,'Adopted vs YTD acct'!$A$5:$M$500,2,FALSE))</f>
        <v/>
      </c>
      <c r="B154" t="str">
        <f>IF($Q154="","",VLOOKUP($Q154,'Adopted vs YTD acct'!$A$5:$M$500,3,FALSE))</f>
        <v/>
      </c>
      <c r="C154" t="str">
        <f>IF($Q154="","",VLOOKUP($Q154,'Adopted vs YTD acct'!$A$5:$M$500,4,FALSE))</f>
        <v/>
      </c>
      <c r="D154" t="str">
        <f>IF($Q154="","",VLOOKUP($Q154,'Adopted vs YTD acct'!$A$5:$M$500,5,FALSE))</f>
        <v/>
      </c>
      <c r="E154" t="str">
        <f>IF($Q154="","",VLOOKUP($Q154,'Adopted vs YTD acct'!$A$5:$M$500,6,FALSE))</f>
        <v/>
      </c>
      <c r="F154" t="str">
        <f>IF($Q154="","",VLOOKUP($Q154,'Adopted vs YTD acct'!$A$5:$M$500,7,FALSE))</f>
        <v/>
      </c>
      <c r="G154" t="str">
        <f>IF($Q154="","",VLOOKUP($Q154,'Adopted vs YTD acct'!$A$5:$M$500,8,FALSE))</f>
        <v/>
      </c>
      <c r="H154" t="str">
        <f>IF($Q154="","",VLOOKUP($Q154,'Adopted vs YTD acct'!$A$5:$M$500,9,FALSE))</f>
        <v/>
      </c>
      <c r="I154" s="10" t="str">
        <f>IF($Q154="","",VLOOKUP($Q154,'Adopted vs YTD acct'!$A$5:$M$500,10,FALSE))</f>
        <v/>
      </c>
      <c r="J154" s="10" t="str">
        <f>IF($Q154="","",VLOOKUP($Q154,'Adopted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IF((MAX($Q$4:Q153)+1)&gt;Data!$A$1,"",MAX($Q$4:Q153)+1)</f>
        <v/>
      </c>
    </row>
    <row r="155" spans="1:17" x14ac:dyDescent="0.2">
      <c r="A155" t="str">
        <f>IF($Q155="","",VLOOKUP($Q155,'Adopted vs YTD acct'!$A$5:$M$500,2,FALSE))</f>
        <v/>
      </c>
      <c r="B155" t="str">
        <f>IF($Q155="","",VLOOKUP($Q155,'Adopted vs YTD acct'!$A$5:$M$500,3,FALSE))</f>
        <v/>
      </c>
      <c r="C155" t="str">
        <f>IF($Q155="","",VLOOKUP($Q155,'Adopted vs YTD acct'!$A$5:$M$500,4,FALSE))</f>
        <v/>
      </c>
      <c r="D155" t="str">
        <f>IF($Q155="","",VLOOKUP($Q155,'Adopted vs YTD acct'!$A$5:$M$500,5,FALSE))</f>
        <v/>
      </c>
      <c r="E155" t="str">
        <f>IF($Q155="","",VLOOKUP($Q155,'Adopted vs YTD acct'!$A$5:$M$500,6,FALSE))</f>
        <v/>
      </c>
      <c r="F155" t="str">
        <f>IF($Q155="","",VLOOKUP($Q155,'Adopted vs YTD acct'!$A$5:$M$500,7,FALSE))</f>
        <v/>
      </c>
      <c r="G155" t="str">
        <f>IF($Q155="","",VLOOKUP($Q155,'Adopted vs YTD acct'!$A$5:$M$500,8,FALSE))</f>
        <v/>
      </c>
      <c r="H155" t="str">
        <f>IF($Q155="","",VLOOKUP($Q155,'Adopted vs YTD acct'!$A$5:$M$500,9,FALSE))</f>
        <v/>
      </c>
      <c r="I155" s="10" t="str">
        <f>IF($Q155="","",VLOOKUP($Q155,'Adopted vs YTD acct'!$A$5:$M$500,10,FALSE))</f>
        <v/>
      </c>
      <c r="J155" s="10" t="str">
        <f>IF($Q155="","",VLOOKUP($Q155,'Adopted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IF((MAX($Q$4:Q154)+1)&gt;Data!$A$1,"",MAX($Q$4:Q154)+1)</f>
        <v/>
      </c>
    </row>
    <row r="156" spans="1:17" x14ac:dyDescent="0.2">
      <c r="A156" t="str">
        <f>IF($Q156="","",VLOOKUP($Q156,'Adopted vs YTD acct'!$A$5:$M$500,2,FALSE))</f>
        <v/>
      </c>
      <c r="B156" t="str">
        <f>IF($Q156="","",VLOOKUP($Q156,'Adopted vs YTD acct'!$A$5:$M$500,3,FALSE))</f>
        <v/>
      </c>
      <c r="C156" t="str">
        <f>IF($Q156="","",VLOOKUP($Q156,'Adopted vs YTD acct'!$A$5:$M$500,4,FALSE))</f>
        <v/>
      </c>
      <c r="D156" t="str">
        <f>IF($Q156="","",VLOOKUP($Q156,'Adopted vs YTD acct'!$A$5:$M$500,5,FALSE))</f>
        <v/>
      </c>
      <c r="E156" t="str">
        <f>IF($Q156="","",VLOOKUP($Q156,'Adopted vs YTD acct'!$A$5:$M$500,6,FALSE))</f>
        <v/>
      </c>
      <c r="F156" t="str">
        <f>IF($Q156="","",VLOOKUP($Q156,'Adopted vs YTD acct'!$A$5:$M$500,7,FALSE))</f>
        <v/>
      </c>
      <c r="G156" t="str">
        <f>IF($Q156="","",VLOOKUP($Q156,'Adopted vs YTD acct'!$A$5:$M$500,8,FALSE))</f>
        <v/>
      </c>
      <c r="H156" t="str">
        <f>IF($Q156="","",VLOOKUP($Q156,'Adopted vs YTD acct'!$A$5:$M$500,9,FALSE))</f>
        <v/>
      </c>
      <c r="I156" s="10" t="str">
        <f>IF($Q156="","",VLOOKUP($Q156,'Adopted vs YTD acct'!$A$5:$M$500,10,FALSE))</f>
        <v/>
      </c>
      <c r="J156" s="10" t="str">
        <f>IF($Q156="","",VLOOKUP($Q156,'Adopted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IF((MAX($Q$4:Q155)+1)&gt;Data!$A$1,"",MAX($Q$4:Q155)+1)</f>
        <v/>
      </c>
    </row>
    <row r="157" spans="1:17" x14ac:dyDescent="0.2">
      <c r="A157" t="str">
        <f>IF($Q157="","",VLOOKUP($Q157,'Adopted vs YTD acct'!$A$5:$M$500,2,FALSE))</f>
        <v/>
      </c>
      <c r="B157" t="str">
        <f>IF($Q157="","",VLOOKUP($Q157,'Adopted vs YTD acct'!$A$5:$M$500,3,FALSE))</f>
        <v/>
      </c>
      <c r="C157" t="str">
        <f>IF($Q157="","",VLOOKUP($Q157,'Adopted vs YTD acct'!$A$5:$M$500,4,FALSE))</f>
        <v/>
      </c>
      <c r="D157" t="str">
        <f>IF($Q157="","",VLOOKUP($Q157,'Adopted vs YTD acct'!$A$5:$M$500,5,FALSE))</f>
        <v/>
      </c>
      <c r="E157" t="str">
        <f>IF($Q157="","",VLOOKUP($Q157,'Adopted vs YTD acct'!$A$5:$M$500,6,FALSE))</f>
        <v/>
      </c>
      <c r="F157" t="str">
        <f>IF($Q157="","",VLOOKUP($Q157,'Adopted vs YTD acct'!$A$5:$M$500,7,FALSE))</f>
        <v/>
      </c>
      <c r="G157" t="str">
        <f>IF($Q157="","",VLOOKUP($Q157,'Adopted vs YTD acct'!$A$5:$M$500,8,FALSE))</f>
        <v/>
      </c>
      <c r="H157" t="str">
        <f>IF($Q157="","",VLOOKUP($Q157,'Adopted vs YTD acct'!$A$5:$M$500,9,FALSE))</f>
        <v/>
      </c>
      <c r="I157" s="10" t="str">
        <f>IF($Q157="","",VLOOKUP($Q157,'Adopted vs YTD acct'!$A$5:$M$500,10,FALSE))</f>
        <v/>
      </c>
      <c r="J157" s="10" t="str">
        <f>IF($Q157="","",VLOOKUP($Q157,'Adopted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IF((MAX($Q$4:Q156)+1)&gt;Data!$A$1,"",MAX($Q$4:Q156)+1)</f>
        <v/>
      </c>
    </row>
    <row r="158" spans="1:17" x14ac:dyDescent="0.2">
      <c r="A158" t="str">
        <f>IF($Q158="","",VLOOKUP($Q158,'Adopted vs YTD acct'!$A$5:$M$500,2,FALSE))</f>
        <v/>
      </c>
      <c r="B158" t="str">
        <f>IF($Q158="","",VLOOKUP($Q158,'Adopted vs YTD acct'!$A$5:$M$500,3,FALSE))</f>
        <v/>
      </c>
      <c r="C158" t="str">
        <f>IF($Q158="","",VLOOKUP($Q158,'Adopted vs YTD acct'!$A$5:$M$500,4,FALSE))</f>
        <v/>
      </c>
      <c r="D158" t="str">
        <f>IF($Q158="","",VLOOKUP($Q158,'Adopted vs YTD acct'!$A$5:$M$500,5,FALSE))</f>
        <v/>
      </c>
      <c r="E158" t="str">
        <f>IF($Q158="","",VLOOKUP($Q158,'Adopted vs YTD acct'!$A$5:$M$500,6,FALSE))</f>
        <v/>
      </c>
      <c r="F158" t="str">
        <f>IF($Q158="","",VLOOKUP($Q158,'Adopted vs YTD acct'!$A$5:$M$500,7,FALSE))</f>
        <v/>
      </c>
      <c r="G158" t="str">
        <f>IF($Q158="","",VLOOKUP($Q158,'Adopted vs YTD acct'!$A$5:$M$500,8,FALSE))</f>
        <v/>
      </c>
      <c r="H158" t="str">
        <f>IF($Q158="","",VLOOKUP($Q158,'Adopted vs YTD acct'!$A$5:$M$500,9,FALSE))</f>
        <v/>
      </c>
      <c r="I158" s="10" t="str">
        <f>IF($Q158="","",VLOOKUP($Q158,'Adopted vs YTD acct'!$A$5:$M$500,10,FALSE))</f>
        <v/>
      </c>
      <c r="J158" s="10" t="str">
        <f>IF($Q158="","",VLOOKUP($Q158,'Adopted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IF((MAX($Q$4:Q157)+1)&gt;Data!$A$1,"",MAX($Q$4:Q157)+1)</f>
        <v/>
      </c>
    </row>
    <row r="159" spans="1:17" x14ac:dyDescent="0.2">
      <c r="A159" t="str">
        <f>IF($Q159="","",VLOOKUP($Q159,'Adopted vs YTD acct'!$A$5:$M$500,2,FALSE))</f>
        <v/>
      </c>
      <c r="B159" t="str">
        <f>IF($Q159="","",VLOOKUP($Q159,'Adopted vs YTD acct'!$A$5:$M$500,3,FALSE))</f>
        <v/>
      </c>
      <c r="C159" t="str">
        <f>IF($Q159="","",VLOOKUP($Q159,'Adopted vs YTD acct'!$A$5:$M$500,4,FALSE))</f>
        <v/>
      </c>
      <c r="D159" t="str">
        <f>IF($Q159="","",VLOOKUP($Q159,'Adopted vs YTD acct'!$A$5:$M$500,5,FALSE))</f>
        <v/>
      </c>
      <c r="E159" t="str">
        <f>IF($Q159="","",VLOOKUP($Q159,'Adopted vs YTD acct'!$A$5:$M$500,6,FALSE))</f>
        <v/>
      </c>
      <c r="F159" t="str">
        <f>IF($Q159="","",VLOOKUP($Q159,'Adopted vs YTD acct'!$A$5:$M$500,7,FALSE))</f>
        <v/>
      </c>
      <c r="G159" t="str">
        <f>IF($Q159="","",VLOOKUP($Q159,'Adopted vs YTD acct'!$A$5:$M$500,8,FALSE))</f>
        <v/>
      </c>
      <c r="H159" t="str">
        <f>IF($Q159="","",VLOOKUP($Q159,'Adopted vs YTD acct'!$A$5:$M$500,9,FALSE))</f>
        <v/>
      </c>
      <c r="I159" s="10" t="str">
        <f>IF($Q159="","",VLOOKUP($Q159,'Adopted vs YTD acct'!$A$5:$M$500,10,FALSE))</f>
        <v/>
      </c>
      <c r="J159" s="10" t="str">
        <f>IF($Q159="","",VLOOKUP($Q159,'Adopted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IF((MAX($Q$4:Q158)+1)&gt;Data!$A$1,"",MAX($Q$4:Q158)+1)</f>
        <v/>
      </c>
    </row>
    <row r="160" spans="1:17" x14ac:dyDescent="0.2">
      <c r="A160" t="str">
        <f>IF($Q160="","",VLOOKUP($Q160,'Adopted vs YTD acct'!$A$5:$M$500,2,FALSE))</f>
        <v/>
      </c>
      <c r="B160" t="str">
        <f>IF($Q160="","",VLOOKUP($Q160,'Adopted vs YTD acct'!$A$5:$M$500,3,FALSE))</f>
        <v/>
      </c>
      <c r="C160" t="str">
        <f>IF($Q160="","",VLOOKUP($Q160,'Adopted vs YTD acct'!$A$5:$M$500,4,FALSE))</f>
        <v/>
      </c>
      <c r="D160" t="str">
        <f>IF($Q160="","",VLOOKUP($Q160,'Adopted vs YTD acct'!$A$5:$M$500,5,FALSE))</f>
        <v/>
      </c>
      <c r="E160" t="str">
        <f>IF($Q160="","",VLOOKUP($Q160,'Adopted vs YTD acct'!$A$5:$M$500,6,FALSE))</f>
        <v/>
      </c>
      <c r="F160" t="str">
        <f>IF($Q160="","",VLOOKUP($Q160,'Adopted vs YTD acct'!$A$5:$M$500,7,FALSE))</f>
        <v/>
      </c>
      <c r="G160" t="str">
        <f>IF($Q160="","",VLOOKUP($Q160,'Adopted vs YTD acct'!$A$5:$M$500,8,FALSE))</f>
        <v/>
      </c>
      <c r="H160" t="str">
        <f>IF($Q160="","",VLOOKUP($Q160,'Adopted vs YTD acct'!$A$5:$M$500,9,FALSE))</f>
        <v/>
      </c>
      <c r="I160" s="10" t="str">
        <f>IF($Q160="","",VLOOKUP($Q160,'Adopted vs YTD acct'!$A$5:$M$500,10,FALSE))</f>
        <v/>
      </c>
      <c r="J160" s="10" t="str">
        <f>IF($Q160="","",VLOOKUP($Q160,'Adopted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IF((MAX($Q$4:Q159)+1)&gt;Data!$A$1,"",MAX($Q$4:Q159)+1)</f>
        <v/>
      </c>
    </row>
    <row r="161" spans="1:17" x14ac:dyDescent="0.2">
      <c r="A161" t="str">
        <f>IF($Q161="","",VLOOKUP($Q161,'Adopted vs YTD acct'!$A$5:$M$500,2,FALSE))</f>
        <v/>
      </c>
      <c r="B161" t="str">
        <f>IF($Q161="","",VLOOKUP($Q161,'Adopted vs YTD acct'!$A$5:$M$500,3,FALSE))</f>
        <v/>
      </c>
      <c r="C161" t="str">
        <f>IF($Q161="","",VLOOKUP($Q161,'Adopted vs YTD acct'!$A$5:$M$500,4,FALSE))</f>
        <v/>
      </c>
      <c r="D161" t="str">
        <f>IF($Q161="","",VLOOKUP($Q161,'Adopted vs YTD acct'!$A$5:$M$500,5,FALSE))</f>
        <v/>
      </c>
      <c r="E161" t="str">
        <f>IF($Q161="","",VLOOKUP($Q161,'Adopted vs YTD acct'!$A$5:$M$500,6,FALSE))</f>
        <v/>
      </c>
      <c r="F161" t="str">
        <f>IF($Q161="","",VLOOKUP($Q161,'Adopted vs YTD acct'!$A$5:$M$500,7,FALSE))</f>
        <v/>
      </c>
      <c r="G161" t="str">
        <f>IF($Q161="","",VLOOKUP($Q161,'Adopted vs YTD acct'!$A$5:$M$500,8,FALSE))</f>
        <v/>
      </c>
      <c r="H161" t="str">
        <f>IF($Q161="","",VLOOKUP($Q161,'Adopted vs YTD acct'!$A$5:$M$500,9,FALSE))</f>
        <v/>
      </c>
      <c r="I161" s="10" t="str">
        <f>IF($Q161="","",VLOOKUP($Q161,'Adopted vs YTD acct'!$A$5:$M$500,10,FALSE))</f>
        <v/>
      </c>
      <c r="J161" s="10" t="str">
        <f>IF($Q161="","",VLOOKUP($Q161,'Adopted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IF((MAX($Q$4:Q160)+1)&gt;Data!$A$1,"",MAX($Q$4:Q160)+1)</f>
        <v/>
      </c>
    </row>
    <row r="162" spans="1:17" x14ac:dyDescent="0.2">
      <c r="A162" t="str">
        <f>IF($Q162="","",VLOOKUP($Q162,'Adopted vs YTD acct'!$A$5:$M$500,2,FALSE))</f>
        <v/>
      </c>
      <c r="B162" t="str">
        <f>IF($Q162="","",VLOOKUP($Q162,'Adopted vs YTD acct'!$A$5:$M$500,3,FALSE))</f>
        <v/>
      </c>
      <c r="C162" t="str">
        <f>IF($Q162="","",VLOOKUP($Q162,'Adopted vs YTD acct'!$A$5:$M$500,4,FALSE))</f>
        <v/>
      </c>
      <c r="D162" t="str">
        <f>IF($Q162="","",VLOOKUP($Q162,'Adopted vs YTD acct'!$A$5:$M$500,5,FALSE))</f>
        <v/>
      </c>
      <c r="E162" t="str">
        <f>IF($Q162="","",VLOOKUP($Q162,'Adopted vs YTD acct'!$A$5:$M$500,6,FALSE))</f>
        <v/>
      </c>
      <c r="F162" t="str">
        <f>IF($Q162="","",VLOOKUP($Q162,'Adopted vs YTD acct'!$A$5:$M$500,7,FALSE))</f>
        <v/>
      </c>
      <c r="G162" t="str">
        <f>IF($Q162="","",VLOOKUP($Q162,'Adopted vs YTD acct'!$A$5:$M$500,8,FALSE))</f>
        <v/>
      </c>
      <c r="H162" t="str">
        <f>IF($Q162="","",VLOOKUP($Q162,'Adopted vs YTD acct'!$A$5:$M$500,9,FALSE))</f>
        <v/>
      </c>
      <c r="I162" s="10" t="str">
        <f>IF($Q162="","",VLOOKUP($Q162,'Adopted vs YTD acct'!$A$5:$M$500,10,FALSE))</f>
        <v/>
      </c>
      <c r="J162" s="10" t="str">
        <f>IF($Q162="","",VLOOKUP($Q162,'Adopted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IF((MAX($Q$4:Q161)+1)&gt;Data!$A$1,"",MAX($Q$4:Q161)+1)</f>
        <v/>
      </c>
    </row>
    <row r="163" spans="1:17" x14ac:dyDescent="0.2">
      <c r="A163" t="str">
        <f>IF($Q163="","",VLOOKUP($Q163,'Adopted vs YTD acct'!$A$5:$M$500,2,FALSE))</f>
        <v/>
      </c>
      <c r="B163" t="str">
        <f>IF($Q163="","",VLOOKUP($Q163,'Adopted vs YTD acct'!$A$5:$M$500,3,FALSE))</f>
        <v/>
      </c>
      <c r="C163" t="str">
        <f>IF($Q163="","",VLOOKUP($Q163,'Adopted vs YTD acct'!$A$5:$M$500,4,FALSE))</f>
        <v/>
      </c>
      <c r="D163" t="str">
        <f>IF($Q163="","",VLOOKUP($Q163,'Adopted vs YTD acct'!$A$5:$M$500,5,FALSE))</f>
        <v/>
      </c>
      <c r="E163" t="str">
        <f>IF($Q163="","",VLOOKUP($Q163,'Adopted vs YTD acct'!$A$5:$M$500,6,FALSE))</f>
        <v/>
      </c>
      <c r="F163" t="str">
        <f>IF($Q163="","",VLOOKUP($Q163,'Adopted vs YTD acct'!$A$5:$M$500,7,FALSE))</f>
        <v/>
      </c>
      <c r="G163" t="str">
        <f>IF($Q163="","",VLOOKUP($Q163,'Adopted vs YTD acct'!$A$5:$M$500,8,FALSE))</f>
        <v/>
      </c>
      <c r="H163" t="str">
        <f>IF($Q163="","",VLOOKUP($Q163,'Adopted vs YTD acct'!$A$5:$M$500,9,FALSE))</f>
        <v/>
      </c>
      <c r="I163" s="10" t="str">
        <f>IF($Q163="","",VLOOKUP($Q163,'Adopted vs YTD acct'!$A$5:$M$500,10,FALSE))</f>
        <v/>
      </c>
      <c r="J163" s="10" t="str">
        <f>IF($Q163="","",VLOOKUP($Q163,'Adopted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IF((MAX($Q$4:Q162)+1)&gt;Data!$A$1,"",MAX($Q$4:Q162)+1)</f>
        <v/>
      </c>
    </row>
    <row r="164" spans="1:17" x14ac:dyDescent="0.2">
      <c r="A164" t="str">
        <f>IF($Q164="","",VLOOKUP($Q164,'Adopted vs YTD acct'!$A$5:$M$500,2,FALSE))</f>
        <v/>
      </c>
      <c r="B164" t="str">
        <f>IF($Q164="","",VLOOKUP($Q164,'Adopted vs YTD acct'!$A$5:$M$500,3,FALSE))</f>
        <v/>
      </c>
      <c r="C164" t="str">
        <f>IF($Q164="","",VLOOKUP($Q164,'Adopted vs YTD acct'!$A$5:$M$500,4,FALSE))</f>
        <v/>
      </c>
      <c r="D164" t="str">
        <f>IF($Q164="","",VLOOKUP($Q164,'Adopted vs YTD acct'!$A$5:$M$500,5,FALSE))</f>
        <v/>
      </c>
      <c r="E164" t="str">
        <f>IF($Q164="","",VLOOKUP($Q164,'Adopted vs YTD acct'!$A$5:$M$500,6,FALSE))</f>
        <v/>
      </c>
      <c r="F164" t="str">
        <f>IF($Q164="","",VLOOKUP($Q164,'Adopted vs YTD acct'!$A$5:$M$500,7,FALSE))</f>
        <v/>
      </c>
      <c r="G164" t="str">
        <f>IF($Q164="","",VLOOKUP($Q164,'Adopted vs YTD acct'!$A$5:$M$500,8,FALSE))</f>
        <v/>
      </c>
      <c r="H164" t="str">
        <f>IF($Q164="","",VLOOKUP($Q164,'Adopted vs YTD acct'!$A$5:$M$500,9,FALSE))</f>
        <v/>
      </c>
      <c r="I164" s="10" t="str">
        <f>IF($Q164="","",VLOOKUP($Q164,'Adopted vs YTD acct'!$A$5:$M$500,10,FALSE))</f>
        <v/>
      </c>
      <c r="J164" s="10" t="str">
        <f>IF($Q164="","",VLOOKUP($Q164,'Adopted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IF((MAX($Q$4:Q163)+1)&gt;Data!$A$1,"",MAX($Q$4:Q163)+1)</f>
        <v/>
      </c>
    </row>
    <row r="165" spans="1:17" x14ac:dyDescent="0.2">
      <c r="A165" t="str">
        <f>IF($Q165="","",VLOOKUP($Q165,'Adopted vs YTD acct'!$A$5:$M$500,2,FALSE))</f>
        <v/>
      </c>
      <c r="B165" t="str">
        <f>IF($Q165="","",VLOOKUP($Q165,'Adopted vs YTD acct'!$A$5:$M$500,3,FALSE))</f>
        <v/>
      </c>
      <c r="C165" t="str">
        <f>IF($Q165="","",VLOOKUP($Q165,'Adopted vs YTD acct'!$A$5:$M$500,4,FALSE))</f>
        <v/>
      </c>
      <c r="D165" t="str">
        <f>IF($Q165="","",VLOOKUP($Q165,'Adopted vs YTD acct'!$A$5:$M$500,5,FALSE))</f>
        <v/>
      </c>
      <c r="E165" t="str">
        <f>IF($Q165="","",VLOOKUP($Q165,'Adopted vs YTD acct'!$A$5:$M$500,6,FALSE))</f>
        <v/>
      </c>
      <c r="F165" t="str">
        <f>IF($Q165="","",VLOOKUP($Q165,'Adopted vs YTD acct'!$A$5:$M$500,7,FALSE))</f>
        <v/>
      </c>
      <c r="G165" t="str">
        <f>IF($Q165="","",VLOOKUP($Q165,'Adopted vs YTD acct'!$A$5:$M$500,8,FALSE))</f>
        <v/>
      </c>
      <c r="H165" t="str">
        <f>IF($Q165="","",VLOOKUP($Q165,'Adopted vs YTD acct'!$A$5:$M$500,9,FALSE))</f>
        <v/>
      </c>
      <c r="I165" s="10" t="str">
        <f>IF($Q165="","",VLOOKUP($Q165,'Adopted vs YTD acct'!$A$5:$M$500,10,FALSE))</f>
        <v/>
      </c>
      <c r="J165" s="10" t="str">
        <f>IF($Q165="","",VLOOKUP($Q165,'Adopted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IF((MAX($Q$4:Q164)+1)&gt;Data!$A$1,"",MAX($Q$4:Q164)+1)</f>
        <v/>
      </c>
    </row>
    <row r="166" spans="1:17" x14ac:dyDescent="0.2">
      <c r="A166" t="str">
        <f>IF($Q166="","",VLOOKUP($Q166,'Adopted vs YTD acct'!$A$5:$M$500,2,FALSE))</f>
        <v/>
      </c>
      <c r="B166" t="str">
        <f>IF($Q166="","",VLOOKUP($Q166,'Adopted vs YTD acct'!$A$5:$M$500,3,FALSE))</f>
        <v/>
      </c>
      <c r="C166" t="str">
        <f>IF($Q166="","",VLOOKUP($Q166,'Adopted vs YTD acct'!$A$5:$M$500,4,FALSE))</f>
        <v/>
      </c>
      <c r="D166" t="str">
        <f>IF($Q166="","",VLOOKUP($Q166,'Adopted vs YTD acct'!$A$5:$M$500,5,FALSE))</f>
        <v/>
      </c>
      <c r="E166" t="str">
        <f>IF($Q166="","",VLOOKUP($Q166,'Adopted vs YTD acct'!$A$5:$M$500,6,FALSE))</f>
        <v/>
      </c>
      <c r="F166" t="str">
        <f>IF($Q166="","",VLOOKUP($Q166,'Adopted vs YTD acct'!$A$5:$M$500,7,FALSE))</f>
        <v/>
      </c>
      <c r="G166" t="str">
        <f>IF($Q166="","",VLOOKUP($Q166,'Adopted vs YTD acct'!$A$5:$M$500,8,FALSE))</f>
        <v/>
      </c>
      <c r="H166" t="str">
        <f>IF($Q166="","",VLOOKUP($Q166,'Adopted vs YTD acct'!$A$5:$M$500,9,FALSE))</f>
        <v/>
      </c>
      <c r="I166" s="10" t="str">
        <f>IF($Q166="","",VLOOKUP($Q166,'Adopted vs YTD acct'!$A$5:$M$500,10,FALSE))</f>
        <v/>
      </c>
      <c r="J166" s="10" t="str">
        <f>IF($Q166="","",VLOOKUP($Q166,'Adopted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IF((MAX($Q$4:Q165)+1)&gt;Data!$A$1,"",MAX($Q$4:Q165)+1)</f>
        <v/>
      </c>
    </row>
    <row r="167" spans="1:17" x14ac:dyDescent="0.2">
      <c r="A167" t="str">
        <f>IF($Q167="","",VLOOKUP($Q167,'Adopted vs YTD acct'!$A$5:$M$500,2,FALSE))</f>
        <v/>
      </c>
      <c r="B167" t="str">
        <f>IF($Q167="","",VLOOKUP($Q167,'Adopted vs YTD acct'!$A$5:$M$500,3,FALSE))</f>
        <v/>
      </c>
      <c r="C167" t="str">
        <f>IF($Q167="","",VLOOKUP($Q167,'Adopted vs YTD acct'!$A$5:$M$500,4,FALSE))</f>
        <v/>
      </c>
      <c r="D167" t="str">
        <f>IF($Q167="","",VLOOKUP($Q167,'Adopted vs YTD acct'!$A$5:$M$500,5,FALSE))</f>
        <v/>
      </c>
      <c r="E167" t="str">
        <f>IF($Q167="","",VLOOKUP($Q167,'Adopted vs YTD acct'!$A$5:$M$500,6,FALSE))</f>
        <v/>
      </c>
      <c r="F167" t="str">
        <f>IF($Q167="","",VLOOKUP($Q167,'Adopted vs YTD acct'!$A$5:$M$500,7,FALSE))</f>
        <v/>
      </c>
      <c r="G167" t="str">
        <f>IF($Q167="","",VLOOKUP($Q167,'Adopted vs YTD acct'!$A$5:$M$500,8,FALSE))</f>
        <v/>
      </c>
      <c r="H167" t="str">
        <f>IF($Q167="","",VLOOKUP($Q167,'Adopted vs YTD acct'!$A$5:$M$500,9,FALSE))</f>
        <v/>
      </c>
      <c r="I167" s="10" t="str">
        <f>IF($Q167="","",VLOOKUP($Q167,'Adopted vs YTD acct'!$A$5:$M$500,10,FALSE))</f>
        <v/>
      </c>
      <c r="J167" s="10" t="str">
        <f>IF($Q167="","",VLOOKUP($Q167,'Adopted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IF((MAX($Q$4:Q166)+1)&gt;Data!$A$1,"",MAX($Q$4:Q166)+1)</f>
        <v/>
      </c>
    </row>
    <row r="168" spans="1:17" x14ac:dyDescent="0.2">
      <c r="A168" t="str">
        <f>IF($Q168="","",VLOOKUP($Q168,'Adopted vs YTD acct'!$A$5:$M$500,2,FALSE))</f>
        <v/>
      </c>
      <c r="B168" t="str">
        <f>IF($Q168="","",VLOOKUP($Q168,'Adopted vs YTD acct'!$A$5:$M$500,3,FALSE))</f>
        <v/>
      </c>
      <c r="C168" t="str">
        <f>IF($Q168="","",VLOOKUP($Q168,'Adopted vs YTD acct'!$A$5:$M$500,4,FALSE))</f>
        <v/>
      </c>
      <c r="D168" t="str">
        <f>IF($Q168="","",VLOOKUP($Q168,'Adopted vs YTD acct'!$A$5:$M$500,5,FALSE))</f>
        <v/>
      </c>
      <c r="E168" t="str">
        <f>IF($Q168="","",VLOOKUP($Q168,'Adopted vs YTD acct'!$A$5:$M$500,6,FALSE))</f>
        <v/>
      </c>
      <c r="F168" t="str">
        <f>IF($Q168="","",VLOOKUP($Q168,'Adopted vs YTD acct'!$A$5:$M$500,7,FALSE))</f>
        <v/>
      </c>
      <c r="G168" t="str">
        <f>IF($Q168="","",VLOOKUP($Q168,'Adopted vs YTD acct'!$A$5:$M$500,8,FALSE))</f>
        <v/>
      </c>
      <c r="H168" t="str">
        <f>IF($Q168="","",VLOOKUP($Q168,'Adopted vs YTD acct'!$A$5:$M$500,9,FALSE))</f>
        <v/>
      </c>
      <c r="I168" s="10" t="str">
        <f>IF($Q168="","",VLOOKUP($Q168,'Adopted vs YTD acct'!$A$5:$M$500,10,FALSE))</f>
        <v/>
      </c>
      <c r="J168" s="10" t="str">
        <f>IF($Q168="","",VLOOKUP($Q168,'Adopted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IF((MAX($Q$4:Q167)+1)&gt;Data!$A$1,"",MAX($Q$4:Q167)+1)</f>
        <v/>
      </c>
    </row>
    <row r="169" spans="1:17" x14ac:dyDescent="0.2">
      <c r="A169" t="str">
        <f>IF($Q169="","",VLOOKUP($Q169,'Adopted vs YTD acct'!$A$5:$M$500,2,FALSE))</f>
        <v/>
      </c>
      <c r="B169" t="str">
        <f>IF($Q169="","",VLOOKUP($Q169,'Adopted vs YTD acct'!$A$5:$M$500,3,FALSE))</f>
        <v/>
      </c>
      <c r="C169" t="str">
        <f>IF($Q169="","",VLOOKUP($Q169,'Adopted vs YTD acct'!$A$5:$M$500,4,FALSE))</f>
        <v/>
      </c>
      <c r="D169" t="str">
        <f>IF($Q169="","",VLOOKUP($Q169,'Adopted vs YTD acct'!$A$5:$M$500,5,FALSE))</f>
        <v/>
      </c>
      <c r="E169" t="str">
        <f>IF($Q169="","",VLOOKUP($Q169,'Adopted vs YTD acct'!$A$5:$M$500,6,FALSE))</f>
        <v/>
      </c>
      <c r="F169" t="str">
        <f>IF($Q169="","",VLOOKUP($Q169,'Adopted vs YTD acct'!$A$5:$M$500,7,FALSE))</f>
        <v/>
      </c>
      <c r="G169" t="str">
        <f>IF($Q169="","",VLOOKUP($Q169,'Adopted vs YTD acct'!$A$5:$M$500,8,FALSE))</f>
        <v/>
      </c>
      <c r="H169" t="str">
        <f>IF($Q169="","",VLOOKUP($Q169,'Adopted vs YTD acct'!$A$5:$M$500,9,FALSE))</f>
        <v/>
      </c>
      <c r="I169" s="10" t="str">
        <f>IF($Q169="","",VLOOKUP($Q169,'Adopted vs YTD acct'!$A$5:$M$500,10,FALSE))</f>
        <v/>
      </c>
      <c r="J169" s="10" t="str">
        <f>IF($Q169="","",VLOOKUP($Q169,'Adopted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IF((MAX($Q$4:Q168)+1)&gt;Data!$A$1,"",MAX($Q$4:Q168)+1)</f>
        <v/>
      </c>
    </row>
    <row r="170" spans="1:17" x14ac:dyDescent="0.2">
      <c r="A170" t="str">
        <f>IF($Q170="","",VLOOKUP($Q170,'Adopted vs YTD acct'!$A$5:$M$500,2,FALSE))</f>
        <v/>
      </c>
      <c r="B170" t="str">
        <f>IF($Q170="","",VLOOKUP($Q170,'Adopted vs YTD acct'!$A$5:$M$500,3,FALSE))</f>
        <v/>
      </c>
      <c r="C170" t="str">
        <f>IF($Q170="","",VLOOKUP($Q170,'Adopted vs YTD acct'!$A$5:$M$500,4,FALSE))</f>
        <v/>
      </c>
      <c r="D170" t="str">
        <f>IF($Q170="","",VLOOKUP($Q170,'Adopted vs YTD acct'!$A$5:$M$500,5,FALSE))</f>
        <v/>
      </c>
      <c r="E170" t="str">
        <f>IF($Q170="","",VLOOKUP($Q170,'Adopted vs YTD acct'!$A$5:$M$500,6,FALSE))</f>
        <v/>
      </c>
      <c r="F170" t="str">
        <f>IF($Q170="","",VLOOKUP($Q170,'Adopted vs YTD acct'!$A$5:$M$500,7,FALSE))</f>
        <v/>
      </c>
      <c r="G170" t="str">
        <f>IF($Q170="","",VLOOKUP($Q170,'Adopted vs YTD acct'!$A$5:$M$500,8,FALSE))</f>
        <v/>
      </c>
      <c r="H170" t="str">
        <f>IF($Q170="","",VLOOKUP($Q170,'Adopted vs YTD acct'!$A$5:$M$500,9,FALSE))</f>
        <v/>
      </c>
      <c r="I170" s="10" t="str">
        <f>IF($Q170="","",VLOOKUP($Q170,'Adopted vs YTD acct'!$A$5:$M$500,10,FALSE))</f>
        <v/>
      </c>
      <c r="J170" s="10" t="str">
        <f>IF($Q170="","",VLOOKUP($Q170,'Adopted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IF((MAX($Q$4:Q169)+1)&gt;Data!$A$1,"",MAX($Q$4:Q169)+1)</f>
        <v/>
      </c>
    </row>
    <row r="171" spans="1:17" x14ac:dyDescent="0.2">
      <c r="A171" t="str">
        <f>IF($Q171="","",VLOOKUP($Q171,'Adopted vs YTD acct'!$A$5:$M$500,2,FALSE))</f>
        <v/>
      </c>
      <c r="B171" t="str">
        <f>IF($Q171="","",VLOOKUP($Q171,'Adopted vs YTD acct'!$A$5:$M$500,3,FALSE))</f>
        <v/>
      </c>
      <c r="C171" t="str">
        <f>IF($Q171="","",VLOOKUP($Q171,'Adopted vs YTD acct'!$A$5:$M$500,4,FALSE))</f>
        <v/>
      </c>
      <c r="D171" t="str">
        <f>IF($Q171="","",VLOOKUP($Q171,'Adopted vs YTD acct'!$A$5:$M$500,5,FALSE))</f>
        <v/>
      </c>
      <c r="E171" t="str">
        <f>IF($Q171="","",VLOOKUP($Q171,'Adopted vs YTD acct'!$A$5:$M$500,6,FALSE))</f>
        <v/>
      </c>
      <c r="F171" t="str">
        <f>IF($Q171="","",VLOOKUP($Q171,'Adopted vs YTD acct'!$A$5:$M$500,7,FALSE))</f>
        <v/>
      </c>
      <c r="G171" t="str">
        <f>IF($Q171="","",VLOOKUP($Q171,'Adopted vs YTD acct'!$A$5:$M$500,8,FALSE))</f>
        <v/>
      </c>
      <c r="H171" t="str">
        <f>IF($Q171="","",VLOOKUP($Q171,'Adopted vs YTD acct'!$A$5:$M$500,9,FALSE))</f>
        <v/>
      </c>
      <c r="I171" s="10" t="str">
        <f>IF($Q171="","",VLOOKUP($Q171,'Adopted vs YTD acct'!$A$5:$M$500,10,FALSE))</f>
        <v/>
      </c>
      <c r="J171" s="10" t="str">
        <f>IF($Q171="","",VLOOKUP($Q171,'Adopted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IF((MAX($Q$4:Q170)+1)&gt;Data!$A$1,"",MAX($Q$4:Q170)+1)</f>
        <v/>
      </c>
    </row>
    <row r="172" spans="1:17" x14ac:dyDescent="0.2">
      <c r="A172" t="str">
        <f>IF($Q172="","",VLOOKUP($Q172,'Adopted vs YTD acct'!$A$5:$M$500,2,FALSE))</f>
        <v/>
      </c>
      <c r="B172" t="str">
        <f>IF($Q172="","",VLOOKUP($Q172,'Adopted vs YTD acct'!$A$5:$M$500,3,FALSE))</f>
        <v/>
      </c>
      <c r="C172" t="str">
        <f>IF($Q172="","",VLOOKUP($Q172,'Adopted vs YTD acct'!$A$5:$M$500,4,FALSE))</f>
        <v/>
      </c>
      <c r="D172" t="str">
        <f>IF($Q172="","",VLOOKUP($Q172,'Adopted vs YTD acct'!$A$5:$M$500,5,FALSE))</f>
        <v/>
      </c>
      <c r="E172" t="str">
        <f>IF($Q172="","",VLOOKUP($Q172,'Adopted vs YTD acct'!$A$5:$M$500,6,FALSE))</f>
        <v/>
      </c>
      <c r="F172" t="str">
        <f>IF($Q172="","",VLOOKUP($Q172,'Adopted vs YTD acct'!$A$5:$M$500,7,FALSE))</f>
        <v/>
      </c>
      <c r="G172" t="str">
        <f>IF($Q172="","",VLOOKUP($Q172,'Adopted vs YTD acct'!$A$5:$M$500,8,FALSE))</f>
        <v/>
      </c>
      <c r="H172" t="str">
        <f>IF($Q172="","",VLOOKUP($Q172,'Adopted vs YTD acct'!$A$5:$M$500,9,FALSE))</f>
        <v/>
      </c>
      <c r="I172" s="10" t="str">
        <f>IF($Q172="","",VLOOKUP($Q172,'Adopted vs YTD acct'!$A$5:$M$500,10,FALSE))</f>
        <v/>
      </c>
      <c r="J172" s="10" t="str">
        <f>IF($Q172="","",VLOOKUP($Q172,'Adopted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IF((MAX($Q$4:Q171)+1)&gt;Data!$A$1,"",MAX($Q$4:Q171)+1)</f>
        <v/>
      </c>
    </row>
    <row r="173" spans="1:17" x14ac:dyDescent="0.2">
      <c r="A173" t="str">
        <f>IF($Q173="","",VLOOKUP($Q173,'Adopted vs YTD acct'!$A$5:$M$500,2,FALSE))</f>
        <v/>
      </c>
      <c r="B173" t="str">
        <f>IF($Q173="","",VLOOKUP($Q173,'Adopted vs YTD acct'!$A$5:$M$500,3,FALSE))</f>
        <v/>
      </c>
      <c r="C173" t="str">
        <f>IF($Q173="","",VLOOKUP($Q173,'Adopted vs YTD acct'!$A$5:$M$500,4,FALSE))</f>
        <v/>
      </c>
      <c r="D173" t="str">
        <f>IF($Q173="","",VLOOKUP($Q173,'Adopted vs YTD acct'!$A$5:$M$500,5,FALSE))</f>
        <v/>
      </c>
      <c r="E173" t="str">
        <f>IF($Q173="","",VLOOKUP($Q173,'Adopted vs YTD acct'!$A$5:$M$500,6,FALSE))</f>
        <v/>
      </c>
      <c r="F173" t="str">
        <f>IF($Q173="","",VLOOKUP($Q173,'Adopted vs YTD acct'!$A$5:$M$500,7,FALSE))</f>
        <v/>
      </c>
      <c r="G173" t="str">
        <f>IF($Q173="","",VLOOKUP($Q173,'Adopted vs YTD acct'!$A$5:$M$500,8,FALSE))</f>
        <v/>
      </c>
      <c r="H173" t="str">
        <f>IF($Q173="","",VLOOKUP($Q173,'Adopted vs YTD acct'!$A$5:$M$500,9,FALSE))</f>
        <v/>
      </c>
      <c r="I173" s="10" t="str">
        <f>IF($Q173="","",VLOOKUP($Q173,'Adopted vs YTD acct'!$A$5:$M$500,10,FALSE))</f>
        <v/>
      </c>
      <c r="J173" s="10" t="str">
        <f>IF($Q173="","",VLOOKUP($Q173,'Adopted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IF((MAX($Q$4:Q172)+1)&gt;Data!$A$1,"",MAX($Q$4:Q172)+1)</f>
        <v/>
      </c>
    </row>
    <row r="174" spans="1:17" x14ac:dyDescent="0.2">
      <c r="A174" t="str">
        <f>IF($Q174="","",VLOOKUP($Q174,'Adopted vs YTD acct'!$A$5:$M$500,2,FALSE))</f>
        <v/>
      </c>
      <c r="B174" t="str">
        <f>IF($Q174="","",VLOOKUP($Q174,'Adopted vs YTD acct'!$A$5:$M$500,3,FALSE))</f>
        <v/>
      </c>
      <c r="C174" t="str">
        <f>IF($Q174="","",VLOOKUP($Q174,'Adopted vs YTD acct'!$A$5:$M$500,4,FALSE))</f>
        <v/>
      </c>
      <c r="D174" t="str">
        <f>IF($Q174="","",VLOOKUP($Q174,'Adopted vs YTD acct'!$A$5:$M$500,5,FALSE))</f>
        <v/>
      </c>
      <c r="E174" t="str">
        <f>IF($Q174="","",VLOOKUP($Q174,'Adopted vs YTD acct'!$A$5:$M$500,6,FALSE))</f>
        <v/>
      </c>
      <c r="F174" t="str">
        <f>IF($Q174="","",VLOOKUP($Q174,'Adopted vs YTD acct'!$A$5:$M$500,7,FALSE))</f>
        <v/>
      </c>
      <c r="G174" t="str">
        <f>IF($Q174="","",VLOOKUP($Q174,'Adopted vs YTD acct'!$A$5:$M$500,8,FALSE))</f>
        <v/>
      </c>
      <c r="H174" t="str">
        <f>IF($Q174="","",VLOOKUP($Q174,'Adopted vs YTD acct'!$A$5:$M$500,9,FALSE))</f>
        <v/>
      </c>
      <c r="I174" s="10" t="str">
        <f>IF($Q174="","",VLOOKUP($Q174,'Adopted vs YTD acct'!$A$5:$M$500,10,FALSE))</f>
        <v/>
      </c>
      <c r="J174" s="10" t="str">
        <f>IF($Q174="","",VLOOKUP($Q174,'Adopted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IF((MAX($Q$4:Q173)+1)&gt;Data!$A$1,"",MAX($Q$4:Q173)+1)</f>
        <v/>
      </c>
    </row>
    <row r="175" spans="1:17" x14ac:dyDescent="0.2">
      <c r="A175" t="str">
        <f>IF($Q175="","",VLOOKUP($Q175,'Adopted vs YTD acct'!$A$5:$M$500,2,FALSE))</f>
        <v/>
      </c>
      <c r="B175" t="str">
        <f>IF($Q175="","",VLOOKUP($Q175,'Adopted vs YTD acct'!$A$5:$M$500,3,FALSE))</f>
        <v/>
      </c>
      <c r="C175" t="str">
        <f>IF($Q175="","",VLOOKUP($Q175,'Adopted vs YTD acct'!$A$5:$M$500,4,FALSE))</f>
        <v/>
      </c>
      <c r="D175" t="str">
        <f>IF($Q175="","",VLOOKUP($Q175,'Adopted vs YTD acct'!$A$5:$M$500,5,FALSE))</f>
        <v/>
      </c>
      <c r="E175" t="str">
        <f>IF($Q175="","",VLOOKUP($Q175,'Adopted vs YTD acct'!$A$5:$M$500,6,FALSE))</f>
        <v/>
      </c>
      <c r="F175" t="str">
        <f>IF($Q175="","",VLOOKUP($Q175,'Adopted vs YTD acct'!$A$5:$M$500,7,FALSE))</f>
        <v/>
      </c>
      <c r="G175" t="str">
        <f>IF($Q175="","",VLOOKUP($Q175,'Adopted vs YTD acct'!$A$5:$M$500,8,FALSE))</f>
        <v/>
      </c>
      <c r="H175" t="str">
        <f>IF($Q175="","",VLOOKUP($Q175,'Adopted vs YTD acct'!$A$5:$M$500,9,FALSE))</f>
        <v/>
      </c>
      <c r="I175" s="10" t="str">
        <f>IF($Q175="","",VLOOKUP($Q175,'Adopted vs YTD acct'!$A$5:$M$500,10,FALSE))</f>
        <v/>
      </c>
      <c r="J175" s="10" t="str">
        <f>IF($Q175="","",VLOOKUP($Q175,'Adopted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IF((MAX($Q$4:Q174)+1)&gt;Data!$A$1,"",MAX($Q$4:Q174)+1)</f>
        <v/>
      </c>
    </row>
    <row r="176" spans="1:17" x14ac:dyDescent="0.2">
      <c r="A176" t="str">
        <f>IF($Q176="","",VLOOKUP($Q176,'Adopted vs YTD acct'!$A$5:$M$500,2,FALSE))</f>
        <v/>
      </c>
      <c r="B176" t="str">
        <f>IF($Q176="","",VLOOKUP($Q176,'Adopted vs YTD acct'!$A$5:$M$500,3,FALSE))</f>
        <v/>
      </c>
      <c r="C176" t="str">
        <f>IF($Q176="","",VLOOKUP($Q176,'Adopted vs YTD acct'!$A$5:$M$500,4,FALSE))</f>
        <v/>
      </c>
      <c r="D176" t="str">
        <f>IF($Q176="","",VLOOKUP($Q176,'Adopted vs YTD acct'!$A$5:$M$500,5,FALSE))</f>
        <v/>
      </c>
      <c r="E176" t="str">
        <f>IF($Q176="","",VLOOKUP($Q176,'Adopted vs YTD acct'!$A$5:$M$500,6,FALSE))</f>
        <v/>
      </c>
      <c r="F176" t="str">
        <f>IF($Q176="","",VLOOKUP($Q176,'Adopted vs YTD acct'!$A$5:$M$500,7,FALSE))</f>
        <v/>
      </c>
      <c r="G176" t="str">
        <f>IF($Q176="","",VLOOKUP($Q176,'Adopted vs YTD acct'!$A$5:$M$500,8,FALSE))</f>
        <v/>
      </c>
      <c r="H176" t="str">
        <f>IF($Q176="","",VLOOKUP($Q176,'Adopted vs YTD acct'!$A$5:$M$500,9,FALSE))</f>
        <v/>
      </c>
      <c r="I176" s="10" t="str">
        <f>IF($Q176="","",VLOOKUP($Q176,'Adopted vs YTD acct'!$A$5:$M$500,10,FALSE))</f>
        <v/>
      </c>
      <c r="J176" s="10" t="str">
        <f>IF($Q176="","",VLOOKUP($Q176,'Adopted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IF((MAX($Q$4:Q175)+1)&gt;Data!$A$1,"",MAX($Q$4:Q175)+1)</f>
        <v/>
      </c>
    </row>
    <row r="177" spans="1:17" x14ac:dyDescent="0.2">
      <c r="A177" t="str">
        <f>IF($Q177="","",VLOOKUP($Q177,'Adopted vs YTD acct'!$A$5:$M$500,2,FALSE))</f>
        <v/>
      </c>
      <c r="B177" t="str">
        <f>IF($Q177="","",VLOOKUP($Q177,'Adopted vs YTD acct'!$A$5:$M$500,3,FALSE))</f>
        <v/>
      </c>
      <c r="C177" t="str">
        <f>IF($Q177="","",VLOOKUP($Q177,'Adopted vs YTD acct'!$A$5:$M$500,4,FALSE))</f>
        <v/>
      </c>
      <c r="D177" t="str">
        <f>IF($Q177="","",VLOOKUP($Q177,'Adopted vs YTD acct'!$A$5:$M$500,5,FALSE))</f>
        <v/>
      </c>
      <c r="E177" t="str">
        <f>IF($Q177="","",VLOOKUP($Q177,'Adopted vs YTD acct'!$A$5:$M$500,6,FALSE))</f>
        <v/>
      </c>
      <c r="F177" t="str">
        <f>IF($Q177="","",VLOOKUP($Q177,'Adopted vs YTD acct'!$A$5:$M$500,7,FALSE))</f>
        <v/>
      </c>
      <c r="G177" t="str">
        <f>IF($Q177="","",VLOOKUP($Q177,'Adopted vs YTD acct'!$A$5:$M$500,8,FALSE))</f>
        <v/>
      </c>
      <c r="H177" t="str">
        <f>IF($Q177="","",VLOOKUP($Q177,'Adopted vs YTD acct'!$A$5:$M$500,9,FALSE))</f>
        <v/>
      </c>
      <c r="I177" s="10" t="str">
        <f>IF($Q177="","",VLOOKUP($Q177,'Adopted vs YTD acct'!$A$5:$M$500,10,FALSE))</f>
        <v/>
      </c>
      <c r="J177" s="10" t="str">
        <f>IF($Q177="","",VLOOKUP($Q177,'Adopted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IF((MAX($Q$4:Q176)+1)&gt;Data!$A$1,"",MAX($Q$4:Q176)+1)</f>
        <v/>
      </c>
    </row>
    <row r="178" spans="1:17" x14ac:dyDescent="0.2">
      <c r="A178" t="str">
        <f>IF($Q178="","",VLOOKUP($Q178,'Adopted vs YTD acct'!$A$5:$M$500,2,FALSE))</f>
        <v/>
      </c>
      <c r="B178" t="str">
        <f>IF($Q178="","",VLOOKUP($Q178,'Adopted vs YTD acct'!$A$5:$M$500,3,FALSE))</f>
        <v/>
      </c>
      <c r="C178" t="str">
        <f>IF($Q178="","",VLOOKUP($Q178,'Adopted vs YTD acct'!$A$5:$M$500,4,FALSE))</f>
        <v/>
      </c>
      <c r="D178" t="str">
        <f>IF($Q178="","",VLOOKUP($Q178,'Adopted vs YTD acct'!$A$5:$M$500,5,FALSE))</f>
        <v/>
      </c>
      <c r="E178" t="str">
        <f>IF($Q178="","",VLOOKUP($Q178,'Adopted vs YTD acct'!$A$5:$M$500,6,FALSE))</f>
        <v/>
      </c>
      <c r="F178" t="str">
        <f>IF($Q178="","",VLOOKUP($Q178,'Adopted vs YTD acct'!$A$5:$M$500,7,FALSE))</f>
        <v/>
      </c>
      <c r="G178" t="str">
        <f>IF($Q178="","",VLOOKUP($Q178,'Adopted vs YTD acct'!$A$5:$M$500,8,FALSE))</f>
        <v/>
      </c>
      <c r="H178" t="str">
        <f>IF($Q178="","",VLOOKUP($Q178,'Adopted vs YTD acct'!$A$5:$M$500,9,FALSE))</f>
        <v/>
      </c>
      <c r="I178" s="10" t="str">
        <f>IF($Q178="","",VLOOKUP($Q178,'Adopted vs YTD acct'!$A$5:$M$500,10,FALSE))</f>
        <v/>
      </c>
      <c r="J178" s="10" t="str">
        <f>IF($Q178="","",VLOOKUP($Q178,'Adopted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IF((MAX($Q$4:Q177)+1)&gt;Data!$A$1,"",MAX($Q$4:Q177)+1)</f>
        <v/>
      </c>
    </row>
    <row r="179" spans="1:17" x14ac:dyDescent="0.2">
      <c r="A179" t="str">
        <f>IF($Q179="","",VLOOKUP($Q179,'Adopted vs YTD acct'!$A$5:$M$500,2,FALSE))</f>
        <v/>
      </c>
      <c r="B179" t="str">
        <f>IF($Q179="","",VLOOKUP($Q179,'Adopted vs YTD acct'!$A$5:$M$500,3,FALSE))</f>
        <v/>
      </c>
      <c r="C179" t="str">
        <f>IF($Q179="","",VLOOKUP($Q179,'Adopted vs YTD acct'!$A$5:$M$500,4,FALSE))</f>
        <v/>
      </c>
      <c r="D179" t="str">
        <f>IF($Q179="","",VLOOKUP($Q179,'Adopted vs YTD acct'!$A$5:$M$500,5,FALSE))</f>
        <v/>
      </c>
      <c r="E179" t="str">
        <f>IF($Q179="","",VLOOKUP($Q179,'Adopted vs YTD acct'!$A$5:$M$500,6,FALSE))</f>
        <v/>
      </c>
      <c r="F179" t="str">
        <f>IF($Q179="","",VLOOKUP($Q179,'Adopted vs YTD acct'!$A$5:$M$500,7,FALSE))</f>
        <v/>
      </c>
      <c r="G179" t="str">
        <f>IF($Q179="","",VLOOKUP($Q179,'Adopted vs YTD acct'!$A$5:$M$500,8,FALSE))</f>
        <v/>
      </c>
      <c r="H179" t="str">
        <f>IF($Q179="","",VLOOKUP($Q179,'Adopted vs YTD acct'!$A$5:$M$500,9,FALSE))</f>
        <v/>
      </c>
      <c r="I179" s="10" t="str">
        <f>IF($Q179="","",VLOOKUP($Q179,'Adopted vs YTD acct'!$A$5:$M$500,10,FALSE))</f>
        <v/>
      </c>
      <c r="J179" s="10" t="str">
        <f>IF($Q179="","",VLOOKUP($Q179,'Adopted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IF((MAX($Q$4:Q178)+1)&gt;Data!$A$1,"",MAX($Q$4:Q178)+1)</f>
        <v/>
      </c>
    </row>
    <row r="180" spans="1:17" x14ac:dyDescent="0.2">
      <c r="A180" t="str">
        <f>IF($Q180="","",VLOOKUP($Q180,'Adopted vs YTD acct'!$A$5:$M$500,2,FALSE))</f>
        <v/>
      </c>
      <c r="B180" t="str">
        <f>IF($Q180="","",VLOOKUP($Q180,'Adopted vs YTD acct'!$A$5:$M$500,3,FALSE))</f>
        <v/>
      </c>
      <c r="C180" t="str">
        <f>IF($Q180="","",VLOOKUP($Q180,'Adopted vs YTD acct'!$A$5:$M$500,4,FALSE))</f>
        <v/>
      </c>
      <c r="D180" t="str">
        <f>IF($Q180="","",VLOOKUP($Q180,'Adopted vs YTD acct'!$A$5:$M$500,5,FALSE))</f>
        <v/>
      </c>
      <c r="E180" t="str">
        <f>IF($Q180="","",VLOOKUP($Q180,'Adopted vs YTD acct'!$A$5:$M$500,6,FALSE))</f>
        <v/>
      </c>
      <c r="F180" t="str">
        <f>IF($Q180="","",VLOOKUP($Q180,'Adopted vs YTD acct'!$A$5:$M$500,7,FALSE))</f>
        <v/>
      </c>
      <c r="G180" t="str">
        <f>IF($Q180="","",VLOOKUP($Q180,'Adopted vs YTD acct'!$A$5:$M$500,8,FALSE))</f>
        <v/>
      </c>
      <c r="H180" t="str">
        <f>IF($Q180="","",VLOOKUP($Q180,'Adopted vs YTD acct'!$A$5:$M$500,9,FALSE))</f>
        <v/>
      </c>
      <c r="I180" s="10" t="str">
        <f>IF($Q180="","",VLOOKUP($Q180,'Adopted vs YTD acct'!$A$5:$M$500,10,FALSE))</f>
        <v/>
      </c>
      <c r="J180" s="10" t="str">
        <f>IF($Q180="","",VLOOKUP($Q180,'Adopted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IF((MAX($Q$4:Q179)+1)&gt;Data!$A$1,"",MAX($Q$4:Q179)+1)</f>
        <v/>
      </c>
    </row>
    <row r="181" spans="1:17" x14ac:dyDescent="0.2">
      <c r="A181" t="str">
        <f>IF($Q181="","",VLOOKUP($Q181,'Adopted vs YTD acct'!$A$5:$M$500,2,FALSE))</f>
        <v/>
      </c>
      <c r="B181" t="str">
        <f>IF($Q181="","",VLOOKUP($Q181,'Adopted vs YTD acct'!$A$5:$M$500,3,FALSE))</f>
        <v/>
      </c>
      <c r="C181" t="str">
        <f>IF($Q181="","",VLOOKUP($Q181,'Adopted vs YTD acct'!$A$5:$M$500,4,FALSE))</f>
        <v/>
      </c>
      <c r="D181" t="str">
        <f>IF($Q181="","",VLOOKUP($Q181,'Adopted vs YTD acct'!$A$5:$M$500,5,FALSE))</f>
        <v/>
      </c>
      <c r="E181" t="str">
        <f>IF($Q181="","",VLOOKUP($Q181,'Adopted vs YTD acct'!$A$5:$M$500,6,FALSE))</f>
        <v/>
      </c>
      <c r="F181" t="str">
        <f>IF($Q181="","",VLOOKUP($Q181,'Adopted vs YTD acct'!$A$5:$M$500,7,FALSE))</f>
        <v/>
      </c>
      <c r="G181" t="str">
        <f>IF($Q181="","",VLOOKUP($Q181,'Adopted vs YTD acct'!$A$5:$M$500,8,FALSE))</f>
        <v/>
      </c>
      <c r="H181" t="str">
        <f>IF($Q181="","",VLOOKUP($Q181,'Adopted vs YTD acct'!$A$5:$M$500,9,FALSE))</f>
        <v/>
      </c>
      <c r="I181" s="10" t="str">
        <f>IF($Q181="","",VLOOKUP($Q181,'Adopted vs YTD acct'!$A$5:$M$500,10,FALSE))</f>
        <v/>
      </c>
      <c r="J181" s="10" t="str">
        <f>IF($Q181="","",VLOOKUP($Q181,'Adopted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IF((MAX($Q$4:Q180)+1)&gt;Data!$A$1,"",MAX($Q$4:Q180)+1)</f>
        <v/>
      </c>
    </row>
    <row r="182" spans="1:17" x14ac:dyDescent="0.2">
      <c r="A182" t="str">
        <f>IF($Q182="","",VLOOKUP($Q182,'Adopted vs YTD acct'!$A$5:$M$500,2,FALSE))</f>
        <v/>
      </c>
      <c r="B182" t="str">
        <f>IF($Q182="","",VLOOKUP($Q182,'Adopted vs YTD acct'!$A$5:$M$500,3,FALSE))</f>
        <v/>
      </c>
      <c r="C182" t="str">
        <f>IF($Q182="","",VLOOKUP($Q182,'Adopted vs YTD acct'!$A$5:$M$500,4,FALSE))</f>
        <v/>
      </c>
      <c r="D182" t="str">
        <f>IF($Q182="","",VLOOKUP($Q182,'Adopted vs YTD acct'!$A$5:$M$500,5,FALSE))</f>
        <v/>
      </c>
      <c r="E182" t="str">
        <f>IF($Q182="","",VLOOKUP($Q182,'Adopted vs YTD acct'!$A$5:$M$500,6,FALSE))</f>
        <v/>
      </c>
      <c r="F182" t="str">
        <f>IF($Q182="","",VLOOKUP($Q182,'Adopted vs YTD acct'!$A$5:$M$500,7,FALSE))</f>
        <v/>
      </c>
      <c r="G182" t="str">
        <f>IF($Q182="","",VLOOKUP($Q182,'Adopted vs YTD acct'!$A$5:$M$500,8,FALSE))</f>
        <v/>
      </c>
      <c r="H182" t="str">
        <f>IF($Q182="","",VLOOKUP($Q182,'Adopted vs YTD acct'!$A$5:$M$500,9,FALSE))</f>
        <v/>
      </c>
      <c r="I182" s="10" t="str">
        <f>IF($Q182="","",VLOOKUP($Q182,'Adopted vs YTD acct'!$A$5:$M$500,10,FALSE))</f>
        <v/>
      </c>
      <c r="J182" s="10" t="str">
        <f>IF($Q182="","",VLOOKUP($Q182,'Adopted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IF((MAX($Q$4:Q181)+1)&gt;Data!$A$1,"",MAX($Q$4:Q181)+1)</f>
        <v/>
      </c>
    </row>
    <row r="183" spans="1:17" x14ac:dyDescent="0.2">
      <c r="A183" t="str">
        <f>IF($Q183="","",VLOOKUP($Q183,'Adopted vs YTD acct'!$A$5:$M$500,2,FALSE))</f>
        <v/>
      </c>
      <c r="B183" t="str">
        <f>IF($Q183="","",VLOOKUP($Q183,'Adopted vs YTD acct'!$A$5:$M$500,3,FALSE))</f>
        <v/>
      </c>
      <c r="C183" t="str">
        <f>IF($Q183="","",VLOOKUP($Q183,'Adopted vs YTD acct'!$A$5:$M$500,4,FALSE))</f>
        <v/>
      </c>
      <c r="D183" t="str">
        <f>IF($Q183="","",VLOOKUP($Q183,'Adopted vs YTD acct'!$A$5:$M$500,5,FALSE))</f>
        <v/>
      </c>
      <c r="E183" t="str">
        <f>IF($Q183="","",VLOOKUP($Q183,'Adopted vs YTD acct'!$A$5:$M$500,6,FALSE))</f>
        <v/>
      </c>
      <c r="F183" t="str">
        <f>IF($Q183="","",VLOOKUP($Q183,'Adopted vs YTD acct'!$A$5:$M$500,7,FALSE))</f>
        <v/>
      </c>
      <c r="G183" t="str">
        <f>IF($Q183="","",VLOOKUP($Q183,'Adopted vs YTD acct'!$A$5:$M$500,8,FALSE))</f>
        <v/>
      </c>
      <c r="H183" t="str">
        <f>IF($Q183="","",VLOOKUP($Q183,'Adopted vs YTD acct'!$A$5:$M$500,9,FALSE))</f>
        <v/>
      </c>
      <c r="I183" s="10" t="str">
        <f>IF($Q183="","",VLOOKUP($Q183,'Adopted vs YTD acct'!$A$5:$M$500,10,FALSE))</f>
        <v/>
      </c>
      <c r="J183" s="10" t="str">
        <f>IF($Q183="","",VLOOKUP($Q183,'Adopted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IF((MAX($Q$4:Q182)+1)&gt;Data!$A$1,"",MAX($Q$4:Q182)+1)</f>
        <v/>
      </c>
    </row>
    <row r="184" spans="1:17" x14ac:dyDescent="0.2">
      <c r="A184" t="str">
        <f>IF($Q184="","",VLOOKUP($Q184,'Adopted vs YTD acct'!$A$5:$M$500,2,FALSE))</f>
        <v/>
      </c>
      <c r="B184" t="str">
        <f>IF($Q184="","",VLOOKUP($Q184,'Adopted vs YTD acct'!$A$5:$M$500,3,FALSE))</f>
        <v/>
      </c>
      <c r="C184" t="str">
        <f>IF($Q184="","",VLOOKUP($Q184,'Adopted vs YTD acct'!$A$5:$M$500,4,FALSE))</f>
        <v/>
      </c>
      <c r="D184" t="str">
        <f>IF($Q184="","",VLOOKUP($Q184,'Adopted vs YTD acct'!$A$5:$M$500,5,FALSE))</f>
        <v/>
      </c>
      <c r="E184" t="str">
        <f>IF($Q184="","",VLOOKUP($Q184,'Adopted vs YTD acct'!$A$5:$M$500,6,FALSE))</f>
        <v/>
      </c>
      <c r="F184" t="str">
        <f>IF($Q184="","",VLOOKUP($Q184,'Adopted vs YTD acct'!$A$5:$M$500,7,FALSE))</f>
        <v/>
      </c>
      <c r="G184" t="str">
        <f>IF($Q184="","",VLOOKUP($Q184,'Adopted vs YTD acct'!$A$5:$M$500,8,FALSE))</f>
        <v/>
      </c>
      <c r="H184" t="str">
        <f>IF($Q184="","",VLOOKUP($Q184,'Adopted vs YTD acct'!$A$5:$M$500,9,FALSE))</f>
        <v/>
      </c>
      <c r="I184" s="10" t="str">
        <f>IF($Q184="","",VLOOKUP($Q184,'Adopted vs YTD acct'!$A$5:$M$500,10,FALSE))</f>
        <v/>
      </c>
      <c r="J184" s="10" t="str">
        <f>IF($Q184="","",VLOOKUP($Q184,'Adopted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IF((MAX($Q$4:Q183)+1)&gt;Data!$A$1,"",MAX($Q$4:Q183)+1)</f>
        <v/>
      </c>
    </row>
    <row r="185" spans="1:17" x14ac:dyDescent="0.2">
      <c r="A185" t="str">
        <f>IF($Q185="","",VLOOKUP($Q185,'Adopted vs YTD acct'!$A$5:$M$500,2,FALSE))</f>
        <v/>
      </c>
      <c r="B185" t="str">
        <f>IF($Q185="","",VLOOKUP($Q185,'Adopted vs YTD acct'!$A$5:$M$500,3,FALSE))</f>
        <v/>
      </c>
      <c r="C185" t="str">
        <f>IF($Q185="","",VLOOKUP($Q185,'Adopted vs YTD acct'!$A$5:$M$500,4,FALSE))</f>
        <v/>
      </c>
      <c r="D185" t="str">
        <f>IF($Q185="","",VLOOKUP($Q185,'Adopted vs YTD acct'!$A$5:$M$500,5,FALSE))</f>
        <v/>
      </c>
      <c r="E185" t="str">
        <f>IF($Q185="","",VLOOKUP($Q185,'Adopted vs YTD acct'!$A$5:$M$500,6,FALSE))</f>
        <v/>
      </c>
      <c r="F185" t="str">
        <f>IF($Q185="","",VLOOKUP($Q185,'Adopted vs YTD acct'!$A$5:$M$500,7,FALSE))</f>
        <v/>
      </c>
      <c r="G185" t="str">
        <f>IF($Q185="","",VLOOKUP($Q185,'Adopted vs YTD acct'!$A$5:$M$500,8,FALSE))</f>
        <v/>
      </c>
      <c r="H185" t="str">
        <f>IF($Q185="","",VLOOKUP($Q185,'Adopted vs YTD acct'!$A$5:$M$500,9,FALSE))</f>
        <v/>
      </c>
      <c r="I185" s="10" t="str">
        <f>IF($Q185="","",VLOOKUP($Q185,'Adopted vs YTD acct'!$A$5:$M$500,10,FALSE))</f>
        <v/>
      </c>
      <c r="J185" s="10" t="str">
        <f>IF($Q185="","",VLOOKUP($Q185,'Adopted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IF((MAX($Q$4:Q184)+1)&gt;Data!$A$1,"",MAX($Q$4:Q184)+1)</f>
        <v/>
      </c>
    </row>
    <row r="186" spans="1:17" x14ac:dyDescent="0.2">
      <c r="A186" t="str">
        <f>IF($Q186="","",VLOOKUP($Q186,'Adopted vs YTD acct'!$A$5:$M$500,2,FALSE))</f>
        <v/>
      </c>
      <c r="B186" t="str">
        <f>IF($Q186="","",VLOOKUP($Q186,'Adopted vs YTD acct'!$A$5:$M$500,3,FALSE))</f>
        <v/>
      </c>
      <c r="C186" t="str">
        <f>IF($Q186="","",VLOOKUP($Q186,'Adopted vs YTD acct'!$A$5:$M$500,4,FALSE))</f>
        <v/>
      </c>
      <c r="D186" t="str">
        <f>IF($Q186="","",VLOOKUP($Q186,'Adopted vs YTD acct'!$A$5:$M$500,5,FALSE))</f>
        <v/>
      </c>
      <c r="E186" t="str">
        <f>IF($Q186="","",VLOOKUP($Q186,'Adopted vs YTD acct'!$A$5:$M$500,6,FALSE))</f>
        <v/>
      </c>
      <c r="F186" t="str">
        <f>IF($Q186="","",VLOOKUP($Q186,'Adopted vs YTD acct'!$A$5:$M$500,7,FALSE))</f>
        <v/>
      </c>
      <c r="G186" t="str">
        <f>IF($Q186="","",VLOOKUP($Q186,'Adopted vs YTD acct'!$A$5:$M$500,8,FALSE))</f>
        <v/>
      </c>
      <c r="H186" t="str">
        <f>IF($Q186="","",VLOOKUP($Q186,'Adopted vs YTD acct'!$A$5:$M$500,9,FALSE))</f>
        <v/>
      </c>
      <c r="I186" s="10" t="str">
        <f>IF($Q186="","",VLOOKUP($Q186,'Adopted vs YTD acct'!$A$5:$M$500,10,FALSE))</f>
        <v/>
      </c>
      <c r="J186" s="10" t="str">
        <f>IF($Q186="","",VLOOKUP($Q186,'Adopted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IF((MAX($Q$4:Q185)+1)&gt;Data!$A$1,"",MAX($Q$4:Q185)+1)</f>
        <v/>
      </c>
    </row>
    <row r="187" spans="1:17" x14ac:dyDescent="0.2">
      <c r="A187" t="str">
        <f>IF($Q187="","",VLOOKUP($Q187,'Adopted vs YTD acct'!$A$5:$M$500,2,FALSE))</f>
        <v/>
      </c>
      <c r="B187" t="str">
        <f>IF($Q187="","",VLOOKUP($Q187,'Adopted vs YTD acct'!$A$5:$M$500,3,FALSE))</f>
        <v/>
      </c>
      <c r="C187" t="str">
        <f>IF($Q187="","",VLOOKUP($Q187,'Adopted vs YTD acct'!$A$5:$M$500,4,FALSE))</f>
        <v/>
      </c>
      <c r="D187" t="str">
        <f>IF($Q187="","",VLOOKUP($Q187,'Adopted vs YTD acct'!$A$5:$M$500,5,FALSE))</f>
        <v/>
      </c>
      <c r="E187" t="str">
        <f>IF($Q187="","",VLOOKUP($Q187,'Adopted vs YTD acct'!$A$5:$M$500,6,FALSE))</f>
        <v/>
      </c>
      <c r="F187" t="str">
        <f>IF($Q187="","",VLOOKUP($Q187,'Adopted vs YTD acct'!$A$5:$M$500,7,FALSE))</f>
        <v/>
      </c>
      <c r="G187" t="str">
        <f>IF($Q187="","",VLOOKUP($Q187,'Adopted vs YTD acct'!$A$5:$M$500,8,FALSE))</f>
        <v/>
      </c>
      <c r="H187" t="str">
        <f>IF($Q187="","",VLOOKUP($Q187,'Adopted vs YTD acct'!$A$5:$M$500,9,FALSE))</f>
        <v/>
      </c>
      <c r="I187" s="10" t="str">
        <f>IF($Q187="","",VLOOKUP($Q187,'Adopted vs YTD acct'!$A$5:$M$500,10,FALSE))</f>
        <v/>
      </c>
      <c r="J187" s="10" t="str">
        <f>IF($Q187="","",VLOOKUP($Q187,'Adopted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IF((MAX($Q$4:Q186)+1)&gt;Data!$A$1,"",MAX($Q$4:Q186)+1)</f>
        <v/>
      </c>
    </row>
    <row r="188" spans="1:17" x14ac:dyDescent="0.2">
      <c r="A188" t="str">
        <f>IF($Q188="","",VLOOKUP($Q188,'Adopted vs YTD acct'!$A$5:$M$500,2,FALSE))</f>
        <v/>
      </c>
      <c r="B188" t="str">
        <f>IF($Q188="","",VLOOKUP($Q188,'Adopted vs YTD acct'!$A$5:$M$500,3,FALSE))</f>
        <v/>
      </c>
      <c r="C188" t="str">
        <f>IF($Q188="","",VLOOKUP($Q188,'Adopted vs YTD acct'!$A$5:$M$500,4,FALSE))</f>
        <v/>
      </c>
      <c r="D188" t="str">
        <f>IF($Q188="","",VLOOKUP($Q188,'Adopted vs YTD acct'!$A$5:$M$500,5,FALSE))</f>
        <v/>
      </c>
      <c r="E188" t="str">
        <f>IF($Q188="","",VLOOKUP($Q188,'Adopted vs YTD acct'!$A$5:$M$500,6,FALSE))</f>
        <v/>
      </c>
      <c r="F188" t="str">
        <f>IF($Q188="","",VLOOKUP($Q188,'Adopted vs YTD acct'!$A$5:$M$500,7,FALSE))</f>
        <v/>
      </c>
      <c r="G188" t="str">
        <f>IF($Q188="","",VLOOKUP($Q188,'Adopted vs YTD acct'!$A$5:$M$500,8,FALSE))</f>
        <v/>
      </c>
      <c r="H188" t="str">
        <f>IF($Q188="","",VLOOKUP($Q188,'Adopted vs YTD acct'!$A$5:$M$500,9,FALSE))</f>
        <v/>
      </c>
      <c r="I188" s="10" t="str">
        <f>IF($Q188="","",VLOOKUP($Q188,'Adopted vs YTD acct'!$A$5:$M$500,10,FALSE))</f>
        <v/>
      </c>
      <c r="J188" s="10" t="str">
        <f>IF($Q188="","",VLOOKUP($Q188,'Adopted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IF((MAX($Q$4:Q187)+1)&gt;Data!$A$1,"",MAX($Q$4:Q187)+1)</f>
        <v/>
      </c>
    </row>
    <row r="189" spans="1:17" x14ac:dyDescent="0.2">
      <c r="A189" t="str">
        <f>IF($Q189="","",VLOOKUP($Q189,'Adopted vs YTD acct'!$A$5:$M$500,2,FALSE))</f>
        <v/>
      </c>
      <c r="B189" t="str">
        <f>IF($Q189="","",VLOOKUP($Q189,'Adopted vs YTD acct'!$A$5:$M$500,3,FALSE))</f>
        <v/>
      </c>
      <c r="C189" t="str">
        <f>IF($Q189="","",VLOOKUP($Q189,'Adopted vs YTD acct'!$A$5:$M$500,4,FALSE))</f>
        <v/>
      </c>
      <c r="D189" t="str">
        <f>IF($Q189="","",VLOOKUP($Q189,'Adopted vs YTD acct'!$A$5:$M$500,5,FALSE))</f>
        <v/>
      </c>
      <c r="E189" t="str">
        <f>IF($Q189="","",VLOOKUP($Q189,'Adopted vs YTD acct'!$A$5:$M$500,6,FALSE))</f>
        <v/>
      </c>
      <c r="F189" t="str">
        <f>IF($Q189="","",VLOOKUP($Q189,'Adopted vs YTD acct'!$A$5:$M$500,7,FALSE))</f>
        <v/>
      </c>
      <c r="G189" t="str">
        <f>IF($Q189="","",VLOOKUP($Q189,'Adopted vs YTD acct'!$A$5:$M$500,8,FALSE))</f>
        <v/>
      </c>
      <c r="H189" t="str">
        <f>IF($Q189="","",VLOOKUP($Q189,'Adopted vs YTD acct'!$A$5:$M$500,9,FALSE))</f>
        <v/>
      </c>
      <c r="I189" s="10" t="str">
        <f>IF($Q189="","",VLOOKUP($Q189,'Adopted vs YTD acct'!$A$5:$M$500,10,FALSE))</f>
        <v/>
      </c>
      <c r="J189" s="10" t="str">
        <f>IF($Q189="","",VLOOKUP($Q189,'Adopted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IF((MAX($Q$4:Q188)+1)&gt;Data!$A$1,"",MAX($Q$4:Q188)+1)</f>
        <v/>
      </c>
    </row>
    <row r="190" spans="1:17" x14ac:dyDescent="0.2">
      <c r="A190" t="str">
        <f>IF($Q190="","",VLOOKUP($Q190,'Adopted vs YTD acct'!$A$5:$M$500,2,FALSE))</f>
        <v/>
      </c>
      <c r="B190" t="str">
        <f>IF($Q190="","",VLOOKUP($Q190,'Adopted vs YTD acct'!$A$5:$M$500,3,FALSE))</f>
        <v/>
      </c>
      <c r="C190" t="str">
        <f>IF($Q190="","",VLOOKUP($Q190,'Adopted vs YTD acct'!$A$5:$M$500,4,FALSE))</f>
        <v/>
      </c>
      <c r="D190" t="str">
        <f>IF($Q190="","",VLOOKUP($Q190,'Adopted vs YTD acct'!$A$5:$M$500,5,FALSE))</f>
        <v/>
      </c>
      <c r="E190" t="str">
        <f>IF($Q190="","",VLOOKUP($Q190,'Adopted vs YTD acct'!$A$5:$M$500,6,FALSE))</f>
        <v/>
      </c>
      <c r="F190" t="str">
        <f>IF($Q190="","",VLOOKUP($Q190,'Adopted vs YTD acct'!$A$5:$M$500,7,FALSE))</f>
        <v/>
      </c>
      <c r="G190" t="str">
        <f>IF($Q190="","",VLOOKUP($Q190,'Adopted vs YTD acct'!$A$5:$M$500,8,FALSE))</f>
        <v/>
      </c>
      <c r="H190" t="str">
        <f>IF($Q190="","",VLOOKUP($Q190,'Adopted vs YTD acct'!$A$5:$M$500,9,FALSE))</f>
        <v/>
      </c>
      <c r="I190" s="10" t="str">
        <f>IF($Q190="","",VLOOKUP($Q190,'Adopted vs YTD acct'!$A$5:$M$500,10,FALSE))</f>
        <v/>
      </c>
      <c r="J190" s="10" t="str">
        <f>IF($Q190="","",VLOOKUP($Q190,'Adopted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IF((MAX($Q$4:Q189)+1)&gt;Data!$A$1,"",MAX($Q$4:Q189)+1)</f>
        <v/>
      </c>
    </row>
    <row r="191" spans="1:17" x14ac:dyDescent="0.2">
      <c r="A191" t="str">
        <f>IF($Q191="","",VLOOKUP($Q191,'Adopted vs YTD acct'!$A$5:$M$500,2,FALSE))</f>
        <v/>
      </c>
      <c r="B191" t="str">
        <f>IF($Q191="","",VLOOKUP($Q191,'Adopted vs YTD acct'!$A$5:$M$500,3,FALSE))</f>
        <v/>
      </c>
      <c r="C191" t="str">
        <f>IF($Q191="","",VLOOKUP($Q191,'Adopted vs YTD acct'!$A$5:$M$500,4,FALSE))</f>
        <v/>
      </c>
      <c r="D191" t="str">
        <f>IF($Q191="","",VLOOKUP($Q191,'Adopted vs YTD acct'!$A$5:$M$500,5,FALSE))</f>
        <v/>
      </c>
      <c r="E191" t="str">
        <f>IF($Q191="","",VLOOKUP($Q191,'Adopted vs YTD acct'!$A$5:$M$500,6,FALSE))</f>
        <v/>
      </c>
      <c r="F191" t="str">
        <f>IF($Q191="","",VLOOKUP($Q191,'Adopted vs YTD acct'!$A$5:$M$500,7,FALSE))</f>
        <v/>
      </c>
      <c r="G191" t="str">
        <f>IF($Q191="","",VLOOKUP($Q191,'Adopted vs YTD acct'!$A$5:$M$500,8,FALSE))</f>
        <v/>
      </c>
      <c r="H191" t="str">
        <f>IF($Q191="","",VLOOKUP($Q191,'Adopted vs YTD acct'!$A$5:$M$500,9,FALSE))</f>
        <v/>
      </c>
      <c r="I191" s="10" t="str">
        <f>IF($Q191="","",VLOOKUP($Q191,'Adopted vs YTD acct'!$A$5:$M$500,10,FALSE))</f>
        <v/>
      </c>
      <c r="J191" s="10" t="str">
        <f>IF($Q191="","",VLOOKUP($Q191,'Adopted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IF((MAX($Q$4:Q190)+1)&gt;Data!$A$1,"",MAX($Q$4:Q190)+1)</f>
        <v/>
      </c>
    </row>
    <row r="192" spans="1:17" x14ac:dyDescent="0.2">
      <c r="A192" t="str">
        <f>IF($Q192="","",VLOOKUP($Q192,'Adopted vs YTD acct'!$A$5:$M$500,2,FALSE))</f>
        <v/>
      </c>
      <c r="B192" t="str">
        <f>IF($Q192="","",VLOOKUP($Q192,'Adopted vs YTD acct'!$A$5:$M$500,3,FALSE))</f>
        <v/>
      </c>
      <c r="C192" t="str">
        <f>IF($Q192="","",VLOOKUP($Q192,'Adopted vs YTD acct'!$A$5:$M$500,4,FALSE))</f>
        <v/>
      </c>
      <c r="D192" t="str">
        <f>IF($Q192="","",VLOOKUP($Q192,'Adopted vs YTD acct'!$A$5:$M$500,5,FALSE))</f>
        <v/>
      </c>
      <c r="E192" t="str">
        <f>IF($Q192="","",VLOOKUP($Q192,'Adopted vs YTD acct'!$A$5:$M$500,6,FALSE))</f>
        <v/>
      </c>
      <c r="F192" t="str">
        <f>IF($Q192="","",VLOOKUP($Q192,'Adopted vs YTD acct'!$A$5:$M$500,7,FALSE))</f>
        <v/>
      </c>
      <c r="G192" t="str">
        <f>IF($Q192="","",VLOOKUP($Q192,'Adopted vs YTD acct'!$A$5:$M$500,8,FALSE))</f>
        <v/>
      </c>
      <c r="H192" t="str">
        <f>IF($Q192="","",VLOOKUP($Q192,'Adopted vs YTD acct'!$A$5:$M$500,9,FALSE))</f>
        <v/>
      </c>
      <c r="I192" s="10" t="str">
        <f>IF($Q192="","",VLOOKUP($Q192,'Adopted vs YTD acct'!$A$5:$M$500,10,FALSE))</f>
        <v/>
      </c>
      <c r="J192" s="10" t="str">
        <f>IF($Q192="","",VLOOKUP($Q192,'Adopted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IF((MAX($Q$4:Q191)+1)&gt;Data!$A$1,"",MAX($Q$4:Q191)+1)</f>
        <v/>
      </c>
    </row>
    <row r="193" spans="1:17" x14ac:dyDescent="0.2">
      <c r="A193" t="str">
        <f>IF($Q193="","",VLOOKUP($Q193,'Adopted vs YTD acct'!$A$5:$M$500,2,FALSE))</f>
        <v/>
      </c>
      <c r="B193" t="str">
        <f>IF($Q193="","",VLOOKUP($Q193,'Adopted vs YTD acct'!$A$5:$M$500,3,FALSE))</f>
        <v/>
      </c>
      <c r="C193" t="str">
        <f>IF($Q193="","",VLOOKUP($Q193,'Adopted vs YTD acct'!$A$5:$M$500,4,FALSE))</f>
        <v/>
      </c>
      <c r="D193" t="str">
        <f>IF($Q193="","",VLOOKUP($Q193,'Adopted vs YTD acct'!$A$5:$M$500,5,FALSE))</f>
        <v/>
      </c>
      <c r="E193" t="str">
        <f>IF($Q193="","",VLOOKUP($Q193,'Adopted vs YTD acct'!$A$5:$M$500,6,FALSE))</f>
        <v/>
      </c>
      <c r="F193" t="str">
        <f>IF($Q193="","",VLOOKUP($Q193,'Adopted vs YTD acct'!$A$5:$M$500,7,FALSE))</f>
        <v/>
      </c>
      <c r="G193" t="str">
        <f>IF($Q193="","",VLOOKUP($Q193,'Adopted vs YTD acct'!$A$5:$M$500,8,FALSE))</f>
        <v/>
      </c>
      <c r="H193" t="str">
        <f>IF($Q193="","",VLOOKUP($Q193,'Adopted vs YTD acct'!$A$5:$M$500,9,FALSE))</f>
        <v/>
      </c>
      <c r="I193" s="10" t="str">
        <f>IF($Q193="","",VLOOKUP($Q193,'Adopted vs YTD acct'!$A$5:$M$500,10,FALSE))</f>
        <v/>
      </c>
      <c r="J193" s="10" t="str">
        <f>IF($Q193="","",VLOOKUP($Q193,'Adopted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IF((MAX($Q$4:Q192)+1)&gt;Data!$A$1,"",MAX($Q$4:Q192)+1)</f>
        <v/>
      </c>
    </row>
    <row r="194" spans="1:17" x14ac:dyDescent="0.2">
      <c r="A194" t="str">
        <f>IF($Q194="","",VLOOKUP($Q194,'Adopted vs YTD acct'!$A$5:$M$500,2,FALSE))</f>
        <v/>
      </c>
      <c r="B194" t="str">
        <f>IF($Q194="","",VLOOKUP($Q194,'Adopted vs YTD acct'!$A$5:$M$500,3,FALSE))</f>
        <v/>
      </c>
      <c r="C194" t="str">
        <f>IF($Q194="","",VLOOKUP($Q194,'Adopted vs YTD acct'!$A$5:$M$500,4,FALSE))</f>
        <v/>
      </c>
      <c r="D194" t="str">
        <f>IF($Q194="","",VLOOKUP($Q194,'Adopted vs YTD acct'!$A$5:$M$500,5,FALSE))</f>
        <v/>
      </c>
      <c r="E194" t="str">
        <f>IF($Q194="","",VLOOKUP($Q194,'Adopted vs YTD acct'!$A$5:$M$500,6,FALSE))</f>
        <v/>
      </c>
      <c r="F194" t="str">
        <f>IF($Q194="","",VLOOKUP($Q194,'Adopted vs YTD acct'!$A$5:$M$500,7,FALSE))</f>
        <v/>
      </c>
      <c r="G194" t="str">
        <f>IF($Q194="","",VLOOKUP($Q194,'Adopted vs YTD acct'!$A$5:$M$500,8,FALSE))</f>
        <v/>
      </c>
      <c r="H194" t="str">
        <f>IF($Q194="","",VLOOKUP($Q194,'Adopted vs YTD acct'!$A$5:$M$500,9,FALSE))</f>
        <v/>
      </c>
      <c r="I194" s="10" t="str">
        <f>IF($Q194="","",VLOOKUP($Q194,'Adopted vs YTD acct'!$A$5:$M$500,10,FALSE))</f>
        <v/>
      </c>
      <c r="J194" s="10" t="str">
        <f>IF($Q194="","",VLOOKUP($Q194,'Adopted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IF((MAX($Q$4:Q193)+1)&gt;Data!$A$1,"",MAX($Q$4:Q193)+1)</f>
        <v/>
      </c>
    </row>
    <row r="195" spans="1:17" x14ac:dyDescent="0.2">
      <c r="A195" t="str">
        <f>IF($Q195="","",VLOOKUP($Q195,'Adopted vs YTD acct'!$A$5:$M$500,2,FALSE))</f>
        <v/>
      </c>
      <c r="B195" t="str">
        <f>IF($Q195="","",VLOOKUP($Q195,'Adopted vs YTD acct'!$A$5:$M$500,3,FALSE))</f>
        <v/>
      </c>
      <c r="C195" t="str">
        <f>IF($Q195="","",VLOOKUP($Q195,'Adopted vs YTD acct'!$A$5:$M$500,4,FALSE))</f>
        <v/>
      </c>
      <c r="D195" t="str">
        <f>IF($Q195="","",VLOOKUP($Q195,'Adopted vs YTD acct'!$A$5:$M$500,5,FALSE))</f>
        <v/>
      </c>
      <c r="E195" t="str">
        <f>IF($Q195="","",VLOOKUP($Q195,'Adopted vs YTD acct'!$A$5:$M$500,6,FALSE))</f>
        <v/>
      </c>
      <c r="F195" t="str">
        <f>IF($Q195="","",VLOOKUP($Q195,'Adopted vs YTD acct'!$A$5:$M$500,7,FALSE))</f>
        <v/>
      </c>
      <c r="G195" t="str">
        <f>IF($Q195="","",VLOOKUP($Q195,'Adopted vs YTD acct'!$A$5:$M$500,8,FALSE))</f>
        <v/>
      </c>
      <c r="H195" t="str">
        <f>IF($Q195="","",VLOOKUP($Q195,'Adopted vs YTD acct'!$A$5:$M$500,9,FALSE))</f>
        <v/>
      </c>
      <c r="I195" s="10" t="str">
        <f>IF($Q195="","",VLOOKUP($Q195,'Adopted vs YTD acct'!$A$5:$M$500,10,FALSE))</f>
        <v/>
      </c>
      <c r="J195" s="10" t="str">
        <f>IF($Q195="","",VLOOKUP($Q195,'Adopted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IF((MAX($Q$4:Q194)+1)&gt;Data!$A$1,"",MAX($Q$4:Q194)+1)</f>
        <v/>
      </c>
    </row>
    <row r="196" spans="1:17" x14ac:dyDescent="0.2">
      <c r="A196" t="str">
        <f>IF($Q196="","",VLOOKUP($Q196,'Adopted vs YTD acct'!$A$5:$M$500,2,FALSE))</f>
        <v/>
      </c>
      <c r="B196" t="str">
        <f>IF($Q196="","",VLOOKUP($Q196,'Adopted vs YTD acct'!$A$5:$M$500,3,FALSE))</f>
        <v/>
      </c>
      <c r="C196" t="str">
        <f>IF($Q196="","",VLOOKUP($Q196,'Adopted vs YTD acct'!$A$5:$M$500,4,FALSE))</f>
        <v/>
      </c>
      <c r="D196" t="str">
        <f>IF($Q196="","",VLOOKUP($Q196,'Adopted vs YTD acct'!$A$5:$M$500,5,FALSE))</f>
        <v/>
      </c>
      <c r="E196" t="str">
        <f>IF($Q196="","",VLOOKUP($Q196,'Adopted vs YTD acct'!$A$5:$M$500,6,FALSE))</f>
        <v/>
      </c>
      <c r="F196" t="str">
        <f>IF($Q196="","",VLOOKUP($Q196,'Adopted vs YTD acct'!$A$5:$M$500,7,FALSE))</f>
        <v/>
      </c>
      <c r="G196" t="str">
        <f>IF($Q196="","",VLOOKUP($Q196,'Adopted vs YTD acct'!$A$5:$M$500,8,FALSE))</f>
        <v/>
      </c>
      <c r="H196" t="str">
        <f>IF($Q196="","",VLOOKUP($Q196,'Adopted vs YTD acct'!$A$5:$M$500,9,FALSE))</f>
        <v/>
      </c>
      <c r="I196" s="10" t="str">
        <f>IF($Q196="","",VLOOKUP($Q196,'Adopted vs YTD acct'!$A$5:$M$500,10,FALSE))</f>
        <v/>
      </c>
      <c r="J196" s="10" t="str">
        <f>IF($Q196="","",VLOOKUP($Q196,'Adopted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IF((MAX($Q$4:Q195)+1)&gt;Data!$A$1,"",MAX($Q$4:Q195)+1)</f>
        <v/>
      </c>
    </row>
    <row r="197" spans="1:17" x14ac:dyDescent="0.2">
      <c r="A197" t="str">
        <f>IF($Q197="","",VLOOKUP($Q197,'Adopted vs YTD acct'!$A$5:$M$500,2,FALSE))</f>
        <v/>
      </c>
      <c r="B197" t="str">
        <f>IF($Q197="","",VLOOKUP($Q197,'Adopted vs YTD acct'!$A$5:$M$500,3,FALSE))</f>
        <v/>
      </c>
      <c r="C197" t="str">
        <f>IF($Q197="","",VLOOKUP($Q197,'Adopted vs YTD acct'!$A$5:$M$500,4,FALSE))</f>
        <v/>
      </c>
      <c r="D197" t="str">
        <f>IF($Q197="","",VLOOKUP($Q197,'Adopted vs YTD acct'!$A$5:$M$500,5,FALSE))</f>
        <v/>
      </c>
      <c r="E197" t="str">
        <f>IF($Q197="","",VLOOKUP($Q197,'Adopted vs YTD acct'!$A$5:$M$500,6,FALSE))</f>
        <v/>
      </c>
      <c r="F197" t="str">
        <f>IF($Q197="","",VLOOKUP($Q197,'Adopted vs YTD acct'!$A$5:$M$500,7,FALSE))</f>
        <v/>
      </c>
      <c r="G197" t="str">
        <f>IF($Q197="","",VLOOKUP($Q197,'Adopted vs YTD acct'!$A$5:$M$500,8,FALSE))</f>
        <v/>
      </c>
      <c r="H197" t="str">
        <f>IF($Q197="","",VLOOKUP($Q197,'Adopted vs YTD acct'!$A$5:$M$500,9,FALSE))</f>
        <v/>
      </c>
      <c r="I197" s="10" t="str">
        <f>IF($Q197="","",VLOOKUP($Q197,'Adopted vs YTD acct'!$A$5:$M$500,10,FALSE))</f>
        <v/>
      </c>
      <c r="J197" s="10" t="str">
        <f>IF($Q197="","",VLOOKUP($Q197,'Adopted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IF((MAX($Q$4:Q196)+1)&gt;Data!$A$1,"",MAX($Q$4:Q196)+1)</f>
        <v/>
      </c>
    </row>
    <row r="198" spans="1:17" x14ac:dyDescent="0.2">
      <c r="A198" t="str">
        <f>IF($Q198="","",VLOOKUP($Q198,'Adopted vs YTD acct'!$A$5:$M$500,2,FALSE))</f>
        <v/>
      </c>
      <c r="B198" t="str">
        <f>IF($Q198="","",VLOOKUP($Q198,'Adopted vs YTD acct'!$A$5:$M$500,3,FALSE))</f>
        <v/>
      </c>
      <c r="C198" t="str">
        <f>IF($Q198="","",VLOOKUP($Q198,'Adopted vs YTD acct'!$A$5:$M$500,4,FALSE))</f>
        <v/>
      </c>
      <c r="D198" t="str">
        <f>IF($Q198="","",VLOOKUP($Q198,'Adopted vs YTD acct'!$A$5:$M$500,5,FALSE))</f>
        <v/>
      </c>
      <c r="E198" t="str">
        <f>IF($Q198="","",VLOOKUP($Q198,'Adopted vs YTD acct'!$A$5:$M$500,6,FALSE))</f>
        <v/>
      </c>
      <c r="F198" t="str">
        <f>IF($Q198="","",VLOOKUP($Q198,'Adopted vs YTD acct'!$A$5:$M$500,7,FALSE))</f>
        <v/>
      </c>
      <c r="G198" t="str">
        <f>IF($Q198="","",VLOOKUP($Q198,'Adopted vs YTD acct'!$A$5:$M$500,8,FALSE))</f>
        <v/>
      </c>
      <c r="H198" t="str">
        <f>IF($Q198="","",VLOOKUP($Q198,'Adopted vs YTD acct'!$A$5:$M$500,9,FALSE))</f>
        <v/>
      </c>
      <c r="I198" s="10" t="str">
        <f>IF($Q198="","",VLOOKUP($Q198,'Adopted vs YTD acct'!$A$5:$M$500,10,FALSE))</f>
        <v/>
      </c>
      <c r="J198" s="10" t="str">
        <f>IF($Q198="","",VLOOKUP($Q198,'Adopted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IF((MAX($Q$4:Q197)+1)&gt;Data!$A$1,"",MAX($Q$4:Q197)+1)</f>
        <v/>
      </c>
    </row>
    <row r="199" spans="1:17" x14ac:dyDescent="0.2">
      <c r="A199" t="str">
        <f>IF($Q199="","",VLOOKUP($Q199,'Adopted vs YTD acct'!$A$5:$M$500,2,FALSE))</f>
        <v/>
      </c>
      <c r="B199" t="str">
        <f>IF($Q199="","",VLOOKUP($Q199,'Adopted vs YTD acct'!$A$5:$M$500,3,FALSE))</f>
        <v/>
      </c>
      <c r="C199" t="str">
        <f>IF($Q199="","",VLOOKUP($Q199,'Adopted vs YTD acct'!$A$5:$M$500,4,FALSE))</f>
        <v/>
      </c>
      <c r="D199" t="str">
        <f>IF($Q199="","",VLOOKUP($Q199,'Adopted vs YTD acct'!$A$5:$M$500,5,FALSE))</f>
        <v/>
      </c>
      <c r="E199" t="str">
        <f>IF($Q199="","",VLOOKUP($Q199,'Adopted vs YTD acct'!$A$5:$M$500,6,FALSE))</f>
        <v/>
      </c>
      <c r="F199" t="str">
        <f>IF($Q199="","",VLOOKUP($Q199,'Adopted vs YTD acct'!$A$5:$M$500,7,FALSE))</f>
        <v/>
      </c>
      <c r="G199" t="str">
        <f>IF($Q199="","",VLOOKUP($Q199,'Adopted vs YTD acct'!$A$5:$M$500,8,FALSE))</f>
        <v/>
      </c>
      <c r="H199" t="str">
        <f>IF($Q199="","",VLOOKUP($Q199,'Adopted vs YTD acct'!$A$5:$M$500,9,FALSE))</f>
        <v/>
      </c>
      <c r="I199" s="10" t="str">
        <f>IF($Q199="","",VLOOKUP($Q199,'Adopted vs YTD acct'!$A$5:$M$500,10,FALSE))</f>
        <v/>
      </c>
      <c r="J199" s="10" t="str">
        <f>IF($Q199="","",VLOOKUP($Q199,'Adopted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IF((MAX($Q$4:Q198)+1)&gt;Data!$A$1,"",MAX($Q$4:Q198)+1)</f>
        <v/>
      </c>
    </row>
    <row r="200" spans="1:17" x14ac:dyDescent="0.2">
      <c r="A200" t="str">
        <f>IF($Q200="","",VLOOKUP($Q200,'Adopted vs YTD acct'!$A$5:$M$500,2,FALSE))</f>
        <v/>
      </c>
      <c r="B200" t="str">
        <f>IF($Q200="","",VLOOKUP($Q200,'Adopted vs YTD acct'!$A$5:$M$500,3,FALSE))</f>
        <v/>
      </c>
      <c r="C200" t="str">
        <f>IF($Q200="","",VLOOKUP($Q200,'Adopted vs YTD acct'!$A$5:$M$500,4,FALSE))</f>
        <v/>
      </c>
      <c r="D200" t="str">
        <f>IF($Q200="","",VLOOKUP($Q200,'Adopted vs YTD acct'!$A$5:$M$500,5,FALSE))</f>
        <v/>
      </c>
      <c r="E200" t="str">
        <f>IF($Q200="","",VLOOKUP($Q200,'Adopted vs YTD acct'!$A$5:$M$500,6,FALSE))</f>
        <v/>
      </c>
      <c r="F200" t="str">
        <f>IF($Q200="","",VLOOKUP($Q200,'Adopted vs YTD acct'!$A$5:$M$500,7,FALSE))</f>
        <v/>
      </c>
      <c r="G200" t="str">
        <f>IF($Q200="","",VLOOKUP($Q200,'Adopted vs YTD acct'!$A$5:$M$500,8,FALSE))</f>
        <v/>
      </c>
      <c r="H200" t="str">
        <f>IF($Q200="","",VLOOKUP($Q200,'Adopted vs YTD acct'!$A$5:$M$500,9,FALSE))</f>
        <v/>
      </c>
      <c r="I200" s="10" t="str">
        <f>IF($Q200="","",VLOOKUP($Q200,'Adopted vs YTD acct'!$A$5:$M$500,10,FALSE))</f>
        <v/>
      </c>
      <c r="J200" s="10" t="str">
        <f>IF($Q200="","",VLOOKUP($Q200,'Adopted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IF((MAX($Q$4:Q199)+1)&gt;Data!$A$1,"",MAX($Q$4:Q199)+1)</f>
        <v/>
      </c>
    </row>
    <row r="201" spans="1:17" x14ac:dyDescent="0.2">
      <c r="A201" t="str">
        <f>IF($Q201="","",VLOOKUP($Q201,'Adopted vs YTD acct'!$A$5:$M$500,2,FALSE))</f>
        <v/>
      </c>
      <c r="B201" t="str">
        <f>IF($Q201="","",VLOOKUP($Q201,'Adopted vs YTD acct'!$A$5:$M$500,3,FALSE))</f>
        <v/>
      </c>
      <c r="C201" t="str">
        <f>IF($Q201="","",VLOOKUP($Q201,'Adopted vs YTD acct'!$A$5:$M$500,4,FALSE))</f>
        <v/>
      </c>
      <c r="D201" t="str">
        <f>IF($Q201="","",VLOOKUP($Q201,'Adopted vs YTD acct'!$A$5:$M$500,5,FALSE))</f>
        <v/>
      </c>
      <c r="E201" t="str">
        <f>IF($Q201="","",VLOOKUP($Q201,'Adopted vs YTD acct'!$A$5:$M$500,6,FALSE))</f>
        <v/>
      </c>
      <c r="F201" t="str">
        <f>IF($Q201="","",VLOOKUP($Q201,'Adopted vs YTD acct'!$A$5:$M$500,7,FALSE))</f>
        <v/>
      </c>
      <c r="G201" t="str">
        <f>IF($Q201="","",VLOOKUP($Q201,'Adopted vs YTD acct'!$A$5:$M$500,8,FALSE))</f>
        <v/>
      </c>
      <c r="H201" t="str">
        <f>IF($Q201="","",VLOOKUP($Q201,'Adopted vs YTD acct'!$A$5:$M$500,9,FALSE))</f>
        <v/>
      </c>
      <c r="I201" s="10" t="str">
        <f>IF($Q201="","",VLOOKUP($Q201,'Adopted vs YTD acct'!$A$5:$M$500,10,FALSE))</f>
        <v/>
      </c>
      <c r="J201" s="10" t="str">
        <f>IF($Q201="","",VLOOKUP($Q201,'Adopted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IF((MAX($Q$4:Q200)+1)&gt;Data!$A$1,"",MAX($Q$4:Q200)+1)</f>
        <v/>
      </c>
    </row>
    <row r="202" spans="1:17" x14ac:dyDescent="0.2">
      <c r="A202" t="str">
        <f>IF($Q202="","",VLOOKUP($Q202,'Adopted vs YTD acct'!$A$5:$M$500,2,FALSE))</f>
        <v/>
      </c>
      <c r="B202" t="str">
        <f>IF($Q202="","",VLOOKUP($Q202,'Adopted vs YTD acct'!$A$5:$M$500,3,FALSE))</f>
        <v/>
      </c>
      <c r="C202" t="str">
        <f>IF($Q202="","",VLOOKUP($Q202,'Adopted vs YTD acct'!$A$5:$M$500,4,FALSE))</f>
        <v/>
      </c>
      <c r="D202" t="str">
        <f>IF($Q202="","",VLOOKUP($Q202,'Adopted vs YTD acct'!$A$5:$M$500,5,FALSE))</f>
        <v/>
      </c>
      <c r="E202" t="str">
        <f>IF($Q202="","",VLOOKUP($Q202,'Adopted vs YTD acct'!$A$5:$M$500,6,FALSE))</f>
        <v/>
      </c>
      <c r="F202" t="str">
        <f>IF($Q202="","",VLOOKUP($Q202,'Adopted vs YTD acct'!$A$5:$M$500,7,FALSE))</f>
        <v/>
      </c>
      <c r="G202" t="str">
        <f>IF($Q202="","",VLOOKUP($Q202,'Adopted vs YTD acct'!$A$5:$M$500,8,FALSE))</f>
        <v/>
      </c>
      <c r="H202" t="str">
        <f>IF($Q202="","",VLOOKUP($Q202,'Adopted vs YTD acct'!$A$5:$M$500,9,FALSE))</f>
        <v/>
      </c>
      <c r="I202" s="10" t="str">
        <f>IF($Q202="","",VLOOKUP($Q202,'Adopted vs YTD acct'!$A$5:$M$500,10,FALSE))</f>
        <v/>
      </c>
      <c r="J202" s="10" t="str">
        <f>IF($Q202="","",VLOOKUP($Q202,'Adopted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IF((MAX($Q$4:Q201)+1)&gt;Data!$A$1,"",MAX($Q$4:Q201)+1)</f>
        <v/>
      </c>
    </row>
    <row r="203" spans="1:17" x14ac:dyDescent="0.2">
      <c r="A203" t="str">
        <f>IF($Q203="","",VLOOKUP($Q203,'Adopted vs YTD acct'!$A$5:$M$500,2,FALSE))</f>
        <v/>
      </c>
      <c r="B203" t="str">
        <f>IF($Q203="","",VLOOKUP($Q203,'Adopted vs YTD acct'!$A$5:$M$500,3,FALSE))</f>
        <v/>
      </c>
      <c r="C203" t="str">
        <f>IF($Q203="","",VLOOKUP($Q203,'Adopted vs YTD acct'!$A$5:$M$500,4,FALSE))</f>
        <v/>
      </c>
      <c r="D203" t="str">
        <f>IF($Q203="","",VLOOKUP($Q203,'Adopted vs YTD acct'!$A$5:$M$500,5,FALSE))</f>
        <v/>
      </c>
      <c r="E203" t="str">
        <f>IF($Q203="","",VLOOKUP($Q203,'Adopted vs YTD acct'!$A$5:$M$500,6,FALSE))</f>
        <v/>
      </c>
      <c r="F203" t="str">
        <f>IF($Q203="","",VLOOKUP($Q203,'Adopted vs YTD acct'!$A$5:$M$500,7,FALSE))</f>
        <v/>
      </c>
      <c r="G203" t="str">
        <f>IF($Q203="","",VLOOKUP($Q203,'Adopted vs YTD acct'!$A$5:$M$500,8,FALSE))</f>
        <v/>
      </c>
      <c r="H203" t="str">
        <f>IF($Q203="","",VLOOKUP($Q203,'Adopted vs YTD acct'!$A$5:$M$500,9,FALSE))</f>
        <v/>
      </c>
      <c r="I203" s="10" t="str">
        <f>IF($Q203="","",VLOOKUP($Q203,'Adopted vs YTD acct'!$A$5:$M$500,10,FALSE))</f>
        <v/>
      </c>
      <c r="J203" s="10" t="str">
        <f>IF($Q203="","",VLOOKUP($Q203,'Adopted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IF((MAX($Q$4:Q202)+1)&gt;Data!$A$1,"",MAX($Q$4:Q202)+1)</f>
        <v/>
      </c>
    </row>
    <row r="204" spans="1:17" x14ac:dyDescent="0.2">
      <c r="A204" t="str">
        <f>IF($Q204="","",VLOOKUP($Q204,'Adopted vs YTD acct'!$A$5:$M$500,2,FALSE))</f>
        <v/>
      </c>
      <c r="B204" t="str">
        <f>IF($Q204="","",VLOOKUP($Q204,'Adopted vs YTD acct'!$A$5:$M$500,3,FALSE))</f>
        <v/>
      </c>
      <c r="C204" t="str">
        <f>IF($Q204="","",VLOOKUP($Q204,'Adopted vs YTD acct'!$A$5:$M$500,4,FALSE))</f>
        <v/>
      </c>
      <c r="D204" t="str">
        <f>IF($Q204="","",VLOOKUP($Q204,'Adopted vs YTD acct'!$A$5:$M$500,5,FALSE))</f>
        <v/>
      </c>
      <c r="E204" t="str">
        <f>IF($Q204="","",VLOOKUP($Q204,'Adopted vs YTD acct'!$A$5:$M$500,6,FALSE))</f>
        <v/>
      </c>
      <c r="F204" t="str">
        <f>IF($Q204="","",VLOOKUP($Q204,'Adopted vs YTD acct'!$A$5:$M$500,7,FALSE))</f>
        <v/>
      </c>
      <c r="G204" t="str">
        <f>IF($Q204="","",VLOOKUP($Q204,'Adopted vs YTD acct'!$A$5:$M$500,8,FALSE))</f>
        <v/>
      </c>
      <c r="H204" t="str">
        <f>IF($Q204="","",VLOOKUP($Q204,'Adopted vs YTD acct'!$A$5:$M$500,9,FALSE))</f>
        <v/>
      </c>
      <c r="I204" s="10" t="str">
        <f>IF($Q204="","",VLOOKUP($Q204,'Adopted vs YTD acct'!$A$5:$M$500,10,FALSE))</f>
        <v/>
      </c>
      <c r="J204" s="10" t="str">
        <f>IF($Q204="","",VLOOKUP($Q204,'Adopted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IF((MAX($Q$4:Q203)+1)&gt;Data!$A$1,"",MAX($Q$4:Q203)+1)</f>
        <v/>
      </c>
    </row>
    <row r="205" spans="1:17" x14ac:dyDescent="0.2">
      <c r="A205" t="str">
        <f>IF($Q205="","",VLOOKUP($Q205,'Adopted vs YTD acct'!$A$5:$M$500,2,FALSE))</f>
        <v/>
      </c>
      <c r="B205" t="str">
        <f>IF($Q205="","",VLOOKUP($Q205,'Adopted vs YTD acct'!$A$5:$M$500,3,FALSE))</f>
        <v/>
      </c>
      <c r="C205" t="str">
        <f>IF($Q205="","",VLOOKUP($Q205,'Adopted vs YTD acct'!$A$5:$M$500,4,FALSE))</f>
        <v/>
      </c>
      <c r="D205" t="str">
        <f>IF($Q205="","",VLOOKUP($Q205,'Adopted vs YTD acct'!$A$5:$M$500,5,FALSE))</f>
        <v/>
      </c>
      <c r="E205" t="str">
        <f>IF($Q205="","",VLOOKUP($Q205,'Adopted vs YTD acct'!$A$5:$M$500,6,FALSE))</f>
        <v/>
      </c>
      <c r="F205" t="str">
        <f>IF($Q205="","",VLOOKUP($Q205,'Adopted vs YTD acct'!$A$5:$M$500,7,FALSE))</f>
        <v/>
      </c>
      <c r="G205" t="str">
        <f>IF($Q205="","",VLOOKUP($Q205,'Adopted vs YTD acct'!$A$5:$M$500,8,FALSE))</f>
        <v/>
      </c>
      <c r="H205" t="str">
        <f>IF($Q205="","",VLOOKUP($Q205,'Adopted vs YTD acct'!$A$5:$M$500,9,FALSE))</f>
        <v/>
      </c>
      <c r="I205" s="10" t="str">
        <f>IF($Q205="","",VLOOKUP($Q205,'Adopted vs YTD acct'!$A$5:$M$500,10,FALSE))</f>
        <v/>
      </c>
      <c r="J205" s="10" t="str">
        <f>IF($Q205="","",VLOOKUP($Q205,'Adopted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IF((MAX($Q$4:Q204)+1)&gt;Data!$A$1,"",MAX($Q$4:Q204)+1)</f>
        <v/>
      </c>
    </row>
    <row r="206" spans="1:17" x14ac:dyDescent="0.2">
      <c r="A206" t="str">
        <f>IF($Q206="","",VLOOKUP($Q206,'Adopted vs YTD acct'!$A$5:$M$500,2,FALSE))</f>
        <v/>
      </c>
      <c r="B206" t="str">
        <f>IF($Q206="","",VLOOKUP($Q206,'Adopted vs YTD acct'!$A$5:$M$500,3,FALSE))</f>
        <v/>
      </c>
      <c r="C206" t="str">
        <f>IF($Q206="","",VLOOKUP($Q206,'Adopted vs YTD acct'!$A$5:$M$500,4,FALSE))</f>
        <v/>
      </c>
      <c r="D206" t="str">
        <f>IF($Q206="","",VLOOKUP($Q206,'Adopted vs YTD acct'!$A$5:$M$500,5,FALSE))</f>
        <v/>
      </c>
      <c r="E206" t="str">
        <f>IF($Q206="","",VLOOKUP($Q206,'Adopted vs YTD acct'!$A$5:$M$500,6,FALSE))</f>
        <v/>
      </c>
      <c r="F206" t="str">
        <f>IF($Q206="","",VLOOKUP($Q206,'Adopted vs YTD acct'!$A$5:$M$500,7,FALSE))</f>
        <v/>
      </c>
      <c r="G206" t="str">
        <f>IF($Q206="","",VLOOKUP($Q206,'Adopted vs YTD acct'!$A$5:$M$500,8,FALSE))</f>
        <v/>
      </c>
      <c r="H206" t="str">
        <f>IF($Q206="","",VLOOKUP($Q206,'Adopted vs YTD acct'!$A$5:$M$500,9,FALSE))</f>
        <v/>
      </c>
      <c r="I206" s="10" t="str">
        <f>IF($Q206="","",VLOOKUP($Q206,'Adopted vs YTD acct'!$A$5:$M$500,10,FALSE))</f>
        <v/>
      </c>
      <c r="J206" s="10" t="str">
        <f>IF($Q206="","",VLOOKUP($Q206,'Adopted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IF((MAX($Q$4:Q205)+1)&gt;Data!$A$1,"",MAX($Q$4:Q205)+1)</f>
        <v/>
      </c>
    </row>
    <row r="207" spans="1:17" x14ac:dyDescent="0.2">
      <c r="A207" t="str">
        <f>IF($Q207="","",VLOOKUP($Q207,'Adopted vs YTD acct'!$A$5:$M$500,2,FALSE))</f>
        <v/>
      </c>
      <c r="B207" t="str">
        <f>IF($Q207="","",VLOOKUP($Q207,'Adopted vs YTD acct'!$A$5:$M$500,3,FALSE))</f>
        <v/>
      </c>
      <c r="C207" t="str">
        <f>IF($Q207="","",VLOOKUP($Q207,'Adopted vs YTD acct'!$A$5:$M$500,4,FALSE))</f>
        <v/>
      </c>
      <c r="D207" t="str">
        <f>IF($Q207="","",VLOOKUP($Q207,'Adopted vs YTD acct'!$A$5:$M$500,5,FALSE))</f>
        <v/>
      </c>
      <c r="E207" t="str">
        <f>IF($Q207="","",VLOOKUP($Q207,'Adopted vs YTD acct'!$A$5:$M$500,6,FALSE))</f>
        <v/>
      </c>
      <c r="F207" t="str">
        <f>IF($Q207="","",VLOOKUP($Q207,'Adopted vs YTD acct'!$A$5:$M$500,7,FALSE))</f>
        <v/>
      </c>
      <c r="G207" t="str">
        <f>IF($Q207="","",VLOOKUP($Q207,'Adopted vs YTD acct'!$A$5:$M$500,8,FALSE))</f>
        <v/>
      </c>
      <c r="H207" t="str">
        <f>IF($Q207="","",VLOOKUP($Q207,'Adopted vs YTD acct'!$A$5:$M$500,9,FALSE))</f>
        <v/>
      </c>
      <c r="I207" s="10" t="str">
        <f>IF($Q207="","",VLOOKUP($Q207,'Adopted vs YTD acct'!$A$5:$M$500,10,FALSE))</f>
        <v/>
      </c>
      <c r="J207" s="10" t="str">
        <f>IF($Q207="","",VLOOKUP($Q207,'Adopted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IF((MAX($Q$4:Q206)+1)&gt;Data!$A$1,"",MAX($Q$4:Q206)+1)</f>
        <v/>
      </c>
    </row>
    <row r="208" spans="1:17" x14ac:dyDescent="0.2">
      <c r="A208" t="str">
        <f>IF($Q208="","",VLOOKUP($Q208,'Adopted vs YTD acct'!$A$5:$M$500,2,FALSE))</f>
        <v/>
      </c>
      <c r="B208" t="str">
        <f>IF($Q208="","",VLOOKUP($Q208,'Adopted vs YTD acct'!$A$5:$M$500,3,FALSE))</f>
        <v/>
      </c>
      <c r="C208" t="str">
        <f>IF($Q208="","",VLOOKUP($Q208,'Adopted vs YTD acct'!$A$5:$M$500,4,FALSE))</f>
        <v/>
      </c>
      <c r="D208" t="str">
        <f>IF($Q208="","",VLOOKUP($Q208,'Adopted vs YTD acct'!$A$5:$M$500,5,FALSE))</f>
        <v/>
      </c>
      <c r="E208" t="str">
        <f>IF($Q208="","",VLOOKUP($Q208,'Adopted vs YTD acct'!$A$5:$M$500,6,FALSE))</f>
        <v/>
      </c>
      <c r="F208" t="str">
        <f>IF($Q208="","",VLOOKUP($Q208,'Adopted vs YTD acct'!$A$5:$M$500,7,FALSE))</f>
        <v/>
      </c>
      <c r="G208" t="str">
        <f>IF($Q208="","",VLOOKUP($Q208,'Adopted vs YTD acct'!$A$5:$M$500,8,FALSE))</f>
        <v/>
      </c>
      <c r="H208" t="str">
        <f>IF($Q208="","",VLOOKUP($Q208,'Adopted vs YTD acct'!$A$5:$M$500,9,FALSE))</f>
        <v/>
      </c>
      <c r="I208" s="10" t="str">
        <f>IF($Q208="","",VLOOKUP($Q208,'Adopted vs YTD acct'!$A$5:$M$500,10,FALSE))</f>
        <v/>
      </c>
      <c r="J208" s="10" t="str">
        <f>IF($Q208="","",VLOOKUP($Q208,'Adopted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IF((MAX($Q$4:Q207)+1)&gt;Data!$A$1,"",MAX($Q$4:Q207)+1)</f>
        <v/>
      </c>
    </row>
    <row r="209" spans="1:17" x14ac:dyDescent="0.2">
      <c r="A209" t="str">
        <f>IF($Q209="","",VLOOKUP($Q209,'Adopted vs YTD acct'!$A$5:$M$500,2,FALSE))</f>
        <v/>
      </c>
      <c r="B209" t="str">
        <f>IF($Q209="","",VLOOKUP($Q209,'Adopted vs YTD acct'!$A$5:$M$500,3,FALSE))</f>
        <v/>
      </c>
      <c r="C209" t="str">
        <f>IF($Q209="","",VLOOKUP($Q209,'Adopted vs YTD acct'!$A$5:$M$500,4,FALSE))</f>
        <v/>
      </c>
      <c r="D209" t="str">
        <f>IF($Q209="","",VLOOKUP($Q209,'Adopted vs YTD acct'!$A$5:$M$500,5,FALSE))</f>
        <v/>
      </c>
      <c r="E209" t="str">
        <f>IF($Q209="","",VLOOKUP($Q209,'Adopted vs YTD acct'!$A$5:$M$500,6,FALSE))</f>
        <v/>
      </c>
      <c r="F209" t="str">
        <f>IF($Q209="","",VLOOKUP($Q209,'Adopted vs YTD acct'!$A$5:$M$500,7,FALSE))</f>
        <v/>
      </c>
      <c r="G209" t="str">
        <f>IF($Q209="","",VLOOKUP($Q209,'Adopted vs YTD acct'!$A$5:$M$500,8,FALSE))</f>
        <v/>
      </c>
      <c r="H209" t="str">
        <f>IF($Q209="","",VLOOKUP($Q209,'Adopted vs YTD acct'!$A$5:$M$500,9,FALSE))</f>
        <v/>
      </c>
      <c r="I209" s="10" t="str">
        <f>IF($Q209="","",VLOOKUP($Q209,'Adopted vs YTD acct'!$A$5:$M$500,10,FALSE))</f>
        <v/>
      </c>
      <c r="J209" s="10" t="str">
        <f>IF($Q209="","",VLOOKUP($Q209,'Adopted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IF((MAX($Q$4:Q208)+1)&gt;Data!$A$1,"",MAX($Q$4:Q208)+1)</f>
        <v/>
      </c>
    </row>
    <row r="210" spans="1:17" x14ac:dyDescent="0.2">
      <c r="A210" t="str">
        <f>IF($Q210="","",VLOOKUP($Q210,'Adopted vs YTD acct'!$A$5:$M$500,2,FALSE))</f>
        <v/>
      </c>
      <c r="B210" t="str">
        <f>IF($Q210="","",VLOOKUP($Q210,'Adopted vs YTD acct'!$A$5:$M$500,3,FALSE))</f>
        <v/>
      </c>
      <c r="C210" t="str">
        <f>IF($Q210="","",VLOOKUP($Q210,'Adopted vs YTD acct'!$A$5:$M$500,4,FALSE))</f>
        <v/>
      </c>
      <c r="D210" t="str">
        <f>IF($Q210="","",VLOOKUP($Q210,'Adopted vs YTD acct'!$A$5:$M$500,5,FALSE))</f>
        <v/>
      </c>
      <c r="E210" t="str">
        <f>IF($Q210="","",VLOOKUP($Q210,'Adopted vs YTD acct'!$A$5:$M$500,6,FALSE))</f>
        <v/>
      </c>
      <c r="F210" t="str">
        <f>IF($Q210="","",VLOOKUP($Q210,'Adopted vs YTD acct'!$A$5:$M$500,7,FALSE))</f>
        <v/>
      </c>
      <c r="G210" t="str">
        <f>IF($Q210="","",VLOOKUP($Q210,'Adopted vs YTD acct'!$A$5:$M$500,8,FALSE))</f>
        <v/>
      </c>
      <c r="H210" t="str">
        <f>IF($Q210="","",VLOOKUP($Q210,'Adopted vs YTD acct'!$A$5:$M$500,9,FALSE))</f>
        <v/>
      </c>
      <c r="I210" s="10" t="str">
        <f>IF($Q210="","",VLOOKUP($Q210,'Adopted vs YTD acct'!$A$5:$M$500,10,FALSE))</f>
        <v/>
      </c>
      <c r="J210" s="10" t="str">
        <f>IF($Q210="","",VLOOKUP($Q210,'Adopted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IF((MAX($Q$4:Q209)+1)&gt;Data!$A$1,"",MAX($Q$4:Q209)+1)</f>
        <v/>
      </c>
    </row>
    <row r="211" spans="1:17" x14ac:dyDescent="0.2">
      <c r="A211" t="str">
        <f>IF($Q211="","",VLOOKUP($Q211,'Adopted vs YTD acct'!$A$5:$M$500,2,FALSE))</f>
        <v/>
      </c>
      <c r="B211" t="str">
        <f>IF($Q211="","",VLOOKUP($Q211,'Adopted vs YTD acct'!$A$5:$M$500,3,FALSE))</f>
        <v/>
      </c>
      <c r="C211" t="str">
        <f>IF($Q211="","",VLOOKUP($Q211,'Adopted vs YTD acct'!$A$5:$M$500,4,FALSE))</f>
        <v/>
      </c>
      <c r="D211" t="str">
        <f>IF($Q211="","",VLOOKUP($Q211,'Adopted vs YTD acct'!$A$5:$M$500,5,FALSE))</f>
        <v/>
      </c>
      <c r="E211" t="str">
        <f>IF($Q211="","",VLOOKUP($Q211,'Adopted vs YTD acct'!$A$5:$M$500,6,FALSE))</f>
        <v/>
      </c>
      <c r="F211" t="str">
        <f>IF($Q211="","",VLOOKUP($Q211,'Adopted vs YTD acct'!$A$5:$M$500,7,FALSE))</f>
        <v/>
      </c>
      <c r="G211" t="str">
        <f>IF($Q211="","",VLOOKUP($Q211,'Adopted vs YTD acct'!$A$5:$M$500,8,FALSE))</f>
        <v/>
      </c>
      <c r="H211" t="str">
        <f>IF($Q211="","",VLOOKUP($Q211,'Adopted vs YTD acct'!$A$5:$M$500,9,FALSE))</f>
        <v/>
      </c>
      <c r="I211" s="10" t="str">
        <f>IF($Q211="","",VLOOKUP($Q211,'Adopted vs YTD acct'!$A$5:$M$500,10,FALSE))</f>
        <v/>
      </c>
      <c r="J211" s="10" t="str">
        <f>IF($Q211="","",VLOOKUP($Q211,'Adopted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IF((MAX($Q$4:Q210)+1)&gt;Data!$A$1,"",MAX($Q$4:Q210)+1)</f>
        <v/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2019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22</v>
      </c>
      <c r="K4" s="16" t="s">
        <v>21</v>
      </c>
      <c r="L4" s="16" t="s">
        <v>29</v>
      </c>
    </row>
    <row r="5" spans="1:17" x14ac:dyDescent="0.2">
      <c r="A5" t="str">
        <f>IF($Q5="","",VLOOKUP($Q5,'Revised vs YTD acct'!$A$5:$M$500,2,FALSE))</f>
        <v>DM</v>
      </c>
      <c r="B5" t="str">
        <f>IF($Q5="","",VLOOKUP($Q5,'Revised vs YTD acct'!$A$5:$M$500,3,FALSE))</f>
        <v>MACHINERY FUND</v>
      </c>
      <c r="C5" t="str">
        <f>IF($Q5="","",VLOOKUP($Q5,'Revised vs YTD acct'!$A$5:$M$500,4,FALSE))</f>
        <v>5130</v>
      </c>
      <c r="D5" t="str">
        <f>IF($Q5="","",VLOOKUP($Q5,'Revised vs YTD acct'!$A$5:$M$500,5,FALSE))</f>
        <v>ROAD MACHINERY</v>
      </c>
      <c r="E5" t="str">
        <f>IF($Q5="","",VLOOKUP($Q5,'Revised vs YTD acct'!$A$5:$M$500,6,FALSE))</f>
        <v>4000</v>
      </c>
      <c r="F5" t="str">
        <f>IF($Q5="","",VLOOKUP($Q5,'Revised vs YTD acct'!$A$5:$M$500,7,FALSE))</f>
        <v>CONTRACTUAL EXPENSES</v>
      </c>
      <c r="G5" t="str">
        <f>IF($Q5="","",VLOOKUP($Q5,'Revised vs YTD acct'!$A$5:$M$500,8,FALSE))</f>
        <v>4100</v>
      </c>
      <c r="H5" t="str">
        <f>IF($Q5="","",VLOOKUP($Q5,'Revised vs YTD acct'!$A$5:$M$500,9,FALSE))</f>
        <v>MATERIALS &amp; SUPPLIES</v>
      </c>
      <c r="I5" s="10">
        <f>IF($Q5="","",VLOOKUP($Q5,'Revised vs YTD acct'!$A$5:$M$500,10,FALSE))</f>
        <v>661197</v>
      </c>
      <c r="J5" s="10">
        <f>IF($Q5="","",VLOOKUP($Q5,'Revised vs YTD acct'!$A$5:$M$500,11,FALSE))</f>
        <v>687096.84000000008</v>
      </c>
      <c r="K5" s="10">
        <f>IF(Q5="","",I5-J5)</f>
        <v>-25899.840000000084</v>
      </c>
      <c r="L5" s="6">
        <f>IF(Q5="","",IF(I5=0,0,ROUND((J5)/I5,4)))</f>
        <v>1.0391999999999999</v>
      </c>
      <c r="Q5">
        <v>1</v>
      </c>
    </row>
    <row r="6" spans="1:17" x14ac:dyDescent="0.2">
      <c r="A6" t="str">
        <f>IF($Q6="","",VLOOKUP($Q6,'Revised vs YTD acct'!$A$5:$M$500,2,FALSE))</f>
        <v/>
      </c>
      <c r="B6" t="str">
        <f>IF($Q6="","",VLOOKUP($Q6,'Revised vs YTD acct'!$A$5:$M$500,3,FALSE))</f>
        <v/>
      </c>
      <c r="C6" t="str">
        <f>IF($Q6="","",VLOOKUP($Q6,'Revised vs YTD acct'!$A$5:$M$500,4,FALSE))</f>
        <v/>
      </c>
      <c r="D6" t="str">
        <f>IF($Q6="","",VLOOKUP($Q6,'Revised vs YTD acct'!$A$5:$M$500,5,FALSE))</f>
        <v/>
      </c>
      <c r="E6" t="str">
        <f>IF($Q6="","",VLOOKUP($Q6,'Revised vs YTD acct'!$A$5:$M$500,6,FALSE))</f>
        <v/>
      </c>
      <c r="F6" t="str">
        <f>IF($Q6="","",VLOOKUP($Q6,'Revised vs YTD acct'!$A$5:$M$500,7,FALSE))</f>
        <v/>
      </c>
      <c r="G6" t="str">
        <f>IF($Q6="","",VLOOKUP($Q6,'Revised vs YTD acct'!$A$5:$M$500,8,FALSE))</f>
        <v/>
      </c>
      <c r="H6" t="str">
        <f>IF($Q6="","",VLOOKUP($Q6,'Revised vs YTD acct'!$A$5:$M$500,9,FALSE))</f>
        <v/>
      </c>
      <c r="I6" s="10" t="str">
        <f>IF($Q6="","",VLOOKUP($Q6,'Revised vs YTD acct'!$A$5:$M$500,10,FALSE))</f>
        <v/>
      </c>
      <c r="J6" s="10" t="str">
        <f>IF($Q6="","",VLOOKUP($Q6,'Revised vs YTD acct'!$A$5:$M$500,11,FALSE))</f>
        <v/>
      </c>
      <c r="K6" s="10" t="str">
        <f t="shared" ref="K6:K69" si="0">IF(Q6="","",I6-J6)</f>
        <v/>
      </c>
      <c r="L6" s="6" t="str">
        <f t="shared" ref="L6:L69" si="1">IF(Q6="","",IF(I6=0,0,ROUND((J6)/I6,4)))</f>
        <v/>
      </c>
      <c r="Q6" t="str">
        <f>IF((MAX($Q$4:Q5)+1)&gt;Data!$B$1,"",MAX($Q$4:Q5)+1)</f>
        <v/>
      </c>
    </row>
    <row r="7" spans="1:17" x14ac:dyDescent="0.2">
      <c r="A7" t="str">
        <f>IF($Q7="","",VLOOKUP($Q7,'Revised vs YTD acct'!$A$5:$M$500,2,FALSE))</f>
        <v/>
      </c>
      <c r="B7" t="str">
        <f>IF($Q7="","",VLOOKUP($Q7,'Revised vs YTD acct'!$A$5:$M$500,3,FALSE))</f>
        <v/>
      </c>
      <c r="C7" t="str">
        <f>IF($Q7="","",VLOOKUP($Q7,'Revised vs YTD acct'!$A$5:$M$500,4,FALSE))</f>
        <v/>
      </c>
      <c r="D7" t="str">
        <f>IF($Q7="","",VLOOKUP($Q7,'Revised vs YTD acct'!$A$5:$M$500,5,FALSE))</f>
        <v/>
      </c>
      <c r="E7" t="str">
        <f>IF($Q7="","",VLOOKUP($Q7,'Revised vs YTD acct'!$A$5:$M$500,6,FALSE))</f>
        <v/>
      </c>
      <c r="F7" t="str">
        <f>IF($Q7="","",VLOOKUP($Q7,'Revised vs YTD acct'!$A$5:$M$500,7,FALSE))</f>
        <v/>
      </c>
      <c r="G7" t="str">
        <f>IF($Q7="","",VLOOKUP($Q7,'Revised vs YTD acct'!$A$5:$M$500,8,FALSE))</f>
        <v/>
      </c>
      <c r="H7" t="str">
        <f>IF($Q7="","",VLOOKUP($Q7,'Revised vs YTD acct'!$A$5:$M$500,9,FALSE))</f>
        <v/>
      </c>
      <c r="I7" s="10" t="str">
        <f>IF($Q7="","",VLOOKUP($Q7,'Revised vs YTD acct'!$A$5:$M$500,10,FALSE))</f>
        <v/>
      </c>
      <c r="J7" s="10" t="str">
        <f>IF($Q7="","",VLOOKUP($Q7,'Revised vs YTD acct'!$A$5:$M$500,11,FALSE))</f>
        <v/>
      </c>
      <c r="K7" s="10" t="str">
        <f t="shared" si="0"/>
        <v/>
      </c>
      <c r="L7" s="6" t="str">
        <f t="shared" si="1"/>
        <v/>
      </c>
      <c r="Q7" t="str">
        <f>IF((MAX($Q$4:Q6)+1)&gt;Data!$B$1,"",MAX($Q$4:Q6)+1)</f>
        <v/>
      </c>
    </row>
    <row r="8" spans="1:17" x14ac:dyDescent="0.2">
      <c r="A8" t="str">
        <f>IF($Q8="","",VLOOKUP($Q8,'Revised vs YTD acct'!$A$5:$M$500,2,FALSE))</f>
        <v/>
      </c>
      <c r="B8" t="str">
        <f>IF($Q8="","",VLOOKUP($Q8,'Revised vs YTD acct'!$A$5:$M$500,3,FALSE))</f>
        <v/>
      </c>
      <c r="C8" t="str">
        <f>IF($Q8="","",VLOOKUP($Q8,'Revised vs YTD acct'!$A$5:$M$500,4,FALSE))</f>
        <v/>
      </c>
      <c r="D8" t="str">
        <f>IF($Q8="","",VLOOKUP($Q8,'Revised vs YTD acct'!$A$5:$M$500,5,FALSE))</f>
        <v/>
      </c>
      <c r="E8" t="str">
        <f>IF($Q8="","",VLOOKUP($Q8,'Revised vs YTD acct'!$A$5:$M$500,6,FALSE))</f>
        <v/>
      </c>
      <c r="F8" t="str">
        <f>IF($Q8="","",VLOOKUP($Q8,'Revised vs YTD acct'!$A$5:$M$500,7,FALSE))</f>
        <v/>
      </c>
      <c r="G8" t="str">
        <f>IF($Q8="","",VLOOKUP($Q8,'Revised vs YTD acct'!$A$5:$M$500,8,FALSE))</f>
        <v/>
      </c>
      <c r="H8" t="str">
        <f>IF($Q8="","",VLOOKUP($Q8,'Revised vs YTD acct'!$A$5:$M$500,9,FALSE))</f>
        <v/>
      </c>
      <c r="I8" s="10" t="str">
        <f>IF($Q8="","",VLOOKUP($Q8,'Revised vs YTD acct'!$A$5:$M$500,10,FALSE))</f>
        <v/>
      </c>
      <c r="J8" s="10" t="str">
        <f>IF($Q8="","",VLOOKUP($Q8,'Revised vs YTD acct'!$A$5:$M$500,11,FALSE))</f>
        <v/>
      </c>
      <c r="K8" s="10" t="str">
        <f t="shared" si="0"/>
        <v/>
      </c>
      <c r="L8" s="6" t="str">
        <f t="shared" si="1"/>
        <v/>
      </c>
      <c r="Q8" t="str">
        <f>IF((MAX($Q$4:Q7)+1)&gt;Data!$B$1,"",MAX($Q$4:Q7)+1)</f>
        <v/>
      </c>
    </row>
    <row r="9" spans="1:17" x14ac:dyDescent="0.2">
      <c r="A9" t="str">
        <f>IF($Q9="","",VLOOKUP($Q9,'Revised vs YTD acct'!$A$5:$M$500,2,FALSE))</f>
        <v/>
      </c>
      <c r="B9" t="str">
        <f>IF($Q9="","",VLOOKUP($Q9,'Revised vs YTD acct'!$A$5:$M$500,3,FALSE))</f>
        <v/>
      </c>
      <c r="C9" t="str">
        <f>IF($Q9="","",VLOOKUP($Q9,'Revised vs YTD acct'!$A$5:$M$500,4,FALSE))</f>
        <v/>
      </c>
      <c r="D9" t="str">
        <f>IF($Q9="","",VLOOKUP($Q9,'Revised vs YTD acct'!$A$5:$M$500,5,FALSE))</f>
        <v/>
      </c>
      <c r="E9" t="str">
        <f>IF($Q9="","",VLOOKUP($Q9,'Revised vs YTD acct'!$A$5:$M$500,6,FALSE))</f>
        <v/>
      </c>
      <c r="F9" t="str">
        <f>IF($Q9="","",VLOOKUP($Q9,'Revised vs YTD acct'!$A$5:$M$500,7,FALSE))</f>
        <v/>
      </c>
      <c r="G9" t="str">
        <f>IF($Q9="","",VLOOKUP($Q9,'Revised vs YTD acct'!$A$5:$M$500,8,FALSE))</f>
        <v/>
      </c>
      <c r="H9" t="str">
        <f>IF($Q9="","",VLOOKUP($Q9,'Revised vs YTD acct'!$A$5:$M$500,9,FALSE))</f>
        <v/>
      </c>
      <c r="I9" s="10" t="str">
        <f>IF($Q9="","",VLOOKUP($Q9,'Revised vs YTD acct'!$A$5:$M$500,10,FALSE))</f>
        <v/>
      </c>
      <c r="J9" s="10" t="str">
        <f>IF($Q9="","",VLOOKUP($Q9,'Revised vs YTD acct'!$A$5:$M$500,11,FALSE))</f>
        <v/>
      </c>
      <c r="K9" s="10" t="str">
        <f t="shared" si="0"/>
        <v/>
      </c>
      <c r="L9" s="6" t="str">
        <f t="shared" si="1"/>
        <v/>
      </c>
      <c r="Q9" t="str">
        <f>IF((MAX($Q$4:Q8)+1)&gt;Data!$B$1,"",MAX($Q$4:Q8)+1)</f>
        <v/>
      </c>
    </row>
    <row r="10" spans="1:17" x14ac:dyDescent="0.2">
      <c r="A10" t="str">
        <f>IF($Q10="","",VLOOKUP($Q10,'Revised vs YTD acct'!$A$5:$M$500,2,FALSE))</f>
        <v/>
      </c>
      <c r="B10" t="str">
        <f>IF($Q10="","",VLOOKUP($Q10,'Revised vs YTD acct'!$A$5:$M$500,3,FALSE))</f>
        <v/>
      </c>
      <c r="C10" t="str">
        <f>IF($Q10="","",VLOOKUP($Q10,'Revised vs YTD acct'!$A$5:$M$500,4,FALSE))</f>
        <v/>
      </c>
      <c r="D10" t="str">
        <f>IF($Q10="","",VLOOKUP($Q10,'Revised vs YTD acct'!$A$5:$M$500,5,FALSE))</f>
        <v/>
      </c>
      <c r="E10" t="str">
        <f>IF($Q10="","",VLOOKUP($Q10,'Revised vs YTD acct'!$A$5:$M$500,6,FALSE))</f>
        <v/>
      </c>
      <c r="F10" t="str">
        <f>IF($Q10="","",VLOOKUP($Q10,'Revised vs YTD acct'!$A$5:$M$500,7,FALSE))</f>
        <v/>
      </c>
      <c r="G10" t="str">
        <f>IF($Q10="","",VLOOKUP($Q10,'Revised vs YTD acct'!$A$5:$M$500,8,FALSE))</f>
        <v/>
      </c>
      <c r="H10" t="str">
        <f>IF($Q10="","",VLOOKUP($Q10,'Revised vs YTD acct'!$A$5:$M$500,9,FALSE))</f>
        <v/>
      </c>
      <c r="I10" s="10" t="str">
        <f>IF($Q10="","",VLOOKUP($Q10,'Revised vs YTD acct'!$A$5:$M$500,10,FALSE))</f>
        <v/>
      </c>
      <c r="J10" s="10" t="str">
        <f>IF($Q10="","",VLOOKUP($Q10,'Revised vs YTD acct'!$A$5:$M$500,11,FALSE))</f>
        <v/>
      </c>
      <c r="K10" s="10" t="str">
        <f t="shared" si="0"/>
        <v/>
      </c>
      <c r="L10" s="6" t="str">
        <f t="shared" si="1"/>
        <v/>
      </c>
      <c r="Q10" t="str">
        <f>IF((MAX($Q$4:Q9)+1)&gt;Data!$B$1,"",MAX($Q$4:Q9)+1)</f>
        <v/>
      </c>
    </row>
    <row r="11" spans="1:17" x14ac:dyDescent="0.2">
      <c r="A11" t="str">
        <f>IF($Q11="","",VLOOKUP($Q11,'Revised vs YTD acct'!$A$5:$M$500,2,FALSE))</f>
        <v/>
      </c>
      <c r="B11" t="str">
        <f>IF($Q11="","",VLOOKUP($Q11,'Revised vs YTD acct'!$A$5:$M$500,3,FALSE))</f>
        <v/>
      </c>
      <c r="C11" t="str">
        <f>IF($Q11="","",VLOOKUP($Q11,'Revised vs YTD acct'!$A$5:$M$500,4,FALSE))</f>
        <v/>
      </c>
      <c r="D11" t="str">
        <f>IF($Q11="","",VLOOKUP($Q11,'Revised vs YTD acct'!$A$5:$M$500,5,FALSE))</f>
        <v/>
      </c>
      <c r="E11" t="str">
        <f>IF($Q11="","",VLOOKUP($Q11,'Revised vs YTD acct'!$A$5:$M$500,6,FALSE))</f>
        <v/>
      </c>
      <c r="F11" t="str">
        <f>IF($Q11="","",VLOOKUP($Q11,'Revised vs YTD acct'!$A$5:$M$500,7,FALSE))</f>
        <v/>
      </c>
      <c r="G11" t="str">
        <f>IF($Q11="","",VLOOKUP($Q11,'Revised vs YTD acct'!$A$5:$M$500,8,FALSE))</f>
        <v/>
      </c>
      <c r="H11" t="str">
        <f>IF($Q11="","",VLOOKUP($Q11,'Revised vs YTD acct'!$A$5:$M$500,9,FALSE))</f>
        <v/>
      </c>
      <c r="I11" s="10" t="str">
        <f>IF($Q11="","",VLOOKUP($Q11,'Revised vs YTD acct'!$A$5:$M$500,10,FALSE))</f>
        <v/>
      </c>
      <c r="J11" s="10" t="str">
        <f>IF($Q11="","",VLOOKUP($Q11,'Revised vs YTD acct'!$A$5:$M$500,11,FALSE))</f>
        <v/>
      </c>
      <c r="K11" s="10" t="str">
        <f t="shared" si="0"/>
        <v/>
      </c>
      <c r="L11" s="6" t="str">
        <f t="shared" si="1"/>
        <v/>
      </c>
      <c r="Q11" t="str">
        <f>IF((MAX($Q$4:Q10)+1)&gt;Data!$B$1,"",MAX($Q$4:Q10)+1)</f>
        <v/>
      </c>
    </row>
    <row r="12" spans="1:17" x14ac:dyDescent="0.2">
      <c r="A12" t="str">
        <f>IF($Q12="","",VLOOKUP($Q12,'Revised vs YTD acct'!$A$5:$M$500,2,FALSE))</f>
        <v/>
      </c>
      <c r="B12" t="str">
        <f>IF($Q12="","",VLOOKUP($Q12,'Revised vs YTD acct'!$A$5:$M$500,3,FALSE))</f>
        <v/>
      </c>
      <c r="C12" t="str">
        <f>IF($Q12="","",VLOOKUP($Q12,'Revised vs YTD acct'!$A$5:$M$500,4,FALSE))</f>
        <v/>
      </c>
      <c r="D12" t="str">
        <f>IF($Q12="","",VLOOKUP($Q12,'Revised vs YTD acct'!$A$5:$M$500,5,FALSE))</f>
        <v/>
      </c>
      <c r="E12" t="str">
        <f>IF($Q12="","",VLOOKUP($Q12,'Revised vs YTD acct'!$A$5:$M$500,6,FALSE))</f>
        <v/>
      </c>
      <c r="F12" t="str">
        <f>IF($Q12="","",VLOOKUP($Q12,'Revised vs YTD acct'!$A$5:$M$500,7,FALSE))</f>
        <v/>
      </c>
      <c r="G12" t="str">
        <f>IF($Q12="","",VLOOKUP($Q12,'Revised vs YTD acct'!$A$5:$M$500,8,FALSE))</f>
        <v/>
      </c>
      <c r="H12" t="str">
        <f>IF($Q12="","",VLOOKUP($Q12,'Revised vs YTD acct'!$A$5:$M$500,9,FALSE))</f>
        <v/>
      </c>
      <c r="I12" s="10" t="str">
        <f>IF($Q12="","",VLOOKUP($Q12,'Revised vs YTD acct'!$A$5:$M$500,10,FALSE))</f>
        <v/>
      </c>
      <c r="J12" s="10" t="str">
        <f>IF($Q12="","",VLOOKUP($Q12,'Revised vs YTD acct'!$A$5:$M$500,11,FALSE))</f>
        <v/>
      </c>
      <c r="K12" s="10" t="str">
        <f t="shared" si="0"/>
        <v/>
      </c>
      <c r="L12" s="6" t="str">
        <f t="shared" si="1"/>
        <v/>
      </c>
      <c r="Q12" t="str">
        <f>IF((MAX($Q$4:Q11)+1)&gt;Data!$B$1,"",MAX($Q$4:Q11)+1)</f>
        <v/>
      </c>
    </row>
    <row r="13" spans="1:17" x14ac:dyDescent="0.2">
      <c r="A13" t="str">
        <f>IF($Q13="","",VLOOKUP($Q13,'Revised vs YTD acct'!$A$5:$M$500,2,FALSE))</f>
        <v/>
      </c>
      <c r="B13" t="str">
        <f>IF($Q13="","",VLOOKUP($Q13,'Revised vs YTD acct'!$A$5:$M$500,3,FALSE))</f>
        <v/>
      </c>
      <c r="C13" t="str">
        <f>IF($Q13="","",VLOOKUP($Q13,'Revised vs YTD acct'!$A$5:$M$500,4,FALSE))</f>
        <v/>
      </c>
      <c r="D13" t="str">
        <f>IF($Q13="","",VLOOKUP($Q13,'Revised vs YTD acct'!$A$5:$M$500,5,FALSE))</f>
        <v/>
      </c>
      <c r="E13" t="str">
        <f>IF($Q13="","",VLOOKUP($Q13,'Revised vs YTD acct'!$A$5:$M$500,6,FALSE))</f>
        <v/>
      </c>
      <c r="F13" t="str">
        <f>IF($Q13="","",VLOOKUP($Q13,'Revised vs YTD acct'!$A$5:$M$500,7,FALSE))</f>
        <v/>
      </c>
      <c r="G13" t="str">
        <f>IF($Q13="","",VLOOKUP($Q13,'Revised vs YTD acct'!$A$5:$M$500,8,FALSE))</f>
        <v/>
      </c>
      <c r="H13" t="str">
        <f>IF($Q13="","",VLOOKUP($Q13,'Revised vs YTD acct'!$A$5:$M$500,9,FALSE))</f>
        <v/>
      </c>
      <c r="I13" s="10" t="str">
        <f>IF($Q13="","",VLOOKUP($Q13,'Revised vs YTD acct'!$A$5:$M$500,10,FALSE))</f>
        <v/>
      </c>
      <c r="J13" s="10" t="str">
        <f>IF($Q13="","",VLOOKUP($Q13,'Revised vs YTD acct'!$A$5:$M$500,11,FALSE))</f>
        <v/>
      </c>
      <c r="K13" s="10" t="str">
        <f t="shared" si="0"/>
        <v/>
      </c>
      <c r="L13" s="6" t="str">
        <f t="shared" si="1"/>
        <v/>
      </c>
      <c r="Q13" t="str">
        <f>IF((MAX($Q$4:Q12)+1)&gt;Data!$B$1,"",MAX($Q$4:Q12)+1)</f>
        <v/>
      </c>
    </row>
    <row r="14" spans="1:17" x14ac:dyDescent="0.2">
      <c r="A14" t="str">
        <f>IF($Q14="","",VLOOKUP($Q14,'Revised vs YTD acct'!$A$5:$M$500,2,FALSE))</f>
        <v/>
      </c>
      <c r="B14" t="str">
        <f>IF($Q14="","",VLOOKUP($Q14,'Revised vs YTD acct'!$A$5:$M$500,3,FALSE))</f>
        <v/>
      </c>
      <c r="C14" t="str">
        <f>IF($Q14="","",VLOOKUP($Q14,'Revised vs YTD acct'!$A$5:$M$500,4,FALSE))</f>
        <v/>
      </c>
      <c r="D14" t="str">
        <f>IF($Q14="","",VLOOKUP($Q14,'Revised vs YTD acct'!$A$5:$M$500,5,FALSE))</f>
        <v/>
      </c>
      <c r="E14" t="str">
        <f>IF($Q14="","",VLOOKUP($Q14,'Revised vs YTD acct'!$A$5:$M$500,6,FALSE))</f>
        <v/>
      </c>
      <c r="F14" t="str">
        <f>IF($Q14="","",VLOOKUP($Q14,'Revised vs YTD acct'!$A$5:$M$500,7,FALSE))</f>
        <v/>
      </c>
      <c r="G14" t="str">
        <f>IF($Q14="","",VLOOKUP($Q14,'Revised vs YTD acct'!$A$5:$M$500,8,FALSE))</f>
        <v/>
      </c>
      <c r="H14" t="str">
        <f>IF($Q14="","",VLOOKUP($Q14,'Revised vs YTD acct'!$A$5:$M$500,9,FALSE))</f>
        <v/>
      </c>
      <c r="I14" s="10" t="str">
        <f>IF($Q14="","",VLOOKUP($Q14,'Revised vs YTD acct'!$A$5:$M$500,10,FALSE))</f>
        <v/>
      </c>
      <c r="J14" s="10" t="str">
        <f>IF($Q14="","",VLOOKUP($Q14,'Revised vs YTD acct'!$A$5:$M$500,11,FALSE))</f>
        <v/>
      </c>
      <c r="K14" s="10" t="str">
        <f t="shared" si="0"/>
        <v/>
      </c>
      <c r="L14" s="6" t="str">
        <f t="shared" si="1"/>
        <v/>
      </c>
      <c r="Q14" t="str">
        <f>IF((MAX($Q$4:Q13)+1)&gt;Data!$B$1,"",MAX($Q$4:Q13)+1)</f>
        <v/>
      </c>
    </row>
    <row r="15" spans="1:17" x14ac:dyDescent="0.2">
      <c r="A15" t="str">
        <f>IF($Q15="","",VLOOKUP($Q15,'Revised vs YTD acct'!$A$5:$M$500,2,FALSE))</f>
        <v/>
      </c>
      <c r="B15" t="str">
        <f>IF($Q15="","",VLOOKUP($Q15,'Revised vs YTD acct'!$A$5:$M$500,3,FALSE))</f>
        <v/>
      </c>
      <c r="C15" t="str">
        <f>IF($Q15="","",VLOOKUP($Q15,'Revised vs YTD acct'!$A$5:$M$500,4,FALSE))</f>
        <v/>
      </c>
      <c r="D15" t="str">
        <f>IF($Q15="","",VLOOKUP($Q15,'Revised vs YTD acct'!$A$5:$M$500,5,FALSE))</f>
        <v/>
      </c>
      <c r="E15" t="str">
        <f>IF($Q15="","",VLOOKUP($Q15,'Revised vs YTD acct'!$A$5:$M$500,6,FALSE))</f>
        <v/>
      </c>
      <c r="F15" t="str">
        <f>IF($Q15="","",VLOOKUP($Q15,'Revised vs YTD acct'!$A$5:$M$500,7,FALSE))</f>
        <v/>
      </c>
      <c r="G15" t="str">
        <f>IF($Q15="","",VLOOKUP($Q15,'Revised vs YTD acct'!$A$5:$M$500,8,FALSE))</f>
        <v/>
      </c>
      <c r="H15" t="str">
        <f>IF($Q15="","",VLOOKUP($Q15,'Revised vs YTD acct'!$A$5:$M$500,9,FALSE))</f>
        <v/>
      </c>
      <c r="I15" s="10" t="str">
        <f>IF($Q15="","",VLOOKUP($Q15,'Revised vs YTD acct'!$A$5:$M$500,10,FALSE))</f>
        <v/>
      </c>
      <c r="J15" s="10" t="str">
        <f>IF($Q15="","",VLOOKUP($Q15,'Revised vs YTD acct'!$A$5:$M$500,11,FALSE))</f>
        <v/>
      </c>
      <c r="K15" s="10" t="str">
        <f t="shared" si="0"/>
        <v/>
      </c>
      <c r="L15" s="6" t="str">
        <f t="shared" si="1"/>
        <v/>
      </c>
      <c r="Q15" t="str">
        <f>IF((MAX($Q$4:Q14)+1)&gt;Data!$B$1,"",MAX($Q$4:Q14)+1)</f>
        <v/>
      </c>
    </row>
    <row r="16" spans="1:17" x14ac:dyDescent="0.2">
      <c r="A16" t="str">
        <f>IF($Q16="","",VLOOKUP($Q16,'Revised vs YTD acct'!$A$5:$M$500,2,FALSE))</f>
        <v/>
      </c>
      <c r="B16" t="str">
        <f>IF($Q16="","",VLOOKUP($Q16,'Revised vs YTD acct'!$A$5:$M$500,3,FALSE))</f>
        <v/>
      </c>
      <c r="C16" t="str">
        <f>IF($Q16="","",VLOOKUP($Q16,'Revised vs YTD acct'!$A$5:$M$500,4,FALSE))</f>
        <v/>
      </c>
      <c r="D16" t="str">
        <f>IF($Q16="","",VLOOKUP($Q16,'Revised vs YTD acct'!$A$5:$M$500,5,FALSE))</f>
        <v/>
      </c>
      <c r="E16" t="str">
        <f>IF($Q16="","",VLOOKUP($Q16,'Revised vs YTD acct'!$A$5:$M$500,6,FALSE))</f>
        <v/>
      </c>
      <c r="F16" t="str">
        <f>IF($Q16="","",VLOOKUP($Q16,'Revised vs YTD acct'!$A$5:$M$500,7,FALSE))</f>
        <v/>
      </c>
      <c r="G16" t="str">
        <f>IF($Q16="","",VLOOKUP($Q16,'Revised vs YTD acct'!$A$5:$M$500,8,FALSE))</f>
        <v/>
      </c>
      <c r="H16" t="str">
        <f>IF($Q16="","",VLOOKUP($Q16,'Revised vs YTD acct'!$A$5:$M$500,9,FALSE))</f>
        <v/>
      </c>
      <c r="I16" s="10" t="str">
        <f>IF($Q16="","",VLOOKUP($Q16,'Revised vs YTD acct'!$A$5:$M$500,10,FALSE))</f>
        <v/>
      </c>
      <c r="J16" s="10" t="str">
        <f>IF($Q16="","",VLOOKUP($Q16,'Revised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IF((MAX($Q$4:Q15)+1)&gt;Data!$B$1,"",MAX($Q$4:Q15)+1)</f>
        <v/>
      </c>
    </row>
    <row r="17" spans="1:17" x14ac:dyDescent="0.2">
      <c r="A17" t="str">
        <f>IF($Q17="","",VLOOKUP($Q17,'Revised vs YTD acct'!$A$5:$M$500,2,FALSE))</f>
        <v/>
      </c>
      <c r="B17" t="str">
        <f>IF($Q17="","",VLOOKUP($Q17,'Revised vs YTD acct'!$A$5:$M$500,3,FALSE))</f>
        <v/>
      </c>
      <c r="C17" t="str">
        <f>IF($Q17="","",VLOOKUP($Q17,'Revised vs YTD acct'!$A$5:$M$500,4,FALSE))</f>
        <v/>
      </c>
      <c r="D17" t="str">
        <f>IF($Q17="","",VLOOKUP($Q17,'Revised vs YTD acct'!$A$5:$M$500,5,FALSE))</f>
        <v/>
      </c>
      <c r="E17" t="str">
        <f>IF($Q17="","",VLOOKUP($Q17,'Revised vs YTD acct'!$A$5:$M$500,6,FALSE))</f>
        <v/>
      </c>
      <c r="F17" t="str">
        <f>IF($Q17="","",VLOOKUP($Q17,'Revised vs YTD acct'!$A$5:$M$500,7,FALSE))</f>
        <v/>
      </c>
      <c r="G17" t="str">
        <f>IF($Q17="","",VLOOKUP($Q17,'Revised vs YTD acct'!$A$5:$M$500,8,FALSE))</f>
        <v/>
      </c>
      <c r="H17" t="str">
        <f>IF($Q17="","",VLOOKUP($Q17,'Revised vs YTD acct'!$A$5:$M$500,9,FALSE))</f>
        <v/>
      </c>
      <c r="I17" s="10" t="str">
        <f>IF($Q17="","",VLOOKUP($Q17,'Revised vs YTD acct'!$A$5:$M$500,10,FALSE))</f>
        <v/>
      </c>
      <c r="J17" s="10" t="str">
        <f>IF($Q17="","",VLOOKUP($Q17,'Revised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IF((MAX($Q$4:Q16)+1)&gt;Data!$B$1,"",MAX($Q$4:Q16)+1)</f>
        <v/>
      </c>
    </row>
    <row r="18" spans="1:17" x14ac:dyDescent="0.2">
      <c r="A18" t="str">
        <f>IF($Q18="","",VLOOKUP($Q18,'Revised vs YTD acct'!$A$5:$M$500,2,FALSE))</f>
        <v/>
      </c>
      <c r="B18" t="str">
        <f>IF($Q18="","",VLOOKUP($Q18,'Revised vs YTD acct'!$A$5:$M$500,3,FALSE))</f>
        <v/>
      </c>
      <c r="C18" t="str">
        <f>IF($Q18="","",VLOOKUP($Q18,'Revised vs YTD acct'!$A$5:$M$500,4,FALSE))</f>
        <v/>
      </c>
      <c r="D18" t="str">
        <f>IF($Q18="","",VLOOKUP($Q18,'Revised vs YTD acct'!$A$5:$M$500,5,FALSE))</f>
        <v/>
      </c>
      <c r="E18" t="str">
        <f>IF($Q18="","",VLOOKUP($Q18,'Revised vs YTD acct'!$A$5:$M$500,6,FALSE))</f>
        <v/>
      </c>
      <c r="F18" t="str">
        <f>IF($Q18="","",VLOOKUP($Q18,'Revised vs YTD acct'!$A$5:$M$500,7,FALSE))</f>
        <v/>
      </c>
      <c r="G18" t="str">
        <f>IF($Q18="","",VLOOKUP($Q18,'Revised vs YTD acct'!$A$5:$M$500,8,FALSE))</f>
        <v/>
      </c>
      <c r="H18" t="str">
        <f>IF($Q18="","",VLOOKUP($Q18,'Revised vs YTD acct'!$A$5:$M$500,9,FALSE))</f>
        <v/>
      </c>
      <c r="I18" s="10" t="str">
        <f>IF($Q18="","",VLOOKUP($Q18,'Revised vs YTD acct'!$A$5:$M$500,10,FALSE))</f>
        <v/>
      </c>
      <c r="J18" s="10" t="str">
        <f>IF($Q18="","",VLOOKUP($Q18,'Revised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IF((MAX($Q$4:Q17)+1)&gt;Data!$B$1,"",MAX($Q$4:Q17)+1)</f>
        <v/>
      </c>
    </row>
    <row r="19" spans="1:17" x14ac:dyDescent="0.2">
      <c r="A19" t="str">
        <f>IF($Q19="","",VLOOKUP($Q19,'Revised vs YTD acct'!$A$5:$M$500,2,FALSE))</f>
        <v/>
      </c>
      <c r="B19" t="str">
        <f>IF($Q19="","",VLOOKUP($Q19,'Revised vs YTD acct'!$A$5:$M$500,3,FALSE))</f>
        <v/>
      </c>
      <c r="C19" t="str">
        <f>IF($Q19="","",VLOOKUP($Q19,'Revised vs YTD acct'!$A$5:$M$500,4,FALSE))</f>
        <v/>
      </c>
      <c r="D19" t="str">
        <f>IF($Q19="","",VLOOKUP($Q19,'Revised vs YTD acct'!$A$5:$M$500,5,FALSE))</f>
        <v/>
      </c>
      <c r="E19" t="str">
        <f>IF($Q19="","",VLOOKUP($Q19,'Revised vs YTD acct'!$A$5:$M$500,6,FALSE))</f>
        <v/>
      </c>
      <c r="F19" t="str">
        <f>IF($Q19="","",VLOOKUP($Q19,'Revised vs YTD acct'!$A$5:$M$500,7,FALSE))</f>
        <v/>
      </c>
      <c r="G19" t="str">
        <f>IF($Q19="","",VLOOKUP($Q19,'Revised vs YTD acct'!$A$5:$M$500,8,FALSE))</f>
        <v/>
      </c>
      <c r="H19" t="str">
        <f>IF($Q19="","",VLOOKUP($Q19,'Revised vs YTD acct'!$A$5:$M$500,9,FALSE))</f>
        <v/>
      </c>
      <c r="I19" s="10" t="str">
        <f>IF($Q19="","",VLOOKUP($Q19,'Revised vs YTD acct'!$A$5:$M$500,10,FALSE))</f>
        <v/>
      </c>
      <c r="J19" s="10" t="str">
        <f>IF($Q19="","",VLOOKUP($Q19,'Revised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IF((MAX($Q$4:Q18)+1)&gt;Data!$B$1,"",MAX($Q$4:Q18)+1)</f>
        <v/>
      </c>
    </row>
    <row r="20" spans="1:17" x14ac:dyDescent="0.2">
      <c r="A20" t="str">
        <f>IF($Q20="","",VLOOKUP($Q20,'Revised vs YTD acct'!$A$5:$M$500,2,FALSE))</f>
        <v/>
      </c>
      <c r="B20" t="str">
        <f>IF($Q20="","",VLOOKUP($Q20,'Revised vs YTD acct'!$A$5:$M$500,3,FALSE))</f>
        <v/>
      </c>
      <c r="C20" t="str">
        <f>IF($Q20="","",VLOOKUP($Q20,'Revised vs YTD acct'!$A$5:$M$500,4,FALSE))</f>
        <v/>
      </c>
      <c r="D20" t="str">
        <f>IF($Q20="","",VLOOKUP($Q20,'Revised vs YTD acct'!$A$5:$M$500,5,FALSE))</f>
        <v/>
      </c>
      <c r="E20" t="str">
        <f>IF($Q20="","",VLOOKUP($Q20,'Revised vs YTD acct'!$A$5:$M$500,6,FALSE))</f>
        <v/>
      </c>
      <c r="F20" t="str">
        <f>IF($Q20="","",VLOOKUP($Q20,'Revised vs YTD acct'!$A$5:$M$500,7,FALSE))</f>
        <v/>
      </c>
      <c r="G20" t="str">
        <f>IF($Q20="","",VLOOKUP($Q20,'Revised vs YTD acct'!$A$5:$M$500,8,FALSE))</f>
        <v/>
      </c>
      <c r="H20" t="str">
        <f>IF($Q20="","",VLOOKUP($Q20,'Revised vs YTD acct'!$A$5:$M$500,9,FALSE))</f>
        <v/>
      </c>
      <c r="I20" s="10" t="str">
        <f>IF($Q20="","",VLOOKUP($Q20,'Revised vs YTD acct'!$A$5:$M$500,10,FALSE))</f>
        <v/>
      </c>
      <c r="J20" s="10" t="str">
        <f>IF($Q20="","",VLOOKUP($Q20,'Revised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IF((MAX($Q$4:Q19)+1)&gt;Data!$B$1,"",MAX($Q$4:Q19)+1)</f>
        <v/>
      </c>
    </row>
    <row r="21" spans="1:17" x14ac:dyDescent="0.2">
      <c r="A21" t="str">
        <f>IF($Q21="","",VLOOKUP($Q21,'Revised vs YTD acct'!$A$5:$M$500,2,FALSE))</f>
        <v/>
      </c>
      <c r="B21" t="str">
        <f>IF($Q21="","",VLOOKUP($Q21,'Revised vs YTD acct'!$A$5:$M$500,3,FALSE))</f>
        <v/>
      </c>
      <c r="C21" t="str">
        <f>IF($Q21="","",VLOOKUP($Q21,'Revised vs YTD acct'!$A$5:$M$500,4,FALSE))</f>
        <v/>
      </c>
      <c r="D21" t="str">
        <f>IF($Q21="","",VLOOKUP($Q21,'Revised vs YTD acct'!$A$5:$M$500,5,FALSE))</f>
        <v/>
      </c>
      <c r="E21" t="str">
        <f>IF($Q21="","",VLOOKUP($Q21,'Revised vs YTD acct'!$A$5:$M$500,6,FALSE))</f>
        <v/>
      </c>
      <c r="F21" t="str">
        <f>IF($Q21="","",VLOOKUP($Q21,'Revised vs YTD acct'!$A$5:$M$500,7,FALSE))</f>
        <v/>
      </c>
      <c r="G21" t="str">
        <f>IF($Q21="","",VLOOKUP($Q21,'Revised vs YTD acct'!$A$5:$M$500,8,FALSE))</f>
        <v/>
      </c>
      <c r="H21" t="str">
        <f>IF($Q21="","",VLOOKUP($Q21,'Revised vs YTD acct'!$A$5:$M$500,9,FALSE))</f>
        <v/>
      </c>
      <c r="I21" s="10" t="str">
        <f>IF($Q21="","",VLOOKUP($Q21,'Revised vs YTD acct'!$A$5:$M$500,10,FALSE))</f>
        <v/>
      </c>
      <c r="J21" s="10" t="str">
        <f>IF($Q21="","",VLOOKUP($Q21,'Revised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IF((MAX($Q$4:Q20)+1)&gt;Data!$B$1,"",MAX($Q$4:Q20)+1)</f>
        <v/>
      </c>
    </row>
    <row r="22" spans="1:17" x14ac:dyDescent="0.2">
      <c r="A22" t="str">
        <f>IF($Q22="","",VLOOKUP($Q22,'Revised vs YTD acct'!$A$5:$M$500,2,FALSE))</f>
        <v/>
      </c>
      <c r="B22" t="str">
        <f>IF($Q22="","",VLOOKUP($Q22,'Revised vs YTD acct'!$A$5:$M$500,3,FALSE))</f>
        <v/>
      </c>
      <c r="C22" t="str">
        <f>IF($Q22="","",VLOOKUP($Q22,'Revised vs YTD acct'!$A$5:$M$500,4,FALSE))</f>
        <v/>
      </c>
      <c r="D22" t="str">
        <f>IF($Q22="","",VLOOKUP($Q22,'Revised vs YTD acct'!$A$5:$M$500,5,FALSE))</f>
        <v/>
      </c>
      <c r="E22" t="str">
        <f>IF($Q22="","",VLOOKUP($Q22,'Revised vs YTD acct'!$A$5:$M$500,6,FALSE))</f>
        <v/>
      </c>
      <c r="F22" t="str">
        <f>IF($Q22="","",VLOOKUP($Q22,'Revised vs YTD acct'!$A$5:$M$500,7,FALSE))</f>
        <v/>
      </c>
      <c r="G22" t="str">
        <f>IF($Q22="","",VLOOKUP($Q22,'Revised vs YTD acct'!$A$5:$M$500,8,FALSE))</f>
        <v/>
      </c>
      <c r="H22" t="str">
        <f>IF($Q22="","",VLOOKUP($Q22,'Revised vs YTD acct'!$A$5:$M$500,9,FALSE))</f>
        <v/>
      </c>
      <c r="I22" s="10" t="str">
        <f>IF($Q22="","",VLOOKUP($Q22,'Revised vs YTD acct'!$A$5:$M$500,10,FALSE))</f>
        <v/>
      </c>
      <c r="J22" s="10" t="str">
        <f>IF($Q22="","",VLOOKUP($Q22,'Revised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IF((MAX($Q$4:Q21)+1)&gt;Data!$B$1,"",MAX($Q$4:Q21)+1)</f>
        <v/>
      </c>
    </row>
    <row r="23" spans="1:17" x14ac:dyDescent="0.2">
      <c r="A23" t="str">
        <f>IF($Q23="","",VLOOKUP($Q23,'Revised vs YTD acct'!$A$5:$M$500,2,FALSE))</f>
        <v/>
      </c>
      <c r="B23" t="str">
        <f>IF($Q23="","",VLOOKUP($Q23,'Revised vs YTD acct'!$A$5:$M$500,3,FALSE))</f>
        <v/>
      </c>
      <c r="C23" t="str">
        <f>IF($Q23="","",VLOOKUP($Q23,'Revised vs YTD acct'!$A$5:$M$500,4,FALSE))</f>
        <v/>
      </c>
      <c r="D23" t="str">
        <f>IF($Q23="","",VLOOKUP($Q23,'Revised vs YTD acct'!$A$5:$M$500,5,FALSE))</f>
        <v/>
      </c>
      <c r="E23" t="str">
        <f>IF($Q23="","",VLOOKUP($Q23,'Revised vs YTD acct'!$A$5:$M$500,6,FALSE))</f>
        <v/>
      </c>
      <c r="F23" t="str">
        <f>IF($Q23="","",VLOOKUP($Q23,'Revised vs YTD acct'!$A$5:$M$500,7,FALSE))</f>
        <v/>
      </c>
      <c r="G23" t="str">
        <f>IF($Q23="","",VLOOKUP($Q23,'Revised vs YTD acct'!$A$5:$M$500,8,FALSE))</f>
        <v/>
      </c>
      <c r="H23" t="str">
        <f>IF($Q23="","",VLOOKUP($Q23,'Revised vs YTD acct'!$A$5:$M$500,9,FALSE))</f>
        <v/>
      </c>
      <c r="I23" s="10" t="str">
        <f>IF($Q23="","",VLOOKUP($Q23,'Revised vs YTD acct'!$A$5:$M$500,10,FALSE))</f>
        <v/>
      </c>
      <c r="J23" s="10" t="str">
        <f>IF($Q23="","",VLOOKUP($Q23,'Revised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IF((MAX($Q$4:Q22)+1)&gt;Data!$B$1,"",MAX($Q$4:Q22)+1)</f>
        <v/>
      </c>
    </row>
    <row r="24" spans="1:17" x14ac:dyDescent="0.2">
      <c r="A24" t="str">
        <f>IF($Q24="","",VLOOKUP($Q24,'Revised vs YTD acct'!$A$5:$M$500,2,FALSE))</f>
        <v/>
      </c>
      <c r="B24" t="str">
        <f>IF($Q24="","",VLOOKUP($Q24,'Revised vs YTD acct'!$A$5:$M$500,3,FALSE))</f>
        <v/>
      </c>
      <c r="C24" t="str">
        <f>IF($Q24="","",VLOOKUP($Q24,'Revised vs YTD acct'!$A$5:$M$500,4,FALSE))</f>
        <v/>
      </c>
      <c r="D24" t="str">
        <f>IF($Q24="","",VLOOKUP($Q24,'Revised vs YTD acct'!$A$5:$M$500,5,FALSE))</f>
        <v/>
      </c>
      <c r="E24" t="str">
        <f>IF($Q24="","",VLOOKUP($Q24,'Revised vs YTD acct'!$A$5:$M$500,6,FALSE))</f>
        <v/>
      </c>
      <c r="F24" t="str">
        <f>IF($Q24="","",VLOOKUP($Q24,'Revised vs YTD acct'!$A$5:$M$500,7,FALSE))</f>
        <v/>
      </c>
      <c r="G24" t="str">
        <f>IF($Q24="","",VLOOKUP($Q24,'Revised vs YTD acct'!$A$5:$M$500,8,FALSE))</f>
        <v/>
      </c>
      <c r="H24" t="str">
        <f>IF($Q24="","",VLOOKUP($Q24,'Revised vs YTD acct'!$A$5:$M$500,9,FALSE))</f>
        <v/>
      </c>
      <c r="I24" s="10" t="str">
        <f>IF($Q24="","",VLOOKUP($Q24,'Revised vs YTD acct'!$A$5:$M$500,10,FALSE))</f>
        <v/>
      </c>
      <c r="J24" s="10" t="str">
        <f>IF($Q24="","",VLOOKUP($Q24,'Revised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IF((MAX($Q$4:Q23)+1)&gt;Data!$B$1,"",MAX($Q$4:Q23)+1)</f>
        <v/>
      </c>
    </row>
    <row r="25" spans="1:17" x14ac:dyDescent="0.2">
      <c r="A25" t="str">
        <f>IF($Q25="","",VLOOKUP($Q25,'Revised vs YTD acct'!$A$5:$M$500,2,FALSE))</f>
        <v/>
      </c>
      <c r="B25" t="str">
        <f>IF($Q25="","",VLOOKUP($Q25,'Revised vs YTD acct'!$A$5:$M$500,3,FALSE))</f>
        <v/>
      </c>
      <c r="C25" t="str">
        <f>IF($Q25="","",VLOOKUP($Q25,'Revised vs YTD acct'!$A$5:$M$500,4,FALSE))</f>
        <v/>
      </c>
      <c r="D25" t="str">
        <f>IF($Q25="","",VLOOKUP($Q25,'Revised vs YTD acct'!$A$5:$M$500,5,FALSE))</f>
        <v/>
      </c>
      <c r="E25" t="str">
        <f>IF($Q25="","",VLOOKUP($Q25,'Revised vs YTD acct'!$A$5:$M$500,6,FALSE))</f>
        <v/>
      </c>
      <c r="F25" t="str">
        <f>IF($Q25="","",VLOOKUP($Q25,'Revised vs YTD acct'!$A$5:$M$500,7,FALSE))</f>
        <v/>
      </c>
      <c r="G25" t="str">
        <f>IF($Q25="","",VLOOKUP($Q25,'Revised vs YTD acct'!$A$5:$M$500,8,FALSE))</f>
        <v/>
      </c>
      <c r="H25" t="str">
        <f>IF($Q25="","",VLOOKUP($Q25,'Revised vs YTD acct'!$A$5:$M$500,9,FALSE))</f>
        <v/>
      </c>
      <c r="I25" s="10" t="str">
        <f>IF($Q25="","",VLOOKUP($Q25,'Revised vs YTD acct'!$A$5:$M$500,10,FALSE))</f>
        <v/>
      </c>
      <c r="J25" s="10" t="str">
        <f>IF($Q25="","",VLOOKUP($Q25,'Revised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IF((MAX($Q$4:Q24)+1)&gt;Data!$B$1,"",MAX($Q$4:Q24)+1)</f>
        <v/>
      </c>
    </row>
    <row r="26" spans="1:17" x14ac:dyDescent="0.2">
      <c r="A26" t="str">
        <f>IF($Q26="","",VLOOKUP($Q26,'Revised vs YTD acct'!$A$5:$M$500,2,FALSE))</f>
        <v/>
      </c>
      <c r="B26" t="str">
        <f>IF($Q26="","",VLOOKUP($Q26,'Revised vs YTD acct'!$A$5:$M$500,3,FALSE))</f>
        <v/>
      </c>
      <c r="C26" t="str">
        <f>IF($Q26="","",VLOOKUP($Q26,'Revised vs YTD acct'!$A$5:$M$500,4,FALSE))</f>
        <v/>
      </c>
      <c r="D26" t="str">
        <f>IF($Q26="","",VLOOKUP($Q26,'Revised vs YTD acct'!$A$5:$M$500,5,FALSE))</f>
        <v/>
      </c>
      <c r="E26" t="str">
        <f>IF($Q26="","",VLOOKUP($Q26,'Revised vs YTD acct'!$A$5:$M$500,6,FALSE))</f>
        <v/>
      </c>
      <c r="F26" t="str">
        <f>IF($Q26="","",VLOOKUP($Q26,'Revised vs YTD acct'!$A$5:$M$500,7,FALSE))</f>
        <v/>
      </c>
      <c r="G26" t="str">
        <f>IF($Q26="","",VLOOKUP($Q26,'Revised vs YTD acct'!$A$5:$M$500,8,FALSE))</f>
        <v/>
      </c>
      <c r="H26" t="str">
        <f>IF($Q26="","",VLOOKUP($Q26,'Revised vs YTD acct'!$A$5:$M$500,9,FALSE))</f>
        <v/>
      </c>
      <c r="I26" s="10" t="str">
        <f>IF($Q26="","",VLOOKUP($Q26,'Revised vs YTD acct'!$A$5:$M$500,10,FALSE))</f>
        <v/>
      </c>
      <c r="J26" s="10" t="str">
        <f>IF($Q26="","",VLOOKUP($Q26,'Revised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IF((MAX($Q$4:Q25)+1)&gt;Data!$B$1,"",MAX($Q$4:Q25)+1)</f>
        <v/>
      </c>
    </row>
    <row r="27" spans="1:17" x14ac:dyDescent="0.2">
      <c r="A27" t="str">
        <f>IF($Q27="","",VLOOKUP($Q27,'Revised vs YTD acct'!$A$5:$M$500,2,FALSE))</f>
        <v/>
      </c>
      <c r="B27" t="str">
        <f>IF($Q27="","",VLOOKUP($Q27,'Revised vs YTD acct'!$A$5:$M$500,3,FALSE))</f>
        <v/>
      </c>
      <c r="C27" t="str">
        <f>IF($Q27="","",VLOOKUP($Q27,'Revised vs YTD acct'!$A$5:$M$500,4,FALSE))</f>
        <v/>
      </c>
      <c r="D27" t="str">
        <f>IF($Q27="","",VLOOKUP($Q27,'Revised vs YTD acct'!$A$5:$M$500,5,FALSE))</f>
        <v/>
      </c>
      <c r="E27" t="str">
        <f>IF($Q27="","",VLOOKUP($Q27,'Revised vs YTD acct'!$A$5:$M$500,6,FALSE))</f>
        <v/>
      </c>
      <c r="F27" t="str">
        <f>IF($Q27="","",VLOOKUP($Q27,'Revised vs YTD acct'!$A$5:$M$500,7,FALSE))</f>
        <v/>
      </c>
      <c r="G27" t="str">
        <f>IF($Q27="","",VLOOKUP($Q27,'Revised vs YTD acct'!$A$5:$M$500,8,FALSE))</f>
        <v/>
      </c>
      <c r="H27" t="str">
        <f>IF($Q27="","",VLOOKUP($Q27,'Revised vs YTD acct'!$A$5:$M$500,9,FALSE))</f>
        <v/>
      </c>
      <c r="I27" s="10" t="str">
        <f>IF($Q27="","",VLOOKUP($Q27,'Revised vs YTD acct'!$A$5:$M$500,10,FALSE))</f>
        <v/>
      </c>
      <c r="J27" s="10" t="str">
        <f>IF($Q27="","",VLOOKUP($Q27,'Revised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IF((MAX($Q$4:Q26)+1)&gt;Data!$B$1,"",MAX($Q$4:Q26)+1)</f>
        <v/>
      </c>
    </row>
    <row r="28" spans="1:17" x14ac:dyDescent="0.2">
      <c r="A28" t="str">
        <f>IF($Q28="","",VLOOKUP($Q28,'Revised vs YTD acct'!$A$5:$M$500,2,FALSE))</f>
        <v/>
      </c>
      <c r="B28" t="str">
        <f>IF($Q28="","",VLOOKUP($Q28,'Revised vs YTD acct'!$A$5:$M$500,3,FALSE))</f>
        <v/>
      </c>
      <c r="C28" t="str">
        <f>IF($Q28="","",VLOOKUP($Q28,'Revised vs YTD acct'!$A$5:$M$500,4,FALSE))</f>
        <v/>
      </c>
      <c r="D28" t="str">
        <f>IF($Q28="","",VLOOKUP($Q28,'Revised vs YTD acct'!$A$5:$M$500,5,FALSE))</f>
        <v/>
      </c>
      <c r="E28" t="str">
        <f>IF($Q28="","",VLOOKUP($Q28,'Revised vs YTD acct'!$A$5:$M$500,6,FALSE))</f>
        <v/>
      </c>
      <c r="F28" t="str">
        <f>IF($Q28="","",VLOOKUP($Q28,'Revised vs YTD acct'!$A$5:$M$500,7,FALSE))</f>
        <v/>
      </c>
      <c r="G28" t="str">
        <f>IF($Q28="","",VLOOKUP($Q28,'Revised vs YTD acct'!$A$5:$M$500,8,FALSE))</f>
        <v/>
      </c>
      <c r="H28" t="str">
        <f>IF($Q28="","",VLOOKUP($Q28,'Revised vs YTD acct'!$A$5:$M$500,9,FALSE))</f>
        <v/>
      </c>
      <c r="I28" s="10" t="str">
        <f>IF($Q28="","",VLOOKUP($Q28,'Revised vs YTD acct'!$A$5:$M$500,10,FALSE))</f>
        <v/>
      </c>
      <c r="J28" s="10" t="str">
        <f>IF($Q28="","",VLOOKUP($Q28,'Revised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IF((MAX($Q$4:Q27)+1)&gt;Data!$B$1,"",MAX($Q$4:Q27)+1)</f>
        <v/>
      </c>
    </row>
    <row r="29" spans="1:17" x14ac:dyDescent="0.2">
      <c r="A29" t="str">
        <f>IF($Q29="","",VLOOKUP($Q29,'Revised vs YTD acct'!$A$5:$M$500,2,FALSE))</f>
        <v/>
      </c>
      <c r="B29" t="str">
        <f>IF($Q29="","",VLOOKUP($Q29,'Revised vs YTD acct'!$A$5:$M$500,3,FALSE))</f>
        <v/>
      </c>
      <c r="C29" t="str">
        <f>IF($Q29="","",VLOOKUP($Q29,'Revised vs YTD acct'!$A$5:$M$500,4,FALSE))</f>
        <v/>
      </c>
      <c r="D29" t="str">
        <f>IF($Q29="","",VLOOKUP($Q29,'Revised vs YTD acct'!$A$5:$M$500,5,FALSE))</f>
        <v/>
      </c>
      <c r="E29" t="str">
        <f>IF($Q29="","",VLOOKUP($Q29,'Revised vs YTD acct'!$A$5:$M$500,6,FALSE))</f>
        <v/>
      </c>
      <c r="F29" t="str">
        <f>IF($Q29="","",VLOOKUP($Q29,'Revised vs YTD acct'!$A$5:$M$500,7,FALSE))</f>
        <v/>
      </c>
      <c r="G29" t="str">
        <f>IF($Q29="","",VLOOKUP($Q29,'Revised vs YTD acct'!$A$5:$M$500,8,FALSE))</f>
        <v/>
      </c>
      <c r="H29" t="str">
        <f>IF($Q29="","",VLOOKUP($Q29,'Revised vs YTD acct'!$A$5:$M$500,9,FALSE))</f>
        <v/>
      </c>
      <c r="I29" s="10" t="str">
        <f>IF($Q29="","",VLOOKUP($Q29,'Revised vs YTD acct'!$A$5:$M$500,10,FALSE))</f>
        <v/>
      </c>
      <c r="J29" s="10" t="str">
        <f>IF($Q29="","",VLOOKUP($Q29,'Revised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IF((MAX($Q$4:Q28)+1)&gt;Data!$B$1,"",MAX($Q$4:Q28)+1)</f>
        <v/>
      </c>
    </row>
    <row r="30" spans="1:17" x14ac:dyDescent="0.2">
      <c r="A30" t="str">
        <f>IF($Q30="","",VLOOKUP($Q30,'Revised vs YTD acct'!$A$5:$M$500,2,FALSE))</f>
        <v/>
      </c>
      <c r="B30" t="str">
        <f>IF($Q30="","",VLOOKUP($Q30,'Revised vs YTD acct'!$A$5:$M$500,3,FALSE))</f>
        <v/>
      </c>
      <c r="C30" t="str">
        <f>IF($Q30="","",VLOOKUP($Q30,'Revised vs YTD acct'!$A$5:$M$500,4,FALSE))</f>
        <v/>
      </c>
      <c r="D30" t="str">
        <f>IF($Q30="","",VLOOKUP($Q30,'Revised vs YTD acct'!$A$5:$M$500,5,FALSE))</f>
        <v/>
      </c>
      <c r="E30" t="str">
        <f>IF($Q30="","",VLOOKUP($Q30,'Revised vs YTD acct'!$A$5:$M$500,6,FALSE))</f>
        <v/>
      </c>
      <c r="F30" t="str">
        <f>IF($Q30="","",VLOOKUP($Q30,'Revised vs YTD acct'!$A$5:$M$500,7,FALSE))</f>
        <v/>
      </c>
      <c r="G30" t="str">
        <f>IF($Q30="","",VLOOKUP($Q30,'Revised vs YTD acct'!$A$5:$M$500,8,FALSE))</f>
        <v/>
      </c>
      <c r="H30" t="str">
        <f>IF($Q30="","",VLOOKUP($Q30,'Revised vs YTD acct'!$A$5:$M$500,9,FALSE))</f>
        <v/>
      </c>
      <c r="I30" s="10" t="str">
        <f>IF($Q30="","",VLOOKUP($Q30,'Revised vs YTD acct'!$A$5:$M$500,10,FALSE))</f>
        <v/>
      </c>
      <c r="J30" s="10" t="str">
        <f>IF($Q30="","",VLOOKUP($Q30,'Revised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IF((MAX($Q$4:Q29)+1)&gt;Data!$B$1,"",MAX($Q$4:Q29)+1)</f>
        <v/>
      </c>
    </row>
    <row r="31" spans="1:17" x14ac:dyDescent="0.2">
      <c r="A31" t="str">
        <f>IF($Q31="","",VLOOKUP($Q31,'Revised vs YTD acct'!$A$5:$M$500,2,FALSE))</f>
        <v/>
      </c>
      <c r="B31" t="str">
        <f>IF($Q31="","",VLOOKUP($Q31,'Revised vs YTD acct'!$A$5:$M$500,3,FALSE))</f>
        <v/>
      </c>
      <c r="C31" t="str">
        <f>IF($Q31="","",VLOOKUP($Q31,'Revised vs YTD acct'!$A$5:$M$500,4,FALSE))</f>
        <v/>
      </c>
      <c r="D31" t="str">
        <f>IF($Q31="","",VLOOKUP($Q31,'Revised vs YTD acct'!$A$5:$M$500,5,FALSE))</f>
        <v/>
      </c>
      <c r="E31" t="str">
        <f>IF($Q31="","",VLOOKUP($Q31,'Revised vs YTD acct'!$A$5:$M$500,6,FALSE))</f>
        <v/>
      </c>
      <c r="F31" t="str">
        <f>IF($Q31="","",VLOOKUP($Q31,'Revised vs YTD acct'!$A$5:$M$500,7,FALSE))</f>
        <v/>
      </c>
      <c r="G31" t="str">
        <f>IF($Q31="","",VLOOKUP($Q31,'Revised vs YTD acct'!$A$5:$M$500,8,FALSE))</f>
        <v/>
      </c>
      <c r="H31" t="str">
        <f>IF($Q31="","",VLOOKUP($Q31,'Revised vs YTD acct'!$A$5:$M$500,9,FALSE))</f>
        <v/>
      </c>
      <c r="I31" s="10" t="str">
        <f>IF($Q31="","",VLOOKUP($Q31,'Revised vs YTD acct'!$A$5:$M$500,10,FALSE))</f>
        <v/>
      </c>
      <c r="J31" s="10" t="str">
        <f>IF($Q31="","",VLOOKUP($Q31,'Revised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IF((MAX($Q$4:Q30)+1)&gt;Data!$B$1,"",MAX($Q$4:Q30)+1)</f>
        <v/>
      </c>
    </row>
    <row r="32" spans="1:17" x14ac:dyDescent="0.2">
      <c r="A32" t="str">
        <f>IF($Q32="","",VLOOKUP($Q32,'Revised vs YTD acct'!$A$5:$M$500,2,FALSE))</f>
        <v/>
      </c>
      <c r="B32" t="str">
        <f>IF($Q32="","",VLOOKUP($Q32,'Revised vs YTD acct'!$A$5:$M$500,3,FALSE))</f>
        <v/>
      </c>
      <c r="C32" t="str">
        <f>IF($Q32="","",VLOOKUP($Q32,'Revised vs YTD acct'!$A$5:$M$500,4,FALSE))</f>
        <v/>
      </c>
      <c r="D32" t="str">
        <f>IF($Q32="","",VLOOKUP($Q32,'Revised vs YTD acct'!$A$5:$M$500,5,FALSE))</f>
        <v/>
      </c>
      <c r="E32" t="str">
        <f>IF($Q32="","",VLOOKUP($Q32,'Revised vs YTD acct'!$A$5:$M$500,6,FALSE))</f>
        <v/>
      </c>
      <c r="F32" t="str">
        <f>IF($Q32="","",VLOOKUP($Q32,'Revised vs YTD acct'!$A$5:$M$500,7,FALSE))</f>
        <v/>
      </c>
      <c r="G32" t="str">
        <f>IF($Q32="","",VLOOKUP($Q32,'Revised vs YTD acct'!$A$5:$M$500,8,FALSE))</f>
        <v/>
      </c>
      <c r="H32" t="str">
        <f>IF($Q32="","",VLOOKUP($Q32,'Revised vs YTD acct'!$A$5:$M$500,9,FALSE))</f>
        <v/>
      </c>
      <c r="I32" s="10" t="str">
        <f>IF($Q32="","",VLOOKUP($Q32,'Revised vs YTD acct'!$A$5:$M$500,10,FALSE))</f>
        <v/>
      </c>
      <c r="J32" s="10" t="str">
        <f>IF($Q32="","",VLOOKUP($Q32,'Revised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IF((MAX($Q$4:Q31)+1)&gt;Data!$B$1,"",MAX($Q$4:Q31)+1)</f>
        <v/>
      </c>
    </row>
    <row r="33" spans="1:17" x14ac:dyDescent="0.2">
      <c r="A33" t="str">
        <f>IF($Q33="","",VLOOKUP($Q33,'Revised vs YTD acct'!$A$5:$M$500,2,FALSE))</f>
        <v/>
      </c>
      <c r="B33" t="str">
        <f>IF($Q33="","",VLOOKUP($Q33,'Revised vs YTD acct'!$A$5:$M$500,3,FALSE))</f>
        <v/>
      </c>
      <c r="C33" t="str">
        <f>IF($Q33="","",VLOOKUP($Q33,'Revised vs YTD acct'!$A$5:$M$500,4,FALSE))</f>
        <v/>
      </c>
      <c r="D33" t="str">
        <f>IF($Q33="","",VLOOKUP($Q33,'Revised vs YTD acct'!$A$5:$M$500,5,FALSE))</f>
        <v/>
      </c>
      <c r="E33" t="str">
        <f>IF($Q33="","",VLOOKUP($Q33,'Revised vs YTD acct'!$A$5:$M$500,6,FALSE))</f>
        <v/>
      </c>
      <c r="F33" t="str">
        <f>IF($Q33="","",VLOOKUP($Q33,'Revised vs YTD acct'!$A$5:$M$500,7,FALSE))</f>
        <v/>
      </c>
      <c r="G33" t="str">
        <f>IF($Q33="","",VLOOKUP($Q33,'Revised vs YTD acct'!$A$5:$M$500,8,FALSE))</f>
        <v/>
      </c>
      <c r="H33" t="str">
        <f>IF($Q33="","",VLOOKUP($Q33,'Revised vs YTD acct'!$A$5:$M$500,9,FALSE))</f>
        <v/>
      </c>
      <c r="I33" s="10" t="str">
        <f>IF($Q33="","",VLOOKUP($Q33,'Revised vs YTD acct'!$A$5:$M$500,10,FALSE))</f>
        <v/>
      </c>
      <c r="J33" s="10" t="str">
        <f>IF($Q33="","",VLOOKUP($Q33,'Revised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IF((MAX($Q$4:Q32)+1)&gt;Data!$B$1,"",MAX($Q$4:Q32)+1)</f>
        <v/>
      </c>
    </row>
    <row r="34" spans="1:17" x14ac:dyDescent="0.2">
      <c r="A34" t="str">
        <f>IF($Q34="","",VLOOKUP($Q34,'Revised vs YTD acct'!$A$5:$M$500,2,FALSE))</f>
        <v/>
      </c>
      <c r="B34" t="str">
        <f>IF($Q34="","",VLOOKUP($Q34,'Revised vs YTD acct'!$A$5:$M$500,3,FALSE))</f>
        <v/>
      </c>
      <c r="C34" t="str">
        <f>IF($Q34="","",VLOOKUP($Q34,'Revised vs YTD acct'!$A$5:$M$500,4,FALSE))</f>
        <v/>
      </c>
      <c r="D34" t="str">
        <f>IF($Q34="","",VLOOKUP($Q34,'Revised vs YTD acct'!$A$5:$M$500,5,FALSE))</f>
        <v/>
      </c>
      <c r="E34" t="str">
        <f>IF($Q34="","",VLOOKUP($Q34,'Revised vs YTD acct'!$A$5:$M$500,6,FALSE))</f>
        <v/>
      </c>
      <c r="F34" t="str">
        <f>IF($Q34="","",VLOOKUP($Q34,'Revised vs YTD acct'!$A$5:$M$500,7,FALSE))</f>
        <v/>
      </c>
      <c r="G34" t="str">
        <f>IF($Q34="","",VLOOKUP($Q34,'Revised vs YTD acct'!$A$5:$M$500,8,FALSE))</f>
        <v/>
      </c>
      <c r="H34" t="str">
        <f>IF($Q34="","",VLOOKUP($Q34,'Revised vs YTD acct'!$A$5:$M$500,9,FALSE))</f>
        <v/>
      </c>
      <c r="I34" s="10" t="str">
        <f>IF($Q34="","",VLOOKUP($Q34,'Revised vs YTD acct'!$A$5:$M$500,10,FALSE))</f>
        <v/>
      </c>
      <c r="J34" s="10" t="str">
        <f>IF($Q34="","",VLOOKUP($Q34,'Revised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IF((MAX($Q$4:Q33)+1)&gt;Data!$B$1,"",MAX($Q$4:Q33)+1)</f>
        <v/>
      </c>
    </row>
    <row r="35" spans="1:17" x14ac:dyDescent="0.2">
      <c r="A35" t="str">
        <f>IF($Q35="","",VLOOKUP($Q35,'Revised vs YTD acct'!$A$5:$M$500,2,FALSE))</f>
        <v/>
      </c>
      <c r="B35" t="str">
        <f>IF($Q35="","",VLOOKUP($Q35,'Revised vs YTD acct'!$A$5:$M$500,3,FALSE))</f>
        <v/>
      </c>
      <c r="C35" t="str">
        <f>IF($Q35="","",VLOOKUP($Q35,'Revised vs YTD acct'!$A$5:$M$500,4,FALSE))</f>
        <v/>
      </c>
      <c r="D35" t="str">
        <f>IF($Q35="","",VLOOKUP($Q35,'Revised vs YTD acct'!$A$5:$M$500,5,FALSE))</f>
        <v/>
      </c>
      <c r="E35" t="str">
        <f>IF($Q35="","",VLOOKUP($Q35,'Revised vs YTD acct'!$A$5:$M$500,6,FALSE))</f>
        <v/>
      </c>
      <c r="F35" t="str">
        <f>IF($Q35="","",VLOOKUP($Q35,'Revised vs YTD acct'!$A$5:$M$500,7,FALSE))</f>
        <v/>
      </c>
      <c r="G35" t="str">
        <f>IF($Q35="","",VLOOKUP($Q35,'Revised vs YTD acct'!$A$5:$M$500,8,FALSE))</f>
        <v/>
      </c>
      <c r="H35" t="str">
        <f>IF($Q35="","",VLOOKUP($Q35,'Revised vs YTD acct'!$A$5:$M$500,9,FALSE))</f>
        <v/>
      </c>
      <c r="I35" s="10" t="str">
        <f>IF($Q35="","",VLOOKUP($Q35,'Revised vs YTD acct'!$A$5:$M$500,10,FALSE))</f>
        <v/>
      </c>
      <c r="J35" s="10" t="str">
        <f>IF($Q35="","",VLOOKUP($Q35,'Revised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IF((MAX($Q$4:Q34)+1)&gt;Data!$B$1,"",MAX($Q$4:Q34)+1)</f>
        <v/>
      </c>
    </row>
    <row r="36" spans="1:17" x14ac:dyDescent="0.2">
      <c r="A36" t="str">
        <f>IF($Q36="","",VLOOKUP($Q36,'Revised vs YTD acct'!$A$5:$M$500,2,FALSE))</f>
        <v/>
      </c>
      <c r="B36" t="str">
        <f>IF($Q36="","",VLOOKUP($Q36,'Revised vs YTD acct'!$A$5:$M$500,3,FALSE))</f>
        <v/>
      </c>
      <c r="C36" t="str">
        <f>IF($Q36="","",VLOOKUP($Q36,'Revised vs YTD acct'!$A$5:$M$500,4,FALSE))</f>
        <v/>
      </c>
      <c r="D36" t="str">
        <f>IF($Q36="","",VLOOKUP($Q36,'Revised vs YTD acct'!$A$5:$M$500,5,FALSE))</f>
        <v/>
      </c>
      <c r="E36" t="str">
        <f>IF($Q36="","",VLOOKUP($Q36,'Revised vs YTD acct'!$A$5:$M$500,6,FALSE))</f>
        <v/>
      </c>
      <c r="F36" t="str">
        <f>IF($Q36="","",VLOOKUP($Q36,'Revised vs YTD acct'!$A$5:$M$500,7,FALSE))</f>
        <v/>
      </c>
      <c r="G36" t="str">
        <f>IF($Q36="","",VLOOKUP($Q36,'Revised vs YTD acct'!$A$5:$M$500,8,FALSE))</f>
        <v/>
      </c>
      <c r="H36" t="str">
        <f>IF($Q36="","",VLOOKUP($Q36,'Revised vs YTD acct'!$A$5:$M$500,9,FALSE))</f>
        <v/>
      </c>
      <c r="I36" s="10" t="str">
        <f>IF($Q36="","",VLOOKUP($Q36,'Revised vs YTD acct'!$A$5:$M$500,10,FALSE))</f>
        <v/>
      </c>
      <c r="J36" s="10" t="str">
        <f>IF($Q36="","",VLOOKUP($Q36,'Revised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IF((MAX($Q$4:Q35)+1)&gt;Data!$B$1,"",MAX($Q$4:Q35)+1)</f>
        <v/>
      </c>
    </row>
    <row r="37" spans="1:17" x14ac:dyDescent="0.2">
      <c r="A37" t="str">
        <f>IF($Q37="","",VLOOKUP($Q37,'Revised vs YTD acct'!$A$5:$M$500,2,FALSE))</f>
        <v/>
      </c>
      <c r="B37" t="str">
        <f>IF($Q37="","",VLOOKUP($Q37,'Revised vs YTD acct'!$A$5:$M$500,3,FALSE))</f>
        <v/>
      </c>
      <c r="C37" t="str">
        <f>IF($Q37="","",VLOOKUP($Q37,'Revised vs YTD acct'!$A$5:$M$500,4,FALSE))</f>
        <v/>
      </c>
      <c r="D37" t="str">
        <f>IF($Q37="","",VLOOKUP($Q37,'Revised vs YTD acct'!$A$5:$M$500,5,FALSE))</f>
        <v/>
      </c>
      <c r="E37" t="str">
        <f>IF($Q37="","",VLOOKUP($Q37,'Revised vs YTD acct'!$A$5:$M$500,6,FALSE))</f>
        <v/>
      </c>
      <c r="F37" t="str">
        <f>IF($Q37="","",VLOOKUP($Q37,'Revised vs YTD acct'!$A$5:$M$500,7,FALSE))</f>
        <v/>
      </c>
      <c r="G37" t="str">
        <f>IF($Q37="","",VLOOKUP($Q37,'Revised vs YTD acct'!$A$5:$M$500,8,FALSE))</f>
        <v/>
      </c>
      <c r="H37" t="str">
        <f>IF($Q37="","",VLOOKUP($Q37,'Revised vs YTD acct'!$A$5:$M$500,9,FALSE))</f>
        <v/>
      </c>
      <c r="I37" s="10" t="str">
        <f>IF($Q37="","",VLOOKUP($Q37,'Revised vs YTD acct'!$A$5:$M$500,10,FALSE))</f>
        <v/>
      </c>
      <c r="J37" s="10" t="str">
        <f>IF($Q37="","",VLOOKUP($Q37,'Revised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IF((MAX($Q$4:Q36)+1)&gt;Data!$B$1,"",MAX($Q$4:Q36)+1)</f>
        <v/>
      </c>
    </row>
    <row r="38" spans="1:17" x14ac:dyDescent="0.2">
      <c r="A38" t="str">
        <f>IF($Q38="","",VLOOKUP($Q38,'Revised vs YTD acct'!$A$5:$M$500,2,FALSE))</f>
        <v/>
      </c>
      <c r="B38" t="str">
        <f>IF($Q38="","",VLOOKUP($Q38,'Revised vs YTD acct'!$A$5:$M$500,3,FALSE))</f>
        <v/>
      </c>
      <c r="C38" t="str">
        <f>IF($Q38="","",VLOOKUP($Q38,'Revised vs YTD acct'!$A$5:$M$500,4,FALSE))</f>
        <v/>
      </c>
      <c r="D38" t="str">
        <f>IF($Q38="","",VLOOKUP($Q38,'Revised vs YTD acct'!$A$5:$M$500,5,FALSE))</f>
        <v/>
      </c>
      <c r="E38" t="str">
        <f>IF($Q38="","",VLOOKUP($Q38,'Revised vs YTD acct'!$A$5:$M$500,6,FALSE))</f>
        <v/>
      </c>
      <c r="F38" t="str">
        <f>IF($Q38="","",VLOOKUP($Q38,'Revised vs YTD acct'!$A$5:$M$500,7,FALSE))</f>
        <v/>
      </c>
      <c r="G38" t="str">
        <f>IF($Q38="","",VLOOKUP($Q38,'Revised vs YTD acct'!$A$5:$M$500,8,FALSE))</f>
        <v/>
      </c>
      <c r="H38" t="str">
        <f>IF($Q38="","",VLOOKUP($Q38,'Revised vs YTD acct'!$A$5:$M$500,9,FALSE))</f>
        <v/>
      </c>
      <c r="I38" s="10" t="str">
        <f>IF($Q38="","",VLOOKUP($Q38,'Revised vs YTD acct'!$A$5:$M$500,10,FALSE))</f>
        <v/>
      </c>
      <c r="J38" s="10" t="str">
        <f>IF($Q38="","",VLOOKUP($Q38,'Revised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IF((MAX($Q$4:Q37)+1)&gt;Data!$B$1,"",MAX($Q$4:Q37)+1)</f>
        <v/>
      </c>
    </row>
    <row r="39" spans="1:17" x14ac:dyDescent="0.2">
      <c r="A39" t="str">
        <f>IF($Q39="","",VLOOKUP($Q39,'Revised vs YTD acct'!$A$5:$M$500,2,FALSE))</f>
        <v/>
      </c>
      <c r="B39" t="str">
        <f>IF($Q39="","",VLOOKUP($Q39,'Revised vs YTD acct'!$A$5:$M$500,3,FALSE))</f>
        <v/>
      </c>
      <c r="C39" t="str">
        <f>IF($Q39="","",VLOOKUP($Q39,'Revised vs YTD acct'!$A$5:$M$500,4,FALSE))</f>
        <v/>
      </c>
      <c r="D39" t="str">
        <f>IF($Q39="","",VLOOKUP($Q39,'Revised vs YTD acct'!$A$5:$M$500,5,FALSE))</f>
        <v/>
      </c>
      <c r="E39" t="str">
        <f>IF($Q39="","",VLOOKUP($Q39,'Revised vs YTD acct'!$A$5:$M$500,6,FALSE))</f>
        <v/>
      </c>
      <c r="F39" t="str">
        <f>IF($Q39="","",VLOOKUP($Q39,'Revised vs YTD acct'!$A$5:$M$500,7,FALSE))</f>
        <v/>
      </c>
      <c r="G39" t="str">
        <f>IF($Q39="","",VLOOKUP($Q39,'Revised vs YTD acct'!$A$5:$M$500,8,FALSE))</f>
        <v/>
      </c>
      <c r="H39" t="str">
        <f>IF($Q39="","",VLOOKUP($Q39,'Revised vs YTD acct'!$A$5:$M$500,9,FALSE))</f>
        <v/>
      </c>
      <c r="I39" s="10" t="str">
        <f>IF($Q39="","",VLOOKUP($Q39,'Revised vs YTD acct'!$A$5:$M$500,10,FALSE))</f>
        <v/>
      </c>
      <c r="J39" s="10" t="str">
        <f>IF($Q39="","",VLOOKUP($Q39,'Revised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IF((MAX($Q$4:Q38)+1)&gt;Data!$B$1,"",MAX($Q$4:Q38)+1)</f>
        <v/>
      </c>
    </row>
    <row r="40" spans="1:17" x14ac:dyDescent="0.2">
      <c r="A40" t="str">
        <f>IF($Q40="","",VLOOKUP($Q40,'Revised vs YTD acct'!$A$5:$M$500,2,FALSE))</f>
        <v/>
      </c>
      <c r="B40" t="str">
        <f>IF($Q40="","",VLOOKUP($Q40,'Revised vs YTD acct'!$A$5:$M$500,3,FALSE))</f>
        <v/>
      </c>
      <c r="C40" t="str">
        <f>IF($Q40="","",VLOOKUP($Q40,'Revised vs YTD acct'!$A$5:$M$500,4,FALSE))</f>
        <v/>
      </c>
      <c r="D40" t="str">
        <f>IF($Q40="","",VLOOKUP($Q40,'Revised vs YTD acct'!$A$5:$M$500,5,FALSE))</f>
        <v/>
      </c>
      <c r="E40" t="str">
        <f>IF($Q40="","",VLOOKUP($Q40,'Revised vs YTD acct'!$A$5:$M$500,6,FALSE))</f>
        <v/>
      </c>
      <c r="F40" t="str">
        <f>IF($Q40="","",VLOOKUP($Q40,'Revised vs YTD acct'!$A$5:$M$500,7,FALSE))</f>
        <v/>
      </c>
      <c r="G40" t="str">
        <f>IF($Q40="","",VLOOKUP($Q40,'Revised vs YTD acct'!$A$5:$M$500,8,FALSE))</f>
        <v/>
      </c>
      <c r="H40" t="str">
        <f>IF($Q40="","",VLOOKUP($Q40,'Revised vs YTD acct'!$A$5:$M$500,9,FALSE))</f>
        <v/>
      </c>
      <c r="I40" s="10" t="str">
        <f>IF($Q40="","",VLOOKUP($Q40,'Revised vs YTD acct'!$A$5:$M$500,10,FALSE))</f>
        <v/>
      </c>
      <c r="J40" s="10" t="str">
        <f>IF($Q40="","",VLOOKUP($Q40,'Revised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IF((MAX($Q$4:Q39)+1)&gt;Data!$B$1,"",MAX($Q$4:Q39)+1)</f>
        <v/>
      </c>
    </row>
    <row r="41" spans="1:17" x14ac:dyDescent="0.2">
      <c r="A41" t="str">
        <f>IF($Q41="","",VLOOKUP($Q41,'Revised vs YTD acct'!$A$5:$M$500,2,FALSE))</f>
        <v/>
      </c>
      <c r="B41" t="str">
        <f>IF($Q41="","",VLOOKUP($Q41,'Revised vs YTD acct'!$A$5:$M$500,3,FALSE))</f>
        <v/>
      </c>
      <c r="C41" t="str">
        <f>IF($Q41="","",VLOOKUP($Q41,'Revised vs YTD acct'!$A$5:$M$500,4,FALSE))</f>
        <v/>
      </c>
      <c r="D41" t="str">
        <f>IF($Q41="","",VLOOKUP($Q41,'Revised vs YTD acct'!$A$5:$M$500,5,FALSE))</f>
        <v/>
      </c>
      <c r="E41" t="str">
        <f>IF($Q41="","",VLOOKUP($Q41,'Revised vs YTD acct'!$A$5:$M$500,6,FALSE))</f>
        <v/>
      </c>
      <c r="F41" t="str">
        <f>IF($Q41="","",VLOOKUP($Q41,'Revised vs YTD acct'!$A$5:$M$500,7,FALSE))</f>
        <v/>
      </c>
      <c r="G41" t="str">
        <f>IF($Q41="","",VLOOKUP($Q41,'Revised vs YTD acct'!$A$5:$M$500,8,FALSE))</f>
        <v/>
      </c>
      <c r="H41" t="str">
        <f>IF($Q41="","",VLOOKUP($Q41,'Revised vs YTD acct'!$A$5:$M$500,9,FALSE))</f>
        <v/>
      </c>
      <c r="I41" s="10" t="str">
        <f>IF($Q41="","",VLOOKUP($Q41,'Revised vs YTD acct'!$A$5:$M$500,10,FALSE))</f>
        <v/>
      </c>
      <c r="J41" s="10" t="str">
        <f>IF($Q41="","",VLOOKUP($Q41,'Revised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IF((MAX($Q$4:Q40)+1)&gt;Data!$B$1,"",MAX($Q$4:Q40)+1)</f>
        <v/>
      </c>
    </row>
    <row r="42" spans="1:17" x14ac:dyDescent="0.2">
      <c r="A42" t="str">
        <f>IF($Q42="","",VLOOKUP($Q42,'Revised vs YTD acct'!$A$5:$M$500,2,FALSE))</f>
        <v/>
      </c>
      <c r="B42" t="str">
        <f>IF($Q42="","",VLOOKUP($Q42,'Revised vs YTD acct'!$A$5:$M$500,3,FALSE))</f>
        <v/>
      </c>
      <c r="C42" t="str">
        <f>IF($Q42="","",VLOOKUP($Q42,'Revised vs YTD acct'!$A$5:$M$500,4,FALSE))</f>
        <v/>
      </c>
      <c r="D42" t="str">
        <f>IF($Q42="","",VLOOKUP($Q42,'Revised vs YTD acct'!$A$5:$M$500,5,FALSE))</f>
        <v/>
      </c>
      <c r="E42" t="str">
        <f>IF($Q42="","",VLOOKUP($Q42,'Revised vs YTD acct'!$A$5:$M$500,6,FALSE))</f>
        <v/>
      </c>
      <c r="F42" t="str">
        <f>IF($Q42="","",VLOOKUP($Q42,'Revised vs YTD acct'!$A$5:$M$500,7,FALSE))</f>
        <v/>
      </c>
      <c r="G42" t="str">
        <f>IF($Q42="","",VLOOKUP($Q42,'Revised vs YTD acct'!$A$5:$M$500,8,FALSE))</f>
        <v/>
      </c>
      <c r="H42" t="str">
        <f>IF($Q42="","",VLOOKUP($Q42,'Revised vs YTD acct'!$A$5:$M$500,9,FALSE))</f>
        <v/>
      </c>
      <c r="I42" s="10" t="str">
        <f>IF($Q42="","",VLOOKUP($Q42,'Revised vs YTD acct'!$A$5:$M$500,10,FALSE))</f>
        <v/>
      </c>
      <c r="J42" s="10" t="str">
        <f>IF($Q42="","",VLOOKUP($Q42,'Revised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IF((MAX($Q$4:Q41)+1)&gt;Data!$B$1,"",MAX($Q$4:Q41)+1)</f>
        <v/>
      </c>
    </row>
    <row r="43" spans="1:17" x14ac:dyDescent="0.2">
      <c r="A43" t="str">
        <f>IF($Q43="","",VLOOKUP($Q43,'Revised vs YTD acct'!$A$5:$M$500,2,FALSE))</f>
        <v/>
      </c>
      <c r="B43" t="str">
        <f>IF($Q43="","",VLOOKUP($Q43,'Revised vs YTD acct'!$A$5:$M$500,3,FALSE))</f>
        <v/>
      </c>
      <c r="C43" t="str">
        <f>IF($Q43="","",VLOOKUP($Q43,'Revised vs YTD acct'!$A$5:$M$500,4,FALSE))</f>
        <v/>
      </c>
      <c r="D43" t="str">
        <f>IF($Q43="","",VLOOKUP($Q43,'Revised vs YTD acct'!$A$5:$M$500,5,FALSE))</f>
        <v/>
      </c>
      <c r="E43" t="str">
        <f>IF($Q43="","",VLOOKUP($Q43,'Revised vs YTD acct'!$A$5:$M$500,6,FALSE))</f>
        <v/>
      </c>
      <c r="F43" t="str">
        <f>IF($Q43="","",VLOOKUP($Q43,'Revised vs YTD acct'!$A$5:$M$500,7,FALSE))</f>
        <v/>
      </c>
      <c r="G43" t="str">
        <f>IF($Q43="","",VLOOKUP($Q43,'Revised vs YTD acct'!$A$5:$M$500,8,FALSE))</f>
        <v/>
      </c>
      <c r="H43" t="str">
        <f>IF($Q43="","",VLOOKUP($Q43,'Revised vs YTD acct'!$A$5:$M$500,9,FALSE))</f>
        <v/>
      </c>
      <c r="I43" s="10" t="str">
        <f>IF($Q43="","",VLOOKUP($Q43,'Revised vs YTD acct'!$A$5:$M$500,10,FALSE))</f>
        <v/>
      </c>
      <c r="J43" s="10" t="str">
        <f>IF($Q43="","",VLOOKUP($Q43,'Revised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IF((MAX($Q$4:Q42)+1)&gt;Data!$B$1,"",MAX($Q$4:Q42)+1)</f>
        <v/>
      </c>
    </row>
    <row r="44" spans="1:17" x14ac:dyDescent="0.2">
      <c r="A44" t="str">
        <f>IF($Q44="","",VLOOKUP($Q44,'Revised vs YTD acct'!$A$5:$M$500,2,FALSE))</f>
        <v/>
      </c>
      <c r="B44" t="str">
        <f>IF($Q44="","",VLOOKUP($Q44,'Revised vs YTD acct'!$A$5:$M$500,3,FALSE))</f>
        <v/>
      </c>
      <c r="C44" t="str">
        <f>IF($Q44="","",VLOOKUP($Q44,'Revised vs YTD acct'!$A$5:$M$500,4,FALSE))</f>
        <v/>
      </c>
      <c r="D44" t="str">
        <f>IF($Q44="","",VLOOKUP($Q44,'Revised vs YTD acct'!$A$5:$M$500,5,FALSE))</f>
        <v/>
      </c>
      <c r="E44" t="str">
        <f>IF($Q44="","",VLOOKUP($Q44,'Revised vs YTD acct'!$A$5:$M$500,6,FALSE))</f>
        <v/>
      </c>
      <c r="F44" t="str">
        <f>IF($Q44="","",VLOOKUP($Q44,'Revised vs YTD acct'!$A$5:$M$500,7,FALSE))</f>
        <v/>
      </c>
      <c r="G44" t="str">
        <f>IF($Q44="","",VLOOKUP($Q44,'Revised vs YTD acct'!$A$5:$M$500,8,FALSE))</f>
        <v/>
      </c>
      <c r="H44" t="str">
        <f>IF($Q44="","",VLOOKUP($Q44,'Revised vs YTD acct'!$A$5:$M$500,9,FALSE))</f>
        <v/>
      </c>
      <c r="I44" s="10" t="str">
        <f>IF($Q44="","",VLOOKUP($Q44,'Revised vs YTD acct'!$A$5:$M$500,10,FALSE))</f>
        <v/>
      </c>
      <c r="J44" s="10" t="str">
        <f>IF($Q44="","",VLOOKUP($Q44,'Revised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IF((MAX($Q$4:Q43)+1)&gt;Data!$B$1,"",MAX($Q$4:Q43)+1)</f>
        <v/>
      </c>
    </row>
    <row r="45" spans="1:17" x14ac:dyDescent="0.2">
      <c r="A45" t="str">
        <f>IF($Q45="","",VLOOKUP($Q45,'Revised vs YTD acct'!$A$5:$M$500,2,FALSE))</f>
        <v/>
      </c>
      <c r="B45" t="str">
        <f>IF($Q45="","",VLOOKUP($Q45,'Revised vs YTD acct'!$A$5:$M$500,3,FALSE))</f>
        <v/>
      </c>
      <c r="C45" t="str">
        <f>IF($Q45="","",VLOOKUP($Q45,'Revised vs YTD acct'!$A$5:$M$500,4,FALSE))</f>
        <v/>
      </c>
      <c r="D45" t="str">
        <f>IF($Q45="","",VLOOKUP($Q45,'Revised vs YTD acct'!$A$5:$M$500,5,FALSE))</f>
        <v/>
      </c>
      <c r="E45" t="str">
        <f>IF($Q45="","",VLOOKUP($Q45,'Revised vs YTD acct'!$A$5:$M$500,6,FALSE))</f>
        <v/>
      </c>
      <c r="F45" t="str">
        <f>IF($Q45="","",VLOOKUP($Q45,'Revised vs YTD acct'!$A$5:$M$500,7,FALSE))</f>
        <v/>
      </c>
      <c r="G45" t="str">
        <f>IF($Q45="","",VLOOKUP($Q45,'Revised vs YTD acct'!$A$5:$M$500,8,FALSE))</f>
        <v/>
      </c>
      <c r="H45" t="str">
        <f>IF($Q45="","",VLOOKUP($Q45,'Revised vs YTD acct'!$A$5:$M$500,9,FALSE))</f>
        <v/>
      </c>
      <c r="I45" s="10" t="str">
        <f>IF($Q45="","",VLOOKUP($Q45,'Revised vs YTD acct'!$A$5:$M$500,10,FALSE))</f>
        <v/>
      </c>
      <c r="J45" s="10" t="str">
        <f>IF($Q45="","",VLOOKUP($Q45,'Revised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IF((MAX($Q$4:Q44)+1)&gt;Data!$B$1,"",MAX($Q$4:Q44)+1)</f>
        <v/>
      </c>
    </row>
    <row r="46" spans="1:17" x14ac:dyDescent="0.2">
      <c r="A46" t="str">
        <f>IF($Q46="","",VLOOKUP($Q46,'Revised vs YTD acct'!$A$5:$M$500,2,FALSE))</f>
        <v/>
      </c>
      <c r="B46" t="str">
        <f>IF($Q46="","",VLOOKUP($Q46,'Revised vs YTD acct'!$A$5:$M$500,3,FALSE))</f>
        <v/>
      </c>
      <c r="C46" t="str">
        <f>IF($Q46="","",VLOOKUP($Q46,'Revised vs YTD acct'!$A$5:$M$500,4,FALSE))</f>
        <v/>
      </c>
      <c r="D46" t="str">
        <f>IF($Q46="","",VLOOKUP($Q46,'Revised vs YTD acct'!$A$5:$M$500,5,FALSE))</f>
        <v/>
      </c>
      <c r="E46" t="str">
        <f>IF($Q46="","",VLOOKUP($Q46,'Revised vs YTD acct'!$A$5:$M$500,6,FALSE))</f>
        <v/>
      </c>
      <c r="F46" t="str">
        <f>IF($Q46="","",VLOOKUP($Q46,'Revised vs YTD acct'!$A$5:$M$500,7,FALSE))</f>
        <v/>
      </c>
      <c r="G46" t="str">
        <f>IF($Q46="","",VLOOKUP($Q46,'Revised vs YTD acct'!$A$5:$M$500,8,FALSE))</f>
        <v/>
      </c>
      <c r="H46" t="str">
        <f>IF($Q46="","",VLOOKUP($Q46,'Revised vs YTD acct'!$A$5:$M$500,9,FALSE))</f>
        <v/>
      </c>
      <c r="I46" s="10" t="str">
        <f>IF($Q46="","",VLOOKUP($Q46,'Revised vs YTD acct'!$A$5:$M$500,10,FALSE))</f>
        <v/>
      </c>
      <c r="J46" s="10" t="str">
        <f>IF($Q46="","",VLOOKUP($Q46,'Revised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IF((MAX($Q$4:Q45)+1)&gt;Data!$B$1,"",MAX($Q$4:Q45)+1)</f>
        <v/>
      </c>
    </row>
    <row r="47" spans="1:17" x14ac:dyDescent="0.2">
      <c r="A47" t="str">
        <f>IF($Q47="","",VLOOKUP($Q47,'Revised vs YTD acct'!$A$5:$M$500,2,FALSE))</f>
        <v/>
      </c>
      <c r="B47" t="str">
        <f>IF($Q47="","",VLOOKUP($Q47,'Revised vs YTD acct'!$A$5:$M$500,3,FALSE))</f>
        <v/>
      </c>
      <c r="C47" t="str">
        <f>IF($Q47="","",VLOOKUP($Q47,'Revised vs YTD acct'!$A$5:$M$500,4,FALSE))</f>
        <v/>
      </c>
      <c r="D47" t="str">
        <f>IF($Q47="","",VLOOKUP($Q47,'Revised vs YTD acct'!$A$5:$M$500,5,FALSE))</f>
        <v/>
      </c>
      <c r="E47" t="str">
        <f>IF($Q47="","",VLOOKUP($Q47,'Revised vs YTD acct'!$A$5:$M$500,6,FALSE))</f>
        <v/>
      </c>
      <c r="F47" t="str">
        <f>IF($Q47="","",VLOOKUP($Q47,'Revised vs YTD acct'!$A$5:$M$500,7,FALSE))</f>
        <v/>
      </c>
      <c r="G47" t="str">
        <f>IF($Q47="","",VLOOKUP($Q47,'Revised vs YTD acct'!$A$5:$M$500,8,FALSE))</f>
        <v/>
      </c>
      <c r="H47" t="str">
        <f>IF($Q47="","",VLOOKUP($Q47,'Revised vs YTD acct'!$A$5:$M$500,9,FALSE))</f>
        <v/>
      </c>
      <c r="I47" s="10" t="str">
        <f>IF($Q47="","",VLOOKUP($Q47,'Revised vs YTD acct'!$A$5:$M$500,10,FALSE))</f>
        <v/>
      </c>
      <c r="J47" s="10" t="str">
        <f>IF($Q47="","",VLOOKUP($Q47,'Revised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IF((MAX($Q$4:Q46)+1)&gt;Data!$B$1,"",MAX($Q$4:Q46)+1)</f>
        <v/>
      </c>
    </row>
    <row r="48" spans="1:17" x14ac:dyDescent="0.2">
      <c r="A48" t="str">
        <f>IF($Q48="","",VLOOKUP($Q48,'Revised vs YTD acct'!$A$5:$M$500,2,FALSE))</f>
        <v/>
      </c>
      <c r="B48" t="str">
        <f>IF($Q48="","",VLOOKUP($Q48,'Revised vs YTD acct'!$A$5:$M$500,3,FALSE))</f>
        <v/>
      </c>
      <c r="C48" t="str">
        <f>IF($Q48="","",VLOOKUP($Q48,'Revised vs YTD acct'!$A$5:$M$500,4,FALSE))</f>
        <v/>
      </c>
      <c r="D48" t="str">
        <f>IF($Q48="","",VLOOKUP($Q48,'Revised vs YTD acct'!$A$5:$M$500,5,FALSE))</f>
        <v/>
      </c>
      <c r="E48" t="str">
        <f>IF($Q48="","",VLOOKUP($Q48,'Revised vs YTD acct'!$A$5:$M$500,6,FALSE))</f>
        <v/>
      </c>
      <c r="F48" t="str">
        <f>IF($Q48="","",VLOOKUP($Q48,'Revised vs YTD acct'!$A$5:$M$500,7,FALSE))</f>
        <v/>
      </c>
      <c r="G48" t="str">
        <f>IF($Q48="","",VLOOKUP($Q48,'Revised vs YTD acct'!$A$5:$M$500,8,FALSE))</f>
        <v/>
      </c>
      <c r="H48" t="str">
        <f>IF($Q48="","",VLOOKUP($Q48,'Revised vs YTD acct'!$A$5:$M$500,9,FALSE))</f>
        <v/>
      </c>
      <c r="I48" s="10" t="str">
        <f>IF($Q48="","",VLOOKUP($Q48,'Revised vs YTD acct'!$A$5:$M$500,10,FALSE))</f>
        <v/>
      </c>
      <c r="J48" s="10" t="str">
        <f>IF($Q48="","",VLOOKUP($Q48,'Revised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IF((MAX($Q$4:Q47)+1)&gt;Data!$B$1,"",MAX($Q$4:Q47)+1)</f>
        <v/>
      </c>
    </row>
    <row r="49" spans="1:17" x14ac:dyDescent="0.2">
      <c r="A49" t="str">
        <f>IF($Q49="","",VLOOKUP($Q49,'Revised vs YTD acct'!$A$5:$M$500,2,FALSE))</f>
        <v/>
      </c>
      <c r="B49" t="str">
        <f>IF($Q49="","",VLOOKUP($Q49,'Revised vs YTD acct'!$A$5:$M$500,3,FALSE))</f>
        <v/>
      </c>
      <c r="C49" t="str">
        <f>IF($Q49="","",VLOOKUP($Q49,'Revised vs YTD acct'!$A$5:$M$500,4,FALSE))</f>
        <v/>
      </c>
      <c r="D49" t="str">
        <f>IF($Q49="","",VLOOKUP($Q49,'Revised vs YTD acct'!$A$5:$M$500,5,FALSE))</f>
        <v/>
      </c>
      <c r="E49" t="str">
        <f>IF($Q49="","",VLOOKUP($Q49,'Revised vs YTD acct'!$A$5:$M$500,6,FALSE))</f>
        <v/>
      </c>
      <c r="F49" t="str">
        <f>IF($Q49="","",VLOOKUP($Q49,'Revised vs YTD acct'!$A$5:$M$500,7,FALSE))</f>
        <v/>
      </c>
      <c r="G49" t="str">
        <f>IF($Q49="","",VLOOKUP($Q49,'Revised vs YTD acct'!$A$5:$M$500,8,FALSE))</f>
        <v/>
      </c>
      <c r="H49" t="str">
        <f>IF($Q49="","",VLOOKUP($Q49,'Revised vs YTD acct'!$A$5:$M$500,9,FALSE))</f>
        <v/>
      </c>
      <c r="I49" s="10" t="str">
        <f>IF($Q49="","",VLOOKUP($Q49,'Revised vs YTD acct'!$A$5:$M$500,10,FALSE))</f>
        <v/>
      </c>
      <c r="J49" s="10" t="str">
        <f>IF($Q49="","",VLOOKUP($Q49,'Revised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IF((MAX($Q$4:Q48)+1)&gt;Data!$B$1,"",MAX($Q$4:Q48)+1)</f>
        <v/>
      </c>
    </row>
    <row r="50" spans="1:17" x14ac:dyDescent="0.2">
      <c r="A50" t="str">
        <f>IF($Q50="","",VLOOKUP($Q50,'Revised vs YTD acct'!$A$5:$M$500,2,FALSE))</f>
        <v/>
      </c>
      <c r="B50" t="str">
        <f>IF($Q50="","",VLOOKUP($Q50,'Revised vs YTD acct'!$A$5:$M$500,3,FALSE))</f>
        <v/>
      </c>
      <c r="C50" t="str">
        <f>IF($Q50="","",VLOOKUP($Q50,'Revised vs YTD acct'!$A$5:$M$500,4,FALSE))</f>
        <v/>
      </c>
      <c r="D50" t="str">
        <f>IF($Q50="","",VLOOKUP($Q50,'Revised vs YTD acct'!$A$5:$M$500,5,FALSE))</f>
        <v/>
      </c>
      <c r="E50" t="str">
        <f>IF($Q50="","",VLOOKUP($Q50,'Revised vs YTD acct'!$A$5:$M$500,6,FALSE))</f>
        <v/>
      </c>
      <c r="F50" t="str">
        <f>IF($Q50="","",VLOOKUP($Q50,'Revised vs YTD acct'!$A$5:$M$500,7,FALSE))</f>
        <v/>
      </c>
      <c r="G50" t="str">
        <f>IF($Q50="","",VLOOKUP($Q50,'Revised vs YTD acct'!$A$5:$M$500,8,FALSE))</f>
        <v/>
      </c>
      <c r="H50" t="str">
        <f>IF($Q50="","",VLOOKUP($Q50,'Revised vs YTD acct'!$A$5:$M$500,9,FALSE))</f>
        <v/>
      </c>
      <c r="I50" s="10" t="str">
        <f>IF($Q50="","",VLOOKUP($Q50,'Revised vs YTD acct'!$A$5:$M$500,10,FALSE))</f>
        <v/>
      </c>
      <c r="J50" s="10" t="str">
        <f>IF($Q50="","",VLOOKUP($Q50,'Revised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IF((MAX($Q$4:Q49)+1)&gt;Data!$B$1,"",MAX($Q$4:Q49)+1)</f>
        <v/>
      </c>
    </row>
    <row r="51" spans="1:17" x14ac:dyDescent="0.2">
      <c r="A51" t="str">
        <f>IF($Q51="","",VLOOKUP($Q51,'Revised vs YTD acct'!$A$5:$M$500,2,FALSE))</f>
        <v/>
      </c>
      <c r="B51" t="str">
        <f>IF($Q51="","",VLOOKUP($Q51,'Revised vs YTD acct'!$A$5:$M$500,3,FALSE))</f>
        <v/>
      </c>
      <c r="C51" t="str">
        <f>IF($Q51="","",VLOOKUP($Q51,'Revised vs YTD acct'!$A$5:$M$500,4,FALSE))</f>
        <v/>
      </c>
      <c r="D51" t="str">
        <f>IF($Q51="","",VLOOKUP($Q51,'Revised vs YTD acct'!$A$5:$M$500,5,FALSE))</f>
        <v/>
      </c>
      <c r="E51" t="str">
        <f>IF($Q51="","",VLOOKUP($Q51,'Revised vs YTD acct'!$A$5:$M$500,6,FALSE))</f>
        <v/>
      </c>
      <c r="F51" t="str">
        <f>IF($Q51="","",VLOOKUP($Q51,'Revised vs YTD acct'!$A$5:$M$500,7,FALSE))</f>
        <v/>
      </c>
      <c r="G51" t="str">
        <f>IF($Q51="","",VLOOKUP($Q51,'Revised vs YTD acct'!$A$5:$M$500,8,FALSE))</f>
        <v/>
      </c>
      <c r="H51" t="str">
        <f>IF($Q51="","",VLOOKUP($Q51,'Revised vs YTD acct'!$A$5:$M$500,9,FALSE))</f>
        <v/>
      </c>
      <c r="I51" s="10" t="str">
        <f>IF($Q51="","",VLOOKUP($Q51,'Revised vs YTD acct'!$A$5:$M$500,10,FALSE))</f>
        <v/>
      </c>
      <c r="J51" s="10" t="str">
        <f>IF($Q51="","",VLOOKUP($Q51,'Revised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IF((MAX($Q$4:Q50)+1)&gt;Data!$B$1,"",MAX($Q$4:Q50)+1)</f>
        <v/>
      </c>
    </row>
    <row r="52" spans="1:17" x14ac:dyDescent="0.2">
      <c r="A52" t="str">
        <f>IF($Q52="","",VLOOKUP($Q52,'Revised vs YTD acct'!$A$5:$M$500,2,FALSE))</f>
        <v/>
      </c>
      <c r="B52" t="str">
        <f>IF($Q52="","",VLOOKUP($Q52,'Revised vs YTD acct'!$A$5:$M$500,3,FALSE))</f>
        <v/>
      </c>
      <c r="C52" t="str">
        <f>IF($Q52="","",VLOOKUP($Q52,'Revised vs YTD acct'!$A$5:$M$500,4,FALSE))</f>
        <v/>
      </c>
      <c r="D52" t="str">
        <f>IF($Q52="","",VLOOKUP($Q52,'Revised vs YTD acct'!$A$5:$M$500,5,FALSE))</f>
        <v/>
      </c>
      <c r="E52" t="str">
        <f>IF($Q52="","",VLOOKUP($Q52,'Revised vs YTD acct'!$A$5:$M$500,6,FALSE))</f>
        <v/>
      </c>
      <c r="F52" t="str">
        <f>IF($Q52="","",VLOOKUP($Q52,'Revised vs YTD acct'!$A$5:$M$500,7,FALSE))</f>
        <v/>
      </c>
      <c r="G52" t="str">
        <f>IF($Q52="","",VLOOKUP($Q52,'Revised vs YTD acct'!$A$5:$M$500,8,FALSE))</f>
        <v/>
      </c>
      <c r="H52" t="str">
        <f>IF($Q52="","",VLOOKUP($Q52,'Revised vs YTD acct'!$A$5:$M$500,9,FALSE))</f>
        <v/>
      </c>
      <c r="I52" s="10" t="str">
        <f>IF($Q52="","",VLOOKUP($Q52,'Revised vs YTD acct'!$A$5:$M$500,10,FALSE))</f>
        <v/>
      </c>
      <c r="J52" s="10" t="str">
        <f>IF($Q52="","",VLOOKUP($Q52,'Revised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IF((MAX($Q$4:Q51)+1)&gt;Data!$B$1,"",MAX($Q$4:Q51)+1)</f>
        <v/>
      </c>
    </row>
    <row r="53" spans="1:17" x14ac:dyDescent="0.2">
      <c r="A53" t="str">
        <f>IF($Q53="","",VLOOKUP($Q53,'Revised vs YTD acct'!$A$5:$M$500,2,FALSE))</f>
        <v/>
      </c>
      <c r="B53" t="str">
        <f>IF($Q53="","",VLOOKUP($Q53,'Revised vs YTD acct'!$A$5:$M$500,3,FALSE))</f>
        <v/>
      </c>
      <c r="C53" t="str">
        <f>IF($Q53="","",VLOOKUP($Q53,'Revised vs YTD acct'!$A$5:$M$500,4,FALSE))</f>
        <v/>
      </c>
      <c r="D53" t="str">
        <f>IF($Q53="","",VLOOKUP($Q53,'Revised vs YTD acct'!$A$5:$M$500,5,FALSE))</f>
        <v/>
      </c>
      <c r="E53" t="str">
        <f>IF($Q53="","",VLOOKUP($Q53,'Revised vs YTD acct'!$A$5:$M$500,6,FALSE))</f>
        <v/>
      </c>
      <c r="F53" t="str">
        <f>IF($Q53="","",VLOOKUP($Q53,'Revised vs YTD acct'!$A$5:$M$500,7,FALSE))</f>
        <v/>
      </c>
      <c r="G53" t="str">
        <f>IF($Q53="","",VLOOKUP($Q53,'Revised vs YTD acct'!$A$5:$M$500,8,FALSE))</f>
        <v/>
      </c>
      <c r="H53" t="str">
        <f>IF($Q53="","",VLOOKUP($Q53,'Revised vs YTD acct'!$A$5:$M$500,9,FALSE))</f>
        <v/>
      </c>
      <c r="I53" s="10" t="str">
        <f>IF($Q53="","",VLOOKUP($Q53,'Revised vs YTD acct'!$A$5:$M$500,10,FALSE))</f>
        <v/>
      </c>
      <c r="J53" s="10" t="str">
        <f>IF($Q53="","",VLOOKUP($Q53,'Revised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IF((MAX($Q$4:Q52)+1)&gt;Data!$B$1,"",MAX($Q$4:Q52)+1)</f>
        <v/>
      </c>
    </row>
    <row r="54" spans="1:17" x14ac:dyDescent="0.2">
      <c r="A54" t="str">
        <f>IF($Q54="","",VLOOKUP($Q54,'Revised vs YTD acct'!$A$5:$M$500,2,FALSE))</f>
        <v/>
      </c>
      <c r="B54" t="str">
        <f>IF($Q54="","",VLOOKUP($Q54,'Revised vs YTD acct'!$A$5:$M$500,3,FALSE))</f>
        <v/>
      </c>
      <c r="C54" t="str">
        <f>IF($Q54="","",VLOOKUP($Q54,'Revised vs YTD acct'!$A$5:$M$500,4,FALSE))</f>
        <v/>
      </c>
      <c r="D54" t="str">
        <f>IF($Q54="","",VLOOKUP($Q54,'Revised vs YTD acct'!$A$5:$M$500,5,FALSE))</f>
        <v/>
      </c>
      <c r="E54" t="str">
        <f>IF($Q54="","",VLOOKUP($Q54,'Revised vs YTD acct'!$A$5:$M$500,6,FALSE))</f>
        <v/>
      </c>
      <c r="F54" t="str">
        <f>IF($Q54="","",VLOOKUP($Q54,'Revised vs YTD acct'!$A$5:$M$500,7,FALSE))</f>
        <v/>
      </c>
      <c r="G54" t="str">
        <f>IF($Q54="","",VLOOKUP($Q54,'Revised vs YTD acct'!$A$5:$M$500,8,FALSE))</f>
        <v/>
      </c>
      <c r="H54" t="str">
        <f>IF($Q54="","",VLOOKUP($Q54,'Revised vs YTD acct'!$A$5:$M$500,9,FALSE))</f>
        <v/>
      </c>
      <c r="I54" s="10" t="str">
        <f>IF($Q54="","",VLOOKUP($Q54,'Revised vs YTD acct'!$A$5:$M$500,10,FALSE))</f>
        <v/>
      </c>
      <c r="J54" s="10" t="str">
        <f>IF($Q54="","",VLOOKUP($Q54,'Revised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IF((MAX($Q$4:Q53)+1)&gt;Data!$B$1,"",MAX($Q$4:Q53)+1)</f>
        <v/>
      </c>
    </row>
    <row r="55" spans="1:17" x14ac:dyDescent="0.2">
      <c r="A55" t="str">
        <f>IF($Q55="","",VLOOKUP($Q55,'Revised vs YTD acct'!$A$5:$M$500,2,FALSE))</f>
        <v/>
      </c>
      <c r="B55" t="str">
        <f>IF($Q55="","",VLOOKUP($Q55,'Revised vs YTD acct'!$A$5:$M$500,3,FALSE))</f>
        <v/>
      </c>
      <c r="C55" t="str">
        <f>IF($Q55="","",VLOOKUP($Q55,'Revised vs YTD acct'!$A$5:$M$500,4,FALSE))</f>
        <v/>
      </c>
      <c r="D55" t="str">
        <f>IF($Q55="","",VLOOKUP($Q55,'Revised vs YTD acct'!$A$5:$M$500,5,FALSE))</f>
        <v/>
      </c>
      <c r="E55" t="str">
        <f>IF($Q55="","",VLOOKUP($Q55,'Revised vs YTD acct'!$A$5:$M$500,6,FALSE))</f>
        <v/>
      </c>
      <c r="F55" t="str">
        <f>IF($Q55="","",VLOOKUP($Q55,'Revised vs YTD acct'!$A$5:$M$500,7,FALSE))</f>
        <v/>
      </c>
      <c r="G55" t="str">
        <f>IF($Q55="","",VLOOKUP($Q55,'Revised vs YTD acct'!$A$5:$M$500,8,FALSE))</f>
        <v/>
      </c>
      <c r="H55" t="str">
        <f>IF($Q55="","",VLOOKUP($Q55,'Revised vs YTD acct'!$A$5:$M$500,9,FALSE))</f>
        <v/>
      </c>
      <c r="I55" s="10" t="str">
        <f>IF($Q55="","",VLOOKUP($Q55,'Revised vs YTD acct'!$A$5:$M$500,10,FALSE))</f>
        <v/>
      </c>
      <c r="J55" s="10" t="str">
        <f>IF($Q55="","",VLOOKUP($Q55,'Revised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IF((MAX($Q$4:Q54)+1)&gt;Data!$B$1,"",MAX($Q$4:Q54)+1)</f>
        <v/>
      </c>
    </row>
    <row r="56" spans="1:17" x14ac:dyDescent="0.2">
      <c r="A56" t="str">
        <f>IF($Q56="","",VLOOKUP($Q56,'Revised vs YTD acct'!$A$5:$M$500,2,FALSE))</f>
        <v/>
      </c>
      <c r="B56" t="str">
        <f>IF($Q56="","",VLOOKUP($Q56,'Revised vs YTD acct'!$A$5:$M$500,3,FALSE))</f>
        <v/>
      </c>
      <c r="C56" t="str">
        <f>IF($Q56="","",VLOOKUP($Q56,'Revised vs YTD acct'!$A$5:$M$500,4,FALSE))</f>
        <v/>
      </c>
      <c r="D56" t="str">
        <f>IF($Q56="","",VLOOKUP($Q56,'Revised vs YTD acct'!$A$5:$M$500,5,FALSE))</f>
        <v/>
      </c>
      <c r="E56" t="str">
        <f>IF($Q56="","",VLOOKUP($Q56,'Revised vs YTD acct'!$A$5:$M$500,6,FALSE))</f>
        <v/>
      </c>
      <c r="F56" t="str">
        <f>IF($Q56="","",VLOOKUP($Q56,'Revised vs YTD acct'!$A$5:$M$500,7,FALSE))</f>
        <v/>
      </c>
      <c r="G56" t="str">
        <f>IF($Q56="","",VLOOKUP($Q56,'Revised vs YTD acct'!$A$5:$M$500,8,FALSE))</f>
        <v/>
      </c>
      <c r="H56" t="str">
        <f>IF($Q56="","",VLOOKUP($Q56,'Revised vs YTD acct'!$A$5:$M$500,9,FALSE))</f>
        <v/>
      </c>
      <c r="I56" s="10" t="str">
        <f>IF($Q56="","",VLOOKUP($Q56,'Revised vs YTD acct'!$A$5:$M$500,10,FALSE))</f>
        <v/>
      </c>
      <c r="J56" s="10" t="str">
        <f>IF($Q56="","",VLOOKUP($Q56,'Revised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IF((MAX($Q$4:Q55)+1)&gt;Data!$B$1,"",MAX($Q$4:Q55)+1)</f>
        <v/>
      </c>
    </row>
    <row r="57" spans="1:17" x14ac:dyDescent="0.2">
      <c r="A57" t="str">
        <f>IF($Q57="","",VLOOKUP($Q57,'Revised vs YTD acct'!$A$5:$M$500,2,FALSE))</f>
        <v/>
      </c>
      <c r="B57" t="str">
        <f>IF($Q57="","",VLOOKUP($Q57,'Revised vs YTD acct'!$A$5:$M$500,3,FALSE))</f>
        <v/>
      </c>
      <c r="C57" t="str">
        <f>IF($Q57="","",VLOOKUP($Q57,'Revised vs YTD acct'!$A$5:$M$500,4,FALSE))</f>
        <v/>
      </c>
      <c r="D57" t="str">
        <f>IF($Q57="","",VLOOKUP($Q57,'Revised vs YTD acct'!$A$5:$M$500,5,FALSE))</f>
        <v/>
      </c>
      <c r="E57" t="str">
        <f>IF($Q57="","",VLOOKUP($Q57,'Revised vs YTD acct'!$A$5:$M$500,6,FALSE))</f>
        <v/>
      </c>
      <c r="F57" t="str">
        <f>IF($Q57="","",VLOOKUP($Q57,'Revised vs YTD acct'!$A$5:$M$500,7,FALSE))</f>
        <v/>
      </c>
      <c r="G57" t="str">
        <f>IF($Q57="","",VLOOKUP($Q57,'Revised vs YTD acct'!$A$5:$M$500,8,FALSE))</f>
        <v/>
      </c>
      <c r="H57" t="str">
        <f>IF($Q57="","",VLOOKUP($Q57,'Revised vs YTD acct'!$A$5:$M$500,9,FALSE))</f>
        <v/>
      </c>
      <c r="I57" s="10" t="str">
        <f>IF($Q57="","",VLOOKUP($Q57,'Revised vs YTD acct'!$A$5:$M$500,10,FALSE))</f>
        <v/>
      </c>
      <c r="J57" s="10" t="str">
        <f>IF($Q57="","",VLOOKUP($Q57,'Revised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IF((MAX($Q$4:Q56)+1)&gt;Data!$B$1,"",MAX($Q$4:Q56)+1)</f>
        <v/>
      </c>
    </row>
    <row r="58" spans="1:17" x14ac:dyDescent="0.2">
      <c r="A58" t="str">
        <f>IF($Q58="","",VLOOKUP($Q58,'Revised vs YTD acct'!$A$5:$M$500,2,FALSE))</f>
        <v/>
      </c>
      <c r="B58" t="str">
        <f>IF($Q58="","",VLOOKUP($Q58,'Revised vs YTD acct'!$A$5:$M$500,3,FALSE))</f>
        <v/>
      </c>
      <c r="C58" t="str">
        <f>IF($Q58="","",VLOOKUP($Q58,'Revised vs YTD acct'!$A$5:$M$500,4,FALSE))</f>
        <v/>
      </c>
      <c r="D58" t="str">
        <f>IF($Q58="","",VLOOKUP($Q58,'Revised vs YTD acct'!$A$5:$M$500,5,FALSE))</f>
        <v/>
      </c>
      <c r="E58" t="str">
        <f>IF($Q58="","",VLOOKUP($Q58,'Revised vs YTD acct'!$A$5:$M$500,6,FALSE))</f>
        <v/>
      </c>
      <c r="F58" t="str">
        <f>IF($Q58="","",VLOOKUP($Q58,'Revised vs YTD acct'!$A$5:$M$500,7,FALSE))</f>
        <v/>
      </c>
      <c r="G58" t="str">
        <f>IF($Q58="","",VLOOKUP($Q58,'Revised vs YTD acct'!$A$5:$M$500,8,FALSE))</f>
        <v/>
      </c>
      <c r="H58" t="str">
        <f>IF($Q58="","",VLOOKUP($Q58,'Revised vs YTD acct'!$A$5:$M$500,9,FALSE))</f>
        <v/>
      </c>
      <c r="I58" s="10" t="str">
        <f>IF($Q58="","",VLOOKUP($Q58,'Revised vs YTD acct'!$A$5:$M$500,10,FALSE))</f>
        <v/>
      </c>
      <c r="J58" s="10" t="str">
        <f>IF($Q58="","",VLOOKUP($Q58,'Revised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IF((MAX($Q$4:Q57)+1)&gt;Data!$B$1,"",MAX($Q$4:Q57)+1)</f>
        <v/>
      </c>
    </row>
    <row r="59" spans="1:17" x14ac:dyDescent="0.2">
      <c r="A59" t="str">
        <f>IF($Q59="","",VLOOKUP($Q59,'Revised vs YTD acct'!$A$5:$M$500,2,FALSE))</f>
        <v/>
      </c>
      <c r="B59" t="str">
        <f>IF($Q59="","",VLOOKUP($Q59,'Revised vs YTD acct'!$A$5:$M$500,3,FALSE))</f>
        <v/>
      </c>
      <c r="C59" t="str">
        <f>IF($Q59="","",VLOOKUP($Q59,'Revised vs YTD acct'!$A$5:$M$500,4,FALSE))</f>
        <v/>
      </c>
      <c r="D59" t="str">
        <f>IF($Q59="","",VLOOKUP($Q59,'Revised vs YTD acct'!$A$5:$M$500,5,FALSE))</f>
        <v/>
      </c>
      <c r="E59" t="str">
        <f>IF($Q59="","",VLOOKUP($Q59,'Revised vs YTD acct'!$A$5:$M$500,6,FALSE))</f>
        <v/>
      </c>
      <c r="F59" t="str">
        <f>IF($Q59="","",VLOOKUP($Q59,'Revised vs YTD acct'!$A$5:$M$500,7,FALSE))</f>
        <v/>
      </c>
      <c r="G59" t="str">
        <f>IF($Q59="","",VLOOKUP($Q59,'Revised vs YTD acct'!$A$5:$M$500,8,FALSE))</f>
        <v/>
      </c>
      <c r="H59" t="str">
        <f>IF($Q59="","",VLOOKUP($Q59,'Revised vs YTD acct'!$A$5:$M$500,9,FALSE))</f>
        <v/>
      </c>
      <c r="I59" s="10" t="str">
        <f>IF($Q59="","",VLOOKUP($Q59,'Revised vs YTD acct'!$A$5:$M$500,10,FALSE))</f>
        <v/>
      </c>
      <c r="J59" s="10" t="str">
        <f>IF($Q59="","",VLOOKUP($Q59,'Revised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IF((MAX($Q$4:Q58)+1)&gt;Data!$B$1,"",MAX($Q$4:Q58)+1)</f>
        <v/>
      </c>
    </row>
    <row r="60" spans="1:17" x14ac:dyDescent="0.2">
      <c r="A60" t="str">
        <f>IF($Q60="","",VLOOKUP($Q60,'Revised vs YTD acct'!$A$5:$M$500,2,FALSE))</f>
        <v/>
      </c>
      <c r="B60" t="str">
        <f>IF($Q60="","",VLOOKUP($Q60,'Revised vs YTD acct'!$A$5:$M$500,3,FALSE))</f>
        <v/>
      </c>
      <c r="C60" t="str">
        <f>IF($Q60="","",VLOOKUP($Q60,'Revised vs YTD acct'!$A$5:$M$500,4,FALSE))</f>
        <v/>
      </c>
      <c r="D60" t="str">
        <f>IF($Q60="","",VLOOKUP($Q60,'Revised vs YTD acct'!$A$5:$M$500,5,FALSE))</f>
        <v/>
      </c>
      <c r="E60" t="str">
        <f>IF($Q60="","",VLOOKUP($Q60,'Revised vs YTD acct'!$A$5:$M$500,6,FALSE))</f>
        <v/>
      </c>
      <c r="F60" t="str">
        <f>IF($Q60="","",VLOOKUP($Q60,'Revised vs YTD acct'!$A$5:$M$500,7,FALSE))</f>
        <v/>
      </c>
      <c r="G60" t="str">
        <f>IF($Q60="","",VLOOKUP($Q60,'Revised vs YTD acct'!$A$5:$M$500,8,FALSE))</f>
        <v/>
      </c>
      <c r="H60" t="str">
        <f>IF($Q60="","",VLOOKUP($Q60,'Revised vs YTD acct'!$A$5:$M$500,9,FALSE))</f>
        <v/>
      </c>
      <c r="I60" s="10" t="str">
        <f>IF($Q60="","",VLOOKUP($Q60,'Revised vs YTD acct'!$A$5:$M$500,10,FALSE))</f>
        <v/>
      </c>
      <c r="J60" s="10" t="str">
        <f>IF($Q60="","",VLOOKUP($Q60,'Revised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IF((MAX($Q$4:Q59)+1)&gt;Data!$B$1,"",MAX($Q$4:Q59)+1)</f>
        <v/>
      </c>
    </row>
    <row r="61" spans="1:17" x14ac:dyDescent="0.2">
      <c r="A61" t="str">
        <f>IF($Q61="","",VLOOKUP($Q61,'Revised vs YTD acct'!$A$5:$M$500,2,FALSE))</f>
        <v/>
      </c>
      <c r="B61" t="str">
        <f>IF($Q61="","",VLOOKUP($Q61,'Revised vs YTD acct'!$A$5:$M$500,3,FALSE))</f>
        <v/>
      </c>
      <c r="C61" t="str">
        <f>IF($Q61="","",VLOOKUP($Q61,'Revised vs YTD acct'!$A$5:$M$500,4,FALSE))</f>
        <v/>
      </c>
      <c r="D61" t="str">
        <f>IF($Q61="","",VLOOKUP($Q61,'Revised vs YTD acct'!$A$5:$M$500,5,FALSE))</f>
        <v/>
      </c>
      <c r="E61" t="str">
        <f>IF($Q61="","",VLOOKUP($Q61,'Revised vs YTD acct'!$A$5:$M$500,6,FALSE))</f>
        <v/>
      </c>
      <c r="F61" t="str">
        <f>IF($Q61="","",VLOOKUP($Q61,'Revised vs YTD acct'!$A$5:$M$500,7,FALSE))</f>
        <v/>
      </c>
      <c r="G61" t="str">
        <f>IF($Q61="","",VLOOKUP($Q61,'Revised vs YTD acct'!$A$5:$M$500,8,FALSE))</f>
        <v/>
      </c>
      <c r="H61" t="str">
        <f>IF($Q61="","",VLOOKUP($Q61,'Revised vs YTD acct'!$A$5:$M$500,9,FALSE))</f>
        <v/>
      </c>
      <c r="I61" s="10" t="str">
        <f>IF($Q61="","",VLOOKUP($Q61,'Revised vs YTD acct'!$A$5:$M$500,10,FALSE))</f>
        <v/>
      </c>
      <c r="J61" s="10" t="str">
        <f>IF($Q61="","",VLOOKUP($Q61,'Revised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IF((MAX($Q$4:Q60)+1)&gt;Data!$B$1,"",MAX($Q$4:Q60)+1)</f>
        <v/>
      </c>
    </row>
    <row r="62" spans="1:17" x14ac:dyDescent="0.2">
      <c r="A62" t="str">
        <f>IF($Q62="","",VLOOKUP($Q62,'Revised vs YTD acct'!$A$5:$M$500,2,FALSE))</f>
        <v/>
      </c>
      <c r="B62" t="str">
        <f>IF($Q62="","",VLOOKUP($Q62,'Revised vs YTD acct'!$A$5:$M$500,3,FALSE))</f>
        <v/>
      </c>
      <c r="C62" t="str">
        <f>IF($Q62="","",VLOOKUP($Q62,'Revised vs YTD acct'!$A$5:$M$500,4,FALSE))</f>
        <v/>
      </c>
      <c r="D62" t="str">
        <f>IF($Q62="","",VLOOKUP($Q62,'Revised vs YTD acct'!$A$5:$M$500,5,FALSE))</f>
        <v/>
      </c>
      <c r="E62" t="str">
        <f>IF($Q62="","",VLOOKUP($Q62,'Revised vs YTD acct'!$A$5:$M$500,6,FALSE))</f>
        <v/>
      </c>
      <c r="F62" t="str">
        <f>IF($Q62="","",VLOOKUP($Q62,'Revised vs YTD acct'!$A$5:$M$500,7,FALSE))</f>
        <v/>
      </c>
      <c r="G62" t="str">
        <f>IF($Q62="","",VLOOKUP($Q62,'Revised vs YTD acct'!$A$5:$M$500,8,FALSE))</f>
        <v/>
      </c>
      <c r="H62" t="str">
        <f>IF($Q62="","",VLOOKUP($Q62,'Revised vs YTD acct'!$A$5:$M$500,9,FALSE))</f>
        <v/>
      </c>
      <c r="I62" s="10" t="str">
        <f>IF($Q62="","",VLOOKUP($Q62,'Revised vs YTD acct'!$A$5:$M$500,10,FALSE))</f>
        <v/>
      </c>
      <c r="J62" s="10" t="str">
        <f>IF($Q62="","",VLOOKUP($Q62,'Revised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IF((MAX($Q$4:Q61)+1)&gt;Data!$B$1,"",MAX($Q$4:Q61)+1)</f>
        <v/>
      </c>
    </row>
    <row r="63" spans="1:17" x14ac:dyDescent="0.2">
      <c r="A63" t="str">
        <f>IF($Q63="","",VLOOKUP($Q63,'Revised vs YTD acct'!$A$5:$M$500,2,FALSE))</f>
        <v/>
      </c>
      <c r="B63" t="str">
        <f>IF($Q63="","",VLOOKUP($Q63,'Revised vs YTD acct'!$A$5:$M$500,3,FALSE))</f>
        <v/>
      </c>
      <c r="C63" t="str">
        <f>IF($Q63="","",VLOOKUP($Q63,'Revised vs YTD acct'!$A$5:$M$500,4,FALSE))</f>
        <v/>
      </c>
      <c r="D63" t="str">
        <f>IF($Q63="","",VLOOKUP($Q63,'Revised vs YTD acct'!$A$5:$M$500,5,FALSE))</f>
        <v/>
      </c>
      <c r="E63" t="str">
        <f>IF($Q63="","",VLOOKUP($Q63,'Revised vs YTD acct'!$A$5:$M$500,6,FALSE))</f>
        <v/>
      </c>
      <c r="F63" t="str">
        <f>IF($Q63="","",VLOOKUP($Q63,'Revised vs YTD acct'!$A$5:$M$500,7,FALSE))</f>
        <v/>
      </c>
      <c r="G63" t="str">
        <f>IF($Q63="","",VLOOKUP($Q63,'Revised vs YTD acct'!$A$5:$M$500,8,FALSE))</f>
        <v/>
      </c>
      <c r="H63" t="str">
        <f>IF($Q63="","",VLOOKUP($Q63,'Revised vs YTD acct'!$A$5:$M$500,9,FALSE))</f>
        <v/>
      </c>
      <c r="I63" s="10" t="str">
        <f>IF($Q63="","",VLOOKUP($Q63,'Revised vs YTD acct'!$A$5:$M$500,10,FALSE))</f>
        <v/>
      </c>
      <c r="J63" s="10" t="str">
        <f>IF($Q63="","",VLOOKUP($Q63,'Revised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IF((MAX($Q$4:Q62)+1)&gt;Data!$B$1,"",MAX($Q$4:Q62)+1)</f>
        <v/>
      </c>
    </row>
    <row r="64" spans="1:17" x14ac:dyDescent="0.2">
      <c r="A64" t="str">
        <f>IF($Q64="","",VLOOKUP($Q64,'Revised vs YTD acct'!$A$5:$M$500,2,FALSE))</f>
        <v/>
      </c>
      <c r="B64" t="str">
        <f>IF($Q64="","",VLOOKUP($Q64,'Revised vs YTD acct'!$A$5:$M$500,3,FALSE))</f>
        <v/>
      </c>
      <c r="C64" t="str">
        <f>IF($Q64="","",VLOOKUP($Q64,'Revised vs YTD acct'!$A$5:$M$500,4,FALSE))</f>
        <v/>
      </c>
      <c r="D64" t="str">
        <f>IF($Q64="","",VLOOKUP($Q64,'Revised vs YTD acct'!$A$5:$M$500,5,FALSE))</f>
        <v/>
      </c>
      <c r="E64" t="str">
        <f>IF($Q64="","",VLOOKUP($Q64,'Revised vs YTD acct'!$A$5:$M$500,6,FALSE))</f>
        <v/>
      </c>
      <c r="F64" t="str">
        <f>IF($Q64="","",VLOOKUP($Q64,'Revised vs YTD acct'!$A$5:$M$500,7,FALSE))</f>
        <v/>
      </c>
      <c r="G64" t="str">
        <f>IF($Q64="","",VLOOKUP($Q64,'Revised vs YTD acct'!$A$5:$M$500,8,FALSE))</f>
        <v/>
      </c>
      <c r="H64" t="str">
        <f>IF($Q64="","",VLOOKUP($Q64,'Revised vs YTD acct'!$A$5:$M$500,9,FALSE))</f>
        <v/>
      </c>
      <c r="I64" s="10" t="str">
        <f>IF($Q64="","",VLOOKUP($Q64,'Revised vs YTD acct'!$A$5:$M$500,10,FALSE))</f>
        <v/>
      </c>
      <c r="J64" s="10" t="str">
        <f>IF($Q64="","",VLOOKUP($Q64,'Revised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IF((MAX($Q$4:Q63)+1)&gt;Data!$B$1,"",MAX($Q$4:Q63)+1)</f>
        <v/>
      </c>
    </row>
    <row r="65" spans="1:17" x14ac:dyDescent="0.2">
      <c r="A65" t="str">
        <f>IF($Q65="","",VLOOKUP($Q65,'Revised vs YTD acct'!$A$5:$M$500,2,FALSE))</f>
        <v/>
      </c>
      <c r="B65" t="str">
        <f>IF($Q65="","",VLOOKUP($Q65,'Revised vs YTD acct'!$A$5:$M$500,3,FALSE))</f>
        <v/>
      </c>
      <c r="C65" t="str">
        <f>IF($Q65="","",VLOOKUP($Q65,'Revised vs YTD acct'!$A$5:$M$500,4,FALSE))</f>
        <v/>
      </c>
      <c r="D65" t="str">
        <f>IF($Q65="","",VLOOKUP($Q65,'Revised vs YTD acct'!$A$5:$M$500,5,FALSE))</f>
        <v/>
      </c>
      <c r="E65" t="str">
        <f>IF($Q65="","",VLOOKUP($Q65,'Revised vs YTD acct'!$A$5:$M$500,6,FALSE))</f>
        <v/>
      </c>
      <c r="F65" t="str">
        <f>IF($Q65="","",VLOOKUP($Q65,'Revised vs YTD acct'!$A$5:$M$500,7,FALSE))</f>
        <v/>
      </c>
      <c r="G65" t="str">
        <f>IF($Q65="","",VLOOKUP($Q65,'Revised vs YTD acct'!$A$5:$M$500,8,FALSE))</f>
        <v/>
      </c>
      <c r="H65" t="str">
        <f>IF($Q65="","",VLOOKUP($Q65,'Revised vs YTD acct'!$A$5:$M$500,9,FALSE))</f>
        <v/>
      </c>
      <c r="I65" s="10" t="str">
        <f>IF($Q65="","",VLOOKUP($Q65,'Revised vs YTD acct'!$A$5:$M$500,10,FALSE))</f>
        <v/>
      </c>
      <c r="J65" s="10" t="str">
        <f>IF($Q65="","",VLOOKUP($Q65,'Revised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IF((MAX($Q$4:Q64)+1)&gt;Data!$B$1,"",MAX($Q$4:Q64)+1)</f>
        <v/>
      </c>
    </row>
    <row r="66" spans="1:17" x14ac:dyDescent="0.2">
      <c r="A66" t="str">
        <f>IF($Q66="","",VLOOKUP($Q66,'Revised vs YTD acct'!$A$5:$M$500,2,FALSE))</f>
        <v/>
      </c>
      <c r="B66" t="str">
        <f>IF($Q66="","",VLOOKUP($Q66,'Revised vs YTD acct'!$A$5:$M$500,3,FALSE))</f>
        <v/>
      </c>
      <c r="C66" t="str">
        <f>IF($Q66="","",VLOOKUP($Q66,'Revised vs YTD acct'!$A$5:$M$500,4,FALSE))</f>
        <v/>
      </c>
      <c r="D66" t="str">
        <f>IF($Q66="","",VLOOKUP($Q66,'Revised vs YTD acct'!$A$5:$M$500,5,FALSE))</f>
        <v/>
      </c>
      <c r="E66" t="str">
        <f>IF($Q66="","",VLOOKUP($Q66,'Revised vs YTD acct'!$A$5:$M$500,6,FALSE))</f>
        <v/>
      </c>
      <c r="F66" t="str">
        <f>IF($Q66="","",VLOOKUP($Q66,'Revised vs YTD acct'!$A$5:$M$500,7,FALSE))</f>
        <v/>
      </c>
      <c r="G66" t="str">
        <f>IF($Q66="","",VLOOKUP($Q66,'Revised vs YTD acct'!$A$5:$M$500,8,FALSE))</f>
        <v/>
      </c>
      <c r="H66" t="str">
        <f>IF($Q66="","",VLOOKUP($Q66,'Revised vs YTD acct'!$A$5:$M$500,9,FALSE))</f>
        <v/>
      </c>
      <c r="I66" s="10" t="str">
        <f>IF($Q66="","",VLOOKUP($Q66,'Revised vs YTD acct'!$A$5:$M$500,10,FALSE))</f>
        <v/>
      </c>
      <c r="J66" s="10" t="str">
        <f>IF($Q66="","",VLOOKUP($Q66,'Revised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IF((MAX($Q$4:Q65)+1)&gt;Data!$B$1,"",MAX($Q$4:Q65)+1)</f>
        <v/>
      </c>
    </row>
    <row r="67" spans="1:17" x14ac:dyDescent="0.2">
      <c r="A67" t="str">
        <f>IF($Q67="","",VLOOKUP($Q67,'Revised vs YTD acct'!$A$5:$M$500,2,FALSE))</f>
        <v/>
      </c>
      <c r="B67" t="str">
        <f>IF($Q67="","",VLOOKUP($Q67,'Revised vs YTD acct'!$A$5:$M$500,3,FALSE))</f>
        <v/>
      </c>
      <c r="C67" t="str">
        <f>IF($Q67="","",VLOOKUP($Q67,'Revised vs YTD acct'!$A$5:$M$500,4,FALSE))</f>
        <v/>
      </c>
      <c r="D67" t="str">
        <f>IF($Q67="","",VLOOKUP($Q67,'Revised vs YTD acct'!$A$5:$M$500,5,FALSE))</f>
        <v/>
      </c>
      <c r="E67" t="str">
        <f>IF($Q67="","",VLOOKUP($Q67,'Revised vs YTD acct'!$A$5:$M$500,6,FALSE))</f>
        <v/>
      </c>
      <c r="F67" t="str">
        <f>IF($Q67="","",VLOOKUP($Q67,'Revised vs YTD acct'!$A$5:$M$500,7,FALSE))</f>
        <v/>
      </c>
      <c r="G67" t="str">
        <f>IF($Q67="","",VLOOKUP($Q67,'Revised vs YTD acct'!$A$5:$M$500,8,FALSE))</f>
        <v/>
      </c>
      <c r="H67" t="str">
        <f>IF($Q67="","",VLOOKUP($Q67,'Revised vs YTD acct'!$A$5:$M$500,9,FALSE))</f>
        <v/>
      </c>
      <c r="I67" s="10" t="str">
        <f>IF($Q67="","",VLOOKUP($Q67,'Revised vs YTD acct'!$A$5:$M$500,10,FALSE))</f>
        <v/>
      </c>
      <c r="J67" s="10" t="str">
        <f>IF($Q67="","",VLOOKUP($Q67,'Revised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IF((MAX($Q$4:Q66)+1)&gt;Data!$B$1,"",MAX($Q$4:Q66)+1)</f>
        <v/>
      </c>
    </row>
    <row r="68" spans="1:17" x14ac:dyDescent="0.2">
      <c r="A68" t="str">
        <f>IF($Q68="","",VLOOKUP($Q68,'Revised vs YTD acct'!$A$5:$M$500,2,FALSE))</f>
        <v/>
      </c>
      <c r="B68" t="str">
        <f>IF($Q68="","",VLOOKUP($Q68,'Revised vs YTD acct'!$A$5:$M$500,3,FALSE))</f>
        <v/>
      </c>
      <c r="C68" t="str">
        <f>IF($Q68="","",VLOOKUP($Q68,'Revised vs YTD acct'!$A$5:$M$500,4,FALSE))</f>
        <v/>
      </c>
      <c r="D68" t="str">
        <f>IF($Q68="","",VLOOKUP($Q68,'Revised vs YTD acct'!$A$5:$M$500,5,FALSE))</f>
        <v/>
      </c>
      <c r="E68" t="str">
        <f>IF($Q68="","",VLOOKUP($Q68,'Revised vs YTD acct'!$A$5:$M$500,6,FALSE))</f>
        <v/>
      </c>
      <c r="F68" t="str">
        <f>IF($Q68="","",VLOOKUP($Q68,'Revised vs YTD acct'!$A$5:$M$500,7,FALSE))</f>
        <v/>
      </c>
      <c r="G68" t="str">
        <f>IF($Q68="","",VLOOKUP($Q68,'Revised vs YTD acct'!$A$5:$M$500,8,FALSE))</f>
        <v/>
      </c>
      <c r="H68" t="str">
        <f>IF($Q68="","",VLOOKUP($Q68,'Revised vs YTD acct'!$A$5:$M$500,9,FALSE))</f>
        <v/>
      </c>
      <c r="I68" s="10" t="str">
        <f>IF($Q68="","",VLOOKUP($Q68,'Revised vs YTD acct'!$A$5:$M$500,10,FALSE))</f>
        <v/>
      </c>
      <c r="J68" s="10" t="str">
        <f>IF($Q68="","",VLOOKUP($Q68,'Revised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IF((MAX($Q$4:Q67)+1)&gt;Data!$B$1,"",MAX($Q$4:Q67)+1)</f>
        <v/>
      </c>
    </row>
    <row r="69" spans="1:17" x14ac:dyDescent="0.2">
      <c r="A69" t="str">
        <f>IF($Q69="","",VLOOKUP($Q69,'Revised vs YTD acct'!$A$5:$M$500,2,FALSE))</f>
        <v/>
      </c>
      <c r="B69" t="str">
        <f>IF($Q69="","",VLOOKUP($Q69,'Revised vs YTD acct'!$A$5:$M$500,3,FALSE))</f>
        <v/>
      </c>
      <c r="C69" t="str">
        <f>IF($Q69="","",VLOOKUP($Q69,'Revised vs YTD acct'!$A$5:$M$500,4,FALSE))</f>
        <v/>
      </c>
      <c r="D69" t="str">
        <f>IF($Q69="","",VLOOKUP($Q69,'Revised vs YTD acct'!$A$5:$M$500,5,FALSE))</f>
        <v/>
      </c>
      <c r="E69" t="str">
        <f>IF($Q69="","",VLOOKUP($Q69,'Revised vs YTD acct'!$A$5:$M$500,6,FALSE))</f>
        <v/>
      </c>
      <c r="F69" t="str">
        <f>IF($Q69="","",VLOOKUP($Q69,'Revised vs YTD acct'!$A$5:$M$500,7,FALSE))</f>
        <v/>
      </c>
      <c r="G69" t="str">
        <f>IF($Q69="","",VLOOKUP($Q69,'Revised vs YTD acct'!$A$5:$M$500,8,FALSE))</f>
        <v/>
      </c>
      <c r="H69" t="str">
        <f>IF($Q69="","",VLOOKUP($Q69,'Revised vs YTD acct'!$A$5:$M$500,9,FALSE))</f>
        <v/>
      </c>
      <c r="I69" s="10" t="str">
        <f>IF($Q69="","",VLOOKUP($Q69,'Revised vs YTD acct'!$A$5:$M$500,10,FALSE))</f>
        <v/>
      </c>
      <c r="J69" s="10" t="str">
        <f>IF($Q69="","",VLOOKUP($Q69,'Revised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IF((MAX($Q$4:Q68)+1)&gt;Data!$B$1,"",MAX($Q$4:Q68)+1)</f>
        <v/>
      </c>
    </row>
    <row r="70" spans="1:17" x14ac:dyDescent="0.2">
      <c r="A70" t="str">
        <f>IF($Q70="","",VLOOKUP($Q70,'Revised vs YTD acct'!$A$5:$M$500,2,FALSE))</f>
        <v/>
      </c>
      <c r="B70" t="str">
        <f>IF($Q70="","",VLOOKUP($Q70,'Revised vs YTD acct'!$A$5:$M$500,3,FALSE))</f>
        <v/>
      </c>
      <c r="C70" t="str">
        <f>IF($Q70="","",VLOOKUP($Q70,'Revised vs YTD acct'!$A$5:$M$500,4,FALSE))</f>
        <v/>
      </c>
      <c r="D70" t="str">
        <f>IF($Q70="","",VLOOKUP($Q70,'Revised vs YTD acct'!$A$5:$M$500,5,FALSE))</f>
        <v/>
      </c>
      <c r="E70" t="str">
        <f>IF($Q70="","",VLOOKUP($Q70,'Revised vs YTD acct'!$A$5:$M$500,6,FALSE))</f>
        <v/>
      </c>
      <c r="F70" t="str">
        <f>IF($Q70="","",VLOOKUP($Q70,'Revised vs YTD acct'!$A$5:$M$500,7,FALSE))</f>
        <v/>
      </c>
      <c r="G70" t="str">
        <f>IF($Q70="","",VLOOKUP($Q70,'Revised vs YTD acct'!$A$5:$M$500,8,FALSE))</f>
        <v/>
      </c>
      <c r="H70" t="str">
        <f>IF($Q70="","",VLOOKUP($Q70,'Revised vs YTD acct'!$A$5:$M$500,9,FALSE))</f>
        <v/>
      </c>
      <c r="I70" s="10" t="str">
        <f>IF($Q70="","",VLOOKUP($Q70,'Revised vs YTD acct'!$A$5:$M$500,10,FALSE))</f>
        <v/>
      </c>
      <c r="J70" s="10" t="str">
        <f>IF($Q70="","",VLOOKUP($Q70,'Revised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IF((MAX($Q$4:Q69)+1)&gt;Data!$B$1,"",MAX($Q$4:Q69)+1)</f>
        <v/>
      </c>
    </row>
    <row r="71" spans="1:17" x14ac:dyDescent="0.2">
      <c r="A71" t="str">
        <f>IF($Q71="","",VLOOKUP($Q71,'Revised vs YTD acct'!$A$5:$M$500,2,FALSE))</f>
        <v/>
      </c>
      <c r="B71" t="str">
        <f>IF($Q71="","",VLOOKUP($Q71,'Revised vs YTD acct'!$A$5:$M$500,3,FALSE))</f>
        <v/>
      </c>
      <c r="C71" t="str">
        <f>IF($Q71="","",VLOOKUP($Q71,'Revised vs YTD acct'!$A$5:$M$500,4,FALSE))</f>
        <v/>
      </c>
      <c r="D71" t="str">
        <f>IF($Q71="","",VLOOKUP($Q71,'Revised vs YTD acct'!$A$5:$M$500,5,FALSE))</f>
        <v/>
      </c>
      <c r="E71" t="str">
        <f>IF($Q71="","",VLOOKUP($Q71,'Revised vs YTD acct'!$A$5:$M$500,6,FALSE))</f>
        <v/>
      </c>
      <c r="F71" t="str">
        <f>IF($Q71="","",VLOOKUP($Q71,'Revised vs YTD acct'!$A$5:$M$500,7,FALSE))</f>
        <v/>
      </c>
      <c r="G71" t="str">
        <f>IF($Q71="","",VLOOKUP($Q71,'Revised vs YTD acct'!$A$5:$M$500,8,FALSE))</f>
        <v/>
      </c>
      <c r="H71" t="str">
        <f>IF($Q71="","",VLOOKUP($Q71,'Revised vs YTD acct'!$A$5:$M$500,9,FALSE))</f>
        <v/>
      </c>
      <c r="I71" s="10" t="str">
        <f>IF($Q71="","",VLOOKUP($Q71,'Revised vs YTD acct'!$A$5:$M$500,10,FALSE))</f>
        <v/>
      </c>
      <c r="J71" s="10" t="str">
        <f>IF($Q71="","",VLOOKUP($Q71,'Revised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IF((MAX($Q$4:Q70)+1)&gt;Data!$B$1,"",MAX($Q$4:Q70)+1)</f>
        <v/>
      </c>
    </row>
    <row r="72" spans="1:17" x14ac:dyDescent="0.2">
      <c r="A72" t="str">
        <f>IF($Q72="","",VLOOKUP($Q72,'Revised vs YTD acct'!$A$5:$M$500,2,FALSE))</f>
        <v/>
      </c>
      <c r="B72" t="str">
        <f>IF($Q72="","",VLOOKUP($Q72,'Revised vs YTD acct'!$A$5:$M$500,3,FALSE))</f>
        <v/>
      </c>
      <c r="C72" t="str">
        <f>IF($Q72="","",VLOOKUP($Q72,'Revised vs YTD acct'!$A$5:$M$500,4,FALSE))</f>
        <v/>
      </c>
      <c r="D72" t="str">
        <f>IF($Q72="","",VLOOKUP($Q72,'Revised vs YTD acct'!$A$5:$M$500,5,FALSE))</f>
        <v/>
      </c>
      <c r="E72" t="str">
        <f>IF($Q72="","",VLOOKUP($Q72,'Revised vs YTD acct'!$A$5:$M$500,6,FALSE))</f>
        <v/>
      </c>
      <c r="F72" t="str">
        <f>IF($Q72="","",VLOOKUP($Q72,'Revised vs YTD acct'!$A$5:$M$500,7,FALSE))</f>
        <v/>
      </c>
      <c r="G72" t="str">
        <f>IF($Q72="","",VLOOKUP($Q72,'Revised vs YTD acct'!$A$5:$M$500,8,FALSE))</f>
        <v/>
      </c>
      <c r="H72" t="str">
        <f>IF($Q72="","",VLOOKUP($Q72,'Revised vs YTD acct'!$A$5:$M$500,9,FALSE))</f>
        <v/>
      </c>
      <c r="I72" s="10" t="str">
        <f>IF($Q72="","",VLOOKUP($Q72,'Revised vs YTD acct'!$A$5:$M$500,10,FALSE))</f>
        <v/>
      </c>
      <c r="J72" s="10" t="str">
        <f>IF($Q72="","",VLOOKUP($Q72,'Revised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IF((MAX($Q$4:Q71)+1)&gt;Data!$B$1,"",MAX($Q$4:Q71)+1)</f>
        <v/>
      </c>
    </row>
    <row r="73" spans="1:17" x14ac:dyDescent="0.2">
      <c r="A73" t="str">
        <f>IF($Q73="","",VLOOKUP($Q73,'Revised vs YTD acct'!$A$5:$M$500,2,FALSE))</f>
        <v/>
      </c>
      <c r="B73" t="str">
        <f>IF($Q73="","",VLOOKUP($Q73,'Revised vs YTD acct'!$A$5:$M$500,3,FALSE))</f>
        <v/>
      </c>
      <c r="C73" t="str">
        <f>IF($Q73="","",VLOOKUP($Q73,'Revised vs YTD acct'!$A$5:$M$500,4,FALSE))</f>
        <v/>
      </c>
      <c r="D73" t="str">
        <f>IF($Q73="","",VLOOKUP($Q73,'Revised vs YTD acct'!$A$5:$M$500,5,FALSE))</f>
        <v/>
      </c>
      <c r="E73" t="str">
        <f>IF($Q73="","",VLOOKUP($Q73,'Revised vs YTD acct'!$A$5:$M$500,6,FALSE))</f>
        <v/>
      </c>
      <c r="F73" t="str">
        <f>IF($Q73="","",VLOOKUP($Q73,'Revised vs YTD acct'!$A$5:$M$500,7,FALSE))</f>
        <v/>
      </c>
      <c r="G73" t="str">
        <f>IF($Q73="","",VLOOKUP($Q73,'Revised vs YTD acct'!$A$5:$M$500,8,FALSE))</f>
        <v/>
      </c>
      <c r="H73" t="str">
        <f>IF($Q73="","",VLOOKUP($Q73,'Revised vs YTD acct'!$A$5:$M$500,9,FALSE))</f>
        <v/>
      </c>
      <c r="I73" s="10" t="str">
        <f>IF($Q73="","",VLOOKUP($Q73,'Revised vs YTD acct'!$A$5:$M$500,10,FALSE))</f>
        <v/>
      </c>
      <c r="J73" s="10" t="str">
        <f>IF($Q73="","",VLOOKUP($Q73,'Revised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IF((MAX($Q$4:Q72)+1)&gt;Data!$B$1,"",MAX($Q$4:Q72)+1)</f>
        <v/>
      </c>
    </row>
    <row r="74" spans="1:17" x14ac:dyDescent="0.2">
      <c r="A74" t="str">
        <f>IF($Q74="","",VLOOKUP($Q74,'Revised vs YTD acct'!$A$5:$M$500,2,FALSE))</f>
        <v/>
      </c>
      <c r="B74" t="str">
        <f>IF($Q74="","",VLOOKUP($Q74,'Revised vs YTD acct'!$A$5:$M$500,3,FALSE))</f>
        <v/>
      </c>
      <c r="C74" t="str">
        <f>IF($Q74="","",VLOOKUP($Q74,'Revised vs YTD acct'!$A$5:$M$500,4,FALSE))</f>
        <v/>
      </c>
      <c r="D74" t="str">
        <f>IF($Q74="","",VLOOKUP($Q74,'Revised vs YTD acct'!$A$5:$M$500,5,FALSE))</f>
        <v/>
      </c>
      <c r="E74" t="str">
        <f>IF($Q74="","",VLOOKUP($Q74,'Revised vs YTD acct'!$A$5:$M$500,6,FALSE))</f>
        <v/>
      </c>
      <c r="F74" t="str">
        <f>IF($Q74="","",VLOOKUP($Q74,'Revised vs YTD acct'!$A$5:$M$500,7,FALSE))</f>
        <v/>
      </c>
      <c r="G74" t="str">
        <f>IF($Q74="","",VLOOKUP($Q74,'Revised vs YTD acct'!$A$5:$M$500,8,FALSE))</f>
        <v/>
      </c>
      <c r="H74" t="str">
        <f>IF($Q74="","",VLOOKUP($Q74,'Revised vs YTD acct'!$A$5:$M$500,9,FALSE))</f>
        <v/>
      </c>
      <c r="I74" s="10" t="str">
        <f>IF($Q74="","",VLOOKUP($Q74,'Revised vs YTD acct'!$A$5:$M$500,10,FALSE))</f>
        <v/>
      </c>
      <c r="J74" s="10" t="str">
        <f>IF($Q74="","",VLOOKUP($Q74,'Revised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IF((MAX($Q$4:Q73)+1)&gt;Data!$B$1,"",MAX($Q$4:Q73)+1)</f>
        <v/>
      </c>
    </row>
    <row r="75" spans="1:17" x14ac:dyDescent="0.2">
      <c r="A75" t="str">
        <f>IF($Q75="","",VLOOKUP($Q75,'Revised vs YTD acct'!$A$5:$M$500,2,FALSE))</f>
        <v/>
      </c>
      <c r="B75" t="str">
        <f>IF($Q75="","",VLOOKUP($Q75,'Revised vs YTD acct'!$A$5:$M$500,3,FALSE))</f>
        <v/>
      </c>
      <c r="C75" t="str">
        <f>IF($Q75="","",VLOOKUP($Q75,'Revised vs YTD acct'!$A$5:$M$500,4,FALSE))</f>
        <v/>
      </c>
      <c r="D75" t="str">
        <f>IF($Q75="","",VLOOKUP($Q75,'Revised vs YTD acct'!$A$5:$M$500,5,FALSE))</f>
        <v/>
      </c>
      <c r="E75" t="str">
        <f>IF($Q75="","",VLOOKUP($Q75,'Revised vs YTD acct'!$A$5:$M$500,6,FALSE))</f>
        <v/>
      </c>
      <c r="F75" t="str">
        <f>IF($Q75="","",VLOOKUP($Q75,'Revised vs YTD acct'!$A$5:$M$500,7,FALSE))</f>
        <v/>
      </c>
      <c r="G75" t="str">
        <f>IF($Q75="","",VLOOKUP($Q75,'Revised vs YTD acct'!$A$5:$M$500,8,FALSE))</f>
        <v/>
      </c>
      <c r="H75" t="str">
        <f>IF($Q75="","",VLOOKUP($Q75,'Revised vs YTD acct'!$A$5:$M$500,9,FALSE))</f>
        <v/>
      </c>
      <c r="I75" s="10" t="str">
        <f>IF($Q75="","",VLOOKUP($Q75,'Revised vs YTD acct'!$A$5:$M$500,10,FALSE))</f>
        <v/>
      </c>
      <c r="J75" s="10" t="str">
        <f>IF($Q75="","",VLOOKUP($Q75,'Revised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IF((MAX($Q$4:Q74)+1)&gt;Data!$B$1,"",MAX($Q$4:Q74)+1)</f>
        <v/>
      </c>
    </row>
    <row r="76" spans="1:17" x14ac:dyDescent="0.2">
      <c r="A76" t="str">
        <f>IF($Q76="","",VLOOKUP($Q76,'Revised vs YTD acct'!$A$5:$M$500,2,FALSE))</f>
        <v/>
      </c>
      <c r="B76" t="str">
        <f>IF($Q76="","",VLOOKUP($Q76,'Revised vs YTD acct'!$A$5:$M$500,3,FALSE))</f>
        <v/>
      </c>
      <c r="C76" t="str">
        <f>IF($Q76="","",VLOOKUP($Q76,'Revised vs YTD acct'!$A$5:$M$500,4,FALSE))</f>
        <v/>
      </c>
      <c r="D76" t="str">
        <f>IF($Q76="","",VLOOKUP($Q76,'Revised vs YTD acct'!$A$5:$M$500,5,FALSE))</f>
        <v/>
      </c>
      <c r="E76" t="str">
        <f>IF($Q76="","",VLOOKUP($Q76,'Revised vs YTD acct'!$A$5:$M$500,6,FALSE))</f>
        <v/>
      </c>
      <c r="F76" t="str">
        <f>IF($Q76="","",VLOOKUP($Q76,'Revised vs YTD acct'!$A$5:$M$500,7,FALSE))</f>
        <v/>
      </c>
      <c r="G76" t="str">
        <f>IF($Q76="","",VLOOKUP($Q76,'Revised vs YTD acct'!$A$5:$M$500,8,FALSE))</f>
        <v/>
      </c>
      <c r="H76" t="str">
        <f>IF($Q76="","",VLOOKUP($Q76,'Revised vs YTD acct'!$A$5:$M$500,9,FALSE))</f>
        <v/>
      </c>
      <c r="I76" s="10" t="str">
        <f>IF($Q76="","",VLOOKUP($Q76,'Revised vs YTD acct'!$A$5:$M$500,10,FALSE))</f>
        <v/>
      </c>
      <c r="J76" s="10" t="str">
        <f>IF($Q76="","",VLOOKUP($Q76,'Revised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IF((MAX($Q$4:Q75)+1)&gt;Data!$B$1,"",MAX($Q$4:Q75)+1)</f>
        <v/>
      </c>
    </row>
    <row r="77" spans="1:17" x14ac:dyDescent="0.2">
      <c r="A77" t="str">
        <f>IF($Q77="","",VLOOKUP($Q77,'Revised vs YTD acct'!$A$5:$M$500,2,FALSE))</f>
        <v/>
      </c>
      <c r="B77" t="str">
        <f>IF($Q77="","",VLOOKUP($Q77,'Revised vs YTD acct'!$A$5:$M$500,3,FALSE))</f>
        <v/>
      </c>
      <c r="C77" t="str">
        <f>IF($Q77="","",VLOOKUP($Q77,'Revised vs YTD acct'!$A$5:$M$500,4,FALSE))</f>
        <v/>
      </c>
      <c r="D77" t="str">
        <f>IF($Q77="","",VLOOKUP($Q77,'Revised vs YTD acct'!$A$5:$M$500,5,FALSE))</f>
        <v/>
      </c>
      <c r="E77" t="str">
        <f>IF($Q77="","",VLOOKUP($Q77,'Revised vs YTD acct'!$A$5:$M$500,6,FALSE))</f>
        <v/>
      </c>
      <c r="F77" t="str">
        <f>IF($Q77="","",VLOOKUP($Q77,'Revised vs YTD acct'!$A$5:$M$500,7,FALSE))</f>
        <v/>
      </c>
      <c r="G77" t="str">
        <f>IF($Q77="","",VLOOKUP($Q77,'Revised vs YTD acct'!$A$5:$M$500,8,FALSE))</f>
        <v/>
      </c>
      <c r="H77" t="str">
        <f>IF($Q77="","",VLOOKUP($Q77,'Revised vs YTD acct'!$A$5:$M$500,9,FALSE))</f>
        <v/>
      </c>
      <c r="I77" s="10" t="str">
        <f>IF($Q77="","",VLOOKUP($Q77,'Revised vs YTD acct'!$A$5:$M$500,10,FALSE))</f>
        <v/>
      </c>
      <c r="J77" s="10" t="str">
        <f>IF($Q77="","",VLOOKUP($Q77,'Revised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IF((MAX($Q$4:Q76)+1)&gt;Data!$B$1,"",MAX($Q$4:Q76)+1)</f>
        <v/>
      </c>
    </row>
    <row r="78" spans="1:17" x14ac:dyDescent="0.2">
      <c r="A78" t="str">
        <f>IF($Q78="","",VLOOKUP($Q78,'Revised vs YTD acct'!$A$5:$M$500,2,FALSE))</f>
        <v/>
      </c>
      <c r="B78" t="str">
        <f>IF($Q78="","",VLOOKUP($Q78,'Revised vs YTD acct'!$A$5:$M$500,3,FALSE))</f>
        <v/>
      </c>
      <c r="C78" t="str">
        <f>IF($Q78="","",VLOOKUP($Q78,'Revised vs YTD acct'!$A$5:$M$500,4,FALSE))</f>
        <v/>
      </c>
      <c r="D78" t="str">
        <f>IF($Q78="","",VLOOKUP($Q78,'Revised vs YTD acct'!$A$5:$M$500,5,FALSE))</f>
        <v/>
      </c>
      <c r="E78" t="str">
        <f>IF($Q78="","",VLOOKUP($Q78,'Revised vs YTD acct'!$A$5:$M$500,6,FALSE))</f>
        <v/>
      </c>
      <c r="F78" t="str">
        <f>IF($Q78="","",VLOOKUP($Q78,'Revised vs YTD acct'!$A$5:$M$500,7,FALSE))</f>
        <v/>
      </c>
      <c r="G78" t="str">
        <f>IF($Q78="","",VLOOKUP($Q78,'Revised vs YTD acct'!$A$5:$M$500,8,FALSE))</f>
        <v/>
      </c>
      <c r="H78" t="str">
        <f>IF($Q78="","",VLOOKUP($Q78,'Revised vs YTD acct'!$A$5:$M$500,9,FALSE))</f>
        <v/>
      </c>
      <c r="I78" s="10" t="str">
        <f>IF($Q78="","",VLOOKUP($Q78,'Revised vs YTD acct'!$A$5:$M$500,10,FALSE))</f>
        <v/>
      </c>
      <c r="J78" s="10" t="str">
        <f>IF($Q78="","",VLOOKUP($Q78,'Revised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IF((MAX($Q$4:Q77)+1)&gt;Data!$B$1,"",MAX($Q$4:Q77)+1)</f>
        <v/>
      </c>
    </row>
    <row r="79" spans="1:17" x14ac:dyDescent="0.2">
      <c r="A79" t="str">
        <f>IF($Q79="","",VLOOKUP($Q79,'Revised vs YTD acct'!$A$5:$M$500,2,FALSE))</f>
        <v/>
      </c>
      <c r="B79" t="str">
        <f>IF($Q79="","",VLOOKUP($Q79,'Revised vs YTD acct'!$A$5:$M$500,3,FALSE))</f>
        <v/>
      </c>
      <c r="C79" t="str">
        <f>IF($Q79="","",VLOOKUP($Q79,'Revised vs YTD acct'!$A$5:$M$500,4,FALSE))</f>
        <v/>
      </c>
      <c r="D79" t="str">
        <f>IF($Q79="","",VLOOKUP($Q79,'Revised vs YTD acct'!$A$5:$M$500,5,FALSE))</f>
        <v/>
      </c>
      <c r="E79" t="str">
        <f>IF($Q79="","",VLOOKUP($Q79,'Revised vs YTD acct'!$A$5:$M$500,6,FALSE))</f>
        <v/>
      </c>
      <c r="F79" t="str">
        <f>IF($Q79="","",VLOOKUP($Q79,'Revised vs YTD acct'!$A$5:$M$500,7,FALSE))</f>
        <v/>
      </c>
      <c r="G79" t="str">
        <f>IF($Q79="","",VLOOKUP($Q79,'Revised vs YTD acct'!$A$5:$M$500,8,FALSE))</f>
        <v/>
      </c>
      <c r="H79" t="str">
        <f>IF($Q79="","",VLOOKUP($Q79,'Revised vs YTD acct'!$A$5:$M$500,9,FALSE))</f>
        <v/>
      </c>
      <c r="I79" s="10" t="str">
        <f>IF($Q79="","",VLOOKUP($Q79,'Revised vs YTD acct'!$A$5:$M$500,10,FALSE))</f>
        <v/>
      </c>
      <c r="J79" s="10" t="str">
        <f>IF($Q79="","",VLOOKUP($Q79,'Revised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IF((MAX($Q$4:Q78)+1)&gt;Data!$B$1,"",MAX($Q$4:Q78)+1)</f>
        <v/>
      </c>
    </row>
    <row r="80" spans="1:17" x14ac:dyDescent="0.2">
      <c r="A80" t="str">
        <f>IF($Q80="","",VLOOKUP($Q80,'Revised vs YTD acct'!$A$5:$M$500,2,FALSE))</f>
        <v/>
      </c>
      <c r="B80" t="str">
        <f>IF($Q80="","",VLOOKUP($Q80,'Revised vs YTD acct'!$A$5:$M$500,3,FALSE))</f>
        <v/>
      </c>
      <c r="C80" t="str">
        <f>IF($Q80="","",VLOOKUP($Q80,'Revised vs YTD acct'!$A$5:$M$500,4,FALSE))</f>
        <v/>
      </c>
      <c r="D80" t="str">
        <f>IF($Q80="","",VLOOKUP($Q80,'Revised vs YTD acct'!$A$5:$M$500,5,FALSE))</f>
        <v/>
      </c>
      <c r="E80" t="str">
        <f>IF($Q80="","",VLOOKUP($Q80,'Revised vs YTD acct'!$A$5:$M$500,6,FALSE))</f>
        <v/>
      </c>
      <c r="F80" t="str">
        <f>IF($Q80="","",VLOOKUP($Q80,'Revised vs YTD acct'!$A$5:$M$500,7,FALSE))</f>
        <v/>
      </c>
      <c r="G80" t="str">
        <f>IF($Q80="","",VLOOKUP($Q80,'Revised vs YTD acct'!$A$5:$M$500,8,FALSE))</f>
        <v/>
      </c>
      <c r="H80" t="str">
        <f>IF($Q80="","",VLOOKUP($Q80,'Revised vs YTD acct'!$A$5:$M$500,9,FALSE))</f>
        <v/>
      </c>
      <c r="I80" s="10" t="str">
        <f>IF($Q80="","",VLOOKUP($Q80,'Revised vs YTD acct'!$A$5:$M$500,10,FALSE))</f>
        <v/>
      </c>
      <c r="J80" s="10" t="str">
        <f>IF($Q80="","",VLOOKUP($Q80,'Revised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IF((MAX($Q$4:Q79)+1)&gt;Data!$B$1,"",MAX($Q$4:Q79)+1)</f>
        <v/>
      </c>
    </row>
    <row r="81" spans="1:17" x14ac:dyDescent="0.2">
      <c r="A81" t="str">
        <f>IF($Q81="","",VLOOKUP($Q81,'Revised vs YTD acct'!$A$5:$M$500,2,FALSE))</f>
        <v/>
      </c>
      <c r="B81" t="str">
        <f>IF($Q81="","",VLOOKUP($Q81,'Revised vs YTD acct'!$A$5:$M$500,3,FALSE))</f>
        <v/>
      </c>
      <c r="C81" t="str">
        <f>IF($Q81="","",VLOOKUP($Q81,'Revised vs YTD acct'!$A$5:$M$500,4,FALSE))</f>
        <v/>
      </c>
      <c r="D81" t="str">
        <f>IF($Q81="","",VLOOKUP($Q81,'Revised vs YTD acct'!$A$5:$M$500,5,FALSE))</f>
        <v/>
      </c>
      <c r="E81" t="str">
        <f>IF($Q81="","",VLOOKUP($Q81,'Revised vs YTD acct'!$A$5:$M$500,6,FALSE))</f>
        <v/>
      </c>
      <c r="F81" t="str">
        <f>IF($Q81="","",VLOOKUP($Q81,'Revised vs YTD acct'!$A$5:$M$500,7,FALSE))</f>
        <v/>
      </c>
      <c r="G81" t="str">
        <f>IF($Q81="","",VLOOKUP($Q81,'Revised vs YTD acct'!$A$5:$M$500,8,FALSE))</f>
        <v/>
      </c>
      <c r="H81" t="str">
        <f>IF($Q81="","",VLOOKUP($Q81,'Revised vs YTD acct'!$A$5:$M$500,9,FALSE))</f>
        <v/>
      </c>
      <c r="I81" s="10" t="str">
        <f>IF($Q81="","",VLOOKUP($Q81,'Revised vs YTD acct'!$A$5:$M$500,10,FALSE))</f>
        <v/>
      </c>
      <c r="J81" s="10" t="str">
        <f>IF($Q81="","",VLOOKUP($Q81,'Revised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IF((MAX($Q$4:Q80)+1)&gt;Data!$B$1,"",MAX($Q$4:Q80)+1)</f>
        <v/>
      </c>
    </row>
    <row r="82" spans="1:17" x14ac:dyDescent="0.2">
      <c r="A82" t="str">
        <f>IF($Q82="","",VLOOKUP($Q82,'Revised vs YTD acct'!$A$5:$M$500,2,FALSE))</f>
        <v/>
      </c>
      <c r="B82" t="str">
        <f>IF($Q82="","",VLOOKUP($Q82,'Revised vs YTD acct'!$A$5:$M$500,3,FALSE))</f>
        <v/>
      </c>
      <c r="C82" t="str">
        <f>IF($Q82="","",VLOOKUP($Q82,'Revised vs YTD acct'!$A$5:$M$500,4,FALSE))</f>
        <v/>
      </c>
      <c r="D82" t="str">
        <f>IF($Q82="","",VLOOKUP($Q82,'Revised vs YTD acct'!$A$5:$M$500,5,FALSE))</f>
        <v/>
      </c>
      <c r="E82" t="str">
        <f>IF($Q82="","",VLOOKUP($Q82,'Revised vs YTD acct'!$A$5:$M$500,6,FALSE))</f>
        <v/>
      </c>
      <c r="F82" t="str">
        <f>IF($Q82="","",VLOOKUP($Q82,'Revised vs YTD acct'!$A$5:$M$500,7,FALSE))</f>
        <v/>
      </c>
      <c r="G82" t="str">
        <f>IF($Q82="","",VLOOKUP($Q82,'Revised vs YTD acct'!$A$5:$M$500,8,FALSE))</f>
        <v/>
      </c>
      <c r="H82" t="str">
        <f>IF($Q82="","",VLOOKUP($Q82,'Revised vs YTD acct'!$A$5:$M$500,9,FALSE))</f>
        <v/>
      </c>
      <c r="I82" s="10" t="str">
        <f>IF($Q82="","",VLOOKUP($Q82,'Revised vs YTD acct'!$A$5:$M$500,10,FALSE))</f>
        <v/>
      </c>
      <c r="J82" s="10" t="str">
        <f>IF($Q82="","",VLOOKUP($Q82,'Revised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IF((MAX($Q$4:Q81)+1)&gt;Data!$B$1,"",MAX($Q$4:Q81)+1)</f>
        <v/>
      </c>
    </row>
    <row r="83" spans="1:17" x14ac:dyDescent="0.2">
      <c r="A83" t="str">
        <f>IF($Q83="","",VLOOKUP($Q83,'Revised vs YTD acct'!$A$5:$M$500,2,FALSE))</f>
        <v/>
      </c>
      <c r="B83" t="str">
        <f>IF($Q83="","",VLOOKUP($Q83,'Revised vs YTD acct'!$A$5:$M$500,3,FALSE))</f>
        <v/>
      </c>
      <c r="C83" t="str">
        <f>IF($Q83="","",VLOOKUP($Q83,'Revised vs YTD acct'!$A$5:$M$500,4,FALSE))</f>
        <v/>
      </c>
      <c r="D83" t="str">
        <f>IF($Q83="","",VLOOKUP($Q83,'Revised vs YTD acct'!$A$5:$M$500,5,FALSE))</f>
        <v/>
      </c>
      <c r="E83" t="str">
        <f>IF($Q83="","",VLOOKUP($Q83,'Revised vs YTD acct'!$A$5:$M$500,6,FALSE))</f>
        <v/>
      </c>
      <c r="F83" t="str">
        <f>IF($Q83="","",VLOOKUP($Q83,'Revised vs YTD acct'!$A$5:$M$500,7,FALSE))</f>
        <v/>
      </c>
      <c r="G83" t="str">
        <f>IF($Q83="","",VLOOKUP($Q83,'Revised vs YTD acct'!$A$5:$M$500,8,FALSE))</f>
        <v/>
      </c>
      <c r="H83" t="str">
        <f>IF($Q83="","",VLOOKUP($Q83,'Revised vs YTD acct'!$A$5:$M$500,9,FALSE))</f>
        <v/>
      </c>
      <c r="I83" s="10" t="str">
        <f>IF($Q83="","",VLOOKUP($Q83,'Revised vs YTD acct'!$A$5:$M$500,10,FALSE))</f>
        <v/>
      </c>
      <c r="J83" s="10" t="str">
        <f>IF($Q83="","",VLOOKUP($Q83,'Revised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IF((MAX($Q$4:Q82)+1)&gt;Data!$B$1,"",MAX($Q$4:Q82)+1)</f>
        <v/>
      </c>
    </row>
    <row r="84" spans="1:17" x14ac:dyDescent="0.2">
      <c r="A84" t="str">
        <f>IF($Q84="","",VLOOKUP($Q84,'Revised vs YTD acct'!$A$5:$M$500,2,FALSE))</f>
        <v/>
      </c>
      <c r="B84" t="str">
        <f>IF($Q84="","",VLOOKUP($Q84,'Revised vs YTD acct'!$A$5:$M$500,3,FALSE))</f>
        <v/>
      </c>
      <c r="C84" t="str">
        <f>IF($Q84="","",VLOOKUP($Q84,'Revised vs YTD acct'!$A$5:$M$500,4,FALSE))</f>
        <v/>
      </c>
      <c r="D84" t="str">
        <f>IF($Q84="","",VLOOKUP($Q84,'Revised vs YTD acct'!$A$5:$M$500,5,FALSE))</f>
        <v/>
      </c>
      <c r="E84" t="str">
        <f>IF($Q84="","",VLOOKUP($Q84,'Revised vs YTD acct'!$A$5:$M$500,6,FALSE))</f>
        <v/>
      </c>
      <c r="F84" t="str">
        <f>IF($Q84="","",VLOOKUP($Q84,'Revised vs YTD acct'!$A$5:$M$500,7,FALSE))</f>
        <v/>
      </c>
      <c r="G84" t="str">
        <f>IF($Q84="","",VLOOKUP($Q84,'Revised vs YTD acct'!$A$5:$M$500,8,FALSE))</f>
        <v/>
      </c>
      <c r="H84" t="str">
        <f>IF($Q84="","",VLOOKUP($Q84,'Revised vs YTD acct'!$A$5:$M$500,9,FALSE))</f>
        <v/>
      </c>
      <c r="I84" s="10" t="str">
        <f>IF($Q84="","",VLOOKUP($Q84,'Revised vs YTD acct'!$A$5:$M$500,10,FALSE))</f>
        <v/>
      </c>
      <c r="J84" s="10" t="str">
        <f>IF($Q84="","",VLOOKUP($Q84,'Revised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IF((MAX($Q$4:Q83)+1)&gt;Data!$B$1,"",MAX($Q$4:Q83)+1)</f>
        <v/>
      </c>
    </row>
    <row r="85" spans="1:17" x14ac:dyDescent="0.2">
      <c r="A85" t="str">
        <f>IF($Q85="","",VLOOKUP($Q85,'Revised vs YTD acct'!$A$5:$M$500,2,FALSE))</f>
        <v/>
      </c>
      <c r="B85" t="str">
        <f>IF($Q85="","",VLOOKUP($Q85,'Revised vs YTD acct'!$A$5:$M$500,3,FALSE))</f>
        <v/>
      </c>
      <c r="C85" t="str">
        <f>IF($Q85="","",VLOOKUP($Q85,'Revised vs YTD acct'!$A$5:$M$500,4,FALSE))</f>
        <v/>
      </c>
      <c r="D85" t="str">
        <f>IF($Q85="","",VLOOKUP($Q85,'Revised vs YTD acct'!$A$5:$M$500,5,FALSE))</f>
        <v/>
      </c>
      <c r="E85" t="str">
        <f>IF($Q85="","",VLOOKUP($Q85,'Revised vs YTD acct'!$A$5:$M$500,6,FALSE))</f>
        <v/>
      </c>
      <c r="F85" t="str">
        <f>IF($Q85="","",VLOOKUP($Q85,'Revised vs YTD acct'!$A$5:$M$500,7,FALSE))</f>
        <v/>
      </c>
      <c r="G85" t="str">
        <f>IF($Q85="","",VLOOKUP($Q85,'Revised vs YTD acct'!$A$5:$M$500,8,FALSE))</f>
        <v/>
      </c>
      <c r="H85" t="str">
        <f>IF($Q85="","",VLOOKUP($Q85,'Revised vs YTD acct'!$A$5:$M$500,9,FALSE))</f>
        <v/>
      </c>
      <c r="I85" s="10" t="str">
        <f>IF($Q85="","",VLOOKUP($Q85,'Revised vs YTD acct'!$A$5:$M$500,10,FALSE))</f>
        <v/>
      </c>
      <c r="J85" s="10" t="str">
        <f>IF($Q85="","",VLOOKUP($Q85,'Revised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IF((MAX($Q$4:Q84)+1)&gt;Data!$B$1,"",MAX($Q$4:Q84)+1)</f>
        <v/>
      </c>
    </row>
    <row r="86" spans="1:17" x14ac:dyDescent="0.2">
      <c r="A86" t="str">
        <f>IF($Q86="","",VLOOKUP($Q86,'Revised vs YTD acct'!$A$5:$M$500,2,FALSE))</f>
        <v/>
      </c>
      <c r="B86" t="str">
        <f>IF($Q86="","",VLOOKUP($Q86,'Revised vs YTD acct'!$A$5:$M$500,3,FALSE))</f>
        <v/>
      </c>
      <c r="C86" t="str">
        <f>IF($Q86="","",VLOOKUP($Q86,'Revised vs YTD acct'!$A$5:$M$500,4,FALSE))</f>
        <v/>
      </c>
      <c r="D86" t="str">
        <f>IF($Q86="","",VLOOKUP($Q86,'Revised vs YTD acct'!$A$5:$M$500,5,FALSE))</f>
        <v/>
      </c>
      <c r="E86" t="str">
        <f>IF($Q86="","",VLOOKUP($Q86,'Revised vs YTD acct'!$A$5:$M$500,6,FALSE))</f>
        <v/>
      </c>
      <c r="F86" t="str">
        <f>IF($Q86="","",VLOOKUP($Q86,'Revised vs YTD acct'!$A$5:$M$500,7,FALSE))</f>
        <v/>
      </c>
      <c r="G86" t="str">
        <f>IF($Q86="","",VLOOKUP($Q86,'Revised vs YTD acct'!$A$5:$M$500,8,FALSE))</f>
        <v/>
      </c>
      <c r="H86" t="str">
        <f>IF($Q86="","",VLOOKUP($Q86,'Revised vs YTD acct'!$A$5:$M$500,9,FALSE))</f>
        <v/>
      </c>
      <c r="I86" s="10" t="str">
        <f>IF($Q86="","",VLOOKUP($Q86,'Revised vs YTD acct'!$A$5:$M$500,10,FALSE))</f>
        <v/>
      </c>
      <c r="J86" s="10" t="str">
        <f>IF($Q86="","",VLOOKUP($Q86,'Revised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IF((MAX($Q$4:Q85)+1)&gt;Data!$B$1,"",MAX($Q$4:Q85)+1)</f>
        <v/>
      </c>
    </row>
    <row r="87" spans="1:17" x14ac:dyDescent="0.2">
      <c r="A87" t="str">
        <f>IF($Q87="","",VLOOKUP($Q87,'Revised vs YTD acct'!$A$5:$M$500,2,FALSE))</f>
        <v/>
      </c>
      <c r="B87" t="str">
        <f>IF($Q87="","",VLOOKUP($Q87,'Revised vs YTD acct'!$A$5:$M$500,3,FALSE))</f>
        <v/>
      </c>
      <c r="C87" t="str">
        <f>IF($Q87="","",VLOOKUP($Q87,'Revised vs YTD acct'!$A$5:$M$500,4,FALSE))</f>
        <v/>
      </c>
      <c r="D87" t="str">
        <f>IF($Q87="","",VLOOKUP($Q87,'Revised vs YTD acct'!$A$5:$M$500,5,FALSE))</f>
        <v/>
      </c>
      <c r="E87" t="str">
        <f>IF($Q87="","",VLOOKUP($Q87,'Revised vs YTD acct'!$A$5:$M$500,6,FALSE))</f>
        <v/>
      </c>
      <c r="F87" t="str">
        <f>IF($Q87="","",VLOOKUP($Q87,'Revised vs YTD acct'!$A$5:$M$500,7,FALSE))</f>
        <v/>
      </c>
      <c r="G87" t="str">
        <f>IF($Q87="","",VLOOKUP($Q87,'Revised vs YTD acct'!$A$5:$M$500,8,FALSE))</f>
        <v/>
      </c>
      <c r="H87" t="str">
        <f>IF($Q87="","",VLOOKUP($Q87,'Revised vs YTD acct'!$A$5:$M$500,9,FALSE))</f>
        <v/>
      </c>
      <c r="I87" s="10" t="str">
        <f>IF($Q87="","",VLOOKUP($Q87,'Revised vs YTD acct'!$A$5:$M$500,10,FALSE))</f>
        <v/>
      </c>
      <c r="J87" s="10" t="str">
        <f>IF($Q87="","",VLOOKUP($Q87,'Revised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IF((MAX($Q$4:Q86)+1)&gt;Data!$B$1,"",MAX($Q$4:Q86)+1)</f>
        <v/>
      </c>
    </row>
    <row r="88" spans="1:17" x14ac:dyDescent="0.2">
      <c r="A88" t="str">
        <f>IF($Q88="","",VLOOKUP($Q88,'Revised vs YTD acct'!$A$5:$M$500,2,FALSE))</f>
        <v/>
      </c>
      <c r="B88" t="str">
        <f>IF($Q88="","",VLOOKUP($Q88,'Revised vs YTD acct'!$A$5:$M$500,3,FALSE))</f>
        <v/>
      </c>
      <c r="C88" t="str">
        <f>IF($Q88="","",VLOOKUP($Q88,'Revised vs YTD acct'!$A$5:$M$500,4,FALSE))</f>
        <v/>
      </c>
      <c r="D88" t="str">
        <f>IF($Q88="","",VLOOKUP($Q88,'Revised vs YTD acct'!$A$5:$M$500,5,FALSE))</f>
        <v/>
      </c>
      <c r="E88" t="str">
        <f>IF($Q88="","",VLOOKUP($Q88,'Revised vs YTD acct'!$A$5:$M$500,6,FALSE))</f>
        <v/>
      </c>
      <c r="F88" t="str">
        <f>IF($Q88="","",VLOOKUP($Q88,'Revised vs YTD acct'!$A$5:$M$500,7,FALSE))</f>
        <v/>
      </c>
      <c r="G88" t="str">
        <f>IF($Q88="","",VLOOKUP($Q88,'Revised vs YTD acct'!$A$5:$M$500,8,FALSE))</f>
        <v/>
      </c>
      <c r="H88" t="str">
        <f>IF($Q88="","",VLOOKUP($Q88,'Revised vs YTD acct'!$A$5:$M$500,9,FALSE))</f>
        <v/>
      </c>
      <c r="I88" s="10" t="str">
        <f>IF($Q88="","",VLOOKUP($Q88,'Revised vs YTD acct'!$A$5:$M$500,10,FALSE))</f>
        <v/>
      </c>
      <c r="J88" s="10" t="str">
        <f>IF($Q88="","",VLOOKUP($Q88,'Revised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IF((MAX($Q$4:Q87)+1)&gt;Data!$B$1,"",MAX($Q$4:Q87)+1)</f>
        <v/>
      </c>
    </row>
    <row r="89" spans="1:17" x14ac:dyDescent="0.2">
      <c r="A89" t="str">
        <f>IF($Q89="","",VLOOKUP($Q89,'Revised vs YTD acct'!$A$5:$M$500,2,FALSE))</f>
        <v/>
      </c>
      <c r="B89" t="str">
        <f>IF($Q89="","",VLOOKUP($Q89,'Revised vs YTD acct'!$A$5:$M$500,3,FALSE))</f>
        <v/>
      </c>
      <c r="C89" t="str">
        <f>IF($Q89="","",VLOOKUP($Q89,'Revised vs YTD acct'!$A$5:$M$500,4,FALSE))</f>
        <v/>
      </c>
      <c r="D89" t="str">
        <f>IF($Q89="","",VLOOKUP($Q89,'Revised vs YTD acct'!$A$5:$M$500,5,FALSE))</f>
        <v/>
      </c>
      <c r="E89" t="str">
        <f>IF($Q89="","",VLOOKUP($Q89,'Revised vs YTD acct'!$A$5:$M$500,6,FALSE))</f>
        <v/>
      </c>
      <c r="F89" t="str">
        <f>IF($Q89="","",VLOOKUP($Q89,'Revised vs YTD acct'!$A$5:$M$500,7,FALSE))</f>
        <v/>
      </c>
      <c r="G89" t="str">
        <f>IF($Q89="","",VLOOKUP($Q89,'Revised vs YTD acct'!$A$5:$M$500,8,FALSE))</f>
        <v/>
      </c>
      <c r="H89" t="str">
        <f>IF($Q89="","",VLOOKUP($Q89,'Revised vs YTD acct'!$A$5:$M$500,9,FALSE))</f>
        <v/>
      </c>
      <c r="I89" s="10" t="str">
        <f>IF($Q89="","",VLOOKUP($Q89,'Revised vs YTD acct'!$A$5:$M$500,10,FALSE))</f>
        <v/>
      </c>
      <c r="J89" s="10" t="str">
        <f>IF($Q89="","",VLOOKUP($Q89,'Revised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IF((MAX($Q$4:Q88)+1)&gt;Data!$B$1,"",MAX($Q$4:Q88)+1)</f>
        <v/>
      </c>
    </row>
    <row r="90" spans="1:17" x14ac:dyDescent="0.2">
      <c r="A90" t="str">
        <f>IF($Q90="","",VLOOKUP($Q90,'Revised vs YTD acct'!$A$5:$M$500,2,FALSE))</f>
        <v/>
      </c>
      <c r="B90" t="str">
        <f>IF($Q90="","",VLOOKUP($Q90,'Revised vs YTD acct'!$A$5:$M$500,3,FALSE))</f>
        <v/>
      </c>
      <c r="C90" t="str">
        <f>IF($Q90="","",VLOOKUP($Q90,'Revised vs YTD acct'!$A$5:$M$500,4,FALSE))</f>
        <v/>
      </c>
      <c r="D90" t="str">
        <f>IF($Q90="","",VLOOKUP($Q90,'Revised vs YTD acct'!$A$5:$M$500,5,FALSE))</f>
        <v/>
      </c>
      <c r="E90" t="str">
        <f>IF($Q90="","",VLOOKUP($Q90,'Revised vs YTD acct'!$A$5:$M$500,6,FALSE))</f>
        <v/>
      </c>
      <c r="F90" t="str">
        <f>IF($Q90="","",VLOOKUP($Q90,'Revised vs YTD acct'!$A$5:$M$500,7,FALSE))</f>
        <v/>
      </c>
      <c r="G90" t="str">
        <f>IF($Q90="","",VLOOKUP($Q90,'Revised vs YTD acct'!$A$5:$M$500,8,FALSE))</f>
        <v/>
      </c>
      <c r="H90" t="str">
        <f>IF($Q90="","",VLOOKUP($Q90,'Revised vs YTD acct'!$A$5:$M$500,9,FALSE))</f>
        <v/>
      </c>
      <c r="I90" s="10" t="str">
        <f>IF($Q90="","",VLOOKUP($Q90,'Revised vs YTD acct'!$A$5:$M$500,10,FALSE))</f>
        <v/>
      </c>
      <c r="J90" s="10" t="str">
        <f>IF($Q90="","",VLOOKUP($Q90,'Revised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IF((MAX($Q$4:Q89)+1)&gt;Data!$B$1,"",MAX($Q$4:Q89)+1)</f>
        <v/>
      </c>
    </row>
    <row r="91" spans="1:17" x14ac:dyDescent="0.2">
      <c r="A91" t="str">
        <f>IF($Q91="","",VLOOKUP($Q91,'Revised vs YTD acct'!$A$5:$M$500,2,FALSE))</f>
        <v/>
      </c>
      <c r="B91" t="str">
        <f>IF($Q91="","",VLOOKUP($Q91,'Revised vs YTD acct'!$A$5:$M$500,3,FALSE))</f>
        <v/>
      </c>
      <c r="C91" t="str">
        <f>IF($Q91="","",VLOOKUP($Q91,'Revised vs YTD acct'!$A$5:$M$500,4,FALSE))</f>
        <v/>
      </c>
      <c r="D91" t="str">
        <f>IF($Q91="","",VLOOKUP($Q91,'Revised vs YTD acct'!$A$5:$M$500,5,FALSE))</f>
        <v/>
      </c>
      <c r="E91" t="str">
        <f>IF($Q91="","",VLOOKUP($Q91,'Revised vs YTD acct'!$A$5:$M$500,6,FALSE))</f>
        <v/>
      </c>
      <c r="F91" t="str">
        <f>IF($Q91="","",VLOOKUP($Q91,'Revised vs YTD acct'!$A$5:$M$500,7,FALSE))</f>
        <v/>
      </c>
      <c r="G91" t="str">
        <f>IF($Q91="","",VLOOKUP($Q91,'Revised vs YTD acct'!$A$5:$M$500,8,FALSE))</f>
        <v/>
      </c>
      <c r="H91" t="str">
        <f>IF($Q91="","",VLOOKUP($Q91,'Revised vs YTD acct'!$A$5:$M$500,9,FALSE))</f>
        <v/>
      </c>
      <c r="I91" s="10" t="str">
        <f>IF($Q91="","",VLOOKUP($Q91,'Revised vs YTD acct'!$A$5:$M$500,10,FALSE))</f>
        <v/>
      </c>
      <c r="J91" s="10" t="str">
        <f>IF($Q91="","",VLOOKUP($Q91,'Revised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IF((MAX($Q$4:Q90)+1)&gt;Data!$B$1,"",MAX($Q$4:Q90)+1)</f>
        <v/>
      </c>
    </row>
    <row r="92" spans="1:17" x14ac:dyDescent="0.2">
      <c r="A92" t="str">
        <f>IF($Q92="","",VLOOKUP($Q92,'Revised vs YTD acct'!$A$5:$M$500,2,FALSE))</f>
        <v/>
      </c>
      <c r="B92" t="str">
        <f>IF($Q92="","",VLOOKUP($Q92,'Revised vs YTD acct'!$A$5:$M$500,3,FALSE))</f>
        <v/>
      </c>
      <c r="C92" t="str">
        <f>IF($Q92="","",VLOOKUP($Q92,'Revised vs YTD acct'!$A$5:$M$500,4,FALSE))</f>
        <v/>
      </c>
      <c r="D92" t="str">
        <f>IF($Q92="","",VLOOKUP($Q92,'Revised vs YTD acct'!$A$5:$M$500,5,FALSE))</f>
        <v/>
      </c>
      <c r="E92" t="str">
        <f>IF($Q92="","",VLOOKUP($Q92,'Revised vs YTD acct'!$A$5:$M$500,6,FALSE))</f>
        <v/>
      </c>
      <c r="F92" t="str">
        <f>IF($Q92="","",VLOOKUP($Q92,'Revised vs YTD acct'!$A$5:$M$500,7,FALSE))</f>
        <v/>
      </c>
      <c r="G92" t="str">
        <f>IF($Q92="","",VLOOKUP($Q92,'Revised vs YTD acct'!$A$5:$M$500,8,FALSE))</f>
        <v/>
      </c>
      <c r="H92" t="str">
        <f>IF($Q92="","",VLOOKUP($Q92,'Revised vs YTD acct'!$A$5:$M$500,9,FALSE))</f>
        <v/>
      </c>
      <c r="I92" s="10" t="str">
        <f>IF($Q92="","",VLOOKUP($Q92,'Revised vs YTD acct'!$A$5:$M$500,10,FALSE))</f>
        <v/>
      </c>
      <c r="J92" s="10" t="str">
        <f>IF($Q92="","",VLOOKUP($Q92,'Revised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IF((MAX($Q$4:Q91)+1)&gt;Data!$B$1,"",MAX($Q$4:Q91)+1)</f>
        <v/>
      </c>
    </row>
    <row r="93" spans="1:17" x14ac:dyDescent="0.2">
      <c r="A93" t="str">
        <f>IF($Q93="","",VLOOKUP($Q93,'Revised vs YTD acct'!$A$5:$M$500,2,FALSE))</f>
        <v/>
      </c>
      <c r="B93" t="str">
        <f>IF($Q93="","",VLOOKUP($Q93,'Revised vs YTD acct'!$A$5:$M$500,3,FALSE))</f>
        <v/>
      </c>
      <c r="C93" t="str">
        <f>IF($Q93="","",VLOOKUP($Q93,'Revised vs YTD acct'!$A$5:$M$500,4,FALSE))</f>
        <v/>
      </c>
      <c r="D93" t="str">
        <f>IF($Q93="","",VLOOKUP($Q93,'Revised vs YTD acct'!$A$5:$M$500,5,FALSE))</f>
        <v/>
      </c>
      <c r="E93" t="str">
        <f>IF($Q93="","",VLOOKUP($Q93,'Revised vs YTD acct'!$A$5:$M$500,6,FALSE))</f>
        <v/>
      </c>
      <c r="F93" t="str">
        <f>IF($Q93="","",VLOOKUP($Q93,'Revised vs YTD acct'!$A$5:$M$500,7,FALSE))</f>
        <v/>
      </c>
      <c r="G93" t="str">
        <f>IF($Q93="","",VLOOKUP($Q93,'Revised vs YTD acct'!$A$5:$M$500,8,FALSE))</f>
        <v/>
      </c>
      <c r="H93" t="str">
        <f>IF($Q93="","",VLOOKUP($Q93,'Revised vs YTD acct'!$A$5:$M$500,9,FALSE))</f>
        <v/>
      </c>
      <c r="I93" s="10" t="str">
        <f>IF($Q93="","",VLOOKUP($Q93,'Revised vs YTD acct'!$A$5:$M$500,10,FALSE))</f>
        <v/>
      </c>
      <c r="J93" s="10" t="str">
        <f>IF($Q93="","",VLOOKUP($Q93,'Revised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IF((MAX($Q$4:Q92)+1)&gt;Data!$B$1,"",MAX($Q$4:Q92)+1)</f>
        <v/>
      </c>
    </row>
    <row r="94" spans="1:17" x14ac:dyDescent="0.2">
      <c r="A94" t="str">
        <f>IF($Q94="","",VLOOKUP($Q94,'Revised vs YTD acct'!$A$5:$M$500,2,FALSE))</f>
        <v/>
      </c>
      <c r="B94" t="str">
        <f>IF($Q94="","",VLOOKUP($Q94,'Revised vs YTD acct'!$A$5:$M$500,3,FALSE))</f>
        <v/>
      </c>
      <c r="C94" t="str">
        <f>IF($Q94="","",VLOOKUP($Q94,'Revised vs YTD acct'!$A$5:$M$500,4,FALSE))</f>
        <v/>
      </c>
      <c r="D94" t="str">
        <f>IF($Q94="","",VLOOKUP($Q94,'Revised vs YTD acct'!$A$5:$M$500,5,FALSE))</f>
        <v/>
      </c>
      <c r="E94" t="str">
        <f>IF($Q94="","",VLOOKUP($Q94,'Revised vs YTD acct'!$A$5:$M$500,6,FALSE))</f>
        <v/>
      </c>
      <c r="F94" t="str">
        <f>IF($Q94="","",VLOOKUP($Q94,'Revised vs YTD acct'!$A$5:$M$500,7,FALSE))</f>
        <v/>
      </c>
      <c r="G94" t="str">
        <f>IF($Q94="","",VLOOKUP($Q94,'Revised vs YTD acct'!$A$5:$M$500,8,FALSE))</f>
        <v/>
      </c>
      <c r="H94" t="str">
        <f>IF($Q94="","",VLOOKUP($Q94,'Revised vs YTD acct'!$A$5:$M$500,9,FALSE))</f>
        <v/>
      </c>
      <c r="I94" s="10" t="str">
        <f>IF($Q94="","",VLOOKUP($Q94,'Revised vs YTD acct'!$A$5:$M$500,10,FALSE))</f>
        <v/>
      </c>
      <c r="J94" s="10" t="str">
        <f>IF($Q94="","",VLOOKUP($Q94,'Revised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IF((MAX($Q$4:Q93)+1)&gt;Data!$B$1,"",MAX($Q$4:Q93)+1)</f>
        <v/>
      </c>
    </row>
    <row r="95" spans="1:17" x14ac:dyDescent="0.2">
      <c r="A95" t="str">
        <f>IF($Q95="","",VLOOKUP($Q95,'Revised vs YTD acct'!$A$5:$M$500,2,FALSE))</f>
        <v/>
      </c>
      <c r="B95" t="str">
        <f>IF($Q95="","",VLOOKUP($Q95,'Revised vs YTD acct'!$A$5:$M$500,3,FALSE))</f>
        <v/>
      </c>
      <c r="C95" t="str">
        <f>IF($Q95="","",VLOOKUP($Q95,'Revised vs YTD acct'!$A$5:$M$500,4,FALSE))</f>
        <v/>
      </c>
      <c r="D95" t="str">
        <f>IF($Q95="","",VLOOKUP($Q95,'Revised vs YTD acct'!$A$5:$M$500,5,FALSE))</f>
        <v/>
      </c>
      <c r="E95" t="str">
        <f>IF($Q95="","",VLOOKUP($Q95,'Revised vs YTD acct'!$A$5:$M$500,6,FALSE))</f>
        <v/>
      </c>
      <c r="F95" t="str">
        <f>IF($Q95="","",VLOOKUP($Q95,'Revised vs YTD acct'!$A$5:$M$500,7,FALSE))</f>
        <v/>
      </c>
      <c r="G95" t="str">
        <f>IF($Q95="","",VLOOKUP($Q95,'Revised vs YTD acct'!$A$5:$M$500,8,FALSE))</f>
        <v/>
      </c>
      <c r="H95" t="str">
        <f>IF($Q95="","",VLOOKUP($Q95,'Revised vs YTD acct'!$A$5:$M$500,9,FALSE))</f>
        <v/>
      </c>
      <c r="I95" s="10" t="str">
        <f>IF($Q95="","",VLOOKUP($Q95,'Revised vs YTD acct'!$A$5:$M$500,10,FALSE))</f>
        <v/>
      </c>
      <c r="J95" s="10" t="str">
        <f>IF($Q95="","",VLOOKUP($Q95,'Revised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IF((MAX($Q$4:Q94)+1)&gt;Data!$B$1,"",MAX($Q$4:Q94)+1)</f>
        <v/>
      </c>
    </row>
    <row r="96" spans="1:17" x14ac:dyDescent="0.2">
      <c r="A96" t="str">
        <f>IF($Q96="","",VLOOKUP($Q96,'Revised vs YTD acct'!$A$5:$M$500,2,FALSE))</f>
        <v/>
      </c>
      <c r="B96" t="str">
        <f>IF($Q96="","",VLOOKUP($Q96,'Revised vs YTD acct'!$A$5:$M$500,3,FALSE))</f>
        <v/>
      </c>
      <c r="C96" t="str">
        <f>IF($Q96="","",VLOOKUP($Q96,'Revised vs YTD acct'!$A$5:$M$500,4,FALSE))</f>
        <v/>
      </c>
      <c r="D96" t="str">
        <f>IF($Q96="","",VLOOKUP($Q96,'Revised vs YTD acct'!$A$5:$M$500,5,FALSE))</f>
        <v/>
      </c>
      <c r="E96" t="str">
        <f>IF($Q96="","",VLOOKUP($Q96,'Revised vs YTD acct'!$A$5:$M$500,6,FALSE))</f>
        <v/>
      </c>
      <c r="F96" t="str">
        <f>IF($Q96="","",VLOOKUP($Q96,'Revised vs YTD acct'!$A$5:$M$500,7,FALSE))</f>
        <v/>
      </c>
      <c r="G96" t="str">
        <f>IF($Q96="","",VLOOKUP($Q96,'Revised vs YTD acct'!$A$5:$M$500,8,FALSE))</f>
        <v/>
      </c>
      <c r="H96" t="str">
        <f>IF($Q96="","",VLOOKUP($Q96,'Revised vs YTD acct'!$A$5:$M$500,9,FALSE))</f>
        <v/>
      </c>
      <c r="I96" s="10" t="str">
        <f>IF($Q96="","",VLOOKUP($Q96,'Revised vs YTD acct'!$A$5:$M$500,10,FALSE))</f>
        <v/>
      </c>
      <c r="J96" s="10" t="str">
        <f>IF($Q96="","",VLOOKUP($Q96,'Revised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IF((MAX($Q$4:Q95)+1)&gt;Data!$B$1,"",MAX($Q$4:Q95)+1)</f>
        <v/>
      </c>
    </row>
    <row r="97" spans="1:17" x14ac:dyDescent="0.2">
      <c r="A97" t="str">
        <f>IF($Q97="","",VLOOKUP($Q97,'Revised vs YTD acct'!$A$5:$M$500,2,FALSE))</f>
        <v/>
      </c>
      <c r="B97" t="str">
        <f>IF($Q97="","",VLOOKUP($Q97,'Revised vs YTD acct'!$A$5:$M$500,3,FALSE))</f>
        <v/>
      </c>
      <c r="C97" t="str">
        <f>IF($Q97="","",VLOOKUP($Q97,'Revised vs YTD acct'!$A$5:$M$500,4,FALSE))</f>
        <v/>
      </c>
      <c r="D97" t="str">
        <f>IF($Q97="","",VLOOKUP($Q97,'Revised vs YTD acct'!$A$5:$M$500,5,FALSE))</f>
        <v/>
      </c>
      <c r="E97" t="str">
        <f>IF($Q97="","",VLOOKUP($Q97,'Revised vs YTD acct'!$A$5:$M$500,6,FALSE))</f>
        <v/>
      </c>
      <c r="F97" t="str">
        <f>IF($Q97="","",VLOOKUP($Q97,'Revised vs YTD acct'!$A$5:$M$500,7,FALSE))</f>
        <v/>
      </c>
      <c r="G97" t="str">
        <f>IF($Q97="","",VLOOKUP($Q97,'Revised vs YTD acct'!$A$5:$M$500,8,FALSE))</f>
        <v/>
      </c>
      <c r="H97" t="str">
        <f>IF($Q97="","",VLOOKUP($Q97,'Revised vs YTD acct'!$A$5:$M$500,9,FALSE))</f>
        <v/>
      </c>
      <c r="I97" s="10" t="str">
        <f>IF($Q97="","",VLOOKUP($Q97,'Revised vs YTD acct'!$A$5:$M$500,10,FALSE))</f>
        <v/>
      </c>
      <c r="J97" s="10" t="str">
        <f>IF($Q97="","",VLOOKUP($Q97,'Revised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IF((MAX($Q$4:Q96)+1)&gt;Data!$B$1,"",MAX($Q$4:Q96)+1)</f>
        <v/>
      </c>
    </row>
    <row r="98" spans="1:17" x14ac:dyDescent="0.2">
      <c r="A98" t="str">
        <f>IF($Q98="","",VLOOKUP($Q98,'Revised vs YTD acct'!$A$5:$M$500,2,FALSE))</f>
        <v/>
      </c>
      <c r="B98" t="str">
        <f>IF($Q98="","",VLOOKUP($Q98,'Revised vs YTD acct'!$A$5:$M$500,3,FALSE))</f>
        <v/>
      </c>
      <c r="C98" t="str">
        <f>IF($Q98="","",VLOOKUP($Q98,'Revised vs YTD acct'!$A$5:$M$500,4,FALSE))</f>
        <v/>
      </c>
      <c r="D98" t="str">
        <f>IF($Q98="","",VLOOKUP($Q98,'Revised vs YTD acct'!$A$5:$M$500,5,FALSE))</f>
        <v/>
      </c>
      <c r="E98" t="str">
        <f>IF($Q98="","",VLOOKUP($Q98,'Revised vs YTD acct'!$A$5:$M$500,6,FALSE))</f>
        <v/>
      </c>
      <c r="F98" t="str">
        <f>IF($Q98="","",VLOOKUP($Q98,'Revised vs YTD acct'!$A$5:$M$500,7,FALSE))</f>
        <v/>
      </c>
      <c r="G98" t="str">
        <f>IF($Q98="","",VLOOKUP($Q98,'Revised vs YTD acct'!$A$5:$M$500,8,FALSE))</f>
        <v/>
      </c>
      <c r="H98" t="str">
        <f>IF($Q98="","",VLOOKUP($Q98,'Revised vs YTD acct'!$A$5:$M$500,9,FALSE))</f>
        <v/>
      </c>
      <c r="I98" s="10" t="str">
        <f>IF($Q98="","",VLOOKUP($Q98,'Revised vs YTD acct'!$A$5:$M$500,10,FALSE))</f>
        <v/>
      </c>
      <c r="J98" s="10" t="str">
        <f>IF($Q98="","",VLOOKUP($Q98,'Revised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IF((MAX($Q$4:Q97)+1)&gt;Data!$B$1,"",MAX($Q$4:Q97)+1)</f>
        <v/>
      </c>
    </row>
    <row r="99" spans="1:17" x14ac:dyDescent="0.2">
      <c r="A99" t="str">
        <f>IF($Q99="","",VLOOKUP($Q99,'Revised vs YTD acct'!$A$5:$M$500,2,FALSE))</f>
        <v/>
      </c>
      <c r="B99" t="str">
        <f>IF($Q99="","",VLOOKUP($Q99,'Revised vs YTD acct'!$A$5:$M$500,3,FALSE))</f>
        <v/>
      </c>
      <c r="C99" t="str">
        <f>IF($Q99="","",VLOOKUP($Q99,'Revised vs YTD acct'!$A$5:$M$500,4,FALSE))</f>
        <v/>
      </c>
      <c r="D99" t="str">
        <f>IF($Q99="","",VLOOKUP($Q99,'Revised vs YTD acct'!$A$5:$M$500,5,FALSE))</f>
        <v/>
      </c>
      <c r="E99" t="str">
        <f>IF($Q99="","",VLOOKUP($Q99,'Revised vs YTD acct'!$A$5:$M$500,6,FALSE))</f>
        <v/>
      </c>
      <c r="F99" t="str">
        <f>IF($Q99="","",VLOOKUP($Q99,'Revised vs YTD acct'!$A$5:$M$500,7,FALSE))</f>
        <v/>
      </c>
      <c r="G99" t="str">
        <f>IF($Q99="","",VLOOKUP($Q99,'Revised vs YTD acct'!$A$5:$M$500,8,FALSE))</f>
        <v/>
      </c>
      <c r="H99" t="str">
        <f>IF($Q99="","",VLOOKUP($Q99,'Revised vs YTD acct'!$A$5:$M$500,9,FALSE))</f>
        <v/>
      </c>
      <c r="I99" s="10" t="str">
        <f>IF($Q99="","",VLOOKUP($Q99,'Revised vs YTD acct'!$A$5:$M$500,10,FALSE))</f>
        <v/>
      </c>
      <c r="J99" s="10" t="str">
        <f>IF($Q99="","",VLOOKUP($Q99,'Revised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IF((MAX($Q$4:Q98)+1)&gt;Data!$B$1,"",MAX($Q$4:Q98)+1)</f>
        <v/>
      </c>
    </row>
    <row r="100" spans="1:17" x14ac:dyDescent="0.2">
      <c r="A100" t="str">
        <f>IF($Q100="","",VLOOKUP($Q100,'Revised vs YTD acct'!$A$5:$M$500,2,FALSE))</f>
        <v/>
      </c>
      <c r="B100" t="str">
        <f>IF($Q100="","",VLOOKUP($Q100,'Revised vs YTD acct'!$A$5:$M$500,3,FALSE))</f>
        <v/>
      </c>
      <c r="C100" t="str">
        <f>IF($Q100="","",VLOOKUP($Q100,'Revised vs YTD acct'!$A$5:$M$500,4,FALSE))</f>
        <v/>
      </c>
      <c r="D100" t="str">
        <f>IF($Q100="","",VLOOKUP($Q100,'Revised vs YTD acct'!$A$5:$M$500,5,FALSE))</f>
        <v/>
      </c>
      <c r="E100" t="str">
        <f>IF($Q100="","",VLOOKUP($Q100,'Revised vs YTD acct'!$A$5:$M$500,6,FALSE))</f>
        <v/>
      </c>
      <c r="F100" t="str">
        <f>IF($Q100="","",VLOOKUP($Q100,'Revised vs YTD acct'!$A$5:$M$500,7,FALSE))</f>
        <v/>
      </c>
      <c r="G100" t="str">
        <f>IF($Q100="","",VLOOKUP($Q100,'Revised vs YTD acct'!$A$5:$M$500,8,FALSE))</f>
        <v/>
      </c>
      <c r="H100" t="str">
        <f>IF($Q100="","",VLOOKUP($Q100,'Revised vs YTD acct'!$A$5:$M$500,9,FALSE))</f>
        <v/>
      </c>
      <c r="I100" s="10" t="str">
        <f>IF($Q100="","",VLOOKUP($Q100,'Revised vs YTD acct'!$A$5:$M$500,10,FALSE))</f>
        <v/>
      </c>
      <c r="J100" s="10" t="str">
        <f>IF($Q100="","",VLOOKUP($Q100,'Revised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IF((MAX($Q$4:Q99)+1)&gt;Data!$B$1,"",MAX($Q$4:Q99)+1)</f>
        <v/>
      </c>
    </row>
    <row r="101" spans="1:17" x14ac:dyDescent="0.2">
      <c r="A101" t="str">
        <f>IF($Q101="","",VLOOKUP($Q101,'Revised vs YTD acct'!$A$5:$M$500,2,FALSE))</f>
        <v/>
      </c>
      <c r="B101" t="str">
        <f>IF($Q101="","",VLOOKUP($Q101,'Revised vs YTD acct'!$A$5:$M$500,3,FALSE))</f>
        <v/>
      </c>
      <c r="C101" t="str">
        <f>IF($Q101="","",VLOOKUP($Q101,'Revised vs YTD acct'!$A$5:$M$500,4,FALSE))</f>
        <v/>
      </c>
      <c r="D101" t="str">
        <f>IF($Q101="","",VLOOKUP($Q101,'Revised vs YTD acct'!$A$5:$M$500,5,FALSE))</f>
        <v/>
      </c>
      <c r="E101" t="str">
        <f>IF($Q101="","",VLOOKUP($Q101,'Revised vs YTD acct'!$A$5:$M$500,6,FALSE))</f>
        <v/>
      </c>
      <c r="F101" t="str">
        <f>IF($Q101="","",VLOOKUP($Q101,'Revised vs YTD acct'!$A$5:$M$500,7,FALSE))</f>
        <v/>
      </c>
      <c r="G101" t="str">
        <f>IF($Q101="","",VLOOKUP($Q101,'Revised vs YTD acct'!$A$5:$M$500,8,FALSE))</f>
        <v/>
      </c>
      <c r="H101" t="str">
        <f>IF($Q101="","",VLOOKUP($Q101,'Revised vs YTD acct'!$A$5:$M$500,9,FALSE))</f>
        <v/>
      </c>
      <c r="I101" s="10" t="str">
        <f>IF($Q101="","",VLOOKUP($Q101,'Revised vs YTD acct'!$A$5:$M$500,10,FALSE))</f>
        <v/>
      </c>
      <c r="J101" s="10" t="str">
        <f>IF($Q101="","",VLOOKUP($Q101,'Revised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IF((MAX($Q$4:Q100)+1)&gt;Data!$B$1,"",MAX($Q$4:Q100)+1)</f>
        <v/>
      </c>
    </row>
    <row r="102" spans="1:17" x14ac:dyDescent="0.2">
      <c r="A102" t="str">
        <f>IF($Q102="","",VLOOKUP($Q102,'Revised vs YTD acct'!$A$5:$M$500,2,FALSE))</f>
        <v/>
      </c>
      <c r="B102" t="str">
        <f>IF($Q102="","",VLOOKUP($Q102,'Revised vs YTD acct'!$A$5:$M$500,3,FALSE))</f>
        <v/>
      </c>
      <c r="C102" t="str">
        <f>IF($Q102="","",VLOOKUP($Q102,'Revised vs YTD acct'!$A$5:$M$500,4,FALSE))</f>
        <v/>
      </c>
      <c r="D102" t="str">
        <f>IF($Q102="","",VLOOKUP($Q102,'Revised vs YTD acct'!$A$5:$M$500,5,FALSE))</f>
        <v/>
      </c>
      <c r="E102" t="str">
        <f>IF($Q102="","",VLOOKUP($Q102,'Revised vs YTD acct'!$A$5:$M$500,6,FALSE))</f>
        <v/>
      </c>
      <c r="F102" t="str">
        <f>IF($Q102="","",VLOOKUP($Q102,'Revised vs YTD acct'!$A$5:$M$500,7,FALSE))</f>
        <v/>
      </c>
      <c r="G102" t="str">
        <f>IF($Q102="","",VLOOKUP($Q102,'Revised vs YTD acct'!$A$5:$M$500,8,FALSE))</f>
        <v/>
      </c>
      <c r="H102" t="str">
        <f>IF($Q102="","",VLOOKUP($Q102,'Revised vs YTD acct'!$A$5:$M$500,9,FALSE))</f>
        <v/>
      </c>
      <c r="I102" s="10" t="str">
        <f>IF($Q102="","",VLOOKUP($Q102,'Revised vs YTD acct'!$A$5:$M$500,10,FALSE))</f>
        <v/>
      </c>
      <c r="J102" s="10" t="str">
        <f>IF($Q102="","",VLOOKUP($Q102,'Revised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IF((MAX($Q$4:Q101)+1)&gt;Data!$B$1,"",MAX($Q$4:Q101)+1)</f>
        <v/>
      </c>
    </row>
    <row r="103" spans="1:17" x14ac:dyDescent="0.2">
      <c r="A103" t="str">
        <f>IF($Q103="","",VLOOKUP($Q103,'Revised vs YTD acct'!$A$5:$M$500,2,FALSE))</f>
        <v/>
      </c>
      <c r="B103" t="str">
        <f>IF($Q103="","",VLOOKUP($Q103,'Revised vs YTD acct'!$A$5:$M$500,3,FALSE))</f>
        <v/>
      </c>
      <c r="C103" t="str">
        <f>IF($Q103="","",VLOOKUP($Q103,'Revised vs YTD acct'!$A$5:$M$500,4,FALSE))</f>
        <v/>
      </c>
      <c r="D103" t="str">
        <f>IF($Q103="","",VLOOKUP($Q103,'Revised vs YTD acct'!$A$5:$M$500,5,FALSE))</f>
        <v/>
      </c>
      <c r="E103" t="str">
        <f>IF($Q103="","",VLOOKUP($Q103,'Revised vs YTD acct'!$A$5:$M$500,6,FALSE))</f>
        <v/>
      </c>
      <c r="F103" t="str">
        <f>IF($Q103="","",VLOOKUP($Q103,'Revised vs YTD acct'!$A$5:$M$500,7,FALSE))</f>
        <v/>
      </c>
      <c r="G103" t="str">
        <f>IF($Q103="","",VLOOKUP($Q103,'Revised vs YTD acct'!$A$5:$M$500,8,FALSE))</f>
        <v/>
      </c>
      <c r="H103" t="str">
        <f>IF($Q103="","",VLOOKUP($Q103,'Revised vs YTD acct'!$A$5:$M$500,9,FALSE))</f>
        <v/>
      </c>
      <c r="I103" s="10" t="str">
        <f>IF($Q103="","",VLOOKUP($Q103,'Revised vs YTD acct'!$A$5:$M$500,10,FALSE))</f>
        <v/>
      </c>
      <c r="J103" s="10" t="str">
        <f>IF($Q103="","",VLOOKUP($Q103,'Revised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IF((MAX($Q$4:Q102)+1)&gt;Data!$B$1,"",MAX($Q$4:Q102)+1)</f>
        <v/>
      </c>
    </row>
    <row r="104" spans="1:17" x14ac:dyDescent="0.2">
      <c r="A104" t="str">
        <f>IF($Q104="","",VLOOKUP($Q104,'Revised vs YTD acct'!$A$5:$M$500,2,FALSE))</f>
        <v/>
      </c>
      <c r="B104" t="str">
        <f>IF($Q104="","",VLOOKUP($Q104,'Revised vs YTD acct'!$A$5:$M$500,3,FALSE))</f>
        <v/>
      </c>
      <c r="C104" t="str">
        <f>IF($Q104="","",VLOOKUP($Q104,'Revised vs YTD acct'!$A$5:$M$500,4,FALSE))</f>
        <v/>
      </c>
      <c r="D104" t="str">
        <f>IF($Q104="","",VLOOKUP($Q104,'Revised vs YTD acct'!$A$5:$M$500,5,FALSE))</f>
        <v/>
      </c>
      <c r="E104" t="str">
        <f>IF($Q104="","",VLOOKUP($Q104,'Revised vs YTD acct'!$A$5:$M$500,6,FALSE))</f>
        <v/>
      </c>
      <c r="F104" t="str">
        <f>IF($Q104="","",VLOOKUP($Q104,'Revised vs YTD acct'!$A$5:$M$500,7,FALSE))</f>
        <v/>
      </c>
      <c r="G104" t="str">
        <f>IF($Q104="","",VLOOKUP($Q104,'Revised vs YTD acct'!$A$5:$M$500,8,FALSE))</f>
        <v/>
      </c>
      <c r="H104" t="str">
        <f>IF($Q104="","",VLOOKUP($Q104,'Revised vs YTD acct'!$A$5:$M$500,9,FALSE))</f>
        <v/>
      </c>
      <c r="I104" s="10" t="str">
        <f>IF($Q104="","",VLOOKUP($Q104,'Revised vs YTD acct'!$A$5:$M$500,10,FALSE))</f>
        <v/>
      </c>
      <c r="J104" s="10" t="str">
        <f>IF($Q104="","",VLOOKUP($Q104,'Revised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IF((MAX($Q$4:Q103)+1)&gt;Data!$B$1,"",MAX($Q$4:Q103)+1)</f>
        <v/>
      </c>
    </row>
    <row r="105" spans="1:17" x14ac:dyDescent="0.2">
      <c r="A105" t="str">
        <f>IF($Q105="","",VLOOKUP($Q105,'Revised vs YTD acct'!$A$5:$M$500,2,FALSE))</f>
        <v/>
      </c>
      <c r="B105" t="str">
        <f>IF($Q105="","",VLOOKUP($Q105,'Revised vs YTD acct'!$A$5:$M$500,3,FALSE))</f>
        <v/>
      </c>
      <c r="C105" t="str">
        <f>IF($Q105="","",VLOOKUP($Q105,'Revised vs YTD acct'!$A$5:$M$500,4,FALSE))</f>
        <v/>
      </c>
      <c r="D105" t="str">
        <f>IF($Q105="","",VLOOKUP($Q105,'Revised vs YTD acct'!$A$5:$M$500,5,FALSE))</f>
        <v/>
      </c>
      <c r="E105" t="str">
        <f>IF($Q105="","",VLOOKUP($Q105,'Revised vs YTD acct'!$A$5:$M$500,6,FALSE))</f>
        <v/>
      </c>
      <c r="F105" t="str">
        <f>IF($Q105="","",VLOOKUP($Q105,'Revised vs YTD acct'!$A$5:$M$500,7,FALSE))</f>
        <v/>
      </c>
      <c r="G105" t="str">
        <f>IF($Q105="","",VLOOKUP($Q105,'Revised vs YTD acct'!$A$5:$M$500,8,FALSE))</f>
        <v/>
      </c>
      <c r="H105" t="str">
        <f>IF($Q105="","",VLOOKUP($Q105,'Revised vs YTD acct'!$A$5:$M$500,9,FALSE))</f>
        <v/>
      </c>
      <c r="I105" s="10" t="str">
        <f>IF($Q105="","",VLOOKUP($Q105,'Revised vs YTD acct'!$A$5:$M$500,10,FALSE))</f>
        <v/>
      </c>
      <c r="J105" s="10" t="str">
        <f>IF($Q105="","",VLOOKUP($Q105,'Revised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IF((MAX($Q$4:Q104)+1)&gt;Data!$B$1,"",MAX($Q$4:Q104)+1)</f>
        <v/>
      </c>
    </row>
    <row r="106" spans="1:17" x14ac:dyDescent="0.2">
      <c r="A106" t="str">
        <f>IF($Q106="","",VLOOKUP($Q106,'Revised vs YTD acct'!$A$5:$M$500,2,FALSE))</f>
        <v/>
      </c>
      <c r="B106" t="str">
        <f>IF($Q106="","",VLOOKUP($Q106,'Revised vs YTD acct'!$A$5:$M$500,3,FALSE))</f>
        <v/>
      </c>
      <c r="C106" t="str">
        <f>IF($Q106="","",VLOOKUP($Q106,'Revised vs YTD acct'!$A$5:$M$500,4,FALSE))</f>
        <v/>
      </c>
      <c r="D106" t="str">
        <f>IF($Q106="","",VLOOKUP($Q106,'Revised vs YTD acct'!$A$5:$M$500,5,FALSE))</f>
        <v/>
      </c>
      <c r="E106" t="str">
        <f>IF($Q106="","",VLOOKUP($Q106,'Revised vs YTD acct'!$A$5:$M$500,6,FALSE))</f>
        <v/>
      </c>
      <c r="F106" t="str">
        <f>IF($Q106="","",VLOOKUP($Q106,'Revised vs YTD acct'!$A$5:$M$500,7,FALSE))</f>
        <v/>
      </c>
      <c r="G106" t="str">
        <f>IF($Q106="","",VLOOKUP($Q106,'Revised vs YTD acct'!$A$5:$M$500,8,FALSE))</f>
        <v/>
      </c>
      <c r="H106" t="str">
        <f>IF($Q106="","",VLOOKUP($Q106,'Revised vs YTD acct'!$A$5:$M$500,9,FALSE))</f>
        <v/>
      </c>
      <c r="I106" s="10" t="str">
        <f>IF($Q106="","",VLOOKUP($Q106,'Revised vs YTD acct'!$A$5:$M$500,10,FALSE))</f>
        <v/>
      </c>
      <c r="J106" s="10" t="str">
        <f>IF($Q106="","",VLOOKUP($Q106,'Revised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IF((MAX($Q$4:Q105)+1)&gt;Data!$B$1,"",MAX($Q$4:Q105)+1)</f>
        <v/>
      </c>
    </row>
    <row r="107" spans="1:17" x14ac:dyDescent="0.2">
      <c r="A107" t="str">
        <f>IF($Q107="","",VLOOKUP($Q107,'Revised vs YTD acct'!$A$5:$M$500,2,FALSE))</f>
        <v/>
      </c>
      <c r="B107" t="str">
        <f>IF($Q107="","",VLOOKUP($Q107,'Revised vs YTD acct'!$A$5:$M$500,3,FALSE))</f>
        <v/>
      </c>
      <c r="C107" t="str">
        <f>IF($Q107="","",VLOOKUP($Q107,'Revised vs YTD acct'!$A$5:$M$500,4,FALSE))</f>
        <v/>
      </c>
      <c r="D107" t="str">
        <f>IF($Q107="","",VLOOKUP($Q107,'Revised vs YTD acct'!$A$5:$M$500,5,FALSE))</f>
        <v/>
      </c>
      <c r="E107" t="str">
        <f>IF($Q107="","",VLOOKUP($Q107,'Revised vs YTD acct'!$A$5:$M$500,6,FALSE))</f>
        <v/>
      </c>
      <c r="F107" t="str">
        <f>IF($Q107="","",VLOOKUP($Q107,'Revised vs YTD acct'!$A$5:$M$500,7,FALSE))</f>
        <v/>
      </c>
      <c r="G107" t="str">
        <f>IF($Q107="","",VLOOKUP($Q107,'Revised vs YTD acct'!$A$5:$M$500,8,FALSE))</f>
        <v/>
      </c>
      <c r="H107" t="str">
        <f>IF($Q107="","",VLOOKUP($Q107,'Revised vs YTD acct'!$A$5:$M$500,9,FALSE))</f>
        <v/>
      </c>
      <c r="I107" s="10" t="str">
        <f>IF($Q107="","",VLOOKUP($Q107,'Revised vs YTD acct'!$A$5:$M$500,10,FALSE))</f>
        <v/>
      </c>
      <c r="J107" s="10" t="str">
        <f>IF($Q107="","",VLOOKUP($Q107,'Revised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IF((MAX($Q$4:Q106)+1)&gt;Data!$B$1,"",MAX($Q$4:Q106)+1)</f>
        <v/>
      </c>
    </row>
    <row r="108" spans="1:17" x14ac:dyDescent="0.2">
      <c r="A108" t="str">
        <f>IF($Q108="","",VLOOKUP($Q108,'Revised vs YTD acct'!$A$5:$M$500,2,FALSE))</f>
        <v/>
      </c>
      <c r="B108" t="str">
        <f>IF($Q108="","",VLOOKUP($Q108,'Revised vs YTD acct'!$A$5:$M$500,3,FALSE))</f>
        <v/>
      </c>
      <c r="C108" t="str">
        <f>IF($Q108="","",VLOOKUP($Q108,'Revised vs YTD acct'!$A$5:$M$500,4,FALSE))</f>
        <v/>
      </c>
      <c r="D108" t="str">
        <f>IF($Q108="","",VLOOKUP($Q108,'Revised vs YTD acct'!$A$5:$M$500,5,FALSE))</f>
        <v/>
      </c>
      <c r="E108" t="str">
        <f>IF($Q108="","",VLOOKUP($Q108,'Revised vs YTD acct'!$A$5:$M$500,6,FALSE))</f>
        <v/>
      </c>
      <c r="F108" t="str">
        <f>IF($Q108="","",VLOOKUP($Q108,'Revised vs YTD acct'!$A$5:$M$500,7,FALSE))</f>
        <v/>
      </c>
      <c r="G108" t="str">
        <f>IF($Q108="","",VLOOKUP($Q108,'Revised vs YTD acct'!$A$5:$M$500,8,FALSE))</f>
        <v/>
      </c>
      <c r="H108" t="str">
        <f>IF($Q108="","",VLOOKUP($Q108,'Revised vs YTD acct'!$A$5:$M$500,9,FALSE))</f>
        <v/>
      </c>
      <c r="I108" s="10" t="str">
        <f>IF($Q108="","",VLOOKUP($Q108,'Revised vs YTD acct'!$A$5:$M$500,10,FALSE))</f>
        <v/>
      </c>
      <c r="J108" s="10" t="str">
        <f>IF($Q108="","",VLOOKUP($Q108,'Revised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IF((MAX($Q$4:Q107)+1)&gt;Data!$B$1,"",MAX($Q$4:Q107)+1)</f>
        <v/>
      </c>
    </row>
    <row r="109" spans="1:17" x14ac:dyDescent="0.2">
      <c r="A109" t="str">
        <f>IF($Q109="","",VLOOKUP($Q109,'Revised vs YTD acct'!$A$5:$M$500,2,FALSE))</f>
        <v/>
      </c>
      <c r="B109" t="str">
        <f>IF($Q109="","",VLOOKUP($Q109,'Revised vs YTD acct'!$A$5:$M$500,3,FALSE))</f>
        <v/>
      </c>
      <c r="C109" t="str">
        <f>IF($Q109="","",VLOOKUP($Q109,'Revised vs YTD acct'!$A$5:$M$500,4,FALSE))</f>
        <v/>
      </c>
      <c r="D109" t="str">
        <f>IF($Q109="","",VLOOKUP($Q109,'Revised vs YTD acct'!$A$5:$M$500,5,FALSE))</f>
        <v/>
      </c>
      <c r="E109" t="str">
        <f>IF($Q109="","",VLOOKUP($Q109,'Revised vs YTD acct'!$A$5:$M$500,6,FALSE))</f>
        <v/>
      </c>
      <c r="F109" t="str">
        <f>IF($Q109="","",VLOOKUP($Q109,'Revised vs YTD acct'!$A$5:$M$500,7,FALSE))</f>
        <v/>
      </c>
      <c r="G109" t="str">
        <f>IF($Q109="","",VLOOKUP($Q109,'Revised vs YTD acct'!$A$5:$M$500,8,FALSE))</f>
        <v/>
      </c>
      <c r="H109" t="str">
        <f>IF($Q109="","",VLOOKUP($Q109,'Revised vs YTD acct'!$A$5:$M$500,9,FALSE))</f>
        <v/>
      </c>
      <c r="I109" s="10" t="str">
        <f>IF($Q109="","",VLOOKUP($Q109,'Revised vs YTD acct'!$A$5:$M$500,10,FALSE))</f>
        <v/>
      </c>
      <c r="J109" s="10" t="str">
        <f>IF($Q109="","",VLOOKUP($Q109,'Revised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IF((MAX($Q$4:Q108)+1)&gt;Data!$B$1,"",MAX($Q$4:Q108)+1)</f>
        <v/>
      </c>
    </row>
    <row r="110" spans="1:17" x14ac:dyDescent="0.2">
      <c r="A110" t="str">
        <f>IF($Q110="","",VLOOKUP($Q110,'Revised vs YTD acct'!$A$5:$M$500,2,FALSE))</f>
        <v/>
      </c>
      <c r="B110" t="str">
        <f>IF($Q110="","",VLOOKUP($Q110,'Revised vs YTD acct'!$A$5:$M$500,3,FALSE))</f>
        <v/>
      </c>
      <c r="C110" t="str">
        <f>IF($Q110="","",VLOOKUP($Q110,'Revised vs YTD acct'!$A$5:$M$500,4,FALSE))</f>
        <v/>
      </c>
      <c r="D110" t="str">
        <f>IF($Q110="","",VLOOKUP($Q110,'Revised vs YTD acct'!$A$5:$M$500,5,FALSE))</f>
        <v/>
      </c>
      <c r="E110" t="str">
        <f>IF($Q110="","",VLOOKUP($Q110,'Revised vs YTD acct'!$A$5:$M$500,6,FALSE))</f>
        <v/>
      </c>
      <c r="F110" t="str">
        <f>IF($Q110="","",VLOOKUP($Q110,'Revised vs YTD acct'!$A$5:$M$500,7,FALSE))</f>
        <v/>
      </c>
      <c r="G110" t="str">
        <f>IF($Q110="","",VLOOKUP($Q110,'Revised vs YTD acct'!$A$5:$M$500,8,FALSE))</f>
        <v/>
      </c>
      <c r="H110" t="str">
        <f>IF($Q110="","",VLOOKUP($Q110,'Revised vs YTD acct'!$A$5:$M$500,9,FALSE))</f>
        <v/>
      </c>
      <c r="I110" s="10" t="str">
        <f>IF($Q110="","",VLOOKUP($Q110,'Revised vs YTD acct'!$A$5:$M$500,10,FALSE))</f>
        <v/>
      </c>
      <c r="J110" s="10" t="str">
        <f>IF($Q110="","",VLOOKUP($Q110,'Revised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IF((MAX($Q$4:Q109)+1)&gt;Data!$B$1,"",MAX($Q$4:Q109)+1)</f>
        <v/>
      </c>
    </row>
    <row r="111" spans="1:17" x14ac:dyDescent="0.2">
      <c r="A111" t="str">
        <f>IF($Q111="","",VLOOKUP($Q111,'Revised vs YTD acct'!$A$5:$M$500,2,FALSE))</f>
        <v/>
      </c>
      <c r="B111" t="str">
        <f>IF($Q111="","",VLOOKUP($Q111,'Revised vs YTD acct'!$A$5:$M$500,3,FALSE))</f>
        <v/>
      </c>
      <c r="C111" t="str">
        <f>IF($Q111="","",VLOOKUP($Q111,'Revised vs YTD acct'!$A$5:$M$500,4,FALSE))</f>
        <v/>
      </c>
      <c r="D111" t="str">
        <f>IF($Q111="","",VLOOKUP($Q111,'Revised vs YTD acct'!$A$5:$M$500,5,FALSE))</f>
        <v/>
      </c>
      <c r="E111" t="str">
        <f>IF($Q111="","",VLOOKUP($Q111,'Revised vs YTD acct'!$A$5:$M$500,6,FALSE))</f>
        <v/>
      </c>
      <c r="F111" t="str">
        <f>IF($Q111="","",VLOOKUP($Q111,'Revised vs YTD acct'!$A$5:$M$500,7,FALSE))</f>
        <v/>
      </c>
      <c r="G111" t="str">
        <f>IF($Q111="","",VLOOKUP($Q111,'Revised vs YTD acct'!$A$5:$M$500,8,FALSE))</f>
        <v/>
      </c>
      <c r="H111" t="str">
        <f>IF($Q111="","",VLOOKUP($Q111,'Revised vs YTD acct'!$A$5:$M$500,9,FALSE))</f>
        <v/>
      </c>
      <c r="I111" s="10" t="str">
        <f>IF($Q111="","",VLOOKUP($Q111,'Revised vs YTD acct'!$A$5:$M$500,10,FALSE))</f>
        <v/>
      </c>
      <c r="J111" s="10" t="str">
        <f>IF($Q111="","",VLOOKUP($Q111,'Revised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IF((MAX($Q$4:Q110)+1)&gt;Data!$B$1,"",MAX($Q$4:Q110)+1)</f>
        <v/>
      </c>
    </row>
    <row r="112" spans="1:17" x14ac:dyDescent="0.2">
      <c r="A112" t="str">
        <f>IF($Q112="","",VLOOKUP($Q112,'Revised vs YTD acct'!$A$5:$M$500,2,FALSE))</f>
        <v/>
      </c>
      <c r="B112" t="str">
        <f>IF($Q112="","",VLOOKUP($Q112,'Revised vs YTD acct'!$A$5:$M$500,3,FALSE))</f>
        <v/>
      </c>
      <c r="C112" t="str">
        <f>IF($Q112="","",VLOOKUP($Q112,'Revised vs YTD acct'!$A$5:$M$500,4,FALSE))</f>
        <v/>
      </c>
      <c r="D112" t="str">
        <f>IF($Q112="","",VLOOKUP($Q112,'Revised vs YTD acct'!$A$5:$M$500,5,FALSE))</f>
        <v/>
      </c>
      <c r="E112" t="str">
        <f>IF($Q112="","",VLOOKUP($Q112,'Revised vs YTD acct'!$A$5:$M$500,6,FALSE))</f>
        <v/>
      </c>
      <c r="F112" t="str">
        <f>IF($Q112="","",VLOOKUP($Q112,'Revised vs YTD acct'!$A$5:$M$500,7,FALSE))</f>
        <v/>
      </c>
      <c r="G112" t="str">
        <f>IF($Q112="","",VLOOKUP($Q112,'Revised vs YTD acct'!$A$5:$M$500,8,FALSE))</f>
        <v/>
      </c>
      <c r="H112" t="str">
        <f>IF($Q112="","",VLOOKUP($Q112,'Revised vs YTD acct'!$A$5:$M$500,9,FALSE))</f>
        <v/>
      </c>
      <c r="I112" s="10" t="str">
        <f>IF($Q112="","",VLOOKUP($Q112,'Revised vs YTD acct'!$A$5:$M$500,10,FALSE))</f>
        <v/>
      </c>
      <c r="J112" s="10" t="str">
        <f>IF($Q112="","",VLOOKUP($Q112,'Revised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IF((MAX($Q$4:Q111)+1)&gt;Data!$B$1,"",MAX($Q$4:Q111)+1)</f>
        <v/>
      </c>
    </row>
    <row r="113" spans="1:17" x14ac:dyDescent="0.2">
      <c r="A113" t="str">
        <f>IF($Q113="","",VLOOKUP($Q113,'Revised vs YTD acct'!$A$5:$M$500,2,FALSE))</f>
        <v/>
      </c>
      <c r="B113" t="str">
        <f>IF($Q113="","",VLOOKUP($Q113,'Revised vs YTD acct'!$A$5:$M$500,3,FALSE))</f>
        <v/>
      </c>
      <c r="C113" t="str">
        <f>IF($Q113="","",VLOOKUP($Q113,'Revised vs YTD acct'!$A$5:$M$500,4,FALSE))</f>
        <v/>
      </c>
      <c r="D113" t="str">
        <f>IF($Q113="","",VLOOKUP($Q113,'Revised vs YTD acct'!$A$5:$M$500,5,FALSE))</f>
        <v/>
      </c>
      <c r="E113" t="str">
        <f>IF($Q113="","",VLOOKUP($Q113,'Revised vs YTD acct'!$A$5:$M$500,6,FALSE))</f>
        <v/>
      </c>
      <c r="F113" t="str">
        <f>IF($Q113="","",VLOOKUP($Q113,'Revised vs YTD acct'!$A$5:$M$500,7,FALSE))</f>
        <v/>
      </c>
      <c r="G113" t="str">
        <f>IF($Q113="","",VLOOKUP($Q113,'Revised vs YTD acct'!$A$5:$M$500,8,FALSE))</f>
        <v/>
      </c>
      <c r="H113" t="str">
        <f>IF($Q113="","",VLOOKUP($Q113,'Revised vs YTD acct'!$A$5:$M$500,9,FALSE))</f>
        <v/>
      </c>
      <c r="I113" s="10" t="str">
        <f>IF($Q113="","",VLOOKUP($Q113,'Revised vs YTD acct'!$A$5:$M$500,10,FALSE))</f>
        <v/>
      </c>
      <c r="J113" s="10" t="str">
        <f>IF($Q113="","",VLOOKUP($Q113,'Revised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IF((MAX($Q$4:Q112)+1)&gt;Data!$B$1,"",MAX($Q$4:Q112)+1)</f>
        <v/>
      </c>
    </row>
    <row r="114" spans="1:17" x14ac:dyDescent="0.2">
      <c r="A114" t="str">
        <f>IF($Q114="","",VLOOKUP($Q114,'Revised vs YTD acct'!$A$5:$M$500,2,FALSE))</f>
        <v/>
      </c>
      <c r="B114" t="str">
        <f>IF($Q114="","",VLOOKUP($Q114,'Revised vs YTD acct'!$A$5:$M$500,3,FALSE))</f>
        <v/>
      </c>
      <c r="C114" t="str">
        <f>IF($Q114="","",VLOOKUP($Q114,'Revised vs YTD acct'!$A$5:$M$500,4,FALSE))</f>
        <v/>
      </c>
      <c r="D114" t="str">
        <f>IF($Q114="","",VLOOKUP($Q114,'Revised vs YTD acct'!$A$5:$M$500,5,FALSE))</f>
        <v/>
      </c>
      <c r="E114" t="str">
        <f>IF($Q114="","",VLOOKUP($Q114,'Revised vs YTD acct'!$A$5:$M$500,6,FALSE))</f>
        <v/>
      </c>
      <c r="F114" t="str">
        <f>IF($Q114="","",VLOOKUP($Q114,'Revised vs YTD acct'!$A$5:$M$500,7,FALSE))</f>
        <v/>
      </c>
      <c r="G114" t="str">
        <f>IF($Q114="","",VLOOKUP($Q114,'Revised vs YTD acct'!$A$5:$M$500,8,FALSE))</f>
        <v/>
      </c>
      <c r="H114" t="str">
        <f>IF($Q114="","",VLOOKUP($Q114,'Revised vs YTD acct'!$A$5:$M$500,9,FALSE))</f>
        <v/>
      </c>
      <c r="I114" s="10" t="str">
        <f>IF($Q114="","",VLOOKUP($Q114,'Revised vs YTD acct'!$A$5:$M$500,10,FALSE))</f>
        <v/>
      </c>
      <c r="J114" s="10" t="str">
        <f>IF($Q114="","",VLOOKUP($Q114,'Revised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IF((MAX($Q$4:Q113)+1)&gt;Data!$B$1,"",MAX($Q$4:Q113)+1)</f>
        <v/>
      </c>
    </row>
    <row r="115" spans="1:17" x14ac:dyDescent="0.2">
      <c r="A115" t="str">
        <f>IF($Q115="","",VLOOKUP($Q115,'Revised vs YTD acct'!$A$5:$M$500,2,FALSE))</f>
        <v/>
      </c>
      <c r="B115" t="str">
        <f>IF($Q115="","",VLOOKUP($Q115,'Revised vs YTD acct'!$A$5:$M$500,3,FALSE))</f>
        <v/>
      </c>
      <c r="C115" t="str">
        <f>IF($Q115="","",VLOOKUP($Q115,'Revised vs YTD acct'!$A$5:$M$500,4,FALSE))</f>
        <v/>
      </c>
      <c r="D115" t="str">
        <f>IF($Q115="","",VLOOKUP($Q115,'Revised vs YTD acct'!$A$5:$M$500,5,FALSE))</f>
        <v/>
      </c>
      <c r="E115" t="str">
        <f>IF($Q115="","",VLOOKUP($Q115,'Revised vs YTD acct'!$A$5:$M$500,6,FALSE))</f>
        <v/>
      </c>
      <c r="F115" t="str">
        <f>IF($Q115="","",VLOOKUP($Q115,'Revised vs YTD acct'!$A$5:$M$500,7,FALSE))</f>
        <v/>
      </c>
      <c r="G115" t="str">
        <f>IF($Q115="","",VLOOKUP($Q115,'Revised vs YTD acct'!$A$5:$M$500,8,FALSE))</f>
        <v/>
      </c>
      <c r="H115" t="str">
        <f>IF($Q115="","",VLOOKUP($Q115,'Revised vs YTD acct'!$A$5:$M$500,9,FALSE))</f>
        <v/>
      </c>
      <c r="I115" s="10" t="str">
        <f>IF($Q115="","",VLOOKUP($Q115,'Revised vs YTD acct'!$A$5:$M$500,10,FALSE))</f>
        <v/>
      </c>
      <c r="J115" s="10" t="str">
        <f>IF($Q115="","",VLOOKUP($Q115,'Revised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IF((MAX($Q$4:Q114)+1)&gt;Data!$B$1,"",MAX($Q$4:Q114)+1)</f>
        <v/>
      </c>
    </row>
    <row r="116" spans="1:17" x14ac:dyDescent="0.2">
      <c r="A116" t="str">
        <f>IF($Q116="","",VLOOKUP($Q116,'Revised vs YTD acct'!$A$5:$M$500,2,FALSE))</f>
        <v/>
      </c>
      <c r="B116" t="str">
        <f>IF($Q116="","",VLOOKUP($Q116,'Revised vs YTD acct'!$A$5:$M$500,3,FALSE))</f>
        <v/>
      </c>
      <c r="C116" t="str">
        <f>IF($Q116="","",VLOOKUP($Q116,'Revised vs YTD acct'!$A$5:$M$500,4,FALSE))</f>
        <v/>
      </c>
      <c r="D116" t="str">
        <f>IF($Q116="","",VLOOKUP($Q116,'Revised vs YTD acct'!$A$5:$M$500,5,FALSE))</f>
        <v/>
      </c>
      <c r="E116" t="str">
        <f>IF($Q116="","",VLOOKUP($Q116,'Revised vs YTD acct'!$A$5:$M$500,6,FALSE))</f>
        <v/>
      </c>
      <c r="F116" t="str">
        <f>IF($Q116="","",VLOOKUP($Q116,'Revised vs YTD acct'!$A$5:$M$500,7,FALSE))</f>
        <v/>
      </c>
      <c r="G116" t="str">
        <f>IF($Q116="","",VLOOKUP($Q116,'Revised vs YTD acct'!$A$5:$M$500,8,FALSE))</f>
        <v/>
      </c>
      <c r="H116" t="str">
        <f>IF($Q116="","",VLOOKUP($Q116,'Revised vs YTD acct'!$A$5:$M$500,9,FALSE))</f>
        <v/>
      </c>
      <c r="I116" s="10" t="str">
        <f>IF($Q116="","",VLOOKUP($Q116,'Revised vs YTD acct'!$A$5:$M$500,10,FALSE))</f>
        <v/>
      </c>
      <c r="J116" s="10" t="str">
        <f>IF($Q116="","",VLOOKUP($Q116,'Revised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IF((MAX($Q$4:Q115)+1)&gt;Data!$B$1,"",MAX($Q$4:Q115)+1)</f>
        <v/>
      </c>
    </row>
    <row r="117" spans="1:17" x14ac:dyDescent="0.2">
      <c r="A117" t="str">
        <f>IF($Q117="","",VLOOKUP($Q117,'Revised vs YTD acct'!$A$5:$M$500,2,FALSE))</f>
        <v/>
      </c>
      <c r="B117" t="str">
        <f>IF($Q117="","",VLOOKUP($Q117,'Revised vs YTD acct'!$A$5:$M$500,3,FALSE))</f>
        <v/>
      </c>
      <c r="C117" t="str">
        <f>IF($Q117="","",VLOOKUP($Q117,'Revised vs YTD acct'!$A$5:$M$500,4,FALSE))</f>
        <v/>
      </c>
      <c r="D117" t="str">
        <f>IF($Q117="","",VLOOKUP($Q117,'Revised vs YTD acct'!$A$5:$M$500,5,FALSE))</f>
        <v/>
      </c>
      <c r="E117" t="str">
        <f>IF($Q117="","",VLOOKUP($Q117,'Revised vs YTD acct'!$A$5:$M$500,6,FALSE))</f>
        <v/>
      </c>
      <c r="F117" t="str">
        <f>IF($Q117="","",VLOOKUP($Q117,'Revised vs YTD acct'!$A$5:$M$500,7,FALSE))</f>
        <v/>
      </c>
      <c r="G117" t="str">
        <f>IF($Q117="","",VLOOKUP($Q117,'Revised vs YTD acct'!$A$5:$M$500,8,FALSE))</f>
        <v/>
      </c>
      <c r="H117" t="str">
        <f>IF($Q117="","",VLOOKUP($Q117,'Revised vs YTD acct'!$A$5:$M$500,9,FALSE))</f>
        <v/>
      </c>
      <c r="I117" s="10" t="str">
        <f>IF($Q117="","",VLOOKUP($Q117,'Revised vs YTD acct'!$A$5:$M$500,10,FALSE))</f>
        <v/>
      </c>
      <c r="J117" s="10" t="str">
        <f>IF($Q117="","",VLOOKUP($Q117,'Revised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IF((MAX($Q$4:Q116)+1)&gt;Data!$B$1,"",MAX($Q$4:Q116)+1)</f>
        <v/>
      </c>
    </row>
    <row r="118" spans="1:17" x14ac:dyDescent="0.2">
      <c r="A118" t="str">
        <f>IF($Q118="","",VLOOKUP($Q118,'Revised vs YTD acct'!$A$5:$M$500,2,FALSE))</f>
        <v/>
      </c>
      <c r="B118" t="str">
        <f>IF($Q118="","",VLOOKUP($Q118,'Revised vs YTD acct'!$A$5:$M$500,3,FALSE))</f>
        <v/>
      </c>
      <c r="C118" t="str">
        <f>IF($Q118="","",VLOOKUP($Q118,'Revised vs YTD acct'!$A$5:$M$500,4,FALSE))</f>
        <v/>
      </c>
      <c r="D118" t="str">
        <f>IF($Q118="","",VLOOKUP($Q118,'Revised vs YTD acct'!$A$5:$M$500,5,FALSE))</f>
        <v/>
      </c>
      <c r="E118" t="str">
        <f>IF($Q118="","",VLOOKUP($Q118,'Revised vs YTD acct'!$A$5:$M$500,6,FALSE))</f>
        <v/>
      </c>
      <c r="F118" t="str">
        <f>IF($Q118="","",VLOOKUP($Q118,'Revised vs YTD acct'!$A$5:$M$500,7,FALSE))</f>
        <v/>
      </c>
      <c r="G118" t="str">
        <f>IF($Q118="","",VLOOKUP($Q118,'Revised vs YTD acct'!$A$5:$M$500,8,FALSE))</f>
        <v/>
      </c>
      <c r="H118" t="str">
        <f>IF($Q118="","",VLOOKUP($Q118,'Revised vs YTD acct'!$A$5:$M$500,9,FALSE))</f>
        <v/>
      </c>
      <c r="I118" s="10" t="str">
        <f>IF($Q118="","",VLOOKUP($Q118,'Revised vs YTD acct'!$A$5:$M$500,10,FALSE))</f>
        <v/>
      </c>
      <c r="J118" s="10" t="str">
        <f>IF($Q118="","",VLOOKUP($Q118,'Revised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IF((MAX($Q$4:Q117)+1)&gt;Data!$B$1,"",MAX($Q$4:Q117)+1)</f>
        <v/>
      </c>
    </row>
    <row r="119" spans="1:17" x14ac:dyDescent="0.2">
      <c r="A119" t="str">
        <f>IF($Q119="","",VLOOKUP($Q119,'Revised vs YTD acct'!$A$5:$M$500,2,FALSE))</f>
        <v/>
      </c>
      <c r="B119" t="str">
        <f>IF($Q119="","",VLOOKUP($Q119,'Revised vs YTD acct'!$A$5:$M$500,3,FALSE))</f>
        <v/>
      </c>
      <c r="C119" t="str">
        <f>IF($Q119="","",VLOOKUP($Q119,'Revised vs YTD acct'!$A$5:$M$500,4,FALSE))</f>
        <v/>
      </c>
      <c r="D119" t="str">
        <f>IF($Q119="","",VLOOKUP($Q119,'Revised vs YTD acct'!$A$5:$M$500,5,FALSE))</f>
        <v/>
      </c>
      <c r="E119" t="str">
        <f>IF($Q119="","",VLOOKUP($Q119,'Revised vs YTD acct'!$A$5:$M$500,6,FALSE))</f>
        <v/>
      </c>
      <c r="F119" t="str">
        <f>IF($Q119="","",VLOOKUP($Q119,'Revised vs YTD acct'!$A$5:$M$500,7,FALSE))</f>
        <v/>
      </c>
      <c r="G119" t="str">
        <f>IF($Q119="","",VLOOKUP($Q119,'Revised vs YTD acct'!$A$5:$M$500,8,FALSE))</f>
        <v/>
      </c>
      <c r="H119" t="str">
        <f>IF($Q119="","",VLOOKUP($Q119,'Revised vs YTD acct'!$A$5:$M$500,9,FALSE))</f>
        <v/>
      </c>
      <c r="I119" s="10" t="str">
        <f>IF($Q119="","",VLOOKUP($Q119,'Revised vs YTD acct'!$A$5:$M$500,10,FALSE))</f>
        <v/>
      </c>
      <c r="J119" s="10" t="str">
        <f>IF($Q119="","",VLOOKUP($Q119,'Revised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IF((MAX($Q$4:Q118)+1)&gt;Data!$B$1,"",MAX($Q$4:Q118)+1)</f>
        <v/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group sort</vt:lpstr>
      <vt:lpstr>Adopted vs YTD acct</vt:lpstr>
      <vt:lpstr>Revised vs YTD group sort</vt:lpstr>
      <vt:lpstr>Revised vs YTD acct</vt:lpstr>
      <vt:lpstr>Dept Head vs YTD group sort</vt:lpstr>
      <vt:lpstr>Dept Head vs YTD acct</vt:lpstr>
      <vt:lpstr>Adopted vs YTD acct sort</vt:lpstr>
      <vt:lpstr>Revised vs YTD acct sort</vt:lpstr>
      <vt:lpstr>Dept Head vs YTD acct sort</vt:lpstr>
      <vt:lpstr>Data</vt:lpstr>
      <vt:lpstr>Adopted vs YTD group</vt:lpstr>
      <vt:lpstr>Revised vs YTD group</vt:lpstr>
      <vt:lpstr>Dept Head vs YTD group</vt:lpstr>
      <vt:lpstr>Data (2)</vt:lpstr>
      <vt:lpstr>'Adopted vs YTD acct'!Print_Area</vt:lpstr>
      <vt:lpstr>'Adopted vs YTD acct sort'!Print_Area</vt:lpstr>
      <vt:lpstr>'Adopted vs YTD group'!Print_Area</vt:lpstr>
      <vt:lpstr>'Adopted vs YTD group sort'!Print_Area</vt:lpstr>
      <vt:lpstr>'Dept Head vs YTD acct'!Print_Area</vt:lpstr>
      <vt:lpstr>'Dept Head vs YTD acct sort'!Print_Area</vt:lpstr>
      <vt:lpstr>'Dept Head vs YTD group'!Print_Area</vt:lpstr>
      <vt:lpstr>'Dept Head vs YTD group sort'!Print_Area</vt:lpstr>
      <vt:lpstr>'Revised vs YTD acct'!Print_Area</vt:lpstr>
      <vt:lpstr>'Revised vs YTD acct sort'!Print_Area</vt:lpstr>
      <vt:lpstr>'Revised vs YTD group'!Print_Area</vt:lpstr>
      <vt:lpstr>'Revised vs YTD group sort'!Print_Area</vt:lpstr>
      <vt:lpstr>'Adopted vs YTD acct'!Print_Titles</vt:lpstr>
      <vt:lpstr>'Adopted vs YTD acct sort'!Print_Titles</vt:lpstr>
      <vt:lpstr>'Adopted vs YTD group sort'!Print_Titles</vt:lpstr>
      <vt:lpstr>'Dept Head vs YTD acct'!Print_Titles</vt:lpstr>
      <vt:lpstr>'Dept Head vs YTD group sort'!Print_Titles</vt:lpstr>
      <vt:lpstr>'Revised vs YTD acct'!Print_Titles</vt:lpstr>
      <vt:lpstr>'Revised vs YTD acct sort'!Print_Titles</vt:lpstr>
      <vt:lpstr>'Revised vs YTD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cp:lastPrinted>2021-08-01T15:19:43Z</cp:lastPrinted>
  <dcterms:created xsi:type="dcterms:W3CDTF">2021-07-27T17:13:03Z</dcterms:created>
  <dcterms:modified xsi:type="dcterms:W3CDTF">2022-04-14T17:38:39Z</dcterms:modified>
</cp:coreProperties>
</file>